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20730" windowHeight="9105" tabRatio="807" activeTab="3"/>
  </bookViews>
  <sheets>
    <sheet name="Instructions sheet" sheetId="21" r:id="rId1"/>
    <sheet name="Form-1" sheetId="26" r:id="rId2"/>
    <sheet name="General Information" sheetId="11" r:id="rId3"/>
    <sheet name="Form Sg1" sheetId="3" r:id="rId4"/>
    <sheet name="Annex Project Activity List" sheetId="23" r:id="rId5"/>
    <sheet name="Annex Addl Equp List" sheetId="22" r:id="rId6"/>
    <sheet name="Summary Sheet" sheetId="15" r:id="rId7"/>
    <sheet name="Intermediary Products Norm" sheetId="17" r:id="rId8"/>
    <sheet name="Product Mix Norm." sheetId="14" r:id="rId9"/>
    <sheet name="NF1-Power Mix Norm" sheetId="18" r:id="rId10"/>
    <sheet name="NF2-PLF Norm." sheetId="19" r:id="rId11"/>
    <sheet name="NF-3 Fuel Quality Norm." sheetId="20" r:id="rId12"/>
    <sheet name="NF4-Others" sheetId="24" r:id="rId13"/>
    <sheet name="NF5- Start-Stop" sheetId="25" r:id="rId14"/>
  </sheets>
  <definedNames>
    <definedName name="_xlnm.Print_Area" localSheetId="3">'Form Sg1'!$A$1:$J$968</definedName>
  </definedNames>
  <calcPr calcId="124519"/>
  <customWorkbookViews>
    <customWorkbookView name="Summary Sheet" guid="{C99F6511-B640-4233-AF7C-A65562BCF81E}" includeHiddenRowCol="0" maximized="1" xWindow="1" yWindow="1" windowWidth="1360" windowHeight="538" activeSheetId="7"/>
  </customWorkbookViews>
</workbook>
</file>

<file path=xl/calcChain.xml><?xml version="1.0" encoding="utf-8"?>
<calcChain xmlns="http://schemas.openxmlformats.org/spreadsheetml/2006/main">
  <c r="I629" i="3"/>
  <c r="H629"/>
  <c r="G629"/>
  <c r="F58" i="18"/>
  <c r="C3" i="3"/>
  <c r="J4"/>
  <c r="H949"/>
  <c r="H342"/>
  <c r="H319"/>
  <c r="F43" i="17"/>
  <c r="H147" i="3"/>
  <c r="E43" i="17" s="1"/>
  <c r="F42"/>
  <c r="H132" i="3"/>
  <c r="E42" i="17" s="1"/>
  <c r="I229" i="3"/>
  <c r="G229"/>
  <c r="F229"/>
  <c r="E229"/>
  <c r="H11"/>
  <c r="I693" l="1"/>
  <c r="C10" i="26" l="1"/>
  <c r="C11" l="1"/>
  <c r="C9"/>
  <c r="F850" i="3" l="1"/>
  <c r="G850"/>
  <c r="I850"/>
  <c r="E850"/>
  <c r="H81" l="1"/>
  <c r="H82"/>
  <c r="H69"/>
  <c r="E23" i="17" s="1"/>
  <c r="H70" i="3"/>
  <c r="E24" i="17" s="1"/>
  <c r="F770" i="3" l="1"/>
  <c r="G770"/>
  <c r="I770"/>
  <c r="E770"/>
  <c r="G4" i="18" l="1"/>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c r="G5" i="17"/>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c r="F4" i="15"/>
  <c r="F5" i="17" s="1"/>
  <c r="F3" i="14" s="1"/>
  <c r="F4" i="18" s="1"/>
  <c r="F4" i="19" s="1"/>
  <c r="F4" i="20" s="1"/>
  <c r="F4" i="24" s="1"/>
  <c r="F5" i="25" s="1"/>
  <c r="H5" s="1"/>
  <c r="J5" s="1"/>
  <c r="E4" i="15"/>
  <c r="E5" i="17" s="1"/>
  <c r="E3" i="14" s="1"/>
  <c r="E4" i="18" s="1"/>
  <c r="E4" i="19" s="1"/>
  <c r="E4" i="20" s="1"/>
  <c r="E4" i="24" s="1"/>
  <c r="E5" i="25" s="1"/>
  <c r="G5" s="1"/>
  <c r="I5" s="1"/>
  <c r="F863" i="3" l="1"/>
  <c r="G863"/>
  <c r="I863"/>
  <c r="E863"/>
  <c r="F862"/>
  <c r="G862"/>
  <c r="I862"/>
  <c r="E862"/>
  <c r="H511" l="1"/>
  <c r="H503"/>
  <c r="H495"/>
  <c r="H494"/>
  <c r="H493"/>
  <c r="H492"/>
  <c r="H491"/>
  <c r="H490"/>
  <c r="H165"/>
  <c r="H164"/>
  <c r="H163"/>
  <c r="H162"/>
  <c r="H161"/>
  <c r="H160"/>
  <c r="H175"/>
  <c r="H174"/>
  <c r="H173"/>
  <c r="H172"/>
  <c r="H171"/>
  <c r="H170"/>
  <c r="H185"/>
  <c r="H184"/>
  <c r="H183"/>
  <c r="H182"/>
  <c r="H181"/>
  <c r="H180"/>
  <c r="H195"/>
  <c r="H194"/>
  <c r="H193"/>
  <c r="H192"/>
  <c r="H191"/>
  <c r="H190"/>
  <c r="H203"/>
  <c r="H204"/>
  <c r="H205"/>
  <c r="H202"/>
  <c r="H216"/>
  <c r="H215"/>
  <c r="H214"/>
  <c r="H213"/>
  <c r="H212"/>
  <c r="H211"/>
  <c r="H210"/>
  <c r="H227"/>
  <c r="H226"/>
  <c r="H225"/>
  <c r="H224"/>
  <c r="H223"/>
  <c r="H222"/>
  <c r="H229" s="1"/>
  <c r="H221"/>
  <c r="H9"/>
  <c r="H130"/>
  <c r="H145"/>
  <c r="H201"/>
  <c r="H232"/>
  <c r="H10"/>
  <c r="F46"/>
  <c r="G46"/>
  <c r="F45"/>
  <c r="G45"/>
  <c r="F815" l="1"/>
  <c r="G815"/>
  <c r="I815"/>
  <c r="F816"/>
  <c r="G816"/>
  <c r="I816"/>
  <c r="E816"/>
  <c r="E815"/>
  <c r="F21" i="15"/>
  <c r="F6"/>
  <c r="F46" i="17"/>
  <c r="F45"/>
  <c r="F99" s="1"/>
  <c r="F44"/>
  <c r="F39"/>
  <c r="F24"/>
  <c r="F6"/>
  <c r="F12" i="19"/>
  <c r="TOJ30" i="15" l="1"/>
  <c r="TON100" i="17"/>
  <c r="G100" l="1"/>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c r="GWV100"/>
  <c r="GWW100"/>
  <c r="GWX100"/>
  <c r="GWY100"/>
  <c r="GWZ100"/>
  <c r="GXA100"/>
  <c r="GXB100"/>
  <c r="GXC100"/>
  <c r="GXD100"/>
  <c r="GXE100"/>
  <c r="GXF100"/>
  <c r="GXG100"/>
  <c r="GXH100"/>
  <c r="GXI100"/>
  <c r="GXJ100"/>
  <c r="GXK100"/>
  <c r="GXL100"/>
  <c r="GXM100"/>
  <c r="GXN100"/>
  <c r="GXO100"/>
  <c r="GXP100"/>
  <c r="GXQ100"/>
  <c r="GXR100"/>
  <c r="GXS100"/>
  <c r="GXT100"/>
  <c r="GXU100"/>
  <c r="GXV100"/>
  <c r="GXW100"/>
  <c r="GXX100"/>
  <c r="GXY100"/>
  <c r="GXZ100"/>
  <c r="GYA100"/>
  <c r="GYB100"/>
  <c r="GYC100"/>
  <c r="GYD100"/>
  <c r="GYE100"/>
  <c r="GYF100"/>
  <c r="GYG100"/>
  <c r="GYH100"/>
  <c r="GYI100"/>
  <c r="GYJ100"/>
  <c r="GYK100"/>
  <c r="GYL100"/>
  <c r="GYM100"/>
  <c r="GYN100"/>
  <c r="GYO100"/>
  <c r="GYP100"/>
  <c r="GYQ100"/>
  <c r="GYR100"/>
  <c r="GYS100"/>
  <c r="GYT100"/>
  <c r="GYU100"/>
  <c r="GYV100"/>
  <c r="GYW100"/>
  <c r="GYX100"/>
  <c r="GYY100"/>
  <c r="GYZ100"/>
  <c r="GZA100"/>
  <c r="GZB100"/>
  <c r="GZC100"/>
  <c r="GZD100"/>
  <c r="GZE100"/>
  <c r="GZF100"/>
  <c r="GZG100"/>
  <c r="GZH100"/>
  <c r="GZI100"/>
  <c r="GZJ100"/>
  <c r="GZK100"/>
  <c r="GZL100"/>
  <c r="GZM100"/>
  <c r="GZN100"/>
  <c r="GZO100"/>
  <c r="GZP100"/>
  <c r="GZQ100"/>
  <c r="GZR100"/>
  <c r="GZS100"/>
  <c r="GZT100"/>
  <c r="GZU100"/>
  <c r="GZV100"/>
  <c r="GZW100"/>
  <c r="GZX100"/>
  <c r="GZY100"/>
  <c r="GZZ100"/>
  <c r="HAA100"/>
  <c r="HAB100"/>
  <c r="HAC100"/>
  <c r="HAD100"/>
  <c r="HAE100"/>
  <c r="HAF100"/>
  <c r="HAG100"/>
  <c r="HAH100"/>
  <c r="HAI100"/>
  <c r="HAJ100"/>
  <c r="HAK100"/>
  <c r="HAL100"/>
  <c r="HAM100"/>
  <c r="HAN100"/>
  <c r="HAO100"/>
  <c r="HAP100"/>
  <c r="HAQ100"/>
  <c r="HAR100"/>
  <c r="HAS100"/>
  <c r="HAT100"/>
  <c r="HAU100"/>
  <c r="HAV100"/>
  <c r="HAW100"/>
  <c r="HAX100"/>
  <c r="HAY100"/>
  <c r="HAZ100"/>
  <c r="HBA100"/>
  <c r="HBB100"/>
  <c r="HBC100"/>
  <c r="HBD100"/>
  <c r="HBE100"/>
  <c r="HBF100"/>
  <c r="HBG100"/>
  <c r="HBH100"/>
  <c r="HBI100"/>
  <c r="HBJ100"/>
  <c r="HBK100"/>
  <c r="HBL100"/>
  <c r="HBM100"/>
  <c r="HBN100"/>
  <c r="HBO100"/>
  <c r="HBP100"/>
  <c r="HBQ100"/>
  <c r="HBR100"/>
  <c r="HBS100"/>
  <c r="HBT100"/>
  <c r="HBU100"/>
  <c r="HBV100"/>
  <c r="HBW100"/>
  <c r="HBX100"/>
  <c r="HBY100"/>
  <c r="HBZ100"/>
  <c r="HCA100"/>
  <c r="HCB100"/>
  <c r="HCC100"/>
  <c r="HCD100"/>
  <c r="HCE100"/>
  <c r="HCF100"/>
  <c r="HCG100"/>
  <c r="HCH100"/>
  <c r="HCI100"/>
  <c r="HCJ100"/>
  <c r="HCK100"/>
  <c r="HCL100"/>
  <c r="HCM100"/>
  <c r="HCN100"/>
  <c r="HCO100"/>
  <c r="HCP100"/>
  <c r="HCQ100"/>
  <c r="HCR100"/>
  <c r="HCS100"/>
  <c r="HCT100"/>
  <c r="HCU100"/>
  <c r="HCV100"/>
  <c r="HCW100"/>
  <c r="HCX100"/>
  <c r="HCY100"/>
  <c r="HCZ100"/>
  <c r="HDA100"/>
  <c r="HDB100"/>
  <c r="HDC100"/>
  <c r="HDD100"/>
  <c r="HDE100"/>
  <c r="HDF100"/>
  <c r="HDG100"/>
  <c r="HDH100"/>
  <c r="HDI100"/>
  <c r="HDJ100"/>
  <c r="HDK100"/>
  <c r="HDL100"/>
  <c r="HDM100"/>
  <c r="HDN100"/>
  <c r="HDO100"/>
  <c r="HDP100"/>
  <c r="HDQ100"/>
  <c r="HDR100"/>
  <c r="HDS100"/>
  <c r="HDT100"/>
  <c r="HDU100"/>
  <c r="HDV100"/>
  <c r="HDW100"/>
  <c r="HDX100"/>
  <c r="HDY100"/>
  <c r="HDZ100"/>
  <c r="HEA100"/>
  <c r="HEB100"/>
  <c r="HEC100"/>
  <c r="HED100"/>
  <c r="HEE100"/>
  <c r="HEF100"/>
  <c r="HEG100"/>
  <c r="HEH100"/>
  <c r="HEI100"/>
  <c r="HEJ100"/>
  <c r="HEK100"/>
  <c r="HEL100"/>
  <c r="HEM100"/>
  <c r="HEN100"/>
  <c r="HEO100"/>
  <c r="HEP100"/>
  <c r="HEQ100"/>
  <c r="HER100"/>
  <c r="HES100"/>
  <c r="HET100"/>
  <c r="HEU100"/>
  <c r="HEV100"/>
  <c r="HEW100"/>
  <c r="HEX100"/>
  <c r="HEY100"/>
  <c r="HEZ100"/>
  <c r="HFA100"/>
  <c r="HFB100"/>
  <c r="HFC100"/>
  <c r="HFD100"/>
  <c r="HFE100"/>
  <c r="HFF100"/>
  <c r="HFG100"/>
  <c r="HFH100"/>
  <c r="HFI100"/>
  <c r="HFJ100"/>
  <c r="HFK100"/>
  <c r="HFL100"/>
  <c r="HFM100"/>
  <c r="HFN100"/>
  <c r="HFO100"/>
  <c r="HFP100"/>
  <c r="HFQ100"/>
  <c r="HFR100"/>
  <c r="HFS100"/>
  <c r="HFT100"/>
  <c r="HFU100"/>
  <c r="HFV100"/>
  <c r="HFW100"/>
  <c r="HFX100"/>
  <c r="HFY100"/>
  <c r="HFZ100"/>
  <c r="HGA100"/>
  <c r="HGB100"/>
  <c r="HGC100"/>
  <c r="HGD100"/>
  <c r="HGE100"/>
  <c r="HGF100"/>
  <c r="HGG100"/>
  <c r="HGH100"/>
  <c r="HGI100"/>
  <c r="HGJ100"/>
  <c r="HGK100"/>
  <c r="HGL100"/>
  <c r="HGM100"/>
  <c r="HGN100"/>
  <c r="HGO100"/>
  <c r="HGP100"/>
  <c r="HGQ100"/>
  <c r="HGR100"/>
  <c r="HGS100"/>
  <c r="HGT100"/>
  <c r="HGU100"/>
  <c r="HGV100"/>
  <c r="HGW100"/>
  <c r="HGX100"/>
  <c r="HGY100"/>
  <c r="HGZ100"/>
  <c r="HHA100"/>
  <c r="HHB100"/>
  <c r="HHC100"/>
  <c r="HHD100"/>
  <c r="HHE100"/>
  <c r="HHF100"/>
  <c r="HHG100"/>
  <c r="HHH100"/>
  <c r="HHI100"/>
  <c r="HHJ100"/>
  <c r="HHK100"/>
  <c r="HHL100"/>
  <c r="HHM100"/>
  <c r="HHN100"/>
  <c r="HHO100"/>
  <c r="HHP100"/>
  <c r="HHQ100"/>
  <c r="HHR100"/>
  <c r="HHS100"/>
  <c r="HHT100"/>
  <c r="HHU100"/>
  <c r="HHV100"/>
  <c r="HHW100"/>
  <c r="HHX100"/>
  <c r="HHY100"/>
  <c r="HHZ100"/>
  <c r="HIA100"/>
  <c r="HIB100"/>
  <c r="HIC100"/>
  <c r="HID100"/>
  <c r="HIE100"/>
  <c r="HIF100"/>
  <c r="HIG100"/>
  <c r="HIH100"/>
  <c r="HII100"/>
  <c r="HIJ100"/>
  <c r="HIK100"/>
  <c r="HIL100"/>
  <c r="HIM100"/>
  <c r="HIN100"/>
  <c r="HIO100"/>
  <c r="HIP100"/>
  <c r="HIQ100"/>
  <c r="HIR100"/>
  <c r="HIS100"/>
  <c r="HIT100"/>
  <c r="HIU100"/>
  <c r="HIV100"/>
  <c r="HIW100"/>
  <c r="HIX100"/>
  <c r="HIY100"/>
  <c r="HIZ100"/>
  <c r="HJA100"/>
  <c r="HJB100"/>
  <c r="HJC100"/>
  <c r="HJD100"/>
  <c r="HJE100"/>
  <c r="HJF100"/>
  <c r="HJG100"/>
  <c r="HJH100"/>
  <c r="HJI100"/>
  <c r="HJJ100"/>
  <c r="HJK100"/>
  <c r="HJL100"/>
  <c r="HJM100"/>
  <c r="HJN100"/>
  <c r="HJO100"/>
  <c r="HJP100"/>
  <c r="HJQ100"/>
  <c r="HJR100"/>
  <c r="HJS100"/>
  <c r="HJT100"/>
  <c r="HJU100"/>
  <c r="HJV100"/>
  <c r="HJW100"/>
  <c r="HJX100"/>
  <c r="HJY100"/>
  <c r="HJZ100"/>
  <c r="HKA100"/>
  <c r="HKB100"/>
  <c r="HKC100"/>
  <c r="HKD100"/>
  <c r="HKE100"/>
  <c r="HKF100"/>
  <c r="HKG100"/>
  <c r="HKH100"/>
  <c r="HKI100"/>
  <c r="HKJ100"/>
  <c r="HKK100"/>
  <c r="HKL100"/>
  <c r="HKM100"/>
  <c r="HKN100"/>
  <c r="HKO100"/>
  <c r="HKP100"/>
  <c r="HKQ100"/>
  <c r="HKR100"/>
  <c r="HKS100"/>
  <c r="HKT100"/>
  <c r="HKU100"/>
  <c r="HKV100"/>
  <c r="HKW100"/>
  <c r="HKX100"/>
  <c r="HKY100"/>
  <c r="HKZ100"/>
  <c r="HLA100"/>
  <c r="HLB100"/>
  <c r="HLC100"/>
  <c r="HLD100"/>
  <c r="HLE100"/>
  <c r="HLF100"/>
  <c r="HLG100"/>
  <c r="HLH100"/>
  <c r="HLI100"/>
  <c r="HLJ100"/>
  <c r="HLK100"/>
  <c r="HLL100"/>
  <c r="HLM100"/>
  <c r="HLN100"/>
  <c r="HLO100"/>
  <c r="HLP100"/>
  <c r="HLQ100"/>
  <c r="HLR100"/>
  <c r="HLS100"/>
  <c r="HLT100"/>
  <c r="HLU100"/>
  <c r="HLV100"/>
  <c r="HLW100"/>
  <c r="HLX100"/>
  <c r="HLY100"/>
  <c r="HLZ100"/>
  <c r="HMA100"/>
  <c r="HMB100"/>
  <c r="HMC100"/>
  <c r="HMD100"/>
  <c r="HME100"/>
  <c r="HMF100"/>
  <c r="HMG100"/>
  <c r="HMH100"/>
  <c r="HMI100"/>
  <c r="HMJ100"/>
  <c r="HMK100"/>
  <c r="HML100"/>
  <c r="HMM100"/>
  <c r="HMN100"/>
  <c r="HMO100"/>
  <c r="HMP100"/>
  <c r="HMQ100"/>
  <c r="HMR100"/>
  <c r="HMS100"/>
  <c r="HMT100"/>
  <c r="HMU100"/>
  <c r="HMV100"/>
  <c r="HMW100"/>
  <c r="HMX100"/>
  <c r="HMY100"/>
  <c r="HMZ100"/>
  <c r="HNA100"/>
  <c r="HNB100"/>
  <c r="HNC100"/>
  <c r="HND100"/>
  <c r="HNE100"/>
  <c r="HNF100"/>
  <c r="HNG100"/>
  <c r="HNH100"/>
  <c r="HNI100"/>
  <c r="HNJ100"/>
  <c r="HNK100"/>
  <c r="HNL100"/>
  <c r="HNM100"/>
  <c r="HNN100"/>
  <c r="HNO100"/>
  <c r="HNP100"/>
  <c r="HNQ100"/>
  <c r="HNR100"/>
  <c r="HNS100"/>
  <c r="HNT100"/>
  <c r="HNU100"/>
  <c r="HNV100"/>
  <c r="HNW100"/>
  <c r="HNX100"/>
  <c r="HNY100"/>
  <c r="HNZ100"/>
  <c r="HOA100"/>
  <c r="HOB100"/>
  <c r="HOC100"/>
  <c r="HOD100"/>
  <c r="HOE100"/>
  <c r="HOF100"/>
  <c r="HOG100"/>
  <c r="HOH100"/>
  <c r="HOI100"/>
  <c r="HOJ100"/>
  <c r="HOK100"/>
  <c r="HOL100"/>
  <c r="HOM100"/>
  <c r="HON100"/>
  <c r="HOO100"/>
  <c r="HOP100"/>
  <c r="HOQ100"/>
  <c r="HOR100"/>
  <c r="HOS100"/>
  <c r="HOT100"/>
  <c r="HOU100"/>
  <c r="HOV100"/>
  <c r="HOW100"/>
  <c r="HOX100"/>
  <c r="HOY100"/>
  <c r="HOZ100"/>
  <c r="HPA100"/>
  <c r="HPB100"/>
  <c r="HPC100"/>
  <c r="HPD100"/>
  <c r="HPE100"/>
  <c r="HPF100"/>
  <c r="HPG100"/>
  <c r="HPH100"/>
  <c r="HPI100"/>
  <c r="HPJ100"/>
  <c r="HPK100"/>
  <c r="HPL100"/>
  <c r="HPM100"/>
  <c r="HPN100"/>
  <c r="HPO100"/>
  <c r="HPP100"/>
  <c r="HPQ100"/>
  <c r="HPR100"/>
  <c r="HPS100"/>
  <c r="HPT100"/>
  <c r="HPU100"/>
  <c r="HPV100"/>
  <c r="HPW100"/>
  <c r="HPX100"/>
  <c r="HPY100"/>
  <c r="HPZ100"/>
  <c r="HQA100"/>
  <c r="HQB100"/>
  <c r="HQC100"/>
  <c r="HQD100"/>
  <c r="HQE100"/>
  <c r="HQF100"/>
  <c r="HQG100"/>
  <c r="HQH100"/>
  <c r="HQI100"/>
  <c r="HQJ100"/>
  <c r="HQK100"/>
  <c r="HQL100"/>
  <c r="HQM100"/>
  <c r="HQN100"/>
  <c r="HQO100"/>
  <c r="HQP100"/>
  <c r="HQQ100"/>
  <c r="HQR100"/>
  <c r="HQS100"/>
  <c r="HQT100"/>
  <c r="HQU100"/>
  <c r="HQV100"/>
  <c r="HQW100"/>
  <c r="HQX100"/>
  <c r="HQY100"/>
  <c r="HQZ100"/>
  <c r="HRA100"/>
  <c r="HRB100"/>
  <c r="HRC100"/>
  <c r="HRD100"/>
  <c r="HRE100"/>
  <c r="HRF100"/>
  <c r="HRG100"/>
  <c r="HRH100"/>
  <c r="HRI100"/>
  <c r="HRJ100"/>
  <c r="HRK100"/>
  <c r="HRL100"/>
  <c r="HRM100"/>
  <c r="HRN100"/>
  <c r="HRO100"/>
  <c r="HRP100"/>
  <c r="HRQ100"/>
  <c r="HRR100"/>
  <c r="HRS100"/>
  <c r="HRT100"/>
  <c r="HRU100"/>
  <c r="HRV100"/>
  <c r="HRW100"/>
  <c r="HRX100"/>
  <c r="HRY100"/>
  <c r="HRZ100"/>
  <c r="HSA100"/>
  <c r="HSB100"/>
  <c r="HSC100"/>
  <c r="HSD100"/>
  <c r="HSE100"/>
  <c r="HSF100"/>
  <c r="HSG100"/>
  <c r="HSH100"/>
  <c r="HSI100"/>
  <c r="HSJ100"/>
  <c r="HSK100"/>
  <c r="HSL100"/>
  <c r="HSM100"/>
  <c r="HSN100"/>
  <c r="HSO100"/>
  <c r="HSP100"/>
  <c r="HSQ100"/>
  <c r="HSR100"/>
  <c r="HSS100"/>
  <c r="HST100"/>
  <c r="HSU100"/>
  <c r="HSV100"/>
  <c r="HSW100"/>
  <c r="HSX100"/>
  <c r="HSY100"/>
  <c r="HSZ100"/>
  <c r="HTA100"/>
  <c r="HTB100"/>
  <c r="HTC100"/>
  <c r="HTD100"/>
  <c r="HTE100"/>
  <c r="HTF100"/>
  <c r="HTG100"/>
  <c r="HTH100"/>
  <c r="HTI100"/>
  <c r="HTJ100"/>
  <c r="HTK100"/>
  <c r="HTL100"/>
  <c r="HTM100"/>
  <c r="HTN100"/>
  <c r="HTO100"/>
  <c r="HTP100"/>
  <c r="HTQ100"/>
  <c r="HTR100"/>
  <c r="HTS100"/>
  <c r="HTT100"/>
  <c r="HTU100"/>
  <c r="HTV100"/>
  <c r="HTW100"/>
  <c r="HTX100"/>
  <c r="HTY100"/>
  <c r="HTZ100"/>
  <c r="HUA100"/>
  <c r="HUB100"/>
  <c r="HUC100"/>
  <c r="HUD100"/>
  <c r="HUE100"/>
  <c r="HUF100"/>
  <c r="HUG100"/>
  <c r="HUH100"/>
  <c r="HUI100"/>
  <c r="HUJ100"/>
  <c r="HUK100"/>
  <c r="HUL100"/>
  <c r="HUM100"/>
  <c r="HUN100"/>
  <c r="HUO100"/>
  <c r="HUP100"/>
  <c r="HUQ100"/>
  <c r="HUR100"/>
  <c r="HUS100"/>
  <c r="HUT100"/>
  <c r="HUU100"/>
  <c r="HUV100"/>
  <c r="HUW100"/>
  <c r="HUX100"/>
  <c r="HUY100"/>
  <c r="HUZ100"/>
  <c r="HVA100"/>
  <c r="HVB100"/>
  <c r="HVC100"/>
  <c r="HVD100"/>
  <c r="HVE100"/>
  <c r="HVF100"/>
  <c r="HVG100"/>
  <c r="HVH100"/>
  <c r="HVI100"/>
  <c r="HVJ100"/>
  <c r="HVK100"/>
  <c r="HVL100"/>
  <c r="HVM100"/>
  <c r="HVN100"/>
  <c r="HVO100"/>
  <c r="HVP100"/>
  <c r="HVQ100"/>
  <c r="HVR100"/>
  <c r="HVS100"/>
  <c r="HVT100"/>
  <c r="HVU100"/>
  <c r="HVV100"/>
  <c r="HVW100"/>
  <c r="HVX100"/>
  <c r="HVY100"/>
  <c r="HVZ100"/>
  <c r="HWA100"/>
  <c r="HWB100"/>
  <c r="HWC100"/>
  <c r="HWD100"/>
  <c r="HWE100"/>
  <c r="HWF100"/>
  <c r="HWG100"/>
  <c r="HWH100"/>
  <c r="HWI100"/>
  <c r="HWJ100"/>
  <c r="HWK100"/>
  <c r="HWL100"/>
  <c r="HWM100"/>
  <c r="HWN100"/>
  <c r="HWO100"/>
  <c r="HWP100"/>
  <c r="HWQ100"/>
  <c r="HWR100"/>
  <c r="HWS100"/>
  <c r="HWT100"/>
  <c r="HWU100"/>
  <c r="HWV100"/>
  <c r="HWW100"/>
  <c r="HWX100"/>
  <c r="HWY100"/>
  <c r="HWZ100"/>
  <c r="HXA100"/>
  <c r="HXB100"/>
  <c r="HXC100"/>
  <c r="HXD100"/>
  <c r="HXE100"/>
  <c r="HXF100"/>
  <c r="HXG100"/>
  <c r="HXH100"/>
  <c r="HXI100"/>
  <c r="HXJ100"/>
  <c r="HXK100"/>
  <c r="HXL100"/>
  <c r="HXM100"/>
  <c r="HXN100"/>
  <c r="HXO100"/>
  <c r="HXP100"/>
  <c r="HXQ100"/>
  <c r="HXR100"/>
  <c r="HXS100"/>
  <c r="HXT100"/>
  <c r="HXU100"/>
  <c r="HXV100"/>
  <c r="HXW100"/>
  <c r="HXX100"/>
  <c r="HXY100"/>
  <c r="HXZ100"/>
  <c r="HYA100"/>
  <c r="HYB100"/>
  <c r="HYC100"/>
  <c r="HYD100"/>
  <c r="HYE100"/>
  <c r="HYF100"/>
  <c r="HYG100"/>
  <c r="HYH100"/>
  <c r="HYI100"/>
  <c r="HYJ100"/>
  <c r="HYK100"/>
  <c r="HYL100"/>
  <c r="HYM100"/>
  <c r="HYN100"/>
  <c r="HYO100"/>
  <c r="HYP100"/>
  <c r="HYQ100"/>
  <c r="HYR100"/>
  <c r="HYS100"/>
  <c r="HYT100"/>
  <c r="HYU100"/>
  <c r="HYV100"/>
  <c r="HYW100"/>
  <c r="HYX100"/>
  <c r="HYY100"/>
  <c r="HYZ100"/>
  <c r="HZA100"/>
  <c r="HZB100"/>
  <c r="HZC100"/>
  <c r="HZD100"/>
  <c r="HZE100"/>
  <c r="HZF100"/>
  <c r="HZG100"/>
  <c r="HZH100"/>
  <c r="HZI100"/>
  <c r="HZJ100"/>
  <c r="HZK100"/>
  <c r="HZL100"/>
  <c r="HZM100"/>
  <c r="HZN100"/>
  <c r="HZO100"/>
  <c r="HZP100"/>
  <c r="HZQ100"/>
  <c r="HZR100"/>
  <c r="HZS100"/>
  <c r="HZT100"/>
  <c r="HZU100"/>
  <c r="HZV100"/>
  <c r="HZW100"/>
  <c r="HZX100"/>
  <c r="HZY100"/>
  <c r="HZZ100"/>
  <c r="IAA100"/>
  <c r="IAB100"/>
  <c r="IAC100"/>
  <c r="IAD100"/>
  <c r="IAE100"/>
  <c r="IAF100"/>
  <c r="IAG100"/>
  <c r="IAH100"/>
  <c r="IAI100"/>
  <c r="IAJ100"/>
  <c r="IAK100"/>
  <c r="IAL100"/>
  <c r="IAM100"/>
  <c r="IAN100"/>
  <c r="IAO100"/>
  <c r="IAP100"/>
  <c r="IAQ100"/>
  <c r="IAR100"/>
  <c r="IAS100"/>
  <c r="IAT100"/>
  <c r="IAU100"/>
  <c r="IAV100"/>
  <c r="IAW100"/>
  <c r="IAX100"/>
  <c r="IAY100"/>
  <c r="IAZ100"/>
  <c r="IBA100"/>
  <c r="IBB100"/>
  <c r="IBC100"/>
  <c r="IBD100"/>
  <c r="IBE100"/>
  <c r="IBF100"/>
  <c r="IBG100"/>
  <c r="IBH100"/>
  <c r="IBI100"/>
  <c r="IBJ100"/>
  <c r="IBK100"/>
  <c r="IBL100"/>
  <c r="IBM100"/>
  <c r="IBN100"/>
  <c r="IBO100"/>
  <c r="IBP100"/>
  <c r="IBQ100"/>
  <c r="IBR100"/>
  <c r="IBS100"/>
  <c r="IBT100"/>
  <c r="IBU100"/>
  <c r="IBV100"/>
  <c r="IBW100"/>
  <c r="IBX100"/>
  <c r="IBY100"/>
  <c r="IBZ100"/>
  <c r="ICA100"/>
  <c r="ICB100"/>
  <c r="ICC100"/>
  <c r="ICD100"/>
  <c r="ICE100"/>
  <c r="ICF100"/>
  <c r="ICG100"/>
  <c r="ICH100"/>
  <c r="ICI100"/>
  <c r="ICJ100"/>
  <c r="ICK100"/>
  <c r="ICL100"/>
  <c r="ICM100"/>
  <c r="ICN100"/>
  <c r="ICO100"/>
  <c r="ICP100"/>
  <c r="ICQ100"/>
  <c r="ICR100"/>
  <c r="ICS100"/>
  <c r="ICT100"/>
  <c r="ICU100"/>
  <c r="ICV100"/>
  <c r="ICW100"/>
  <c r="ICX100"/>
  <c r="ICY100"/>
  <c r="ICZ100"/>
  <c r="IDA100"/>
  <c r="IDB100"/>
  <c r="IDC100"/>
  <c r="IDD100"/>
  <c r="IDE100"/>
  <c r="IDF100"/>
  <c r="IDG100"/>
  <c r="IDH100"/>
  <c r="IDI100"/>
  <c r="IDJ100"/>
  <c r="IDK100"/>
  <c r="IDL100"/>
  <c r="IDM100"/>
  <c r="IDN100"/>
  <c r="IDO100"/>
  <c r="IDP100"/>
  <c r="IDQ100"/>
  <c r="IDR100"/>
  <c r="IDS100"/>
  <c r="IDT100"/>
  <c r="IDU100"/>
  <c r="IDV100"/>
  <c r="IDW100"/>
  <c r="IDX100"/>
  <c r="IDY100"/>
  <c r="IDZ100"/>
  <c r="IEA100"/>
  <c r="IEB100"/>
  <c r="IEC100"/>
  <c r="IED100"/>
  <c r="IEE100"/>
  <c r="IEF100"/>
  <c r="IEG100"/>
  <c r="IEH100"/>
  <c r="IEI100"/>
  <c r="IEJ100"/>
  <c r="IEK100"/>
  <c r="IEL100"/>
  <c r="IEM100"/>
  <c r="IEN100"/>
  <c r="IEO100"/>
  <c r="IEP100"/>
  <c r="IEQ100"/>
  <c r="IER100"/>
  <c r="IES100"/>
  <c r="IET100"/>
  <c r="IEU100"/>
  <c r="IEV100"/>
  <c r="IEW100"/>
  <c r="IEX100"/>
  <c r="IEY100"/>
  <c r="IEZ100"/>
  <c r="IFA100"/>
  <c r="IFB100"/>
  <c r="IFC100"/>
  <c r="IFD100"/>
  <c r="IFE100"/>
  <c r="IFF100"/>
  <c r="IFG100"/>
  <c r="IFH100"/>
  <c r="IFI100"/>
  <c r="IFJ100"/>
  <c r="IFK100"/>
  <c r="IFL100"/>
  <c r="IFM100"/>
  <c r="IFN100"/>
  <c r="IFO100"/>
  <c r="IFP100"/>
  <c r="IFQ100"/>
  <c r="IFR100"/>
  <c r="IFS100"/>
  <c r="IFT100"/>
  <c r="IFU100"/>
  <c r="IFV100"/>
  <c r="IFW100"/>
  <c r="IFX100"/>
  <c r="IFY100"/>
  <c r="IFZ100"/>
  <c r="IGA100"/>
  <c r="IGB100"/>
  <c r="IGC100"/>
  <c r="IGD100"/>
  <c r="IGE100"/>
  <c r="IGF100"/>
  <c r="IGG100"/>
  <c r="IGH100"/>
  <c r="IGI100"/>
  <c r="IGJ100"/>
  <c r="IGK100"/>
  <c r="IGL100"/>
  <c r="IGM100"/>
  <c r="IGN100"/>
  <c r="IGO100"/>
  <c r="IGP100"/>
  <c r="IGQ100"/>
  <c r="IGR100"/>
  <c r="IGS100"/>
  <c r="IGT100"/>
  <c r="IGU100"/>
  <c r="IGV100"/>
  <c r="IGW100"/>
  <c r="IGX100"/>
  <c r="IGY100"/>
  <c r="IGZ100"/>
  <c r="IHA100"/>
  <c r="IHB100"/>
  <c r="IHC100"/>
  <c r="IHD100"/>
  <c r="IHE100"/>
  <c r="IHF100"/>
  <c r="IHG100"/>
  <c r="IHH100"/>
  <c r="IHI100"/>
  <c r="IHJ100"/>
  <c r="IHK100"/>
  <c r="IHL100"/>
  <c r="IHM100"/>
  <c r="IHN100"/>
  <c r="IHO100"/>
  <c r="IHP100"/>
  <c r="IHQ100"/>
  <c r="IHR100"/>
  <c r="IHS100"/>
  <c r="IHT100"/>
  <c r="IHU100"/>
  <c r="IHV100"/>
  <c r="IHW100"/>
  <c r="IHX100"/>
  <c r="IHY100"/>
  <c r="IHZ100"/>
  <c r="IIA100"/>
  <c r="IIB100"/>
  <c r="IIC100"/>
  <c r="IID100"/>
  <c r="IIE100"/>
  <c r="IIF100"/>
  <c r="IIG100"/>
  <c r="IIH100"/>
  <c r="III100"/>
  <c r="IIJ100"/>
  <c r="IIK100"/>
  <c r="IIL100"/>
  <c r="IIM100"/>
  <c r="IIN100"/>
  <c r="IIO100"/>
  <c r="IIP100"/>
  <c r="IIQ100"/>
  <c r="IIR100"/>
  <c r="IIS100"/>
  <c r="IIT100"/>
  <c r="IIU100"/>
  <c r="IIV100"/>
  <c r="IIW100"/>
  <c r="IIX100"/>
  <c r="IIY100"/>
  <c r="IIZ100"/>
  <c r="IJA100"/>
  <c r="IJB100"/>
  <c r="IJC100"/>
  <c r="IJD100"/>
  <c r="IJE100"/>
  <c r="IJF100"/>
  <c r="IJG100"/>
  <c r="IJH100"/>
  <c r="IJI100"/>
  <c r="IJJ100"/>
  <c r="IJK100"/>
  <c r="IJL100"/>
  <c r="IJM100"/>
  <c r="IJN100"/>
  <c r="IJO100"/>
  <c r="IJP100"/>
  <c r="IJQ100"/>
  <c r="IJR100"/>
  <c r="IJS100"/>
  <c r="IJT100"/>
  <c r="IJU100"/>
  <c r="IJV100"/>
  <c r="IJW100"/>
  <c r="IJX100"/>
  <c r="IJY100"/>
  <c r="IJZ100"/>
  <c r="IKA100"/>
  <c r="IKB100"/>
  <c r="IKC100"/>
  <c r="IKD100"/>
  <c r="IKE100"/>
  <c r="IKF100"/>
  <c r="IKG100"/>
  <c r="IKH100"/>
  <c r="IKI100"/>
  <c r="IKJ100"/>
  <c r="IKK100"/>
  <c r="IKL100"/>
  <c r="IKM100"/>
  <c r="IKN100"/>
  <c r="IKO100"/>
  <c r="IKP100"/>
  <c r="IKQ100"/>
  <c r="IKR100"/>
  <c r="IKS100"/>
  <c r="IKT100"/>
  <c r="IKU100"/>
  <c r="IKV100"/>
  <c r="IKW100"/>
  <c r="IKX100"/>
  <c r="IKY100"/>
  <c r="IKZ100"/>
  <c r="ILA100"/>
  <c r="ILB100"/>
  <c r="ILC100"/>
  <c r="ILD100"/>
  <c r="ILE100"/>
  <c r="ILF100"/>
  <c r="ILG100"/>
  <c r="ILH100"/>
  <c r="ILI100"/>
  <c r="ILJ100"/>
  <c r="ILK100"/>
  <c r="ILL100"/>
  <c r="ILM100"/>
  <c r="ILN100"/>
  <c r="ILO100"/>
  <c r="ILP100"/>
  <c r="ILQ100"/>
  <c r="ILR100"/>
  <c r="ILS100"/>
  <c r="ILT100"/>
  <c r="ILU100"/>
  <c r="ILV100"/>
  <c r="ILW100"/>
  <c r="ILX100"/>
  <c r="ILY100"/>
  <c r="ILZ100"/>
  <c r="IMA100"/>
  <c r="IMB100"/>
  <c r="IMC100"/>
  <c r="IMD100"/>
  <c r="IME100"/>
  <c r="IMF100"/>
  <c r="IMG100"/>
  <c r="IMH100"/>
  <c r="IMI100"/>
  <c r="IMJ100"/>
  <c r="IMK100"/>
  <c r="IML100"/>
  <c r="IMM100"/>
  <c r="IMN100"/>
  <c r="IMO100"/>
  <c r="IMP100"/>
  <c r="IMQ100"/>
  <c r="IMR100"/>
  <c r="IMS100"/>
  <c r="IMT100"/>
  <c r="IMU100"/>
  <c r="IMV100"/>
  <c r="IMW100"/>
  <c r="IMX100"/>
  <c r="IMY100"/>
  <c r="IMZ100"/>
  <c r="INA100"/>
  <c r="INB100"/>
  <c r="INC100"/>
  <c r="IND100"/>
  <c r="INE100"/>
  <c r="INF100"/>
  <c r="ING100"/>
  <c r="INH100"/>
  <c r="INI100"/>
  <c r="INJ100"/>
  <c r="INK100"/>
  <c r="INL100"/>
  <c r="INM100"/>
  <c r="INN100"/>
  <c r="INO100"/>
  <c r="INP100"/>
  <c r="INQ100"/>
  <c r="INR100"/>
  <c r="INS100"/>
  <c r="INT100"/>
  <c r="INU100"/>
  <c r="INV100"/>
  <c r="INW100"/>
  <c r="INX100"/>
  <c r="INY100"/>
  <c r="INZ100"/>
  <c r="IOA100"/>
  <c r="IOB100"/>
  <c r="IOC100"/>
  <c r="IOD100"/>
  <c r="IOE100"/>
  <c r="IOF100"/>
  <c r="IOG100"/>
  <c r="IOH100"/>
  <c r="IOI100"/>
  <c r="IOJ100"/>
  <c r="IOK100"/>
  <c r="IOL100"/>
  <c r="IOM100"/>
  <c r="ION100"/>
  <c r="IOO100"/>
  <c r="IOP100"/>
  <c r="IOQ100"/>
  <c r="IOR100"/>
  <c r="IOS100"/>
  <c r="IOT100"/>
  <c r="IOU100"/>
  <c r="IOV100"/>
  <c r="IOW100"/>
  <c r="IOX100"/>
  <c r="IOY100"/>
  <c r="IOZ100"/>
  <c r="IPA100"/>
  <c r="IPB100"/>
  <c r="IPC100"/>
  <c r="IPD100"/>
  <c r="IPE100"/>
  <c r="IPF100"/>
  <c r="IPG100"/>
  <c r="IPH100"/>
  <c r="IPI100"/>
  <c r="IPJ100"/>
  <c r="IPK100"/>
  <c r="IPL100"/>
  <c r="IPM100"/>
  <c r="IPN100"/>
  <c r="IPO100"/>
  <c r="IPP100"/>
  <c r="IPQ100"/>
  <c r="IPR100"/>
  <c r="IPS100"/>
  <c r="IPT100"/>
  <c r="IPU100"/>
  <c r="IPV100"/>
  <c r="IPW100"/>
  <c r="IPX100"/>
  <c r="IPY100"/>
  <c r="IPZ100"/>
  <c r="IQA100"/>
  <c r="IQB100"/>
  <c r="IQC100"/>
  <c r="IQD100"/>
  <c r="IQE100"/>
  <c r="IQF100"/>
  <c r="IQG100"/>
  <c r="IQH100"/>
  <c r="IQI100"/>
  <c r="IQJ100"/>
  <c r="IQK100"/>
  <c r="IQL100"/>
  <c r="IQM100"/>
  <c r="IQN100"/>
  <c r="IQO100"/>
  <c r="IQP100"/>
  <c r="IQQ100"/>
  <c r="IQR100"/>
  <c r="IQS100"/>
  <c r="IQT100"/>
  <c r="IQU100"/>
  <c r="IQV100"/>
  <c r="IQW100"/>
  <c r="IQX100"/>
  <c r="IQY100"/>
  <c r="IQZ100"/>
  <c r="IRA100"/>
  <c r="IRB100"/>
  <c r="IRC100"/>
  <c r="IRD100"/>
  <c r="IRE100"/>
  <c r="IRF100"/>
  <c r="IRG100"/>
  <c r="IRH100"/>
  <c r="IRI100"/>
  <c r="IRJ100"/>
  <c r="IRK100"/>
  <c r="IRL100"/>
  <c r="IRM100"/>
  <c r="IRN100"/>
  <c r="IRO100"/>
  <c r="IRP100"/>
  <c r="IRQ100"/>
  <c r="IRR100"/>
  <c r="IRS100"/>
  <c r="IRT100"/>
  <c r="IRU100"/>
  <c r="IRV100"/>
  <c r="IRW100"/>
  <c r="IRX100"/>
  <c r="IRY100"/>
  <c r="IRZ100"/>
  <c r="ISA100"/>
  <c r="ISB100"/>
  <c r="ISC100"/>
  <c r="ISD100"/>
  <c r="ISE100"/>
  <c r="ISF100"/>
  <c r="ISG100"/>
  <c r="ISH100"/>
  <c r="ISI100"/>
  <c r="ISJ100"/>
  <c r="ISK100"/>
  <c r="ISL100"/>
  <c r="ISM100"/>
  <c r="ISN100"/>
  <c r="ISO100"/>
  <c r="ISP100"/>
  <c r="ISQ100"/>
  <c r="ISR100"/>
  <c r="ISS100"/>
  <c r="IST100"/>
  <c r="ISU100"/>
  <c r="ISV100"/>
  <c r="ISW100"/>
  <c r="ISX100"/>
  <c r="ISY100"/>
  <c r="ISZ100"/>
  <c r="ITA100"/>
  <c r="ITB100"/>
  <c r="ITC100"/>
  <c r="ITD100"/>
  <c r="ITE100"/>
  <c r="ITF100"/>
  <c r="ITG100"/>
  <c r="ITH100"/>
  <c r="ITI100"/>
  <c r="ITJ100"/>
  <c r="ITK100"/>
  <c r="ITL100"/>
  <c r="ITM100"/>
  <c r="ITN100"/>
  <c r="ITO100"/>
  <c r="ITP100"/>
  <c r="ITQ100"/>
  <c r="ITR100"/>
  <c r="ITS100"/>
  <c r="ITT100"/>
  <c r="ITU100"/>
  <c r="ITV100"/>
  <c r="ITW100"/>
  <c r="ITX100"/>
  <c r="ITY100"/>
  <c r="ITZ100"/>
  <c r="IUA100"/>
  <c r="IUB100"/>
  <c r="IUC100"/>
  <c r="IUD100"/>
  <c r="IUE100"/>
  <c r="IUF100"/>
  <c r="IUG100"/>
  <c r="IUH100"/>
  <c r="IUI100"/>
  <c r="IUJ100"/>
  <c r="IUK100"/>
  <c r="IUL100"/>
  <c r="IUM100"/>
  <c r="IUN100"/>
  <c r="IUO100"/>
  <c r="IUP100"/>
  <c r="IUQ100"/>
  <c r="IUR100"/>
  <c r="IUS100"/>
  <c r="IUT100"/>
  <c r="IUU100"/>
  <c r="IUV100"/>
  <c r="IUW100"/>
  <c r="IUX100"/>
  <c r="IUY100"/>
  <c r="IUZ100"/>
  <c r="IVA100"/>
  <c r="IVB100"/>
  <c r="IVC100"/>
  <c r="IVD100"/>
  <c r="IVE100"/>
  <c r="IVF100"/>
  <c r="IVG100"/>
  <c r="IVH100"/>
  <c r="IVI100"/>
  <c r="IVJ100"/>
  <c r="IVK100"/>
  <c r="IVL100"/>
  <c r="IVM100"/>
  <c r="IVN100"/>
  <c r="IVO100"/>
  <c r="IVP100"/>
  <c r="IVQ100"/>
  <c r="IVR100"/>
  <c r="IVS100"/>
  <c r="IVT100"/>
  <c r="IVU100"/>
  <c r="IVV100"/>
  <c r="IVW100"/>
  <c r="IVX100"/>
  <c r="IVY100"/>
  <c r="IVZ100"/>
  <c r="IWA100"/>
  <c r="IWB100"/>
  <c r="IWC100"/>
  <c r="IWD100"/>
  <c r="IWE100"/>
  <c r="IWF100"/>
  <c r="IWG100"/>
  <c r="IWH100"/>
  <c r="IWI100"/>
  <c r="IWJ100"/>
  <c r="IWK100"/>
  <c r="IWL100"/>
  <c r="IWM100"/>
  <c r="IWN100"/>
  <c r="IWO100"/>
  <c r="IWP100"/>
  <c r="IWQ100"/>
  <c r="IWR100"/>
  <c r="IWS100"/>
  <c r="IWT100"/>
  <c r="IWU100"/>
  <c r="IWV100"/>
  <c r="IWW100"/>
  <c r="IWX100"/>
  <c r="IWY100"/>
  <c r="IWZ100"/>
  <c r="IXA100"/>
  <c r="IXB100"/>
  <c r="IXC100"/>
  <c r="IXD100"/>
  <c r="IXE100"/>
  <c r="IXF100"/>
  <c r="IXG100"/>
  <c r="IXH100"/>
  <c r="IXI100"/>
  <c r="IXJ100"/>
  <c r="IXK100"/>
  <c r="IXL100"/>
  <c r="IXM100"/>
  <c r="IXN100"/>
  <c r="IXO100"/>
  <c r="IXP100"/>
  <c r="IXQ100"/>
  <c r="IXR100"/>
  <c r="IXS100"/>
  <c r="IXT100"/>
  <c r="IXU100"/>
  <c r="IXV100"/>
  <c r="IXW100"/>
  <c r="IXX100"/>
  <c r="IXY100"/>
  <c r="IXZ100"/>
  <c r="IYA100"/>
  <c r="IYB100"/>
  <c r="IYC100"/>
  <c r="IYD100"/>
  <c r="IYE100"/>
  <c r="IYF100"/>
  <c r="IYG100"/>
  <c r="IYH100"/>
  <c r="IYI100"/>
  <c r="IYJ100"/>
  <c r="IYK100"/>
  <c r="IYL100"/>
  <c r="IYM100"/>
  <c r="IYN100"/>
  <c r="IYO100"/>
  <c r="IYP100"/>
  <c r="IYQ100"/>
  <c r="IYR100"/>
  <c r="IYS100"/>
  <c r="IYT100"/>
  <c r="IYU100"/>
  <c r="IYV100"/>
  <c r="IYW100"/>
  <c r="IYX100"/>
  <c r="IYY100"/>
  <c r="IYZ100"/>
  <c r="IZA100"/>
  <c r="IZB100"/>
  <c r="IZC100"/>
  <c r="IZD100"/>
  <c r="IZE100"/>
  <c r="IZF100"/>
  <c r="IZG100"/>
  <c r="IZH100"/>
  <c r="IZI100"/>
  <c r="IZJ100"/>
  <c r="IZK100"/>
  <c r="IZL100"/>
  <c r="IZM100"/>
  <c r="IZN100"/>
  <c r="IZO100"/>
  <c r="IZP100"/>
  <c r="IZQ100"/>
  <c r="IZR100"/>
  <c r="IZS100"/>
  <c r="IZT100"/>
  <c r="IZU100"/>
  <c r="IZV100"/>
  <c r="IZW100"/>
  <c r="IZX100"/>
  <c r="IZY100"/>
  <c r="IZZ100"/>
  <c r="JAA100"/>
  <c r="JAB100"/>
  <c r="JAC100"/>
  <c r="JAD100"/>
  <c r="JAE100"/>
  <c r="JAF100"/>
  <c r="JAG100"/>
  <c r="JAH100"/>
  <c r="JAI100"/>
  <c r="JAJ100"/>
  <c r="JAK100"/>
  <c r="JAL100"/>
  <c r="JAM100"/>
  <c r="JAN100"/>
  <c r="JAO100"/>
  <c r="JAP100"/>
  <c r="JAQ100"/>
  <c r="JAR100"/>
  <c r="JAS100"/>
  <c r="JAT100"/>
  <c r="JAU100"/>
  <c r="JAV100"/>
  <c r="JAW100"/>
  <c r="JAX100"/>
  <c r="JAY100"/>
  <c r="JAZ100"/>
  <c r="JBA100"/>
  <c r="JBB100"/>
  <c r="JBC100"/>
  <c r="JBD100"/>
  <c r="JBE100"/>
  <c r="JBF100"/>
  <c r="JBG100"/>
  <c r="JBH100"/>
  <c r="JBI100"/>
  <c r="JBJ100"/>
  <c r="JBK100"/>
  <c r="JBL100"/>
  <c r="JBM100"/>
  <c r="JBN100"/>
  <c r="JBO100"/>
  <c r="JBP100"/>
  <c r="JBQ100"/>
  <c r="JBR100"/>
  <c r="JBS100"/>
  <c r="JBT100"/>
  <c r="JBU100"/>
  <c r="JBV100"/>
  <c r="JBW100"/>
  <c r="JBX100"/>
  <c r="JBY100"/>
  <c r="JBZ100"/>
  <c r="JCA100"/>
  <c r="JCB100"/>
  <c r="JCC100"/>
  <c r="JCD100"/>
  <c r="JCE100"/>
  <c r="JCF100"/>
  <c r="JCG100"/>
  <c r="JCH100"/>
  <c r="JCI100"/>
  <c r="JCJ100"/>
  <c r="JCK100"/>
  <c r="JCL100"/>
  <c r="JCM100"/>
  <c r="JCN100"/>
  <c r="JCO100"/>
  <c r="JCP100"/>
  <c r="JCQ100"/>
  <c r="JCR100"/>
  <c r="JCS100"/>
  <c r="JCT100"/>
  <c r="JCU100"/>
  <c r="JCV100"/>
  <c r="JCW100"/>
  <c r="JCX100"/>
  <c r="JCY100"/>
  <c r="JCZ100"/>
  <c r="JDA100"/>
  <c r="JDB100"/>
  <c r="JDC100"/>
  <c r="JDD100"/>
  <c r="JDE100"/>
  <c r="JDF100"/>
  <c r="JDG100"/>
  <c r="JDH100"/>
  <c r="JDI100"/>
  <c r="JDJ100"/>
  <c r="JDK100"/>
  <c r="JDL100"/>
  <c r="JDM100"/>
  <c r="JDN100"/>
  <c r="JDO100"/>
  <c r="JDP100"/>
  <c r="JDQ100"/>
  <c r="JDR100"/>
  <c r="JDS100"/>
  <c r="JDT100"/>
  <c r="JDU100"/>
  <c r="JDV100"/>
  <c r="JDW100"/>
  <c r="JDX100"/>
  <c r="JDY100"/>
  <c r="JDZ100"/>
  <c r="JEA100"/>
  <c r="JEB100"/>
  <c r="JEC100"/>
  <c r="JED100"/>
  <c r="JEE100"/>
  <c r="JEF100"/>
  <c r="JEG100"/>
  <c r="JEH100"/>
  <c r="JEI100"/>
  <c r="JEJ100"/>
  <c r="JEK100"/>
  <c r="JEL100"/>
  <c r="JEM100"/>
  <c r="JEN100"/>
  <c r="JEO100"/>
  <c r="JEP100"/>
  <c r="JEQ100"/>
  <c r="JER100"/>
  <c r="JES100"/>
  <c r="JET100"/>
  <c r="JEU100"/>
  <c r="JEV100"/>
  <c r="JEW100"/>
  <c r="JEX100"/>
  <c r="JEY100"/>
  <c r="JEZ100"/>
  <c r="JFA100"/>
  <c r="JFB100"/>
  <c r="JFC100"/>
  <c r="JFD100"/>
  <c r="JFE100"/>
  <c r="JFF100"/>
  <c r="JFG100"/>
  <c r="JFH100"/>
  <c r="JFI100"/>
  <c r="JFJ100"/>
  <c r="JFK100"/>
  <c r="JFL100"/>
  <c r="JFM100"/>
  <c r="JFN100"/>
  <c r="JFO100"/>
  <c r="JFP100"/>
  <c r="JFQ100"/>
  <c r="JFR100"/>
  <c r="JFS100"/>
  <c r="JFT100"/>
  <c r="JFU100"/>
  <c r="JFV100"/>
  <c r="JFW100"/>
  <c r="JFX100"/>
  <c r="JFY100"/>
  <c r="JFZ100"/>
  <c r="JGA100"/>
  <c r="JGB100"/>
  <c r="JGC100"/>
  <c r="JGD100"/>
  <c r="JGE100"/>
  <c r="JGF100"/>
  <c r="JGG100"/>
  <c r="JGH100"/>
  <c r="JGI100"/>
  <c r="JGJ100"/>
  <c r="JGK100"/>
  <c r="JGL100"/>
  <c r="JGM100"/>
  <c r="JGN100"/>
  <c r="JGO100"/>
  <c r="JGP100"/>
  <c r="JGQ100"/>
  <c r="JGR100"/>
  <c r="JGS100"/>
  <c r="JGT100"/>
  <c r="JGU100"/>
  <c r="JGV100"/>
  <c r="JGW100"/>
  <c r="JGX100"/>
  <c r="JGY100"/>
  <c r="JGZ100"/>
  <c r="JHA100"/>
  <c r="JHB100"/>
  <c r="JHC100"/>
  <c r="JHD100"/>
  <c r="JHE100"/>
  <c r="JHF100"/>
  <c r="JHG100"/>
  <c r="JHH100"/>
  <c r="JHI100"/>
  <c r="JHJ100"/>
  <c r="JHK100"/>
  <c r="JHL100"/>
  <c r="JHM100"/>
  <c r="JHN100"/>
  <c r="JHO100"/>
  <c r="JHP100"/>
  <c r="JHQ100"/>
  <c r="JHR100"/>
  <c r="JHS100"/>
  <c r="JHT100"/>
  <c r="JHU100"/>
  <c r="JHV100"/>
  <c r="JHW100"/>
  <c r="JHX100"/>
  <c r="JHY100"/>
  <c r="JHZ100"/>
  <c r="JIA100"/>
  <c r="JIB100"/>
  <c r="JIC100"/>
  <c r="JID100"/>
  <c r="JIE100"/>
  <c r="JIF100"/>
  <c r="JIG100"/>
  <c r="JIH100"/>
  <c r="JII100"/>
  <c r="JIJ100"/>
  <c r="JIK100"/>
  <c r="JIL100"/>
  <c r="JIM100"/>
  <c r="JIN100"/>
  <c r="JIO100"/>
  <c r="JIP100"/>
  <c r="JIQ100"/>
  <c r="JIR100"/>
  <c r="JIS100"/>
  <c r="JIT100"/>
  <c r="JIU100"/>
  <c r="JIV100"/>
  <c r="JIW100"/>
  <c r="JIX100"/>
  <c r="JIY100"/>
  <c r="JIZ100"/>
  <c r="JJA100"/>
  <c r="JJB100"/>
  <c r="JJC100"/>
  <c r="JJD100"/>
  <c r="JJE100"/>
  <c r="JJF100"/>
  <c r="JJG100"/>
  <c r="JJH100"/>
  <c r="JJI100"/>
  <c r="JJJ100"/>
  <c r="JJK100"/>
  <c r="JJL100"/>
  <c r="JJM100"/>
  <c r="JJN100"/>
  <c r="JJO100"/>
  <c r="JJP100"/>
  <c r="JJQ100"/>
  <c r="JJR100"/>
  <c r="JJS100"/>
  <c r="JJT100"/>
  <c r="JJU100"/>
  <c r="JJV100"/>
  <c r="JJW100"/>
  <c r="JJX100"/>
  <c r="JJY100"/>
  <c r="JJZ100"/>
  <c r="JKA100"/>
  <c r="JKB100"/>
  <c r="JKC100"/>
  <c r="JKD100"/>
  <c r="JKE100"/>
  <c r="JKF100"/>
  <c r="JKG100"/>
  <c r="JKH100"/>
  <c r="JKI100"/>
  <c r="JKJ100"/>
  <c r="JKK100"/>
  <c r="JKL100"/>
  <c r="JKM100"/>
  <c r="JKN100"/>
  <c r="JKO100"/>
  <c r="JKP100"/>
  <c r="JKQ100"/>
  <c r="JKR100"/>
  <c r="JKS100"/>
  <c r="JKT100"/>
  <c r="JKU100"/>
  <c r="JKV100"/>
  <c r="JKW100"/>
  <c r="JKX100"/>
  <c r="JKY100"/>
  <c r="JKZ100"/>
  <c r="JLA100"/>
  <c r="JLB100"/>
  <c r="JLC100"/>
  <c r="JLD100"/>
  <c r="JLE100"/>
  <c r="JLF100"/>
  <c r="JLG100"/>
  <c r="JLH100"/>
  <c r="JLI100"/>
  <c r="JLJ100"/>
  <c r="JLK100"/>
  <c r="JLL100"/>
  <c r="JLM100"/>
  <c r="JLN100"/>
  <c r="JLO100"/>
  <c r="JLP100"/>
  <c r="JLQ100"/>
  <c r="JLR100"/>
  <c r="JLS100"/>
  <c r="JLT100"/>
  <c r="JLU100"/>
  <c r="JLV100"/>
  <c r="JLW100"/>
  <c r="JLX100"/>
  <c r="JLY100"/>
  <c r="JLZ100"/>
  <c r="JMA100"/>
  <c r="JMB100"/>
  <c r="JMC100"/>
  <c r="JMD100"/>
  <c r="JME100"/>
  <c r="JMF100"/>
  <c r="JMG100"/>
  <c r="JMH100"/>
  <c r="JMI100"/>
  <c r="JMJ100"/>
  <c r="JMK100"/>
  <c r="JML100"/>
  <c r="JMM100"/>
  <c r="JMN100"/>
  <c r="JMO100"/>
  <c r="JMP100"/>
  <c r="JMQ100"/>
  <c r="JMR100"/>
  <c r="JMS100"/>
  <c r="JMT100"/>
  <c r="JMU100"/>
  <c r="JMV100"/>
  <c r="JMW100"/>
  <c r="JMX100"/>
  <c r="JMY100"/>
  <c r="JMZ100"/>
  <c r="JNA100"/>
  <c r="JNB100"/>
  <c r="JNC100"/>
  <c r="JND100"/>
  <c r="JNE100"/>
  <c r="JNF100"/>
  <c r="JNG100"/>
  <c r="JNH100"/>
  <c r="JNI100"/>
  <c r="JNJ100"/>
  <c r="JNK100"/>
  <c r="JNL100"/>
  <c r="JNM100"/>
  <c r="JNN100"/>
  <c r="JNO100"/>
  <c r="JNP100"/>
  <c r="JNQ100"/>
  <c r="JNR100"/>
  <c r="JNS100"/>
  <c r="JNT100"/>
  <c r="JNU100"/>
  <c r="JNV100"/>
  <c r="JNW100"/>
  <c r="JNX100"/>
  <c r="JNY100"/>
  <c r="JNZ100"/>
  <c r="JOA100"/>
  <c r="JOB100"/>
  <c r="JOC100"/>
  <c r="JOD100"/>
  <c r="JOE100"/>
  <c r="JOF100"/>
  <c r="JOG100"/>
  <c r="JOH100"/>
  <c r="JOI100"/>
  <c r="JOJ100"/>
  <c r="JOK100"/>
  <c r="JOL100"/>
  <c r="JOM100"/>
  <c r="JON100"/>
  <c r="JOO100"/>
  <c r="JOP100"/>
  <c r="JOQ100"/>
  <c r="JOR100"/>
  <c r="JOS100"/>
  <c r="JOT100"/>
  <c r="JOU100"/>
  <c r="JOV100"/>
  <c r="JOW100"/>
  <c r="JOX100"/>
  <c r="JOY100"/>
  <c r="JOZ100"/>
  <c r="JPA100"/>
  <c r="JPB100"/>
  <c r="JPC100"/>
  <c r="JPD100"/>
  <c r="JPE100"/>
  <c r="JPF100"/>
  <c r="JPG100"/>
  <c r="JPH100"/>
  <c r="JPI100"/>
  <c r="JPJ100"/>
  <c r="JPK100"/>
  <c r="JPL100"/>
  <c r="JPM100"/>
  <c r="JPN100"/>
  <c r="JPO100"/>
  <c r="JPP100"/>
  <c r="JPQ100"/>
  <c r="JPR100"/>
  <c r="JPS100"/>
  <c r="JPT100"/>
  <c r="JPU100"/>
  <c r="JPV100"/>
  <c r="JPW100"/>
  <c r="JPX100"/>
  <c r="JPY100"/>
  <c r="JPZ100"/>
  <c r="JQA100"/>
  <c r="JQB100"/>
  <c r="JQC100"/>
  <c r="JQD100"/>
  <c r="JQE100"/>
  <c r="JQF100"/>
  <c r="JQG100"/>
  <c r="JQH100"/>
  <c r="JQI100"/>
  <c r="JQJ100"/>
  <c r="JQK100"/>
  <c r="JQL100"/>
  <c r="JQM100"/>
  <c r="JQN100"/>
  <c r="JQO100"/>
  <c r="JQP100"/>
  <c r="JQQ100"/>
  <c r="JQR100"/>
  <c r="JQS100"/>
  <c r="JQT100"/>
  <c r="JQU100"/>
  <c r="JQV100"/>
  <c r="JQW100"/>
  <c r="JQX100"/>
  <c r="JQY100"/>
  <c r="JQZ100"/>
  <c r="JRA100"/>
  <c r="JRB100"/>
  <c r="JRC100"/>
  <c r="JRD100"/>
  <c r="JRE100"/>
  <c r="JRF100"/>
  <c r="JRG100"/>
  <c r="JRH100"/>
  <c r="JRI100"/>
  <c r="JRJ100"/>
  <c r="JRK100"/>
  <c r="JRL100"/>
  <c r="JRM100"/>
  <c r="JRN100"/>
  <c r="JRO100"/>
  <c r="JRP100"/>
  <c r="JRQ100"/>
  <c r="JRR100"/>
  <c r="JRS100"/>
  <c r="JRT100"/>
  <c r="JRU100"/>
  <c r="JRV100"/>
  <c r="JRW100"/>
  <c r="JRX100"/>
  <c r="JRY100"/>
  <c r="JRZ100"/>
  <c r="JSA100"/>
  <c r="JSB100"/>
  <c r="JSC100"/>
  <c r="JSD100"/>
  <c r="JSE100"/>
  <c r="JSF100"/>
  <c r="JSG100"/>
  <c r="JSH100"/>
  <c r="JSI100"/>
  <c r="JSJ100"/>
  <c r="JSK100"/>
  <c r="JSL100"/>
  <c r="JSM100"/>
  <c r="JSN100"/>
  <c r="JSO100"/>
  <c r="JSP100"/>
  <c r="JSQ100"/>
  <c r="JSR100"/>
  <c r="JSS100"/>
  <c r="JST100"/>
  <c r="JSU100"/>
  <c r="JSV100"/>
  <c r="JSW100"/>
  <c r="JSX100"/>
  <c r="JSY100"/>
  <c r="JSZ100"/>
  <c r="JTA100"/>
  <c r="JTB100"/>
  <c r="JTC100"/>
  <c r="JTD100"/>
  <c r="JTE100"/>
  <c r="JTF100"/>
  <c r="JTG100"/>
  <c r="JTH100"/>
  <c r="JTI100"/>
  <c r="JTJ100"/>
  <c r="JTK100"/>
  <c r="JTL100"/>
  <c r="JTM100"/>
  <c r="JTN100"/>
  <c r="JTO100"/>
  <c r="JTP100"/>
  <c r="JTQ100"/>
  <c r="JTR100"/>
  <c r="JTS100"/>
  <c r="JTT100"/>
  <c r="JTU100"/>
  <c r="JTV100"/>
  <c r="JTW100"/>
  <c r="JTX100"/>
  <c r="JTY100"/>
  <c r="JTZ100"/>
  <c r="JUA100"/>
  <c r="JUB100"/>
  <c r="JUC100"/>
  <c r="JUD100"/>
  <c r="JUE100"/>
  <c r="JUF100"/>
  <c r="JUG100"/>
  <c r="JUH100"/>
  <c r="JUI100"/>
  <c r="JUJ100"/>
  <c r="JUK100"/>
  <c r="JUL100"/>
  <c r="JUM100"/>
  <c r="JUN100"/>
  <c r="JUO100"/>
  <c r="JUP100"/>
  <c r="JUQ100"/>
  <c r="JUR100"/>
  <c r="JUS100"/>
  <c r="JUT100"/>
  <c r="JUU100"/>
  <c r="JUV100"/>
  <c r="JUW100"/>
  <c r="JUX100"/>
  <c r="JUY100"/>
  <c r="JUZ100"/>
  <c r="JVA100"/>
  <c r="JVB100"/>
  <c r="JVC100"/>
  <c r="JVD100"/>
  <c r="JVE100"/>
  <c r="JVF100"/>
  <c r="JVG100"/>
  <c r="JVH100"/>
  <c r="JVI100"/>
  <c r="JVJ100"/>
  <c r="JVK100"/>
  <c r="JVL100"/>
  <c r="JVM100"/>
  <c r="JVN100"/>
  <c r="JVO100"/>
  <c r="JVP100"/>
  <c r="JVQ100"/>
  <c r="JVR100"/>
  <c r="JVS100"/>
  <c r="JVT100"/>
  <c r="JVU100"/>
  <c r="JVV100"/>
  <c r="JVW100"/>
  <c r="JVX100"/>
  <c r="JVY100"/>
  <c r="JVZ100"/>
  <c r="JWA100"/>
  <c r="JWB100"/>
  <c r="JWC100"/>
  <c r="JWD100"/>
  <c r="JWE100"/>
  <c r="JWF100"/>
  <c r="JWG100"/>
  <c r="JWH100"/>
  <c r="JWI100"/>
  <c r="JWJ100"/>
  <c r="JWK100"/>
  <c r="JWL100"/>
  <c r="JWM100"/>
  <c r="JWN100"/>
  <c r="JWO100"/>
  <c r="JWP100"/>
  <c r="JWQ100"/>
  <c r="JWR100"/>
  <c r="JWS100"/>
  <c r="JWT100"/>
  <c r="JWU100"/>
  <c r="JWV100"/>
  <c r="JWW100"/>
  <c r="JWX100"/>
  <c r="JWY100"/>
  <c r="JWZ100"/>
  <c r="JXA100"/>
  <c r="JXB100"/>
  <c r="JXC100"/>
  <c r="JXD100"/>
  <c r="JXE100"/>
  <c r="JXF100"/>
  <c r="JXG100"/>
  <c r="JXH100"/>
  <c r="JXI100"/>
  <c r="JXJ100"/>
  <c r="JXK100"/>
  <c r="JXL100"/>
  <c r="JXM100"/>
  <c r="JXN100"/>
  <c r="JXO100"/>
  <c r="JXP100"/>
  <c r="JXQ100"/>
  <c r="JXR100"/>
  <c r="JXS100"/>
  <c r="JXT100"/>
  <c r="JXU100"/>
  <c r="JXV100"/>
  <c r="JXW100"/>
  <c r="JXX100"/>
  <c r="JXY100"/>
  <c r="JXZ100"/>
  <c r="JYA100"/>
  <c r="JYB100"/>
  <c r="JYC100"/>
  <c r="JYD100"/>
  <c r="JYE100"/>
  <c r="JYF100"/>
  <c r="JYG100"/>
  <c r="JYH100"/>
  <c r="JYI100"/>
  <c r="JYJ100"/>
  <c r="JYK100"/>
  <c r="JYL100"/>
  <c r="JYM100"/>
  <c r="JYN100"/>
  <c r="JYO100"/>
  <c r="JYP100"/>
  <c r="JYQ100"/>
  <c r="JYR100"/>
  <c r="JYS100"/>
  <c r="JYT100"/>
  <c r="JYU100"/>
  <c r="JYV100"/>
  <c r="JYW100"/>
  <c r="JYX100"/>
  <c r="JYY100"/>
  <c r="JYZ100"/>
  <c r="JZA100"/>
  <c r="JZB100"/>
  <c r="JZC100"/>
  <c r="JZD100"/>
  <c r="JZE100"/>
  <c r="JZF100"/>
  <c r="JZG100"/>
  <c r="JZH100"/>
  <c r="JZI100"/>
  <c r="JZJ100"/>
  <c r="JZK100"/>
  <c r="JZL100"/>
  <c r="JZM100"/>
  <c r="JZN100"/>
  <c r="JZO100"/>
  <c r="JZP100"/>
  <c r="JZQ100"/>
  <c r="JZR100"/>
  <c r="JZS100"/>
  <c r="JZT100"/>
  <c r="JZU100"/>
  <c r="JZV100"/>
  <c r="JZW100"/>
  <c r="JZX100"/>
  <c r="JZY100"/>
  <c r="JZZ100"/>
  <c r="KAA100"/>
  <c r="KAB100"/>
  <c r="KAC100"/>
  <c r="KAD100"/>
  <c r="KAE100"/>
  <c r="KAF100"/>
  <c r="KAG100"/>
  <c r="KAH100"/>
  <c r="KAI100"/>
  <c r="KAJ100"/>
  <c r="KAK100"/>
  <c r="KAL100"/>
  <c r="KAM100"/>
  <c r="KAN100"/>
  <c r="KAO100"/>
  <c r="KAP100"/>
  <c r="KAQ100"/>
  <c r="KAR100"/>
  <c r="KAS100"/>
  <c r="KAT100"/>
  <c r="KAU100"/>
  <c r="KAV100"/>
  <c r="KAW100"/>
  <c r="KAX100"/>
  <c r="KAY100"/>
  <c r="KAZ100"/>
  <c r="KBA100"/>
  <c r="KBB100"/>
  <c r="KBC100"/>
  <c r="KBD100"/>
  <c r="KBE100"/>
  <c r="KBF100"/>
  <c r="KBG100"/>
  <c r="KBH100"/>
  <c r="KBI100"/>
  <c r="KBJ100"/>
  <c r="KBK100"/>
  <c r="KBL100"/>
  <c r="KBM100"/>
  <c r="KBN100"/>
  <c r="KBO100"/>
  <c r="KBP100"/>
  <c r="KBQ100"/>
  <c r="KBR100"/>
  <c r="KBS100"/>
  <c r="KBT100"/>
  <c r="KBU100"/>
  <c r="KBV100"/>
  <c r="KBW100"/>
  <c r="KBX100"/>
  <c r="KBY100"/>
  <c r="KBZ100"/>
  <c r="KCA100"/>
  <c r="KCB100"/>
  <c r="KCC100"/>
  <c r="KCD100"/>
  <c r="KCE100"/>
  <c r="KCF100"/>
  <c r="KCG100"/>
  <c r="KCH100"/>
  <c r="KCI100"/>
  <c r="KCJ100"/>
  <c r="KCK100"/>
  <c r="KCL100"/>
  <c r="KCM100"/>
  <c r="KCN100"/>
  <c r="KCO100"/>
  <c r="KCP100"/>
  <c r="KCQ100"/>
  <c r="KCR100"/>
  <c r="KCS100"/>
  <c r="KCT100"/>
  <c r="KCU100"/>
  <c r="KCV100"/>
  <c r="KCW100"/>
  <c r="KCX100"/>
  <c r="KCY100"/>
  <c r="KCZ100"/>
  <c r="KDA100"/>
  <c r="KDB100"/>
  <c r="KDC100"/>
  <c r="KDD100"/>
  <c r="KDE100"/>
  <c r="KDF100"/>
  <c r="KDG100"/>
  <c r="KDH100"/>
  <c r="KDI100"/>
  <c r="KDJ100"/>
  <c r="KDK100"/>
  <c r="KDL100"/>
  <c r="KDM100"/>
  <c r="KDN100"/>
  <c r="KDO100"/>
  <c r="KDP100"/>
  <c r="KDQ100"/>
  <c r="KDR100"/>
  <c r="KDS100"/>
  <c r="KDT100"/>
  <c r="KDU100"/>
  <c r="KDV100"/>
  <c r="KDW100"/>
  <c r="KDX100"/>
  <c r="KDY100"/>
  <c r="KDZ100"/>
  <c r="KEA100"/>
  <c r="KEB100"/>
  <c r="KEC100"/>
  <c r="KED100"/>
  <c r="KEE100"/>
  <c r="KEF100"/>
  <c r="KEG100"/>
  <c r="KEH100"/>
  <c r="KEI100"/>
  <c r="KEJ100"/>
  <c r="KEK100"/>
  <c r="KEL100"/>
  <c r="KEM100"/>
  <c r="KEN100"/>
  <c r="KEO100"/>
  <c r="KEP100"/>
  <c r="KEQ100"/>
  <c r="KER100"/>
  <c r="KES100"/>
  <c r="KET100"/>
  <c r="KEU100"/>
  <c r="KEV100"/>
  <c r="KEW100"/>
  <c r="KEX100"/>
  <c r="KEY100"/>
  <c r="KEZ100"/>
  <c r="KFA100"/>
  <c r="KFB100"/>
  <c r="KFC100"/>
  <c r="KFD100"/>
  <c r="KFE100"/>
  <c r="KFF100"/>
  <c r="KFG100"/>
  <c r="KFH100"/>
  <c r="KFI100"/>
  <c r="KFJ100"/>
  <c r="KFK100"/>
  <c r="KFL100"/>
  <c r="KFM100"/>
  <c r="KFN100"/>
  <c r="KFO100"/>
  <c r="KFP100"/>
  <c r="KFQ100"/>
  <c r="KFR100"/>
  <c r="KFS100"/>
  <c r="KFT100"/>
  <c r="KFU100"/>
  <c r="KFV100"/>
  <c r="KFW100"/>
  <c r="KFX100"/>
  <c r="KFY100"/>
  <c r="KFZ100"/>
  <c r="KGA100"/>
  <c r="KGB100"/>
  <c r="KGC100"/>
  <c r="KGD100"/>
  <c r="KGE100"/>
  <c r="KGF100"/>
  <c r="KGG100"/>
  <c r="KGH100"/>
  <c r="KGI100"/>
  <c r="KGJ100"/>
  <c r="KGK100"/>
  <c r="KGL100"/>
  <c r="KGM100"/>
  <c r="KGN100"/>
  <c r="KGO100"/>
  <c r="KGP100"/>
  <c r="KGQ100"/>
  <c r="KGR100"/>
  <c r="KGS100"/>
  <c r="KGT100"/>
  <c r="KGU100"/>
  <c r="KGV100"/>
  <c r="KGW100"/>
  <c r="KGX100"/>
  <c r="KGY100"/>
  <c r="KGZ100"/>
  <c r="KHA100"/>
  <c r="KHB100"/>
  <c r="KHC100"/>
  <c r="KHD100"/>
  <c r="KHE100"/>
  <c r="KHF100"/>
  <c r="KHG100"/>
  <c r="KHH100"/>
  <c r="KHI100"/>
  <c r="KHJ100"/>
  <c r="KHK100"/>
  <c r="KHL100"/>
  <c r="KHM100"/>
  <c r="KHN100"/>
  <c r="KHO100"/>
  <c r="KHP100"/>
  <c r="KHQ100"/>
  <c r="KHR100"/>
  <c r="KHS100"/>
  <c r="KHT100"/>
  <c r="KHU100"/>
  <c r="KHV100"/>
  <c r="KHW100"/>
  <c r="KHX100"/>
  <c r="KHY100"/>
  <c r="KHZ100"/>
  <c r="KIA100"/>
  <c r="KIB100"/>
  <c r="KIC100"/>
  <c r="KID100"/>
  <c r="KIE100"/>
  <c r="KIF100"/>
  <c r="KIG100"/>
  <c r="KIH100"/>
  <c r="KII100"/>
  <c r="KIJ100"/>
  <c r="KIK100"/>
  <c r="KIL100"/>
  <c r="KIM100"/>
  <c r="KIN100"/>
  <c r="KIO100"/>
  <c r="KIP100"/>
  <c r="KIQ100"/>
  <c r="KIR100"/>
  <c r="KIS100"/>
  <c r="KIT100"/>
  <c r="KIU100"/>
  <c r="KIV100"/>
  <c r="KIW100"/>
  <c r="KIX100"/>
  <c r="KIY100"/>
  <c r="KIZ100"/>
  <c r="KJA100"/>
  <c r="KJB100"/>
  <c r="KJC100"/>
  <c r="KJD100"/>
  <c r="KJE100"/>
  <c r="KJF100"/>
  <c r="KJG100"/>
  <c r="KJH100"/>
  <c r="KJI100"/>
  <c r="KJJ100"/>
  <c r="KJK100"/>
  <c r="KJL100"/>
  <c r="KJM100"/>
  <c r="KJN100"/>
  <c r="KJO100"/>
  <c r="KJP100"/>
  <c r="KJQ100"/>
  <c r="KJR100"/>
  <c r="KJS100"/>
  <c r="KJT100"/>
  <c r="KJU100"/>
  <c r="KJV100"/>
  <c r="KJW100"/>
  <c r="KJX100"/>
  <c r="KJY100"/>
  <c r="KJZ100"/>
  <c r="KKA100"/>
  <c r="KKB100"/>
  <c r="KKC100"/>
  <c r="KKD100"/>
  <c r="KKE100"/>
  <c r="KKF100"/>
  <c r="KKG100"/>
  <c r="KKH100"/>
  <c r="KKI100"/>
  <c r="KKJ100"/>
  <c r="KKK100"/>
  <c r="KKL100"/>
  <c r="KKM100"/>
  <c r="KKN100"/>
  <c r="KKO100"/>
  <c r="KKP100"/>
  <c r="KKQ100"/>
  <c r="KKR100"/>
  <c r="KKS100"/>
  <c r="KKT100"/>
  <c r="KKU100"/>
  <c r="KKV100"/>
  <c r="KKW100"/>
  <c r="KKX100"/>
  <c r="KKY100"/>
  <c r="KKZ100"/>
  <c r="KLA100"/>
  <c r="KLB100"/>
  <c r="KLC100"/>
  <c r="KLD100"/>
  <c r="KLE100"/>
  <c r="KLF100"/>
  <c r="KLG100"/>
  <c r="KLH100"/>
  <c r="KLI100"/>
  <c r="KLJ100"/>
  <c r="KLK100"/>
  <c r="KLL100"/>
  <c r="KLM100"/>
  <c r="KLN100"/>
  <c r="KLO100"/>
  <c r="KLP100"/>
  <c r="KLQ100"/>
  <c r="KLR100"/>
  <c r="KLS100"/>
  <c r="KLT100"/>
  <c r="KLU100"/>
  <c r="KLV100"/>
  <c r="KLW100"/>
  <c r="KLX100"/>
  <c r="KLY100"/>
  <c r="KLZ100"/>
  <c r="KMA100"/>
  <c r="KMB100"/>
  <c r="KMC100"/>
  <c r="KMD100"/>
  <c r="KME100"/>
  <c r="KMF100"/>
  <c r="KMG100"/>
  <c r="KMH100"/>
  <c r="KMI100"/>
  <c r="KMJ100"/>
  <c r="KMK100"/>
  <c r="KML100"/>
  <c r="KMM100"/>
  <c r="KMN100"/>
  <c r="KMO100"/>
  <c r="KMP100"/>
  <c r="KMQ100"/>
  <c r="KMR100"/>
  <c r="KMS100"/>
  <c r="KMT100"/>
  <c r="KMU100"/>
  <c r="KMV100"/>
  <c r="KMW100"/>
  <c r="KMX100"/>
  <c r="KMY100"/>
  <c r="KMZ100"/>
  <c r="KNA100"/>
  <c r="KNB100"/>
  <c r="KNC100"/>
  <c r="KND100"/>
  <c r="KNE100"/>
  <c r="KNF100"/>
  <c r="KNG100"/>
  <c r="KNH100"/>
  <c r="KNI100"/>
  <c r="KNJ100"/>
  <c r="KNK100"/>
  <c r="KNL100"/>
  <c r="KNM100"/>
  <c r="KNN100"/>
  <c r="KNO100"/>
  <c r="KNP100"/>
  <c r="KNQ100"/>
  <c r="KNR100"/>
  <c r="KNS100"/>
  <c r="KNT100"/>
  <c r="KNU100"/>
  <c r="KNV100"/>
  <c r="KNW100"/>
  <c r="KNX100"/>
  <c r="KNY100"/>
  <c r="KNZ100"/>
  <c r="KOA100"/>
  <c r="KOB100"/>
  <c r="KOC100"/>
  <c r="KOD100"/>
  <c r="KOE100"/>
  <c r="KOF100"/>
  <c r="KOG100"/>
  <c r="KOH100"/>
  <c r="KOI100"/>
  <c r="KOJ100"/>
  <c r="KOK100"/>
  <c r="KOL100"/>
  <c r="KOM100"/>
  <c r="KON100"/>
  <c r="KOO100"/>
  <c r="KOP100"/>
  <c r="KOQ100"/>
  <c r="KOR100"/>
  <c r="KOS100"/>
  <c r="KOT100"/>
  <c r="KOU100"/>
  <c r="KOV100"/>
  <c r="KOW100"/>
  <c r="KOX100"/>
  <c r="KOY100"/>
  <c r="KOZ100"/>
  <c r="KPA100"/>
  <c r="KPB100"/>
  <c r="KPC100"/>
  <c r="KPD100"/>
  <c r="KPE100"/>
  <c r="KPF100"/>
  <c r="KPG100"/>
  <c r="KPH100"/>
  <c r="KPI100"/>
  <c r="KPJ100"/>
  <c r="KPK100"/>
  <c r="KPL100"/>
  <c r="KPM100"/>
  <c r="KPN100"/>
  <c r="KPO100"/>
  <c r="KPP100"/>
  <c r="KPQ100"/>
  <c r="KPR100"/>
  <c r="KPS100"/>
  <c r="KPT100"/>
  <c r="KPU100"/>
  <c r="KPV100"/>
  <c r="KPW100"/>
  <c r="KPX100"/>
  <c r="KPY100"/>
  <c r="KPZ100"/>
  <c r="KQA100"/>
  <c r="KQB100"/>
  <c r="KQC100"/>
  <c r="KQD100"/>
  <c r="KQE100"/>
  <c r="KQF100"/>
  <c r="KQG100"/>
  <c r="KQH100"/>
  <c r="KQI100"/>
  <c r="KQJ100"/>
  <c r="KQK100"/>
  <c r="KQL100"/>
  <c r="KQM100"/>
  <c r="KQN100"/>
  <c r="KQO100"/>
  <c r="KQP100"/>
  <c r="KQQ100"/>
  <c r="KQR100"/>
  <c r="KQS100"/>
  <c r="KQT100"/>
  <c r="KQU100"/>
  <c r="KQV100"/>
  <c r="KQW100"/>
  <c r="KQX100"/>
  <c r="KQY100"/>
  <c r="KQZ100"/>
  <c r="KRA100"/>
  <c r="KRB100"/>
  <c r="KRC100"/>
  <c r="KRD100"/>
  <c r="KRE100"/>
  <c r="KRF100"/>
  <c r="KRG100"/>
  <c r="KRH100"/>
  <c r="KRI100"/>
  <c r="KRJ100"/>
  <c r="KRK100"/>
  <c r="KRL100"/>
  <c r="KRM100"/>
  <c r="KRN100"/>
  <c r="KRO100"/>
  <c r="KRP100"/>
  <c r="KRQ100"/>
  <c r="KRR100"/>
  <c r="KRS100"/>
  <c r="KRT100"/>
  <c r="KRU100"/>
  <c r="KRV100"/>
  <c r="KRW100"/>
  <c r="KRX100"/>
  <c r="KRY100"/>
  <c r="KRZ100"/>
  <c r="KSA100"/>
  <c r="KSB100"/>
  <c r="KSC100"/>
  <c r="KSD100"/>
  <c r="KSE100"/>
  <c r="KSF100"/>
  <c r="KSG100"/>
  <c r="KSH100"/>
  <c r="KSI100"/>
  <c r="KSJ100"/>
  <c r="KSK100"/>
  <c r="KSL100"/>
  <c r="KSM100"/>
  <c r="KSN100"/>
  <c r="KSO100"/>
  <c r="KSP100"/>
  <c r="KSQ100"/>
  <c r="KSR100"/>
  <c r="KSS100"/>
  <c r="KST100"/>
  <c r="KSU100"/>
  <c r="KSV100"/>
  <c r="KSW100"/>
  <c r="KSX100"/>
  <c r="KSY100"/>
  <c r="KSZ100"/>
  <c r="KTA100"/>
  <c r="KTB100"/>
  <c r="KTC100"/>
  <c r="KTD100"/>
  <c r="KTE100"/>
  <c r="KTF100"/>
  <c r="KTG100"/>
  <c r="KTH100"/>
  <c r="KTI100"/>
  <c r="KTJ100"/>
  <c r="KTK100"/>
  <c r="KTL100"/>
  <c r="KTM100"/>
  <c r="KTN100"/>
  <c r="KTO100"/>
  <c r="KTP100"/>
  <c r="KTQ100"/>
  <c r="KTR100"/>
  <c r="KTS100"/>
  <c r="KTT100"/>
  <c r="KTU100"/>
  <c r="KTV100"/>
  <c r="KTW100"/>
  <c r="KTX100"/>
  <c r="KTY100"/>
  <c r="KTZ100"/>
  <c r="KUA100"/>
  <c r="KUB100"/>
  <c r="KUC100"/>
  <c r="KUD100"/>
  <c r="KUE100"/>
  <c r="KUF100"/>
  <c r="KUG100"/>
  <c r="KUH100"/>
  <c r="KUI100"/>
  <c r="KUJ100"/>
  <c r="KUK100"/>
  <c r="KUL100"/>
  <c r="KUM100"/>
  <c r="KUN100"/>
  <c r="KUO100"/>
  <c r="KUP100"/>
  <c r="KUQ100"/>
  <c r="KUR100"/>
  <c r="KUS100"/>
  <c r="KUT100"/>
  <c r="KUU100"/>
  <c r="KUV100"/>
  <c r="KUW100"/>
  <c r="KUX100"/>
  <c r="KUY100"/>
  <c r="KUZ100"/>
  <c r="KVA100"/>
  <c r="KVB100"/>
  <c r="KVC100"/>
  <c r="KVD100"/>
  <c r="KVE100"/>
  <c r="KVF100"/>
  <c r="KVG100"/>
  <c r="KVH100"/>
  <c r="KVI100"/>
  <c r="KVJ100"/>
  <c r="KVK100"/>
  <c r="KVL100"/>
  <c r="KVM100"/>
  <c r="KVN100"/>
  <c r="KVO100"/>
  <c r="KVP100"/>
  <c r="KVQ100"/>
  <c r="KVR100"/>
  <c r="KVS100"/>
  <c r="KVT100"/>
  <c r="KVU100"/>
  <c r="KVV100"/>
  <c r="KVW100"/>
  <c r="KVX100"/>
  <c r="KVY100"/>
  <c r="KVZ100"/>
  <c r="KWA100"/>
  <c r="KWB100"/>
  <c r="KWC100"/>
  <c r="KWD100"/>
  <c r="KWE100"/>
  <c r="KWF100"/>
  <c r="KWG100"/>
  <c r="KWH100"/>
  <c r="KWI100"/>
  <c r="KWJ100"/>
  <c r="KWK100"/>
  <c r="KWL100"/>
  <c r="KWM100"/>
  <c r="KWN100"/>
  <c r="KWO100"/>
  <c r="KWP100"/>
  <c r="KWQ100"/>
  <c r="KWR100"/>
  <c r="KWS100"/>
  <c r="KWT100"/>
  <c r="KWU100"/>
  <c r="KWV100"/>
  <c r="KWW100"/>
  <c r="KWX100"/>
  <c r="KWY100"/>
  <c r="KWZ100"/>
  <c r="KXA100"/>
  <c r="KXB100"/>
  <c r="KXC100"/>
  <c r="KXD100"/>
  <c r="KXE100"/>
  <c r="KXF100"/>
  <c r="KXG100"/>
  <c r="KXH100"/>
  <c r="KXI100"/>
  <c r="KXJ100"/>
  <c r="KXK100"/>
  <c r="KXL100"/>
  <c r="KXM100"/>
  <c r="KXN100"/>
  <c r="KXO100"/>
  <c r="KXP100"/>
  <c r="KXQ100"/>
  <c r="KXR100"/>
  <c r="KXS100"/>
  <c r="KXT100"/>
  <c r="KXU100"/>
  <c r="KXV100"/>
  <c r="KXW100"/>
  <c r="KXX100"/>
  <c r="KXY100"/>
  <c r="KXZ100"/>
  <c r="KYA100"/>
  <c r="KYB100"/>
  <c r="KYC100"/>
  <c r="KYD100"/>
  <c r="KYE100"/>
  <c r="KYF100"/>
  <c r="KYG100"/>
  <c r="KYH100"/>
  <c r="KYI100"/>
  <c r="KYJ100"/>
  <c r="KYK100"/>
  <c r="KYL100"/>
  <c r="KYM100"/>
  <c r="KYN100"/>
  <c r="KYO100"/>
  <c r="KYP100"/>
  <c r="KYQ100"/>
  <c r="KYR100"/>
  <c r="KYS100"/>
  <c r="KYT100"/>
  <c r="KYU100"/>
  <c r="KYV100"/>
  <c r="KYW100"/>
  <c r="KYX100"/>
  <c r="KYY100"/>
  <c r="KYZ100"/>
  <c r="KZA100"/>
  <c r="KZB100"/>
  <c r="KZC100"/>
  <c r="KZD100"/>
  <c r="KZE100"/>
  <c r="KZF100"/>
  <c r="KZG100"/>
  <c r="KZH100"/>
  <c r="KZI100"/>
  <c r="KZJ100"/>
  <c r="KZK100"/>
  <c r="KZL100"/>
  <c r="KZM100"/>
  <c r="KZN100"/>
  <c r="KZO100"/>
  <c r="KZP100"/>
  <c r="KZQ100"/>
  <c r="KZR100"/>
  <c r="KZS100"/>
  <c r="KZT100"/>
  <c r="KZU100"/>
  <c r="KZV100"/>
  <c r="KZW100"/>
  <c r="KZX100"/>
  <c r="KZY100"/>
  <c r="KZZ100"/>
  <c r="LAA100"/>
  <c r="LAB100"/>
  <c r="LAC100"/>
  <c r="LAD100"/>
  <c r="LAE100"/>
  <c r="LAF100"/>
  <c r="LAG100"/>
  <c r="LAH100"/>
  <c r="LAI100"/>
  <c r="LAJ100"/>
  <c r="LAK100"/>
  <c r="LAL100"/>
  <c r="LAM100"/>
  <c r="LAN100"/>
  <c r="LAO100"/>
  <c r="LAP100"/>
  <c r="LAQ100"/>
  <c r="LAR100"/>
  <c r="LAS100"/>
  <c r="LAT100"/>
  <c r="LAU100"/>
  <c r="LAV100"/>
  <c r="LAW100"/>
  <c r="LAX100"/>
  <c r="LAY100"/>
  <c r="LAZ100"/>
  <c r="LBA100"/>
  <c r="LBB100"/>
  <c r="LBC100"/>
  <c r="LBD100"/>
  <c r="LBE100"/>
  <c r="LBF100"/>
  <c r="LBG100"/>
  <c r="LBH100"/>
  <c r="LBI100"/>
  <c r="LBJ100"/>
  <c r="LBK100"/>
  <c r="LBL100"/>
  <c r="LBM100"/>
  <c r="LBN100"/>
  <c r="LBO100"/>
  <c r="LBP100"/>
  <c r="LBQ100"/>
  <c r="LBR100"/>
  <c r="LBS100"/>
  <c r="LBT100"/>
  <c r="LBU100"/>
  <c r="LBV100"/>
  <c r="LBW100"/>
  <c r="LBX100"/>
  <c r="LBY100"/>
  <c r="LBZ100"/>
  <c r="LCA100"/>
  <c r="LCB100"/>
  <c r="LCC100"/>
  <c r="LCD100"/>
  <c r="LCE100"/>
  <c r="LCF100"/>
  <c r="LCG100"/>
  <c r="LCH100"/>
  <c r="LCI100"/>
  <c r="LCJ100"/>
  <c r="LCK100"/>
  <c r="LCL100"/>
  <c r="LCM100"/>
  <c r="LCN100"/>
  <c r="LCO100"/>
  <c r="LCP100"/>
  <c r="LCQ100"/>
  <c r="LCR100"/>
  <c r="LCS100"/>
  <c r="LCT100"/>
  <c r="LCU100"/>
  <c r="LCV100"/>
  <c r="LCW100"/>
  <c r="LCX100"/>
  <c r="LCY100"/>
  <c r="LCZ100"/>
  <c r="LDA100"/>
  <c r="LDB100"/>
  <c r="LDC100"/>
  <c r="LDD100"/>
  <c r="LDE100"/>
  <c r="LDF100"/>
  <c r="LDG100"/>
  <c r="LDH100"/>
  <c r="LDI100"/>
  <c r="LDJ100"/>
  <c r="LDK100"/>
  <c r="LDL100"/>
  <c r="LDM100"/>
  <c r="LDN100"/>
  <c r="LDO100"/>
  <c r="LDP100"/>
  <c r="LDQ100"/>
  <c r="LDR100"/>
  <c r="LDS100"/>
  <c r="LDT100"/>
  <c r="LDU100"/>
  <c r="LDV100"/>
  <c r="LDW100"/>
  <c r="LDX100"/>
  <c r="LDY100"/>
  <c r="LDZ100"/>
  <c r="LEA100"/>
  <c r="LEB100"/>
  <c r="LEC100"/>
  <c r="LED100"/>
  <c r="LEE100"/>
  <c r="LEF100"/>
  <c r="LEG100"/>
  <c r="LEH100"/>
  <c r="LEI100"/>
  <c r="LEJ100"/>
  <c r="LEK100"/>
  <c r="LEL100"/>
  <c r="LEM100"/>
  <c r="LEN100"/>
  <c r="LEO100"/>
  <c r="LEP100"/>
  <c r="LEQ100"/>
  <c r="LER100"/>
  <c r="LES100"/>
  <c r="LET100"/>
  <c r="LEU100"/>
  <c r="LEV100"/>
  <c r="LEW100"/>
  <c r="LEX100"/>
  <c r="LEY100"/>
  <c r="LEZ100"/>
  <c r="LFA100"/>
  <c r="LFB100"/>
  <c r="LFC100"/>
  <c r="LFD100"/>
  <c r="LFE100"/>
  <c r="LFF100"/>
  <c r="LFG100"/>
  <c r="LFH100"/>
  <c r="LFI100"/>
  <c r="LFJ100"/>
  <c r="LFK100"/>
  <c r="LFL100"/>
  <c r="LFM100"/>
  <c r="LFN100"/>
  <c r="LFO100"/>
  <c r="LFP100"/>
  <c r="LFQ100"/>
  <c r="LFR100"/>
  <c r="LFS100"/>
  <c r="LFT100"/>
  <c r="LFU100"/>
  <c r="LFV100"/>
  <c r="LFW100"/>
  <c r="LFX100"/>
  <c r="LFY100"/>
  <c r="LFZ100"/>
  <c r="LGA100"/>
  <c r="LGB100"/>
  <c r="LGC100"/>
  <c r="LGD100"/>
  <c r="LGE100"/>
  <c r="LGF100"/>
  <c r="LGG100"/>
  <c r="LGH100"/>
  <c r="LGI100"/>
  <c r="LGJ100"/>
  <c r="LGK100"/>
  <c r="LGL100"/>
  <c r="LGM100"/>
  <c r="LGN100"/>
  <c r="LGO100"/>
  <c r="LGP100"/>
  <c r="LGQ100"/>
  <c r="LGR100"/>
  <c r="LGS100"/>
  <c r="LGT100"/>
  <c r="LGU100"/>
  <c r="LGV100"/>
  <c r="LGW100"/>
  <c r="LGX100"/>
  <c r="LGY100"/>
  <c r="LGZ100"/>
  <c r="LHA100"/>
  <c r="LHB100"/>
  <c r="LHC100"/>
  <c r="LHD100"/>
  <c r="LHE100"/>
  <c r="LHF100"/>
  <c r="LHG100"/>
  <c r="LHH100"/>
  <c r="LHI100"/>
  <c r="LHJ100"/>
  <c r="LHK100"/>
  <c r="LHL100"/>
  <c r="LHM100"/>
  <c r="LHN100"/>
  <c r="LHO100"/>
  <c r="LHP100"/>
  <c r="LHQ100"/>
  <c r="LHR100"/>
  <c r="LHS100"/>
  <c r="LHT100"/>
  <c r="LHU100"/>
  <c r="LHV100"/>
  <c r="LHW100"/>
  <c r="LHX100"/>
  <c r="LHY100"/>
  <c r="LHZ100"/>
  <c r="LIA100"/>
  <c r="LIB100"/>
  <c r="LIC100"/>
  <c r="LID100"/>
  <c r="LIE100"/>
  <c r="LIF100"/>
  <c r="LIG100"/>
  <c r="LIH100"/>
  <c r="LII100"/>
  <c r="LIJ100"/>
  <c r="LIK100"/>
  <c r="LIL100"/>
  <c r="LIM100"/>
  <c r="LIN100"/>
  <c r="LIO100"/>
  <c r="LIP100"/>
  <c r="LIQ100"/>
  <c r="LIR100"/>
  <c r="LIS100"/>
  <c r="LIT100"/>
  <c r="LIU100"/>
  <c r="LIV100"/>
  <c r="LIW100"/>
  <c r="LIX100"/>
  <c r="LIY100"/>
  <c r="LIZ100"/>
  <c r="LJA100"/>
  <c r="LJB100"/>
  <c r="LJC100"/>
  <c r="LJD100"/>
  <c r="LJE100"/>
  <c r="LJF100"/>
  <c r="LJG100"/>
  <c r="LJH100"/>
  <c r="LJI100"/>
  <c r="LJJ100"/>
  <c r="LJK100"/>
  <c r="LJL100"/>
  <c r="LJM100"/>
  <c r="LJN100"/>
  <c r="LJO100"/>
  <c r="LJP100"/>
  <c r="LJQ100"/>
  <c r="LJR100"/>
  <c r="LJS100"/>
  <c r="LJT100"/>
  <c r="LJU100"/>
  <c r="LJV100"/>
  <c r="LJW100"/>
  <c r="LJX100"/>
  <c r="LJY100"/>
  <c r="LJZ100"/>
  <c r="LKA100"/>
  <c r="LKB100"/>
  <c r="LKC100"/>
  <c r="LKD100"/>
  <c r="LKE100"/>
  <c r="LKF100"/>
  <c r="LKG100"/>
  <c r="LKH100"/>
  <c r="LKI100"/>
  <c r="LKJ100"/>
  <c r="LKK100"/>
  <c r="LKL100"/>
  <c r="LKM100"/>
  <c r="LKN100"/>
  <c r="LKO100"/>
  <c r="LKP100"/>
  <c r="LKQ100"/>
  <c r="LKR100"/>
  <c r="LKS100"/>
  <c r="LKT100"/>
  <c r="LKU100"/>
  <c r="LKV100"/>
  <c r="LKW100"/>
  <c r="LKX100"/>
  <c r="LKY100"/>
  <c r="LKZ100"/>
  <c r="LLA100"/>
  <c r="LLB100"/>
  <c r="LLC100"/>
  <c r="LLD100"/>
  <c r="LLE100"/>
  <c r="LLF100"/>
  <c r="LLG100"/>
  <c r="LLH100"/>
  <c r="LLI100"/>
  <c r="LLJ100"/>
  <c r="LLK100"/>
  <c r="LLL100"/>
  <c r="LLM100"/>
  <c r="LLN100"/>
  <c r="LLO100"/>
  <c r="LLP100"/>
  <c r="LLQ100"/>
  <c r="LLR100"/>
  <c r="LLS100"/>
  <c r="LLT100"/>
  <c r="LLU100"/>
  <c r="LLV100"/>
  <c r="LLW100"/>
  <c r="LLX100"/>
  <c r="LLY100"/>
  <c r="LLZ100"/>
  <c r="LMA100"/>
  <c r="LMB100"/>
  <c r="LMC100"/>
  <c r="LMD100"/>
  <c r="LME100"/>
  <c r="LMF100"/>
  <c r="LMG100"/>
  <c r="LMH100"/>
  <c r="LMI100"/>
  <c r="LMJ100"/>
  <c r="LMK100"/>
  <c r="LML100"/>
  <c r="LMM100"/>
  <c r="LMN100"/>
  <c r="LMO100"/>
  <c r="LMP100"/>
  <c r="LMQ100"/>
  <c r="LMR100"/>
  <c r="LMS100"/>
  <c r="LMT100"/>
  <c r="LMU100"/>
  <c r="LMV100"/>
  <c r="LMW100"/>
  <c r="LMX100"/>
  <c r="LMY100"/>
  <c r="LMZ100"/>
  <c r="LNA100"/>
  <c r="LNB100"/>
  <c r="LNC100"/>
  <c r="LND100"/>
  <c r="LNE100"/>
  <c r="LNF100"/>
  <c r="LNG100"/>
  <c r="LNH100"/>
  <c r="LNI100"/>
  <c r="LNJ100"/>
  <c r="LNK100"/>
  <c r="LNL100"/>
  <c r="LNM100"/>
  <c r="LNN100"/>
  <c r="LNO100"/>
  <c r="LNP100"/>
  <c r="LNQ100"/>
  <c r="LNR100"/>
  <c r="LNS100"/>
  <c r="LNT100"/>
  <c r="LNU100"/>
  <c r="LNV100"/>
  <c r="LNW100"/>
  <c r="LNX100"/>
  <c r="LNY100"/>
  <c r="LNZ100"/>
  <c r="LOA100"/>
  <c r="LOB100"/>
  <c r="LOC100"/>
  <c r="LOD100"/>
  <c r="LOE100"/>
  <c r="LOF100"/>
  <c r="LOG100"/>
  <c r="LOH100"/>
  <c r="LOI100"/>
  <c r="LOJ100"/>
  <c r="LOK100"/>
  <c r="LOL100"/>
  <c r="LOM100"/>
  <c r="LON100"/>
  <c r="LOO100"/>
  <c r="LOP100"/>
  <c r="LOQ100"/>
  <c r="LOR100"/>
  <c r="LOS100"/>
  <c r="LOT100"/>
  <c r="LOU100"/>
  <c r="LOV100"/>
  <c r="LOW100"/>
  <c r="LOX100"/>
  <c r="LOY100"/>
  <c r="LOZ100"/>
  <c r="LPA100"/>
  <c r="LPB100"/>
  <c r="LPC100"/>
  <c r="LPD100"/>
  <c r="LPE100"/>
  <c r="LPF100"/>
  <c r="LPG100"/>
  <c r="LPH100"/>
  <c r="LPI100"/>
  <c r="LPJ100"/>
  <c r="LPK100"/>
  <c r="LPL100"/>
  <c r="LPM100"/>
  <c r="LPN100"/>
  <c r="LPO100"/>
  <c r="LPP100"/>
  <c r="LPQ100"/>
  <c r="LPR100"/>
  <c r="LPS100"/>
  <c r="LPT100"/>
  <c r="LPU100"/>
  <c r="LPV100"/>
  <c r="LPW100"/>
  <c r="LPX100"/>
  <c r="LPY100"/>
  <c r="LPZ100"/>
  <c r="LQA100"/>
  <c r="LQB100"/>
  <c r="LQC100"/>
  <c r="LQD100"/>
  <c r="LQE100"/>
  <c r="LQF100"/>
  <c r="LQG100"/>
  <c r="LQH100"/>
  <c r="LQI100"/>
  <c r="LQJ100"/>
  <c r="LQK100"/>
  <c r="LQL100"/>
  <c r="LQM100"/>
  <c r="LQN100"/>
  <c r="LQO100"/>
  <c r="LQP100"/>
  <c r="LQQ100"/>
  <c r="LQR100"/>
  <c r="LQS100"/>
  <c r="LQT100"/>
  <c r="LQU100"/>
  <c r="LQV100"/>
  <c r="LQW100"/>
  <c r="LQX100"/>
  <c r="LQY100"/>
  <c r="LQZ100"/>
  <c r="LRA100"/>
  <c r="LRB100"/>
  <c r="LRC100"/>
  <c r="LRD100"/>
  <c r="LRE100"/>
  <c r="LRF100"/>
  <c r="LRG100"/>
  <c r="LRH100"/>
  <c r="LRI100"/>
  <c r="LRJ100"/>
  <c r="LRK100"/>
  <c r="LRL100"/>
  <c r="LRM100"/>
  <c r="LRN100"/>
  <c r="LRO100"/>
  <c r="LRP100"/>
  <c r="LRQ100"/>
  <c r="LRR100"/>
  <c r="LRS100"/>
  <c r="LRT100"/>
  <c r="LRU100"/>
  <c r="LRV100"/>
  <c r="LRW100"/>
  <c r="LRX100"/>
  <c r="LRY100"/>
  <c r="LRZ100"/>
  <c r="LSA100"/>
  <c r="LSB100"/>
  <c r="LSC100"/>
  <c r="LSD100"/>
  <c r="LSE100"/>
  <c r="LSF100"/>
  <c r="LSG100"/>
  <c r="LSH100"/>
  <c r="LSI100"/>
  <c r="LSJ100"/>
  <c r="LSK100"/>
  <c r="LSL100"/>
  <c r="LSM100"/>
  <c r="LSN100"/>
  <c r="LSO100"/>
  <c r="LSP100"/>
  <c r="LSQ100"/>
  <c r="LSR100"/>
  <c r="LSS100"/>
  <c r="LST100"/>
  <c r="LSU100"/>
  <c r="LSV100"/>
  <c r="LSW100"/>
  <c r="LSX100"/>
  <c r="LSY100"/>
  <c r="LSZ100"/>
  <c r="LTA100"/>
  <c r="LTB100"/>
  <c r="LTC100"/>
  <c r="LTD100"/>
  <c r="LTE100"/>
  <c r="LTF100"/>
  <c r="LTG100"/>
  <c r="LTH100"/>
  <c r="LTI100"/>
  <c r="LTJ100"/>
  <c r="LTK100"/>
  <c r="LTL100"/>
  <c r="LTM100"/>
  <c r="LTN100"/>
  <c r="LTO100"/>
  <c r="LTP100"/>
  <c r="LTQ100"/>
  <c r="LTR100"/>
  <c r="LTS100"/>
  <c r="LTT100"/>
  <c r="LTU100"/>
  <c r="LTV100"/>
  <c r="LTW100"/>
  <c r="LTX100"/>
  <c r="LTY100"/>
  <c r="LTZ100"/>
  <c r="LUA100"/>
  <c r="LUB100"/>
  <c r="LUC100"/>
  <c r="LUD100"/>
  <c r="LUE100"/>
  <c r="LUF100"/>
  <c r="LUG100"/>
  <c r="LUH100"/>
  <c r="LUI100"/>
  <c r="LUJ100"/>
  <c r="LUK100"/>
  <c r="LUL100"/>
  <c r="LUM100"/>
  <c r="LUN100"/>
  <c r="LUO100"/>
  <c r="LUP100"/>
  <c r="LUQ100"/>
  <c r="LUR100"/>
  <c r="LUS100"/>
  <c r="LUT100"/>
  <c r="LUU100"/>
  <c r="LUV100"/>
  <c r="LUW100"/>
  <c r="LUX100"/>
  <c r="LUY100"/>
  <c r="LUZ100"/>
  <c r="LVA100"/>
  <c r="LVB100"/>
  <c r="LVC100"/>
  <c r="LVD100"/>
  <c r="LVE100"/>
  <c r="LVF100"/>
  <c r="LVG100"/>
  <c r="LVH100"/>
  <c r="LVI100"/>
  <c r="LVJ100"/>
  <c r="LVK100"/>
  <c r="LVL100"/>
  <c r="LVM100"/>
  <c r="LVN100"/>
  <c r="LVO100"/>
  <c r="LVP100"/>
  <c r="LVQ100"/>
  <c r="LVR100"/>
  <c r="LVS100"/>
  <c r="LVT100"/>
  <c r="LVU100"/>
  <c r="LVV100"/>
  <c r="LVW100"/>
  <c r="LVX100"/>
  <c r="LVY100"/>
  <c r="LVZ100"/>
  <c r="LWA100"/>
  <c r="LWB100"/>
  <c r="LWC100"/>
  <c r="LWD100"/>
  <c r="LWE100"/>
  <c r="LWF100"/>
  <c r="LWG100"/>
  <c r="LWH100"/>
  <c r="LWI100"/>
  <c r="LWJ100"/>
  <c r="LWK100"/>
  <c r="LWL100"/>
  <c r="LWM100"/>
  <c r="LWN100"/>
  <c r="LWO100"/>
  <c r="LWP100"/>
  <c r="LWQ100"/>
  <c r="LWR100"/>
  <c r="LWS100"/>
  <c r="LWT100"/>
  <c r="LWU100"/>
  <c r="LWV100"/>
  <c r="LWW100"/>
  <c r="LWX100"/>
  <c r="LWY100"/>
  <c r="LWZ100"/>
  <c r="LXA100"/>
  <c r="LXB100"/>
  <c r="LXC100"/>
  <c r="LXD100"/>
  <c r="LXE100"/>
  <c r="LXF100"/>
  <c r="LXG100"/>
  <c r="LXH100"/>
  <c r="LXI100"/>
  <c r="LXJ100"/>
  <c r="LXK100"/>
  <c r="LXL100"/>
  <c r="LXM100"/>
  <c r="LXN100"/>
  <c r="LXO100"/>
  <c r="LXP100"/>
  <c r="LXQ100"/>
  <c r="LXR100"/>
  <c r="LXS100"/>
  <c r="LXT100"/>
  <c r="LXU100"/>
  <c r="LXV100"/>
  <c r="LXW100"/>
  <c r="LXX100"/>
  <c r="LXY100"/>
  <c r="LXZ100"/>
  <c r="LYA100"/>
  <c r="LYB100"/>
  <c r="LYC100"/>
  <c r="LYD100"/>
  <c r="LYE100"/>
  <c r="LYF100"/>
  <c r="LYG100"/>
  <c r="LYH100"/>
  <c r="LYI100"/>
  <c r="LYJ100"/>
  <c r="LYK100"/>
  <c r="LYL100"/>
  <c r="LYM100"/>
  <c r="LYN100"/>
  <c r="LYO100"/>
  <c r="LYP100"/>
  <c r="LYQ100"/>
  <c r="LYR100"/>
  <c r="LYS100"/>
  <c r="LYT100"/>
  <c r="LYU100"/>
  <c r="LYV100"/>
  <c r="LYW100"/>
  <c r="LYX100"/>
  <c r="LYY100"/>
  <c r="LYZ100"/>
  <c r="LZA100"/>
  <c r="LZB100"/>
  <c r="LZC100"/>
  <c r="LZD100"/>
  <c r="LZE100"/>
  <c r="LZF100"/>
  <c r="LZG100"/>
  <c r="LZH100"/>
  <c r="LZI100"/>
  <c r="LZJ100"/>
  <c r="LZK100"/>
  <c r="LZL100"/>
  <c r="LZM100"/>
  <c r="LZN100"/>
  <c r="LZO100"/>
  <c r="LZP100"/>
  <c r="LZQ100"/>
  <c r="LZR100"/>
  <c r="LZS100"/>
  <c r="LZT100"/>
  <c r="LZU100"/>
  <c r="LZV100"/>
  <c r="LZW100"/>
  <c r="LZX100"/>
  <c r="LZY100"/>
  <c r="LZZ100"/>
  <c r="MAA100"/>
  <c r="MAB100"/>
  <c r="MAC100"/>
  <c r="MAD100"/>
  <c r="MAE100"/>
  <c r="MAF100"/>
  <c r="MAG100"/>
  <c r="MAH100"/>
  <c r="MAI100"/>
  <c r="MAJ100"/>
  <c r="MAK100"/>
  <c r="MAL100"/>
  <c r="MAM100"/>
  <c r="MAN100"/>
  <c r="MAO100"/>
  <c r="MAP100"/>
  <c r="MAQ100"/>
  <c r="MAR100"/>
  <c r="MAS100"/>
  <c r="MAT100"/>
  <c r="MAU100"/>
  <c r="MAV100"/>
  <c r="MAW100"/>
  <c r="MAX100"/>
  <c r="MAY100"/>
  <c r="MAZ100"/>
  <c r="MBA100"/>
  <c r="MBB100"/>
  <c r="MBC100"/>
  <c r="MBD100"/>
  <c r="MBE100"/>
  <c r="MBF100"/>
  <c r="MBG100"/>
  <c r="MBH100"/>
  <c r="MBI100"/>
  <c r="MBJ100"/>
  <c r="MBK100"/>
  <c r="MBL100"/>
  <c r="MBM100"/>
  <c r="MBN100"/>
  <c r="MBO100"/>
  <c r="MBP100"/>
  <c r="MBQ100"/>
  <c r="MBR100"/>
  <c r="MBS100"/>
  <c r="MBT100"/>
  <c r="MBU100"/>
  <c r="MBV100"/>
  <c r="MBW100"/>
  <c r="MBX100"/>
  <c r="MBY100"/>
  <c r="MBZ100"/>
  <c r="MCA100"/>
  <c r="MCB100"/>
  <c r="MCC100"/>
  <c r="MCD100"/>
  <c r="MCE100"/>
  <c r="MCF100"/>
  <c r="MCG100"/>
  <c r="MCH100"/>
  <c r="MCI100"/>
  <c r="MCJ100"/>
  <c r="MCK100"/>
  <c r="MCL100"/>
  <c r="MCM100"/>
  <c r="MCN100"/>
  <c r="MCO100"/>
  <c r="MCP100"/>
  <c r="MCQ100"/>
  <c r="MCR100"/>
  <c r="MCS100"/>
  <c r="MCT100"/>
  <c r="MCU100"/>
  <c r="MCV100"/>
  <c r="MCW100"/>
  <c r="MCX100"/>
  <c r="MCY100"/>
  <c r="MCZ100"/>
  <c r="MDA100"/>
  <c r="MDB100"/>
  <c r="MDC100"/>
  <c r="MDD100"/>
  <c r="MDE100"/>
  <c r="MDF100"/>
  <c r="MDG100"/>
  <c r="MDH100"/>
  <c r="MDI100"/>
  <c r="MDJ100"/>
  <c r="MDK100"/>
  <c r="MDL100"/>
  <c r="MDM100"/>
  <c r="MDN100"/>
  <c r="MDO100"/>
  <c r="MDP100"/>
  <c r="MDQ100"/>
  <c r="MDR100"/>
  <c r="MDS100"/>
  <c r="MDT100"/>
  <c r="MDU100"/>
  <c r="MDV100"/>
  <c r="MDW100"/>
  <c r="MDX100"/>
  <c r="MDY100"/>
  <c r="MDZ100"/>
  <c r="MEA100"/>
  <c r="MEB100"/>
  <c r="MEC100"/>
  <c r="MED100"/>
  <c r="MEE100"/>
  <c r="MEF100"/>
  <c r="MEG100"/>
  <c r="MEH100"/>
  <c r="MEI100"/>
  <c r="MEJ100"/>
  <c r="MEK100"/>
  <c r="MEL100"/>
  <c r="MEM100"/>
  <c r="MEN100"/>
  <c r="MEO100"/>
  <c r="MEP100"/>
  <c r="MEQ100"/>
  <c r="MER100"/>
  <c r="MES100"/>
  <c r="MET100"/>
  <c r="MEU100"/>
  <c r="MEV100"/>
  <c r="MEW100"/>
  <c r="MEX100"/>
  <c r="MEY100"/>
  <c r="MEZ100"/>
  <c r="MFA100"/>
  <c r="MFB100"/>
  <c r="MFC100"/>
  <c r="MFD100"/>
  <c r="MFE100"/>
  <c r="MFF100"/>
  <c r="MFG100"/>
  <c r="MFH100"/>
  <c r="MFI100"/>
  <c r="MFJ100"/>
  <c r="MFK100"/>
  <c r="MFL100"/>
  <c r="MFM100"/>
  <c r="MFN100"/>
  <c r="MFO100"/>
  <c r="MFP100"/>
  <c r="MFQ100"/>
  <c r="MFR100"/>
  <c r="MFS100"/>
  <c r="MFT100"/>
  <c r="MFU100"/>
  <c r="MFV100"/>
  <c r="MFW100"/>
  <c r="MFX100"/>
  <c r="MFY100"/>
  <c r="MFZ100"/>
  <c r="MGA100"/>
  <c r="MGB100"/>
  <c r="MGC100"/>
  <c r="MGD100"/>
  <c r="MGE100"/>
  <c r="MGF100"/>
  <c r="MGG100"/>
  <c r="MGH100"/>
  <c r="MGI100"/>
  <c r="MGJ100"/>
  <c r="MGK100"/>
  <c r="MGL100"/>
  <c r="MGM100"/>
  <c r="MGN100"/>
  <c r="MGO100"/>
  <c r="MGP100"/>
  <c r="MGQ100"/>
  <c r="MGR100"/>
  <c r="MGS100"/>
  <c r="MGT100"/>
  <c r="MGU100"/>
  <c r="MGV100"/>
  <c r="MGW100"/>
  <c r="MGX100"/>
  <c r="MGY100"/>
  <c r="MGZ100"/>
  <c r="MHA100"/>
  <c r="MHB100"/>
  <c r="MHC100"/>
  <c r="MHD100"/>
  <c r="MHE100"/>
  <c r="MHF100"/>
  <c r="MHG100"/>
  <c r="MHH100"/>
  <c r="MHI100"/>
  <c r="MHJ100"/>
  <c r="MHK100"/>
  <c r="MHL100"/>
  <c r="MHM100"/>
  <c r="MHN100"/>
  <c r="MHO100"/>
  <c r="MHP100"/>
  <c r="MHQ100"/>
  <c r="MHR100"/>
  <c r="MHS100"/>
  <c r="MHT100"/>
  <c r="MHU100"/>
  <c r="MHV100"/>
  <c r="MHW100"/>
  <c r="MHX100"/>
  <c r="MHY100"/>
  <c r="MHZ100"/>
  <c r="MIA100"/>
  <c r="MIB100"/>
  <c r="MIC100"/>
  <c r="MID100"/>
  <c r="MIE100"/>
  <c r="MIF100"/>
  <c r="MIG100"/>
  <c r="MIH100"/>
  <c r="MII100"/>
  <c r="MIJ100"/>
  <c r="MIK100"/>
  <c r="MIL100"/>
  <c r="MIM100"/>
  <c r="MIN100"/>
  <c r="MIO100"/>
  <c r="MIP100"/>
  <c r="MIQ100"/>
  <c r="MIR100"/>
  <c r="MIS100"/>
  <c r="MIT100"/>
  <c r="MIU100"/>
  <c r="MIV100"/>
  <c r="MIW100"/>
  <c r="MIX100"/>
  <c r="MIY100"/>
  <c r="MIZ100"/>
  <c r="MJA100"/>
  <c r="MJB100"/>
  <c r="MJC100"/>
  <c r="MJD100"/>
  <c r="MJE100"/>
  <c r="MJF100"/>
  <c r="MJG100"/>
  <c r="MJH100"/>
  <c r="MJI100"/>
  <c r="MJJ100"/>
  <c r="MJK100"/>
  <c r="MJL100"/>
  <c r="MJM100"/>
  <c r="MJN100"/>
  <c r="MJO100"/>
  <c r="MJP100"/>
  <c r="MJQ100"/>
  <c r="MJR100"/>
  <c r="MJS100"/>
  <c r="MJT100"/>
  <c r="MJU100"/>
  <c r="MJV100"/>
  <c r="MJW100"/>
  <c r="MJX100"/>
  <c r="MJY100"/>
  <c r="MJZ100"/>
  <c r="MKA100"/>
  <c r="MKB100"/>
  <c r="MKC100"/>
  <c r="MKD100"/>
  <c r="MKE100"/>
  <c r="MKF100"/>
  <c r="MKG100"/>
  <c r="MKH100"/>
  <c r="MKI100"/>
  <c r="MKJ100"/>
  <c r="MKK100"/>
  <c r="MKL100"/>
  <c r="MKM100"/>
  <c r="MKN100"/>
  <c r="MKO100"/>
  <c r="MKP100"/>
  <c r="MKQ100"/>
  <c r="MKR100"/>
  <c r="MKS100"/>
  <c r="MKT100"/>
  <c r="MKU100"/>
  <c r="MKV100"/>
  <c r="MKW100"/>
  <c r="MKX100"/>
  <c r="MKY100"/>
  <c r="MKZ100"/>
  <c r="MLA100"/>
  <c r="MLB100"/>
  <c r="MLC100"/>
  <c r="MLD100"/>
  <c r="MLE100"/>
  <c r="MLF100"/>
  <c r="MLG100"/>
  <c r="MLH100"/>
  <c r="MLI100"/>
  <c r="MLJ100"/>
  <c r="MLK100"/>
  <c r="MLL100"/>
  <c r="MLM100"/>
  <c r="MLN100"/>
  <c r="MLO100"/>
  <c r="MLP100"/>
  <c r="MLQ100"/>
  <c r="MLR100"/>
  <c r="MLS100"/>
  <c r="MLT100"/>
  <c r="MLU100"/>
  <c r="MLV100"/>
  <c r="MLW100"/>
  <c r="MLX100"/>
  <c r="MLY100"/>
  <c r="MLZ100"/>
  <c r="MMA100"/>
  <c r="MMB100"/>
  <c r="MMC100"/>
  <c r="MMD100"/>
  <c r="MME100"/>
  <c r="MMF100"/>
  <c r="MMG100"/>
  <c r="MMH100"/>
  <c r="MMI100"/>
  <c r="MMJ100"/>
  <c r="MMK100"/>
  <c r="MML100"/>
  <c r="MMM100"/>
  <c r="MMN100"/>
  <c r="MMO100"/>
  <c r="MMP100"/>
  <c r="MMQ100"/>
  <c r="MMR100"/>
  <c r="MMS100"/>
  <c r="MMT100"/>
  <c r="MMU100"/>
  <c r="MMV100"/>
  <c r="MMW100"/>
  <c r="MMX100"/>
  <c r="MMY100"/>
  <c r="MMZ100"/>
  <c r="MNA100"/>
  <c r="MNB100"/>
  <c r="MNC100"/>
  <c r="MND100"/>
  <c r="MNE100"/>
  <c r="MNF100"/>
  <c r="MNG100"/>
  <c r="MNH100"/>
  <c r="MNI100"/>
  <c r="MNJ100"/>
  <c r="MNK100"/>
  <c r="MNL100"/>
  <c r="MNM100"/>
  <c r="MNN100"/>
  <c r="MNO100"/>
  <c r="MNP100"/>
  <c r="MNQ100"/>
  <c r="MNR100"/>
  <c r="MNS100"/>
  <c r="MNT100"/>
  <c r="MNU100"/>
  <c r="MNV100"/>
  <c r="MNW100"/>
  <c r="MNX100"/>
  <c r="MNY100"/>
  <c r="MNZ100"/>
  <c r="MOA100"/>
  <c r="MOB100"/>
  <c r="MOC100"/>
  <c r="MOD100"/>
  <c r="MOE100"/>
  <c r="MOF100"/>
  <c r="MOG100"/>
  <c r="MOH100"/>
  <c r="MOI100"/>
  <c r="MOJ100"/>
  <c r="MOK100"/>
  <c r="MOL100"/>
  <c r="MOM100"/>
  <c r="MON100"/>
  <c r="MOO100"/>
  <c r="MOP100"/>
  <c r="MOQ100"/>
  <c r="MOR100"/>
  <c r="MOS100"/>
  <c r="MOT100"/>
  <c r="MOU100"/>
  <c r="MOV100"/>
  <c r="MOW100"/>
  <c r="MOX100"/>
  <c r="MOY100"/>
  <c r="MOZ100"/>
  <c r="MPA100"/>
  <c r="MPB100"/>
  <c r="MPC100"/>
  <c r="MPD100"/>
  <c r="MPE100"/>
  <c r="MPF100"/>
  <c r="MPG100"/>
  <c r="MPH100"/>
  <c r="MPI100"/>
  <c r="MPJ100"/>
  <c r="MPK100"/>
  <c r="MPL100"/>
  <c r="MPM100"/>
  <c r="MPN100"/>
  <c r="MPO100"/>
  <c r="MPP100"/>
  <c r="MPQ100"/>
  <c r="MPR100"/>
  <c r="MPS100"/>
  <c r="MPT100"/>
  <c r="MPU100"/>
  <c r="MPV100"/>
  <c r="MPW100"/>
  <c r="MPX100"/>
  <c r="MPY100"/>
  <c r="MPZ100"/>
  <c r="MQA100"/>
  <c r="MQB100"/>
  <c r="MQC100"/>
  <c r="MQD100"/>
  <c r="MQE100"/>
  <c r="MQF100"/>
  <c r="MQG100"/>
  <c r="MQH100"/>
  <c r="MQI100"/>
  <c r="MQJ100"/>
  <c r="MQK100"/>
  <c r="MQL100"/>
  <c r="MQM100"/>
  <c r="MQN100"/>
  <c r="MQO100"/>
  <c r="MQP100"/>
  <c r="MQQ100"/>
  <c r="MQR100"/>
  <c r="MQS100"/>
  <c r="MQT100"/>
  <c r="MQU100"/>
  <c r="MQV100"/>
  <c r="MQW100"/>
  <c r="MQX100"/>
  <c r="MQY100"/>
  <c r="MQZ100"/>
  <c r="MRA100"/>
  <c r="MRB100"/>
  <c r="MRC100"/>
  <c r="MRD100"/>
  <c r="MRE100"/>
  <c r="MRF100"/>
  <c r="MRG100"/>
  <c r="MRH100"/>
  <c r="MRI100"/>
  <c r="MRJ100"/>
  <c r="MRK100"/>
  <c r="MRL100"/>
  <c r="MRM100"/>
  <c r="MRN100"/>
  <c r="MRO100"/>
  <c r="MRP100"/>
  <c r="MRQ100"/>
  <c r="MRR100"/>
  <c r="MRS100"/>
  <c r="MRT100"/>
  <c r="MRU100"/>
  <c r="MRV100"/>
  <c r="MRW100"/>
  <c r="MRX100"/>
  <c r="MRY100"/>
  <c r="MRZ100"/>
  <c r="MSA100"/>
  <c r="MSB100"/>
  <c r="MSC100"/>
  <c r="MSD100"/>
  <c r="MSE100"/>
  <c r="MSF100"/>
  <c r="MSG100"/>
  <c r="MSH100"/>
  <c r="MSI100"/>
  <c r="MSJ100"/>
  <c r="MSK100"/>
  <c r="MSL100"/>
  <c r="MSM100"/>
  <c r="MSN100"/>
  <c r="MSO100"/>
  <c r="MSP100"/>
  <c r="MSQ100"/>
  <c r="MSR100"/>
  <c r="MSS100"/>
  <c r="MST100"/>
  <c r="MSU100"/>
  <c r="MSV100"/>
  <c r="MSW100"/>
  <c r="MSX100"/>
  <c r="MSY100"/>
  <c r="MSZ100"/>
  <c r="MTA100"/>
  <c r="MTB100"/>
  <c r="MTC100"/>
  <c r="MTD100"/>
  <c r="MTE100"/>
  <c r="MTF100"/>
  <c r="MTG100"/>
  <c r="MTH100"/>
  <c r="MTI100"/>
  <c r="MTJ100"/>
  <c r="MTK100"/>
  <c r="MTL100"/>
  <c r="MTM100"/>
  <c r="MTN100"/>
  <c r="MTO100"/>
  <c r="MTP100"/>
  <c r="MTQ100"/>
  <c r="MTR100"/>
  <c r="MTS100"/>
  <c r="MTT100"/>
  <c r="MTU100"/>
  <c r="MTV100"/>
  <c r="MTW100"/>
  <c r="MTX100"/>
  <c r="MTY100"/>
  <c r="MTZ100"/>
  <c r="MUA100"/>
  <c r="MUB100"/>
  <c r="MUC100"/>
  <c r="MUD100"/>
  <c r="MUE100"/>
  <c r="MUF100"/>
  <c r="MUG100"/>
  <c r="MUH100"/>
  <c r="MUI100"/>
  <c r="MUJ100"/>
  <c r="MUK100"/>
  <c r="MUL100"/>
  <c r="MUM100"/>
  <c r="MUN100"/>
  <c r="MUO100"/>
  <c r="MUP100"/>
  <c r="MUQ100"/>
  <c r="MUR100"/>
  <c r="MUS100"/>
  <c r="MUT100"/>
  <c r="MUU100"/>
  <c r="MUV100"/>
  <c r="MUW100"/>
  <c r="MUX100"/>
  <c r="MUY100"/>
  <c r="MUZ100"/>
  <c r="MVA100"/>
  <c r="MVB100"/>
  <c r="MVC100"/>
  <c r="MVD100"/>
  <c r="MVE100"/>
  <c r="MVF100"/>
  <c r="MVG100"/>
  <c r="MVH100"/>
  <c r="MVI100"/>
  <c r="MVJ100"/>
  <c r="MVK100"/>
  <c r="MVL100"/>
  <c r="MVM100"/>
  <c r="MVN100"/>
  <c r="MVO100"/>
  <c r="MVP100"/>
  <c r="MVQ100"/>
  <c r="MVR100"/>
  <c r="MVS100"/>
  <c r="MVT100"/>
  <c r="MVU100"/>
  <c r="MVV100"/>
  <c r="MVW100"/>
  <c r="MVX100"/>
  <c r="MVY100"/>
  <c r="MVZ100"/>
  <c r="MWA100"/>
  <c r="MWB100"/>
  <c r="MWC100"/>
  <c r="MWD100"/>
  <c r="MWE100"/>
  <c r="MWF100"/>
  <c r="MWG100"/>
  <c r="MWH100"/>
  <c r="MWI100"/>
  <c r="MWJ100"/>
  <c r="MWK100"/>
  <c r="MWL100"/>
  <c r="MWM100"/>
  <c r="MWN100"/>
  <c r="MWO100"/>
  <c r="MWP100"/>
  <c r="MWQ100"/>
  <c r="MWR100"/>
  <c r="MWS100"/>
  <c r="MWT100"/>
  <c r="MWU100"/>
  <c r="MWV100"/>
  <c r="MWW100"/>
  <c r="MWX100"/>
  <c r="MWY100"/>
  <c r="MWZ100"/>
  <c r="MXA100"/>
  <c r="MXB100"/>
  <c r="MXC100"/>
  <c r="MXD100"/>
  <c r="MXE100"/>
  <c r="MXF100"/>
  <c r="MXG100"/>
  <c r="MXH100"/>
  <c r="MXI100"/>
  <c r="MXJ100"/>
  <c r="MXK100"/>
  <c r="MXL100"/>
  <c r="MXM100"/>
  <c r="MXN100"/>
  <c r="MXO100"/>
  <c r="MXP100"/>
  <c r="MXQ100"/>
  <c r="MXR100"/>
  <c r="MXS100"/>
  <c r="MXT100"/>
  <c r="MXU100"/>
  <c r="MXV100"/>
  <c r="MXW100"/>
  <c r="MXX100"/>
  <c r="MXY100"/>
  <c r="MXZ100"/>
  <c r="MYA100"/>
  <c r="MYB100"/>
  <c r="MYC100"/>
  <c r="MYD100"/>
  <c r="MYE100"/>
  <c r="MYF100"/>
  <c r="MYG100"/>
  <c r="MYH100"/>
  <c r="MYI100"/>
  <c r="MYJ100"/>
  <c r="MYK100"/>
  <c r="MYL100"/>
  <c r="MYM100"/>
  <c r="MYN100"/>
  <c r="MYO100"/>
  <c r="MYP100"/>
  <c r="MYQ100"/>
  <c r="MYR100"/>
  <c r="MYS100"/>
  <c r="MYT100"/>
  <c r="MYU100"/>
  <c r="MYV100"/>
  <c r="MYW100"/>
  <c r="MYX100"/>
  <c r="MYY100"/>
  <c r="MYZ100"/>
  <c r="MZA100"/>
  <c r="MZB100"/>
  <c r="MZC100"/>
  <c r="MZD100"/>
  <c r="MZE100"/>
  <c r="MZF100"/>
  <c r="MZG100"/>
  <c r="MZH100"/>
  <c r="MZI100"/>
  <c r="MZJ100"/>
  <c r="MZK100"/>
  <c r="MZL100"/>
  <c r="MZM100"/>
  <c r="MZN100"/>
  <c r="MZO100"/>
  <c r="MZP100"/>
  <c r="MZQ100"/>
  <c r="MZR100"/>
  <c r="MZS100"/>
  <c r="MZT100"/>
  <c r="MZU100"/>
  <c r="MZV100"/>
  <c r="MZW100"/>
  <c r="MZX100"/>
  <c r="MZY100"/>
  <c r="MZZ100"/>
  <c r="NAA100"/>
  <c r="NAB100"/>
  <c r="NAC100"/>
  <c r="NAD100"/>
  <c r="NAE100"/>
  <c r="NAF100"/>
  <c r="NAG100"/>
  <c r="NAH100"/>
  <c r="NAI100"/>
  <c r="NAJ100"/>
  <c r="NAK100"/>
  <c r="NAL100"/>
  <c r="NAM100"/>
  <c r="NAN100"/>
  <c r="NAO100"/>
  <c r="NAP100"/>
  <c r="NAQ100"/>
  <c r="NAR100"/>
  <c r="NAS100"/>
  <c r="NAT100"/>
  <c r="NAU100"/>
  <c r="NAV100"/>
  <c r="NAW100"/>
  <c r="NAX100"/>
  <c r="NAY100"/>
  <c r="NAZ100"/>
  <c r="NBA100"/>
  <c r="NBB100"/>
  <c r="NBC100"/>
  <c r="NBD100"/>
  <c r="NBE100"/>
  <c r="NBF100"/>
  <c r="NBG100"/>
  <c r="NBH100"/>
  <c r="NBI100"/>
  <c r="NBJ100"/>
  <c r="NBK100"/>
  <c r="NBL100"/>
  <c r="NBM100"/>
  <c r="NBN100"/>
  <c r="NBO100"/>
  <c r="NBP100"/>
  <c r="NBQ100"/>
  <c r="NBR100"/>
  <c r="NBS100"/>
  <c r="NBT100"/>
  <c r="NBU100"/>
  <c r="NBV100"/>
  <c r="NBW100"/>
  <c r="NBX100"/>
  <c r="NBY100"/>
  <c r="NBZ100"/>
  <c r="NCA100"/>
  <c r="NCB100"/>
  <c r="NCC100"/>
  <c r="NCD100"/>
  <c r="NCE100"/>
  <c r="NCF100"/>
  <c r="NCG100"/>
  <c r="NCH100"/>
  <c r="NCI100"/>
  <c r="NCJ100"/>
  <c r="NCK100"/>
  <c r="NCL100"/>
  <c r="NCM100"/>
  <c r="NCN100"/>
  <c r="NCO100"/>
  <c r="NCP100"/>
  <c r="NCQ100"/>
  <c r="NCR100"/>
  <c r="NCS100"/>
  <c r="NCT100"/>
  <c r="NCU100"/>
  <c r="NCV100"/>
  <c r="NCW100"/>
  <c r="NCX100"/>
  <c r="NCY100"/>
  <c r="NCZ100"/>
  <c r="NDA100"/>
  <c r="NDB100"/>
  <c r="NDC100"/>
  <c r="NDD100"/>
  <c r="NDE100"/>
  <c r="NDF100"/>
  <c r="NDG100"/>
  <c r="NDH100"/>
  <c r="NDI100"/>
  <c r="NDJ100"/>
  <c r="NDK100"/>
  <c r="NDL100"/>
  <c r="NDM100"/>
  <c r="NDN100"/>
  <c r="NDO100"/>
  <c r="NDP100"/>
  <c r="NDQ100"/>
  <c r="NDR100"/>
  <c r="NDS100"/>
  <c r="NDT100"/>
  <c r="NDU100"/>
  <c r="NDV100"/>
  <c r="NDW100"/>
  <c r="NDX100"/>
  <c r="NDY100"/>
  <c r="NDZ100"/>
  <c r="NEA100"/>
  <c r="NEB100"/>
  <c r="NEC100"/>
  <c r="NED100"/>
  <c r="NEE100"/>
  <c r="NEF100"/>
  <c r="NEG100"/>
  <c r="NEH100"/>
  <c r="NEI100"/>
  <c r="NEJ100"/>
  <c r="NEK100"/>
  <c r="NEL100"/>
  <c r="NEM100"/>
  <c r="NEN100"/>
  <c r="NEO100"/>
  <c r="NEP100"/>
  <c r="NEQ100"/>
  <c r="NER100"/>
  <c r="NES100"/>
  <c r="NET100"/>
  <c r="NEU100"/>
  <c r="NEV100"/>
  <c r="NEW100"/>
  <c r="NEX100"/>
  <c r="NEY100"/>
  <c r="NEZ100"/>
  <c r="NFA100"/>
  <c r="NFB100"/>
  <c r="NFC100"/>
  <c r="NFD100"/>
  <c r="NFE100"/>
  <c r="NFF100"/>
  <c r="NFG100"/>
  <c r="NFH100"/>
  <c r="NFI100"/>
  <c r="NFJ100"/>
  <c r="NFK100"/>
  <c r="NFL100"/>
  <c r="NFM100"/>
  <c r="NFN100"/>
  <c r="NFO100"/>
  <c r="NFP100"/>
  <c r="NFQ100"/>
  <c r="NFR100"/>
  <c r="NFS100"/>
  <c r="NFT100"/>
  <c r="NFU100"/>
  <c r="NFV100"/>
  <c r="NFW100"/>
  <c r="NFX100"/>
  <c r="NFY100"/>
  <c r="NFZ100"/>
  <c r="NGA100"/>
  <c r="NGB100"/>
  <c r="NGC100"/>
  <c r="NGD100"/>
  <c r="NGE100"/>
  <c r="NGF100"/>
  <c r="NGG100"/>
  <c r="NGH100"/>
  <c r="NGI100"/>
  <c r="NGJ100"/>
  <c r="NGK100"/>
  <c r="NGL100"/>
  <c r="NGM100"/>
  <c r="NGN100"/>
  <c r="NGO100"/>
  <c r="NGP100"/>
  <c r="NGQ100"/>
  <c r="NGR100"/>
  <c r="NGS100"/>
  <c r="NGT100"/>
  <c r="NGU100"/>
  <c r="NGV100"/>
  <c r="NGW100"/>
  <c r="NGX100"/>
  <c r="NGY100"/>
  <c r="NGZ100"/>
  <c r="NHA100"/>
  <c r="NHB100"/>
  <c r="NHC100"/>
  <c r="NHD100"/>
  <c r="NHE100"/>
  <c r="NHF100"/>
  <c r="NHG100"/>
  <c r="NHH100"/>
  <c r="NHI100"/>
  <c r="NHJ100"/>
  <c r="NHK100"/>
  <c r="NHL100"/>
  <c r="NHM100"/>
  <c r="NHN100"/>
  <c r="NHO100"/>
  <c r="NHP100"/>
  <c r="NHQ100"/>
  <c r="NHR100"/>
  <c r="NHS100"/>
  <c r="NHT100"/>
  <c r="NHU100"/>
  <c r="NHV100"/>
  <c r="NHW100"/>
  <c r="NHX100"/>
  <c r="NHY100"/>
  <c r="NHZ100"/>
  <c r="NIA100"/>
  <c r="NIB100"/>
  <c r="NIC100"/>
  <c r="NID100"/>
  <c r="NIE100"/>
  <c r="NIF100"/>
  <c r="NIG100"/>
  <c r="NIH100"/>
  <c r="NII100"/>
  <c r="NIJ100"/>
  <c r="NIK100"/>
  <c r="NIL100"/>
  <c r="NIM100"/>
  <c r="NIN100"/>
  <c r="NIO100"/>
  <c r="NIP100"/>
  <c r="NIQ100"/>
  <c r="NIR100"/>
  <c r="NIS100"/>
  <c r="NIT100"/>
  <c r="NIU100"/>
  <c r="NIV100"/>
  <c r="NIW100"/>
  <c r="NIX100"/>
  <c r="NIY100"/>
  <c r="NIZ100"/>
  <c r="NJA100"/>
  <c r="NJB100"/>
  <c r="NJC100"/>
  <c r="NJD100"/>
  <c r="NJE100"/>
  <c r="NJF100"/>
  <c r="NJG100"/>
  <c r="NJH100"/>
  <c r="NJI100"/>
  <c r="NJJ100"/>
  <c r="NJK100"/>
  <c r="NJL100"/>
  <c r="NJM100"/>
  <c r="NJN100"/>
  <c r="NJO100"/>
  <c r="NJP100"/>
  <c r="NJQ100"/>
  <c r="NJR100"/>
  <c r="NJS100"/>
  <c r="NJT100"/>
  <c r="NJU100"/>
  <c r="NJV100"/>
  <c r="NJW100"/>
  <c r="NJX100"/>
  <c r="NJY100"/>
  <c r="NJZ100"/>
  <c r="NKA100"/>
  <c r="NKB100"/>
  <c r="NKC100"/>
  <c r="NKD100"/>
  <c r="NKE100"/>
  <c r="NKF100"/>
  <c r="NKG100"/>
  <c r="NKH100"/>
  <c r="NKI100"/>
  <c r="NKJ100"/>
  <c r="NKK100"/>
  <c r="NKL100"/>
  <c r="NKM100"/>
  <c r="NKN100"/>
  <c r="NKO100"/>
  <c r="NKP100"/>
  <c r="NKQ100"/>
  <c r="NKR100"/>
  <c r="NKS100"/>
  <c r="NKT100"/>
  <c r="NKU100"/>
  <c r="NKV100"/>
  <c r="NKW100"/>
  <c r="NKX100"/>
  <c r="NKY100"/>
  <c r="NKZ100"/>
  <c r="NLA100"/>
  <c r="NLB100"/>
  <c r="NLC100"/>
  <c r="NLD100"/>
  <c r="NLE100"/>
  <c r="NLF100"/>
  <c r="NLG100"/>
  <c r="NLH100"/>
  <c r="NLI100"/>
  <c r="NLJ100"/>
  <c r="NLK100"/>
  <c r="NLL100"/>
  <c r="NLM100"/>
  <c r="NLN100"/>
  <c r="NLO100"/>
  <c r="NLP100"/>
  <c r="NLQ100"/>
  <c r="NLR100"/>
  <c r="NLS100"/>
  <c r="NLT100"/>
  <c r="NLU100"/>
  <c r="NLV100"/>
  <c r="NLW100"/>
  <c r="NLX100"/>
  <c r="NLY100"/>
  <c r="NLZ100"/>
  <c r="NMA100"/>
  <c r="NMB100"/>
  <c r="NMC100"/>
  <c r="NMD100"/>
  <c r="NME100"/>
  <c r="NMF100"/>
  <c r="NMG100"/>
  <c r="NMH100"/>
  <c r="NMI100"/>
  <c r="NMJ100"/>
  <c r="NMK100"/>
  <c r="NML100"/>
  <c r="NMM100"/>
  <c r="NMN100"/>
  <c r="NMO100"/>
  <c r="NMP100"/>
  <c r="NMQ100"/>
  <c r="NMR100"/>
  <c r="NMS100"/>
  <c r="NMT100"/>
  <c r="NMU100"/>
  <c r="NMV100"/>
  <c r="NMW100"/>
  <c r="NMX100"/>
  <c r="NMY100"/>
  <c r="NMZ100"/>
  <c r="NNA100"/>
  <c r="NNB100"/>
  <c r="NNC100"/>
  <c r="NND100"/>
  <c r="NNE100"/>
  <c r="NNF100"/>
  <c r="NNG100"/>
  <c r="NNH100"/>
  <c r="NNI100"/>
  <c r="NNJ100"/>
  <c r="NNK100"/>
  <c r="NNL100"/>
  <c r="NNM100"/>
  <c r="NNN100"/>
  <c r="NNO100"/>
  <c r="NNP100"/>
  <c r="NNQ100"/>
  <c r="NNR100"/>
  <c r="NNS100"/>
  <c r="NNT100"/>
  <c r="NNU100"/>
  <c r="NNV100"/>
  <c r="NNW100"/>
  <c r="NNX100"/>
  <c r="NNY100"/>
  <c r="NNZ100"/>
  <c r="NOA100"/>
  <c r="NOB100"/>
  <c r="NOC100"/>
  <c r="NOD100"/>
  <c r="NOE100"/>
  <c r="NOF100"/>
  <c r="NOG100"/>
  <c r="NOH100"/>
  <c r="NOI100"/>
  <c r="NOJ100"/>
  <c r="NOK100"/>
  <c r="NOL100"/>
  <c r="NOM100"/>
  <c r="NON100"/>
  <c r="NOO100"/>
  <c r="NOP100"/>
  <c r="NOQ100"/>
  <c r="NOR100"/>
  <c r="NOS100"/>
  <c r="NOT100"/>
  <c r="NOU100"/>
  <c r="NOV100"/>
  <c r="NOW100"/>
  <c r="NOX100"/>
  <c r="NOY100"/>
  <c r="NOZ100"/>
  <c r="NPA100"/>
  <c r="NPB100"/>
  <c r="NPC100"/>
  <c r="NPD100"/>
  <c r="NPE100"/>
  <c r="NPF100"/>
  <c r="NPG100"/>
  <c r="NPH100"/>
  <c r="NPI100"/>
  <c r="NPJ100"/>
  <c r="NPK100"/>
  <c r="NPL100"/>
  <c r="NPM100"/>
  <c r="NPN100"/>
  <c r="NPO100"/>
  <c r="NPP100"/>
  <c r="NPQ100"/>
  <c r="NPR100"/>
  <c r="NPS100"/>
  <c r="NPT100"/>
  <c r="NPU100"/>
  <c r="NPV100"/>
  <c r="NPW100"/>
  <c r="NPX100"/>
  <c r="NPY100"/>
  <c r="NPZ100"/>
  <c r="NQA100"/>
  <c r="NQB100"/>
  <c r="NQC100"/>
  <c r="NQD100"/>
  <c r="NQE100"/>
  <c r="NQF100"/>
  <c r="NQG100"/>
  <c r="NQH100"/>
  <c r="NQI100"/>
  <c r="NQJ100"/>
  <c r="NQK100"/>
  <c r="NQL100"/>
  <c r="NQM100"/>
  <c r="NQN100"/>
  <c r="NQO100"/>
  <c r="NQP100"/>
  <c r="NQQ100"/>
  <c r="NQR100"/>
  <c r="NQS100"/>
  <c r="NQT100"/>
  <c r="NQU100"/>
  <c r="NQV100"/>
  <c r="NQW100"/>
  <c r="NQX100"/>
  <c r="NQY100"/>
  <c r="NQZ100"/>
  <c r="NRA100"/>
  <c r="NRB100"/>
  <c r="NRC100"/>
  <c r="NRD100"/>
  <c r="NRE100"/>
  <c r="NRF100"/>
  <c r="NRG100"/>
  <c r="NRH100"/>
  <c r="NRI100"/>
  <c r="NRJ100"/>
  <c r="NRK100"/>
  <c r="NRL100"/>
  <c r="NRM100"/>
  <c r="NRN100"/>
  <c r="NRO100"/>
  <c r="NRP100"/>
  <c r="NRQ100"/>
  <c r="NRR100"/>
  <c r="NRS100"/>
  <c r="NRT100"/>
  <c r="NRU100"/>
  <c r="NRV100"/>
  <c r="NRW100"/>
  <c r="NRX100"/>
  <c r="NRY100"/>
  <c r="NRZ100"/>
  <c r="NSA100"/>
  <c r="NSB100"/>
  <c r="NSC100"/>
  <c r="NSD100"/>
  <c r="NSE100"/>
  <c r="NSF100"/>
  <c r="NSG100"/>
  <c r="NSH100"/>
  <c r="NSI100"/>
  <c r="NSJ100"/>
  <c r="NSK100"/>
  <c r="NSL100"/>
  <c r="NSM100"/>
  <c r="NSN100"/>
  <c r="NSO100"/>
  <c r="NSP100"/>
  <c r="NSQ100"/>
  <c r="NSR100"/>
  <c r="NSS100"/>
  <c r="NST100"/>
  <c r="NSU100"/>
  <c r="NSV100"/>
  <c r="NSW100"/>
  <c r="NSX100"/>
  <c r="NSY100"/>
  <c r="NSZ100"/>
  <c r="NTA100"/>
  <c r="NTB100"/>
  <c r="NTC100"/>
  <c r="NTD100"/>
  <c r="NTE100"/>
  <c r="NTF100"/>
  <c r="NTG100"/>
  <c r="NTH100"/>
  <c r="NTI100"/>
  <c r="NTJ100"/>
  <c r="NTK100"/>
  <c r="NTL100"/>
  <c r="NTM100"/>
  <c r="NTN100"/>
  <c r="NTO100"/>
  <c r="NTP100"/>
  <c r="NTQ100"/>
  <c r="NTR100"/>
  <c r="NTS100"/>
  <c r="NTT100"/>
  <c r="NTU100"/>
  <c r="NTV100"/>
  <c r="NTW100"/>
  <c r="NTX100"/>
  <c r="NTY100"/>
  <c r="NTZ100"/>
  <c r="NUA100"/>
  <c r="NUB100"/>
  <c r="NUC100"/>
  <c r="NUD100"/>
  <c r="NUE100"/>
  <c r="NUF100"/>
  <c r="NUG100"/>
  <c r="NUH100"/>
  <c r="NUI100"/>
  <c r="NUJ100"/>
  <c r="NUK100"/>
  <c r="NUL100"/>
  <c r="NUM100"/>
  <c r="NUN100"/>
  <c r="NUO100"/>
  <c r="NUP100"/>
  <c r="NUQ100"/>
  <c r="NUR100"/>
  <c r="NUS100"/>
  <c r="NUT100"/>
  <c r="NUU100"/>
  <c r="NUV100"/>
  <c r="NUW100"/>
  <c r="NUX100"/>
  <c r="NUY100"/>
  <c r="NUZ100"/>
  <c r="NVA100"/>
  <c r="NVB100"/>
  <c r="NVC100"/>
  <c r="NVD100"/>
  <c r="NVE100"/>
  <c r="NVF100"/>
  <c r="NVG100"/>
  <c r="NVH100"/>
  <c r="NVI100"/>
  <c r="NVJ100"/>
  <c r="NVK100"/>
  <c r="NVL100"/>
  <c r="NVM100"/>
  <c r="NVN100"/>
  <c r="NVO100"/>
  <c r="NVP100"/>
  <c r="NVQ100"/>
  <c r="NVR100"/>
  <c r="NVS100"/>
  <c r="NVT100"/>
  <c r="NVU100"/>
  <c r="NVV100"/>
  <c r="NVW100"/>
  <c r="NVX100"/>
  <c r="NVY100"/>
  <c r="NVZ100"/>
  <c r="NWA100"/>
  <c r="NWB100"/>
  <c r="NWC100"/>
  <c r="NWD100"/>
  <c r="NWE100"/>
  <c r="NWF100"/>
  <c r="NWG100"/>
  <c r="NWH100"/>
  <c r="NWI100"/>
  <c r="NWJ100"/>
  <c r="NWK100"/>
  <c r="NWL100"/>
  <c r="NWM100"/>
  <c r="NWN100"/>
  <c r="NWO100"/>
  <c r="NWP100"/>
  <c r="NWQ100"/>
  <c r="NWR100"/>
  <c r="NWS100"/>
  <c r="NWT100"/>
  <c r="NWU100"/>
  <c r="NWV100"/>
  <c r="NWW100"/>
  <c r="NWX100"/>
  <c r="NWY100"/>
  <c r="NWZ100"/>
  <c r="NXA100"/>
  <c r="NXB100"/>
  <c r="NXC100"/>
  <c r="NXD100"/>
  <c r="NXE100"/>
  <c r="NXF100"/>
  <c r="NXG100"/>
  <c r="NXH100"/>
  <c r="NXI100"/>
  <c r="NXJ100"/>
  <c r="NXK100"/>
  <c r="NXL100"/>
  <c r="NXM100"/>
  <c r="NXN100"/>
  <c r="NXO100"/>
  <c r="NXP100"/>
  <c r="NXQ100"/>
  <c r="NXR100"/>
  <c r="NXS100"/>
  <c r="NXT100"/>
  <c r="NXU100"/>
  <c r="NXV100"/>
  <c r="NXW100"/>
  <c r="NXX100"/>
  <c r="NXY100"/>
  <c r="NXZ100"/>
  <c r="NYA100"/>
  <c r="NYB100"/>
  <c r="NYC100"/>
  <c r="NYD100"/>
  <c r="NYE100"/>
  <c r="NYF100"/>
  <c r="NYG100"/>
  <c r="NYH100"/>
  <c r="NYI100"/>
  <c r="NYJ100"/>
  <c r="NYK100"/>
  <c r="NYL100"/>
  <c r="NYM100"/>
  <c r="NYN100"/>
  <c r="NYO100"/>
  <c r="NYP100"/>
  <c r="NYQ100"/>
  <c r="NYR100"/>
  <c r="NYS100"/>
  <c r="NYT100"/>
  <c r="NYU100"/>
  <c r="NYV100"/>
  <c r="NYW100"/>
  <c r="NYX100"/>
  <c r="NYY100"/>
  <c r="NYZ100"/>
  <c r="NZA100"/>
  <c r="NZB100"/>
  <c r="NZC100"/>
  <c r="NZD100"/>
  <c r="NZE100"/>
  <c r="NZF100"/>
  <c r="NZG100"/>
  <c r="NZH100"/>
  <c r="NZI100"/>
  <c r="NZJ100"/>
  <c r="NZK100"/>
  <c r="NZL100"/>
  <c r="NZM100"/>
  <c r="NZN100"/>
  <c r="NZO100"/>
  <c r="NZP100"/>
  <c r="NZQ100"/>
  <c r="NZR100"/>
  <c r="NZS100"/>
  <c r="NZT100"/>
  <c r="NZU100"/>
  <c r="NZV100"/>
  <c r="NZW100"/>
  <c r="NZX100"/>
  <c r="NZY100"/>
  <c r="NZZ100"/>
  <c r="OAA100"/>
  <c r="OAB100"/>
  <c r="OAC100"/>
  <c r="OAD100"/>
  <c r="OAE100"/>
  <c r="OAF100"/>
  <c r="OAG100"/>
  <c r="OAH100"/>
  <c r="OAI100"/>
  <c r="OAJ100"/>
  <c r="OAK100"/>
  <c r="OAL100"/>
  <c r="OAM100"/>
  <c r="OAN100"/>
  <c r="OAO100"/>
  <c r="OAP100"/>
  <c r="OAQ100"/>
  <c r="OAR100"/>
  <c r="OAS100"/>
  <c r="OAT100"/>
  <c r="OAU100"/>
  <c r="OAV100"/>
  <c r="OAW100"/>
  <c r="OAX100"/>
  <c r="OAY100"/>
  <c r="OAZ100"/>
  <c r="OBA100"/>
  <c r="OBB100"/>
  <c r="OBC100"/>
  <c r="OBD100"/>
  <c r="OBE100"/>
  <c r="OBF100"/>
  <c r="OBG100"/>
  <c r="OBH100"/>
  <c r="OBI100"/>
  <c r="OBJ100"/>
  <c r="OBK100"/>
  <c r="OBL100"/>
  <c r="OBM100"/>
  <c r="OBN100"/>
  <c r="OBO100"/>
  <c r="OBP100"/>
  <c r="OBQ100"/>
  <c r="OBR100"/>
  <c r="OBS100"/>
  <c r="OBT100"/>
  <c r="OBU100"/>
  <c r="OBV100"/>
  <c r="OBW100"/>
  <c r="OBX100"/>
  <c r="OBY100"/>
  <c r="OBZ100"/>
  <c r="OCA100"/>
  <c r="OCB100"/>
  <c r="OCC100"/>
  <c r="OCD100"/>
  <c r="OCE100"/>
  <c r="OCF100"/>
  <c r="OCG100"/>
  <c r="OCH100"/>
  <c r="OCI100"/>
  <c r="OCJ100"/>
  <c r="OCK100"/>
  <c r="OCL100"/>
  <c r="OCM100"/>
  <c r="OCN100"/>
  <c r="OCO100"/>
  <c r="OCP100"/>
  <c r="OCQ100"/>
  <c r="OCR100"/>
  <c r="OCS100"/>
  <c r="OCT100"/>
  <c r="OCU100"/>
  <c r="OCV100"/>
  <c r="OCW100"/>
  <c r="OCX100"/>
  <c r="OCY100"/>
  <c r="OCZ100"/>
  <c r="ODA100"/>
  <c r="ODB100"/>
  <c r="ODC100"/>
  <c r="ODD100"/>
  <c r="ODE100"/>
  <c r="ODF100"/>
  <c r="ODG100"/>
  <c r="ODH100"/>
  <c r="ODI100"/>
  <c r="ODJ100"/>
  <c r="ODK100"/>
  <c r="ODL100"/>
  <c r="ODM100"/>
  <c r="ODN100"/>
  <c r="ODO100"/>
  <c r="ODP100"/>
  <c r="ODQ100"/>
  <c r="ODR100"/>
  <c r="ODS100"/>
  <c r="ODT100"/>
  <c r="ODU100"/>
  <c r="ODV100"/>
  <c r="ODW100"/>
  <c r="ODX100"/>
  <c r="ODY100"/>
  <c r="ODZ100"/>
  <c r="OEA100"/>
  <c r="OEB100"/>
  <c r="OEC100"/>
  <c r="OED100"/>
  <c r="OEE100"/>
  <c r="OEF100"/>
  <c r="OEG100"/>
  <c r="OEH100"/>
  <c r="OEI100"/>
  <c r="OEJ100"/>
  <c r="OEK100"/>
  <c r="OEL100"/>
  <c r="OEM100"/>
  <c r="OEN100"/>
  <c r="OEO100"/>
  <c r="OEP100"/>
  <c r="OEQ100"/>
  <c r="OER100"/>
  <c r="OES100"/>
  <c r="OET100"/>
  <c r="OEU100"/>
  <c r="OEV100"/>
  <c r="OEW100"/>
  <c r="OEX100"/>
  <c r="OEY100"/>
  <c r="OEZ100"/>
  <c r="OFA100"/>
  <c r="OFB100"/>
  <c r="OFC100"/>
  <c r="OFD100"/>
  <c r="OFE100"/>
  <c r="OFF100"/>
  <c r="OFG100"/>
  <c r="OFH100"/>
  <c r="OFI100"/>
  <c r="OFJ100"/>
  <c r="OFK100"/>
  <c r="OFL100"/>
  <c r="OFM100"/>
  <c r="OFN100"/>
  <c r="OFO100"/>
  <c r="OFP100"/>
  <c r="OFQ100"/>
  <c r="OFR100"/>
  <c r="OFS100"/>
  <c r="OFT100"/>
  <c r="OFU100"/>
  <c r="OFV100"/>
  <c r="OFW100"/>
  <c r="OFX100"/>
  <c r="OFY100"/>
  <c r="OFZ100"/>
  <c r="OGA100"/>
  <c r="OGB100"/>
  <c r="OGC100"/>
  <c r="OGD100"/>
  <c r="OGE100"/>
  <c r="OGF100"/>
  <c r="OGG100"/>
  <c r="OGH100"/>
  <c r="OGI100"/>
  <c r="OGJ100"/>
  <c r="OGK100"/>
  <c r="OGL100"/>
  <c r="OGM100"/>
  <c r="OGN100"/>
  <c r="OGO100"/>
  <c r="OGP100"/>
  <c r="OGQ100"/>
  <c r="OGR100"/>
  <c r="OGS100"/>
  <c r="OGT100"/>
  <c r="OGU100"/>
  <c r="OGV100"/>
  <c r="OGW100"/>
  <c r="OGX100"/>
  <c r="OGY100"/>
  <c r="OGZ100"/>
  <c r="OHA100"/>
  <c r="OHB100"/>
  <c r="OHC100"/>
  <c r="OHD100"/>
  <c r="OHE100"/>
  <c r="OHF100"/>
  <c r="OHG100"/>
  <c r="OHH100"/>
  <c r="OHI100"/>
  <c r="OHJ100"/>
  <c r="OHK100"/>
  <c r="OHL100"/>
  <c r="OHM100"/>
  <c r="OHN100"/>
  <c r="OHO100"/>
  <c r="OHP100"/>
  <c r="OHQ100"/>
  <c r="OHR100"/>
  <c r="OHS100"/>
  <c r="OHT100"/>
  <c r="OHU100"/>
  <c r="OHV100"/>
  <c r="OHW100"/>
  <c r="OHX100"/>
  <c r="OHY100"/>
  <c r="OHZ100"/>
  <c r="OIA100"/>
  <c r="OIB100"/>
  <c r="OIC100"/>
  <c r="OID100"/>
  <c r="OIE100"/>
  <c r="OIF100"/>
  <c r="OIG100"/>
  <c r="OIH100"/>
  <c r="OII100"/>
  <c r="OIJ100"/>
  <c r="OIK100"/>
  <c r="OIL100"/>
  <c r="OIM100"/>
  <c r="OIN100"/>
  <c r="OIO100"/>
  <c r="OIP100"/>
  <c r="OIQ100"/>
  <c r="OIR100"/>
  <c r="OIS100"/>
  <c r="OIT100"/>
  <c r="OIU100"/>
  <c r="OIV100"/>
  <c r="OIW100"/>
  <c r="OIX100"/>
  <c r="OIY100"/>
  <c r="OIZ100"/>
  <c r="OJA100"/>
  <c r="OJB100"/>
  <c r="OJC100"/>
  <c r="OJD100"/>
  <c r="OJE100"/>
  <c r="OJF100"/>
  <c r="OJG100"/>
  <c r="OJH100"/>
  <c r="OJI100"/>
  <c r="OJJ100"/>
  <c r="OJK100"/>
  <c r="OJL100"/>
  <c r="OJM100"/>
  <c r="OJN100"/>
  <c r="OJO100"/>
  <c r="OJP100"/>
  <c r="OJQ100"/>
  <c r="OJR100"/>
  <c r="OJS100"/>
  <c r="OJT100"/>
  <c r="OJU100"/>
  <c r="OJV100"/>
  <c r="OJW100"/>
  <c r="OJX100"/>
  <c r="OJY100"/>
  <c r="OJZ100"/>
  <c r="OKA100"/>
  <c r="OKB100"/>
  <c r="OKC100"/>
  <c r="OKD100"/>
  <c r="OKE100"/>
  <c r="OKF100"/>
  <c r="OKG100"/>
  <c r="OKH100"/>
  <c r="OKI100"/>
  <c r="OKJ100"/>
  <c r="OKK100"/>
  <c r="OKL100"/>
  <c r="OKM100"/>
  <c r="OKN100"/>
  <c r="OKO100"/>
  <c r="OKP100"/>
  <c r="OKQ100"/>
  <c r="OKR100"/>
  <c r="OKS100"/>
  <c r="OKT100"/>
  <c r="OKU100"/>
  <c r="OKV100"/>
  <c r="OKW100"/>
  <c r="OKX100"/>
  <c r="OKY100"/>
  <c r="OKZ100"/>
  <c r="OLA100"/>
  <c r="OLB100"/>
  <c r="OLC100"/>
  <c r="OLD100"/>
  <c r="OLE100"/>
  <c r="OLF100"/>
  <c r="OLG100"/>
  <c r="OLH100"/>
  <c r="OLI100"/>
  <c r="OLJ100"/>
  <c r="OLK100"/>
  <c r="OLL100"/>
  <c r="OLM100"/>
  <c r="OLN100"/>
  <c r="OLO100"/>
  <c r="OLP100"/>
  <c r="OLQ100"/>
  <c r="OLR100"/>
  <c r="OLS100"/>
  <c r="OLT100"/>
  <c r="OLU100"/>
  <c r="OLV100"/>
  <c r="OLW100"/>
  <c r="OLX100"/>
  <c r="OLY100"/>
  <c r="OLZ100"/>
  <c r="OMA100"/>
  <c r="OMB100"/>
  <c r="OMC100"/>
  <c r="OMD100"/>
  <c r="OME100"/>
  <c r="OMF100"/>
  <c r="OMG100"/>
  <c r="OMH100"/>
  <c r="OMI100"/>
  <c r="OMJ100"/>
  <c r="OMK100"/>
  <c r="OML100"/>
  <c r="OMM100"/>
  <c r="OMN100"/>
  <c r="OMO100"/>
  <c r="OMP100"/>
  <c r="OMQ100"/>
  <c r="OMR100"/>
  <c r="OMS100"/>
  <c r="OMT100"/>
  <c r="OMU100"/>
  <c r="OMV100"/>
  <c r="OMW100"/>
  <c r="OMX100"/>
  <c r="OMY100"/>
  <c r="OMZ100"/>
  <c r="ONA100"/>
  <c r="ONB100"/>
  <c r="ONC100"/>
  <c r="OND100"/>
  <c r="ONE100"/>
  <c r="ONF100"/>
  <c r="ONG100"/>
  <c r="ONH100"/>
  <c r="ONI100"/>
  <c r="ONJ100"/>
  <c r="ONK100"/>
  <c r="ONL100"/>
  <c r="ONM100"/>
  <c r="ONN100"/>
  <c r="ONO100"/>
  <c r="ONP100"/>
  <c r="ONQ100"/>
  <c r="ONR100"/>
  <c r="ONS100"/>
  <c r="ONT100"/>
  <c r="ONU100"/>
  <c r="ONV100"/>
  <c r="ONW100"/>
  <c r="ONX100"/>
  <c r="ONY100"/>
  <c r="ONZ100"/>
  <c r="OOA100"/>
  <c r="OOB100"/>
  <c r="OOC100"/>
  <c r="OOD100"/>
  <c r="OOE100"/>
  <c r="OOF100"/>
  <c r="OOG100"/>
  <c r="OOH100"/>
  <c r="OOI100"/>
  <c r="OOJ100"/>
  <c r="OOK100"/>
  <c r="OOL100"/>
  <c r="OOM100"/>
  <c r="OON100"/>
  <c r="OOO100"/>
  <c r="OOP100"/>
  <c r="OOQ100"/>
  <c r="OOR100"/>
  <c r="OOS100"/>
  <c r="OOT100"/>
  <c r="OOU100"/>
  <c r="OOV100"/>
  <c r="OOW100"/>
  <c r="OOX100"/>
  <c r="OOY100"/>
  <c r="OOZ100"/>
  <c r="OPA100"/>
  <c r="OPB100"/>
  <c r="OPC100"/>
  <c r="OPD100"/>
  <c r="OPE100"/>
  <c r="OPF100"/>
  <c r="OPG100"/>
  <c r="OPH100"/>
  <c r="OPI100"/>
  <c r="OPJ100"/>
  <c r="OPK100"/>
  <c r="OPL100"/>
  <c r="OPM100"/>
  <c r="OPN100"/>
  <c r="OPO100"/>
  <c r="OPP100"/>
  <c r="OPQ100"/>
  <c r="OPR100"/>
  <c r="OPS100"/>
  <c r="OPT100"/>
  <c r="OPU100"/>
  <c r="OPV100"/>
  <c r="OPW100"/>
  <c r="OPX100"/>
  <c r="OPY100"/>
  <c r="OPZ100"/>
  <c r="OQA100"/>
  <c r="OQB100"/>
  <c r="OQC100"/>
  <c r="OQD100"/>
  <c r="OQE100"/>
  <c r="OQF100"/>
  <c r="OQG100"/>
  <c r="OQH100"/>
  <c r="OQI100"/>
  <c r="OQJ100"/>
  <c r="OQK100"/>
  <c r="OQL100"/>
  <c r="OQM100"/>
  <c r="OQN100"/>
  <c r="OQO100"/>
  <c r="OQP100"/>
  <c r="OQQ100"/>
  <c r="OQR100"/>
  <c r="OQS100"/>
  <c r="OQT100"/>
  <c r="OQU100"/>
  <c r="OQV100"/>
  <c r="OQW100"/>
  <c r="OQX100"/>
  <c r="OQY100"/>
  <c r="OQZ100"/>
  <c r="ORA100"/>
  <c r="ORB100"/>
  <c r="ORC100"/>
  <c r="ORD100"/>
  <c r="ORE100"/>
  <c r="ORF100"/>
  <c r="ORG100"/>
  <c r="ORH100"/>
  <c r="ORI100"/>
  <c r="ORJ100"/>
  <c r="ORK100"/>
  <c r="ORL100"/>
  <c r="ORM100"/>
  <c r="ORN100"/>
  <c r="ORO100"/>
  <c r="ORP100"/>
  <c r="ORQ100"/>
  <c r="ORR100"/>
  <c r="ORS100"/>
  <c r="ORT100"/>
  <c r="ORU100"/>
  <c r="ORV100"/>
  <c r="ORW100"/>
  <c r="ORX100"/>
  <c r="ORY100"/>
  <c r="ORZ100"/>
  <c r="OSA100"/>
  <c r="OSB100"/>
  <c r="OSC100"/>
  <c r="OSD100"/>
  <c r="OSE100"/>
  <c r="OSF100"/>
  <c r="OSG100"/>
  <c r="OSH100"/>
  <c r="OSI100"/>
  <c r="OSJ100"/>
  <c r="OSK100"/>
  <c r="OSL100"/>
  <c r="OSM100"/>
  <c r="OSN100"/>
  <c r="OSO100"/>
  <c r="OSP100"/>
  <c r="OSQ100"/>
  <c r="OSR100"/>
  <c r="OSS100"/>
  <c r="OST100"/>
  <c r="OSU100"/>
  <c r="OSV100"/>
  <c r="OSW100"/>
  <c r="OSX100"/>
  <c r="OSY100"/>
  <c r="OSZ100"/>
  <c r="OTA100"/>
  <c r="OTB100"/>
  <c r="OTC100"/>
  <c r="OTD100"/>
  <c r="OTE100"/>
  <c r="OTF100"/>
  <c r="OTG100"/>
  <c r="OTH100"/>
  <c r="OTI100"/>
  <c r="OTJ100"/>
  <c r="OTK100"/>
  <c r="OTL100"/>
  <c r="OTM100"/>
  <c r="OTN100"/>
  <c r="OTO100"/>
  <c r="OTP100"/>
  <c r="OTQ100"/>
  <c r="OTR100"/>
  <c r="OTS100"/>
  <c r="OTT100"/>
  <c r="OTU100"/>
  <c r="OTV100"/>
  <c r="OTW100"/>
  <c r="OTX100"/>
  <c r="OTY100"/>
  <c r="OTZ100"/>
  <c r="OUA100"/>
  <c r="OUB100"/>
  <c r="OUC100"/>
  <c r="OUD100"/>
  <c r="OUE100"/>
  <c r="OUF100"/>
  <c r="OUG100"/>
  <c r="OUH100"/>
  <c r="OUI100"/>
  <c r="OUJ100"/>
  <c r="OUK100"/>
  <c r="OUL100"/>
  <c r="OUM100"/>
  <c r="OUN100"/>
  <c r="OUO100"/>
  <c r="OUP100"/>
  <c r="OUQ100"/>
  <c r="OUR100"/>
  <c r="OUS100"/>
  <c r="OUT100"/>
  <c r="OUU100"/>
  <c r="OUV100"/>
  <c r="OUW100"/>
  <c r="OUX100"/>
  <c r="OUY100"/>
  <c r="OUZ100"/>
  <c r="OVA100"/>
  <c r="OVB100"/>
  <c r="OVC100"/>
  <c r="OVD100"/>
  <c r="OVE100"/>
  <c r="OVF100"/>
  <c r="OVG100"/>
  <c r="OVH100"/>
  <c r="OVI100"/>
  <c r="OVJ100"/>
  <c r="OVK100"/>
  <c r="OVL100"/>
  <c r="OVM100"/>
  <c r="OVN100"/>
  <c r="OVO100"/>
  <c r="OVP100"/>
  <c r="OVQ100"/>
  <c r="OVR100"/>
  <c r="OVS100"/>
  <c r="OVT100"/>
  <c r="OVU100"/>
  <c r="OVV100"/>
  <c r="OVW100"/>
  <c r="OVX100"/>
  <c r="OVY100"/>
  <c r="OVZ100"/>
  <c r="OWA100"/>
  <c r="OWB100"/>
  <c r="OWC100"/>
  <c r="OWD100"/>
  <c r="OWE100"/>
  <c r="OWF100"/>
  <c r="OWG100"/>
  <c r="OWH100"/>
  <c r="OWI100"/>
  <c r="OWJ100"/>
  <c r="OWK100"/>
  <c r="OWL100"/>
  <c r="OWM100"/>
  <c r="OWN100"/>
  <c r="OWO100"/>
  <c r="OWP100"/>
  <c r="OWQ100"/>
  <c r="OWR100"/>
  <c r="OWS100"/>
  <c r="OWT100"/>
  <c r="OWU100"/>
  <c r="OWV100"/>
  <c r="OWW100"/>
  <c r="OWX100"/>
  <c r="OWY100"/>
  <c r="OWZ100"/>
  <c r="OXA100"/>
  <c r="OXB100"/>
  <c r="OXC100"/>
  <c r="OXD100"/>
  <c r="OXE100"/>
  <c r="OXF100"/>
  <c r="OXG100"/>
  <c r="OXH100"/>
  <c r="OXI100"/>
  <c r="OXJ100"/>
  <c r="OXK100"/>
  <c r="OXL100"/>
  <c r="OXM100"/>
  <c r="OXN100"/>
  <c r="OXO100"/>
  <c r="OXP100"/>
  <c r="OXQ100"/>
  <c r="OXR100"/>
  <c r="OXS100"/>
  <c r="OXT100"/>
  <c r="OXU100"/>
  <c r="OXV100"/>
  <c r="OXW100"/>
  <c r="OXX100"/>
  <c r="OXY100"/>
  <c r="OXZ100"/>
  <c r="OYA100"/>
  <c r="OYB100"/>
  <c r="OYC100"/>
  <c r="OYD100"/>
  <c r="OYE100"/>
  <c r="OYF100"/>
  <c r="OYG100"/>
  <c r="OYH100"/>
  <c r="OYI100"/>
  <c r="OYJ100"/>
  <c r="OYK100"/>
  <c r="OYL100"/>
  <c r="OYM100"/>
  <c r="OYN100"/>
  <c r="OYO100"/>
  <c r="OYP100"/>
  <c r="OYQ100"/>
  <c r="OYR100"/>
  <c r="OYS100"/>
  <c r="OYT100"/>
  <c r="OYU100"/>
  <c r="OYV100"/>
  <c r="OYW100"/>
  <c r="OYX100"/>
  <c r="OYY100"/>
  <c r="OYZ100"/>
  <c r="OZA100"/>
  <c r="OZB100"/>
  <c r="OZC100"/>
  <c r="OZD100"/>
  <c r="OZE100"/>
  <c r="OZF100"/>
  <c r="OZG100"/>
  <c r="OZH100"/>
  <c r="OZI100"/>
  <c r="OZJ100"/>
  <c r="OZK100"/>
  <c r="OZL100"/>
  <c r="OZM100"/>
  <c r="OZN100"/>
  <c r="OZO100"/>
  <c r="OZP100"/>
  <c r="OZQ100"/>
  <c r="OZR100"/>
  <c r="OZS100"/>
  <c r="OZT100"/>
  <c r="OZU100"/>
  <c r="OZV100"/>
  <c r="OZW100"/>
  <c r="OZX100"/>
  <c r="OZY100"/>
  <c r="OZZ100"/>
  <c r="PAA100"/>
  <c r="PAB100"/>
  <c r="PAC100"/>
  <c r="PAD100"/>
  <c r="PAE100"/>
  <c r="PAF100"/>
  <c r="PAG100"/>
  <c r="PAH100"/>
  <c r="PAI100"/>
  <c r="PAJ100"/>
  <c r="PAK100"/>
  <c r="PAL100"/>
  <c r="PAM100"/>
  <c r="PAN100"/>
  <c r="PAO100"/>
  <c r="PAP100"/>
  <c r="PAQ100"/>
  <c r="PAR100"/>
  <c r="PAS100"/>
  <c r="PAT100"/>
  <c r="PAU100"/>
  <c r="PAV100"/>
  <c r="PAW100"/>
  <c r="PAX100"/>
  <c r="PAY100"/>
  <c r="PAZ100"/>
  <c r="PBA100"/>
  <c r="PBB100"/>
  <c r="PBC100"/>
  <c r="PBD100"/>
  <c r="PBE100"/>
  <c r="PBF100"/>
  <c r="PBG100"/>
  <c r="PBH100"/>
  <c r="PBI100"/>
  <c r="PBJ100"/>
  <c r="PBK100"/>
  <c r="PBL100"/>
  <c r="PBM100"/>
  <c r="PBN100"/>
  <c r="PBO100"/>
  <c r="PBP100"/>
  <c r="PBQ100"/>
  <c r="PBR100"/>
  <c r="PBS100"/>
  <c r="PBT100"/>
  <c r="PBU100"/>
  <c r="PBV100"/>
  <c r="PBW100"/>
  <c r="PBX100"/>
  <c r="PBY100"/>
  <c r="PBZ100"/>
  <c r="PCA100"/>
  <c r="PCB100"/>
  <c r="PCC100"/>
  <c r="PCD100"/>
  <c r="PCE100"/>
  <c r="PCF100"/>
  <c r="PCG100"/>
  <c r="PCH100"/>
  <c r="PCI100"/>
  <c r="PCJ100"/>
  <c r="PCK100"/>
  <c r="PCL100"/>
  <c r="PCM100"/>
  <c r="PCN100"/>
  <c r="PCO100"/>
  <c r="PCP100"/>
  <c r="PCQ100"/>
  <c r="PCR100"/>
  <c r="PCS100"/>
  <c r="PCT100"/>
  <c r="PCU100"/>
  <c r="PCV100"/>
  <c r="PCW100"/>
  <c r="PCX100"/>
  <c r="PCY100"/>
  <c r="PCZ100"/>
  <c r="PDA100"/>
  <c r="PDB100"/>
  <c r="PDC100"/>
  <c r="PDD100"/>
  <c r="PDE100"/>
  <c r="PDF100"/>
  <c r="PDG100"/>
  <c r="PDH100"/>
  <c r="PDI100"/>
  <c r="PDJ100"/>
  <c r="PDK100"/>
  <c r="PDL100"/>
  <c r="PDM100"/>
  <c r="PDN100"/>
  <c r="PDO100"/>
  <c r="PDP100"/>
  <c r="PDQ100"/>
  <c r="PDR100"/>
  <c r="PDS100"/>
  <c r="PDT100"/>
  <c r="PDU100"/>
  <c r="PDV100"/>
  <c r="PDW100"/>
  <c r="PDX100"/>
  <c r="PDY100"/>
  <c r="PDZ100"/>
  <c r="PEA100"/>
  <c r="PEB100"/>
  <c r="PEC100"/>
  <c r="PED100"/>
  <c r="PEE100"/>
  <c r="PEF100"/>
  <c r="PEG100"/>
  <c r="PEH100"/>
  <c r="PEI100"/>
  <c r="PEJ100"/>
  <c r="PEK100"/>
  <c r="PEL100"/>
  <c r="PEM100"/>
  <c r="PEN100"/>
  <c r="PEO100"/>
  <c r="PEP100"/>
  <c r="PEQ100"/>
  <c r="PER100"/>
  <c r="PES100"/>
  <c r="PET100"/>
  <c r="PEU100"/>
  <c r="PEV100"/>
  <c r="PEW100"/>
  <c r="PEX100"/>
  <c r="PEY100"/>
  <c r="PEZ100"/>
  <c r="PFA100"/>
  <c r="PFB100"/>
  <c r="PFC100"/>
  <c r="PFD100"/>
  <c r="PFE100"/>
  <c r="PFF100"/>
  <c r="PFG100"/>
  <c r="PFH100"/>
  <c r="PFI100"/>
  <c r="PFJ100"/>
  <c r="PFK100"/>
  <c r="PFL100"/>
  <c r="PFM100"/>
  <c r="PFN100"/>
  <c r="PFO100"/>
  <c r="PFP100"/>
  <c r="PFQ100"/>
  <c r="PFR100"/>
  <c r="PFS100"/>
  <c r="PFT100"/>
  <c r="PFU100"/>
  <c r="PFV100"/>
  <c r="PFW100"/>
  <c r="PFX100"/>
  <c r="PFY100"/>
  <c r="PFZ100"/>
  <c r="PGA100"/>
  <c r="PGB100"/>
  <c r="PGC100"/>
  <c r="PGD100"/>
  <c r="PGE100"/>
  <c r="PGF100"/>
  <c r="PGG100"/>
  <c r="PGH100"/>
  <c r="PGI100"/>
  <c r="PGJ100"/>
  <c r="PGK100"/>
  <c r="PGL100"/>
  <c r="PGM100"/>
  <c r="PGN100"/>
  <c r="PGO100"/>
  <c r="PGP100"/>
  <c r="PGQ100"/>
  <c r="PGR100"/>
  <c r="PGS100"/>
  <c r="PGT100"/>
  <c r="PGU100"/>
  <c r="PGV100"/>
  <c r="PGW100"/>
  <c r="PGX100"/>
  <c r="PGY100"/>
  <c r="PGZ100"/>
  <c r="PHA100"/>
  <c r="PHB100"/>
  <c r="PHC100"/>
  <c r="PHD100"/>
  <c r="PHE100"/>
  <c r="PHF100"/>
  <c r="PHG100"/>
  <c r="PHH100"/>
  <c r="PHI100"/>
  <c r="PHJ100"/>
  <c r="PHK100"/>
  <c r="PHL100"/>
  <c r="PHM100"/>
  <c r="PHN100"/>
  <c r="PHO100"/>
  <c r="PHP100"/>
  <c r="PHQ100"/>
  <c r="PHR100"/>
  <c r="PHS100"/>
  <c r="PHT100"/>
  <c r="PHU100"/>
  <c r="PHV100"/>
  <c r="PHW100"/>
  <c r="PHX100"/>
  <c r="PHY100"/>
  <c r="PHZ100"/>
  <c r="PIA100"/>
  <c r="PIB100"/>
  <c r="PIC100"/>
  <c r="PID100"/>
  <c r="PIE100"/>
  <c r="PIF100"/>
  <c r="PIG100"/>
  <c r="PIH100"/>
  <c r="PII100"/>
  <c r="PIJ100"/>
  <c r="PIK100"/>
  <c r="PIL100"/>
  <c r="PIM100"/>
  <c r="PIN100"/>
  <c r="PIO100"/>
  <c r="PIP100"/>
  <c r="PIQ100"/>
  <c r="PIR100"/>
  <c r="PIS100"/>
  <c r="PIT100"/>
  <c r="PIU100"/>
  <c r="PIV100"/>
  <c r="PIW100"/>
  <c r="PIX100"/>
  <c r="PIY100"/>
  <c r="PIZ100"/>
  <c r="PJA100"/>
  <c r="PJB100"/>
  <c r="PJC100"/>
  <c r="PJD100"/>
  <c r="PJE100"/>
  <c r="PJF100"/>
  <c r="PJG100"/>
  <c r="PJH100"/>
  <c r="PJI100"/>
  <c r="PJJ100"/>
  <c r="PJK100"/>
  <c r="PJL100"/>
  <c r="PJM100"/>
  <c r="PJN100"/>
  <c r="PJO100"/>
  <c r="PJP100"/>
  <c r="PJQ100"/>
  <c r="PJR100"/>
  <c r="PJS100"/>
  <c r="PJT100"/>
  <c r="PJU100"/>
  <c r="PJV100"/>
  <c r="PJW100"/>
  <c r="PJX100"/>
  <c r="PJY100"/>
  <c r="PJZ100"/>
  <c r="PKA100"/>
  <c r="PKB100"/>
  <c r="PKC100"/>
  <c r="PKD100"/>
  <c r="PKE100"/>
  <c r="PKF100"/>
  <c r="PKG100"/>
  <c r="PKH100"/>
  <c r="PKI100"/>
  <c r="PKJ100"/>
  <c r="PKK100"/>
  <c r="PKL100"/>
  <c r="PKM100"/>
  <c r="PKN100"/>
  <c r="PKO100"/>
  <c r="PKP100"/>
  <c r="PKQ100"/>
  <c r="PKR100"/>
  <c r="PKS100"/>
  <c r="PKT100"/>
  <c r="PKU100"/>
  <c r="PKV100"/>
  <c r="PKW100"/>
  <c r="PKX100"/>
  <c r="PKY100"/>
  <c r="PKZ100"/>
  <c r="PLA100"/>
  <c r="PLB100"/>
  <c r="PLC100"/>
  <c r="PLD100"/>
  <c r="PLE100"/>
  <c r="PLF100"/>
  <c r="PLG100"/>
  <c r="PLH100"/>
  <c r="PLI100"/>
  <c r="PLJ100"/>
  <c r="PLK100"/>
  <c r="PLL100"/>
  <c r="PLM100"/>
  <c r="PLN100"/>
  <c r="PLO100"/>
  <c r="PLP100"/>
  <c r="PLQ100"/>
  <c r="PLR100"/>
  <c r="PLS100"/>
  <c r="PLT100"/>
  <c r="PLU100"/>
  <c r="PLV100"/>
  <c r="PLW100"/>
  <c r="PLX100"/>
  <c r="PLY100"/>
  <c r="PLZ100"/>
  <c r="PMA100"/>
  <c r="PMB100"/>
  <c r="PMC100"/>
  <c r="PMD100"/>
  <c r="PME100"/>
  <c r="PMF100"/>
  <c r="PMG100"/>
  <c r="PMH100"/>
  <c r="PMI100"/>
  <c r="PMJ100"/>
  <c r="PMK100"/>
  <c r="PML100"/>
  <c r="PMM100"/>
  <c r="PMN100"/>
  <c r="PMO100"/>
  <c r="PMP100"/>
  <c r="PMQ100"/>
  <c r="PMR100"/>
  <c r="PMS100"/>
  <c r="PMT100"/>
  <c r="PMU100"/>
  <c r="PMV100"/>
  <c r="PMW100"/>
  <c r="PMX100"/>
  <c r="PMY100"/>
  <c r="PMZ100"/>
  <c r="PNA100"/>
  <c r="PNB100"/>
  <c r="PNC100"/>
  <c r="PND100"/>
  <c r="PNE100"/>
  <c r="PNF100"/>
  <c r="PNG100"/>
  <c r="PNH100"/>
  <c r="PNI100"/>
  <c r="PNJ100"/>
  <c r="PNK100"/>
  <c r="PNL100"/>
  <c r="PNM100"/>
  <c r="PNN100"/>
  <c r="PNO100"/>
  <c r="PNP100"/>
  <c r="PNQ100"/>
  <c r="PNR100"/>
  <c r="PNS100"/>
  <c r="PNT100"/>
  <c r="PNU100"/>
  <c r="PNV100"/>
  <c r="PNW100"/>
  <c r="PNX100"/>
  <c r="PNY100"/>
  <c r="PNZ100"/>
  <c r="POA100"/>
  <c r="POB100"/>
  <c r="POC100"/>
  <c r="POD100"/>
  <c r="POE100"/>
  <c r="POF100"/>
  <c r="POG100"/>
  <c r="POH100"/>
  <c r="POI100"/>
  <c r="POJ100"/>
  <c r="POK100"/>
  <c r="POL100"/>
  <c r="POM100"/>
  <c r="PON100"/>
  <c r="POO100"/>
  <c r="POP100"/>
  <c r="POQ100"/>
  <c r="POR100"/>
  <c r="POS100"/>
  <c r="POT100"/>
  <c r="POU100"/>
  <c r="POV100"/>
  <c r="POW100"/>
  <c r="POX100"/>
  <c r="POY100"/>
  <c r="POZ100"/>
  <c r="PPA100"/>
  <c r="PPB100"/>
  <c r="PPC100"/>
  <c r="PPD100"/>
  <c r="PPE100"/>
  <c r="PPF100"/>
  <c r="PPG100"/>
  <c r="PPH100"/>
  <c r="PPI100"/>
  <c r="PPJ100"/>
  <c r="PPK100"/>
  <c r="PPL100"/>
  <c r="PPM100"/>
  <c r="PPN100"/>
  <c r="PPO100"/>
  <c r="PPP100"/>
  <c r="PPQ100"/>
  <c r="PPR100"/>
  <c r="PPS100"/>
  <c r="PPT100"/>
  <c r="PPU100"/>
  <c r="PPV100"/>
  <c r="PPW100"/>
  <c r="PPX100"/>
  <c r="PPY100"/>
  <c r="PPZ100"/>
  <c r="PQA100"/>
  <c r="PQB100"/>
  <c r="PQC100"/>
  <c r="PQD100"/>
  <c r="PQE100"/>
  <c r="PQF100"/>
  <c r="PQG100"/>
  <c r="PQH100"/>
  <c r="PQI100"/>
  <c r="PQJ100"/>
  <c r="PQK100"/>
  <c r="PQL100"/>
  <c r="PQM100"/>
  <c r="PQN100"/>
  <c r="PQO100"/>
  <c r="PQP100"/>
  <c r="PQQ100"/>
  <c r="PQR100"/>
  <c r="PQS100"/>
  <c r="PQT100"/>
  <c r="PQU100"/>
  <c r="PQV100"/>
  <c r="PQW100"/>
  <c r="PQX100"/>
  <c r="PQY100"/>
  <c r="PQZ100"/>
  <c r="PRA100"/>
  <c r="PRB100"/>
  <c r="PRC100"/>
  <c r="PRD100"/>
  <c r="PRE100"/>
  <c r="PRF100"/>
  <c r="PRG100"/>
  <c r="PRH100"/>
  <c r="PRI100"/>
  <c r="PRJ100"/>
  <c r="PRK100"/>
  <c r="PRL100"/>
  <c r="PRM100"/>
  <c r="PRN100"/>
  <c r="PRO100"/>
  <c r="PRP100"/>
  <c r="PRQ100"/>
  <c r="PRR100"/>
  <c r="PRS100"/>
  <c r="PRT100"/>
  <c r="PRU100"/>
  <c r="PRV100"/>
  <c r="PRW100"/>
  <c r="PRX100"/>
  <c r="PRY100"/>
  <c r="PRZ100"/>
  <c r="PSA100"/>
  <c r="PSB100"/>
  <c r="PSC100"/>
  <c r="PSD100"/>
  <c r="PSE100"/>
  <c r="PSF100"/>
  <c r="PSG100"/>
  <c r="PSH100"/>
  <c r="PSI100"/>
  <c r="PSJ100"/>
  <c r="PSK100"/>
  <c r="PSL100"/>
  <c r="PSM100"/>
  <c r="PSN100"/>
  <c r="PSO100"/>
  <c r="PSP100"/>
  <c r="PSQ100"/>
  <c r="PSR100"/>
  <c r="PSS100"/>
  <c r="PST100"/>
  <c r="PSU100"/>
  <c r="PSV100"/>
  <c r="PSW100"/>
  <c r="PSX100"/>
  <c r="PSY100"/>
  <c r="PSZ100"/>
  <c r="PTA100"/>
  <c r="PTB100"/>
  <c r="PTC100"/>
  <c r="PTD100"/>
  <c r="PTE100"/>
  <c r="PTF100"/>
  <c r="PTG100"/>
  <c r="PTH100"/>
  <c r="PTI100"/>
  <c r="PTJ100"/>
  <c r="PTK100"/>
  <c r="PTL100"/>
  <c r="PTM100"/>
  <c r="PTN100"/>
  <c r="PTO100"/>
  <c r="PTP100"/>
  <c r="PTQ100"/>
  <c r="PTR100"/>
  <c r="PTS100"/>
  <c r="PTT100"/>
  <c r="PTU100"/>
  <c r="PTV100"/>
  <c r="PTW100"/>
  <c r="PTX100"/>
  <c r="PTY100"/>
  <c r="PTZ100"/>
  <c r="PUA100"/>
  <c r="PUB100"/>
  <c r="PUC100"/>
  <c r="PUD100"/>
  <c r="PUE100"/>
  <c r="PUF100"/>
  <c r="PUG100"/>
  <c r="PUH100"/>
  <c r="PUI100"/>
  <c r="PUJ100"/>
  <c r="PUK100"/>
  <c r="PUL100"/>
  <c r="PUM100"/>
  <c r="PUN100"/>
  <c r="PUO100"/>
  <c r="PUP100"/>
  <c r="PUQ100"/>
  <c r="PUR100"/>
  <c r="PUS100"/>
  <c r="PUT100"/>
  <c r="PUU100"/>
  <c r="PUV100"/>
  <c r="PUW100"/>
  <c r="PUX100"/>
  <c r="PUY100"/>
  <c r="PUZ100"/>
  <c r="PVA100"/>
  <c r="PVB100"/>
  <c r="PVC100"/>
  <c r="PVD100"/>
  <c r="PVE100"/>
  <c r="PVF100"/>
  <c r="PVG100"/>
  <c r="PVH100"/>
  <c r="PVI100"/>
  <c r="PVJ100"/>
  <c r="PVK100"/>
  <c r="PVL100"/>
  <c r="PVM100"/>
  <c r="PVN100"/>
  <c r="PVO100"/>
  <c r="PVP100"/>
  <c r="PVQ100"/>
  <c r="PVR100"/>
  <c r="PVS100"/>
  <c r="PVT100"/>
  <c r="PVU100"/>
  <c r="PVV100"/>
  <c r="PVW100"/>
  <c r="PVX100"/>
  <c r="PVY100"/>
  <c r="PVZ100"/>
  <c r="PWA100"/>
  <c r="PWB100"/>
  <c r="PWC100"/>
  <c r="PWD100"/>
  <c r="PWE100"/>
  <c r="PWF100"/>
  <c r="PWG100"/>
  <c r="PWH100"/>
  <c r="PWI100"/>
  <c r="PWJ100"/>
  <c r="PWK100"/>
  <c r="PWL100"/>
  <c r="PWM100"/>
  <c r="PWN100"/>
  <c r="PWO100"/>
  <c r="PWP100"/>
  <c r="PWQ100"/>
  <c r="PWR100"/>
  <c r="PWS100"/>
  <c r="PWT100"/>
  <c r="PWU100"/>
  <c r="PWV100"/>
  <c r="PWW100"/>
  <c r="PWX100"/>
  <c r="PWY100"/>
  <c r="PWZ100"/>
  <c r="PXA100"/>
  <c r="PXB100"/>
  <c r="PXC100"/>
  <c r="PXD100"/>
  <c r="PXE100"/>
  <c r="PXF100"/>
  <c r="PXG100"/>
  <c r="PXH100"/>
  <c r="PXI100"/>
  <c r="PXJ100"/>
  <c r="PXK100"/>
  <c r="PXL100"/>
  <c r="PXM100"/>
  <c r="PXN100"/>
  <c r="PXO100"/>
  <c r="PXP100"/>
  <c r="PXQ100"/>
  <c r="PXR100"/>
  <c r="PXS100"/>
  <c r="PXT100"/>
  <c r="PXU100"/>
  <c r="PXV100"/>
  <c r="PXW100"/>
  <c r="PXX100"/>
  <c r="PXY100"/>
  <c r="PXZ100"/>
  <c r="PYA100"/>
  <c r="PYB100"/>
  <c r="PYC100"/>
  <c r="PYD100"/>
  <c r="PYE100"/>
  <c r="PYF100"/>
  <c r="PYG100"/>
  <c r="PYH100"/>
  <c r="PYI100"/>
  <c r="PYJ100"/>
  <c r="PYK100"/>
  <c r="PYL100"/>
  <c r="PYM100"/>
  <c r="PYN100"/>
  <c r="PYO100"/>
  <c r="PYP100"/>
  <c r="PYQ100"/>
  <c r="PYR100"/>
  <c r="PYS100"/>
  <c r="PYT100"/>
  <c r="PYU100"/>
  <c r="PYV100"/>
  <c r="PYW100"/>
  <c r="PYX100"/>
  <c r="PYY100"/>
  <c r="PYZ100"/>
  <c r="PZA100"/>
  <c r="PZB100"/>
  <c r="PZC100"/>
  <c r="PZD100"/>
  <c r="PZE100"/>
  <c r="PZF100"/>
  <c r="PZG100"/>
  <c r="PZH100"/>
  <c r="PZI100"/>
  <c r="PZJ100"/>
  <c r="PZK100"/>
  <c r="PZL100"/>
  <c r="PZM100"/>
  <c r="PZN100"/>
  <c r="PZO100"/>
  <c r="PZP100"/>
  <c r="PZQ100"/>
  <c r="PZR100"/>
  <c r="PZS100"/>
  <c r="PZT100"/>
  <c r="PZU100"/>
  <c r="PZV100"/>
  <c r="PZW100"/>
  <c r="PZX100"/>
  <c r="PZY100"/>
  <c r="PZZ100"/>
  <c r="QAA100"/>
  <c r="QAB100"/>
  <c r="QAC100"/>
  <c r="QAD100"/>
  <c r="QAE100"/>
  <c r="QAF100"/>
  <c r="QAG100"/>
  <c r="QAH100"/>
  <c r="QAI100"/>
  <c r="QAJ100"/>
  <c r="QAK100"/>
  <c r="QAL100"/>
  <c r="QAM100"/>
  <c r="QAN100"/>
  <c r="QAO100"/>
  <c r="QAP100"/>
  <c r="QAQ100"/>
  <c r="QAR100"/>
  <c r="QAS100"/>
  <c r="QAT100"/>
  <c r="QAU100"/>
  <c r="QAV100"/>
  <c r="QAW100"/>
  <c r="QAX100"/>
  <c r="QAY100"/>
  <c r="QAZ100"/>
  <c r="QBA100"/>
  <c r="QBB100"/>
  <c r="QBC100"/>
  <c r="QBD100"/>
  <c r="QBE100"/>
  <c r="QBF100"/>
  <c r="QBG100"/>
  <c r="QBH100"/>
  <c r="QBI100"/>
  <c r="QBJ100"/>
  <c r="QBK100"/>
  <c r="QBL100"/>
  <c r="QBM100"/>
  <c r="QBN100"/>
  <c r="QBO100"/>
  <c r="QBP100"/>
  <c r="QBQ100"/>
  <c r="QBR100"/>
  <c r="QBS100"/>
  <c r="QBT100"/>
  <c r="QBU100"/>
  <c r="QBV100"/>
  <c r="QBW100"/>
  <c r="QBX100"/>
  <c r="QBY100"/>
  <c r="QBZ100"/>
  <c r="QCA100"/>
  <c r="QCB100"/>
  <c r="QCC100"/>
  <c r="QCD100"/>
  <c r="QCE100"/>
  <c r="QCF100"/>
  <c r="QCG100"/>
  <c r="QCH100"/>
  <c r="QCI100"/>
  <c r="QCJ100"/>
  <c r="QCK100"/>
  <c r="QCL100"/>
  <c r="QCM100"/>
  <c r="QCN100"/>
  <c r="QCO100"/>
  <c r="QCP100"/>
  <c r="QCQ100"/>
  <c r="QCR100"/>
  <c r="QCS100"/>
  <c r="QCT100"/>
  <c r="QCU100"/>
  <c r="QCV100"/>
  <c r="QCW100"/>
  <c r="QCX100"/>
  <c r="QCY100"/>
  <c r="QCZ100"/>
  <c r="QDA100"/>
  <c r="QDB100"/>
  <c r="QDC100"/>
  <c r="QDD100"/>
  <c r="QDE100"/>
  <c r="QDF100"/>
  <c r="QDG100"/>
  <c r="QDH100"/>
  <c r="QDI100"/>
  <c r="QDJ100"/>
  <c r="QDK100"/>
  <c r="QDL100"/>
  <c r="QDM100"/>
  <c r="QDN100"/>
  <c r="QDO100"/>
  <c r="QDP100"/>
  <c r="QDQ100"/>
  <c r="QDR100"/>
  <c r="QDS100"/>
  <c r="QDT100"/>
  <c r="QDU100"/>
  <c r="QDV100"/>
  <c r="QDW100"/>
  <c r="QDX100"/>
  <c r="QDY100"/>
  <c r="QDZ100"/>
  <c r="QEA100"/>
  <c r="QEB100"/>
  <c r="QEC100"/>
  <c r="QED100"/>
  <c r="QEE100"/>
  <c r="QEF100"/>
  <c r="QEG100"/>
  <c r="QEH100"/>
  <c r="QEI100"/>
  <c r="QEJ100"/>
  <c r="QEK100"/>
  <c r="QEL100"/>
  <c r="QEM100"/>
  <c r="QEN100"/>
  <c r="QEO100"/>
  <c r="QEP100"/>
  <c r="QEQ100"/>
  <c r="QER100"/>
  <c r="QES100"/>
  <c r="QET100"/>
  <c r="QEU100"/>
  <c r="QEV100"/>
  <c r="QEW100"/>
  <c r="QEX100"/>
  <c r="QEY100"/>
  <c r="QEZ100"/>
  <c r="QFA100"/>
  <c r="QFB100"/>
  <c r="QFC100"/>
  <c r="QFD100"/>
  <c r="QFE100"/>
  <c r="QFF100"/>
  <c r="QFG100"/>
  <c r="QFH100"/>
  <c r="QFI100"/>
  <c r="QFJ100"/>
  <c r="QFK100"/>
  <c r="QFL100"/>
  <c r="QFM100"/>
  <c r="QFN100"/>
  <c r="QFO100"/>
  <c r="QFP100"/>
  <c r="QFQ100"/>
  <c r="QFR100"/>
  <c r="QFS100"/>
  <c r="QFT100"/>
  <c r="QFU100"/>
  <c r="QFV100"/>
  <c r="QFW100"/>
  <c r="QFX100"/>
  <c r="QFY100"/>
  <c r="QFZ100"/>
  <c r="QGA100"/>
  <c r="QGB100"/>
  <c r="QGC100"/>
  <c r="QGD100"/>
  <c r="QGE100"/>
  <c r="QGF100"/>
  <c r="QGG100"/>
  <c r="QGH100"/>
  <c r="QGI100"/>
  <c r="QGJ100"/>
  <c r="QGK100"/>
  <c r="QGL100"/>
  <c r="QGM100"/>
  <c r="QGN100"/>
  <c r="QGO100"/>
  <c r="QGP100"/>
  <c r="QGQ100"/>
  <c r="QGR100"/>
  <c r="QGS100"/>
  <c r="QGT100"/>
  <c r="QGU100"/>
  <c r="QGV100"/>
  <c r="QGW100"/>
  <c r="QGX100"/>
  <c r="QGY100"/>
  <c r="QGZ100"/>
  <c r="QHA100"/>
  <c r="QHB100"/>
  <c r="QHC100"/>
  <c r="QHD100"/>
  <c r="QHE100"/>
  <c r="QHF100"/>
  <c r="QHG100"/>
  <c r="QHH100"/>
  <c r="QHI100"/>
  <c r="QHJ100"/>
  <c r="QHK100"/>
  <c r="QHL100"/>
  <c r="QHM100"/>
  <c r="QHN100"/>
  <c r="QHO100"/>
  <c r="QHP100"/>
  <c r="QHQ100"/>
  <c r="QHR100"/>
  <c r="QHS100"/>
  <c r="QHT100"/>
  <c r="QHU100"/>
  <c r="QHV100"/>
  <c r="QHW100"/>
  <c r="QHX100"/>
  <c r="QHY100"/>
  <c r="QHZ100"/>
  <c r="QIA100"/>
  <c r="QIB100"/>
  <c r="QIC100"/>
  <c r="QID100"/>
  <c r="QIE100"/>
  <c r="QIF100"/>
  <c r="QIG100"/>
  <c r="QIH100"/>
  <c r="QII100"/>
  <c r="QIJ100"/>
  <c r="QIK100"/>
  <c r="QIL100"/>
  <c r="QIM100"/>
  <c r="QIN100"/>
  <c r="QIO100"/>
  <c r="QIP100"/>
  <c r="QIQ100"/>
  <c r="QIR100"/>
  <c r="QIS100"/>
  <c r="QIT100"/>
  <c r="QIU100"/>
  <c r="QIV100"/>
  <c r="QIW100"/>
  <c r="QIX100"/>
  <c r="QIY100"/>
  <c r="QIZ100"/>
  <c r="QJA100"/>
  <c r="QJB100"/>
  <c r="QJC100"/>
  <c r="QJD100"/>
  <c r="QJE100"/>
  <c r="QJF100"/>
  <c r="QJG100"/>
  <c r="QJH100"/>
  <c r="QJI100"/>
  <c r="QJJ100"/>
  <c r="QJK100"/>
  <c r="QJL100"/>
  <c r="QJM100"/>
  <c r="QJN100"/>
  <c r="QJO100"/>
  <c r="QJP100"/>
  <c r="QJQ100"/>
  <c r="QJR100"/>
  <c r="QJS100"/>
  <c r="QJT100"/>
  <c r="QJU100"/>
  <c r="QJV100"/>
  <c r="QJW100"/>
  <c r="QJX100"/>
  <c r="QJY100"/>
  <c r="QJZ100"/>
  <c r="QKA100"/>
  <c r="QKB100"/>
  <c r="QKC100"/>
  <c r="QKD100"/>
  <c r="QKE100"/>
  <c r="QKF100"/>
  <c r="QKG100"/>
  <c r="QKH100"/>
  <c r="QKI100"/>
  <c r="QKJ100"/>
  <c r="QKK100"/>
  <c r="QKL100"/>
  <c r="QKM100"/>
  <c r="QKN100"/>
  <c r="QKO100"/>
  <c r="QKP100"/>
  <c r="QKQ100"/>
  <c r="QKR100"/>
  <c r="QKS100"/>
  <c r="QKT100"/>
  <c r="QKU100"/>
  <c r="QKV100"/>
  <c r="QKW100"/>
  <c r="QKX100"/>
  <c r="QKY100"/>
  <c r="QKZ100"/>
  <c r="QLA100"/>
  <c r="QLB100"/>
  <c r="QLC100"/>
  <c r="QLD100"/>
  <c r="QLE100"/>
  <c r="QLF100"/>
  <c r="QLG100"/>
  <c r="QLH100"/>
  <c r="QLI100"/>
  <c r="QLJ100"/>
  <c r="QLK100"/>
  <c r="QLL100"/>
  <c r="QLM100"/>
  <c r="QLN100"/>
  <c r="QLO100"/>
  <c r="QLP100"/>
  <c r="QLQ100"/>
  <c r="QLR100"/>
  <c r="QLS100"/>
  <c r="QLT100"/>
  <c r="QLU100"/>
  <c r="QLV100"/>
  <c r="QLW100"/>
  <c r="QLX100"/>
  <c r="QLY100"/>
  <c r="QLZ100"/>
  <c r="QMA100"/>
  <c r="QMB100"/>
  <c r="QMC100"/>
  <c r="QMD100"/>
  <c r="QME100"/>
  <c r="QMF100"/>
  <c r="QMG100"/>
  <c r="QMH100"/>
  <c r="QMI100"/>
  <c r="QMJ100"/>
  <c r="QMK100"/>
  <c r="QML100"/>
  <c r="QMM100"/>
  <c r="QMN100"/>
  <c r="QMO100"/>
  <c r="QMP100"/>
  <c r="QMQ100"/>
  <c r="QMR100"/>
  <c r="QMS100"/>
  <c r="QMT100"/>
  <c r="QMU100"/>
  <c r="QMV100"/>
  <c r="QMW100"/>
  <c r="QMX100"/>
  <c r="QMY100"/>
  <c r="QMZ100"/>
  <c r="QNA100"/>
  <c r="QNB100"/>
  <c r="QNC100"/>
  <c r="QND100"/>
  <c r="QNE100"/>
  <c r="QNF100"/>
  <c r="QNG100"/>
  <c r="QNH100"/>
  <c r="QNI100"/>
  <c r="QNJ100"/>
  <c r="QNK100"/>
  <c r="QNL100"/>
  <c r="QNM100"/>
  <c r="QNN100"/>
  <c r="QNO100"/>
  <c r="QNP100"/>
  <c r="QNQ100"/>
  <c r="QNR100"/>
  <c r="QNS100"/>
  <c r="QNT100"/>
  <c r="QNU100"/>
  <c r="QNV100"/>
  <c r="QNW100"/>
  <c r="QNX100"/>
  <c r="QNY100"/>
  <c r="QNZ100"/>
  <c r="QOA100"/>
  <c r="QOB100"/>
  <c r="QOC100"/>
  <c r="QOD100"/>
  <c r="QOE100"/>
  <c r="QOF100"/>
  <c r="QOG100"/>
  <c r="QOH100"/>
  <c r="QOI100"/>
  <c r="QOJ100"/>
  <c r="QOK100"/>
  <c r="QOL100"/>
  <c r="QOM100"/>
  <c r="QON100"/>
  <c r="QOO100"/>
  <c r="QOP100"/>
  <c r="QOQ100"/>
  <c r="QOR100"/>
  <c r="QOS100"/>
  <c r="QOT100"/>
  <c r="QOU100"/>
  <c r="QOV100"/>
  <c r="QOW100"/>
  <c r="QOX100"/>
  <c r="QOY100"/>
  <c r="QOZ100"/>
  <c r="QPA100"/>
  <c r="QPB100"/>
  <c r="QPC100"/>
  <c r="QPD100"/>
  <c r="QPE100"/>
  <c r="QPF100"/>
  <c r="QPG100"/>
  <c r="QPH100"/>
  <c r="QPI100"/>
  <c r="QPJ100"/>
  <c r="QPK100"/>
  <c r="QPL100"/>
  <c r="QPM100"/>
  <c r="QPN100"/>
  <c r="QPO100"/>
  <c r="QPP100"/>
  <c r="QPQ100"/>
  <c r="QPR100"/>
  <c r="QPS100"/>
  <c r="QPT100"/>
  <c r="QPU100"/>
  <c r="QPV100"/>
  <c r="QPW100"/>
  <c r="QPX100"/>
  <c r="QPY100"/>
  <c r="QPZ100"/>
  <c r="QQA100"/>
  <c r="QQB100"/>
  <c r="QQC100"/>
  <c r="QQD100"/>
  <c r="QQE100"/>
  <c r="QQF100"/>
  <c r="QQG100"/>
  <c r="QQH100"/>
  <c r="QQI100"/>
  <c r="QQJ100"/>
  <c r="QQK100"/>
  <c r="QQL100"/>
  <c r="QQM100"/>
  <c r="QQN100"/>
  <c r="QQO100"/>
  <c r="QQP100"/>
  <c r="QQQ100"/>
  <c r="QQR100"/>
  <c r="QQS100"/>
  <c r="QQT100"/>
  <c r="QQU100"/>
  <c r="QQV100"/>
  <c r="QQW100"/>
  <c r="QQX100"/>
  <c r="QQY100"/>
  <c r="QQZ100"/>
  <c r="QRA100"/>
  <c r="QRB100"/>
  <c r="QRC100"/>
  <c r="QRD100"/>
  <c r="QRE100"/>
  <c r="QRF100"/>
  <c r="QRG100"/>
  <c r="QRH100"/>
  <c r="QRI100"/>
  <c r="QRJ100"/>
  <c r="QRK100"/>
  <c r="QRL100"/>
  <c r="QRM100"/>
  <c r="QRN100"/>
  <c r="QRO100"/>
  <c r="QRP100"/>
  <c r="QRQ100"/>
  <c r="QRR100"/>
  <c r="QRS100"/>
  <c r="QRT100"/>
  <c r="QRU100"/>
  <c r="QRV100"/>
  <c r="QRW100"/>
  <c r="QRX100"/>
  <c r="QRY100"/>
  <c r="QRZ100"/>
  <c r="QSA100"/>
  <c r="QSB100"/>
  <c r="QSC100"/>
  <c r="QSD100"/>
  <c r="QSE100"/>
  <c r="QSF100"/>
  <c r="QSG100"/>
  <c r="QSH100"/>
  <c r="QSI100"/>
  <c r="QSJ100"/>
  <c r="QSK100"/>
  <c r="QSL100"/>
  <c r="QSM100"/>
  <c r="QSN100"/>
  <c r="QSO100"/>
  <c r="QSP100"/>
  <c r="QSQ100"/>
  <c r="QSR100"/>
  <c r="QSS100"/>
  <c r="QST100"/>
  <c r="QSU100"/>
  <c r="QSV100"/>
  <c r="QSW100"/>
  <c r="QSX100"/>
  <c r="QSY100"/>
  <c r="QSZ100"/>
  <c r="QTA100"/>
  <c r="QTB100"/>
  <c r="QTC100"/>
  <c r="QTD100"/>
  <c r="QTE100"/>
  <c r="QTF100"/>
  <c r="QTG100"/>
  <c r="QTH100"/>
  <c r="QTI100"/>
  <c r="QTJ100"/>
  <c r="QTK100"/>
  <c r="QTL100"/>
  <c r="QTM100"/>
  <c r="QTN100"/>
  <c r="QTO100"/>
  <c r="QTP100"/>
  <c r="QTQ100"/>
  <c r="QTR100"/>
  <c r="QTS100"/>
  <c r="QTT100"/>
  <c r="QTU100"/>
  <c r="QTV100"/>
  <c r="QTW100"/>
  <c r="QTX100"/>
  <c r="QTY100"/>
  <c r="QTZ100"/>
  <c r="QUA100"/>
  <c r="QUB100"/>
  <c r="QUC100"/>
  <c r="QUD100"/>
  <c r="QUE100"/>
  <c r="QUF100"/>
  <c r="QUG100"/>
  <c r="QUH100"/>
  <c r="QUI100"/>
  <c r="QUJ100"/>
  <c r="QUK100"/>
  <c r="QUL100"/>
  <c r="QUM100"/>
  <c r="QUN100"/>
  <c r="QUO100"/>
  <c r="QUP100"/>
  <c r="QUQ100"/>
  <c r="QUR100"/>
  <c r="QUS100"/>
  <c r="QUT100"/>
  <c r="QUU100"/>
  <c r="QUV100"/>
  <c r="QUW100"/>
  <c r="QUX100"/>
  <c r="QUY100"/>
  <c r="QUZ100"/>
  <c r="QVA100"/>
  <c r="QVB100"/>
  <c r="QVC100"/>
  <c r="QVD100"/>
  <c r="QVE100"/>
  <c r="QVF100"/>
  <c r="QVG100"/>
  <c r="QVH100"/>
  <c r="QVI100"/>
  <c r="QVJ100"/>
  <c r="QVK100"/>
  <c r="QVL100"/>
  <c r="QVM100"/>
  <c r="QVN100"/>
  <c r="QVO100"/>
  <c r="QVP100"/>
  <c r="QVQ100"/>
  <c r="QVR100"/>
  <c r="QVS100"/>
  <c r="QVT100"/>
  <c r="QVU100"/>
  <c r="QVV100"/>
  <c r="QVW100"/>
  <c r="QVX100"/>
  <c r="QVY100"/>
  <c r="QVZ100"/>
  <c r="QWA100"/>
  <c r="QWB100"/>
  <c r="QWC100"/>
  <c r="QWD100"/>
  <c r="QWE100"/>
  <c r="QWF100"/>
  <c r="QWG100"/>
  <c r="QWH100"/>
  <c r="QWI100"/>
  <c r="QWJ100"/>
  <c r="QWK100"/>
  <c r="QWL100"/>
  <c r="QWM100"/>
  <c r="QWN100"/>
  <c r="QWO100"/>
  <c r="QWP100"/>
  <c r="QWQ100"/>
  <c r="QWR100"/>
  <c r="QWS100"/>
  <c r="QWT100"/>
  <c r="QWU100"/>
  <c r="QWV100"/>
  <c r="QWW100"/>
  <c r="QWX100"/>
  <c r="QWY100"/>
  <c r="QWZ100"/>
  <c r="QXA100"/>
  <c r="QXB100"/>
  <c r="QXC100"/>
  <c r="QXD100"/>
  <c r="QXE100"/>
  <c r="QXF100"/>
  <c r="QXG100"/>
  <c r="QXH100"/>
  <c r="QXI100"/>
  <c r="QXJ100"/>
  <c r="QXK100"/>
  <c r="QXL100"/>
  <c r="QXM100"/>
  <c r="QXN100"/>
  <c r="QXO100"/>
  <c r="QXP100"/>
  <c r="QXQ100"/>
  <c r="QXR100"/>
  <c r="QXS100"/>
  <c r="QXT100"/>
  <c r="QXU100"/>
  <c r="QXV100"/>
  <c r="QXW100"/>
  <c r="QXX100"/>
  <c r="QXY100"/>
  <c r="QXZ100"/>
  <c r="QYA100"/>
  <c r="QYB100"/>
  <c r="QYC100"/>
  <c r="QYD100"/>
  <c r="QYE100"/>
  <c r="QYF100"/>
  <c r="QYG100"/>
  <c r="QYH100"/>
  <c r="QYI100"/>
  <c r="QYJ100"/>
  <c r="QYK100"/>
  <c r="QYL100"/>
  <c r="QYM100"/>
  <c r="QYN100"/>
  <c r="QYO100"/>
  <c r="QYP100"/>
  <c r="QYQ100"/>
  <c r="QYR100"/>
  <c r="QYS100"/>
  <c r="QYT100"/>
  <c r="QYU100"/>
  <c r="QYV100"/>
  <c r="QYW100"/>
  <c r="QYX100"/>
  <c r="QYY100"/>
  <c r="QYZ100"/>
  <c r="QZA100"/>
  <c r="QZB100"/>
  <c r="QZC100"/>
  <c r="QZD100"/>
  <c r="QZE100"/>
  <c r="QZF100"/>
  <c r="QZG100"/>
  <c r="QZH100"/>
  <c r="QZI100"/>
  <c r="QZJ100"/>
  <c r="QZK100"/>
  <c r="QZL100"/>
  <c r="QZM100"/>
  <c r="QZN100"/>
  <c r="QZO100"/>
  <c r="QZP100"/>
  <c r="QZQ100"/>
  <c r="QZR100"/>
  <c r="QZS100"/>
  <c r="QZT100"/>
  <c r="QZU100"/>
  <c r="QZV100"/>
  <c r="QZW100"/>
  <c r="QZX100"/>
  <c r="QZY100"/>
  <c r="QZZ100"/>
  <c r="RAA100"/>
  <c r="RAB100"/>
  <c r="RAC100"/>
  <c r="RAD100"/>
  <c r="RAE100"/>
  <c r="RAF100"/>
  <c r="RAG100"/>
  <c r="RAH100"/>
  <c r="RAI100"/>
  <c r="RAJ100"/>
  <c r="RAK100"/>
  <c r="RAL100"/>
  <c r="RAM100"/>
  <c r="RAN100"/>
  <c r="RAO100"/>
  <c r="RAP100"/>
  <c r="RAQ100"/>
  <c r="RAR100"/>
  <c r="RAS100"/>
  <c r="RAT100"/>
  <c r="RAU100"/>
  <c r="RAV100"/>
  <c r="RAW100"/>
  <c r="RAX100"/>
  <c r="RAY100"/>
  <c r="RAZ100"/>
  <c r="RBA100"/>
  <c r="RBB100"/>
  <c r="RBC100"/>
  <c r="RBD100"/>
  <c r="RBE100"/>
  <c r="RBF100"/>
  <c r="RBG100"/>
  <c r="RBH100"/>
  <c r="RBI100"/>
  <c r="RBJ100"/>
  <c r="RBK100"/>
  <c r="RBL100"/>
  <c r="RBM100"/>
  <c r="RBN100"/>
  <c r="RBO100"/>
  <c r="RBP100"/>
  <c r="RBQ100"/>
  <c r="RBR100"/>
  <c r="RBS100"/>
  <c r="RBT100"/>
  <c r="RBU100"/>
  <c r="RBV100"/>
  <c r="RBW100"/>
  <c r="RBX100"/>
  <c r="RBY100"/>
  <c r="RBZ100"/>
  <c r="RCA100"/>
  <c r="RCB100"/>
  <c r="RCC100"/>
  <c r="RCD100"/>
  <c r="RCE100"/>
  <c r="RCF100"/>
  <c r="RCG100"/>
  <c r="RCH100"/>
  <c r="RCI100"/>
  <c r="RCJ100"/>
  <c r="RCK100"/>
  <c r="RCL100"/>
  <c r="RCM100"/>
  <c r="RCN100"/>
  <c r="RCO100"/>
  <c r="RCP100"/>
  <c r="RCQ100"/>
  <c r="RCR100"/>
  <c r="RCS100"/>
  <c r="RCT100"/>
  <c r="RCU100"/>
  <c r="RCV100"/>
  <c r="RCW100"/>
  <c r="RCX100"/>
  <c r="RCY100"/>
  <c r="RCZ100"/>
  <c r="RDA100"/>
  <c r="RDB100"/>
  <c r="RDC100"/>
  <c r="RDD100"/>
  <c r="RDE100"/>
  <c r="RDF100"/>
  <c r="RDG100"/>
  <c r="RDH100"/>
  <c r="RDI100"/>
  <c r="RDJ100"/>
  <c r="RDK100"/>
  <c r="RDL100"/>
  <c r="RDM100"/>
  <c r="RDN100"/>
  <c r="RDO100"/>
  <c r="RDP100"/>
  <c r="RDQ100"/>
  <c r="RDR100"/>
  <c r="RDS100"/>
  <c r="RDT100"/>
  <c r="RDU100"/>
  <c r="RDV100"/>
  <c r="RDW100"/>
  <c r="RDX100"/>
  <c r="RDY100"/>
  <c r="RDZ100"/>
  <c r="REA100"/>
  <c r="REB100"/>
  <c r="REC100"/>
  <c r="RED100"/>
  <c r="REE100"/>
  <c r="REF100"/>
  <c r="REG100"/>
  <c r="REH100"/>
  <c r="REI100"/>
  <c r="REJ100"/>
  <c r="REK100"/>
  <c r="REL100"/>
  <c r="REM100"/>
  <c r="REN100"/>
  <c r="REO100"/>
  <c r="REP100"/>
  <c r="REQ100"/>
  <c r="RER100"/>
  <c r="RES100"/>
  <c r="RET100"/>
  <c r="REU100"/>
  <c r="REV100"/>
  <c r="REW100"/>
  <c r="REX100"/>
  <c r="REY100"/>
  <c r="REZ100"/>
  <c r="RFA100"/>
  <c r="RFB100"/>
  <c r="RFC100"/>
  <c r="RFD100"/>
  <c r="RFE100"/>
  <c r="RFF100"/>
  <c r="RFG100"/>
  <c r="RFH100"/>
  <c r="RFI100"/>
  <c r="RFJ100"/>
  <c r="RFK100"/>
  <c r="RFL100"/>
  <c r="RFM100"/>
  <c r="RFN100"/>
  <c r="RFO100"/>
  <c r="RFP100"/>
  <c r="RFQ100"/>
  <c r="RFR100"/>
  <c r="RFS100"/>
  <c r="RFT100"/>
  <c r="RFU100"/>
  <c r="RFV100"/>
  <c r="RFW100"/>
  <c r="RFX100"/>
  <c r="RFY100"/>
  <c r="RFZ100"/>
  <c r="RGA100"/>
  <c r="RGB100"/>
  <c r="RGC100"/>
  <c r="RGD100"/>
  <c r="RGE100"/>
  <c r="RGF100"/>
  <c r="RGG100"/>
  <c r="RGH100"/>
  <c r="RGI100"/>
  <c r="RGJ100"/>
  <c r="RGK100"/>
  <c r="RGL100"/>
  <c r="RGM100"/>
  <c r="RGN100"/>
  <c r="RGO100"/>
  <c r="RGP100"/>
  <c r="RGQ100"/>
  <c r="RGR100"/>
  <c r="RGS100"/>
  <c r="RGT100"/>
  <c r="RGU100"/>
  <c r="RGV100"/>
  <c r="RGW100"/>
  <c r="RGX100"/>
  <c r="RGY100"/>
  <c r="RGZ100"/>
  <c r="RHA100"/>
  <c r="RHB100"/>
  <c r="RHC100"/>
  <c r="RHD100"/>
  <c r="RHE100"/>
  <c r="RHF100"/>
  <c r="RHG100"/>
  <c r="RHH100"/>
  <c r="RHI100"/>
  <c r="RHJ100"/>
  <c r="RHK100"/>
  <c r="RHL100"/>
  <c r="RHM100"/>
  <c r="RHN100"/>
  <c r="RHO100"/>
  <c r="RHP100"/>
  <c r="RHQ100"/>
  <c r="RHR100"/>
  <c r="RHS100"/>
  <c r="RHT100"/>
  <c r="RHU100"/>
  <c r="RHV100"/>
  <c r="RHW100"/>
  <c r="RHX100"/>
  <c r="RHY100"/>
  <c r="RHZ100"/>
  <c r="RIA100"/>
  <c r="RIB100"/>
  <c r="RIC100"/>
  <c r="RID100"/>
  <c r="RIE100"/>
  <c r="RIF100"/>
  <c r="RIG100"/>
  <c r="RIH100"/>
  <c r="RII100"/>
  <c r="RIJ100"/>
  <c r="RIK100"/>
  <c r="RIL100"/>
  <c r="RIM100"/>
  <c r="RIN100"/>
  <c r="RIO100"/>
  <c r="RIP100"/>
  <c r="RIQ100"/>
  <c r="RIR100"/>
  <c r="RIS100"/>
  <c r="RIT100"/>
  <c r="RIU100"/>
  <c r="RIV100"/>
  <c r="RIW100"/>
  <c r="RIX100"/>
  <c r="RIY100"/>
  <c r="RIZ100"/>
  <c r="RJA100"/>
  <c r="RJB100"/>
  <c r="RJC100"/>
  <c r="RJD100"/>
  <c r="RJE100"/>
  <c r="RJF100"/>
  <c r="RJG100"/>
  <c r="RJH100"/>
  <c r="RJI100"/>
  <c r="RJJ100"/>
  <c r="RJK100"/>
  <c r="RJL100"/>
  <c r="RJM100"/>
  <c r="RJN100"/>
  <c r="RJO100"/>
  <c r="RJP100"/>
  <c r="RJQ100"/>
  <c r="RJR100"/>
  <c r="RJS100"/>
  <c r="RJT100"/>
  <c r="RJU100"/>
  <c r="RJV100"/>
  <c r="RJW100"/>
  <c r="RJX100"/>
  <c r="RJY100"/>
  <c r="RJZ100"/>
  <c r="RKA100"/>
  <c r="RKB100"/>
  <c r="RKC100"/>
  <c r="RKD100"/>
  <c r="RKE100"/>
  <c r="RKF100"/>
  <c r="RKG100"/>
  <c r="RKH100"/>
  <c r="RKI100"/>
  <c r="RKJ100"/>
  <c r="RKK100"/>
  <c r="RKL100"/>
  <c r="RKM100"/>
  <c r="RKN100"/>
  <c r="RKO100"/>
  <c r="RKP100"/>
  <c r="RKQ100"/>
  <c r="RKR100"/>
  <c r="RKS100"/>
  <c r="RKT100"/>
  <c r="RKU100"/>
  <c r="RKV100"/>
  <c r="RKW100"/>
  <c r="RKX100"/>
  <c r="RKY100"/>
  <c r="RKZ100"/>
  <c r="RLA100"/>
  <c r="RLB100"/>
  <c r="RLC100"/>
  <c r="RLD100"/>
  <c r="RLE100"/>
  <c r="RLF100"/>
  <c r="RLG100"/>
  <c r="RLH100"/>
  <c r="RLI100"/>
  <c r="RLJ100"/>
  <c r="RLK100"/>
  <c r="RLL100"/>
  <c r="RLM100"/>
  <c r="RLN100"/>
  <c r="RLO100"/>
  <c r="RLP100"/>
  <c r="RLQ100"/>
  <c r="RLR100"/>
  <c r="RLS100"/>
  <c r="RLT100"/>
  <c r="RLU100"/>
  <c r="RLV100"/>
  <c r="RLW100"/>
  <c r="RLX100"/>
  <c r="RLY100"/>
  <c r="RLZ100"/>
  <c r="RMA100"/>
  <c r="RMB100"/>
  <c r="RMC100"/>
  <c r="RMD100"/>
  <c r="RME100"/>
  <c r="RMF100"/>
  <c r="RMG100"/>
  <c r="RMH100"/>
  <c r="RMI100"/>
  <c r="RMJ100"/>
  <c r="RMK100"/>
  <c r="RML100"/>
  <c r="RMM100"/>
  <c r="RMN100"/>
  <c r="RMO100"/>
  <c r="RMP100"/>
  <c r="RMQ100"/>
  <c r="RMR100"/>
  <c r="RMS100"/>
  <c r="RMT100"/>
  <c r="RMU100"/>
  <c r="RMV100"/>
  <c r="RMW100"/>
  <c r="RMX100"/>
  <c r="RMY100"/>
  <c r="RMZ100"/>
  <c r="RNA100"/>
  <c r="RNB100"/>
  <c r="RNC100"/>
  <c r="RND100"/>
  <c r="RNE100"/>
  <c r="RNF100"/>
  <c r="RNG100"/>
  <c r="RNH100"/>
  <c r="RNI100"/>
  <c r="RNJ100"/>
  <c r="RNK100"/>
  <c r="RNL100"/>
  <c r="RNM100"/>
  <c r="RNN100"/>
  <c r="RNO100"/>
  <c r="RNP100"/>
  <c r="RNQ100"/>
  <c r="RNR100"/>
  <c r="RNS100"/>
  <c r="RNT100"/>
  <c r="RNU100"/>
  <c r="RNV100"/>
  <c r="RNW100"/>
  <c r="RNX100"/>
  <c r="RNY100"/>
  <c r="RNZ100"/>
  <c r="ROA100"/>
  <c r="ROB100"/>
  <c r="ROC100"/>
  <c r="ROD100"/>
  <c r="ROE100"/>
  <c r="ROF100"/>
  <c r="ROG100"/>
  <c r="ROH100"/>
  <c r="ROI100"/>
  <c r="ROJ100"/>
  <c r="ROK100"/>
  <c r="ROL100"/>
  <c r="ROM100"/>
  <c r="RON100"/>
  <c r="ROO100"/>
  <c r="ROP100"/>
  <c r="ROQ100"/>
  <c r="ROR100"/>
  <c r="ROS100"/>
  <c r="ROT100"/>
  <c r="ROU100"/>
  <c r="ROV100"/>
  <c r="ROW100"/>
  <c r="ROX100"/>
  <c r="ROY100"/>
  <c r="ROZ100"/>
  <c r="RPA100"/>
  <c r="RPB100"/>
  <c r="RPC100"/>
  <c r="RPD100"/>
  <c r="RPE100"/>
  <c r="RPF100"/>
  <c r="RPG100"/>
  <c r="RPH100"/>
  <c r="RPI100"/>
  <c r="RPJ100"/>
  <c r="RPK100"/>
  <c r="RPL100"/>
  <c r="RPM100"/>
  <c r="RPN100"/>
  <c r="RPO100"/>
  <c r="RPP100"/>
  <c r="RPQ100"/>
  <c r="RPR100"/>
  <c r="RPS100"/>
  <c r="RPT100"/>
  <c r="RPU100"/>
  <c r="RPV100"/>
  <c r="RPW100"/>
  <c r="RPX100"/>
  <c r="RPY100"/>
  <c r="RPZ100"/>
  <c r="RQA100"/>
  <c r="RQB100"/>
  <c r="RQC100"/>
  <c r="RQD100"/>
  <c r="RQE100"/>
  <c r="RQF100"/>
  <c r="RQG100"/>
  <c r="RQH100"/>
  <c r="RQI100"/>
  <c r="RQJ100"/>
  <c r="RQK100"/>
  <c r="RQL100"/>
  <c r="RQM100"/>
  <c r="RQN100"/>
  <c r="RQO100"/>
  <c r="RQP100"/>
  <c r="RQQ100"/>
  <c r="RQR100"/>
  <c r="RQS100"/>
  <c r="RQT100"/>
  <c r="RQU100"/>
  <c r="RQV100"/>
  <c r="RQW100"/>
  <c r="RQX100"/>
  <c r="RQY100"/>
  <c r="RQZ100"/>
  <c r="RRA100"/>
  <c r="RRB100"/>
  <c r="RRC100"/>
  <c r="RRD100"/>
  <c r="RRE100"/>
  <c r="RRF100"/>
  <c r="RRG100"/>
  <c r="RRH100"/>
  <c r="RRI100"/>
  <c r="RRJ100"/>
  <c r="RRK100"/>
  <c r="RRL100"/>
  <c r="RRM100"/>
  <c r="RRN100"/>
  <c r="RRO100"/>
  <c r="RRP100"/>
  <c r="RRQ100"/>
  <c r="RRR100"/>
  <c r="RRS100"/>
  <c r="RRT100"/>
  <c r="RRU100"/>
  <c r="RRV100"/>
  <c r="RRW100"/>
  <c r="RRX100"/>
  <c r="RRY100"/>
  <c r="RRZ100"/>
  <c r="RSA100"/>
  <c r="RSB100"/>
  <c r="RSC100"/>
  <c r="RSD100"/>
  <c r="RSE100"/>
  <c r="RSF100"/>
  <c r="RSG100"/>
  <c r="RSH100"/>
  <c r="RSI100"/>
  <c r="RSJ100"/>
  <c r="RSK100"/>
  <c r="RSL100"/>
  <c r="RSM100"/>
  <c r="RSN100"/>
  <c r="RSO100"/>
  <c r="RSP100"/>
  <c r="RSQ100"/>
  <c r="RSR100"/>
  <c r="RSS100"/>
  <c r="RST100"/>
  <c r="RSU100"/>
  <c r="RSV100"/>
  <c r="RSW100"/>
  <c r="RSX100"/>
  <c r="RSY100"/>
  <c r="RSZ100"/>
  <c r="RTA100"/>
  <c r="RTB100"/>
  <c r="RTC100"/>
  <c r="RTD100"/>
  <c r="RTE100"/>
  <c r="RTF100"/>
  <c r="RTG100"/>
  <c r="RTH100"/>
  <c r="RTI100"/>
  <c r="RTJ100"/>
  <c r="RTK100"/>
  <c r="RTL100"/>
  <c r="RTM100"/>
  <c r="RTN100"/>
  <c r="RTO100"/>
  <c r="RTP100"/>
  <c r="RTQ100"/>
  <c r="RTR100"/>
  <c r="RTS100"/>
  <c r="RTT100"/>
  <c r="RTU100"/>
  <c r="RTV100"/>
  <c r="RTW100"/>
  <c r="RTX100"/>
  <c r="RTY100"/>
  <c r="RTZ100"/>
  <c r="RUA100"/>
  <c r="RUB100"/>
  <c r="RUC100"/>
  <c r="RUD100"/>
  <c r="RUE100"/>
  <c r="RUF100"/>
  <c r="RUG100"/>
  <c r="RUH100"/>
  <c r="RUI100"/>
  <c r="RUJ100"/>
  <c r="RUK100"/>
  <c r="RUL100"/>
  <c r="RUM100"/>
  <c r="RUN100"/>
  <c r="RUO100"/>
  <c r="RUP100"/>
  <c r="RUQ100"/>
  <c r="RUR100"/>
  <c r="RUS100"/>
  <c r="RUT100"/>
  <c r="RUU100"/>
  <c r="RUV100"/>
  <c r="RUW100"/>
  <c r="RUX100"/>
  <c r="RUY100"/>
  <c r="RUZ100"/>
  <c r="RVA100"/>
  <c r="RVB100"/>
  <c r="RVC100"/>
  <c r="RVD100"/>
  <c r="RVE100"/>
  <c r="RVF100"/>
  <c r="RVG100"/>
  <c r="RVH100"/>
  <c r="RVI100"/>
  <c r="RVJ100"/>
  <c r="RVK100"/>
  <c r="RVL100"/>
  <c r="RVM100"/>
  <c r="RVN100"/>
  <c r="RVO100"/>
  <c r="RVP100"/>
  <c r="RVQ100"/>
  <c r="RVR100"/>
  <c r="RVS100"/>
  <c r="RVT100"/>
  <c r="RVU100"/>
  <c r="RVV100"/>
  <c r="RVW100"/>
  <c r="RVX100"/>
  <c r="RVY100"/>
  <c r="RVZ100"/>
  <c r="RWA100"/>
  <c r="RWB100"/>
  <c r="RWC100"/>
  <c r="RWD100"/>
  <c r="RWE100"/>
  <c r="RWF100"/>
  <c r="RWG100"/>
  <c r="RWH100"/>
  <c r="RWI100"/>
  <c r="RWJ100"/>
  <c r="RWK100"/>
  <c r="RWL100"/>
  <c r="RWM100"/>
  <c r="RWN100"/>
  <c r="RWO100"/>
  <c r="RWP100"/>
  <c r="RWQ100"/>
  <c r="RWR100"/>
  <c r="RWS100"/>
  <c r="RWT100"/>
  <c r="RWU100"/>
  <c r="RWV100"/>
  <c r="RWW100"/>
  <c r="RWX100"/>
  <c r="RWY100"/>
  <c r="RWZ100"/>
  <c r="RXA100"/>
  <c r="RXB100"/>
  <c r="RXC100"/>
  <c r="RXD100"/>
  <c r="RXE100"/>
  <c r="RXF100"/>
  <c r="RXG100"/>
  <c r="RXH100"/>
  <c r="RXI100"/>
  <c r="RXJ100"/>
  <c r="RXK100"/>
  <c r="RXL100"/>
  <c r="RXM100"/>
  <c r="RXN100"/>
  <c r="RXO100"/>
  <c r="RXP100"/>
  <c r="RXQ100"/>
  <c r="RXR100"/>
  <c r="RXS100"/>
  <c r="RXT100"/>
  <c r="RXU100"/>
  <c r="RXV100"/>
  <c r="RXW100"/>
  <c r="RXX100"/>
  <c r="RXY100"/>
  <c r="RXZ100"/>
  <c r="RYA100"/>
  <c r="RYB100"/>
  <c r="RYC100"/>
  <c r="RYD100"/>
  <c r="RYE100"/>
  <c r="RYF100"/>
  <c r="RYG100"/>
  <c r="RYH100"/>
  <c r="RYI100"/>
  <c r="RYJ100"/>
  <c r="RYK100"/>
  <c r="RYL100"/>
  <c r="RYM100"/>
  <c r="RYN100"/>
  <c r="RYO100"/>
  <c r="RYP100"/>
  <c r="RYQ100"/>
  <c r="RYR100"/>
  <c r="RYS100"/>
  <c r="RYT100"/>
  <c r="RYU100"/>
  <c r="RYV100"/>
  <c r="RYW100"/>
  <c r="RYX100"/>
  <c r="RYY100"/>
  <c r="RYZ100"/>
  <c r="RZA100"/>
  <c r="RZB100"/>
  <c r="RZC100"/>
  <c r="RZD100"/>
  <c r="RZE100"/>
  <c r="RZF100"/>
  <c r="RZG100"/>
  <c r="RZH100"/>
  <c r="RZI100"/>
  <c r="RZJ100"/>
  <c r="RZK100"/>
  <c r="RZL100"/>
  <c r="RZM100"/>
  <c r="RZN100"/>
  <c r="RZO100"/>
  <c r="RZP100"/>
  <c r="RZQ100"/>
  <c r="RZR100"/>
  <c r="RZS100"/>
  <c r="RZT100"/>
  <c r="RZU100"/>
  <c r="RZV100"/>
  <c r="RZW100"/>
  <c r="RZX100"/>
  <c r="RZY100"/>
  <c r="RZZ100"/>
  <c r="SAA100"/>
  <c r="SAB100"/>
  <c r="SAC100"/>
  <c r="SAD100"/>
  <c r="SAE100"/>
  <c r="SAF100"/>
  <c r="SAG100"/>
  <c r="SAH100"/>
  <c r="SAI100"/>
  <c r="SAJ100"/>
  <c r="SAK100"/>
  <c r="SAL100"/>
  <c r="SAM100"/>
  <c r="SAN100"/>
  <c r="SAO100"/>
  <c r="SAP100"/>
  <c r="SAQ100"/>
  <c r="SAR100"/>
  <c r="SAS100"/>
  <c r="SAT100"/>
  <c r="SAU100"/>
  <c r="SAV100"/>
  <c r="SAW100"/>
  <c r="SAX100"/>
  <c r="SAY100"/>
  <c r="SAZ100"/>
  <c r="SBA100"/>
  <c r="SBB100"/>
  <c r="SBC100"/>
  <c r="SBD100"/>
  <c r="SBE100"/>
  <c r="SBF100"/>
  <c r="SBG100"/>
  <c r="SBH100"/>
  <c r="SBI100"/>
  <c r="SBJ100"/>
  <c r="SBK100"/>
  <c r="SBL100"/>
  <c r="SBM100"/>
  <c r="SBN100"/>
  <c r="SBO100"/>
  <c r="SBP100"/>
  <c r="SBQ100"/>
  <c r="SBR100"/>
  <c r="SBS100"/>
  <c r="SBT100"/>
  <c r="SBU100"/>
  <c r="SBV100"/>
  <c r="SBW100"/>
  <c r="SBX100"/>
  <c r="SBY100"/>
  <c r="SBZ100"/>
  <c r="SCA100"/>
  <c r="SCB100"/>
  <c r="SCC100"/>
  <c r="SCD100"/>
  <c r="SCE100"/>
  <c r="SCF100"/>
  <c r="SCG100"/>
  <c r="SCH100"/>
  <c r="SCI100"/>
  <c r="SCJ100"/>
  <c r="SCK100"/>
  <c r="SCL100"/>
  <c r="SCM100"/>
  <c r="SCN100"/>
  <c r="SCO100"/>
  <c r="SCP100"/>
  <c r="SCQ100"/>
  <c r="SCR100"/>
  <c r="SCS100"/>
  <c r="SCT100"/>
  <c r="SCU100"/>
  <c r="SCV100"/>
  <c r="SCW100"/>
  <c r="SCX100"/>
  <c r="SCY100"/>
  <c r="SCZ100"/>
  <c r="SDA100"/>
  <c r="SDB100"/>
  <c r="SDC100"/>
  <c r="SDD100"/>
  <c r="SDE100"/>
  <c r="SDF100"/>
  <c r="SDG100"/>
  <c r="SDH100"/>
  <c r="SDI100"/>
  <c r="SDJ100"/>
  <c r="SDK100"/>
  <c r="SDL100"/>
  <c r="SDM100"/>
  <c r="SDN100"/>
  <c r="SDO100"/>
  <c r="SDP100"/>
  <c r="SDQ100"/>
  <c r="SDR100"/>
  <c r="SDS100"/>
  <c r="SDT100"/>
  <c r="SDU100"/>
  <c r="SDV100"/>
  <c r="SDW100"/>
  <c r="SDX100"/>
  <c r="SDY100"/>
  <c r="SDZ100"/>
  <c r="SEA100"/>
  <c r="SEB100"/>
  <c r="SEC100"/>
  <c r="SED100"/>
  <c r="SEE100"/>
  <c r="SEF100"/>
  <c r="SEG100"/>
  <c r="SEH100"/>
  <c r="SEI100"/>
  <c r="SEJ100"/>
  <c r="SEK100"/>
  <c r="SEL100"/>
  <c r="SEM100"/>
  <c r="SEN100"/>
  <c r="SEO100"/>
  <c r="SEP100"/>
  <c r="SEQ100"/>
  <c r="SER100"/>
  <c r="SES100"/>
  <c r="SET100"/>
  <c r="SEU100"/>
  <c r="SEV100"/>
  <c r="SEW100"/>
  <c r="SEX100"/>
  <c r="SEY100"/>
  <c r="SEZ100"/>
  <c r="SFA100"/>
  <c r="SFB100"/>
  <c r="SFC100"/>
  <c r="SFD100"/>
  <c r="SFE100"/>
  <c r="SFF100"/>
  <c r="SFG100"/>
  <c r="SFH100"/>
  <c r="SFI100"/>
  <c r="SFJ100"/>
  <c r="SFK100"/>
  <c r="SFL100"/>
  <c r="SFM100"/>
  <c r="SFN100"/>
  <c r="SFO100"/>
  <c r="SFP100"/>
  <c r="SFQ100"/>
  <c r="SFR100"/>
  <c r="SFS100"/>
  <c r="SFT100"/>
  <c r="SFU100"/>
  <c r="SFV100"/>
  <c r="SFW100"/>
  <c r="SFX100"/>
  <c r="SFY100"/>
  <c r="SFZ100"/>
  <c r="SGA100"/>
  <c r="SGB100"/>
  <c r="SGC100"/>
  <c r="SGD100"/>
  <c r="SGE100"/>
  <c r="SGF100"/>
  <c r="SGG100"/>
  <c r="SGH100"/>
  <c r="SGI100"/>
  <c r="SGJ100"/>
  <c r="SGK100"/>
  <c r="SGL100"/>
  <c r="SGM100"/>
  <c r="SGN100"/>
  <c r="SGO100"/>
  <c r="SGP100"/>
  <c r="SGQ100"/>
  <c r="SGR100"/>
  <c r="SGS100"/>
  <c r="SGT100"/>
  <c r="SGU100"/>
  <c r="SGV100"/>
  <c r="SGW100"/>
  <c r="SGX100"/>
  <c r="SGY100"/>
  <c r="SGZ100"/>
  <c r="SHA100"/>
  <c r="SHB100"/>
  <c r="SHC100"/>
  <c r="SHD100"/>
  <c r="SHE100"/>
  <c r="SHF100"/>
  <c r="SHG100"/>
  <c r="SHH100"/>
  <c r="SHI100"/>
  <c r="SHJ100"/>
  <c r="SHK100"/>
  <c r="SHL100"/>
  <c r="SHM100"/>
  <c r="SHN100"/>
  <c r="SHO100"/>
  <c r="SHP100"/>
  <c r="SHQ100"/>
  <c r="SHR100"/>
  <c r="SHS100"/>
  <c r="SHT100"/>
  <c r="SHU100"/>
  <c r="SHV100"/>
  <c r="SHW100"/>
  <c r="SHX100"/>
  <c r="SHY100"/>
  <c r="SHZ100"/>
  <c r="SIA100"/>
  <c r="SIB100"/>
  <c r="SIC100"/>
  <c r="SID100"/>
  <c r="SIE100"/>
  <c r="SIF100"/>
  <c r="SIG100"/>
  <c r="SIH100"/>
  <c r="SII100"/>
  <c r="SIJ100"/>
  <c r="SIK100"/>
  <c r="SIL100"/>
  <c r="SIM100"/>
  <c r="SIN100"/>
  <c r="SIO100"/>
  <c r="SIP100"/>
  <c r="SIQ100"/>
  <c r="SIR100"/>
  <c r="SIS100"/>
  <c r="SIT100"/>
  <c r="SIU100"/>
  <c r="SIV100"/>
  <c r="SIW100"/>
  <c r="SIX100"/>
  <c r="SIY100"/>
  <c r="SIZ100"/>
  <c r="SJA100"/>
  <c r="SJB100"/>
  <c r="SJC100"/>
  <c r="SJD100"/>
  <c r="SJE100"/>
  <c r="SJF100"/>
  <c r="SJG100"/>
  <c r="SJH100"/>
  <c r="SJI100"/>
  <c r="SJJ100"/>
  <c r="SJK100"/>
  <c r="SJL100"/>
  <c r="SJM100"/>
  <c r="SJN100"/>
  <c r="SJO100"/>
  <c r="SJP100"/>
  <c r="SJQ100"/>
  <c r="SJR100"/>
  <c r="SJS100"/>
  <c r="SJT100"/>
  <c r="SJU100"/>
  <c r="SJV100"/>
  <c r="SJW100"/>
  <c r="SJX100"/>
  <c r="SJY100"/>
  <c r="SJZ100"/>
  <c r="SKA100"/>
  <c r="SKB100"/>
  <c r="SKC100"/>
  <c r="SKD100"/>
  <c r="SKE100"/>
  <c r="SKF100"/>
  <c r="SKG100"/>
  <c r="SKH100"/>
  <c r="SKI100"/>
  <c r="SKJ100"/>
  <c r="SKK100"/>
  <c r="SKL100"/>
  <c r="SKM100"/>
  <c r="SKN100"/>
  <c r="SKO100"/>
  <c r="SKP100"/>
  <c r="SKQ100"/>
  <c r="SKR100"/>
  <c r="SKS100"/>
  <c r="SKT100"/>
  <c r="SKU100"/>
  <c r="SKV100"/>
  <c r="SKW100"/>
  <c r="SKX100"/>
  <c r="SKY100"/>
  <c r="SKZ100"/>
  <c r="SLA100"/>
  <c r="SLB100"/>
  <c r="SLC100"/>
  <c r="SLD100"/>
  <c r="SLE100"/>
  <c r="SLF100"/>
  <c r="SLG100"/>
  <c r="SLH100"/>
  <c r="SLI100"/>
  <c r="SLJ100"/>
  <c r="SLK100"/>
  <c r="SLL100"/>
  <c r="SLM100"/>
  <c r="SLN100"/>
  <c r="SLO100"/>
  <c r="SLP100"/>
  <c r="SLQ100"/>
  <c r="SLR100"/>
  <c r="SLS100"/>
  <c r="SLT100"/>
  <c r="SLU100"/>
  <c r="SLV100"/>
  <c r="SLW100"/>
  <c r="SLX100"/>
  <c r="SLY100"/>
  <c r="SLZ100"/>
  <c r="SMA100"/>
  <c r="SMB100"/>
  <c r="SMC100"/>
  <c r="SMD100"/>
  <c r="SME100"/>
  <c r="SMF100"/>
  <c r="SMG100"/>
  <c r="SMH100"/>
  <c r="SMI100"/>
  <c r="SMJ100"/>
  <c r="SMK100"/>
  <c r="SML100"/>
  <c r="SMM100"/>
  <c r="SMN100"/>
  <c r="SMO100"/>
  <c r="SMP100"/>
  <c r="SMQ100"/>
  <c r="SMR100"/>
  <c r="SMS100"/>
  <c r="SMT100"/>
  <c r="SMU100"/>
  <c r="SMV100"/>
  <c r="SMW100"/>
  <c r="SMX100"/>
  <c r="SMY100"/>
  <c r="SMZ100"/>
  <c r="SNA100"/>
  <c r="SNB100"/>
  <c r="SNC100"/>
  <c r="SND100"/>
  <c r="SNE100"/>
  <c r="SNF100"/>
  <c r="SNG100"/>
  <c r="SNH100"/>
  <c r="SNI100"/>
  <c r="SNJ100"/>
  <c r="SNK100"/>
  <c r="SNL100"/>
  <c r="SNM100"/>
  <c r="SNN100"/>
  <c r="SNO100"/>
  <c r="SNP100"/>
  <c r="SNQ100"/>
  <c r="SNR100"/>
  <c r="SNS100"/>
  <c r="SNT100"/>
  <c r="SNU100"/>
  <c r="SNV100"/>
  <c r="SNW100"/>
  <c r="SNX100"/>
  <c r="SNY100"/>
  <c r="SNZ100"/>
  <c r="SOA100"/>
  <c r="SOB100"/>
  <c r="SOC100"/>
  <c r="SOD100"/>
  <c r="SOE100"/>
  <c r="SOF100"/>
  <c r="SOG100"/>
  <c r="SOH100"/>
  <c r="SOI100"/>
  <c r="SOJ100"/>
  <c r="SOK100"/>
  <c r="SOL100"/>
  <c r="SOM100"/>
  <c r="SON100"/>
  <c r="SOO100"/>
  <c r="SOP100"/>
  <c r="SOQ100"/>
  <c r="SOR100"/>
  <c r="SOS100"/>
  <c r="SOT100"/>
  <c r="SOU100"/>
  <c r="SOV100"/>
  <c r="SOW100"/>
  <c r="SOX100"/>
  <c r="SOY100"/>
  <c r="SOZ100"/>
  <c r="SPA100"/>
  <c r="SPB100"/>
  <c r="SPC100"/>
  <c r="SPD100"/>
  <c r="SPE100"/>
  <c r="SPF100"/>
  <c r="SPG100"/>
  <c r="SPH100"/>
  <c r="SPI100"/>
  <c r="SPJ100"/>
  <c r="SPK100"/>
  <c r="SPL100"/>
  <c r="SPM100"/>
  <c r="SPN100"/>
  <c r="SPO100"/>
  <c r="SPP100"/>
  <c r="SPQ100"/>
  <c r="SPR100"/>
  <c r="SPS100"/>
  <c r="SPT100"/>
  <c r="SPU100"/>
  <c r="SPV100"/>
  <c r="SPW100"/>
  <c r="SPX100"/>
  <c r="SPY100"/>
  <c r="SPZ100"/>
  <c r="SQA100"/>
  <c r="SQB100"/>
  <c r="SQC100"/>
  <c r="SQD100"/>
  <c r="SQE100"/>
  <c r="SQF100"/>
  <c r="SQG100"/>
  <c r="SQH100"/>
  <c r="SQI100"/>
  <c r="SQJ100"/>
  <c r="SQK100"/>
  <c r="SQL100"/>
  <c r="SQM100"/>
  <c r="SQN100"/>
  <c r="SQO100"/>
  <c r="SQP100"/>
  <c r="SQQ100"/>
  <c r="SQR100"/>
  <c r="SQS100"/>
  <c r="SQT100"/>
  <c r="SQU100"/>
  <c r="SQV100"/>
  <c r="SQW100"/>
  <c r="SQX100"/>
  <c r="SQY100"/>
  <c r="SQZ100"/>
  <c r="SRA100"/>
  <c r="SRB100"/>
  <c r="SRC100"/>
  <c r="SRD100"/>
  <c r="SRE100"/>
  <c r="SRF100"/>
  <c r="SRG100"/>
  <c r="SRH100"/>
  <c r="SRI100"/>
  <c r="SRJ100"/>
  <c r="SRK100"/>
  <c r="SRL100"/>
  <c r="SRM100"/>
  <c r="SRN100"/>
  <c r="SRO100"/>
  <c r="SRP100"/>
  <c r="SRQ100"/>
  <c r="SRR100"/>
  <c r="SRS100"/>
  <c r="SRT100"/>
  <c r="SRU100"/>
  <c r="SRV100"/>
  <c r="SRW100"/>
  <c r="SRX100"/>
  <c r="SRY100"/>
  <c r="SRZ100"/>
  <c r="SSA100"/>
  <c r="SSB100"/>
  <c r="SSC100"/>
  <c r="SSD100"/>
  <c r="SSE100"/>
  <c r="SSF100"/>
  <c r="SSG100"/>
  <c r="SSH100"/>
  <c r="SSI100"/>
  <c r="SSJ100"/>
  <c r="SSK100"/>
  <c r="SSL100"/>
  <c r="SSM100"/>
  <c r="SSN100"/>
  <c r="SSO100"/>
  <c r="SSP100"/>
  <c r="SSQ100"/>
  <c r="SSR100"/>
  <c r="SSS100"/>
  <c r="SST100"/>
  <c r="SSU100"/>
  <c r="SSV100"/>
  <c r="SSW100"/>
  <c r="SSX100"/>
  <c r="SSY100"/>
  <c r="SSZ100"/>
  <c r="STA100"/>
  <c r="STB100"/>
  <c r="STC100"/>
  <c r="STD100"/>
  <c r="STE100"/>
  <c r="STF100"/>
  <c r="STG100"/>
  <c r="STH100"/>
  <c r="STI100"/>
  <c r="STJ100"/>
  <c r="STK100"/>
  <c r="STL100"/>
  <c r="STM100"/>
  <c r="STN100"/>
  <c r="STO100"/>
  <c r="STP100"/>
  <c r="STQ100"/>
  <c r="STR100"/>
  <c r="STS100"/>
  <c r="STT100"/>
  <c r="STU100"/>
  <c r="STV100"/>
  <c r="STW100"/>
  <c r="STX100"/>
  <c r="STY100"/>
  <c r="STZ100"/>
  <c r="SUA100"/>
  <c r="SUB100"/>
  <c r="SUC100"/>
  <c r="SUD100"/>
  <c r="SUE100"/>
  <c r="SUF100"/>
  <c r="SUG100"/>
  <c r="SUH100"/>
  <c r="SUI100"/>
  <c r="SUJ100"/>
  <c r="SUK100"/>
  <c r="SUL100"/>
  <c r="SUM100"/>
  <c r="SUN100"/>
  <c r="SUO100"/>
  <c r="SUP100"/>
  <c r="SUQ100"/>
  <c r="SUR100"/>
  <c r="SUS100"/>
  <c r="SUT100"/>
  <c r="SUU100"/>
  <c r="SUV100"/>
  <c r="SUW100"/>
  <c r="SUX100"/>
  <c r="SUY100"/>
  <c r="SUZ100"/>
  <c r="SVA100"/>
  <c r="SVB100"/>
  <c r="SVC100"/>
  <c r="SVD100"/>
  <c r="SVE100"/>
  <c r="SVF100"/>
  <c r="SVG100"/>
  <c r="SVH100"/>
  <c r="SVI100"/>
  <c r="SVJ100"/>
  <c r="SVK100"/>
  <c r="SVL100"/>
  <c r="SVM100"/>
  <c r="SVN100"/>
  <c r="SVO100"/>
  <c r="SVP100"/>
  <c r="SVQ100"/>
  <c r="SVR100"/>
  <c r="SVS100"/>
  <c r="SVT100"/>
  <c r="SVU100"/>
  <c r="SVV100"/>
  <c r="SVW100"/>
  <c r="SVX100"/>
  <c r="SVY100"/>
  <c r="SVZ100"/>
  <c r="SWA100"/>
  <c r="SWB100"/>
  <c r="SWC100"/>
  <c r="SWD100"/>
  <c r="SWE100"/>
  <c r="SWF100"/>
  <c r="SWG100"/>
  <c r="SWH100"/>
  <c r="SWI100"/>
  <c r="SWJ100"/>
  <c r="SWK100"/>
  <c r="SWL100"/>
  <c r="SWM100"/>
  <c r="SWN100"/>
  <c r="SWO100"/>
  <c r="SWP100"/>
  <c r="SWQ100"/>
  <c r="SWR100"/>
  <c r="SWS100"/>
  <c r="SWT100"/>
  <c r="SWU100"/>
  <c r="SWV100"/>
  <c r="SWW100"/>
  <c r="SWX100"/>
  <c r="SWY100"/>
  <c r="SWZ100"/>
  <c r="SXA100"/>
  <c r="SXB100"/>
  <c r="SXC100"/>
  <c r="SXD100"/>
  <c r="SXE100"/>
  <c r="SXF100"/>
  <c r="SXG100"/>
  <c r="SXH100"/>
  <c r="SXI100"/>
  <c r="SXJ100"/>
  <c r="SXK100"/>
  <c r="SXL100"/>
  <c r="SXM100"/>
  <c r="SXN100"/>
  <c r="SXO100"/>
  <c r="SXP100"/>
  <c r="SXQ100"/>
  <c r="SXR100"/>
  <c r="SXS100"/>
  <c r="SXT100"/>
  <c r="SXU100"/>
  <c r="SXV100"/>
  <c r="SXW100"/>
  <c r="SXX100"/>
  <c r="SXY100"/>
  <c r="SXZ100"/>
  <c r="SYA100"/>
  <c r="SYB100"/>
  <c r="SYC100"/>
  <c r="SYD100"/>
  <c r="SYE100"/>
  <c r="SYF100"/>
  <c r="SYG100"/>
  <c r="SYH100"/>
  <c r="SYI100"/>
  <c r="SYJ100"/>
  <c r="SYK100"/>
  <c r="SYL100"/>
  <c r="SYM100"/>
  <c r="SYN100"/>
  <c r="SYO100"/>
  <c r="SYP100"/>
  <c r="SYQ100"/>
  <c r="SYR100"/>
  <c r="SYS100"/>
  <c r="SYT100"/>
  <c r="SYU100"/>
  <c r="SYV100"/>
  <c r="SYW100"/>
  <c r="SYX100"/>
  <c r="SYY100"/>
  <c r="SYZ100"/>
  <c r="SZA100"/>
  <c r="SZB100"/>
  <c r="SZC100"/>
  <c r="SZD100"/>
  <c r="SZE100"/>
  <c r="SZF100"/>
  <c r="SZG100"/>
  <c r="SZH100"/>
  <c r="SZI100"/>
  <c r="SZJ100"/>
  <c r="SZK100"/>
  <c r="SZL100"/>
  <c r="SZM100"/>
  <c r="SZN100"/>
  <c r="SZO100"/>
  <c r="SZP100"/>
  <c r="SZQ100"/>
  <c r="SZR100"/>
  <c r="SZS100"/>
  <c r="SZT100"/>
  <c r="SZU100"/>
  <c r="SZV100"/>
  <c r="SZW100"/>
  <c r="SZX100"/>
  <c r="SZY100"/>
  <c r="SZZ100"/>
  <c r="TAA100"/>
  <c r="TAB100"/>
  <c r="TAC100"/>
  <c r="TAD100"/>
  <c r="TAE100"/>
  <c r="TAF100"/>
  <c r="TAG100"/>
  <c r="TAH100"/>
  <c r="TAI100"/>
  <c r="TAJ100"/>
  <c r="TAK100"/>
  <c r="TAL100"/>
  <c r="TAM100"/>
  <c r="TAN100"/>
  <c r="TAO100"/>
  <c r="TAP100"/>
  <c r="TAQ100"/>
  <c r="TAR100"/>
  <c r="TAS100"/>
  <c r="TAT100"/>
  <c r="TAU100"/>
  <c r="TAV100"/>
  <c r="TAW100"/>
  <c r="TAX100"/>
  <c r="TAY100"/>
  <c r="TAZ100"/>
  <c r="TBA100"/>
  <c r="TBB100"/>
  <c r="TBC100"/>
  <c r="TBD100"/>
  <c r="TBE100"/>
  <c r="TBF100"/>
  <c r="TBG100"/>
  <c r="TBH100"/>
  <c r="TBI100"/>
  <c r="TBJ100"/>
  <c r="TBK100"/>
  <c r="TBL100"/>
  <c r="TBM100"/>
  <c r="TBN100"/>
  <c r="TBO100"/>
  <c r="TBP100"/>
  <c r="TBQ100"/>
  <c r="TBR100"/>
  <c r="TBS100"/>
  <c r="TBT100"/>
  <c r="TBU100"/>
  <c r="TBV100"/>
  <c r="TBW100"/>
  <c r="TBX100"/>
  <c r="TBY100"/>
  <c r="TBZ100"/>
  <c r="TCA100"/>
  <c r="TCB100"/>
  <c r="TCC100"/>
  <c r="TCD100"/>
  <c r="TCE100"/>
  <c r="TCF100"/>
  <c r="TCG100"/>
  <c r="TCH100"/>
  <c r="TCI100"/>
  <c r="TCJ100"/>
  <c r="TCK100"/>
  <c r="TCL100"/>
  <c r="TCM100"/>
  <c r="TCN100"/>
  <c r="TCO100"/>
  <c r="TCP100"/>
  <c r="TCQ100"/>
  <c r="TCR100"/>
  <c r="TCS100"/>
  <c r="TCT100"/>
  <c r="TCU100"/>
  <c r="TCV100"/>
  <c r="TCW100"/>
  <c r="TCX100"/>
  <c r="TCY100"/>
  <c r="TCZ100"/>
  <c r="TDA100"/>
  <c r="TDB100"/>
  <c r="TDC100"/>
  <c r="TDD100"/>
  <c r="TDE100"/>
  <c r="TDF100"/>
  <c r="TDG100"/>
  <c r="TDH100"/>
  <c r="TDI100"/>
  <c r="TDJ100"/>
  <c r="TDK100"/>
  <c r="TDL100"/>
  <c r="TDM100"/>
  <c r="TDN100"/>
  <c r="TDO100"/>
  <c r="TDP100"/>
  <c r="TDQ100"/>
  <c r="TDR100"/>
  <c r="TDS100"/>
  <c r="TDT100"/>
  <c r="TDU100"/>
  <c r="TDV100"/>
  <c r="TDW100"/>
  <c r="TDX100"/>
  <c r="TDY100"/>
  <c r="TDZ100"/>
  <c r="TEA100"/>
  <c r="TEB100"/>
  <c r="TEC100"/>
  <c r="TED100"/>
  <c r="TEE100"/>
  <c r="TEF100"/>
  <c r="TEG100"/>
  <c r="TEH100"/>
  <c r="TEI100"/>
  <c r="TEJ100"/>
  <c r="TEK100"/>
  <c r="TEL100"/>
  <c r="TEM100"/>
  <c r="TEN100"/>
  <c r="TEO100"/>
  <c r="TEP100"/>
  <c r="TEQ100"/>
  <c r="TER100"/>
  <c r="TES100"/>
  <c r="TET100"/>
  <c r="TEU100"/>
  <c r="TEV100"/>
  <c r="TEW100"/>
  <c r="TEX100"/>
  <c r="TEY100"/>
  <c r="TEZ100"/>
  <c r="TFA100"/>
  <c r="TFB100"/>
  <c r="TFC100"/>
  <c r="TFD100"/>
  <c r="TFE100"/>
  <c r="TFF100"/>
  <c r="TFG100"/>
  <c r="TFH100"/>
  <c r="TFI100"/>
  <c r="TFJ100"/>
  <c r="TFK100"/>
  <c r="TFL100"/>
  <c r="TFM100"/>
  <c r="TFN100"/>
  <c r="TFO100"/>
  <c r="TFP100"/>
  <c r="TFQ100"/>
  <c r="TFR100"/>
  <c r="TFS100"/>
  <c r="TFT100"/>
  <c r="TFU100"/>
  <c r="TFV100"/>
  <c r="TFW100"/>
  <c r="TFX100"/>
  <c r="TFY100"/>
  <c r="TFZ100"/>
  <c r="TGA100"/>
  <c r="TGB100"/>
  <c r="TGC100"/>
  <c r="TGD100"/>
  <c r="TGE100"/>
  <c r="TGF100"/>
  <c r="TGG100"/>
  <c r="TGH100"/>
  <c r="TGI100"/>
  <c r="TGJ100"/>
  <c r="TGK100"/>
  <c r="TGL100"/>
  <c r="TGM100"/>
  <c r="TGN100"/>
  <c r="TGO100"/>
  <c r="TGP100"/>
  <c r="TGQ100"/>
  <c r="TGR100"/>
  <c r="TGS100"/>
  <c r="TGT100"/>
  <c r="TGU100"/>
  <c r="TGV100"/>
  <c r="TGW100"/>
  <c r="TGX100"/>
  <c r="TGY100"/>
  <c r="TGZ100"/>
  <c r="THA100"/>
  <c r="THB100"/>
  <c r="THC100"/>
  <c r="THD100"/>
  <c r="THE100"/>
  <c r="THF100"/>
  <c r="THG100"/>
  <c r="THH100"/>
  <c r="THI100"/>
  <c r="THJ100"/>
  <c r="THK100"/>
  <c r="THL100"/>
  <c r="THM100"/>
  <c r="THN100"/>
  <c r="THO100"/>
  <c r="THP100"/>
  <c r="THQ100"/>
  <c r="THR100"/>
  <c r="THS100"/>
  <c r="THT100"/>
  <c r="THU100"/>
  <c r="THV100"/>
  <c r="THW100"/>
  <c r="THX100"/>
  <c r="THY100"/>
  <c r="THZ100"/>
  <c r="TIA100"/>
  <c r="TIB100"/>
  <c r="TIC100"/>
  <c r="TID100"/>
  <c r="TIE100"/>
  <c r="TIF100"/>
  <c r="TIG100"/>
  <c r="TIH100"/>
  <c r="TII100"/>
  <c r="TIJ100"/>
  <c r="TIK100"/>
  <c r="TIL100"/>
  <c r="TIM100"/>
  <c r="TIN100"/>
  <c r="TIO100"/>
  <c r="TIP100"/>
  <c r="TIQ100"/>
  <c r="TIR100"/>
  <c r="TIS100"/>
  <c r="TIT100"/>
  <c r="TIU100"/>
  <c r="TIV100"/>
  <c r="TIW100"/>
  <c r="TIX100"/>
  <c r="TIY100"/>
  <c r="TIZ100"/>
  <c r="TJA100"/>
  <c r="TJB100"/>
  <c r="TJC100"/>
  <c r="TJD100"/>
  <c r="TJE100"/>
  <c r="TJF100"/>
  <c r="TJG100"/>
  <c r="TJH100"/>
  <c r="TJI100"/>
  <c r="TJJ100"/>
  <c r="TJK100"/>
  <c r="TJL100"/>
  <c r="TJM100"/>
  <c r="TJN100"/>
  <c r="TJO100"/>
  <c r="TJP100"/>
  <c r="TJQ100"/>
  <c r="TJR100"/>
  <c r="TJS100"/>
  <c r="TJT100"/>
  <c r="TJU100"/>
  <c r="TJV100"/>
  <c r="TJW100"/>
  <c r="TJX100"/>
  <c r="TJY100"/>
  <c r="TJZ100"/>
  <c r="TKA100"/>
  <c r="TKB100"/>
  <c r="TKC100"/>
  <c r="TKD100"/>
  <c r="TKE100"/>
  <c r="TKF100"/>
  <c r="TKG100"/>
  <c r="TKH100"/>
  <c r="TKI100"/>
  <c r="TKJ100"/>
  <c r="TKK100"/>
  <c r="TKL100"/>
  <c r="TKM100"/>
  <c r="TKN100"/>
  <c r="TKO100"/>
  <c r="TKP100"/>
  <c r="TKQ100"/>
  <c r="TKR100"/>
  <c r="TKS100"/>
  <c r="TKT100"/>
  <c r="TKU100"/>
  <c r="TKV100"/>
  <c r="TKW100"/>
  <c r="TKX100"/>
  <c r="TKY100"/>
  <c r="TKZ100"/>
  <c r="TLA100"/>
  <c r="TLB100"/>
  <c r="TLC100"/>
  <c r="TLD100"/>
  <c r="TLE100"/>
  <c r="TLF100"/>
  <c r="TLG100"/>
  <c r="TLH100"/>
  <c r="TLI100"/>
  <c r="TLJ100"/>
  <c r="TLK100"/>
  <c r="TLL100"/>
  <c r="TLM100"/>
  <c r="TLN100"/>
  <c r="TLO100"/>
  <c r="TLP100"/>
  <c r="TLQ100"/>
  <c r="TLR100"/>
  <c r="TLS100"/>
  <c r="TLT100"/>
  <c r="TLU100"/>
  <c r="TLV100"/>
  <c r="TLW100"/>
  <c r="TLX100"/>
  <c r="TLY100"/>
  <c r="TLZ100"/>
  <c r="TMA100"/>
  <c r="TMB100"/>
  <c r="TMC100"/>
  <c r="TMD100"/>
  <c r="TME100"/>
  <c r="TMF100"/>
  <c r="TMG100"/>
  <c r="TMH100"/>
  <c r="TMI100"/>
  <c r="TMJ100"/>
  <c r="TMK100"/>
  <c r="TML100"/>
  <c r="TMM100"/>
  <c r="TMN100"/>
  <c r="TMO100"/>
  <c r="TMP100"/>
  <c r="TMQ100"/>
  <c r="TMR100"/>
  <c r="TMS100"/>
  <c r="TMT100"/>
  <c r="TMU100"/>
  <c r="TMV100"/>
  <c r="TMW100"/>
  <c r="TMX100"/>
  <c r="TMY100"/>
  <c r="TMZ100"/>
  <c r="TNA100"/>
  <c r="TNB100"/>
  <c r="TNC100"/>
  <c r="TND100"/>
  <c r="TNE100"/>
  <c r="TNF100"/>
  <c r="TNG100"/>
  <c r="TNH100"/>
  <c r="TNI100"/>
  <c r="TNJ100"/>
  <c r="TNK100"/>
  <c r="TNL100"/>
  <c r="TNM100"/>
  <c r="TNN100"/>
  <c r="TNO100"/>
  <c r="TNP100"/>
  <c r="TNQ100"/>
  <c r="TNR100"/>
  <c r="TNS100"/>
  <c r="TNT100"/>
  <c r="TNU100"/>
  <c r="TNV100"/>
  <c r="TNW100"/>
  <c r="TNX100"/>
  <c r="TNY100"/>
  <c r="TNZ100"/>
  <c r="TOA100"/>
  <c r="TOB100"/>
  <c r="TOC100"/>
  <c r="TOD100"/>
  <c r="TOE100"/>
  <c r="TOF100"/>
  <c r="TOG100"/>
  <c r="TOH100"/>
  <c r="TOI100"/>
  <c r="TOJ100"/>
  <c r="TOK100"/>
  <c r="TOL100"/>
  <c r="TOM100"/>
  <c r="TOO100"/>
  <c r="TOP100"/>
  <c r="TOQ100"/>
  <c r="TOR100"/>
  <c r="TOS100"/>
  <c r="TOT100"/>
  <c r="TOU100"/>
  <c r="TOV100"/>
  <c r="TOW100"/>
  <c r="TOX100"/>
  <c r="TOY100"/>
  <c r="TOZ100"/>
  <c r="TPA100"/>
  <c r="TPB100"/>
  <c r="TPC100"/>
  <c r="TPD100"/>
  <c r="TPE100"/>
  <c r="TPF100"/>
  <c r="TPG100"/>
  <c r="TPH100"/>
  <c r="TPI100"/>
  <c r="TPJ100"/>
  <c r="TPK100"/>
  <c r="TPL100"/>
  <c r="TPM100"/>
  <c r="TPN100"/>
  <c r="TPO100"/>
  <c r="TPP100"/>
  <c r="TPQ100"/>
  <c r="TPR100"/>
  <c r="TPS100"/>
  <c r="TPT100"/>
  <c r="TPU100"/>
  <c r="TPV100"/>
  <c r="TPW100"/>
  <c r="TPX100"/>
  <c r="TPY100"/>
  <c r="TPZ100"/>
  <c r="TQA100"/>
  <c r="TQB100"/>
  <c r="TQC100"/>
  <c r="TQD100"/>
  <c r="TQE100"/>
  <c r="TQF100"/>
  <c r="TQG100"/>
  <c r="TQH100"/>
  <c r="TQI100"/>
  <c r="TQJ100"/>
  <c r="TQK100"/>
  <c r="TQL100"/>
  <c r="TQM100"/>
  <c r="TQN100"/>
  <c r="TQO100"/>
  <c r="TQP100"/>
  <c r="TQQ100"/>
  <c r="TQR100"/>
  <c r="TQS100"/>
  <c r="TQT100"/>
  <c r="TQU100"/>
  <c r="TQV100"/>
  <c r="TQW100"/>
  <c r="TQX100"/>
  <c r="TQY100"/>
  <c r="TQZ100"/>
  <c r="TRA100"/>
  <c r="TRB100"/>
  <c r="TRC100"/>
  <c r="TRD100"/>
  <c r="TRE100"/>
  <c r="TRF100"/>
  <c r="TRG100"/>
  <c r="TRH100"/>
  <c r="TRI100"/>
  <c r="TRJ100"/>
  <c r="TRK100"/>
  <c r="TRL100"/>
  <c r="TRM100"/>
  <c r="TRN100"/>
  <c r="TRO100"/>
  <c r="TRP100"/>
  <c r="TRQ100"/>
  <c r="TRR100"/>
  <c r="TRS100"/>
  <c r="TRT100"/>
  <c r="TRU100"/>
  <c r="TRV100"/>
  <c r="TRW100"/>
  <c r="TRX100"/>
  <c r="TRY100"/>
  <c r="TRZ100"/>
  <c r="TSA100"/>
  <c r="TSB100"/>
  <c r="TSC100"/>
  <c r="TSD100"/>
  <c r="TSE100"/>
  <c r="TSF100"/>
  <c r="TSG100"/>
  <c r="TSH100"/>
  <c r="TSI100"/>
  <c r="TSJ100"/>
  <c r="TSK100"/>
  <c r="TSL100"/>
  <c r="TSM100"/>
  <c r="TSN100"/>
  <c r="TSO100"/>
  <c r="TSP100"/>
  <c r="TSQ100"/>
  <c r="TSR100"/>
  <c r="TSS100"/>
  <c r="TST100"/>
  <c r="TSU100"/>
  <c r="TSV100"/>
  <c r="TSW100"/>
  <c r="TSX100"/>
  <c r="TSY100"/>
  <c r="TSZ100"/>
  <c r="TTA100"/>
  <c r="TTB100"/>
  <c r="TTC100"/>
  <c r="TTD100"/>
  <c r="TTE100"/>
  <c r="TTF100"/>
  <c r="TTG100"/>
  <c r="TTH100"/>
  <c r="TTI100"/>
  <c r="TTJ100"/>
  <c r="TTK100"/>
  <c r="TTL100"/>
  <c r="TTM100"/>
  <c r="TTN100"/>
  <c r="TTO100"/>
  <c r="TTP100"/>
  <c r="TTQ100"/>
  <c r="TTR100"/>
  <c r="TTS100"/>
  <c r="TTT100"/>
  <c r="TTU100"/>
  <c r="TTV100"/>
  <c r="TTW100"/>
  <c r="TTX100"/>
  <c r="TTY100"/>
  <c r="TTZ100"/>
  <c r="TUA100"/>
  <c r="TUB100"/>
  <c r="TUC100"/>
  <c r="TUD100"/>
  <c r="TUE100"/>
  <c r="TUF100"/>
  <c r="TUG100"/>
  <c r="TUH100"/>
  <c r="TUI100"/>
  <c r="TUJ100"/>
  <c r="TUK100"/>
  <c r="TUL100"/>
  <c r="TUM100"/>
  <c r="TUN100"/>
  <c r="TUO100"/>
  <c r="TUP100"/>
  <c r="TUQ100"/>
  <c r="TUR100"/>
  <c r="TUS100"/>
  <c r="TUT100"/>
  <c r="TUU100"/>
  <c r="TUV100"/>
  <c r="TUW100"/>
  <c r="TUX100"/>
  <c r="TUY100"/>
  <c r="TUZ100"/>
  <c r="TVA100"/>
  <c r="TVB100"/>
  <c r="TVC100"/>
  <c r="TVD100"/>
  <c r="TVE100"/>
  <c r="TVF100"/>
  <c r="TVG100"/>
  <c r="TVH100"/>
  <c r="TVI100"/>
  <c r="TVJ100"/>
  <c r="TVK100"/>
  <c r="TVL100"/>
  <c r="TVM100"/>
  <c r="TVN100"/>
  <c r="TVO100"/>
  <c r="TVP100"/>
  <c r="TVQ100"/>
  <c r="TVR100"/>
  <c r="TVS100"/>
  <c r="TVT100"/>
  <c r="TVU100"/>
  <c r="TVV100"/>
  <c r="TVW100"/>
  <c r="TVX100"/>
  <c r="TVY100"/>
  <c r="TVZ100"/>
  <c r="TWA100"/>
  <c r="TWB100"/>
  <c r="TWC100"/>
  <c r="TWD100"/>
  <c r="TWE100"/>
  <c r="TWF100"/>
  <c r="TWG100"/>
  <c r="TWH100"/>
  <c r="TWI100"/>
  <c r="TWJ100"/>
  <c r="TWK100"/>
  <c r="TWL100"/>
  <c r="TWM100"/>
  <c r="TWN100"/>
  <c r="TWO100"/>
  <c r="TWP100"/>
  <c r="TWQ100"/>
  <c r="TWR100"/>
  <c r="TWS100"/>
  <c r="TWT100"/>
  <c r="TWU100"/>
  <c r="TWV100"/>
  <c r="TWW100"/>
  <c r="TWX100"/>
  <c r="TWY100"/>
  <c r="TWZ100"/>
  <c r="TXA100"/>
  <c r="TXB100"/>
  <c r="TXC100"/>
  <c r="TXD100"/>
  <c r="TXE100"/>
  <c r="TXF100"/>
  <c r="TXG100"/>
  <c r="TXH100"/>
  <c r="TXI100"/>
  <c r="TXJ100"/>
  <c r="TXK100"/>
  <c r="TXL100"/>
  <c r="TXM100"/>
  <c r="TXN100"/>
  <c r="TXO100"/>
  <c r="TXP100"/>
  <c r="TXQ100"/>
  <c r="TXR100"/>
  <c r="TXS100"/>
  <c r="TXT100"/>
  <c r="TXU100"/>
  <c r="TXV100"/>
  <c r="TXW100"/>
  <c r="TXX100"/>
  <c r="TXY100"/>
  <c r="TXZ100"/>
  <c r="TYA100"/>
  <c r="TYB100"/>
  <c r="TYC100"/>
  <c r="TYD100"/>
  <c r="TYE100"/>
  <c r="TYF100"/>
  <c r="TYG100"/>
  <c r="TYH100"/>
  <c r="TYI100"/>
  <c r="TYJ100"/>
  <c r="TYK100"/>
  <c r="TYL100"/>
  <c r="TYM100"/>
  <c r="TYN100"/>
  <c r="TYO100"/>
  <c r="TYP100"/>
  <c r="TYQ100"/>
  <c r="TYR100"/>
  <c r="TYS100"/>
  <c r="TYT100"/>
  <c r="TYU100"/>
  <c r="TYV100"/>
  <c r="TYW100"/>
  <c r="TYX100"/>
  <c r="TYY100"/>
  <c r="TYZ100"/>
  <c r="TZA100"/>
  <c r="TZB100"/>
  <c r="TZC100"/>
  <c r="TZD100"/>
  <c r="TZE100"/>
  <c r="TZF100"/>
  <c r="TZG100"/>
  <c r="TZH100"/>
  <c r="TZI100"/>
  <c r="TZJ100"/>
  <c r="TZK100"/>
  <c r="TZL100"/>
  <c r="TZM100"/>
  <c r="TZN100"/>
  <c r="TZO100"/>
  <c r="TZP100"/>
  <c r="TZQ100"/>
  <c r="TZR100"/>
  <c r="TZS100"/>
  <c r="TZT100"/>
  <c r="TZU100"/>
  <c r="TZV100"/>
  <c r="TZW100"/>
  <c r="TZX100"/>
  <c r="TZY100"/>
  <c r="TZZ100"/>
  <c r="UAA100"/>
  <c r="UAB100"/>
  <c r="UAC100"/>
  <c r="UAD100"/>
  <c r="UAE100"/>
  <c r="UAF100"/>
  <c r="UAG100"/>
  <c r="UAH100"/>
  <c r="UAI100"/>
  <c r="UAJ100"/>
  <c r="UAK100"/>
  <c r="UAL100"/>
  <c r="UAM100"/>
  <c r="UAN100"/>
  <c r="UAO100"/>
  <c r="UAP100"/>
  <c r="UAQ100"/>
  <c r="UAR100"/>
  <c r="UAS100"/>
  <c r="UAT100"/>
  <c r="UAU100"/>
  <c r="UAV100"/>
  <c r="UAW100"/>
  <c r="UAX100"/>
  <c r="UAY100"/>
  <c r="UAZ100"/>
  <c r="UBA100"/>
  <c r="UBB100"/>
  <c r="UBC100"/>
  <c r="UBD100"/>
  <c r="UBE100"/>
  <c r="UBF100"/>
  <c r="UBG100"/>
  <c r="UBH100"/>
  <c r="UBI100"/>
  <c r="UBJ100"/>
  <c r="UBK100"/>
  <c r="UBL100"/>
  <c r="UBM100"/>
  <c r="UBN100"/>
  <c r="UBO100"/>
  <c r="UBP100"/>
  <c r="UBQ100"/>
  <c r="UBR100"/>
  <c r="UBS100"/>
  <c r="UBT100"/>
  <c r="UBU100"/>
  <c r="UBV100"/>
  <c r="UBW100"/>
  <c r="UBX100"/>
  <c r="UBY100"/>
  <c r="UBZ100"/>
  <c r="UCA100"/>
  <c r="UCB100"/>
  <c r="UCC100"/>
  <c r="UCD100"/>
  <c r="UCE100"/>
  <c r="UCF100"/>
  <c r="UCG100"/>
  <c r="UCH100"/>
  <c r="UCI100"/>
  <c r="UCJ100"/>
  <c r="UCK100"/>
  <c r="UCL100"/>
  <c r="UCM100"/>
  <c r="UCN100"/>
  <c r="UCO100"/>
  <c r="UCP100"/>
  <c r="UCQ100"/>
  <c r="UCR100"/>
  <c r="UCS100"/>
  <c r="UCT100"/>
  <c r="UCU100"/>
  <c r="UCV100"/>
  <c r="UCW100"/>
  <c r="UCX100"/>
  <c r="UCY100"/>
  <c r="UCZ100"/>
  <c r="UDA100"/>
  <c r="UDB100"/>
  <c r="UDC100"/>
  <c r="UDD100"/>
  <c r="UDE100"/>
  <c r="UDF100"/>
  <c r="UDG100"/>
  <c r="UDH100"/>
  <c r="UDI100"/>
  <c r="UDJ100"/>
  <c r="UDK100"/>
  <c r="UDL100"/>
  <c r="UDM100"/>
  <c r="UDN100"/>
  <c r="UDO100"/>
  <c r="UDP100"/>
  <c r="UDQ100"/>
  <c r="UDR100"/>
  <c r="UDS100"/>
  <c r="UDT100"/>
  <c r="UDU100"/>
  <c r="UDV100"/>
  <c r="UDW100"/>
  <c r="UDX100"/>
  <c r="UDY100"/>
  <c r="UDZ100"/>
  <c r="UEA100"/>
  <c r="UEB100"/>
  <c r="UEC100"/>
  <c r="UED100"/>
  <c r="UEE100"/>
  <c r="UEF100"/>
  <c r="UEG100"/>
  <c r="UEH100"/>
  <c r="UEI100"/>
  <c r="UEJ100"/>
  <c r="UEK100"/>
  <c r="UEL100"/>
  <c r="UEM100"/>
  <c r="UEN100"/>
  <c r="UEO100"/>
  <c r="UEP100"/>
  <c r="UEQ100"/>
  <c r="UER100"/>
  <c r="UES100"/>
  <c r="UET100"/>
  <c r="UEU100"/>
  <c r="UEV100"/>
  <c r="UEW100"/>
  <c r="UEX100"/>
  <c r="UEY100"/>
  <c r="UEZ100"/>
  <c r="UFA100"/>
  <c r="UFB100"/>
  <c r="UFC100"/>
  <c r="UFD100"/>
  <c r="UFE100"/>
  <c r="UFF100"/>
  <c r="UFG100"/>
  <c r="UFH100"/>
  <c r="UFI100"/>
  <c r="UFJ100"/>
  <c r="UFK100"/>
  <c r="UFL100"/>
  <c r="UFM100"/>
  <c r="UFN100"/>
  <c r="UFO100"/>
  <c r="UFP100"/>
  <c r="UFQ100"/>
  <c r="UFR100"/>
  <c r="UFS100"/>
  <c r="UFT100"/>
  <c r="UFU100"/>
  <c r="UFV100"/>
  <c r="UFW100"/>
  <c r="UFX100"/>
  <c r="UFY100"/>
  <c r="UFZ100"/>
  <c r="UGA100"/>
  <c r="UGB100"/>
  <c r="UGC100"/>
  <c r="UGD100"/>
  <c r="UGE100"/>
  <c r="UGF100"/>
  <c r="UGG100"/>
  <c r="UGH100"/>
  <c r="UGI100"/>
  <c r="UGJ100"/>
  <c r="UGK100"/>
  <c r="UGL100"/>
  <c r="UGM100"/>
  <c r="UGN100"/>
  <c r="UGO100"/>
  <c r="UGP100"/>
  <c r="UGQ100"/>
  <c r="UGR100"/>
  <c r="UGS100"/>
  <c r="UGT100"/>
  <c r="UGU100"/>
  <c r="UGV100"/>
  <c r="UGW100"/>
  <c r="UGX100"/>
  <c r="UGY100"/>
  <c r="UGZ100"/>
  <c r="UHA100"/>
  <c r="UHB100"/>
  <c r="UHC100"/>
  <c r="UHD100"/>
  <c r="UHE100"/>
  <c r="UHF100"/>
  <c r="UHG100"/>
  <c r="UHH100"/>
  <c r="UHI100"/>
  <c r="UHJ100"/>
  <c r="UHK100"/>
  <c r="UHL100"/>
  <c r="UHM100"/>
  <c r="UHN100"/>
  <c r="UHO100"/>
  <c r="UHP100"/>
  <c r="UHQ100"/>
  <c r="UHR100"/>
  <c r="UHS100"/>
  <c r="UHT100"/>
  <c r="UHU100"/>
  <c r="UHV100"/>
  <c r="UHW100"/>
  <c r="UHX100"/>
  <c r="UHY100"/>
  <c r="UHZ100"/>
  <c r="UIA100"/>
  <c r="UIB100"/>
  <c r="UIC100"/>
  <c r="UID100"/>
  <c r="UIE100"/>
  <c r="UIF100"/>
  <c r="UIG100"/>
  <c r="UIH100"/>
  <c r="UII100"/>
  <c r="UIJ100"/>
  <c r="UIK100"/>
  <c r="UIL100"/>
  <c r="UIM100"/>
  <c r="UIN100"/>
  <c r="UIO100"/>
  <c r="UIP100"/>
  <c r="UIQ100"/>
  <c r="UIR100"/>
  <c r="UIS100"/>
  <c r="UIT100"/>
  <c r="UIU100"/>
  <c r="UIV100"/>
  <c r="UIW100"/>
  <c r="UIX100"/>
  <c r="UIY100"/>
  <c r="UIZ100"/>
  <c r="UJA100"/>
  <c r="UJB100"/>
  <c r="UJC100"/>
  <c r="UJD100"/>
  <c r="UJE100"/>
  <c r="UJF100"/>
  <c r="UJG100"/>
  <c r="UJH100"/>
  <c r="UJI100"/>
  <c r="UJJ100"/>
  <c r="UJK100"/>
  <c r="UJL100"/>
  <c r="UJM100"/>
  <c r="UJN100"/>
  <c r="UJO100"/>
  <c r="UJP100"/>
  <c r="UJQ100"/>
  <c r="UJR100"/>
  <c r="UJS100"/>
  <c r="UJT100"/>
  <c r="UJU100"/>
  <c r="UJV100"/>
  <c r="UJW100"/>
  <c r="UJX100"/>
  <c r="UJY100"/>
  <c r="UJZ100"/>
  <c r="UKA100"/>
  <c r="UKB100"/>
  <c r="UKC100"/>
  <c r="UKD100"/>
  <c r="UKE100"/>
  <c r="UKF100"/>
  <c r="UKG100"/>
  <c r="UKH100"/>
  <c r="UKI100"/>
  <c r="UKJ100"/>
  <c r="UKK100"/>
  <c r="UKL100"/>
  <c r="UKM100"/>
  <c r="UKN100"/>
  <c r="UKO100"/>
  <c r="UKP100"/>
  <c r="UKQ100"/>
  <c r="UKR100"/>
  <c r="UKS100"/>
  <c r="UKT100"/>
  <c r="UKU100"/>
  <c r="UKV100"/>
  <c r="UKW100"/>
  <c r="UKX100"/>
  <c r="UKY100"/>
  <c r="UKZ100"/>
  <c r="ULA100"/>
  <c r="ULB100"/>
  <c r="ULC100"/>
  <c r="ULD100"/>
  <c r="ULE100"/>
  <c r="ULF100"/>
  <c r="ULG100"/>
  <c r="ULH100"/>
  <c r="ULI100"/>
  <c r="ULJ100"/>
  <c r="ULK100"/>
  <c r="ULL100"/>
  <c r="ULM100"/>
  <c r="ULN100"/>
  <c r="ULO100"/>
  <c r="ULP100"/>
  <c r="ULQ100"/>
  <c r="ULR100"/>
  <c r="ULS100"/>
  <c r="ULT100"/>
  <c r="ULU100"/>
  <c r="ULV100"/>
  <c r="ULW100"/>
  <c r="ULX100"/>
  <c r="ULY100"/>
  <c r="ULZ100"/>
  <c r="UMA100"/>
  <c r="UMB100"/>
  <c r="UMC100"/>
  <c r="UMD100"/>
  <c r="UME100"/>
  <c r="UMF100"/>
  <c r="UMG100"/>
  <c r="UMH100"/>
  <c r="UMI100"/>
  <c r="UMJ100"/>
  <c r="UMK100"/>
  <c r="UML100"/>
  <c r="UMM100"/>
  <c r="UMN100"/>
  <c r="UMO100"/>
  <c r="UMP100"/>
  <c r="UMQ100"/>
  <c r="UMR100"/>
  <c r="UMS100"/>
  <c r="UMT100"/>
  <c r="UMU100"/>
  <c r="UMV100"/>
  <c r="UMW100"/>
  <c r="UMX100"/>
  <c r="UMY100"/>
  <c r="UMZ100"/>
  <c r="UNA100"/>
  <c r="UNB100"/>
  <c r="UNC100"/>
  <c r="UND100"/>
  <c r="UNE100"/>
  <c r="UNF100"/>
  <c r="UNG100"/>
  <c r="UNH100"/>
  <c r="UNI100"/>
  <c r="UNJ100"/>
  <c r="UNK100"/>
  <c r="UNL100"/>
  <c r="UNM100"/>
  <c r="UNN100"/>
  <c r="UNO100"/>
  <c r="UNP100"/>
  <c r="UNQ100"/>
  <c r="UNR100"/>
  <c r="UNS100"/>
  <c r="UNT100"/>
  <c r="UNU100"/>
  <c r="UNV100"/>
  <c r="UNW100"/>
  <c r="UNX100"/>
  <c r="UNY100"/>
  <c r="UNZ100"/>
  <c r="UOA100"/>
  <c r="UOB100"/>
  <c r="UOC100"/>
  <c r="UOD100"/>
  <c r="UOE100"/>
  <c r="UOF100"/>
  <c r="UOG100"/>
  <c r="UOH100"/>
  <c r="UOI100"/>
  <c r="UOJ100"/>
  <c r="UOK100"/>
  <c r="UOL100"/>
  <c r="UOM100"/>
  <c r="UON100"/>
  <c r="UOO100"/>
  <c r="UOP100"/>
  <c r="UOQ100"/>
  <c r="UOR100"/>
  <c r="UOS100"/>
  <c r="UOT100"/>
  <c r="UOU100"/>
  <c r="UOV100"/>
  <c r="UOW100"/>
  <c r="UOX100"/>
  <c r="UOY100"/>
  <c r="UOZ100"/>
  <c r="UPA100"/>
  <c r="UPB100"/>
  <c r="UPC100"/>
  <c r="UPD100"/>
  <c r="UPE100"/>
  <c r="UPF100"/>
  <c r="UPG100"/>
  <c r="UPH100"/>
  <c r="UPI100"/>
  <c r="UPJ100"/>
  <c r="UPK100"/>
  <c r="UPL100"/>
  <c r="UPM100"/>
  <c r="UPN100"/>
  <c r="UPO100"/>
  <c r="UPP100"/>
  <c r="UPQ100"/>
  <c r="UPR100"/>
  <c r="UPS100"/>
  <c r="UPT100"/>
  <c r="UPU100"/>
  <c r="UPV100"/>
  <c r="UPW100"/>
  <c r="UPX100"/>
  <c r="UPY100"/>
  <c r="UPZ100"/>
  <c r="UQA100"/>
  <c r="UQB100"/>
  <c r="UQC100"/>
  <c r="UQD100"/>
  <c r="UQE100"/>
  <c r="UQF100"/>
  <c r="UQG100"/>
  <c r="UQH100"/>
  <c r="UQI100"/>
  <c r="UQJ100"/>
  <c r="UQK100"/>
  <c r="UQL100"/>
  <c r="UQM100"/>
  <c r="UQN100"/>
  <c r="UQO100"/>
  <c r="UQP100"/>
  <c r="UQQ100"/>
  <c r="UQR100"/>
  <c r="UQS100"/>
  <c r="UQT100"/>
  <c r="UQU100"/>
  <c r="UQV100"/>
  <c r="UQW100"/>
  <c r="UQX100"/>
  <c r="UQY100"/>
  <c r="UQZ100"/>
  <c r="URA100"/>
  <c r="URB100"/>
  <c r="URC100"/>
  <c r="URD100"/>
  <c r="URE100"/>
  <c r="URF100"/>
  <c r="URG100"/>
  <c r="URH100"/>
  <c r="URI100"/>
  <c r="URJ100"/>
  <c r="URK100"/>
  <c r="URL100"/>
  <c r="URM100"/>
  <c r="URN100"/>
  <c r="URO100"/>
  <c r="URP100"/>
  <c r="URQ100"/>
  <c r="URR100"/>
  <c r="URS100"/>
  <c r="URT100"/>
  <c r="URU100"/>
  <c r="URV100"/>
  <c r="URW100"/>
  <c r="URX100"/>
  <c r="URY100"/>
  <c r="URZ100"/>
  <c r="USA100"/>
  <c r="USB100"/>
  <c r="USC100"/>
  <c r="USD100"/>
  <c r="USE100"/>
  <c r="USF100"/>
  <c r="USG100"/>
  <c r="USH100"/>
  <c r="USI100"/>
  <c r="USJ100"/>
  <c r="USK100"/>
  <c r="USL100"/>
  <c r="USM100"/>
  <c r="USN100"/>
  <c r="USO100"/>
  <c r="USP100"/>
  <c r="USQ100"/>
  <c r="USR100"/>
  <c r="USS100"/>
  <c r="UST100"/>
  <c r="USU100"/>
  <c r="USV100"/>
  <c r="USW100"/>
  <c r="USX100"/>
  <c r="USY100"/>
  <c r="USZ100"/>
  <c r="UTA100"/>
  <c r="UTB100"/>
  <c r="UTC100"/>
  <c r="UTD100"/>
  <c r="UTE100"/>
  <c r="UTF100"/>
  <c r="UTG100"/>
  <c r="UTH100"/>
  <c r="UTI100"/>
  <c r="UTJ100"/>
  <c r="UTK100"/>
  <c r="UTL100"/>
  <c r="UTM100"/>
  <c r="UTN100"/>
  <c r="UTO100"/>
  <c r="UTP100"/>
  <c r="UTQ100"/>
  <c r="UTR100"/>
  <c r="UTS100"/>
  <c r="UTT100"/>
  <c r="UTU100"/>
  <c r="UTV100"/>
  <c r="UTW100"/>
  <c r="UTX100"/>
  <c r="UTY100"/>
  <c r="UTZ100"/>
  <c r="UUA100"/>
  <c r="UUB100"/>
  <c r="UUC100"/>
  <c r="UUD100"/>
  <c r="UUE100"/>
  <c r="UUF100"/>
  <c r="UUG100"/>
  <c r="UUH100"/>
  <c r="UUI100"/>
  <c r="UUJ100"/>
  <c r="UUK100"/>
  <c r="UUL100"/>
  <c r="UUM100"/>
  <c r="UUN100"/>
  <c r="UUO100"/>
  <c r="UUP100"/>
  <c r="UUQ100"/>
  <c r="UUR100"/>
  <c r="UUS100"/>
  <c r="UUT100"/>
  <c r="UUU100"/>
  <c r="UUV100"/>
  <c r="UUW100"/>
  <c r="UUX100"/>
  <c r="UUY100"/>
  <c r="UUZ100"/>
  <c r="UVA100"/>
  <c r="UVB100"/>
  <c r="UVC100"/>
  <c r="UVD100"/>
  <c r="UVE100"/>
  <c r="UVF100"/>
  <c r="UVG100"/>
  <c r="UVH100"/>
  <c r="UVI100"/>
  <c r="UVJ100"/>
  <c r="UVK100"/>
  <c r="UVL100"/>
  <c r="UVM100"/>
  <c r="UVN100"/>
  <c r="UVO100"/>
  <c r="UVP100"/>
  <c r="UVQ100"/>
  <c r="UVR100"/>
  <c r="UVS100"/>
  <c r="UVT100"/>
  <c r="UVU100"/>
  <c r="UVV100"/>
  <c r="UVW100"/>
  <c r="UVX100"/>
  <c r="UVY100"/>
  <c r="UVZ100"/>
  <c r="UWA100"/>
  <c r="UWB100"/>
  <c r="UWC100"/>
  <c r="UWD100"/>
  <c r="UWE100"/>
  <c r="UWF100"/>
  <c r="UWG100"/>
  <c r="UWH100"/>
  <c r="UWI100"/>
  <c r="UWJ100"/>
  <c r="UWK100"/>
  <c r="UWL100"/>
  <c r="UWM100"/>
  <c r="UWN100"/>
  <c r="UWO100"/>
  <c r="UWP100"/>
  <c r="UWQ100"/>
  <c r="UWR100"/>
  <c r="UWS100"/>
  <c r="UWT100"/>
  <c r="UWU100"/>
  <c r="UWV100"/>
  <c r="UWW100"/>
  <c r="UWX100"/>
  <c r="UWY100"/>
  <c r="UWZ100"/>
  <c r="UXA100"/>
  <c r="UXB100"/>
  <c r="UXC100"/>
  <c r="UXD100"/>
  <c r="UXE100"/>
  <c r="UXF100"/>
  <c r="UXG100"/>
  <c r="UXH100"/>
  <c r="UXI100"/>
  <c r="UXJ100"/>
  <c r="UXK100"/>
  <c r="UXL100"/>
  <c r="UXM100"/>
  <c r="UXN100"/>
  <c r="UXO100"/>
  <c r="UXP100"/>
  <c r="UXQ100"/>
  <c r="UXR100"/>
  <c r="UXS100"/>
  <c r="UXT100"/>
  <c r="UXU100"/>
  <c r="UXV100"/>
  <c r="UXW100"/>
  <c r="UXX100"/>
  <c r="UXY100"/>
  <c r="UXZ100"/>
  <c r="UYA100"/>
  <c r="UYB100"/>
  <c r="UYC100"/>
  <c r="UYD100"/>
  <c r="UYE100"/>
  <c r="UYF100"/>
  <c r="UYG100"/>
  <c r="UYH100"/>
  <c r="UYI100"/>
  <c r="UYJ100"/>
  <c r="UYK100"/>
  <c r="UYL100"/>
  <c r="UYM100"/>
  <c r="UYN100"/>
  <c r="UYO100"/>
  <c r="UYP100"/>
  <c r="UYQ100"/>
  <c r="UYR100"/>
  <c r="UYS100"/>
  <c r="UYT100"/>
  <c r="UYU100"/>
  <c r="UYV100"/>
  <c r="UYW100"/>
  <c r="UYX100"/>
  <c r="UYY100"/>
  <c r="UYZ100"/>
  <c r="UZA100"/>
  <c r="UZB100"/>
  <c r="UZC100"/>
  <c r="UZD100"/>
  <c r="UZE100"/>
  <c r="UZF100"/>
  <c r="UZG100"/>
  <c r="UZH100"/>
  <c r="UZI100"/>
  <c r="UZJ100"/>
  <c r="UZK100"/>
  <c r="UZL100"/>
  <c r="UZM100"/>
  <c r="UZN100"/>
  <c r="UZO100"/>
  <c r="UZP100"/>
  <c r="UZQ100"/>
  <c r="UZR100"/>
  <c r="UZS100"/>
  <c r="UZT100"/>
  <c r="UZU100"/>
  <c r="UZV100"/>
  <c r="UZW100"/>
  <c r="UZX100"/>
  <c r="UZY100"/>
  <c r="UZZ100"/>
  <c r="VAA100"/>
  <c r="VAB100"/>
  <c r="VAC100"/>
  <c r="VAD100"/>
  <c r="VAE100"/>
  <c r="VAF100"/>
  <c r="VAG100"/>
  <c r="VAH100"/>
  <c r="VAI100"/>
  <c r="VAJ100"/>
  <c r="VAK100"/>
  <c r="VAL100"/>
  <c r="VAM100"/>
  <c r="VAN100"/>
  <c r="VAO100"/>
  <c r="VAP100"/>
  <c r="VAQ100"/>
  <c r="VAR100"/>
  <c r="VAS100"/>
  <c r="VAT100"/>
  <c r="VAU100"/>
  <c r="VAV100"/>
  <c r="VAW100"/>
  <c r="VAX100"/>
  <c r="VAY100"/>
  <c r="VAZ100"/>
  <c r="VBA100"/>
  <c r="VBB100"/>
  <c r="VBC100"/>
  <c r="VBD100"/>
  <c r="VBE100"/>
  <c r="VBF100"/>
  <c r="VBG100"/>
  <c r="VBH100"/>
  <c r="VBI100"/>
  <c r="VBJ100"/>
  <c r="VBK100"/>
  <c r="VBL100"/>
  <c r="VBM100"/>
  <c r="VBN100"/>
  <c r="VBO100"/>
  <c r="VBP100"/>
  <c r="VBQ100"/>
  <c r="VBR100"/>
  <c r="VBS100"/>
  <c r="VBT100"/>
  <c r="VBU100"/>
  <c r="VBV100"/>
  <c r="VBW100"/>
  <c r="VBX100"/>
  <c r="VBY100"/>
  <c r="VBZ100"/>
  <c r="VCA100"/>
  <c r="VCB100"/>
  <c r="VCC100"/>
  <c r="VCD100"/>
  <c r="VCE100"/>
  <c r="VCF100"/>
  <c r="VCG100"/>
  <c r="VCH100"/>
  <c r="VCI100"/>
  <c r="VCJ100"/>
  <c r="VCK100"/>
  <c r="VCL100"/>
  <c r="VCM100"/>
  <c r="VCN100"/>
  <c r="VCO100"/>
  <c r="VCP100"/>
  <c r="VCQ100"/>
  <c r="VCR100"/>
  <c r="VCS100"/>
  <c r="VCT100"/>
  <c r="VCU100"/>
  <c r="VCV100"/>
  <c r="VCW100"/>
  <c r="VCX100"/>
  <c r="VCY100"/>
  <c r="VCZ100"/>
  <c r="VDA100"/>
  <c r="VDB100"/>
  <c r="VDC100"/>
  <c r="VDD100"/>
  <c r="VDE100"/>
  <c r="VDF100"/>
  <c r="VDG100"/>
  <c r="VDH100"/>
  <c r="VDI100"/>
  <c r="VDJ100"/>
  <c r="VDK100"/>
  <c r="VDL100"/>
  <c r="VDM100"/>
  <c r="VDN100"/>
  <c r="VDO100"/>
  <c r="VDP100"/>
  <c r="VDQ100"/>
  <c r="VDR100"/>
  <c r="VDS100"/>
  <c r="VDT100"/>
  <c r="VDU100"/>
  <c r="VDV100"/>
  <c r="VDW100"/>
  <c r="VDX100"/>
  <c r="VDY100"/>
  <c r="VDZ100"/>
  <c r="VEA100"/>
  <c r="VEB100"/>
  <c r="VEC100"/>
  <c r="VED100"/>
  <c r="VEE100"/>
  <c r="VEF100"/>
  <c r="VEG100"/>
  <c r="VEH100"/>
  <c r="VEI100"/>
  <c r="VEJ100"/>
  <c r="VEK100"/>
  <c r="VEL100"/>
  <c r="VEM100"/>
  <c r="VEN100"/>
  <c r="VEO100"/>
  <c r="VEP100"/>
  <c r="VEQ100"/>
  <c r="VER100"/>
  <c r="VES100"/>
  <c r="VET100"/>
  <c r="VEU100"/>
  <c r="VEV100"/>
  <c r="VEW100"/>
  <c r="VEX100"/>
  <c r="VEY100"/>
  <c r="VEZ100"/>
  <c r="VFA100"/>
  <c r="VFB100"/>
  <c r="VFC100"/>
  <c r="VFD100"/>
  <c r="VFE100"/>
  <c r="VFF100"/>
  <c r="VFG100"/>
  <c r="VFH100"/>
  <c r="VFI100"/>
  <c r="VFJ100"/>
  <c r="VFK100"/>
  <c r="VFL100"/>
  <c r="VFM100"/>
  <c r="VFN100"/>
  <c r="VFO100"/>
  <c r="VFP100"/>
  <c r="VFQ100"/>
  <c r="VFR100"/>
  <c r="VFS100"/>
  <c r="VFT100"/>
  <c r="VFU100"/>
  <c r="VFV100"/>
  <c r="VFW100"/>
  <c r="VFX100"/>
  <c r="VFY100"/>
  <c r="VFZ100"/>
  <c r="VGA100"/>
  <c r="VGB100"/>
  <c r="VGC100"/>
  <c r="VGD100"/>
  <c r="VGE100"/>
  <c r="VGF100"/>
  <c r="VGG100"/>
  <c r="VGH100"/>
  <c r="VGI100"/>
  <c r="VGJ100"/>
  <c r="VGK100"/>
  <c r="VGL100"/>
  <c r="VGM100"/>
  <c r="VGN100"/>
  <c r="VGO100"/>
  <c r="VGP100"/>
  <c r="VGQ100"/>
  <c r="VGR100"/>
  <c r="VGS100"/>
  <c r="VGT100"/>
  <c r="VGU100"/>
  <c r="VGV100"/>
  <c r="VGW100"/>
  <c r="VGX100"/>
  <c r="VGY100"/>
  <c r="VGZ100"/>
  <c r="VHA100"/>
  <c r="VHB100"/>
  <c r="VHC100"/>
  <c r="VHD100"/>
  <c r="VHE100"/>
  <c r="VHF100"/>
  <c r="VHG100"/>
  <c r="VHH100"/>
  <c r="VHI100"/>
  <c r="VHJ100"/>
  <c r="VHK100"/>
  <c r="VHL100"/>
  <c r="VHM100"/>
  <c r="VHN100"/>
  <c r="VHO100"/>
  <c r="VHP100"/>
  <c r="VHQ100"/>
  <c r="VHR100"/>
  <c r="VHS100"/>
  <c r="VHT100"/>
  <c r="VHU100"/>
  <c r="VHV100"/>
  <c r="VHW100"/>
  <c r="VHX100"/>
  <c r="VHY100"/>
  <c r="VHZ100"/>
  <c r="VIA100"/>
  <c r="VIB100"/>
  <c r="VIC100"/>
  <c r="VID100"/>
  <c r="VIE100"/>
  <c r="VIF100"/>
  <c r="VIG100"/>
  <c r="VIH100"/>
  <c r="VII100"/>
  <c r="VIJ100"/>
  <c r="VIK100"/>
  <c r="VIL100"/>
  <c r="VIM100"/>
  <c r="VIN100"/>
  <c r="VIO100"/>
  <c r="VIP100"/>
  <c r="VIQ100"/>
  <c r="VIR100"/>
  <c r="VIS100"/>
  <c r="VIT100"/>
  <c r="VIU100"/>
  <c r="VIV100"/>
  <c r="VIW100"/>
  <c r="VIX100"/>
  <c r="VIY100"/>
  <c r="VIZ100"/>
  <c r="VJA100"/>
  <c r="VJB100"/>
  <c r="VJC100"/>
  <c r="VJD100"/>
  <c r="VJE100"/>
  <c r="VJF100"/>
  <c r="VJG100"/>
  <c r="VJH100"/>
  <c r="VJI100"/>
  <c r="VJJ100"/>
  <c r="VJK100"/>
  <c r="VJL100"/>
  <c r="VJM100"/>
  <c r="VJN100"/>
  <c r="VJO100"/>
  <c r="VJP100"/>
  <c r="VJQ100"/>
  <c r="VJR100"/>
  <c r="VJS100"/>
  <c r="VJT100"/>
  <c r="VJU100"/>
  <c r="VJV100"/>
  <c r="VJW100"/>
  <c r="VJX100"/>
  <c r="VJY100"/>
  <c r="VJZ100"/>
  <c r="VKA100"/>
  <c r="VKB100"/>
  <c r="VKC100"/>
  <c r="VKD100"/>
  <c r="VKE100"/>
  <c r="VKF100"/>
  <c r="VKG100"/>
  <c r="VKH100"/>
  <c r="VKI100"/>
  <c r="VKJ100"/>
  <c r="VKK100"/>
  <c r="VKL100"/>
  <c r="VKM100"/>
  <c r="VKN100"/>
  <c r="VKO100"/>
  <c r="VKP100"/>
  <c r="VKQ100"/>
  <c r="VKR100"/>
  <c r="VKS100"/>
  <c r="VKT100"/>
  <c r="VKU100"/>
  <c r="VKV100"/>
  <c r="VKW100"/>
  <c r="VKX100"/>
  <c r="VKY100"/>
  <c r="VKZ100"/>
  <c r="VLA100"/>
  <c r="VLB100"/>
  <c r="VLC100"/>
  <c r="VLD100"/>
  <c r="VLE100"/>
  <c r="VLF100"/>
  <c r="VLG100"/>
  <c r="VLH100"/>
  <c r="VLI100"/>
  <c r="VLJ100"/>
  <c r="VLK100"/>
  <c r="VLL100"/>
  <c r="VLM100"/>
  <c r="VLN100"/>
  <c r="VLO100"/>
  <c r="VLP100"/>
  <c r="VLQ100"/>
  <c r="VLR100"/>
  <c r="VLS100"/>
  <c r="VLT100"/>
  <c r="VLU100"/>
  <c r="VLV100"/>
  <c r="VLW100"/>
  <c r="VLX100"/>
  <c r="VLY100"/>
  <c r="VLZ100"/>
  <c r="VMA100"/>
  <c r="VMB100"/>
  <c r="VMC100"/>
  <c r="VMD100"/>
  <c r="VME100"/>
  <c r="VMF100"/>
  <c r="VMG100"/>
  <c r="VMH100"/>
  <c r="VMI100"/>
  <c r="VMJ100"/>
  <c r="VMK100"/>
  <c r="VML100"/>
  <c r="VMM100"/>
  <c r="VMN100"/>
  <c r="VMO100"/>
  <c r="VMP100"/>
  <c r="VMQ100"/>
  <c r="VMR100"/>
  <c r="VMS100"/>
  <c r="VMT100"/>
  <c r="VMU100"/>
  <c r="VMV100"/>
  <c r="VMW100"/>
  <c r="VMX100"/>
  <c r="VMY100"/>
  <c r="VMZ100"/>
  <c r="VNA100"/>
  <c r="VNB100"/>
  <c r="VNC100"/>
  <c r="VND100"/>
  <c r="VNE100"/>
  <c r="VNF100"/>
  <c r="VNG100"/>
  <c r="VNH100"/>
  <c r="VNI100"/>
  <c r="VNJ100"/>
  <c r="VNK100"/>
  <c r="VNL100"/>
  <c r="VNM100"/>
  <c r="VNN100"/>
  <c r="VNO100"/>
  <c r="VNP100"/>
  <c r="VNQ100"/>
  <c r="VNR100"/>
  <c r="VNS100"/>
  <c r="VNT100"/>
  <c r="VNU100"/>
  <c r="VNV100"/>
  <c r="VNW100"/>
  <c r="VNX100"/>
  <c r="VNY100"/>
  <c r="VNZ100"/>
  <c r="VOA100"/>
  <c r="VOB100"/>
  <c r="VOC100"/>
  <c r="VOD100"/>
  <c r="VOE100"/>
  <c r="VOF100"/>
  <c r="VOG100"/>
  <c r="VOH100"/>
  <c r="VOI100"/>
  <c r="VOJ100"/>
  <c r="VOK100"/>
  <c r="VOL100"/>
  <c r="VOM100"/>
  <c r="VON100"/>
  <c r="VOO100"/>
  <c r="VOP100"/>
  <c r="VOQ100"/>
  <c r="VOR100"/>
  <c r="VOS100"/>
  <c r="VOT100"/>
  <c r="VOU100"/>
  <c r="VOV100"/>
  <c r="VOW100"/>
  <c r="VOX100"/>
  <c r="VOY100"/>
  <c r="VOZ100"/>
  <c r="VPA100"/>
  <c r="VPB100"/>
  <c r="VPC100"/>
  <c r="VPD100"/>
  <c r="VPE100"/>
  <c r="VPF100"/>
  <c r="VPG100"/>
  <c r="VPH100"/>
  <c r="VPI100"/>
  <c r="VPJ100"/>
  <c r="VPK100"/>
  <c r="VPL100"/>
  <c r="VPM100"/>
  <c r="VPN100"/>
  <c r="VPO100"/>
  <c r="VPP100"/>
  <c r="VPQ100"/>
  <c r="VPR100"/>
  <c r="VPS100"/>
  <c r="VPT100"/>
  <c r="VPU100"/>
  <c r="VPV100"/>
  <c r="VPW100"/>
  <c r="VPX100"/>
  <c r="VPY100"/>
  <c r="VPZ100"/>
  <c r="VQA100"/>
  <c r="VQB100"/>
  <c r="VQC100"/>
  <c r="VQD100"/>
  <c r="VQE100"/>
  <c r="VQF100"/>
  <c r="VQG100"/>
  <c r="VQH100"/>
  <c r="VQI100"/>
  <c r="VQJ100"/>
  <c r="VQK100"/>
  <c r="VQL100"/>
  <c r="VQM100"/>
  <c r="VQN100"/>
  <c r="VQO100"/>
  <c r="VQP100"/>
  <c r="VQQ100"/>
  <c r="VQR100"/>
  <c r="VQS100"/>
  <c r="VQT100"/>
  <c r="VQU100"/>
  <c r="VQV100"/>
  <c r="VQW100"/>
  <c r="VQX100"/>
  <c r="VQY100"/>
  <c r="VQZ100"/>
  <c r="VRA100"/>
  <c r="VRB100"/>
  <c r="VRC100"/>
  <c r="VRD100"/>
  <c r="VRE100"/>
  <c r="VRF100"/>
  <c r="VRG100"/>
  <c r="VRH100"/>
  <c r="VRI100"/>
  <c r="VRJ100"/>
  <c r="VRK100"/>
  <c r="VRL100"/>
  <c r="VRM100"/>
  <c r="VRN100"/>
  <c r="VRO100"/>
  <c r="VRP100"/>
  <c r="VRQ100"/>
  <c r="VRR100"/>
  <c r="VRS100"/>
  <c r="VRT100"/>
  <c r="VRU100"/>
  <c r="VRV100"/>
  <c r="VRW100"/>
  <c r="VRX100"/>
  <c r="VRY100"/>
  <c r="VRZ100"/>
  <c r="VSA100"/>
  <c r="VSB100"/>
  <c r="VSC100"/>
  <c r="VSD100"/>
  <c r="VSE100"/>
  <c r="VSF100"/>
  <c r="VSG100"/>
  <c r="VSH100"/>
  <c r="VSI100"/>
  <c r="VSJ100"/>
  <c r="VSK100"/>
  <c r="VSL100"/>
  <c r="VSM100"/>
  <c r="VSN100"/>
  <c r="VSO100"/>
  <c r="VSP100"/>
  <c r="VSQ100"/>
  <c r="VSR100"/>
  <c r="VSS100"/>
  <c r="VST100"/>
  <c r="VSU100"/>
  <c r="VSV100"/>
  <c r="VSW100"/>
  <c r="VSX100"/>
  <c r="VSY100"/>
  <c r="VSZ100"/>
  <c r="VTA100"/>
  <c r="VTB100"/>
  <c r="VTC100"/>
  <c r="VTD100"/>
  <c r="VTE100"/>
  <c r="VTF100"/>
  <c r="VTG100"/>
  <c r="VTH100"/>
  <c r="VTI100"/>
  <c r="VTJ100"/>
  <c r="VTK100"/>
  <c r="VTL100"/>
  <c r="VTM100"/>
  <c r="VTN100"/>
  <c r="VTO100"/>
  <c r="VTP100"/>
  <c r="VTQ100"/>
  <c r="VTR100"/>
  <c r="VTS100"/>
  <c r="VTT100"/>
  <c r="VTU100"/>
  <c r="VTV100"/>
  <c r="VTW100"/>
  <c r="VTX100"/>
  <c r="VTY100"/>
  <c r="VTZ100"/>
  <c r="VUA100"/>
  <c r="VUB100"/>
  <c r="VUC100"/>
  <c r="VUD100"/>
  <c r="VUE100"/>
  <c r="VUF100"/>
  <c r="VUG100"/>
  <c r="VUH100"/>
  <c r="VUI100"/>
  <c r="VUJ100"/>
  <c r="VUK100"/>
  <c r="VUL100"/>
  <c r="VUM100"/>
  <c r="VUN100"/>
  <c r="VUO100"/>
  <c r="VUP100"/>
  <c r="VUQ100"/>
  <c r="VUR100"/>
  <c r="VUS100"/>
  <c r="VUT100"/>
  <c r="VUU100"/>
  <c r="VUV100"/>
  <c r="VUW100"/>
  <c r="VUX100"/>
  <c r="VUY100"/>
  <c r="VUZ100"/>
  <c r="VVA100"/>
  <c r="VVB100"/>
  <c r="VVC100"/>
  <c r="VVD100"/>
  <c r="VVE100"/>
  <c r="VVF100"/>
  <c r="VVG100"/>
  <c r="VVH100"/>
  <c r="VVI100"/>
  <c r="VVJ100"/>
  <c r="VVK100"/>
  <c r="VVL100"/>
  <c r="VVM100"/>
  <c r="VVN100"/>
  <c r="VVO100"/>
  <c r="VVP100"/>
  <c r="VVQ100"/>
  <c r="VVR100"/>
  <c r="VVS100"/>
  <c r="VVT100"/>
  <c r="VVU100"/>
  <c r="VVV100"/>
  <c r="VVW100"/>
  <c r="VVX100"/>
  <c r="VVY100"/>
  <c r="VVZ100"/>
  <c r="VWA100"/>
  <c r="VWB100"/>
  <c r="VWC100"/>
  <c r="VWD100"/>
  <c r="VWE100"/>
  <c r="VWF100"/>
  <c r="VWG100"/>
  <c r="VWH100"/>
  <c r="VWI100"/>
  <c r="VWJ100"/>
  <c r="VWK100"/>
  <c r="VWL100"/>
  <c r="VWM100"/>
  <c r="VWN100"/>
  <c r="VWO100"/>
  <c r="VWP100"/>
  <c r="VWQ100"/>
  <c r="VWR100"/>
  <c r="VWS100"/>
  <c r="VWT100"/>
  <c r="VWU100"/>
  <c r="VWV100"/>
  <c r="VWW100"/>
  <c r="VWX100"/>
  <c r="VWY100"/>
  <c r="VWZ100"/>
  <c r="VXA100"/>
  <c r="VXB100"/>
  <c r="VXC100"/>
  <c r="VXD100"/>
  <c r="VXE100"/>
  <c r="VXF100"/>
  <c r="VXG100"/>
  <c r="VXH100"/>
  <c r="VXI100"/>
  <c r="VXJ100"/>
  <c r="VXK100"/>
  <c r="VXL100"/>
  <c r="VXM100"/>
  <c r="VXN100"/>
  <c r="VXO100"/>
  <c r="VXP100"/>
  <c r="VXQ100"/>
  <c r="VXR100"/>
  <c r="VXS100"/>
  <c r="VXT100"/>
  <c r="VXU100"/>
  <c r="VXV100"/>
  <c r="VXW100"/>
  <c r="VXX100"/>
  <c r="VXY100"/>
  <c r="VXZ100"/>
  <c r="VYA100"/>
  <c r="VYB100"/>
  <c r="VYC100"/>
  <c r="VYD100"/>
  <c r="VYE100"/>
  <c r="VYF100"/>
  <c r="VYG100"/>
  <c r="VYH100"/>
  <c r="VYI100"/>
  <c r="VYJ100"/>
  <c r="VYK100"/>
  <c r="VYL100"/>
  <c r="VYM100"/>
  <c r="VYN100"/>
  <c r="VYO100"/>
  <c r="VYP100"/>
  <c r="VYQ100"/>
  <c r="VYR100"/>
  <c r="VYS100"/>
  <c r="VYT100"/>
  <c r="VYU100"/>
  <c r="VYV100"/>
  <c r="VYW100"/>
  <c r="VYX100"/>
  <c r="VYY100"/>
  <c r="VYZ100"/>
  <c r="VZA100"/>
  <c r="VZB100"/>
  <c r="VZC100"/>
  <c r="VZD100"/>
  <c r="VZE100"/>
  <c r="VZF100"/>
  <c r="VZG100"/>
  <c r="VZH100"/>
  <c r="VZI100"/>
  <c r="VZJ100"/>
  <c r="VZK100"/>
  <c r="VZL100"/>
  <c r="VZM100"/>
  <c r="VZN100"/>
  <c r="VZO100"/>
  <c r="VZP100"/>
  <c r="VZQ100"/>
  <c r="VZR100"/>
  <c r="VZS100"/>
  <c r="VZT100"/>
  <c r="VZU100"/>
  <c r="VZV100"/>
  <c r="VZW100"/>
  <c r="VZX100"/>
  <c r="VZY100"/>
  <c r="VZZ100"/>
  <c r="WAA100"/>
  <c r="WAB100"/>
  <c r="WAC100"/>
  <c r="WAD100"/>
  <c r="WAE100"/>
  <c r="WAF100"/>
  <c r="WAG100"/>
  <c r="WAH100"/>
  <c r="WAI100"/>
  <c r="WAJ100"/>
  <c r="WAK100"/>
  <c r="WAL100"/>
  <c r="WAM100"/>
  <c r="WAN100"/>
  <c r="WAO100"/>
  <c r="WAP100"/>
  <c r="WAQ100"/>
  <c r="WAR100"/>
  <c r="WAS100"/>
  <c r="WAT100"/>
  <c r="WAU100"/>
  <c r="WAV100"/>
  <c r="WAW100"/>
  <c r="WAX100"/>
  <c r="WAY100"/>
  <c r="WAZ100"/>
  <c r="WBA100"/>
  <c r="WBB100"/>
  <c r="WBC100"/>
  <c r="WBD100"/>
  <c r="WBE100"/>
  <c r="WBF100"/>
  <c r="WBG100"/>
  <c r="WBH100"/>
  <c r="WBI100"/>
  <c r="WBJ100"/>
  <c r="WBK100"/>
  <c r="WBL100"/>
  <c r="WBM100"/>
  <c r="WBN100"/>
  <c r="WBO100"/>
  <c r="WBP100"/>
  <c r="WBQ100"/>
  <c r="WBR100"/>
  <c r="WBS100"/>
  <c r="WBT100"/>
  <c r="WBU100"/>
  <c r="WBV100"/>
  <c r="WBW100"/>
  <c r="WBX100"/>
  <c r="WBY100"/>
  <c r="WBZ100"/>
  <c r="WCA100"/>
  <c r="WCB100"/>
  <c r="WCC100"/>
  <c r="WCD100"/>
  <c r="WCE100"/>
  <c r="WCF100"/>
  <c r="WCG100"/>
  <c r="WCH100"/>
  <c r="WCI100"/>
  <c r="WCJ100"/>
  <c r="WCK100"/>
  <c r="WCL100"/>
  <c r="WCM100"/>
  <c r="WCN100"/>
  <c r="WCO100"/>
  <c r="WCP100"/>
  <c r="WCQ100"/>
  <c r="WCR100"/>
  <c r="WCS100"/>
  <c r="WCT100"/>
  <c r="WCU100"/>
  <c r="WCV100"/>
  <c r="WCW100"/>
  <c r="WCX100"/>
  <c r="WCY100"/>
  <c r="WCZ100"/>
  <c r="WDA100"/>
  <c r="WDB100"/>
  <c r="WDC100"/>
  <c r="WDD100"/>
  <c r="WDE100"/>
  <c r="WDF100"/>
  <c r="WDG100"/>
  <c r="WDH100"/>
  <c r="WDI100"/>
  <c r="WDJ100"/>
  <c r="WDK100"/>
  <c r="WDL100"/>
  <c r="WDM100"/>
  <c r="WDN100"/>
  <c r="WDO100"/>
  <c r="WDP100"/>
  <c r="WDQ100"/>
  <c r="WDR100"/>
  <c r="WDS100"/>
  <c r="WDT100"/>
  <c r="WDU100"/>
  <c r="WDV100"/>
  <c r="WDW100"/>
  <c r="WDX100"/>
  <c r="WDY100"/>
  <c r="WDZ100"/>
  <c r="WEA100"/>
  <c r="WEB100"/>
  <c r="WEC100"/>
  <c r="WED100"/>
  <c r="WEE100"/>
  <c r="WEF100"/>
  <c r="WEG100"/>
  <c r="WEH100"/>
  <c r="WEI100"/>
  <c r="WEJ100"/>
  <c r="WEK100"/>
  <c r="WEL100"/>
  <c r="WEM100"/>
  <c r="WEN100"/>
  <c r="WEO100"/>
  <c r="WEP100"/>
  <c r="WEQ100"/>
  <c r="WER100"/>
  <c r="WES100"/>
  <c r="WET100"/>
  <c r="WEU100"/>
  <c r="WEV100"/>
  <c r="WEW100"/>
  <c r="WEX100"/>
  <c r="WEY100"/>
  <c r="WEZ100"/>
  <c r="WFA100"/>
  <c r="WFB100"/>
  <c r="WFC100"/>
  <c r="WFD100"/>
  <c r="WFE100"/>
  <c r="WFF100"/>
  <c r="WFG100"/>
  <c r="WFH100"/>
  <c r="WFI100"/>
  <c r="WFJ100"/>
  <c r="WFK100"/>
  <c r="WFL100"/>
  <c r="WFM100"/>
  <c r="WFN100"/>
  <c r="WFO100"/>
  <c r="WFP100"/>
  <c r="WFQ100"/>
  <c r="WFR100"/>
  <c r="WFS100"/>
  <c r="WFT100"/>
  <c r="WFU100"/>
  <c r="WFV100"/>
  <c r="WFW100"/>
  <c r="WFX100"/>
  <c r="WFY100"/>
  <c r="WFZ100"/>
  <c r="WGA100"/>
  <c r="WGB100"/>
  <c r="WGC100"/>
  <c r="WGD100"/>
  <c r="WGE100"/>
  <c r="WGF100"/>
  <c r="WGG100"/>
  <c r="WGH100"/>
  <c r="WGI100"/>
  <c r="WGJ100"/>
  <c r="WGK100"/>
  <c r="WGL100"/>
  <c r="WGM100"/>
  <c r="WGN100"/>
  <c r="WGO100"/>
  <c r="WGP100"/>
  <c r="WGQ100"/>
  <c r="WGR100"/>
  <c r="WGS100"/>
  <c r="WGT100"/>
  <c r="WGU100"/>
  <c r="WGV100"/>
  <c r="WGW100"/>
  <c r="WGX100"/>
  <c r="WGY100"/>
  <c r="WGZ100"/>
  <c r="WHA100"/>
  <c r="WHB100"/>
  <c r="WHC100"/>
  <c r="WHD100"/>
  <c r="WHE100"/>
  <c r="WHF100"/>
  <c r="WHG100"/>
  <c r="WHH100"/>
  <c r="WHI100"/>
  <c r="WHJ100"/>
  <c r="WHK100"/>
  <c r="WHL100"/>
  <c r="WHM100"/>
  <c r="WHN100"/>
  <c r="WHO100"/>
  <c r="WHP100"/>
  <c r="WHQ100"/>
  <c r="WHR100"/>
  <c r="WHS100"/>
  <c r="WHT100"/>
  <c r="WHU100"/>
  <c r="WHV100"/>
  <c r="WHW100"/>
  <c r="WHX100"/>
  <c r="WHY100"/>
  <c r="WHZ100"/>
  <c r="WIA100"/>
  <c r="WIB100"/>
  <c r="WIC100"/>
  <c r="WID100"/>
  <c r="WIE100"/>
  <c r="WIF100"/>
  <c r="WIG100"/>
  <c r="WIH100"/>
  <c r="WII100"/>
  <c r="WIJ100"/>
  <c r="WIK100"/>
  <c r="WIL100"/>
  <c r="WIM100"/>
  <c r="WIN100"/>
  <c r="WIO100"/>
  <c r="WIP100"/>
  <c r="WIQ100"/>
  <c r="WIR100"/>
  <c r="WIS100"/>
  <c r="WIT100"/>
  <c r="WIU100"/>
  <c r="WIV100"/>
  <c r="WIW100"/>
  <c r="WIX100"/>
  <c r="WIY100"/>
  <c r="WIZ100"/>
  <c r="WJA100"/>
  <c r="WJB100"/>
  <c r="WJC100"/>
  <c r="WJD100"/>
  <c r="WJE100"/>
  <c r="WJF100"/>
  <c r="WJG100"/>
  <c r="WJH100"/>
  <c r="WJI100"/>
  <c r="WJJ100"/>
  <c r="WJK100"/>
  <c r="WJL100"/>
  <c r="WJM100"/>
  <c r="WJN100"/>
  <c r="WJO100"/>
  <c r="WJP100"/>
  <c r="WJQ100"/>
  <c r="WJR100"/>
  <c r="WJS100"/>
  <c r="WJT100"/>
  <c r="WJU100"/>
  <c r="WJV100"/>
  <c r="WJW100"/>
  <c r="WJX100"/>
  <c r="WJY100"/>
  <c r="WJZ100"/>
  <c r="WKA100"/>
  <c r="WKB100"/>
  <c r="WKC100"/>
  <c r="WKD100"/>
  <c r="WKE100"/>
  <c r="WKF100"/>
  <c r="WKG100"/>
  <c r="WKH100"/>
  <c r="WKI100"/>
  <c r="WKJ100"/>
  <c r="WKK100"/>
  <c r="WKL100"/>
  <c r="WKM100"/>
  <c r="WKN100"/>
  <c r="WKO100"/>
  <c r="WKP100"/>
  <c r="WKQ100"/>
  <c r="WKR100"/>
  <c r="WKS100"/>
  <c r="WKT100"/>
  <c r="WKU100"/>
  <c r="WKV100"/>
  <c r="WKW100"/>
  <c r="WKX100"/>
  <c r="WKY100"/>
  <c r="WKZ100"/>
  <c r="WLA100"/>
  <c r="WLB100"/>
  <c r="WLC100"/>
  <c r="WLD100"/>
  <c r="WLE100"/>
  <c r="WLF100"/>
  <c r="WLG100"/>
  <c r="WLH100"/>
  <c r="WLI100"/>
  <c r="WLJ100"/>
  <c r="WLK100"/>
  <c r="WLL100"/>
  <c r="WLM100"/>
  <c r="WLN100"/>
  <c r="WLO100"/>
  <c r="WLP100"/>
  <c r="WLQ100"/>
  <c r="WLR100"/>
  <c r="WLS100"/>
  <c r="WLT100"/>
  <c r="WLU100"/>
  <c r="WLV100"/>
  <c r="WLW100"/>
  <c r="WLX100"/>
  <c r="WLY100"/>
  <c r="WLZ100"/>
  <c r="WMA100"/>
  <c r="WMB100"/>
  <c r="WMC100"/>
  <c r="WMD100"/>
  <c r="WME100"/>
  <c r="WMF100"/>
  <c r="WMG100"/>
  <c r="WMH100"/>
  <c r="WMI100"/>
  <c r="WMJ100"/>
  <c r="WMK100"/>
  <c r="WML100"/>
  <c r="WMM100"/>
  <c r="WMN100"/>
  <c r="WMO100"/>
  <c r="WMP100"/>
  <c r="WMQ100"/>
  <c r="WMR100"/>
  <c r="WMS100"/>
  <c r="WMT100"/>
  <c r="WMU100"/>
  <c r="WMV100"/>
  <c r="WMW100"/>
  <c r="WMX100"/>
  <c r="WMY100"/>
  <c r="WMZ100"/>
  <c r="WNA100"/>
  <c r="WNB100"/>
  <c r="WNC100"/>
  <c r="WND100"/>
  <c r="WNE100"/>
  <c r="WNF100"/>
  <c r="WNG100"/>
  <c r="WNH100"/>
  <c r="WNI100"/>
  <c r="WNJ100"/>
  <c r="WNK100"/>
  <c r="WNL100"/>
  <c r="WNM100"/>
  <c r="WNN100"/>
  <c r="WNO100"/>
  <c r="WNP100"/>
  <c r="WNQ100"/>
  <c r="WNR100"/>
  <c r="WNS100"/>
  <c r="WNT100"/>
  <c r="WNU100"/>
  <c r="WNV100"/>
  <c r="WNW100"/>
  <c r="WNX100"/>
  <c r="WNY100"/>
  <c r="WNZ100"/>
  <c r="WOA100"/>
  <c r="WOB100"/>
  <c r="WOC100"/>
  <c r="WOD100"/>
  <c r="WOE100"/>
  <c r="WOF100"/>
  <c r="WOG100"/>
  <c r="WOH100"/>
  <c r="WOI100"/>
  <c r="WOJ100"/>
  <c r="WOK100"/>
  <c r="WOL100"/>
  <c r="WOM100"/>
  <c r="WON100"/>
  <c r="WOO100"/>
  <c r="WOP100"/>
  <c r="WOQ100"/>
  <c r="WOR100"/>
  <c r="WOS100"/>
  <c r="WOT100"/>
  <c r="WOU100"/>
  <c r="WOV100"/>
  <c r="WOW100"/>
  <c r="WOX100"/>
  <c r="WOY100"/>
  <c r="WOZ100"/>
  <c r="WPA100"/>
  <c r="WPB100"/>
  <c r="WPC100"/>
  <c r="WPD100"/>
  <c r="WPE100"/>
  <c r="WPF100"/>
  <c r="WPG100"/>
  <c r="WPH100"/>
  <c r="WPI100"/>
  <c r="WPJ100"/>
  <c r="WPK100"/>
  <c r="WPL100"/>
  <c r="WPM100"/>
  <c r="WPN100"/>
  <c r="WPO100"/>
  <c r="WPP100"/>
  <c r="WPQ100"/>
  <c r="WPR100"/>
  <c r="WPS100"/>
  <c r="WPT100"/>
  <c r="WPU100"/>
  <c r="WPV100"/>
  <c r="WPW100"/>
  <c r="WPX100"/>
  <c r="WPY100"/>
  <c r="WPZ100"/>
  <c r="WQA100"/>
  <c r="WQB100"/>
  <c r="WQC100"/>
  <c r="WQD100"/>
  <c r="WQE100"/>
  <c r="WQF100"/>
  <c r="WQG100"/>
  <c r="WQH100"/>
  <c r="WQI100"/>
  <c r="WQJ100"/>
  <c r="WQK100"/>
  <c r="WQL100"/>
  <c r="WQM100"/>
  <c r="WQN100"/>
  <c r="WQO100"/>
  <c r="WQP100"/>
  <c r="WQQ100"/>
  <c r="WQR100"/>
  <c r="WQS100"/>
  <c r="WQT100"/>
  <c r="WQU100"/>
  <c r="WQV100"/>
  <c r="WQW100"/>
  <c r="WQX100"/>
  <c r="WQY100"/>
  <c r="WQZ100"/>
  <c r="WRA100"/>
  <c r="WRB100"/>
  <c r="WRC100"/>
  <c r="WRD100"/>
  <c r="WRE100"/>
  <c r="WRF100"/>
  <c r="WRG100"/>
  <c r="WRH100"/>
  <c r="WRI100"/>
  <c r="WRJ100"/>
  <c r="WRK100"/>
  <c r="WRL100"/>
  <c r="WRM100"/>
  <c r="WRN100"/>
  <c r="WRO100"/>
  <c r="WRP100"/>
  <c r="WRQ100"/>
  <c r="WRR100"/>
  <c r="WRS100"/>
  <c r="WRT100"/>
  <c r="WRU100"/>
  <c r="WRV100"/>
  <c r="WRW100"/>
  <c r="WRX100"/>
  <c r="WRY100"/>
  <c r="WRZ100"/>
  <c r="WSA100"/>
  <c r="WSB100"/>
  <c r="WSC100"/>
  <c r="WSD100"/>
  <c r="WSE100"/>
  <c r="WSF100"/>
  <c r="WSG100"/>
  <c r="WSH100"/>
  <c r="WSI100"/>
  <c r="WSJ100"/>
  <c r="WSK100"/>
  <c r="WSL100"/>
  <c r="WSM100"/>
  <c r="WSN100"/>
  <c r="WSO100"/>
  <c r="WSP100"/>
  <c r="WSQ100"/>
  <c r="WSR100"/>
  <c r="WSS100"/>
  <c r="WST100"/>
  <c r="WSU100"/>
  <c r="WSV100"/>
  <c r="WSW100"/>
  <c r="WSX100"/>
  <c r="WSY100"/>
  <c r="WSZ100"/>
  <c r="WTA100"/>
  <c r="WTB100"/>
  <c r="WTC100"/>
  <c r="WTD100"/>
  <c r="WTE100"/>
  <c r="WTF100"/>
  <c r="WTG100"/>
  <c r="WTH100"/>
  <c r="WTI100"/>
  <c r="WTJ100"/>
  <c r="WTK100"/>
  <c r="WTL100"/>
  <c r="WTM100"/>
  <c r="WTN100"/>
  <c r="WTO100"/>
  <c r="WTP100"/>
  <c r="WTQ100"/>
  <c r="WTR100"/>
  <c r="WTS100"/>
  <c r="WTT100"/>
  <c r="WTU100"/>
  <c r="WTV100"/>
  <c r="WTW100"/>
  <c r="WTX100"/>
  <c r="WTY100"/>
  <c r="WTZ100"/>
  <c r="WUA100"/>
  <c r="WUB100"/>
  <c r="WUC100"/>
  <c r="WUD100"/>
  <c r="WUE100"/>
  <c r="WUF100"/>
  <c r="WUG100"/>
  <c r="WUH100"/>
  <c r="WUI100"/>
  <c r="WUJ100"/>
  <c r="WUK100"/>
  <c r="WUL100"/>
  <c r="WUM100"/>
  <c r="WUN100"/>
  <c r="WUO100"/>
  <c r="WUP100"/>
  <c r="WUQ100"/>
  <c r="WUR100"/>
  <c r="WUS100"/>
  <c r="WUT100"/>
  <c r="WUU100"/>
  <c r="WUV100"/>
  <c r="WUW100"/>
  <c r="WUX100"/>
  <c r="WUY100"/>
  <c r="WUZ100"/>
  <c r="WVA100"/>
  <c r="WVB100"/>
  <c r="WVC100"/>
  <c r="WVD100"/>
  <c r="WVE100"/>
  <c r="WVF100"/>
  <c r="WVG100"/>
  <c r="WVH100"/>
  <c r="WVI100"/>
  <c r="WVJ100"/>
  <c r="WVK100"/>
  <c r="WVL100"/>
  <c r="WVM100"/>
  <c r="WVN100"/>
  <c r="WVO100"/>
  <c r="WVP100"/>
  <c r="WVQ100"/>
  <c r="WVR100"/>
  <c r="WVS100"/>
  <c r="WVT100"/>
  <c r="WVU100"/>
  <c r="WVV100"/>
  <c r="WVW100"/>
  <c r="WVX100"/>
  <c r="WVY100"/>
  <c r="WVZ100"/>
  <c r="WWA100"/>
  <c r="WWB100"/>
  <c r="WWC100"/>
  <c r="WWD100"/>
  <c r="WWE100"/>
  <c r="WWF100"/>
  <c r="WWG100"/>
  <c r="WWH100"/>
  <c r="WWI100"/>
  <c r="WWJ100"/>
  <c r="WWK100"/>
  <c r="WWL100"/>
  <c r="WWM100"/>
  <c r="WWN100"/>
  <c r="WWO100"/>
  <c r="WWP100"/>
  <c r="WWQ100"/>
  <c r="WWR100"/>
  <c r="WWS100"/>
  <c r="WWT100"/>
  <c r="WWU100"/>
  <c r="WWV100"/>
  <c r="WWW100"/>
  <c r="WWX100"/>
  <c r="WWY100"/>
  <c r="WWZ100"/>
  <c r="WXA100"/>
  <c r="WXB100"/>
  <c r="WXC100"/>
  <c r="WXD100"/>
  <c r="WXE100"/>
  <c r="WXF100"/>
  <c r="WXG100"/>
  <c r="WXH100"/>
  <c r="WXI100"/>
  <c r="WXJ100"/>
  <c r="WXK100"/>
  <c r="WXL100"/>
  <c r="WXM100"/>
  <c r="WXN100"/>
  <c r="WXO100"/>
  <c r="WXP100"/>
  <c r="WXQ100"/>
  <c r="WXR100"/>
  <c r="WXS100"/>
  <c r="WXT100"/>
  <c r="WXU100"/>
  <c r="WXV100"/>
  <c r="WXW100"/>
  <c r="WXX100"/>
  <c r="WXY100"/>
  <c r="WXZ100"/>
  <c r="WYA100"/>
  <c r="WYB100"/>
  <c r="WYC100"/>
  <c r="WYD100"/>
  <c r="WYE100"/>
  <c r="WYF100"/>
  <c r="WYG100"/>
  <c r="WYH100"/>
  <c r="WYI100"/>
  <c r="WYJ100"/>
  <c r="WYK100"/>
  <c r="WYL100"/>
  <c r="WYM100"/>
  <c r="WYN100"/>
  <c r="WYO100"/>
  <c r="WYP100"/>
  <c r="WYQ100"/>
  <c r="WYR100"/>
  <c r="WYS100"/>
  <c r="WYT100"/>
  <c r="WYU100"/>
  <c r="WYV100"/>
  <c r="WYW100"/>
  <c r="WYX100"/>
  <c r="WYY100"/>
  <c r="WYZ100"/>
  <c r="WZA100"/>
  <c r="WZB100"/>
  <c r="WZC100"/>
  <c r="WZD100"/>
  <c r="WZE100"/>
  <c r="WZF100"/>
  <c r="WZG100"/>
  <c r="WZH100"/>
  <c r="WZI100"/>
  <c r="WZJ100"/>
  <c r="WZK100"/>
  <c r="WZL100"/>
  <c r="WZM100"/>
  <c r="WZN100"/>
  <c r="WZO100"/>
  <c r="WZP100"/>
  <c r="WZQ100"/>
  <c r="WZR100"/>
  <c r="WZS100"/>
  <c r="WZT100"/>
  <c r="WZU100"/>
  <c r="WZV100"/>
  <c r="WZW100"/>
  <c r="WZX100"/>
  <c r="WZY100"/>
  <c r="WZZ100"/>
  <c r="XAA100"/>
  <c r="XAB100"/>
  <c r="XAC100"/>
  <c r="XAD100"/>
  <c r="XAE100"/>
  <c r="XAF100"/>
  <c r="XAG100"/>
  <c r="XAH100"/>
  <c r="XAI100"/>
  <c r="XAJ100"/>
  <c r="XAK100"/>
  <c r="XAL100"/>
  <c r="XAM100"/>
  <c r="XAN100"/>
  <c r="XAO100"/>
  <c r="XAP100"/>
  <c r="XAQ100"/>
  <c r="XAR100"/>
  <c r="XAS100"/>
  <c r="XAT100"/>
  <c r="XAU100"/>
  <c r="XAV100"/>
  <c r="XAW100"/>
  <c r="XAX100"/>
  <c r="XAY100"/>
  <c r="XAZ100"/>
  <c r="XBA100"/>
  <c r="XBB100"/>
  <c r="XBC100"/>
  <c r="XBD100"/>
  <c r="XBE100"/>
  <c r="XBF100"/>
  <c r="XBG100"/>
  <c r="XBH100"/>
  <c r="XBI100"/>
  <c r="XBJ100"/>
  <c r="XBK100"/>
  <c r="XBL100"/>
  <c r="XBM100"/>
  <c r="XBN100"/>
  <c r="XBO100"/>
  <c r="XBP100"/>
  <c r="XBQ100"/>
  <c r="XBR100"/>
  <c r="XBS100"/>
  <c r="XBT100"/>
  <c r="XBU100"/>
  <c r="XBV100"/>
  <c r="XBW100"/>
  <c r="XBX100"/>
  <c r="XBY100"/>
  <c r="XBZ100"/>
  <c r="XCA100"/>
  <c r="XCB100"/>
  <c r="XCC100"/>
  <c r="XCD100"/>
  <c r="XCE100"/>
  <c r="XCF100"/>
  <c r="XCG100"/>
  <c r="XCH100"/>
  <c r="XCI100"/>
  <c r="XCJ100"/>
  <c r="XCK100"/>
  <c r="XCL100"/>
  <c r="XCM100"/>
  <c r="XCN100"/>
  <c r="XCO100"/>
  <c r="XCP100"/>
  <c r="XCQ100"/>
  <c r="XCR100"/>
  <c r="XCS100"/>
  <c r="XCT100"/>
  <c r="XCU100"/>
  <c r="XCV100"/>
  <c r="XCW100"/>
  <c r="XCX100"/>
  <c r="XCY100"/>
  <c r="XCZ100"/>
  <c r="XDA100"/>
  <c r="XDB100"/>
  <c r="XDC100"/>
  <c r="XDD100"/>
  <c r="XDE100"/>
  <c r="XDF100"/>
  <c r="XDG100"/>
  <c r="XDH100"/>
  <c r="XDI100"/>
  <c r="XDJ100"/>
  <c r="XDK100"/>
  <c r="XDL100"/>
  <c r="XDM100"/>
  <c r="XDN100"/>
  <c r="XDO100"/>
  <c r="XDP100"/>
  <c r="XDQ100"/>
  <c r="XDR100"/>
  <c r="XDS100"/>
  <c r="XDT100"/>
  <c r="XDU100"/>
  <c r="XDV100"/>
  <c r="XDW100"/>
  <c r="XDX100"/>
  <c r="XDY100"/>
  <c r="XDZ100"/>
  <c r="XEA100"/>
  <c r="XEB100"/>
  <c r="XEC100"/>
  <c r="XED100"/>
  <c r="XEE100"/>
  <c r="XEF100"/>
  <c r="XEG100"/>
  <c r="XEH100"/>
  <c r="XEI100"/>
  <c r="XEJ100"/>
  <c r="XEK100"/>
  <c r="XEL100"/>
  <c r="XEM100"/>
  <c r="XEN100"/>
  <c r="XEO100"/>
  <c r="XEP100"/>
  <c r="XEQ100"/>
  <c r="XER100"/>
  <c r="XES100"/>
  <c r="XET100"/>
  <c r="XEU100"/>
  <c r="XEV100"/>
  <c r="XEW100"/>
  <c r="XEX100"/>
  <c r="XEY100"/>
  <c r="XEZ100"/>
  <c r="XFA100"/>
  <c r="XFB100"/>
  <c r="XFC100"/>
  <c r="XFD100"/>
  <c r="F6" i="20"/>
  <c r="F514" i="3" l="1"/>
  <c r="G514"/>
  <c r="I514"/>
  <c r="E514"/>
  <c r="F515" l="1"/>
  <c r="G515"/>
  <c r="F6" i="18"/>
  <c r="E515" i="3"/>
  <c r="I515"/>
  <c r="F13" i="17"/>
  <c r="F12"/>
  <c r="F10"/>
  <c r="F9"/>
  <c r="F8"/>
  <c r="F9" i="14" l="1"/>
  <c r="F8"/>
  <c r="F7"/>
  <c r="F5"/>
  <c r="F41" i="17" l="1"/>
  <c r="F40"/>
  <c r="H520" i="3" l="1"/>
  <c r="G519"/>
  <c r="H519" s="1"/>
  <c r="H518"/>
  <c r="H517"/>
  <c r="E111" i="15" s="1"/>
  <c r="F39" i="18" l="1"/>
  <c r="F13"/>
  <c r="F7"/>
  <c r="F19" s="1"/>
  <c r="E17" i="26" l="1"/>
  <c r="E18"/>
  <c r="E19"/>
  <c r="E20"/>
  <c r="E21"/>
  <c r="E22"/>
  <c r="E23"/>
  <c r="E24"/>
  <c r="E25"/>
  <c r="E26"/>
  <c r="E27"/>
  <c r="E28"/>
  <c r="E29"/>
  <c r="E30"/>
  <c r="E31"/>
  <c r="E32"/>
  <c r="F3" i="24"/>
  <c r="E3"/>
  <c r="F3" i="18"/>
  <c r="E3"/>
  <c r="F3" i="19"/>
  <c r="E3"/>
  <c r="F95" i="15" l="1"/>
  <c r="F55" l="1"/>
  <c r="H954" i="3" l="1"/>
  <c r="H953"/>
  <c r="H952"/>
  <c r="H951"/>
  <c r="H950"/>
  <c r="H948"/>
  <c r="H945"/>
  <c r="H746" l="1"/>
  <c r="H743"/>
  <c r="H731"/>
  <c r="H730"/>
  <c r="H728"/>
  <c r="H528"/>
  <c r="H526"/>
  <c r="E8" i="18" s="1"/>
  <c r="H527" i="3"/>
  <c r="H499"/>
  <c r="H261"/>
  <c r="H259"/>
  <c r="H258"/>
  <c r="H257"/>
  <c r="H251"/>
  <c r="H246"/>
  <c r="H247"/>
  <c r="H248"/>
  <c r="H137"/>
  <c r="H136"/>
  <c r="H131"/>
  <c r="H133"/>
  <c r="H134"/>
  <c r="H91"/>
  <c r="H88"/>
  <c r="H89"/>
  <c r="H76"/>
  <c r="H84" s="1"/>
  <c r="H77"/>
  <c r="H78"/>
  <c r="H79"/>
  <c r="H68"/>
  <c r="H64"/>
  <c r="H72" s="1"/>
  <c r="H65"/>
  <c r="H66"/>
  <c r="H67"/>
  <c r="H35"/>
  <c r="H28"/>
  <c r="H29"/>
  <c r="D17" i="26" s="1"/>
  <c r="H30" i="3"/>
  <c r="D18" i="26" s="1"/>
  <c r="H31" i="3"/>
  <c r="D19" i="26" s="1"/>
  <c r="D23" l="1"/>
  <c r="H93" i="3"/>
  <c r="H94"/>
  <c r="C6" i="26"/>
  <c r="C5"/>
  <c r="C4"/>
  <c r="C2" i="24"/>
  <c r="C2" i="18"/>
  <c r="C2" i="19"/>
  <c r="C2" i="20"/>
  <c r="C2" i="25"/>
  <c r="E2" i="23"/>
  <c r="E2" i="22"/>
  <c r="E16" i="24"/>
  <c r="E15"/>
  <c r="F13"/>
  <c r="F12"/>
  <c r="F26" l="1"/>
  <c r="E33"/>
  <c r="E34" s="1"/>
  <c r="F8" i="20" l="1"/>
  <c r="F9"/>
  <c r="F10"/>
  <c r="F11"/>
  <c r="F17" s="1"/>
  <c r="F12" l="1"/>
  <c r="F48" i="17"/>
  <c r="F49"/>
  <c r="F50"/>
  <c r="F51"/>
  <c r="F52"/>
  <c r="F53"/>
  <c r="F54"/>
  <c r="F55"/>
  <c r="F56"/>
  <c r="F57"/>
  <c r="F58"/>
  <c r="E54"/>
  <c r="C2"/>
  <c r="F6" i="14"/>
  <c r="F10"/>
  <c r="F13"/>
  <c r="F14"/>
  <c r="F15"/>
  <c r="F16"/>
  <c r="F17"/>
  <c r="F18"/>
  <c r="F19"/>
  <c r="F20"/>
  <c r="C2"/>
  <c r="E4" i="17" l="1"/>
  <c r="F12" i="14" l="1"/>
  <c r="F11"/>
  <c r="E11"/>
  <c r="F4" i="17"/>
  <c r="E7" i="14"/>
  <c r="E6"/>
  <c r="E5"/>
  <c r="H83" i="3" l="1"/>
  <c r="H141"/>
  <c r="H71"/>
  <c r="F3" i="25" l="1"/>
  <c r="E3"/>
  <c r="J9"/>
  <c r="J10"/>
  <c r="J11"/>
  <c r="H9"/>
  <c r="H10"/>
  <c r="H11"/>
  <c r="F9"/>
  <c r="F10"/>
  <c r="F11"/>
  <c r="F8"/>
  <c r="H8"/>
  <c r="J8"/>
  <c r="H7"/>
  <c r="J7"/>
  <c r="F7"/>
  <c r="H879" i="3"/>
  <c r="E9" i="25" s="1"/>
  <c r="H880" i="3"/>
  <c r="E10" i="25" s="1"/>
  <c r="H881" i="3"/>
  <c r="E7" i="25" s="1"/>
  <c r="H883" i="3"/>
  <c r="H884"/>
  <c r="H885"/>
  <c r="G11" i="25" s="1"/>
  <c r="H886" i="3"/>
  <c r="H887"/>
  <c r="G8" i="25" s="1"/>
  <c r="H888" i="3"/>
  <c r="G9" i="25" s="1"/>
  <c r="H889" i="3"/>
  <c r="G10" i="25" s="1"/>
  <c r="H890" i="3"/>
  <c r="G7" i="25" s="1"/>
  <c r="H892" i="3"/>
  <c r="H893"/>
  <c r="H894"/>
  <c r="I11" i="25" s="1"/>
  <c r="H895" i="3"/>
  <c r="H896"/>
  <c r="I8" i="25" s="1"/>
  <c r="H897" i="3"/>
  <c r="I9" i="25" s="1"/>
  <c r="H898" i="3"/>
  <c r="I10" i="25" s="1"/>
  <c r="H899" i="3"/>
  <c r="I7" i="25" s="1"/>
  <c r="F23" i="17" l="1"/>
  <c r="F33" s="1"/>
  <c r="F7"/>
  <c r="F11"/>
  <c r="F14"/>
  <c r="F15"/>
  <c r="F16"/>
  <c r="F17"/>
  <c r="F18"/>
  <c r="F19"/>
  <c r="F20"/>
  <c r="F21"/>
  <c r="E3" i="20" l="1"/>
  <c r="F3"/>
  <c r="J13" i="25" l="1"/>
  <c r="J14" s="1"/>
  <c r="H13"/>
  <c r="H14" s="1"/>
  <c r="F13"/>
  <c r="F14" s="1"/>
  <c r="F8" i="24" l="1"/>
  <c r="F21" s="1"/>
  <c r="F7"/>
  <c r="F20" s="1"/>
  <c r="F6"/>
  <c r="F19" s="1"/>
  <c r="F36" i="18"/>
  <c r="F37"/>
  <c r="F38"/>
  <c r="F8"/>
  <c r="F9"/>
  <c r="F10"/>
  <c r="F11"/>
  <c r="F23" s="1"/>
  <c r="F12"/>
  <c r="F20" l="1"/>
  <c r="F5"/>
  <c r="F21"/>
  <c r="F24"/>
  <c r="F22"/>
  <c r="F25"/>
  <c r="F25" i="17"/>
  <c r="F26"/>
  <c r="F27"/>
  <c r="F28"/>
  <c r="F29"/>
  <c r="F30"/>
  <c r="F31"/>
  <c r="F32"/>
  <c r="F37" l="1"/>
  <c r="F36"/>
  <c r="F35"/>
  <c r="F34"/>
  <c r="F3"/>
  <c r="E3"/>
  <c r="F63" i="15" l="1"/>
  <c r="F64"/>
  <c r="F65"/>
  <c r="F66"/>
  <c r="F67"/>
  <c r="F68"/>
  <c r="F51"/>
  <c r="F52"/>
  <c r="F53"/>
  <c r="F54"/>
  <c r="F56"/>
  <c r="F57"/>
  <c r="F58"/>
  <c r="F59"/>
  <c r="F60"/>
  <c r="F61"/>
  <c r="F40"/>
  <c r="F41"/>
  <c r="F42"/>
  <c r="F43"/>
  <c r="F44"/>
  <c r="F45"/>
  <c r="F46"/>
  <c r="F47"/>
  <c r="F48"/>
  <c r="F49"/>
  <c r="F10" l="1"/>
  <c r="F11"/>
  <c r="F12"/>
  <c r="F13"/>
  <c r="F14"/>
  <c r="F15"/>
  <c r="F16"/>
  <c r="F17"/>
  <c r="F18"/>
  <c r="F19"/>
  <c r="F20"/>
  <c r="F7"/>
  <c r="F8"/>
  <c r="F9"/>
  <c r="E735" i="3" l="1"/>
  <c r="F735"/>
  <c r="G735"/>
  <c r="E736"/>
  <c r="F736"/>
  <c r="G736"/>
  <c r="E737"/>
  <c r="F737"/>
  <c r="G737"/>
  <c r="E738"/>
  <c r="F738"/>
  <c r="G738"/>
  <c r="E739"/>
  <c r="F739"/>
  <c r="G739"/>
  <c r="E750"/>
  <c r="F750"/>
  <c r="G750"/>
  <c r="E751"/>
  <c r="F751"/>
  <c r="G751"/>
  <c r="E752"/>
  <c r="F752"/>
  <c r="G752"/>
  <c r="E753"/>
  <c r="F753"/>
  <c r="G753"/>
  <c r="E754"/>
  <c r="F754"/>
  <c r="G754"/>
  <c r="E766"/>
  <c r="F766"/>
  <c r="G766"/>
  <c r="E767"/>
  <c r="F767"/>
  <c r="G767"/>
  <c r="E768"/>
  <c r="F768"/>
  <c r="G768"/>
  <c r="E769"/>
  <c r="F769"/>
  <c r="G769"/>
  <c r="E781"/>
  <c r="F781"/>
  <c r="G781"/>
  <c r="E782"/>
  <c r="F782"/>
  <c r="G782"/>
  <c r="E783"/>
  <c r="F783"/>
  <c r="G783"/>
  <c r="E784"/>
  <c r="F784"/>
  <c r="G784"/>
  <c r="E785"/>
  <c r="F785"/>
  <c r="G785"/>
  <c r="E796"/>
  <c r="F796"/>
  <c r="G796"/>
  <c r="E797"/>
  <c r="F797"/>
  <c r="G797"/>
  <c r="E798"/>
  <c r="F798"/>
  <c r="G798"/>
  <c r="E799"/>
  <c r="F799"/>
  <c r="G799"/>
  <c r="E800"/>
  <c r="F800"/>
  <c r="G800"/>
  <c r="E814"/>
  <c r="F814"/>
  <c r="G814"/>
  <c r="E824"/>
  <c r="F824"/>
  <c r="G824"/>
  <c r="E825"/>
  <c r="F825"/>
  <c r="G825"/>
  <c r="E826"/>
  <c r="F826"/>
  <c r="G826"/>
  <c r="E839"/>
  <c r="F839"/>
  <c r="G839"/>
  <c r="E859"/>
  <c r="F859"/>
  <c r="G859"/>
  <c r="E860"/>
  <c r="F860"/>
  <c r="G860"/>
  <c r="E861"/>
  <c r="F861"/>
  <c r="G861"/>
  <c r="H870"/>
  <c r="E11" i="20" s="1"/>
  <c r="E17" s="1"/>
  <c r="H869" i="3"/>
  <c r="E10" i="20" s="1"/>
  <c r="H868" i="3"/>
  <c r="E9" i="20" s="1"/>
  <c r="H867" i="3"/>
  <c r="E8" i="20" s="1"/>
  <c r="H878" i="3"/>
  <c r="E8" i="25" s="1"/>
  <c r="H877" i="3"/>
  <c r="H876"/>
  <c r="E11" i="25" s="1"/>
  <c r="H875" i="3"/>
  <c r="H874"/>
  <c r="H849"/>
  <c r="H848"/>
  <c r="H846"/>
  <c r="H845"/>
  <c r="H844"/>
  <c r="H842"/>
  <c r="H838"/>
  <c r="H837"/>
  <c r="H835"/>
  <c r="H834"/>
  <c r="H833"/>
  <c r="H831"/>
  <c r="H823"/>
  <c r="H822"/>
  <c r="H821"/>
  <c r="H813"/>
  <c r="H812"/>
  <c r="H811"/>
  <c r="H810"/>
  <c r="H795"/>
  <c r="H794"/>
  <c r="H793"/>
  <c r="H792"/>
  <c r="H790"/>
  <c r="H780"/>
  <c r="H779"/>
  <c r="H778"/>
  <c r="H777"/>
  <c r="H775"/>
  <c r="H765"/>
  <c r="H764"/>
  <c r="H763"/>
  <c r="H762"/>
  <c r="H761"/>
  <c r="H759"/>
  <c r="H749"/>
  <c r="H748"/>
  <c r="H747"/>
  <c r="H744"/>
  <c r="H734"/>
  <c r="H733"/>
  <c r="H732"/>
  <c r="H729"/>
  <c r="H847"/>
  <c r="H843"/>
  <c r="H836"/>
  <c r="H832"/>
  <c r="H820"/>
  <c r="H819"/>
  <c r="H809"/>
  <c r="H808"/>
  <c r="H791"/>
  <c r="H789"/>
  <c r="E8" i="24" s="1"/>
  <c r="H788" i="3"/>
  <c r="H776"/>
  <c r="H774"/>
  <c r="H773"/>
  <c r="H760"/>
  <c r="H758"/>
  <c r="H757"/>
  <c r="H745"/>
  <c r="H742"/>
  <c r="H727"/>
  <c r="E717"/>
  <c r="F717"/>
  <c r="G717"/>
  <c r="E718"/>
  <c r="F718"/>
  <c r="G718"/>
  <c r="E719"/>
  <c r="F719"/>
  <c r="G719"/>
  <c r="E720"/>
  <c r="F720"/>
  <c r="G720"/>
  <c r="H716"/>
  <c r="H715"/>
  <c r="H714"/>
  <c r="H713"/>
  <c r="E7" i="24" s="1"/>
  <c r="H712" i="3"/>
  <c r="H711"/>
  <c r="E706"/>
  <c r="F706"/>
  <c r="G706"/>
  <c r="E707"/>
  <c r="F707"/>
  <c r="G707"/>
  <c r="E708"/>
  <c r="F708"/>
  <c r="G708"/>
  <c r="H705"/>
  <c r="H704"/>
  <c r="H703"/>
  <c r="H702"/>
  <c r="H701"/>
  <c r="H700"/>
  <c r="E6" i="24" s="1"/>
  <c r="H699" i="3"/>
  <c r="E693"/>
  <c r="F693"/>
  <c r="G693"/>
  <c r="E694"/>
  <c r="F694"/>
  <c r="G694"/>
  <c r="E695"/>
  <c r="F695"/>
  <c r="G695"/>
  <c r="E696"/>
  <c r="F696"/>
  <c r="G696"/>
  <c r="H692"/>
  <c r="H690"/>
  <c r="H691"/>
  <c r="H689"/>
  <c r="H687"/>
  <c r="H688"/>
  <c r="H686"/>
  <c r="E680"/>
  <c r="F680"/>
  <c r="G680"/>
  <c r="E681"/>
  <c r="F681"/>
  <c r="G681"/>
  <c r="E682"/>
  <c r="F682"/>
  <c r="G682"/>
  <c r="E683"/>
  <c r="F683"/>
  <c r="G683"/>
  <c r="H679"/>
  <c r="H678"/>
  <c r="H677"/>
  <c r="H676"/>
  <c r="H675"/>
  <c r="H674"/>
  <c r="H673"/>
  <c r="E667"/>
  <c r="F667"/>
  <c r="G667"/>
  <c r="E668"/>
  <c r="F668"/>
  <c r="G668"/>
  <c r="E669"/>
  <c r="F669"/>
  <c r="G669"/>
  <c r="E670"/>
  <c r="F670"/>
  <c r="G670"/>
  <c r="H666"/>
  <c r="H665"/>
  <c r="H664"/>
  <c r="H663"/>
  <c r="H662"/>
  <c r="H661"/>
  <c r="H660"/>
  <c r="E654"/>
  <c r="F654"/>
  <c r="G654"/>
  <c r="E655"/>
  <c r="F655"/>
  <c r="G655"/>
  <c r="E656"/>
  <c r="F656"/>
  <c r="G656"/>
  <c r="E657"/>
  <c r="F657"/>
  <c r="G657"/>
  <c r="H653"/>
  <c r="H652"/>
  <c r="H651"/>
  <c r="H650"/>
  <c r="H649"/>
  <c r="H648"/>
  <c r="H647"/>
  <c r="E802" l="1"/>
  <c r="F802"/>
  <c r="E801"/>
  <c r="G802"/>
  <c r="H770"/>
  <c r="H815"/>
  <c r="H816"/>
  <c r="H850"/>
  <c r="E12" i="20"/>
  <c r="F804" i="3"/>
  <c r="E803"/>
  <c r="G801"/>
  <c r="E827"/>
  <c r="G803"/>
  <c r="F828"/>
  <c r="G827"/>
  <c r="G828"/>
  <c r="E828"/>
  <c r="F827"/>
  <c r="G804"/>
  <c r="E804"/>
  <c r="F803"/>
  <c r="F801"/>
  <c r="E641"/>
  <c r="F641"/>
  <c r="G641"/>
  <c r="E642"/>
  <c r="E721" s="1"/>
  <c r="F642"/>
  <c r="F721" s="1"/>
  <c r="G642"/>
  <c r="G721" s="1"/>
  <c r="E643"/>
  <c r="E722" s="1"/>
  <c r="F643"/>
  <c r="F722" s="1"/>
  <c r="G643"/>
  <c r="G722" s="1"/>
  <c r="E644"/>
  <c r="E723" s="1"/>
  <c r="F644"/>
  <c r="F723" s="1"/>
  <c r="G644"/>
  <c r="G723" s="1"/>
  <c r="H640"/>
  <c r="H639"/>
  <c r="H638"/>
  <c r="H636"/>
  <c r="H635"/>
  <c r="H634"/>
  <c r="E628"/>
  <c r="E629" s="1"/>
  <c r="F628"/>
  <c r="F629" s="1"/>
  <c r="G628"/>
  <c r="H627"/>
  <c r="H626"/>
  <c r="E625"/>
  <c r="E630" s="1"/>
  <c r="F625"/>
  <c r="F630" s="1"/>
  <c r="G625"/>
  <c r="G630" s="1"/>
  <c r="H618"/>
  <c r="H613"/>
  <c r="H606"/>
  <c r="I620"/>
  <c r="I621" s="1"/>
  <c r="G620"/>
  <c r="G621" s="1"/>
  <c r="F620"/>
  <c r="E620"/>
  <c r="H619"/>
  <c r="H617"/>
  <c r="H616"/>
  <c r="H614"/>
  <c r="H612"/>
  <c r="H611"/>
  <c r="H609"/>
  <c r="H608"/>
  <c r="H607"/>
  <c r="H604"/>
  <c r="H603"/>
  <c r="H602"/>
  <c r="E39" i="18" s="1"/>
  <c r="H601" i="3"/>
  <c r="H600"/>
  <c r="I594"/>
  <c r="G594"/>
  <c r="F594"/>
  <c r="E594"/>
  <c r="H593"/>
  <c r="H592"/>
  <c r="H591"/>
  <c r="H590"/>
  <c r="H588"/>
  <c r="H587"/>
  <c r="H586"/>
  <c r="H585"/>
  <c r="H583"/>
  <c r="H582"/>
  <c r="H581"/>
  <c r="H580"/>
  <c r="H578"/>
  <c r="H577"/>
  <c r="H576"/>
  <c r="E38" i="18" s="1"/>
  <c r="H575" i="3"/>
  <c r="H574"/>
  <c r="H637"/>
  <c r="H569"/>
  <c r="H568"/>
  <c r="H566"/>
  <c r="H565"/>
  <c r="H570"/>
  <c r="H567"/>
  <c r="H564"/>
  <c r="H563"/>
  <c r="H562"/>
  <c r="H561"/>
  <c r="H560"/>
  <c r="E11" i="18" s="1"/>
  <c r="H559" i="3"/>
  <c r="H553"/>
  <c r="E37" i="18" s="1"/>
  <c r="H554" i="3"/>
  <c r="H555"/>
  <c r="H556"/>
  <c r="H552"/>
  <c r="H551"/>
  <c r="H542"/>
  <c r="H543"/>
  <c r="H544"/>
  <c r="H541"/>
  <c r="H540"/>
  <c r="H539"/>
  <c r="H538"/>
  <c r="E36" i="18" s="1"/>
  <c r="H537" i="3"/>
  <c r="H860" s="1"/>
  <c r="H536"/>
  <c r="E545"/>
  <c r="E546" s="1"/>
  <c r="F545"/>
  <c r="F546" s="1"/>
  <c r="G545"/>
  <c r="G546" s="1"/>
  <c r="E547"/>
  <c r="F547"/>
  <c r="G547"/>
  <c r="H532"/>
  <c r="H531"/>
  <c r="H530"/>
  <c r="H529"/>
  <c r="H525"/>
  <c r="E28" i="18"/>
  <c r="H510" i="3"/>
  <c r="H509"/>
  <c r="H508"/>
  <c r="H507"/>
  <c r="H506"/>
  <c r="H505"/>
  <c r="H504"/>
  <c r="H502"/>
  <c r="H501"/>
  <c r="H500"/>
  <c r="E512"/>
  <c r="E864" s="1"/>
  <c r="F512"/>
  <c r="G512"/>
  <c r="E516"/>
  <c r="F516"/>
  <c r="G516"/>
  <c r="E196"/>
  <c r="F196"/>
  <c r="G196"/>
  <c r="E197"/>
  <c r="F197"/>
  <c r="G197"/>
  <c r="E186"/>
  <c r="F186"/>
  <c r="G186"/>
  <c r="E187"/>
  <c r="F187"/>
  <c r="G187"/>
  <c r="E176"/>
  <c r="F176"/>
  <c r="G176"/>
  <c r="E177"/>
  <c r="F177"/>
  <c r="G177"/>
  <c r="E166"/>
  <c r="F166"/>
  <c r="G166"/>
  <c r="E167"/>
  <c r="F167"/>
  <c r="G167"/>
  <c r="E156"/>
  <c r="F156"/>
  <c r="G156"/>
  <c r="E157"/>
  <c r="F157"/>
  <c r="G157"/>
  <c r="E141"/>
  <c r="F141"/>
  <c r="G141"/>
  <c r="E142"/>
  <c r="F142"/>
  <c r="G142"/>
  <c r="E126"/>
  <c r="F126"/>
  <c r="G126"/>
  <c r="E127"/>
  <c r="F127"/>
  <c r="G127"/>
  <c r="E113"/>
  <c r="F113"/>
  <c r="G113"/>
  <c r="E114"/>
  <c r="F114"/>
  <c r="G114"/>
  <c r="H112"/>
  <c r="H111"/>
  <c r="H110"/>
  <c r="H109"/>
  <c r="H108"/>
  <c r="H107"/>
  <c r="H125"/>
  <c r="E45" i="15" s="1"/>
  <c r="H124" i="3"/>
  <c r="E44" i="15" s="1"/>
  <c r="H123" i="3"/>
  <c r="H122"/>
  <c r="H121"/>
  <c r="H120"/>
  <c r="H119"/>
  <c r="H118"/>
  <c r="H117"/>
  <c r="H140"/>
  <c r="E47" i="15" s="1"/>
  <c r="H139" i="3"/>
  <c r="E46" i="15" s="1"/>
  <c r="H138" i="3"/>
  <c r="H142" s="1"/>
  <c r="H135"/>
  <c r="H155"/>
  <c r="E49" i="15" s="1"/>
  <c r="H154" i="3"/>
  <c r="E48" i="15" s="1"/>
  <c r="H153" i="3"/>
  <c r="H152"/>
  <c r="H151"/>
  <c r="H150"/>
  <c r="H149"/>
  <c r="H148"/>
  <c r="E45" i="17" s="1"/>
  <c r="E99" s="1"/>
  <c r="H146" i="3"/>
  <c r="H200"/>
  <c r="E206"/>
  <c r="F206"/>
  <c r="G206"/>
  <c r="E207"/>
  <c r="F207"/>
  <c r="G207"/>
  <c r="E217"/>
  <c r="F217"/>
  <c r="G217"/>
  <c r="E218"/>
  <c r="F218"/>
  <c r="G218"/>
  <c r="E228"/>
  <c r="F228"/>
  <c r="G228"/>
  <c r="H228"/>
  <c r="H233"/>
  <c r="H234"/>
  <c r="H235"/>
  <c r="H236"/>
  <c r="H237"/>
  <c r="H238"/>
  <c r="E239"/>
  <c r="F239"/>
  <c r="G239"/>
  <c r="E240"/>
  <c r="F240"/>
  <c r="G240"/>
  <c r="E103"/>
  <c r="F103"/>
  <c r="G103"/>
  <c r="E104"/>
  <c r="F104"/>
  <c r="G104"/>
  <c r="H102"/>
  <c r="H101"/>
  <c r="H100"/>
  <c r="H99"/>
  <c r="H98"/>
  <c r="H97"/>
  <c r="H92"/>
  <c r="H90"/>
  <c r="H87"/>
  <c r="E93"/>
  <c r="F93"/>
  <c r="G93"/>
  <c r="E94"/>
  <c r="F94"/>
  <c r="G94"/>
  <c r="G84"/>
  <c r="F84"/>
  <c r="E84"/>
  <c r="G83"/>
  <c r="F83"/>
  <c r="E83"/>
  <c r="E43" i="15"/>
  <c r="E42"/>
  <c r="H80" i="3"/>
  <c r="H75"/>
  <c r="E10" i="18" l="1"/>
  <c r="H861" i="3"/>
  <c r="E31" i="18" s="1"/>
  <c r="H642" i="3"/>
  <c r="H620"/>
  <c r="H622" s="1"/>
  <c r="F595"/>
  <c r="F513"/>
  <c r="F864"/>
  <c r="H594"/>
  <c r="I596"/>
  <c r="I595"/>
  <c r="I623" s="1"/>
  <c r="E13" i="18"/>
  <c r="H863" i="3"/>
  <c r="E33" i="18" s="1"/>
  <c r="E44" s="1"/>
  <c r="F622" i="3"/>
  <c r="F621"/>
  <c r="G513"/>
  <c r="G864"/>
  <c r="E12" i="18"/>
  <c r="H862" i="3"/>
  <c r="E32" i="18" s="1"/>
  <c r="E596" i="3"/>
  <c r="E595"/>
  <c r="G596"/>
  <c r="G595"/>
  <c r="G623" s="1"/>
  <c r="H514"/>
  <c r="E6" i="18" s="1"/>
  <c r="E6" i="20"/>
  <c r="E9" i="18"/>
  <c r="F855" i="3"/>
  <c r="E46" i="17"/>
  <c r="E68" i="15"/>
  <c r="E44" i="17"/>
  <c r="E95" i="15"/>
  <c r="E7" i="18"/>
  <c r="E19" s="1"/>
  <c r="H103" i="3"/>
  <c r="H104"/>
  <c r="H217"/>
  <c r="H218"/>
  <c r="H206"/>
  <c r="H207"/>
  <c r="H196"/>
  <c r="H197"/>
  <c r="H186"/>
  <c r="H187"/>
  <c r="H176"/>
  <c r="H177"/>
  <c r="H166"/>
  <c r="H167"/>
  <c r="H113"/>
  <c r="H114"/>
  <c r="H239"/>
  <c r="H240"/>
  <c r="H156"/>
  <c r="H157"/>
  <c r="H126"/>
  <c r="H127"/>
  <c r="E53" i="17"/>
  <c r="E55" i="15"/>
  <c r="E26" i="24"/>
  <c r="F27" s="1"/>
  <c r="E7" i="20"/>
  <c r="F13" s="1"/>
  <c r="F14" s="1"/>
  <c r="E50" i="17"/>
  <c r="E52" i="15"/>
  <c r="E51" i="17"/>
  <c r="E53" i="15"/>
  <c r="E52" i="17"/>
  <c r="E54" i="15"/>
  <c r="E56" i="17"/>
  <c r="E59" i="15"/>
  <c r="E55" i="17"/>
  <c r="E58" i="15"/>
  <c r="E57"/>
  <c r="E41" i="17"/>
  <c r="E65" i="15"/>
  <c r="E30" i="18"/>
  <c r="E6" i="19"/>
  <c r="E39" i="17"/>
  <c r="E63" i="15"/>
  <c r="E40" i="17"/>
  <c r="E64" i="15"/>
  <c r="E58" i="17"/>
  <c r="E61" i="15"/>
  <c r="E57" i="17"/>
  <c r="E60" i="15"/>
  <c r="E67"/>
  <c r="E66"/>
  <c r="E48" i="17"/>
  <c r="E56" i="15"/>
  <c r="G855" i="3"/>
  <c r="E855"/>
  <c r="G854"/>
  <c r="E854"/>
  <c r="F854"/>
  <c r="E513"/>
  <c r="E622"/>
  <c r="G622"/>
  <c r="I622"/>
  <c r="E621"/>
  <c r="F596"/>
  <c r="H63"/>
  <c r="E71"/>
  <c r="F71"/>
  <c r="G71"/>
  <c r="E72"/>
  <c r="F72"/>
  <c r="G72"/>
  <c r="E45"/>
  <c r="E46"/>
  <c r="E47"/>
  <c r="F47"/>
  <c r="G47"/>
  <c r="E48"/>
  <c r="F48"/>
  <c r="G48"/>
  <c r="E49"/>
  <c r="F49"/>
  <c r="G49"/>
  <c r="E50"/>
  <c r="F50"/>
  <c r="G50"/>
  <c r="E51"/>
  <c r="F51"/>
  <c r="G51"/>
  <c r="E52"/>
  <c r="F52"/>
  <c r="G52"/>
  <c r="E53"/>
  <c r="F53"/>
  <c r="G53"/>
  <c r="E54"/>
  <c r="F54"/>
  <c r="G54"/>
  <c r="E55"/>
  <c r="F55"/>
  <c r="G55"/>
  <c r="E56"/>
  <c r="F56"/>
  <c r="G56"/>
  <c r="E57"/>
  <c r="F57"/>
  <c r="G57"/>
  <c r="E58"/>
  <c r="F58"/>
  <c r="G58"/>
  <c r="E59"/>
  <c r="F59"/>
  <c r="G59"/>
  <c r="E60"/>
  <c r="F60"/>
  <c r="G60"/>
  <c r="H12"/>
  <c r="H45" s="1"/>
  <c r="H13"/>
  <c r="H46" s="1"/>
  <c r="H14"/>
  <c r="H47" s="1"/>
  <c r="H15"/>
  <c r="H16"/>
  <c r="H49" s="1"/>
  <c r="H17"/>
  <c r="H50" s="1"/>
  <c r="H18"/>
  <c r="H51" s="1"/>
  <c r="H19"/>
  <c r="H52" s="1"/>
  <c r="H20"/>
  <c r="H53" s="1"/>
  <c r="H21"/>
  <c r="H54" s="1"/>
  <c r="H22"/>
  <c r="H55" s="1"/>
  <c r="H23"/>
  <c r="H56" s="1"/>
  <c r="H24"/>
  <c r="H57" s="1"/>
  <c r="H25"/>
  <c r="H58" s="1"/>
  <c r="H26"/>
  <c r="H59" s="1"/>
  <c r="H27"/>
  <c r="H60" s="1"/>
  <c r="H32"/>
  <c r="H33"/>
  <c r="H34"/>
  <c r="H36"/>
  <c r="E12" i="14" s="1"/>
  <c r="H37" i="3"/>
  <c r="E13" i="14" s="1"/>
  <c r="H38" i="3"/>
  <c r="E14" i="14" s="1"/>
  <c r="H39" i="3"/>
  <c r="E15" i="14" s="1"/>
  <c r="H40" i="3"/>
  <c r="E16" i="14" s="1"/>
  <c r="H41" i="3"/>
  <c r="E17" i="14" s="1"/>
  <c r="H42" i="3"/>
  <c r="H43"/>
  <c r="H44"/>
  <c r="I482"/>
  <c r="F19" i="20" s="1"/>
  <c r="G482" i="3"/>
  <c r="F482"/>
  <c r="E482"/>
  <c r="I479"/>
  <c r="G479"/>
  <c r="F479"/>
  <c r="E479"/>
  <c r="I478"/>
  <c r="G478"/>
  <c r="F478"/>
  <c r="E478"/>
  <c r="I477"/>
  <c r="G477"/>
  <c r="F477"/>
  <c r="E477"/>
  <c r="H476"/>
  <c r="H475"/>
  <c r="H474"/>
  <c r="H473"/>
  <c r="H472"/>
  <c r="H471"/>
  <c r="H470"/>
  <c r="H469"/>
  <c r="H468"/>
  <c r="H467"/>
  <c r="H466"/>
  <c r="H465"/>
  <c r="H464"/>
  <c r="H463"/>
  <c r="H462"/>
  <c r="H461"/>
  <c r="H460"/>
  <c r="I456"/>
  <c r="G456"/>
  <c r="F456"/>
  <c r="E456"/>
  <c r="I455"/>
  <c r="G455"/>
  <c r="F455"/>
  <c r="E455"/>
  <c r="I454"/>
  <c r="G454"/>
  <c r="F454"/>
  <c r="E454"/>
  <c r="H453"/>
  <c r="H452"/>
  <c r="H451"/>
  <c r="H450"/>
  <c r="H449"/>
  <c r="H448"/>
  <c r="H447"/>
  <c r="H446"/>
  <c r="H445"/>
  <c r="H444"/>
  <c r="H443"/>
  <c r="H442"/>
  <c r="H441"/>
  <c r="H440"/>
  <c r="H439"/>
  <c r="H438"/>
  <c r="H437"/>
  <c r="I433"/>
  <c r="G433"/>
  <c r="F433"/>
  <c r="E433"/>
  <c r="I432"/>
  <c r="G432"/>
  <c r="F432"/>
  <c r="E432"/>
  <c r="I431"/>
  <c r="G431"/>
  <c r="F431"/>
  <c r="E431"/>
  <c r="H430"/>
  <c r="H429"/>
  <c r="H428"/>
  <c r="H427"/>
  <c r="H426"/>
  <c r="H425"/>
  <c r="H424"/>
  <c r="H423"/>
  <c r="H422"/>
  <c r="H421"/>
  <c r="H420"/>
  <c r="H419"/>
  <c r="H418"/>
  <c r="H417"/>
  <c r="H416"/>
  <c r="H415"/>
  <c r="H414"/>
  <c r="I410"/>
  <c r="G410"/>
  <c r="F410"/>
  <c r="E410"/>
  <c r="I409"/>
  <c r="G409"/>
  <c r="F409"/>
  <c r="E409"/>
  <c r="I408"/>
  <c r="G408"/>
  <c r="F408"/>
  <c r="E408"/>
  <c r="H407"/>
  <c r="H406"/>
  <c r="H405"/>
  <c r="H404"/>
  <c r="H403"/>
  <c r="H402"/>
  <c r="H401"/>
  <c r="H400"/>
  <c r="H399"/>
  <c r="H398"/>
  <c r="H397"/>
  <c r="H396"/>
  <c r="H395"/>
  <c r="H394"/>
  <c r="H393"/>
  <c r="H392"/>
  <c r="H391"/>
  <c r="I387"/>
  <c r="G387"/>
  <c r="F387"/>
  <c r="E387"/>
  <c r="I386"/>
  <c r="G386"/>
  <c r="F386"/>
  <c r="E386"/>
  <c r="I385"/>
  <c r="G385"/>
  <c r="F385"/>
  <c r="E385"/>
  <c r="H384"/>
  <c r="H383"/>
  <c r="H382"/>
  <c r="H381"/>
  <c r="H380"/>
  <c r="H379"/>
  <c r="H378"/>
  <c r="H377"/>
  <c r="H376"/>
  <c r="H375"/>
  <c r="H374"/>
  <c r="H373"/>
  <c r="H372"/>
  <c r="H371"/>
  <c r="H370"/>
  <c r="H369"/>
  <c r="H368"/>
  <c r="I359"/>
  <c r="F18" i="20" s="1"/>
  <c r="G359" i="3"/>
  <c r="F359"/>
  <c r="E359"/>
  <c r="I357"/>
  <c r="G357"/>
  <c r="F357"/>
  <c r="E357"/>
  <c r="I356"/>
  <c r="G356"/>
  <c r="F356"/>
  <c r="E356"/>
  <c r="I355"/>
  <c r="G355"/>
  <c r="F355"/>
  <c r="E355"/>
  <c r="H354"/>
  <c r="H353"/>
  <c r="H352"/>
  <c r="H351"/>
  <c r="H350"/>
  <c r="H349"/>
  <c r="H348"/>
  <c r="H347"/>
  <c r="H346"/>
  <c r="H345"/>
  <c r="H344"/>
  <c r="H343"/>
  <c r="H341"/>
  <c r="H340"/>
  <c r="H339"/>
  <c r="H338"/>
  <c r="I334"/>
  <c r="G334"/>
  <c r="F334"/>
  <c r="E334"/>
  <c r="I333"/>
  <c r="G333"/>
  <c r="F333"/>
  <c r="E333"/>
  <c r="I332"/>
  <c r="G332"/>
  <c r="F332"/>
  <c r="E332"/>
  <c r="H331"/>
  <c r="H330"/>
  <c r="H329"/>
  <c r="H328"/>
  <c r="H327"/>
  <c r="H326"/>
  <c r="H325"/>
  <c r="H324"/>
  <c r="H323"/>
  <c r="H322"/>
  <c r="H321"/>
  <c r="H320"/>
  <c r="H318"/>
  <c r="H317"/>
  <c r="H316"/>
  <c r="H315"/>
  <c r="I311"/>
  <c r="G311"/>
  <c r="F311"/>
  <c r="E311"/>
  <c r="I310"/>
  <c r="G310"/>
  <c r="F310"/>
  <c r="E310"/>
  <c r="I309"/>
  <c r="G309"/>
  <c r="F309"/>
  <c r="E309"/>
  <c r="H308"/>
  <c r="H307"/>
  <c r="H306"/>
  <c r="H305"/>
  <c r="H304"/>
  <c r="H303"/>
  <c r="H302"/>
  <c r="H301"/>
  <c r="H300"/>
  <c r="H299"/>
  <c r="H298"/>
  <c r="H297"/>
  <c r="H296"/>
  <c r="H295"/>
  <c r="H294"/>
  <c r="H293"/>
  <c r="H292"/>
  <c r="I288"/>
  <c r="G288"/>
  <c r="F288"/>
  <c r="E288"/>
  <c r="I287"/>
  <c r="G287"/>
  <c r="F287"/>
  <c r="E287"/>
  <c r="I286"/>
  <c r="G286"/>
  <c r="F286"/>
  <c r="E286"/>
  <c r="H285"/>
  <c r="H284"/>
  <c r="H283"/>
  <c r="H282"/>
  <c r="H281"/>
  <c r="H280"/>
  <c r="H279"/>
  <c r="H278"/>
  <c r="H277"/>
  <c r="H276"/>
  <c r="H275"/>
  <c r="H274"/>
  <c r="H273"/>
  <c r="H272"/>
  <c r="H271"/>
  <c r="H270"/>
  <c r="H269"/>
  <c r="I265"/>
  <c r="G265"/>
  <c r="F265"/>
  <c r="E265"/>
  <c r="I264"/>
  <c r="G264"/>
  <c r="F264"/>
  <c r="E264"/>
  <c r="I263"/>
  <c r="G263"/>
  <c r="F263"/>
  <c r="E263"/>
  <c r="H262"/>
  <c r="H260"/>
  <c r="H256"/>
  <c r="H255"/>
  <c r="H254"/>
  <c r="H253"/>
  <c r="H252"/>
  <c r="H250"/>
  <c r="H249"/>
  <c r="H512"/>
  <c r="I512"/>
  <c r="H516"/>
  <c r="I516"/>
  <c r="H545"/>
  <c r="H546" s="1"/>
  <c r="E5" i="19" s="1"/>
  <c r="I545" i="3"/>
  <c r="I546" s="1"/>
  <c r="F5" i="19" s="1"/>
  <c r="H547" i="3"/>
  <c r="I547"/>
  <c r="F9" i="19" s="1"/>
  <c r="H48" i="3" l="1"/>
  <c r="E26" i="15" s="1"/>
  <c r="F623" i="3"/>
  <c r="E623"/>
  <c r="H515"/>
  <c r="H621"/>
  <c r="H596"/>
  <c r="H595"/>
  <c r="E21" i="18"/>
  <c r="E20"/>
  <c r="E25"/>
  <c r="E22"/>
  <c r="E24"/>
  <c r="E20" i="14"/>
  <c r="D32" i="26"/>
  <c r="E18" i="14"/>
  <c r="D30" i="26"/>
  <c r="D28"/>
  <c r="D26"/>
  <c r="D24"/>
  <c r="E9" i="14"/>
  <c r="D21" i="26"/>
  <c r="E19" i="14"/>
  <c r="D31" i="26"/>
  <c r="D29"/>
  <c r="D27"/>
  <c r="D25"/>
  <c r="E10" i="14"/>
  <c r="D22" i="26"/>
  <c r="E8" i="14"/>
  <c r="D20" i="26"/>
  <c r="H513" i="3"/>
  <c r="D38" i="26" s="1"/>
  <c r="E5" i="18"/>
  <c r="E94" i="15"/>
  <c r="E21" i="17"/>
  <c r="E21" i="15"/>
  <c r="E19" i="17"/>
  <c r="E19" i="15"/>
  <c r="E17" i="17"/>
  <c r="E17" i="15"/>
  <c r="E15" i="17"/>
  <c r="E15" i="15"/>
  <c r="E13" i="17"/>
  <c r="E13" i="15"/>
  <c r="E11" i="17"/>
  <c r="E11" i="15"/>
  <c r="E9" i="17"/>
  <c r="E9" i="15"/>
  <c r="E7" i="17"/>
  <c r="E7" i="15"/>
  <c r="E41"/>
  <c r="F94"/>
  <c r="E20" i="17"/>
  <c r="E20" i="15"/>
  <c r="E18" i="17"/>
  <c r="E18" i="15"/>
  <c r="E16" i="17"/>
  <c r="E16" i="15"/>
  <c r="E14" i="17"/>
  <c r="E14" i="15"/>
  <c r="E12" i="17"/>
  <c r="E12" i="15"/>
  <c r="E10" i="17"/>
  <c r="E10" i="15"/>
  <c r="E8" i="17"/>
  <c r="E8" i="15"/>
  <c r="E6" i="17"/>
  <c r="E6" i="15"/>
  <c r="E40"/>
  <c r="E49" i="17"/>
  <c r="E51" i="15"/>
  <c r="I513" i="3"/>
  <c r="E38" i="26" s="1"/>
  <c r="F363" i="3"/>
  <c r="I363"/>
  <c r="F22" i="20" s="1"/>
  <c r="E37" i="15"/>
  <c r="E35"/>
  <c r="E31"/>
  <c r="E29"/>
  <c r="E27"/>
  <c r="E25"/>
  <c r="E23"/>
  <c r="E33"/>
  <c r="E38"/>
  <c r="E36"/>
  <c r="E34"/>
  <c r="E32"/>
  <c r="E30"/>
  <c r="E28"/>
  <c r="E24"/>
  <c r="H286" i="3"/>
  <c r="H385"/>
  <c r="H288"/>
  <c r="H332"/>
  <c r="H334"/>
  <c r="F486"/>
  <c r="I486"/>
  <c r="F23" i="20" s="1"/>
  <c r="H431" i="3"/>
  <c r="F360"/>
  <c r="I361"/>
  <c r="F362"/>
  <c r="I362"/>
  <c r="F20" i="20" s="1"/>
  <c r="H386" i="3"/>
  <c r="H432"/>
  <c r="H482"/>
  <c r="E19" i="20" s="1"/>
  <c r="H478" i="3"/>
  <c r="E483"/>
  <c r="G483"/>
  <c r="E485"/>
  <c r="G485"/>
  <c r="H263"/>
  <c r="H265"/>
  <c r="E363"/>
  <c r="G363"/>
  <c r="H309"/>
  <c r="H311"/>
  <c r="H355"/>
  <c r="H357"/>
  <c r="E361"/>
  <c r="G361"/>
  <c r="E362"/>
  <c r="G362"/>
  <c r="H408"/>
  <c r="H409"/>
  <c r="E486"/>
  <c r="G486"/>
  <c r="H454"/>
  <c r="H455"/>
  <c r="F484"/>
  <c r="I483"/>
  <c r="F485"/>
  <c r="I485"/>
  <c r="F21" i="20" s="1"/>
  <c r="H264" i="3"/>
  <c r="H287"/>
  <c r="H310"/>
  <c r="H333"/>
  <c r="H356"/>
  <c r="H359"/>
  <c r="E18" i="20" s="1"/>
  <c r="E360" i="3"/>
  <c r="G360"/>
  <c r="I360"/>
  <c r="F361"/>
  <c r="H387"/>
  <c r="H410"/>
  <c r="H433"/>
  <c r="H456"/>
  <c r="H477"/>
  <c r="H479"/>
  <c r="F483"/>
  <c r="E484"/>
  <c r="G484"/>
  <c r="I484"/>
  <c r="H623" l="1"/>
  <c r="E33" i="17"/>
  <c r="F24" i="20"/>
  <c r="F10" i="24" s="1"/>
  <c r="F29" s="1"/>
  <c r="H360" i="3"/>
  <c r="H361"/>
  <c r="H484"/>
  <c r="G487"/>
  <c r="G851" s="1"/>
  <c r="G856" s="1"/>
  <c r="F487"/>
  <c r="F851" s="1"/>
  <c r="F856" s="1"/>
  <c r="H486"/>
  <c r="E23" i="20" s="1"/>
  <c r="I487" i="3"/>
  <c r="I851" s="1"/>
  <c r="E487"/>
  <c r="E851" s="1"/>
  <c r="E856" s="1"/>
  <c r="H362"/>
  <c r="E20" i="20" s="1"/>
  <c r="H363" i="3"/>
  <c r="E22" i="20" s="1"/>
  <c r="H483" i="3"/>
  <c r="H485"/>
  <c r="E21" i="20" s="1"/>
  <c r="E24" l="1"/>
  <c r="H487" i="3"/>
  <c r="H851" s="1"/>
  <c r="I126"/>
  <c r="F25" i="20" l="1"/>
  <c r="F26" s="1"/>
  <c r="F27" s="1"/>
  <c r="E10" i="24"/>
  <c r="I45" i="3"/>
  <c r="I46"/>
  <c r="F24" i="15" s="1"/>
  <c r="I47" i="3"/>
  <c r="F25" i="15" s="1"/>
  <c r="I48" i="3"/>
  <c r="F26" i="15" s="1"/>
  <c r="I49" i="3"/>
  <c r="F27" i="15" s="1"/>
  <c r="I50" i="3"/>
  <c r="F28" i="15" s="1"/>
  <c r="I51" i="3"/>
  <c r="F29" i="15" s="1"/>
  <c r="I52" i="3"/>
  <c r="F30" i="15" s="1"/>
  <c r="I53" i="3"/>
  <c r="F31" i="15" s="1"/>
  <c r="I54" i="3"/>
  <c r="I55"/>
  <c r="F33" i="15" s="1"/>
  <c r="I56" i="3"/>
  <c r="F34" i="15" s="1"/>
  <c r="I57" i="3"/>
  <c r="F35" i="15" s="1"/>
  <c r="I58" i="3"/>
  <c r="F36" i="15" s="1"/>
  <c r="I59" i="3"/>
  <c r="F37" i="15" s="1"/>
  <c r="I60" i="3"/>
  <c r="F38" i="15" s="1"/>
  <c r="F32" l="1"/>
  <c r="F23"/>
  <c r="I799" i="3"/>
  <c r="H799"/>
  <c r="I796"/>
  <c r="H796"/>
  <c r="I785"/>
  <c r="H785"/>
  <c r="I784"/>
  <c r="H784"/>
  <c r="I783"/>
  <c r="H783"/>
  <c r="I782"/>
  <c r="H782"/>
  <c r="I781"/>
  <c r="H781"/>
  <c r="I769"/>
  <c r="H769"/>
  <c r="I768"/>
  <c r="H768"/>
  <c r="I767"/>
  <c r="H767"/>
  <c r="I766"/>
  <c r="H766"/>
  <c r="I751"/>
  <c r="H751"/>
  <c r="I752"/>
  <c r="H752"/>
  <c r="I753"/>
  <c r="I754"/>
  <c r="H754"/>
  <c r="H753"/>
  <c r="I750"/>
  <c r="H750"/>
  <c r="I738"/>
  <c r="H738"/>
  <c r="I735"/>
  <c r="H735"/>
  <c r="H803" l="1"/>
  <c r="I803"/>
  <c r="I717"/>
  <c r="I718"/>
  <c r="I719"/>
  <c r="I720"/>
  <c r="H720"/>
  <c r="H719"/>
  <c r="H718"/>
  <c r="H717"/>
  <c r="I706"/>
  <c r="I707"/>
  <c r="I708"/>
  <c r="H708"/>
  <c r="H707"/>
  <c r="H706"/>
  <c r="I694"/>
  <c r="I695"/>
  <c r="I696"/>
  <c r="H696"/>
  <c r="H695"/>
  <c r="H693"/>
  <c r="I681"/>
  <c r="I682"/>
  <c r="I683"/>
  <c r="H683"/>
  <c r="H682"/>
  <c r="I680"/>
  <c r="H680"/>
  <c r="I667"/>
  <c r="I668"/>
  <c r="I669"/>
  <c r="I670"/>
  <c r="H670"/>
  <c r="H669"/>
  <c r="H667"/>
  <c r="I656"/>
  <c r="I657"/>
  <c r="H657"/>
  <c r="H656"/>
  <c r="I654"/>
  <c r="H654"/>
  <c r="I644"/>
  <c r="H644"/>
  <c r="I643"/>
  <c r="H643"/>
  <c r="I641"/>
  <c r="H641"/>
  <c r="I723" l="1"/>
  <c r="H723"/>
  <c r="H722"/>
  <c r="I722"/>
  <c r="I207" l="1"/>
  <c r="I197"/>
  <c r="I187"/>
  <c r="I177"/>
  <c r="I157"/>
  <c r="I127"/>
  <c r="I114"/>
  <c r="I839" l="1"/>
  <c r="H839"/>
  <c r="I156" l="1"/>
  <c r="I240" l="1"/>
  <c r="I239"/>
  <c r="I228"/>
  <c r="I217"/>
  <c r="I218"/>
  <c r="I206"/>
  <c r="I196"/>
  <c r="I186"/>
  <c r="I176"/>
  <c r="I166"/>
  <c r="I167"/>
  <c r="I141"/>
  <c r="I142"/>
  <c r="I113"/>
  <c r="I103"/>
  <c r="I104"/>
  <c r="I93"/>
  <c r="I94"/>
  <c r="I84"/>
  <c r="I83"/>
  <c r="I72"/>
  <c r="I71"/>
  <c r="L27" i="23" l="1"/>
  <c r="I913" i="3" s="1"/>
  <c r="K27" i="23"/>
  <c r="I912" i="3" s="1"/>
  <c r="J27" i="23"/>
  <c r="I27"/>
  <c r="H27"/>
  <c r="G27"/>
  <c r="K27" i="22"/>
  <c r="I904" i="3" s="1"/>
  <c r="J27" i="22"/>
  <c r="I903" i="3" s="1"/>
  <c r="I27" i="22"/>
  <c r="H27"/>
  <c r="G27"/>
  <c r="F27"/>
  <c r="E32" i="17" l="1"/>
  <c r="E31"/>
  <c r="E37" l="1"/>
  <c r="E30"/>
  <c r="E29"/>
  <c r="E28"/>
  <c r="E27"/>
  <c r="E26"/>
  <c r="E25"/>
  <c r="E36" l="1"/>
  <c r="E35"/>
  <c r="E34"/>
  <c r="G30" i="15"/>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c r="E42" i="14" l="1"/>
  <c r="C42" s="1"/>
  <c r="C43" l="1"/>
  <c r="F15" i="20" l="1"/>
  <c r="F29" s="1"/>
  <c r="E23" i="18"/>
  <c r="F104" i="15" l="1"/>
  <c r="E43" i="18" l="1"/>
  <c r="I625" i="3"/>
  <c r="I630" s="1"/>
  <c r="H625"/>
  <c r="H630" s="1"/>
  <c r="D41" i="26" l="1"/>
  <c r="D39"/>
  <c r="E39"/>
  <c r="I860" i="3"/>
  <c r="I861"/>
  <c r="E93" i="15" l="1"/>
  <c r="E17" i="18"/>
  <c r="F93" i="15"/>
  <c r="E41" i="26"/>
  <c r="F17" i="18"/>
  <c r="F7" i="20"/>
  <c r="E42" i="18"/>
  <c r="F6" i="19"/>
  <c r="E41" i="18"/>
  <c r="C3" i="15" l="1"/>
  <c r="I826" i="3" l="1"/>
  <c r="H826"/>
  <c r="I825"/>
  <c r="H825"/>
  <c r="I628" l="1"/>
  <c r="E40" i="26" s="1"/>
  <c r="H628" i="3"/>
  <c r="H694"/>
  <c r="D40" i="26" l="1"/>
  <c r="E15" i="18"/>
  <c r="E45"/>
  <c r="E96" i="15"/>
  <c r="F15" i="18"/>
  <c r="F96" i="15"/>
  <c r="E7" i="19"/>
  <c r="F7"/>
  <c r="E9" i="24" l="1"/>
  <c r="E34" i="18"/>
  <c r="E97" i="15"/>
  <c r="F26" i="18"/>
  <c r="F8" i="19"/>
  <c r="E18" i="18"/>
  <c r="F18"/>
  <c r="E26"/>
  <c r="F10" i="19" l="1"/>
  <c r="F11" s="1"/>
  <c r="F13"/>
  <c r="F103" i="15" s="1"/>
  <c r="E47" i="18"/>
  <c r="F48"/>
  <c r="F28" s="1"/>
  <c r="F50"/>
  <c r="F30" s="1"/>
  <c r="F41" s="1"/>
  <c r="F52"/>
  <c r="F32" s="1"/>
  <c r="F43" s="1"/>
  <c r="F51"/>
  <c r="F31" s="1"/>
  <c r="F42" s="1"/>
  <c r="F53"/>
  <c r="F33" s="1"/>
  <c r="F44" s="1"/>
  <c r="F49"/>
  <c r="F47"/>
  <c r="E49"/>
  <c r="E51"/>
  <c r="E53"/>
  <c r="E50"/>
  <c r="E52"/>
  <c r="E48"/>
  <c r="F45" l="1"/>
  <c r="A3" i="3"/>
  <c r="I824"/>
  <c r="I814"/>
  <c r="H814"/>
  <c r="I797"/>
  <c r="I798"/>
  <c r="I800"/>
  <c r="H800"/>
  <c r="H798"/>
  <c r="H797"/>
  <c r="I736"/>
  <c r="I737"/>
  <c r="I802" s="1"/>
  <c r="H737"/>
  <c r="H802" s="1"/>
  <c r="H736"/>
  <c r="I739"/>
  <c r="H739"/>
  <c r="H681"/>
  <c r="H668"/>
  <c r="H655"/>
  <c r="I655"/>
  <c r="I642"/>
  <c r="H824"/>
  <c r="F9" i="24" l="1"/>
  <c r="F39" s="1"/>
  <c r="F34" i="18"/>
  <c r="F97" i="15"/>
  <c r="H801" i="3"/>
  <c r="I721"/>
  <c r="E42" i="26" s="1"/>
  <c r="F28" i="24"/>
  <c r="H721" i="3"/>
  <c r="D42" i="26" s="1"/>
  <c r="I801" i="3"/>
  <c r="H859"/>
  <c r="H804"/>
  <c r="I859"/>
  <c r="I804"/>
  <c r="H827"/>
  <c r="I828"/>
  <c r="H828"/>
  <c r="I827"/>
  <c r="D43" i="26" l="1"/>
  <c r="H855" i="3"/>
  <c r="I864"/>
  <c r="J6" i="25" s="1"/>
  <c r="H864" i="3"/>
  <c r="E5" i="24" s="1"/>
  <c r="E44" i="26"/>
  <c r="E43"/>
  <c r="E29" i="18"/>
  <c r="D44" i="26"/>
  <c r="H854" i="3"/>
  <c r="I854"/>
  <c r="I855"/>
  <c r="E55" i="18" l="1"/>
  <c r="F29"/>
  <c r="F55" s="1"/>
  <c r="H856" i="3"/>
  <c r="E92" i="15" s="1"/>
  <c r="E6" i="25"/>
  <c r="F16" s="1"/>
  <c r="E22" i="14"/>
  <c r="E30" s="1"/>
  <c r="E43" s="1"/>
  <c r="G6" i="25"/>
  <c r="H16" s="1"/>
  <c r="I6"/>
  <c r="J17" s="1"/>
  <c r="E71" i="15"/>
  <c r="E87" s="1"/>
  <c r="E60" i="17"/>
  <c r="E61" s="1"/>
  <c r="I856" i="3"/>
  <c r="E45" i="26" s="1"/>
  <c r="J16" i="25"/>
  <c r="E85" i="15"/>
  <c r="H6" i="25"/>
  <c r="F6"/>
  <c r="F5" i="24"/>
  <c r="F24" s="1"/>
  <c r="F60" i="17"/>
  <c r="F22" i="14"/>
  <c r="F71" i="15"/>
  <c r="E76" l="1"/>
  <c r="F17" i="25"/>
  <c r="D45" i="26"/>
  <c r="E81" i="17"/>
  <c r="E96"/>
  <c r="E97"/>
  <c r="E95"/>
  <c r="E93"/>
  <c r="E94"/>
  <c r="E26" i="14"/>
  <c r="E28"/>
  <c r="E38"/>
  <c r="E27"/>
  <c r="E36"/>
  <c r="E51" s="1"/>
  <c r="E59" s="1"/>
  <c r="E39"/>
  <c r="E34"/>
  <c r="E49" s="1"/>
  <c r="E57" s="1"/>
  <c r="E35"/>
  <c r="F56" i="18"/>
  <c r="E63" i="17"/>
  <c r="E83" s="1"/>
  <c r="E70"/>
  <c r="E76"/>
  <c r="E90" s="1"/>
  <c r="E31" i="14"/>
  <c r="E46" s="1"/>
  <c r="E54" s="1"/>
  <c r="E66" i="17"/>
  <c r="E98" s="1"/>
  <c r="E71"/>
  <c r="E67"/>
  <c r="E105" s="1"/>
  <c r="E72" i="15"/>
  <c r="E75"/>
  <c r="H17" i="25"/>
  <c r="H18" s="1"/>
  <c r="E74" i="17"/>
  <c r="E88" s="1"/>
  <c r="E62"/>
  <c r="E82" s="1"/>
  <c r="E24" i="14"/>
  <c r="E64" i="17"/>
  <c r="E84" s="1"/>
  <c r="E68"/>
  <c r="E106" s="1"/>
  <c r="E72"/>
  <c r="E65"/>
  <c r="E85" s="1"/>
  <c r="E69"/>
  <c r="E29" i="14"/>
  <c r="E25"/>
  <c r="E37"/>
  <c r="E73" i="17"/>
  <c r="E75"/>
  <c r="E89" s="1"/>
  <c r="E32" i="14"/>
  <c r="E47" s="1"/>
  <c r="E55" s="1"/>
  <c r="E33"/>
  <c r="E48" s="1"/>
  <c r="E56" s="1"/>
  <c r="E78" i="15"/>
  <c r="E80"/>
  <c r="E84"/>
  <c r="E81"/>
  <c r="E74"/>
  <c r="E73"/>
  <c r="E79"/>
  <c r="E82"/>
  <c r="E86"/>
  <c r="E77"/>
  <c r="E83"/>
  <c r="F70" i="17"/>
  <c r="F66"/>
  <c r="F71"/>
  <c r="F67"/>
  <c r="F105" s="1"/>
  <c r="F63"/>
  <c r="F75"/>
  <c r="F89" s="1"/>
  <c r="F68"/>
  <c r="F106" s="1"/>
  <c r="F64"/>
  <c r="F72"/>
  <c r="F69"/>
  <c r="F65"/>
  <c r="F75" i="15"/>
  <c r="F80"/>
  <c r="F26" i="14"/>
  <c r="F27"/>
  <c r="F24"/>
  <c r="F28"/>
  <c r="F36"/>
  <c r="F51" s="1"/>
  <c r="F25"/>
  <c r="F29"/>
  <c r="F37"/>
  <c r="F38"/>
  <c r="F39"/>
  <c r="F31"/>
  <c r="F46" s="1"/>
  <c r="F35"/>
  <c r="F50" s="1"/>
  <c r="F30"/>
  <c r="F33"/>
  <c r="F48" s="1"/>
  <c r="F32"/>
  <c r="F47" s="1"/>
  <c r="F34"/>
  <c r="F49" s="1"/>
  <c r="E50"/>
  <c r="E58" s="1"/>
  <c r="E45"/>
  <c r="E53" s="1"/>
  <c r="F62" i="17"/>
  <c r="F82" s="1"/>
  <c r="F76"/>
  <c r="F90" s="1"/>
  <c r="F74"/>
  <c r="F88" s="1"/>
  <c r="F73"/>
  <c r="F25" i="24"/>
  <c r="F23"/>
  <c r="F18"/>
  <c r="J18" i="25"/>
  <c r="E80" i="17"/>
  <c r="F77" i="15"/>
  <c r="F79"/>
  <c r="F81"/>
  <c r="F83"/>
  <c r="F85"/>
  <c r="F87"/>
  <c r="F76"/>
  <c r="F78"/>
  <c r="F82"/>
  <c r="F84"/>
  <c r="F86"/>
  <c r="F22" i="24"/>
  <c r="F73" i="15"/>
  <c r="F74"/>
  <c r="F72"/>
  <c r="E102" i="17"/>
  <c r="F18" i="25"/>
  <c r="F61" i="17"/>
  <c r="F92" i="15"/>
  <c r="F57" i="18"/>
  <c r="E86" i="17" l="1"/>
  <c r="E104"/>
  <c r="F81"/>
  <c r="F96"/>
  <c r="F97"/>
  <c r="F93"/>
  <c r="F94"/>
  <c r="F95"/>
  <c r="F80"/>
  <c r="F98"/>
  <c r="F100"/>
  <c r="E87"/>
  <c r="F45" i="14"/>
  <c r="F103" i="17"/>
  <c r="E103"/>
  <c r="E60" i="14"/>
  <c r="E100" i="17"/>
  <c r="F85"/>
  <c r="F104"/>
  <c r="F86"/>
  <c r="F30" i="24"/>
  <c r="F105" i="15" s="1"/>
  <c r="E19" i="25"/>
  <c r="F106" i="15" s="1"/>
  <c r="F84" i="17"/>
  <c r="F83"/>
  <c r="F87"/>
  <c r="F102"/>
  <c r="F102" i="15"/>
  <c r="E91" i="17" l="1"/>
  <c r="F91"/>
  <c r="E101"/>
  <c r="F101"/>
  <c r="F54" i="14"/>
  <c r="F107" i="17"/>
  <c r="E107"/>
  <c r="E108" l="1"/>
  <c r="E98" i="15" s="1"/>
  <c r="F108" i="17"/>
  <c r="F98" i="15" s="1"/>
  <c r="F57" i="14"/>
  <c r="F53"/>
  <c r="F56"/>
  <c r="F58"/>
  <c r="F55"/>
  <c r="F59"/>
  <c r="F60" l="1"/>
  <c r="F89" i="15" s="1"/>
  <c r="E99"/>
  <c r="E107"/>
  <c r="D47" i="26" s="1"/>
  <c r="F99" i="15"/>
  <c r="E46" i="26" s="1"/>
  <c r="F107" i="15"/>
  <c r="E47" i="26" s="1"/>
  <c r="E89" i="15"/>
  <c r="D46" i="26" l="1"/>
  <c r="E108" i="15"/>
  <c r="F109"/>
  <c r="E49" i="26" s="1"/>
  <c r="F108" i="15"/>
  <c r="F14" i="24" s="1"/>
  <c r="D33" i="26"/>
  <c r="E109" i="15"/>
  <c r="E33" i="26"/>
  <c r="D49" l="1"/>
  <c r="E112" i="15"/>
  <c r="E14" i="24"/>
  <c r="F35" s="1"/>
  <c r="F36" l="1"/>
  <c r="F38" s="1"/>
  <c r="F37"/>
  <c r="F41" l="1"/>
  <c r="F40"/>
  <c r="F113" i="15" s="1"/>
  <c r="F114" s="1"/>
  <c r="F115" l="1"/>
  <c r="E50" i="26" s="1"/>
</calcChain>
</file>

<file path=xl/sharedStrings.xml><?xml version="1.0" encoding="utf-8"?>
<sst xmlns="http://schemas.openxmlformats.org/spreadsheetml/2006/main" count="7058" uniqueCount="2451">
  <si>
    <t>S. No</t>
  </si>
  <si>
    <t>Particulars</t>
  </si>
  <si>
    <t>Unit</t>
  </si>
  <si>
    <t>%</t>
  </si>
  <si>
    <t>A</t>
  </si>
  <si>
    <t>Through DG sets</t>
  </si>
  <si>
    <t xml:space="preserve">Solid Fuel Consumption </t>
  </si>
  <si>
    <t>Liquid Fuel Consumption</t>
  </si>
  <si>
    <t>Furnace Oil</t>
  </si>
  <si>
    <t>High Speed Diesel (HSD)</t>
  </si>
  <si>
    <t>Light Diesel Oil (LDO)</t>
  </si>
  <si>
    <t>Gaseous Fuel</t>
  </si>
  <si>
    <t>Liquefied Petroleum Gas (LPG)</t>
  </si>
  <si>
    <t xml:space="preserve">Plant Connected Load </t>
  </si>
  <si>
    <t>Contract demand with utility</t>
  </si>
  <si>
    <t>Annual generation</t>
  </si>
  <si>
    <t xml:space="preserve">Design Heat Rate </t>
  </si>
  <si>
    <t xml:space="preserve">Gross calorific value </t>
  </si>
  <si>
    <t>kW</t>
  </si>
  <si>
    <t xml:space="preserve">Annual Generation </t>
  </si>
  <si>
    <t xml:space="preserve">Quantity purchased </t>
  </si>
  <si>
    <t>Quantity used for power generation</t>
  </si>
  <si>
    <t>Gross calorific value</t>
  </si>
  <si>
    <t>Average Gross calorific value as fired</t>
  </si>
  <si>
    <t>Quantity used for process heating</t>
  </si>
  <si>
    <t xml:space="preserve">Average Density </t>
  </si>
  <si>
    <t>Quantity purchased</t>
  </si>
  <si>
    <t>Average Density</t>
  </si>
  <si>
    <t>Quantity used for transportation, if any</t>
  </si>
  <si>
    <t xml:space="preserve">kVA </t>
  </si>
  <si>
    <t>C</t>
  </si>
  <si>
    <t>D</t>
  </si>
  <si>
    <t>D.1</t>
  </si>
  <si>
    <t>E</t>
  </si>
  <si>
    <t>E.1</t>
  </si>
  <si>
    <t>F</t>
  </si>
  <si>
    <t>F.1</t>
  </si>
  <si>
    <t>G</t>
  </si>
  <si>
    <t>(i)</t>
  </si>
  <si>
    <t>(ii)</t>
  </si>
  <si>
    <t>(iii)</t>
  </si>
  <si>
    <t>(iv)</t>
  </si>
  <si>
    <t>(v)</t>
  </si>
  <si>
    <t>(vi)</t>
  </si>
  <si>
    <t>(vii)</t>
  </si>
  <si>
    <t>(viii)</t>
  </si>
  <si>
    <t>C.2</t>
  </si>
  <si>
    <t>C.3</t>
  </si>
  <si>
    <t>D.2</t>
  </si>
  <si>
    <t>D.3</t>
  </si>
  <si>
    <t>F.2</t>
  </si>
  <si>
    <t xml:space="preserve">Through Steam turbine/ generator   </t>
  </si>
  <si>
    <t>Million SCM</t>
  </si>
  <si>
    <t>MW</t>
  </si>
  <si>
    <t xml:space="preserve">Own Generation </t>
  </si>
  <si>
    <t>Coal (Indian)</t>
  </si>
  <si>
    <t>A1</t>
  </si>
  <si>
    <t>A2</t>
  </si>
  <si>
    <t>A3</t>
  </si>
  <si>
    <t>kg/ltr</t>
  </si>
  <si>
    <t>Total Quantity Consumed</t>
  </si>
  <si>
    <t>Total F. Oil Consumption as fuel</t>
  </si>
  <si>
    <t>Total HSD Consumption as fuel</t>
  </si>
  <si>
    <t>Total LDO Consumption as fuel</t>
  </si>
  <si>
    <t>Total CNG Consumption as fuel</t>
  </si>
  <si>
    <t>Total LPG Consumption as fuel</t>
  </si>
  <si>
    <t>A4</t>
  </si>
  <si>
    <t>A5</t>
  </si>
  <si>
    <t>A6</t>
  </si>
  <si>
    <t>A7</t>
  </si>
  <si>
    <t>A8</t>
  </si>
  <si>
    <t>A9</t>
  </si>
  <si>
    <t>A10</t>
  </si>
  <si>
    <t>A11</t>
  </si>
  <si>
    <t>Lakh kWh</t>
  </si>
  <si>
    <t>(ix)</t>
  </si>
  <si>
    <t>(x)</t>
  </si>
  <si>
    <t>(xi)</t>
  </si>
  <si>
    <t>Through Waste Heat Recovery</t>
  </si>
  <si>
    <t xml:space="preserve">WHR Capacity </t>
  </si>
  <si>
    <t>WHR Running Hours</t>
  </si>
  <si>
    <t>C.4</t>
  </si>
  <si>
    <t>Annual</t>
  </si>
  <si>
    <t>C.1</t>
  </si>
  <si>
    <t>C.5</t>
  </si>
  <si>
    <t xml:space="preserve">Liquid Waste (pl. specify and refer CPCB guidelines, enclosed) </t>
  </si>
  <si>
    <t>Quantity used for Transportation, if any</t>
  </si>
  <si>
    <t>Total Thermal Energy Input through all Fuels</t>
  </si>
  <si>
    <t>C.6</t>
  </si>
  <si>
    <t>F.3</t>
  </si>
  <si>
    <t>Name of the Unit</t>
  </si>
  <si>
    <t>a</t>
  </si>
  <si>
    <t>b</t>
  </si>
  <si>
    <t>Performance Indicators</t>
  </si>
  <si>
    <t>Thermal SEC</t>
  </si>
  <si>
    <t>Annual Installed Capacity</t>
  </si>
  <si>
    <t>Hrs</t>
  </si>
  <si>
    <t>Source of Data</t>
  </si>
  <si>
    <t>Total Electricity Consumed</t>
  </si>
  <si>
    <t>Coal(Imported)</t>
  </si>
  <si>
    <t>Annual Gross Unit generation</t>
  </si>
  <si>
    <t>Equivalent Thermal Energy supplied to grid/others</t>
  </si>
  <si>
    <t>Gross Unit Generation</t>
  </si>
  <si>
    <t>B3</t>
  </si>
  <si>
    <t>E.4</t>
  </si>
  <si>
    <t>E.5</t>
  </si>
  <si>
    <t>E.6</t>
  </si>
  <si>
    <t>F.4</t>
  </si>
  <si>
    <t>Million kcal</t>
  </si>
  <si>
    <t>Plant Load Factor (PLF)</t>
  </si>
  <si>
    <t>Coal(lignite)</t>
  </si>
  <si>
    <t>H</t>
  </si>
  <si>
    <t>I</t>
  </si>
  <si>
    <t>kcal/kWh</t>
  </si>
  <si>
    <t>C.7</t>
  </si>
  <si>
    <t>kcal/ kWh</t>
  </si>
  <si>
    <t>E.7</t>
  </si>
  <si>
    <t xml:space="preserve">Auxiliary Power Consumption </t>
  </si>
  <si>
    <t>Average Gross calorific value (Power generation)</t>
  </si>
  <si>
    <t>Thermal Energy Input through Biomass not to be taken into account</t>
  </si>
  <si>
    <t>Solid Waste (pl. specify and refer CPCB guidelines, enclosed) rubber tyres chips, Municipal Solid waste etc.</t>
  </si>
  <si>
    <t>Thermal Energy Input through solid waste, mentioned in CPCB guidelines,  not to be taken into account</t>
  </si>
  <si>
    <t>Thermal Energy Input through Liquid waste, mentioned in CPCB guidelines,  not to be taken into account</t>
  </si>
  <si>
    <t>Total Liquid waste Consumption as fuel</t>
  </si>
  <si>
    <t>kcal/kg</t>
  </si>
  <si>
    <t>Install Capacity</t>
  </si>
  <si>
    <t>Running Hours</t>
  </si>
  <si>
    <t>Electricity Supplied to Colony/others</t>
  </si>
  <si>
    <t xml:space="preserve">Quantity used for process </t>
  </si>
  <si>
    <t>Thermal Energy Used in Process</t>
  </si>
  <si>
    <t>Total Solid Energy Used in Process</t>
  </si>
  <si>
    <t>Quantity used for power generation (DG Set)</t>
  </si>
  <si>
    <t>Quantity used for power generation (CPP)</t>
  </si>
  <si>
    <t>Total Liquid Energy Used in Process</t>
  </si>
  <si>
    <t>Total Gaseous Energy Used in Process</t>
  </si>
  <si>
    <t xml:space="preserve"> Total Thermal Energy Used in Power Generation</t>
  </si>
  <si>
    <t xml:space="preserve"> Total Thermal Energy Used in Process</t>
  </si>
  <si>
    <t>Gross Heat Rate of DG Set</t>
  </si>
  <si>
    <t>Gross Heat Rate of CPP (Steam Turbine)</t>
  </si>
  <si>
    <t>Gross Heat Rate of CPP (Gas Turbine)</t>
  </si>
  <si>
    <t>C.2.1</t>
  </si>
  <si>
    <t>C.2.2</t>
  </si>
  <si>
    <t>C.2.3</t>
  </si>
  <si>
    <t>C.2.4</t>
  </si>
  <si>
    <t>Total Own Generation of Electricity</t>
  </si>
  <si>
    <t>C.1.(i)+C.3-C.4-C.5</t>
  </si>
  <si>
    <t>D.4</t>
  </si>
  <si>
    <t>D.5</t>
  </si>
  <si>
    <t>D.6</t>
  </si>
  <si>
    <t>D.7</t>
  </si>
  <si>
    <t>D.8</t>
  </si>
  <si>
    <t>((iv)+(v)+(vi)) x(iii)</t>
  </si>
  <si>
    <t>E.8</t>
  </si>
  <si>
    <t>Thermal Energy Used in Power Generation (DG Set)</t>
  </si>
  <si>
    <t>Thermal Energy Used in Power Generation (CPP)</t>
  </si>
  <si>
    <t>kcal/ kg</t>
  </si>
  <si>
    <t>[(iv)+(v)+(vi)]x(iii)</t>
  </si>
  <si>
    <t>Total Liquid Energy Used in Power Generation (DG Set)</t>
  </si>
  <si>
    <t>Total Liquid Energy Used in Power Generation (CPP)</t>
  </si>
  <si>
    <t>F.1.(viii)+F.2.(vii)</t>
  </si>
  <si>
    <t>Total Thermal Energy</t>
  </si>
  <si>
    <t>G.1</t>
  </si>
  <si>
    <t>G.2</t>
  </si>
  <si>
    <t>G.3</t>
  </si>
  <si>
    <t>G.1+G.2</t>
  </si>
  <si>
    <t>Gross Heat Rate</t>
  </si>
  <si>
    <t>H.1</t>
  </si>
  <si>
    <t>H.2</t>
  </si>
  <si>
    <t>H.3</t>
  </si>
  <si>
    <t>kcal/SCM</t>
  </si>
  <si>
    <t xml:space="preserve">Total Units </t>
  </si>
  <si>
    <t>Plant Contact Details &amp; Address</t>
  </si>
  <si>
    <t>City/Town/Village</t>
  </si>
  <si>
    <t>District</t>
  </si>
  <si>
    <t>State</t>
  </si>
  <si>
    <t>Telephone</t>
  </si>
  <si>
    <t>Plant's Chief Executive Name</t>
  </si>
  <si>
    <t>Designation</t>
  </si>
  <si>
    <t>Mobile</t>
  </si>
  <si>
    <t>Registered Office</t>
  </si>
  <si>
    <t>Company's Chief Executive Name</t>
  </si>
  <si>
    <t>Address</t>
  </si>
  <si>
    <t>Energy Manager Details</t>
  </si>
  <si>
    <t xml:space="preserve">Name  </t>
  </si>
  <si>
    <t>Whether EA or EM</t>
  </si>
  <si>
    <t>EA/EM Registration No.</t>
  </si>
  <si>
    <t>Post Office</t>
  </si>
  <si>
    <t>Production Capacity (Yarn)</t>
  </si>
  <si>
    <t>Spindles</t>
  </si>
  <si>
    <t>Capacity Utilization (Yarn)</t>
  </si>
  <si>
    <t>kwh/kg</t>
  </si>
  <si>
    <t>B6</t>
  </si>
  <si>
    <t>kCal/kg</t>
  </si>
  <si>
    <t>Steam Pressure</t>
  </si>
  <si>
    <t>Boiler Details</t>
  </si>
  <si>
    <t>Kg/cm2</t>
  </si>
  <si>
    <t>Steam Temperature</t>
  </si>
  <si>
    <t>Steam Enthalpy</t>
  </si>
  <si>
    <t>Kcal/kg</t>
  </si>
  <si>
    <t>Capacity Utilization (TFO)</t>
  </si>
  <si>
    <t>Total TFO Production</t>
  </si>
  <si>
    <t xml:space="preserve">TFO Production Details </t>
  </si>
  <si>
    <t>Doubling Production details</t>
  </si>
  <si>
    <t>Total Production</t>
  </si>
  <si>
    <t>Type</t>
  </si>
  <si>
    <t>Units</t>
  </si>
  <si>
    <t>TPH</t>
  </si>
  <si>
    <t>kg/cm2</t>
  </si>
  <si>
    <t>kWh/kg</t>
  </si>
  <si>
    <t>Count</t>
  </si>
  <si>
    <t>Total Doubled Yarn Production</t>
  </si>
  <si>
    <t>Weighted Average Heat Rate</t>
  </si>
  <si>
    <t>Type of Raw Material</t>
  </si>
  <si>
    <t>Capacity Utilization (Open End Yarn)</t>
  </si>
  <si>
    <t xml:space="preserve">Total Dyed Yarn Sold to Market </t>
  </si>
  <si>
    <t>kWh</t>
  </si>
  <si>
    <t>kCal</t>
  </si>
  <si>
    <t xml:space="preserve">Weighted Average count of Yarn </t>
  </si>
  <si>
    <t>Total Yarn Production on 40s count</t>
  </si>
  <si>
    <t>Total Yarn Sold to Market after winding</t>
  </si>
  <si>
    <t xml:space="preserve">Weighted Average Actual count of Yarn </t>
  </si>
  <si>
    <t>Total Single Yarn purchased from market for TFO</t>
  </si>
  <si>
    <t>Process Flow Diagram</t>
  </si>
  <si>
    <t>B2.1</t>
  </si>
  <si>
    <t>B2.2</t>
  </si>
  <si>
    <t>B2.3</t>
  </si>
  <si>
    <t>B2.4</t>
  </si>
  <si>
    <t>B2.5</t>
  </si>
  <si>
    <t>B2.6</t>
  </si>
  <si>
    <t>B2.7</t>
  </si>
  <si>
    <t>B1.1</t>
  </si>
  <si>
    <t>B1.2</t>
  </si>
  <si>
    <t>B1.3</t>
  </si>
  <si>
    <t>B1.4</t>
  </si>
  <si>
    <t>B1.5</t>
  </si>
  <si>
    <t>B1.6</t>
  </si>
  <si>
    <t>B1.7</t>
  </si>
  <si>
    <t>B1.8</t>
  </si>
  <si>
    <t>B3.1</t>
  </si>
  <si>
    <t>B3.2</t>
  </si>
  <si>
    <t>B3.3</t>
  </si>
  <si>
    <t>B3.4</t>
  </si>
  <si>
    <t>B3.5</t>
  </si>
  <si>
    <t>B3.6</t>
  </si>
  <si>
    <t>B3.7</t>
  </si>
  <si>
    <t>B4.1</t>
  </si>
  <si>
    <t>B4.2</t>
  </si>
  <si>
    <t>B4.3</t>
  </si>
  <si>
    <t>B4.4</t>
  </si>
  <si>
    <t>B4.5</t>
  </si>
  <si>
    <t>B4.6</t>
  </si>
  <si>
    <t>B4.7</t>
  </si>
  <si>
    <t>B5.1</t>
  </si>
  <si>
    <t>B 1</t>
  </si>
  <si>
    <t>B 2</t>
  </si>
  <si>
    <t>B 4</t>
  </si>
  <si>
    <t>B 5</t>
  </si>
  <si>
    <t>B5.2</t>
  </si>
  <si>
    <t>B5.3</t>
  </si>
  <si>
    <t>B5.4</t>
  </si>
  <si>
    <t>B5.5</t>
  </si>
  <si>
    <t>B5.6</t>
  </si>
  <si>
    <t>B5.7</t>
  </si>
  <si>
    <t>B5.8</t>
  </si>
  <si>
    <t>Pl. specify process route</t>
  </si>
  <si>
    <t>H.4</t>
  </si>
  <si>
    <t>kwh</t>
  </si>
  <si>
    <r>
      <rPr>
        <sz val="11"/>
        <color indexed="8"/>
        <rFont val="Calibri"/>
        <family val="2"/>
      </rPr>
      <t>⁰</t>
    </r>
    <r>
      <rPr>
        <sz val="11"/>
        <color indexed="8"/>
        <rFont val="Cambria"/>
        <family val="1"/>
      </rPr>
      <t>C</t>
    </r>
  </si>
  <si>
    <t>Fiber Dyeing Details</t>
  </si>
  <si>
    <t>B6.1</t>
  </si>
  <si>
    <t>Thermal SEC of Dyed Fiber</t>
  </si>
  <si>
    <t>Electrical SEC of Dyed Fiber</t>
  </si>
  <si>
    <t>B6.2</t>
  </si>
  <si>
    <t>B6.3</t>
  </si>
  <si>
    <t>B6.4</t>
  </si>
  <si>
    <t>B6.5</t>
  </si>
  <si>
    <t>B6.6</t>
  </si>
  <si>
    <t>B7</t>
  </si>
  <si>
    <t>Yarn Dyeing production details</t>
  </si>
  <si>
    <t>Production Capacity (TFO)</t>
  </si>
  <si>
    <t>Production Capacity (Doubling)</t>
  </si>
  <si>
    <t xml:space="preserve">Total Yarn Production (Open End) [10s Count Equivalent] </t>
  </si>
  <si>
    <t>Production Capacity (Other Products 1)</t>
  </si>
  <si>
    <t>Production Capacity (Other Products 2)</t>
  </si>
  <si>
    <t>Total Doubling production</t>
  </si>
  <si>
    <t>Total TFO production</t>
  </si>
  <si>
    <t>Total Production (Other Product 1)</t>
  </si>
  <si>
    <t>Total Production (Other Product 2)</t>
  </si>
  <si>
    <t>A12</t>
  </si>
  <si>
    <t>A13</t>
  </si>
  <si>
    <t>A14</t>
  </si>
  <si>
    <t>Capacity Utilization (Doubling)</t>
  </si>
  <si>
    <t>Capacity Utilization (Other Product 1)</t>
  </si>
  <si>
    <t>Capacity Utilization (Other Product 2)</t>
  </si>
  <si>
    <t>A15</t>
  </si>
  <si>
    <t>A16</t>
  </si>
  <si>
    <t>A17</t>
  </si>
  <si>
    <t>A18</t>
  </si>
  <si>
    <t>A19</t>
  </si>
  <si>
    <t>A20</t>
  </si>
  <si>
    <t xml:space="preserve"> Yarn Production Details Upto winding/Auto coner</t>
  </si>
  <si>
    <t>⁰C</t>
  </si>
  <si>
    <t>Total Yarn send for other Process within plant</t>
  </si>
  <si>
    <t>Kcal</t>
  </si>
  <si>
    <t>Yarn opening Stock</t>
  </si>
  <si>
    <t>Yarn Closing Stock</t>
  </si>
  <si>
    <t>B1.9</t>
  </si>
  <si>
    <r>
      <t xml:space="preserve">Total OE Yarn Production at </t>
    </r>
    <r>
      <rPr>
        <b/>
        <sz val="11"/>
        <color theme="1"/>
        <rFont val="Century Gothic"/>
        <family val="2"/>
      </rPr>
      <t>10s</t>
    </r>
    <r>
      <rPr>
        <sz val="11"/>
        <color theme="1"/>
        <rFont val="Century Gothic"/>
        <family val="2"/>
      </rPr>
      <t xml:space="preserve"> Count</t>
    </r>
  </si>
  <si>
    <t xml:space="preserve">Total OE Yarn Sold to Market </t>
  </si>
  <si>
    <t>Total OE Yarn send for other Process within plant</t>
  </si>
  <si>
    <t>Open End (OE) Yarn production Details</t>
  </si>
  <si>
    <t xml:space="preserve">Total Electrical Energy Consumption </t>
  </si>
  <si>
    <t>Total Thermal Energy consumption</t>
  </si>
  <si>
    <t xml:space="preserve">Total TFO Yarn Sold to Market </t>
  </si>
  <si>
    <t>Weighted Average count of TFO Yarn</t>
  </si>
  <si>
    <t>Total Single Yarn purchased from market for Doubling</t>
  </si>
  <si>
    <t>Total Dyed Yarn Production</t>
  </si>
  <si>
    <t>Total Yarn Purchased from market for Dyeing</t>
  </si>
  <si>
    <t>Electrical Energy Consumption</t>
  </si>
  <si>
    <t>B6.7</t>
  </si>
  <si>
    <t>B6.8</t>
  </si>
  <si>
    <t>Other Product 1</t>
  </si>
  <si>
    <t>Other Product 2</t>
  </si>
  <si>
    <t>Other Product 3</t>
  </si>
  <si>
    <t>Electricity Consumption</t>
  </si>
  <si>
    <t>Electricity from Grid / Other (Including Colony &amp; Others)</t>
  </si>
  <si>
    <t>Purchased Electricity from Grid</t>
  </si>
  <si>
    <t>Electricity from CPP located outside from plant boundary (Through Wheeling)</t>
  </si>
  <si>
    <t>Equivalent Thermal Energy of Purchased Electricity from Grid / Other without colony/construction power etc</t>
  </si>
  <si>
    <t>Auxiliary Power Consumption (APC)</t>
  </si>
  <si>
    <t>Break down hrs due to internal, Planned and external factor</t>
  </si>
  <si>
    <t>Plant low load due to Internal Factors/ Breakdown in Plant</t>
  </si>
  <si>
    <t>Plant low load due to External Factors like Fuel Unavailability/ Market demand/External Condition</t>
  </si>
  <si>
    <t>Plant Availability Factor (PAF)</t>
  </si>
  <si>
    <t>% of loss due to external Factors</t>
  </si>
  <si>
    <t>(xii)</t>
  </si>
  <si>
    <t>(xiii)</t>
  </si>
  <si>
    <t>{8760-C.2.2.(viii)}/8760</t>
  </si>
  <si>
    <t>C.2.2.(ii)/C.2.2.(i)*8760* C.2.2.(xi)</t>
  </si>
  <si>
    <t>C.2.2.(x)/[C.2.2.(x)+C.2.2.(xi)</t>
  </si>
  <si>
    <t>C.2.5</t>
  </si>
  <si>
    <t>Through Co-Generation (Extraction Cum Condensing)</t>
  </si>
  <si>
    <t>C.2.6</t>
  </si>
  <si>
    <t>Through Co-Generation (Extraction/Back Pressure)</t>
  </si>
  <si>
    <t>Steam Extraction 1</t>
  </si>
  <si>
    <t>Steam Extraction 2</t>
  </si>
  <si>
    <t>(xiv)</t>
  </si>
  <si>
    <t>(xv)</t>
  </si>
  <si>
    <t>Electricity Exported to Grid/others</t>
  </si>
  <si>
    <t>Electricity Supplied to Grid/Colony/others from CPP</t>
  </si>
  <si>
    <t>C.8</t>
  </si>
  <si>
    <t>Other Solid Fuels</t>
  </si>
  <si>
    <t>D.9</t>
  </si>
  <si>
    <t>Quantity used for process Heating</t>
  </si>
  <si>
    <t>E.2</t>
  </si>
  <si>
    <t>Other Liquid Fuel</t>
  </si>
  <si>
    <t>Total Consumption as fuel</t>
  </si>
  <si>
    <t>E.3</t>
  </si>
  <si>
    <t>(i)+(ii)+(iii)</t>
  </si>
  <si>
    <t>C.2.1.(ii)+C.2.2.(ii)+C.2.3.(ii)+C.2.4.(ii)+C.2.6.(ii)+C.2.5.(II)</t>
  </si>
  <si>
    <t>C.4+[If C.5 &gt; C.1.(vii) then (C.5-C.1.(vii))]</t>
  </si>
  <si>
    <t>D.1.(viii)+D.2.(viii)+D.3.(viii)+D.4.(viii)+D.5.(viii)+D.6.(viii)+D.7.(viii)</t>
  </si>
  <si>
    <t>D.1.(vii)+D.2.(vii)+D.3.(vii)+D.4.(vii)+D.5.(v)+D.6.(vii)+D.7.(vii)</t>
  </si>
  <si>
    <t>Production Capacity (Open End Yarn) [10s Count]</t>
  </si>
  <si>
    <t>Total Electrical Energy Consumption</t>
  </si>
  <si>
    <t>B2.8</t>
  </si>
  <si>
    <t>B2.9</t>
  </si>
  <si>
    <t>Electrical SEC</t>
  </si>
  <si>
    <t>Yes/No</t>
  </si>
  <si>
    <t>(xvi)</t>
  </si>
  <si>
    <t>Million Kg</t>
  </si>
  <si>
    <t>Million kg</t>
  </si>
  <si>
    <t>Yes</t>
  </si>
  <si>
    <t>No</t>
  </si>
  <si>
    <t>D.8+E.6+E.7+F.3</t>
  </si>
  <si>
    <t>D.9+E.8+F.4</t>
  </si>
  <si>
    <t>Name of The Unit</t>
  </si>
  <si>
    <t>Production and capacity utilization details</t>
  </si>
  <si>
    <t>A21</t>
  </si>
  <si>
    <t>A22</t>
  </si>
  <si>
    <t>A23</t>
  </si>
  <si>
    <t>A24</t>
  </si>
  <si>
    <t>A25</t>
  </si>
  <si>
    <t>A26</t>
  </si>
  <si>
    <t>B</t>
  </si>
  <si>
    <t>B1</t>
  </si>
  <si>
    <t>Factor</t>
  </si>
  <si>
    <t>B2</t>
  </si>
  <si>
    <t>B4</t>
  </si>
  <si>
    <t>Equivalent Product</t>
  </si>
  <si>
    <t>Energy Details of Import &amp; Export</t>
  </si>
  <si>
    <t>Weighted Average Heat Rate of plant</t>
  </si>
  <si>
    <r>
      <t>Total Yarn Production Upto Winding/Autoconer on 40s Count</t>
    </r>
    <r>
      <rPr>
        <b/>
        <sz val="11"/>
        <color theme="1"/>
        <rFont val="Century Gothic"/>
        <family val="2"/>
      </rPr>
      <t xml:space="preserve"> (As per SITRA Guidelines)</t>
    </r>
  </si>
  <si>
    <t>Boiler 1</t>
  </si>
  <si>
    <t>B7.1</t>
  </si>
  <si>
    <t>B7.2</t>
  </si>
  <si>
    <t>Boiler 2</t>
  </si>
  <si>
    <t>Boiler 3</t>
  </si>
  <si>
    <t>E.6x10/C.2.1.(ii)</t>
  </si>
  <si>
    <t>H.5</t>
  </si>
  <si>
    <t>H.6</t>
  </si>
  <si>
    <t>Gross Heat Rate of Co-Gen(Extraction cum Condensing)</t>
  </si>
  <si>
    <t>Gross Heat Rate of Co-Gen(Extraction/BackPressure)</t>
  </si>
  <si>
    <t>S.No.</t>
  </si>
  <si>
    <t>Description</t>
  </si>
  <si>
    <t>Basis/ Calculation</t>
  </si>
  <si>
    <t>Open End Production[10s Count]</t>
  </si>
  <si>
    <t>TFO Production</t>
  </si>
  <si>
    <t>Doubling Production</t>
  </si>
  <si>
    <t>B7.4</t>
  </si>
  <si>
    <t>B7.5</t>
  </si>
  <si>
    <t>B7.6</t>
  </si>
  <si>
    <t>B7.7</t>
  </si>
  <si>
    <t>B7.8</t>
  </si>
  <si>
    <t>B8</t>
  </si>
  <si>
    <t>B8.1</t>
  </si>
  <si>
    <t>B8.2</t>
  </si>
  <si>
    <t>B8.3</t>
  </si>
  <si>
    <t>B8.4</t>
  </si>
  <si>
    <t>B8.5</t>
  </si>
  <si>
    <t>B8.6</t>
  </si>
  <si>
    <t>B8.7</t>
  </si>
  <si>
    <t>B8.8</t>
  </si>
  <si>
    <t>B9</t>
  </si>
  <si>
    <t>B9.1</t>
  </si>
  <si>
    <t>B9.2</t>
  </si>
  <si>
    <t>B9.3</t>
  </si>
  <si>
    <t>B9.4</t>
  </si>
  <si>
    <t>B9.5</t>
  </si>
  <si>
    <t>B9.6</t>
  </si>
  <si>
    <t>B9.7</t>
  </si>
  <si>
    <t>B9.8</t>
  </si>
  <si>
    <t>B10</t>
  </si>
  <si>
    <t>B10.1</t>
  </si>
  <si>
    <t>B10.2</t>
  </si>
  <si>
    <t>B10.3</t>
  </si>
  <si>
    <t>Production Capacity (Other Products 3)</t>
  </si>
  <si>
    <t>Total Production (Other Product 3)</t>
  </si>
  <si>
    <t>Capacity Utilization (Other Product 3)</t>
  </si>
  <si>
    <t xml:space="preserve">Yarn Production on 40s Count[Major Prod] </t>
  </si>
  <si>
    <t>SEC of TFO</t>
  </si>
  <si>
    <t>SEC of Doubling</t>
  </si>
  <si>
    <t>SEC of OP1</t>
  </si>
  <si>
    <t>SEC of OP2</t>
  </si>
  <si>
    <t>SEC of OP3</t>
  </si>
  <si>
    <t>SEC of Yarn Dyeing</t>
  </si>
  <si>
    <t>Dyed Yarn Production</t>
  </si>
  <si>
    <t>Total Equivalent Product</t>
  </si>
  <si>
    <t>(xvii)</t>
  </si>
  <si>
    <t>(xviii)</t>
  </si>
  <si>
    <t>Input Steam Enthalpy</t>
  </si>
  <si>
    <t>Input Steam Pressure</t>
  </si>
  <si>
    <t>Input Steam Temperature</t>
  </si>
  <si>
    <t>(xix)</t>
  </si>
  <si>
    <t>(xx)</t>
  </si>
  <si>
    <t>(xxi)</t>
  </si>
  <si>
    <t>Normalization Factor for Product Mix &amp; Value Added Products</t>
  </si>
  <si>
    <t>Yarn Purchased from market for TFO</t>
  </si>
  <si>
    <t>Yarn Purchased from market for Doubling</t>
  </si>
  <si>
    <t>Yarn Purchased from market for Dyeing</t>
  </si>
  <si>
    <t>Dyed Fiber sold to market</t>
  </si>
  <si>
    <t>Total Dyed Fiber sold to Market</t>
  </si>
  <si>
    <t>OE Yarn opening Stock</t>
  </si>
  <si>
    <t>OE Yarn Closing Stock</t>
  </si>
  <si>
    <t>Equivalent Energy for intermediary import &amp; Export</t>
  </si>
  <si>
    <t>Normalization Factor for Power Mix</t>
  </si>
  <si>
    <t>Total Electricity Availability</t>
  </si>
  <si>
    <t>1.a</t>
  </si>
  <si>
    <t>Electricity imported from Grid</t>
  </si>
  <si>
    <t>1.b</t>
  </si>
  <si>
    <t>Electricity generated from DG</t>
  </si>
  <si>
    <t>1.c</t>
  </si>
  <si>
    <t>Electricity generated from Steam Turbine</t>
  </si>
  <si>
    <t>1.d</t>
  </si>
  <si>
    <t>1.e</t>
  </si>
  <si>
    <t>Electricity generated from WHR</t>
  </si>
  <si>
    <t>Electricity exported to grid</t>
  </si>
  <si>
    <t>Total Electricity Consumption With in plant</t>
  </si>
  <si>
    <t>3.a</t>
  </si>
  <si>
    <t>3.b</t>
  </si>
  <si>
    <t>3.c</t>
  </si>
  <si>
    <t xml:space="preserve"> Steam Turbine generated Electricity  Consumption  </t>
  </si>
  <si>
    <t>3.d</t>
  </si>
  <si>
    <t xml:space="preserve">Gas Turbine generated Electricity  Consumption  </t>
  </si>
  <si>
    <t>3.e</t>
  </si>
  <si>
    <t xml:space="preserve"> WHR generated Electricity  Consumption  </t>
  </si>
  <si>
    <t>Grid Heat Rate</t>
  </si>
  <si>
    <t>DG Heat Rate</t>
  </si>
  <si>
    <t>Steam Turbine  Gross Heat Rate</t>
  </si>
  <si>
    <t>Gas Turbine  Gross Heat Rate</t>
  </si>
  <si>
    <t>APC of Steam Turbine</t>
  </si>
  <si>
    <t>APC of Gas Turbine</t>
  </si>
  <si>
    <t>Steam Turbine  Net Heat Rate</t>
  </si>
  <si>
    <t>Gas Turbine  Net Heat Rate</t>
  </si>
  <si>
    <t>% share of Grid</t>
  </si>
  <si>
    <t>% share of DG</t>
  </si>
  <si>
    <t>% share of Steam Turbine</t>
  </si>
  <si>
    <t>% share of Gas Turbine</t>
  </si>
  <si>
    <t>Wt. Heat Rate of Plant</t>
  </si>
  <si>
    <t>Normalized Wt. Heat Rate</t>
  </si>
  <si>
    <t>Notional Energy for All Power Source</t>
  </si>
  <si>
    <t>Total Notional Energy for Power Mix</t>
  </si>
  <si>
    <t>B6.9</t>
  </si>
  <si>
    <t>B6.10</t>
  </si>
  <si>
    <t>1.f</t>
  </si>
  <si>
    <t>Electricity generated from Co-Gen(Extraction cum condensing)</t>
  </si>
  <si>
    <t>3.f</t>
  </si>
  <si>
    <t>APC of Co-Gen (Ext. cum Condensing)</t>
  </si>
  <si>
    <t>Co-Gen Gross Heat Rate (Ext. cum Condensing)</t>
  </si>
  <si>
    <t>Co-Gen Net Heat Rate (Ext. cum Condensing)</t>
  </si>
  <si>
    <t>% share of Co-Gen (Ext. cum Condensing)</t>
  </si>
  <si>
    <t>Normalization Factor for PLF variation in CPP</t>
  </si>
  <si>
    <t>Descriptions</t>
  </si>
  <si>
    <t>Basis/ Calculations</t>
  </si>
  <si>
    <t>Actual Gross Heat Rate</t>
  </si>
  <si>
    <t>0.0016 x(PLF)^2-0.3815 x PLF  +21.959</t>
  </si>
  <si>
    <t>(4) X (5) /100</t>
  </si>
  <si>
    <t>(2) X (1-(6))</t>
  </si>
  <si>
    <t>Gross generation</t>
  </si>
  <si>
    <t>lakh kwh</t>
  </si>
  <si>
    <t xml:space="preserve">Energy to be subtracted </t>
  </si>
  <si>
    <t>(8)X[(7)-(2)]/10</t>
  </si>
  <si>
    <t xml:space="preserve"> Million kcal</t>
  </si>
  <si>
    <t>Coal Quality in CPP (As Fired Basis)</t>
  </si>
  <si>
    <t>Ash</t>
  </si>
  <si>
    <t>Moisture</t>
  </si>
  <si>
    <t>Hydrogen</t>
  </si>
  <si>
    <t>GCV</t>
  </si>
  <si>
    <t>i</t>
  </si>
  <si>
    <t>ii</t>
  </si>
  <si>
    <t>iii</t>
  </si>
  <si>
    <t>iv</t>
  </si>
  <si>
    <t>CPP Generation</t>
  </si>
  <si>
    <t>Actual CPP Heat Rate</t>
  </si>
  <si>
    <t>Boiler Efficiency</t>
  </si>
  <si>
    <t>92.5- [{50 x (3) + 630x ((4)+ 9x (5))} / (6)]</t>
  </si>
  <si>
    <t>CPP Heat Rate due to Fuel Quality in AY</t>
  </si>
  <si>
    <t>Difference CPP Heat rate from BY to AY</t>
  </si>
  <si>
    <t>(8)AY-(4)BY</t>
  </si>
  <si>
    <t>(9)AY x (1)AY</t>
  </si>
  <si>
    <t>Normalization Factor for Fuel Quality in CPP &amp; Co-Gen</t>
  </si>
  <si>
    <t>CPP</t>
  </si>
  <si>
    <t>Co-Gen</t>
  </si>
  <si>
    <t>Design Efficiency</t>
  </si>
  <si>
    <t>For Steam Generation</t>
  </si>
  <si>
    <t>Production Capacity (Dyed Yarn)</t>
  </si>
  <si>
    <t>Production Capacity (Dyed Fiber)</t>
  </si>
  <si>
    <t>Total Production (Dyed Yarn)</t>
  </si>
  <si>
    <t>Total Production (Dyed Fiber)</t>
  </si>
  <si>
    <t>Capacity Utilization (Dyed Yarn)</t>
  </si>
  <si>
    <t>Capacity Utilization (Dyed Fiber)</t>
  </si>
  <si>
    <t>A27</t>
  </si>
  <si>
    <t>A28</t>
  </si>
  <si>
    <t>A29</t>
  </si>
  <si>
    <t>kcal/kg of Steam</t>
  </si>
  <si>
    <t>GCV of Coal</t>
  </si>
  <si>
    <t>Weighted Average Specific Steam Consumption</t>
  </si>
  <si>
    <t>Million kCal</t>
  </si>
  <si>
    <t>Energy to be subtracted w.r.t. Fuel Quality in Co-Gen</t>
  </si>
  <si>
    <t>Energy to be subtracted w.r.t. Fuel Quality in CPP</t>
  </si>
  <si>
    <t>Total Energy to be subtracted w.r.t. Fuel Quality in CPP &amp; Co-Gen</t>
  </si>
  <si>
    <t>Open End Yarn opening Stock</t>
  </si>
  <si>
    <t>Open End Yarn Closing Stock</t>
  </si>
  <si>
    <t xml:space="preserve">Total Doubled Yarn Sold to Market </t>
  </si>
  <si>
    <t xml:space="preserve">Total Other Product 1 Sold to Market </t>
  </si>
  <si>
    <t xml:space="preserve">Total Other Product 2 Sold to Market </t>
  </si>
  <si>
    <t xml:space="preserve">Total Other Product 3 Sold to Market </t>
  </si>
  <si>
    <t>SEC of Fiber Dyeing</t>
  </si>
  <si>
    <t>B5</t>
  </si>
  <si>
    <t>Total Thermal Energy Consumption</t>
  </si>
  <si>
    <t>Total Electricity consumed within the plant</t>
  </si>
  <si>
    <t>{(Electricity Generated through CPP+Electricity generation through DG Set + Electricity generation through WHR+ Electricity Purchased from Grid) - Electricity exported to Grid}</t>
  </si>
  <si>
    <t>Electricity Purchased from Grid</t>
  </si>
  <si>
    <t>Total Energy Consumed (Thermal+Electrical)</t>
  </si>
  <si>
    <t>Total Energy Consumption of Plant</t>
  </si>
  <si>
    <t>Normalization Factors</t>
  </si>
  <si>
    <t>Notional Energy for Power Mix</t>
  </si>
  <si>
    <t>Notional Energy for PLF of CPP</t>
  </si>
  <si>
    <t>Notional Energy for Fuel Quality of CPP &amp; Co-Gen</t>
  </si>
  <si>
    <t>Gate to Gate Energy Consumption</t>
  </si>
  <si>
    <t>Normalized GtG Specific Energy Consumption</t>
  </si>
  <si>
    <t>A30</t>
  </si>
  <si>
    <t>A31</t>
  </si>
  <si>
    <t>A32</t>
  </si>
  <si>
    <t>A33</t>
  </si>
  <si>
    <t>A34</t>
  </si>
  <si>
    <t>A35</t>
  </si>
  <si>
    <t>A36</t>
  </si>
  <si>
    <t>A37</t>
  </si>
  <si>
    <t>E1</t>
  </si>
  <si>
    <t>E2</t>
  </si>
  <si>
    <t>E3</t>
  </si>
  <si>
    <t>E4</t>
  </si>
  <si>
    <t>E5</t>
  </si>
  <si>
    <t>E6</t>
  </si>
  <si>
    <t>F1</t>
  </si>
  <si>
    <t>F2</t>
  </si>
  <si>
    <t>F3</t>
  </si>
  <si>
    <t>F4</t>
  </si>
  <si>
    <t>F5</t>
  </si>
  <si>
    <t>F6</t>
  </si>
  <si>
    <t>Weighted Average Count of Yarn</t>
  </si>
  <si>
    <t>Production Capacity (Weaving)</t>
  </si>
  <si>
    <t>Production Capacity (Knitting)</t>
  </si>
  <si>
    <t>Total Production (Knitting)</t>
  </si>
  <si>
    <t>Capacity Utilization (Weaving)</t>
  </si>
  <si>
    <t>Capacity Utilization (Knitting)</t>
  </si>
  <si>
    <t>A38</t>
  </si>
  <si>
    <t>A39</t>
  </si>
  <si>
    <t>A40</t>
  </si>
  <si>
    <t>A41</t>
  </si>
  <si>
    <t>A42</t>
  </si>
  <si>
    <t>A43</t>
  </si>
  <si>
    <t>Sector :-  Textile                                                  [Sub Sector:- Composite]</t>
  </si>
  <si>
    <t>Fax :-</t>
  </si>
  <si>
    <t>Pin :-</t>
  </si>
  <si>
    <t>E-mail :-</t>
  </si>
  <si>
    <t>E-mail ID :-</t>
  </si>
  <si>
    <t>B1.10</t>
  </si>
  <si>
    <t>Electrical UKG of Open End</t>
  </si>
  <si>
    <t>Thermal SEC of Open End</t>
  </si>
  <si>
    <t>B2.10</t>
  </si>
  <si>
    <t>Thermal SEC of TFO</t>
  </si>
  <si>
    <t>Electrical SEC of TFO</t>
  </si>
  <si>
    <t>B3.8</t>
  </si>
  <si>
    <t>Thermal SEC of Doubling</t>
  </si>
  <si>
    <t>Electrical SEC of Doubling</t>
  </si>
  <si>
    <t>B4.8</t>
  </si>
  <si>
    <t>PPI</t>
  </si>
  <si>
    <t>Weaved Fabric sold to market</t>
  </si>
  <si>
    <t>Weaved Fabric send for Processing within plant</t>
  </si>
  <si>
    <t>kWh/kg of Fabric</t>
  </si>
  <si>
    <t>Thermal SEC of Weaving Section</t>
  </si>
  <si>
    <t>kCal/kg of Fabric</t>
  </si>
  <si>
    <t>Weaving  Production Details</t>
  </si>
  <si>
    <t>Knitting Production</t>
  </si>
  <si>
    <t>Knitted Fabric sold to market</t>
  </si>
  <si>
    <t>Knitted Fabric send for Processing within plant</t>
  </si>
  <si>
    <t>Knitting Production Details</t>
  </si>
  <si>
    <t>* Please give details in separate sheet if processing is done within Knitting or Knitted fabric is being send for Processing within plant</t>
  </si>
  <si>
    <t>Gray Fabric Import from Market for Processing</t>
  </si>
  <si>
    <t>Total Production of Cotton based Fabrics</t>
  </si>
  <si>
    <t>Non Cellulosic Product (100% Synthetic)</t>
  </si>
  <si>
    <t>Wool Based Product</t>
  </si>
  <si>
    <t>Cotton Based Fabric Products</t>
  </si>
  <si>
    <t>Polyster Cotton Based Fabric Products</t>
  </si>
  <si>
    <t>Total Electrical Energy consumption</t>
  </si>
  <si>
    <t>Lycra Products</t>
  </si>
  <si>
    <t>Total Production of Lycra based Fabrics</t>
  </si>
  <si>
    <t>Total Production of Fabrics</t>
  </si>
  <si>
    <t>Total Production of Wool based Fabrics</t>
  </si>
  <si>
    <t>B7.9</t>
  </si>
  <si>
    <t>B7.10</t>
  </si>
  <si>
    <t>B7.11</t>
  </si>
  <si>
    <t>B7.12</t>
  </si>
  <si>
    <t>B8.9</t>
  </si>
  <si>
    <t>B8.10</t>
  </si>
  <si>
    <t>B8.11</t>
  </si>
  <si>
    <t>B8.12</t>
  </si>
  <si>
    <t>B10.4</t>
  </si>
  <si>
    <t>B10.5</t>
  </si>
  <si>
    <t>B10.6</t>
  </si>
  <si>
    <t>B10.7</t>
  </si>
  <si>
    <t>B10.8</t>
  </si>
  <si>
    <t>B11</t>
  </si>
  <si>
    <t>B11.1</t>
  </si>
  <si>
    <t>B11.2</t>
  </si>
  <si>
    <t>B11.3</t>
  </si>
  <si>
    <t>B11.4</t>
  </si>
  <si>
    <t>B11.5</t>
  </si>
  <si>
    <t>B11.6</t>
  </si>
  <si>
    <t>B11.7</t>
  </si>
  <si>
    <t>B11.8</t>
  </si>
  <si>
    <t>B12</t>
  </si>
  <si>
    <t>B12.1</t>
  </si>
  <si>
    <t>B12.2</t>
  </si>
  <si>
    <t>B12.3</t>
  </si>
  <si>
    <t>B12.4</t>
  </si>
  <si>
    <t>B12.5</t>
  </si>
  <si>
    <t>B12.6</t>
  </si>
  <si>
    <t>B12.7</t>
  </si>
  <si>
    <t>B12.8</t>
  </si>
  <si>
    <t>B13</t>
  </si>
  <si>
    <t>B13.1</t>
  </si>
  <si>
    <t>B13.2</t>
  </si>
  <si>
    <t>B13.3</t>
  </si>
  <si>
    <t>B13.4</t>
  </si>
  <si>
    <t>B13.5</t>
  </si>
  <si>
    <t>B13.6</t>
  </si>
  <si>
    <t>B13.7</t>
  </si>
  <si>
    <t>B13.8</t>
  </si>
  <si>
    <t>B14</t>
  </si>
  <si>
    <t>B14.1</t>
  </si>
  <si>
    <t>B14.2</t>
  </si>
  <si>
    <t>B14.3</t>
  </si>
  <si>
    <t>B14.4</t>
  </si>
  <si>
    <t>B14.5</t>
  </si>
  <si>
    <t>B14.6</t>
  </si>
  <si>
    <t>B14.7</t>
  </si>
  <si>
    <t>B14.8</t>
  </si>
  <si>
    <t>B15</t>
  </si>
  <si>
    <t>B15.1</t>
  </si>
  <si>
    <t>B15.2</t>
  </si>
  <si>
    <t>B15.3</t>
  </si>
  <si>
    <t>B15.4</t>
  </si>
  <si>
    <t>B15.5</t>
  </si>
  <si>
    <t>B15.6</t>
  </si>
  <si>
    <t>B15.7</t>
  </si>
  <si>
    <t>B15.8</t>
  </si>
  <si>
    <t>B16</t>
  </si>
  <si>
    <t>B16.1</t>
  </si>
  <si>
    <t>B16.2</t>
  </si>
  <si>
    <t>B16.3</t>
  </si>
  <si>
    <t>B16.4</t>
  </si>
  <si>
    <t>B16.5</t>
  </si>
  <si>
    <t>B16.6</t>
  </si>
  <si>
    <t>B16.7</t>
  </si>
  <si>
    <t>B16.8</t>
  </si>
  <si>
    <t>B17</t>
  </si>
  <si>
    <t>B17.1</t>
  </si>
  <si>
    <t>B17.2</t>
  </si>
  <si>
    <t>B18</t>
  </si>
  <si>
    <t>Enthalpy of HP steam</t>
  </si>
  <si>
    <t>Enthalpy of LP steam</t>
  </si>
  <si>
    <t>B18.1</t>
  </si>
  <si>
    <t>B18.2</t>
  </si>
  <si>
    <t>B18.3</t>
  </si>
  <si>
    <t>B18.4</t>
  </si>
  <si>
    <t>Electrical SEC of weaved fabric</t>
  </si>
  <si>
    <t>Total Electrical Energy Consumption in Weaving</t>
  </si>
  <si>
    <t xml:space="preserve">Total HP Steam Consumption </t>
  </si>
  <si>
    <t>Total LP Steam Consumption</t>
  </si>
  <si>
    <t>Opening Stock of Weaved Fabric</t>
  </si>
  <si>
    <t>Closing Stock of Weaved fabric</t>
  </si>
  <si>
    <t>Total Electrical Energy Consumption in Knitting</t>
  </si>
  <si>
    <t>Opening Stock of Knitted Fabric</t>
  </si>
  <si>
    <t>Electrical SEC of Knitted fabric</t>
  </si>
  <si>
    <t>Thermal SEC of Knitted Section</t>
  </si>
  <si>
    <t xml:space="preserve">Total Product Sold to Market </t>
  </si>
  <si>
    <t>Total Product send for other Process within plant</t>
  </si>
  <si>
    <t>Temperature of HP Steam</t>
  </si>
  <si>
    <t>Pressure of HP Steam</t>
  </si>
  <si>
    <t>Pressure of LP Steam</t>
  </si>
  <si>
    <t>Temperature of LP Steam</t>
  </si>
  <si>
    <t>B18.5</t>
  </si>
  <si>
    <t>B18.6</t>
  </si>
  <si>
    <t>Dyed Fiber Production</t>
  </si>
  <si>
    <t>Weaving Production</t>
  </si>
  <si>
    <t>Major Fabric Product</t>
  </si>
  <si>
    <t>SEC of Major Product</t>
  </si>
  <si>
    <t>Specific Energy Consumptions of Products</t>
  </si>
  <si>
    <t>Open End OE</t>
  </si>
  <si>
    <t>TFO</t>
  </si>
  <si>
    <t>Doubling</t>
  </si>
  <si>
    <t>Yarn Dyeing</t>
  </si>
  <si>
    <t>Fiber Dyeing</t>
  </si>
  <si>
    <t>Cotton Based Product</t>
  </si>
  <si>
    <t>Non Cellulosic (100% Synthetic) Product</t>
  </si>
  <si>
    <t>Lycra Product</t>
  </si>
  <si>
    <t>Conversion Factor for Minor to Major Product</t>
  </si>
  <si>
    <t>Production Details</t>
  </si>
  <si>
    <t>v</t>
  </si>
  <si>
    <t>Yarn Opening Stock</t>
  </si>
  <si>
    <t>Open End Opening Stock</t>
  </si>
  <si>
    <t>Open End Closing Stock</t>
  </si>
  <si>
    <t>Ring Frame Yarn Stock</t>
  </si>
  <si>
    <t>Open End Stock</t>
  </si>
  <si>
    <t>Dyed Fiber Stock</t>
  </si>
  <si>
    <t>Weaved fabric Stock</t>
  </si>
  <si>
    <t>Knitted Fabric Stock</t>
  </si>
  <si>
    <t>Yarn Purchased from market for Knitting</t>
  </si>
  <si>
    <t>Yarn Purchased from market for Weaving</t>
  </si>
  <si>
    <t>Open End Yarn Sold to market</t>
  </si>
  <si>
    <t>TFO Production Sold to market</t>
  </si>
  <si>
    <t>Doubling Production sold to market</t>
  </si>
  <si>
    <t>Dyed Yarn Sold to Market</t>
  </si>
  <si>
    <t>Weaved Fabric Sold to market</t>
  </si>
  <si>
    <t>Knitted Fabric Sold to market</t>
  </si>
  <si>
    <t>Other Product 3 Sold to market</t>
  </si>
  <si>
    <t>Other Product 2 Sold to market</t>
  </si>
  <si>
    <t>SEC of Open End OE</t>
  </si>
  <si>
    <t>SEC of Weaving</t>
  </si>
  <si>
    <t>SEC of Knitting</t>
  </si>
  <si>
    <t>SEC of Cotton Based Product</t>
  </si>
  <si>
    <t>SEC of Lycra Product</t>
  </si>
  <si>
    <t>SEC of Non Cellulosic (100% Synthetic) Product</t>
  </si>
  <si>
    <t>Ring Frame Yarn Sold to Market</t>
  </si>
  <si>
    <t>TFO Yarn Sold to Market</t>
  </si>
  <si>
    <t>Doubled Yarn Sold to Market</t>
  </si>
  <si>
    <t>Dyed Yarn sold to market</t>
  </si>
  <si>
    <t>Weaved fabric sold to market</t>
  </si>
  <si>
    <t>Knitted fabric sold to market</t>
  </si>
  <si>
    <t>Total Notional energy for Import of intermediary Product</t>
  </si>
  <si>
    <t>Total Notional Energy for Export of intermediary Product</t>
  </si>
  <si>
    <t>Total Notional Energy for Import and Export</t>
  </si>
  <si>
    <t>Total Weaved Fabric Sold to Market</t>
  </si>
  <si>
    <t>Total Knitted Fabric Sold to market</t>
  </si>
  <si>
    <t>Total Yarn Purchased for Knitting</t>
  </si>
  <si>
    <t>A44</t>
  </si>
  <si>
    <t>A45</t>
  </si>
  <si>
    <t>A46</t>
  </si>
  <si>
    <t>A47</t>
  </si>
  <si>
    <t>A48</t>
  </si>
  <si>
    <t>A49</t>
  </si>
  <si>
    <t>A50</t>
  </si>
  <si>
    <t>A51</t>
  </si>
  <si>
    <t>A52</t>
  </si>
  <si>
    <t>A53</t>
  </si>
  <si>
    <t>A54</t>
  </si>
  <si>
    <t>A55</t>
  </si>
  <si>
    <t>A56</t>
  </si>
  <si>
    <t>A57</t>
  </si>
  <si>
    <t>A58</t>
  </si>
  <si>
    <t>A59</t>
  </si>
  <si>
    <r>
      <t xml:space="preserve">Weaving Production in </t>
    </r>
    <r>
      <rPr>
        <b/>
        <sz val="11"/>
        <color theme="1"/>
        <rFont val="Century Gothic"/>
        <family val="2"/>
      </rPr>
      <t>60</t>
    </r>
    <r>
      <rPr>
        <sz val="11"/>
        <color theme="1"/>
        <rFont val="Century Gothic"/>
        <family val="2"/>
      </rPr>
      <t xml:space="preserve"> PPI</t>
    </r>
  </si>
  <si>
    <t>Grey Fabric Import from Market for Processing</t>
  </si>
  <si>
    <t>Rated Capacity</t>
  </si>
  <si>
    <t>Landed Cost of fuel (Last purchase)</t>
  </si>
  <si>
    <t>Basic Cost+Taxes+Freight</t>
  </si>
  <si>
    <t>J</t>
  </si>
  <si>
    <t>J1</t>
  </si>
  <si>
    <t xml:space="preserve">Additional Equipment installation after baseline year due to Environmental Concern </t>
  </si>
  <si>
    <t>Additional Electrical Energy Consumed</t>
  </si>
  <si>
    <t>Additional Thermal Energy Consumed</t>
  </si>
  <si>
    <t>J2</t>
  </si>
  <si>
    <t>Biomass/ Alternate Fuel availability (as per Sr. No D.6/D.7/E.5)</t>
  </si>
  <si>
    <t>J 3</t>
  </si>
  <si>
    <t>Project Activities (Construction Phase)</t>
  </si>
  <si>
    <t>Electrical Energy Consumed due to commissioning of Equipment</t>
  </si>
  <si>
    <t>Thermal Energy Consumed due to commissioning of Equipment</t>
  </si>
  <si>
    <t>J 4</t>
  </si>
  <si>
    <t>New Line/Unit Commissioning</t>
  </si>
  <si>
    <t>Date</t>
  </si>
  <si>
    <t>J 5</t>
  </si>
  <si>
    <t>Unforeseen Circumstances</t>
  </si>
  <si>
    <t>Electrical Energy to be Normalized</t>
  </si>
  <si>
    <t>Thermal Energy to be Normalized</t>
  </si>
  <si>
    <t># Authentic documents in support of claim in Thermal and Electrical Energy is required</t>
  </si>
  <si>
    <t>K</t>
  </si>
  <si>
    <t>Documentation for Normalisation</t>
  </si>
  <si>
    <t>Intermediary Product-Document Available for Normalization</t>
  </si>
  <si>
    <t>Sr No</t>
  </si>
  <si>
    <t>Details</t>
  </si>
  <si>
    <t>Please provide Weighted average Count of all types of Single Yarns without converting to 40s count</t>
  </si>
  <si>
    <t>Please provide the production capacity of Yarns  in Spindles</t>
  </si>
  <si>
    <t>Please provide the production capacity of Yarns in 40s count equivalent</t>
  </si>
  <si>
    <t>Please provide the production capacity of Open End Yarn in 10s Count</t>
  </si>
  <si>
    <t>Formula protected (Annual production of Dyed Yarn/ Annual production capacity of Dyed Yarn)</t>
  </si>
  <si>
    <t>Formula protected (Annual production of Dyed Fiber/ Annual production capacity of Dyed Fiber)</t>
  </si>
  <si>
    <t>Formula protected (Annual production of Doubled Yarn/ Annual production capacity of Doubled Yarn)</t>
  </si>
  <si>
    <t>Formula protected (Annual production of TFO Yarn/ Annual production capacity of TFO Yarn)</t>
  </si>
  <si>
    <t>Formula protected (Annual production of Open End Yarn/ Annual production capacity of Open End Yarn)</t>
  </si>
  <si>
    <t>Formula protected (Annual production of Yarn/ Annual production capacity of Yarn)</t>
  </si>
  <si>
    <t>Formula protected (Annual production of Weaved fabric/ Annual production capacity of weaved fabric)</t>
  </si>
  <si>
    <t>Formula protected (Annual production of Knitted Fabric/ Annual production capacity of Knitted Fabric)</t>
  </si>
  <si>
    <t>Formula protected (Annual production of Other Product 1/ Annual production capacity of Other Product 1)</t>
  </si>
  <si>
    <t>Please provide the Weighted Average Actual count of all types of Yarn upto Autoconer/Winding</t>
  </si>
  <si>
    <t xml:space="preserve">Please provide the total Yarn Production upto Auto coner/Winding on 40s count equivalent </t>
  </si>
  <si>
    <t>Please provide the total quantity of Yarn Sold to Market after winding/Autoconer</t>
  </si>
  <si>
    <t>Please provide the Total Electrical Energy Consumption upto winding/autoconer scection</t>
  </si>
  <si>
    <t>Please provide the Total Thermal Energy Consumption upto winding/autoconer scection</t>
  </si>
  <si>
    <t xml:space="preserve">Please provide the Weighted Average actual count of Open End Yarn </t>
  </si>
  <si>
    <t xml:space="preserve">Please provide the Total Electrical Energy Consumption in Open End Section </t>
  </si>
  <si>
    <t>Please provide the Total Thermal Energy consumption in Open End section</t>
  </si>
  <si>
    <t>Formula Protected (Electrical energy/Productio upto Winding on 40s Count)</t>
  </si>
  <si>
    <t>Formula Protected (Thermal Energy/Production upto Winding on 40s Count)</t>
  </si>
  <si>
    <t>Formula Protected (Thermal Energy/ Open end production in 10s Count)</t>
  </si>
  <si>
    <t>Formula Protected (Electrical energy/Open end production in 10s Count)</t>
  </si>
  <si>
    <t>Please provide the Weighted Average actual count of all types of TFO Yarn</t>
  </si>
  <si>
    <t xml:space="preserve">Please provide the Total Electrical Energy Consumption in TFO section only. </t>
  </si>
  <si>
    <t xml:space="preserve">Please provide the Total Thermal Energy Consumption in TFO section only. </t>
  </si>
  <si>
    <t>Formula Protected (Electrical energy/TFO production on actual Count)</t>
  </si>
  <si>
    <t>Formula Protected (Thermal energy/TFO production on actual Count)</t>
  </si>
  <si>
    <t>Please provide the Weighted Average actual count of all types of Doubled Yarn</t>
  </si>
  <si>
    <t xml:space="preserve">Please provide the Total Electrical Energy Consumption in Doubling section only. </t>
  </si>
  <si>
    <t xml:space="preserve">Please provide the Total Thermal Energy Consumption in Doubling section only. </t>
  </si>
  <si>
    <t>Formula Protected (Electrical energy/Doubling production on actual Count)</t>
  </si>
  <si>
    <t>Formula Protected (Thermal energy/Doubling production on actual Count)</t>
  </si>
  <si>
    <t xml:space="preserve">Please provide the Total quantity of Dyed Yarn which is being Sold to Market </t>
  </si>
  <si>
    <t>Please provide the total Electrical Energy Consumption in dyeing section</t>
  </si>
  <si>
    <t>Please provide the Steam Pressure used in this process</t>
  </si>
  <si>
    <t>Formula Protected (Electrical energy/Dyed yarn production on actual Count)</t>
  </si>
  <si>
    <t>Formula Protected (Thermal energy/Dyed yarn production on actual Count)</t>
  </si>
  <si>
    <t>Please provide the Total quantity of Dyed Fiber sold to Market</t>
  </si>
  <si>
    <t>Please provide the Total Electrical Energy Consumption in Fiber Dyeing section</t>
  </si>
  <si>
    <t>Formula Protected (Electrical energy consumption/Dyed Fiber production)</t>
  </si>
  <si>
    <t>Formula Protected (Thermal energy consumption/Dyed Fiber production)</t>
  </si>
  <si>
    <t>Please provide the  Weighted Average Picks per inch of all types of Weaved fabric</t>
  </si>
  <si>
    <t>Please provide quantity of Weaved Fabric being send for other  Processing within plant</t>
  </si>
  <si>
    <t>Please provide Total Electrical Energy Consumption in Weaving section</t>
  </si>
  <si>
    <t xml:space="preserve">Please provide Total amount of High Pressure Steam Consumption in Weaving section </t>
  </si>
  <si>
    <t>Please provide Total amount of  Low Pressue Steam Consumption in Weavg section</t>
  </si>
  <si>
    <t>Formula Protected (Electrical energy consumption/Weaved Fabric production)</t>
  </si>
  <si>
    <t>Formula Protected (Thermal energy consumption/Weaved Fabric production)</t>
  </si>
  <si>
    <t>Please provide the  Weighted Average GSM/GLM of all types of Knitted fabric</t>
  </si>
  <si>
    <t>Please provide total amount of Knitting Production</t>
  </si>
  <si>
    <t>Please provide total amount of Knitted Fabric send for other Processing within plant</t>
  </si>
  <si>
    <t>Please provide Total Electrical Energy Consumption in Knitting section</t>
  </si>
  <si>
    <t xml:space="preserve">Please provide Total amount of High Pressure Steam Consumption in Knitting section </t>
  </si>
  <si>
    <t xml:space="preserve">Please provide Total amount of Low Pressure Steam Consumption in Knitting section </t>
  </si>
  <si>
    <t>Formula Protected (Electrical energy consumption/Knitted  Fabric production)</t>
  </si>
  <si>
    <t>Formula Protected (Thermal energy consumption/Knitted  Fabric production)</t>
  </si>
  <si>
    <t>Please provide the quantity of Grey Fabric Imported/Purchased  from Market for Processing of Polyster Cotton based fabric</t>
  </si>
  <si>
    <t>Please provide the quantity of Grey Fabric Imported/Purchased  from Market for Processing of Lycra based fabric</t>
  </si>
  <si>
    <t xml:space="preserve">Please provide Total amount of High Pressure Steam Consumption for Lycra based fabric section </t>
  </si>
  <si>
    <t xml:space="preserve">Please provide Total amount of Low Pressure Steam Consumption for Lycra based fabric section </t>
  </si>
  <si>
    <t>Please provide the quantity of Grey Fabric Imported/Purchased  from Market for Processing of Non Cellulosic based fabric</t>
  </si>
  <si>
    <t>Please provide the Total Electrical Energy  consumption in the section of Non Cellulosic based fabric</t>
  </si>
  <si>
    <t xml:space="preserve">Please provide Total amount of High Pressure Steam Consumption for Non Cellulosic based fabric section </t>
  </si>
  <si>
    <t xml:space="preserve">Please provide Total amount of Low Pressure Steam Consumption for Non Cellulosic based fabric section </t>
  </si>
  <si>
    <t>Please provide the quantity of Grey Fabric Imported/Purchased  from Market for Processing of Wool based fabric</t>
  </si>
  <si>
    <t>Please provide the Total Electrical Energy  consumption in the section of Wool based fabric</t>
  </si>
  <si>
    <t xml:space="preserve">Please provide Total amount of High Pressure Steam Consumption for Wool based fabric section </t>
  </si>
  <si>
    <t xml:space="preserve">Please provide Total amount of Low Pressure Steam Consumption for Wool based fabric section </t>
  </si>
  <si>
    <t>Weighted Average GSM of any other fabric which is not mentioned above or Weighted average Count any other type of yarn which is not mentioned above</t>
  </si>
  <si>
    <t xml:space="preserve">Please provide Total Production Sold to Market </t>
  </si>
  <si>
    <t>Please provide Total Product send for other Process within plant</t>
  </si>
  <si>
    <t xml:space="preserve">Please provide Total Electrical Energy Consumption for this section </t>
  </si>
  <si>
    <t xml:space="preserve">Please provide Total Thermal Energy Consumption for this section </t>
  </si>
  <si>
    <t>Please provide installed capacity of DG sets in MW.</t>
  </si>
  <si>
    <t>Please provide gross unit generation from DG sets in Lakh kWh.</t>
  </si>
  <si>
    <t>Please provide annual running hours of all the units.</t>
  </si>
  <si>
    <t>Please provide installed capacity of all the Units in MW.</t>
  </si>
  <si>
    <t>Please provide gross unit generation of all the Units in Lakh kWh.</t>
  </si>
  <si>
    <t>Please provide auxiliary power consumption (APC) in %.</t>
  </si>
  <si>
    <t>Please provide Design Heat Rate of all the Units in kcal/kWh.</t>
  </si>
  <si>
    <t xml:space="preserve">Please provide the Installed WHR Capacity of all the units in MW </t>
  </si>
  <si>
    <t>Please provide whether your Co-Gen is connected to grid or not by selecting Yes/No</t>
  </si>
  <si>
    <t>Please provide the Steam Pressure of the Input Steam in Kg/cm2</t>
  </si>
  <si>
    <t>Please provide the Steam Temperature of the Input Steam in ⁰C</t>
  </si>
  <si>
    <t>Details of Steam Extraction 1</t>
  </si>
  <si>
    <t>Please provide the Steam Temperature at Extraction 1in ⁰C</t>
  </si>
  <si>
    <t>Please provide the Steam Pressure at Extraction 1 in Kg/cm2</t>
  </si>
  <si>
    <t>Please provide the Enthalpy of the Steam at Extraction 1 in kCal/kg</t>
  </si>
  <si>
    <t>Details of Steam Extraction 2</t>
  </si>
  <si>
    <t>Please provide the Steam Pressure at Extraction 2 in Kg/cm2</t>
  </si>
  <si>
    <t>Please provide the Steam Temperature at Extraction 2 in ⁰C</t>
  </si>
  <si>
    <t>Please provide the Enthalpy of the Steam at Extraction 2 in kCal/kg</t>
  </si>
  <si>
    <t>Formula Protected (Total Own Generation of Electricity)</t>
  </si>
  <si>
    <t>Please provide quantity of electricity sold to the grid in Lakh kWh.</t>
  </si>
  <si>
    <t>Please provide quantity of electricity consumed in colony /other in Lakh kWh.</t>
  </si>
  <si>
    <t xml:space="preserve">Formula Protected (Electricity Suplied to the grid/others) </t>
  </si>
  <si>
    <t>Formula Protected (Equivalent Thermal Energy supplied to grid/others)</t>
  </si>
  <si>
    <t>Formula Protected (Total Electricity Consumed)</t>
  </si>
  <si>
    <t>Formula protected (Equivalent thermal energy used in power generation)</t>
  </si>
  <si>
    <t>Formula protected (Equivalent thermal energy used in processing)</t>
  </si>
  <si>
    <t>Please provide landed cost of Coal i.e. Basic Cost+All Taxes + Freight. The landed cost of last purchase order in the financial year</t>
  </si>
  <si>
    <t>Formula protected (Total Coal consumption in the power generation and process)</t>
  </si>
  <si>
    <t>Please provide landed cost of Fuel i.e. Basic Cost+All Taxes + Freight. The landed cost of last purchase order in the financial year</t>
  </si>
  <si>
    <t>Please provide the gross calorific value (As Fired Basis) of Fuel in kcal/kg.</t>
  </si>
  <si>
    <t>Please provide the gross calorific value of furnace oil in kcal/kg.</t>
  </si>
  <si>
    <t>Please provide the annual furnace oil quantity purchase in kilo liters.</t>
  </si>
  <si>
    <t>Please provide the density of furnace oil in kg/lit.</t>
  </si>
  <si>
    <t>Please provide the furnace oil quantity consumed in DG set for power generation in kilo liters.</t>
  </si>
  <si>
    <t>Please provide the furnace oil quantity consumed in CPP for power generation in kilo liters.</t>
  </si>
  <si>
    <t>Please provide landed cost of Furnace Oil i.e. Basic Cost+All Taxes + Freight. The landed cost of last purchase order in the financial year</t>
  </si>
  <si>
    <t>Please provide the NG quantity consumed in power generation in million SCM.</t>
  </si>
  <si>
    <t>Please provide the NG quantity consumed in process heating million SCM</t>
  </si>
  <si>
    <t>Please provide landed cost of Gaseous Fuel i.e. Basic Cost+All Taxes + Freight. The landed cost of last purchase order in the financial year</t>
  </si>
  <si>
    <t>Please provide the gross calorific value in kcal/SCM.</t>
  </si>
  <si>
    <t>Please provide the annual quantity purchase in million SCM.</t>
  </si>
  <si>
    <t xml:space="preserve">Formula protected [Total gaseous fuel thermal energy used in power generation] </t>
  </si>
  <si>
    <t xml:space="preserve">Formula protected [Total gaseous  fuel thermal energy used in processing] </t>
  </si>
  <si>
    <t>Formula protected [Total thermal energy of all input fuels ( Solid, Liquid and Gaseous) used in power generation]</t>
  </si>
  <si>
    <t>Formula protected [Total thermal energy of all input fuels ( Solid, Liquid and Gaseous) used in process heating]</t>
  </si>
  <si>
    <t>Formula protected [Total thermal energy  of all input fuels ( Solid, Liquid and Gaseous) used in power generation and process heating]</t>
  </si>
  <si>
    <t>Formula protected ( Gross heat rate of DG set = Total thermal energy used in DG set/ Total annual generation of DG set)</t>
  </si>
  <si>
    <t>Formula protected ( Gross heat rate of Steam Turbine = Total thermal energy used in Steam Turbine / Total annual generation of Steam Turbine)</t>
  </si>
  <si>
    <t>Formula protected ( Gross heat rate of Gas Turbine = Total thermal energy used in Gas Turbine / Total annual generation of Gas Turbine)</t>
  </si>
  <si>
    <t>Formula Protected (Gross Heat Rate of Co-Gen (Extraction cum Condensing))</t>
  </si>
  <si>
    <t>Formula Protected (Gross Heat Rate of Co-Gen(Extraction/BackPressure))</t>
  </si>
  <si>
    <t>Formula Protected (Weighted Average Heat Rate)</t>
  </si>
  <si>
    <t>Please provide the Ash %  in coal used in CPP</t>
  </si>
  <si>
    <t>Please provide the Moisture %  in coal used in CPP</t>
  </si>
  <si>
    <t>Please provide the Hydrogen %  in coal used in CPP</t>
  </si>
  <si>
    <t>Please provide the GCV value of coal used in CPP</t>
  </si>
  <si>
    <t>Miscelleneous Data</t>
  </si>
  <si>
    <t xml:space="preserve">Please provide the Thermal Energy Consumption with list of additional Equipment installed due to Environmental Concern after baseline year. </t>
  </si>
  <si>
    <t>Biomass/ Alternate Fuel availability (as per Sr. No D.9/D.10/E.6)</t>
  </si>
  <si>
    <t>Please provide the Electrical Energy Consumption with list of Project Activites and energy consumed during project activities treated as Construction phase in Lakh kwh</t>
  </si>
  <si>
    <t>Please provide the Thermal Energy Consumption with list of Project Activites and energy consumed during project activities treated as Construction phase in Million kcal converted from different fuel</t>
  </si>
  <si>
    <t>Please provide the Electrical Energy Consumption with list of unforeseen circumstances consumed in Lakh kWh claimed for Normalisation</t>
  </si>
  <si>
    <t>Please provide the Thermal Energy Consumption with list of unforeseen circumstances consumed in Million kcal claimed for Normalisation</t>
  </si>
  <si>
    <t>Please select from drop down list on avaialability of documents for CPP PLF Normalisation</t>
  </si>
  <si>
    <t>Please select from drop down list on avaialability of documents for Power Mix Normalisation</t>
  </si>
  <si>
    <t>Please select from drop down list on avaialability of documents for Product Mix Normalisation</t>
  </si>
  <si>
    <t>Please select from drop down list on avaialability of documents for Other Factor Normalisation</t>
  </si>
  <si>
    <t>Please select from drop down list on avaialability of documents for Fuel Quality in CPP  Normalisation</t>
  </si>
  <si>
    <t>Please select from drop down list on avaialability of documents for Intermediary Product Normalisation</t>
  </si>
  <si>
    <t>Document related to external factor</t>
  </si>
  <si>
    <t>Market Demand</t>
  </si>
  <si>
    <t>Grid Failure</t>
  </si>
  <si>
    <t>1) SLDC Reference No. for planned Stoppages from respective Substation 2) Log book record of Main Electrical Substation of Plant 3) DPR 4) MPR 5) SAP entry in PM module of Electrical department</t>
  </si>
  <si>
    <t>Raw Material un-availability</t>
  </si>
  <si>
    <t>1) Material Order copy and denial document from Mines owner 2) SAP entry in MM/FI module on raw material order 3) DPR 4) MPR</t>
  </si>
  <si>
    <t>Natural Disaster</t>
  </si>
  <si>
    <t>Major change in government policy hampering plant's process system</t>
  </si>
  <si>
    <t>Unforeseen circumstances/Labour Strike/Lockouts/Social Unrest/Riots</t>
  </si>
  <si>
    <t xml:space="preserve">1) Relevent document on Unforeseen Circumstances beyond the control of plant 2) Energy Meter Readings and Power Consumption during the said period of unforeseen circumstances 3) Thermal Energy Consumption record during the said period of unfreseen circumstances  from DPR/Log book/SAP Entry </t>
  </si>
  <si>
    <t>Abbreviations</t>
  </si>
  <si>
    <t>Monthly Production Report</t>
  </si>
  <si>
    <t>Daily Production Report</t>
  </si>
  <si>
    <t>Material Management</t>
  </si>
  <si>
    <t>Production and Planning</t>
  </si>
  <si>
    <t>Sales and Distribution</t>
  </si>
  <si>
    <t>Financial Accounting</t>
  </si>
  <si>
    <t>Plant Maintenance</t>
  </si>
  <si>
    <t>Energy Management System</t>
  </si>
  <si>
    <t>L</t>
  </si>
  <si>
    <t>M</t>
  </si>
  <si>
    <t>O</t>
  </si>
  <si>
    <t xml:space="preserve">List of additional Equipment installed due to Environmental Concern after baseline year </t>
  </si>
  <si>
    <t>Equipment Name</t>
  </si>
  <si>
    <t>Equipment Sr No</t>
  </si>
  <si>
    <t>Section</t>
  </si>
  <si>
    <t>Date of Commissioning</t>
  </si>
  <si>
    <t>Electrical Rated Capacity</t>
  </si>
  <si>
    <t>Thermal Rated Capacity</t>
  </si>
  <si>
    <t xml:space="preserve">Running Load </t>
  </si>
  <si>
    <t>Electricity Consumption $</t>
  </si>
  <si>
    <t>Thermal Consumption $$</t>
  </si>
  <si>
    <t>Remarks</t>
  </si>
  <si>
    <t>Million kcal/annum</t>
  </si>
  <si>
    <t>Hours/ Annum</t>
  </si>
  <si>
    <t>Lakh kWH/ Annum</t>
  </si>
  <si>
    <t>Million kcal/Annum</t>
  </si>
  <si>
    <t>Total</t>
  </si>
  <si>
    <t>$</t>
  </si>
  <si>
    <t>$$</t>
  </si>
  <si>
    <t xml:space="preserve">List of Equipment and Energy consumed during project activity up to commissining during the Assessment year  </t>
  </si>
  <si>
    <t>Project Activity Start Date</t>
  </si>
  <si>
    <t>Normalization Factor- Others</t>
  </si>
  <si>
    <t>kcal/kwh</t>
  </si>
  <si>
    <t xml:space="preserve">Biomass Gross Calorific Value </t>
  </si>
  <si>
    <t>Liquid Alternate Fuel Gross Calorific Value</t>
  </si>
  <si>
    <t>Additional Electrical &amp; Thermal Energy Consumed due to Environmental Concern</t>
  </si>
  <si>
    <t>Additional Electrical &amp; Thermal Energy Consumed due to commissioning of Equipment (Construction Phase)</t>
  </si>
  <si>
    <t>Formula protected (Annual production of Other Product 2/ Annual production capacity of Other Product 2)</t>
  </si>
  <si>
    <t>Formula protected (Annual production of Other Product 3/ Annual production capacity of Other Product 3)</t>
  </si>
  <si>
    <t>Notional Energy For Other Factors</t>
  </si>
  <si>
    <t>Sector :-  Textile Sector                                                                            Sub-Sector:- Composite</t>
  </si>
  <si>
    <t xml:space="preserve">Renewable Purchase obligation of plant (RPO) (Solar &amp; Non-Solar) </t>
  </si>
  <si>
    <t>Renewable Energy generator as approved by MNRE</t>
  </si>
  <si>
    <t xml:space="preserve">Quantum of Renewable Energy Certificates (REC) obtained as a Renewal Energy Generator (Solar &amp; Non-Solar) </t>
  </si>
  <si>
    <t>Mwh</t>
  </si>
  <si>
    <t>Quantum of Energy sold under preferential tariff</t>
  </si>
  <si>
    <t>(V)</t>
  </si>
  <si>
    <t>Steam Generation for Process</t>
  </si>
  <si>
    <t>TPA</t>
  </si>
  <si>
    <t>(Vi)</t>
  </si>
  <si>
    <t>Percentage conversion to conventional steam generation</t>
  </si>
  <si>
    <t>(Vii)</t>
  </si>
  <si>
    <t>Chiller Capacity</t>
  </si>
  <si>
    <t>TR</t>
  </si>
  <si>
    <t>Total TR Production from Chiller for Process</t>
  </si>
  <si>
    <t>Percentage conversion to conventional Chiller</t>
  </si>
  <si>
    <t xml:space="preserve">F.5 </t>
  </si>
  <si>
    <t>Total HP Steam Import</t>
  </si>
  <si>
    <t xml:space="preserve">HP Steam Pressure </t>
  </si>
  <si>
    <t>Total LP Steam Import</t>
  </si>
  <si>
    <t xml:space="preserve">LP Steam Pressure </t>
  </si>
  <si>
    <t>Total Thermal Energy Import (Steam)</t>
  </si>
  <si>
    <t>Thermal Energy to be normalized for WHR</t>
  </si>
  <si>
    <t>Please provide the amount of High Pressure Steam purchased/import from market/sister concern.</t>
  </si>
  <si>
    <t>Please provide the amount of Low Pressure Steam purchased/import from market/sister concern.</t>
  </si>
  <si>
    <t>Formula Protected (Total Thermal Energy Import (Steam))</t>
  </si>
  <si>
    <t>Please provide percentage conversion to conventional steam generation</t>
  </si>
  <si>
    <t>Please provide Total TR Production from Chiller for Process</t>
  </si>
  <si>
    <t>Please provide Percentage conversion to conventional Chiller</t>
  </si>
  <si>
    <t>The quantity of exported power ( partially or fully) on which Renewable Energy Certificates have been earned by Designated Consumer in the assessment year under REC mechanism shall  be treated as Exported power and normalization will apply. However, the normalized power export will not qualify for issue of Energy Saving Certificates under PAT Scheme.</t>
  </si>
  <si>
    <t>The quantity of exported power (partially or fully) from Renewable energy which has been sold at a preferential tariff by the Designated consumer in the assessment year under REC mechanism shall be treated as Exported power. However, the normalized power export will not qualify for issue of Energy Saving Certificates under PAT Scheme.</t>
  </si>
  <si>
    <t>Production Capacity (Lycra Fabric)</t>
  </si>
  <si>
    <t>Production Capacity (Non Cellulosic or 100% Synthetic Fabric)</t>
  </si>
  <si>
    <t>Production Capacity (Wool Based Fabric)</t>
  </si>
  <si>
    <t>Total Production (Cotton Based Fabric)</t>
  </si>
  <si>
    <t>Total Production (Polyster Cotton Based Fabric)</t>
  </si>
  <si>
    <t>Total Production (Lycra Fabric)</t>
  </si>
  <si>
    <t>Total Production (Non Cellulosic or 100% Synthetic Fabric)</t>
  </si>
  <si>
    <t>Total Production (Wool Based Fabric)</t>
  </si>
  <si>
    <t>Capacity Utilization (Lycra Fabric)</t>
  </si>
  <si>
    <t>Capacity Utilization (Non Cellulosic or 100% Synthetic Fabric)</t>
  </si>
  <si>
    <t>Capacity Utilization (Wool Based Fabric)</t>
  </si>
  <si>
    <t>Note: All values of Ring Frame yarn must be at 40s Count</t>
  </si>
  <si>
    <t>B1.5/B1.2x1000</t>
  </si>
  <si>
    <t>B1.6/B1.2x1000</t>
  </si>
  <si>
    <t>B2.5/B2.2x1000</t>
  </si>
  <si>
    <t>B2.6/B2.2x1000</t>
  </si>
  <si>
    <t>B16.5/B16.2x1000</t>
  </si>
  <si>
    <t>B16.6/B16.2x1000</t>
  </si>
  <si>
    <t>B15.5/B15.2x1000</t>
  </si>
  <si>
    <t>B15.6/B15.2x1000</t>
  </si>
  <si>
    <t>B14.5/B14.2x1000</t>
  </si>
  <si>
    <t>B14.6/B14.2x1000</t>
  </si>
  <si>
    <t>B13.4/B13.1x1000</t>
  </si>
  <si>
    <t>(Steam Enthalpy x TPH cons)/B13.1x1000</t>
  </si>
  <si>
    <t>(Steam Enthalpy x TPH cons)/B12.1x1000</t>
  </si>
  <si>
    <t>B12.4/B12.1x1000</t>
  </si>
  <si>
    <t>B11.4/B11.1x1000</t>
  </si>
  <si>
    <t>(Steam Enthalpy x TPH cons)/B11.1x1000</t>
  </si>
  <si>
    <t>B10.4/B10.1x1000</t>
  </si>
  <si>
    <t>(Steam Enthalpy x TPH cons)/B9.1x1000</t>
  </si>
  <si>
    <t>B9.4/B9.1x1000</t>
  </si>
  <si>
    <t>B8.6/B8.2x1000</t>
  </si>
  <si>
    <t>(Steam Enthalpy x TPH cons)/B8.2x1000</t>
  </si>
  <si>
    <t>B7.6/B7.2x1000</t>
  </si>
  <si>
    <t>(Steam Enthalpy x TPH cons)/B7.2x1000</t>
  </si>
  <si>
    <t>B3.5/B3.2x1000</t>
  </si>
  <si>
    <t>B3.6/B3.2x1000</t>
  </si>
  <si>
    <t>B4.5/B4.2x1000</t>
  </si>
  <si>
    <t>B4.6/B4.2x1000</t>
  </si>
  <si>
    <t>B5.4/B5.1x1000</t>
  </si>
  <si>
    <t>(Steam Enthalpy x TPH cons)/B5.1x1000</t>
  </si>
  <si>
    <t>B6.5/B6.1x1000</t>
  </si>
  <si>
    <t>B6.11</t>
  </si>
  <si>
    <t>(Steam Enthalpy x TPH cons)/B6.1x1000</t>
  </si>
  <si>
    <t>Electricity from CPP located outside from plant boundary (Through dedicated transmission line)</t>
  </si>
  <si>
    <t>Heat rate of CPP located outside boundary with dedicated Transmission Line</t>
  </si>
  <si>
    <t>kCal/kWh</t>
  </si>
  <si>
    <t>Total Units including CPP located outside boundary with dedicated transmission line</t>
  </si>
  <si>
    <t>(xiv)+(iv)</t>
  </si>
  <si>
    <t>Equivalent Thermal Energy from CPP located outside Plant boundary with dedicated transmission line</t>
  </si>
  <si>
    <t>(xiii)x(iv)/10</t>
  </si>
  <si>
    <t xml:space="preserve">Grid Connected </t>
  </si>
  <si>
    <t>Average Gross calorific value (As Fired Basis) for Power Generation</t>
  </si>
  <si>
    <t>Average Total Moisture in coal</t>
  </si>
  <si>
    <t>Quantity used for power generation (Co-Gen)</t>
  </si>
  <si>
    <t>(v)+(vi)+(vii)</t>
  </si>
  <si>
    <t>(ii)x(v)/1000</t>
  </si>
  <si>
    <t>Thermal Energy Used in Power Generation (Co-Gen)</t>
  </si>
  <si>
    <t>(ii)x(vi)/1000</t>
  </si>
  <si>
    <t>(vii)x(ii)/1000</t>
  </si>
  <si>
    <t>Average Total Moisture</t>
  </si>
  <si>
    <t>Quantity used power generation (CPP)</t>
  </si>
  <si>
    <t>Quantity used power generation (Co-Gen)</t>
  </si>
  <si>
    <t>(ii)x(vii)/1000</t>
  </si>
  <si>
    <t>(iv)+(v)+(vi)</t>
  </si>
  <si>
    <t>(iv)x(iii)/1000</t>
  </si>
  <si>
    <t>(v)x(iii)/1000</t>
  </si>
  <si>
    <t>(vi)x(iii)/1000</t>
  </si>
  <si>
    <t>Total Solid Energy Used in Power Generation (Co-Gen)</t>
  </si>
  <si>
    <t>Formula</t>
  </si>
  <si>
    <t>Quantity used for power generation (Co-Gen))</t>
  </si>
  <si>
    <t>[((v))x(iv)]x(ii)/1000</t>
  </si>
  <si>
    <t>[((vi))x(iv)]x(iii)/1000</t>
  </si>
  <si>
    <t>[((vii))x(iv)]x(ii)/1000</t>
  </si>
  <si>
    <t>(viii)x(iv)*(iiii)/1000</t>
  </si>
  <si>
    <t>Total Liquid Energy Used in Power Generation (Co-Gen)</t>
  </si>
  <si>
    <t>E.1.(xii)+E.2.(xii)+E.3.(xiii)+E.4.(xii)+E.5.(xii)</t>
  </si>
  <si>
    <t>E.9</t>
  </si>
  <si>
    <t>I.2</t>
  </si>
  <si>
    <t>Un Scheduled Plant Shutdown</t>
  </si>
  <si>
    <t>Hot to Cold stop due to external factor</t>
  </si>
  <si>
    <t>Hours</t>
  </si>
  <si>
    <t>Nos</t>
  </si>
  <si>
    <t>Hot to Cold stop due to external factor (Electrical Energy Consumption)</t>
  </si>
  <si>
    <t>Cold to Hot start due to external factors</t>
  </si>
  <si>
    <t>vi</t>
  </si>
  <si>
    <t>Cold to Hot start due to external factors (Electrical Energy Consumption)</t>
  </si>
  <si>
    <t>D.10</t>
  </si>
  <si>
    <t>Total Solid Energy Used in Power Generation (CPP)</t>
  </si>
  <si>
    <t>[(v)+(vi)+(vii)+(viii)]x(iv)</t>
  </si>
  <si>
    <t>[((iv))x(v)]x(ii)/1000</t>
  </si>
  <si>
    <t>[((iv))x(vi)]x(ii)/1000</t>
  </si>
  <si>
    <t>[((iv))x(vii)]x(ii)/1000</t>
  </si>
  <si>
    <t>(iv)x(viii)x(ii)/1000</t>
  </si>
  <si>
    <t>[v+vi+vii+ix]x(iv)</t>
  </si>
  <si>
    <t>[((iv))x(viii)]x(ii)/1000</t>
  </si>
  <si>
    <t>(iv)x(v)x(ii)/1000</t>
  </si>
  <si>
    <t>(iv)x(vi)x(ii)/1000</t>
  </si>
  <si>
    <t>(iv)x(vii)x(ii)/1000</t>
  </si>
  <si>
    <t>E.1.(xiii)+E.2.(xiii)+E.3.(xiv)+E.4.(xiii)</t>
  </si>
  <si>
    <t>E.1.(xi)+E.2.(xi)+E.3.(xii)+E.4.(xi)+E.5.(xi)</t>
  </si>
  <si>
    <t>E.1.(x)+E.2.(x)+E.3.(xi)+E.4.(x)+E.5.(x)</t>
  </si>
  <si>
    <t>(iv)+(vi)</t>
  </si>
  <si>
    <t>(v)+(iv)</t>
  </si>
  <si>
    <t>(ii)x(iv)</t>
  </si>
  <si>
    <t>(ii)x(v)</t>
  </si>
  <si>
    <t>F.1.(ix)+F.2.(viii)</t>
  </si>
  <si>
    <t>Energy Import(Steam)</t>
  </si>
  <si>
    <t>F.3/10*C.2.3.(iii)</t>
  </si>
  <si>
    <t>(D.8+E.7)x10/C.2.2.(iii)</t>
  </si>
  <si>
    <t>Capacity Utilization (Cotton Based Product)</t>
  </si>
  <si>
    <t>Capacity Utilization (Lycra Product)</t>
  </si>
  <si>
    <t>Capacity Utilization (Non Cellulosic Product)</t>
  </si>
  <si>
    <t>F.6</t>
  </si>
  <si>
    <t>Energy Export (Steam)</t>
  </si>
  <si>
    <t>Total HP Steam Export</t>
  </si>
  <si>
    <t>Total LP Steam Export</t>
  </si>
  <si>
    <t>Total Thermal Energy Export (Steam)</t>
  </si>
  <si>
    <t>Operating Efficiency</t>
  </si>
  <si>
    <t>Total Notional energy for Stock</t>
  </si>
  <si>
    <t>A20x100/A4</t>
  </si>
  <si>
    <t>A22x100/A5</t>
  </si>
  <si>
    <t>A23x100/A6</t>
  </si>
  <si>
    <t>A24x100/A7</t>
  </si>
  <si>
    <t>A25x100/A8</t>
  </si>
  <si>
    <t>A26x100/A9</t>
  </si>
  <si>
    <t>A27x100/A10</t>
  </si>
  <si>
    <t>A28x100/A11</t>
  </si>
  <si>
    <t>A29x100/A12</t>
  </si>
  <si>
    <t>A30x100/A13</t>
  </si>
  <si>
    <t>A31x100/A14</t>
  </si>
  <si>
    <t>A32x100/A15</t>
  </si>
  <si>
    <t>A33x100/A16</t>
  </si>
  <si>
    <t>A34x100/A17</t>
  </si>
  <si>
    <t>A35x100/A18</t>
  </si>
  <si>
    <t>A36x100/A19</t>
  </si>
  <si>
    <t>Total Thermal energy consumption</t>
  </si>
  <si>
    <t>Total Production (Weaving) @60 PPI</t>
  </si>
  <si>
    <t>Total intermediary Product purchase from market for Other Product 1</t>
  </si>
  <si>
    <t>B14.9</t>
  </si>
  <si>
    <t>B15.9</t>
  </si>
  <si>
    <t>B16.9</t>
  </si>
  <si>
    <t>C.1(xv)-C.5</t>
  </si>
  <si>
    <t>For Steam Generation (Process Boiler)</t>
  </si>
  <si>
    <t xml:space="preserve">Total Steam Generation </t>
  </si>
  <si>
    <t>Running hours</t>
  </si>
  <si>
    <t>Coal Consumption</t>
  </si>
  <si>
    <t>Annual Average</t>
  </si>
  <si>
    <t>Type of Fuel - 2 Name : Consumption</t>
  </si>
  <si>
    <t>GCV of any Fuel -2</t>
  </si>
  <si>
    <t>Type of Fuel - 3 Name : Consumption</t>
  </si>
  <si>
    <t>GCV of any Fuel -3</t>
  </si>
  <si>
    <t>Type of Fuel - 4 Name : Consumption</t>
  </si>
  <si>
    <t>GCV of any Fuel -4</t>
  </si>
  <si>
    <t>Feed water Temperature</t>
  </si>
  <si>
    <t>SH Steam outlet Pressure (Operating)</t>
  </si>
  <si>
    <t>SH Steam outlet Temperature (Operating)</t>
  </si>
  <si>
    <t>SH Steam Enthalpy (Operating)</t>
  </si>
  <si>
    <t>Operating Capacity</t>
  </si>
  <si>
    <t>(iii)/(iv)</t>
  </si>
  <si>
    <t>Specific Energy Consumption</t>
  </si>
  <si>
    <t>[(v)x(vi)+(vii)x(viii)+(ix)x(x)+(xi)x(xii)]/(iii)</t>
  </si>
  <si>
    <t>kCal/kg of Steam</t>
  </si>
  <si>
    <t>Percentage of Coal Energy Used in steam Generation</t>
  </si>
  <si>
    <t>[(v)x(vi)]/[(v)x(vi)+(vii)x(viii)+(ix)x(x)+(xi)x(xii)]</t>
  </si>
  <si>
    <t>Boiler 4</t>
  </si>
  <si>
    <t>Boiler 5</t>
  </si>
  <si>
    <t>Total Steam Generation (Process Boiler)</t>
  </si>
  <si>
    <t>Total Operating Efficiency of Boiler (Process Boiler)</t>
  </si>
  <si>
    <t>Weighted average of all 5 boilers</t>
  </si>
  <si>
    <t>Total Operating Capacity of Boilers (Process Boiler)</t>
  </si>
  <si>
    <t>Weighted Percentage of Coal Energy Used in steam Generation (Process Boiler)</t>
  </si>
  <si>
    <t>Co-Gen Boiler used for Power generation</t>
  </si>
  <si>
    <t>Boiler 6</t>
  </si>
  <si>
    <t>Boiler 7</t>
  </si>
  <si>
    <t>Boiler 8</t>
  </si>
  <si>
    <t>Boiler 9</t>
  </si>
  <si>
    <t>Boiler 10</t>
  </si>
  <si>
    <t>Weighted Average Boiler 6-10</t>
  </si>
  <si>
    <t>For Steam Generation Boiler</t>
  </si>
  <si>
    <t>Total Steam Generation (Cogen Boiler)</t>
  </si>
  <si>
    <t>Weighted Boiler Efficiency for Boilers 1-10</t>
  </si>
  <si>
    <t>B17.1.1</t>
  </si>
  <si>
    <t>B17.1.2</t>
  </si>
  <si>
    <t>B17.1.3</t>
  </si>
  <si>
    <t>B17.1.4</t>
  </si>
  <si>
    <t>B17.1.5</t>
  </si>
  <si>
    <t>B17.1.6</t>
  </si>
  <si>
    <t>B17.1.7</t>
  </si>
  <si>
    <t>B17.1.8</t>
  </si>
  <si>
    <t>B17.1.9</t>
  </si>
  <si>
    <t>B17.1.10</t>
  </si>
  <si>
    <t>B17.2.1</t>
  </si>
  <si>
    <t>B17.2.2</t>
  </si>
  <si>
    <t>B17.2.3</t>
  </si>
  <si>
    <t>B17.2.4</t>
  </si>
  <si>
    <t>B17.2.5</t>
  </si>
  <si>
    <t>B.17.2.6</t>
  </si>
  <si>
    <t>B.17.2.7</t>
  </si>
  <si>
    <t>B.17.2.8</t>
  </si>
  <si>
    <t>B.17.2.9</t>
  </si>
  <si>
    <t>B.17.2.10</t>
  </si>
  <si>
    <t>B.17.2.11</t>
  </si>
  <si>
    <t>Lakh kWH</t>
  </si>
  <si>
    <t xml:space="preserve"> Annual Fuel Consumption</t>
  </si>
  <si>
    <t>(FO/LDO/HSD/HSHS/LSHS)</t>
  </si>
  <si>
    <t>Average density of fuel</t>
  </si>
  <si>
    <t>kg/lit</t>
  </si>
  <si>
    <t>Auxiliary Power Consumption</t>
  </si>
  <si>
    <t>Designed Gross Heat Rate of DG Set</t>
  </si>
  <si>
    <t>Operating Heat Rate</t>
  </si>
  <si>
    <t>Grid Connected</t>
  </si>
  <si>
    <t>Input Steam</t>
  </si>
  <si>
    <t xml:space="preserve">Input Steam Flow </t>
  </si>
  <si>
    <t xml:space="preserve">Mass Flow </t>
  </si>
  <si>
    <t>Thermal energy used in process</t>
  </si>
  <si>
    <t>Thermal energy used in Power</t>
  </si>
  <si>
    <t>(xxii)</t>
  </si>
  <si>
    <t>% of thermal energy in Process</t>
  </si>
  <si>
    <t>(xxiii)</t>
  </si>
  <si>
    <t>Million Rs</t>
  </si>
  <si>
    <t>Investment made for achieving target</t>
  </si>
  <si>
    <t>Thermal Energy Saving during the year</t>
  </si>
  <si>
    <t>Solid Fuel</t>
  </si>
  <si>
    <t>a.1</t>
  </si>
  <si>
    <t>Coal</t>
  </si>
  <si>
    <t>a.2</t>
  </si>
  <si>
    <t>Lignite</t>
  </si>
  <si>
    <t>a.3</t>
  </si>
  <si>
    <t>a.4</t>
  </si>
  <si>
    <t>Biomass/Waste</t>
  </si>
  <si>
    <t>Liquid Fuel (FO/HSD/LDO/LSHS/HSHS)</t>
  </si>
  <si>
    <t>c</t>
  </si>
  <si>
    <t>Electrical energy Saving during the year</t>
  </si>
  <si>
    <t>Sector:</t>
  </si>
  <si>
    <t>Textile</t>
  </si>
  <si>
    <t>Composite</t>
  </si>
  <si>
    <t>Sub Sector:</t>
  </si>
  <si>
    <t>MWh</t>
  </si>
  <si>
    <t>Normalized Gate to Gate Specific Energy Consumption</t>
  </si>
  <si>
    <t>Renewable Energy Certificate Normalization</t>
  </si>
  <si>
    <t>Target Saving to be achieved (PAT obligation)</t>
  </si>
  <si>
    <t>TOE/Tonne</t>
  </si>
  <si>
    <t xml:space="preserve">Target Saving Achieved </t>
  </si>
  <si>
    <t>(8)BY-(8)AY</t>
  </si>
  <si>
    <t>Additional Saving achieved (After PAT obligation)</t>
  </si>
  <si>
    <t>Thermal energy conversion for REC and Preferential tariff</t>
  </si>
  <si>
    <t>Thermal Energy to be Normalised for REC and preferential tariff power sell under REC mechanism</t>
  </si>
  <si>
    <t>If[(25)&lt;=0,0,Otherwise if{(27)&gt;(26),(26),otherwise(27)}]</t>
  </si>
  <si>
    <t>Normalization Factor for Start-Stop</t>
  </si>
  <si>
    <t>Process 1</t>
  </si>
  <si>
    <t>Process 2</t>
  </si>
  <si>
    <t>Process 3</t>
  </si>
  <si>
    <t>No. of running hours</t>
  </si>
  <si>
    <t>Cold to Hot start due to external factors (Thermal Energy Consumption)</t>
  </si>
  <si>
    <t>Energy to be subtracted w.r.t. Cold startup  for Thermal Energy Consumption</t>
  </si>
  <si>
    <t>Energy to be subtracted w.r.t. Thermal Energy Consumption</t>
  </si>
  <si>
    <t>Energy to be subtracted w.r.t. Cold start up for Electrical Energy Consumption</t>
  </si>
  <si>
    <t xml:space="preserve">Energy to be subtracted w.r.t. Hot to Cold Stop </t>
  </si>
  <si>
    <t>Energy to be subtracted w.r.t.  Electrical and Thermal Energy Consumption</t>
  </si>
  <si>
    <t>(8)+(9)+(10)</t>
  </si>
  <si>
    <t>Total Energy to be subtracted w.r.t.  Electrical and Thermal Energy Consumption</t>
  </si>
  <si>
    <t>Process 1-Specify name of the Process</t>
  </si>
  <si>
    <t>vii</t>
  </si>
  <si>
    <t>viii</t>
  </si>
  <si>
    <t>Total Running hour of the Process</t>
  </si>
  <si>
    <t>Process 2-Specify name of the Process</t>
  </si>
  <si>
    <t>Process 3-Specify name of the Process</t>
  </si>
  <si>
    <t>Notional Energy For Start &amp; Stop</t>
  </si>
  <si>
    <t>Average Picks per inch</t>
  </si>
  <si>
    <t>Type of Composite Mill</t>
  </si>
  <si>
    <t>Type of Composite Mill:</t>
  </si>
  <si>
    <t>Steam Generation at Boiler 1-5</t>
  </si>
  <si>
    <t>Steam Generation at Boiler 6-10</t>
  </si>
  <si>
    <t>Weighted Percentage of Coal Energy Used in steam Generation (Co-Gen Boilers)</t>
  </si>
  <si>
    <t>Difference Specific Steam from BY to AY</t>
  </si>
  <si>
    <t>Specific Energy Consumption for Steam Generation in Process Boiler 1-5</t>
  </si>
  <si>
    <t>Alternate Solid Fuel replacement with Fossil fuel due to un-availability used in the process</t>
  </si>
  <si>
    <t>Solid Alternate Fuel Gross Calorific  Value</t>
  </si>
  <si>
    <t>TOE</t>
  </si>
  <si>
    <t>Thermal Energy consumption for WHR</t>
  </si>
  <si>
    <t>19 [BY-AY]</t>
  </si>
  <si>
    <t>Renewable Energy Certificates Compliance under PAT Scheme</t>
  </si>
  <si>
    <t>Gate to Gate Energy Consumption after REC compliance</t>
  </si>
  <si>
    <t>Form-1</t>
  </si>
  <si>
    <t>Details of information regarding Total Energy Consumed and Specific Energy Consumption Per unit of Production
(See Rule 3)</t>
  </si>
  <si>
    <t xml:space="preserve">A. </t>
  </si>
  <si>
    <t>General Details</t>
  </si>
  <si>
    <t xml:space="preserve">i) Year of Establishment </t>
  </si>
  <si>
    <t>Sector</t>
  </si>
  <si>
    <t>Sub-Sector</t>
  </si>
  <si>
    <t>4. (i)</t>
  </si>
  <si>
    <t>Registered Office address with telephone, fax nos. &amp; e-mail</t>
  </si>
  <si>
    <t xml:space="preserve">Energy Manager's Name, designation, Registration No., Address, Mobile, Telephone, Fax nos. &amp; e-mail </t>
  </si>
  <si>
    <t xml:space="preserve">B. </t>
  </si>
  <si>
    <t>Production details</t>
  </si>
  <si>
    <t>Manufacturing Industries notified as Designated Consumers</t>
  </si>
  <si>
    <t>Products</t>
  </si>
  <si>
    <t xml:space="preserve">Current Year </t>
  </si>
  <si>
    <t xml:space="preserve">Previous Year </t>
  </si>
  <si>
    <t>Energy Consumption Details of Manufacturing Industries notified as Designated Consumers</t>
  </si>
  <si>
    <t>6. (i)</t>
  </si>
  <si>
    <t>Total Electricity Purchased from Grid/Other Source</t>
  </si>
  <si>
    <t>Million kwh</t>
  </si>
  <si>
    <t>Total Electricity Generated</t>
  </si>
  <si>
    <t xml:space="preserve">Total  Electricity Exported </t>
  </si>
  <si>
    <t xml:space="preserve">Total Solid Fuel Consumption </t>
  </si>
  <si>
    <t>Total Liquid Fuel Consumption</t>
  </si>
  <si>
    <t>Total Gaseous Fuel Consumption</t>
  </si>
  <si>
    <t>Total Normalized Energy Consumption (Thermal+Electrical)</t>
  </si>
  <si>
    <t>Specific Energy Consumption Details</t>
  </si>
  <si>
    <t>7. i</t>
  </si>
  <si>
    <t>Specific Energy Consumption(Without Normalization)</t>
  </si>
  <si>
    <t>Specific Energy Consumption (Normalized)</t>
  </si>
  <si>
    <t>Power Plants notified as Designated Consumer</t>
  </si>
  <si>
    <t>8. i.</t>
  </si>
  <si>
    <t>Total Capacity</t>
  </si>
  <si>
    <t>Unit Configuration</t>
  </si>
  <si>
    <t xml:space="preserve">Annual Gross Generation </t>
  </si>
  <si>
    <t>MU</t>
  </si>
  <si>
    <t xml:space="preserve">Annual Plant Load Factor (PLF) </t>
  </si>
  <si>
    <t>Station Gross Design Heat Rate</t>
  </si>
  <si>
    <t>Station Gross Operative Heat Rate</t>
  </si>
  <si>
    <t>Operative Net Heat Rate</t>
  </si>
  <si>
    <t>ix</t>
  </si>
  <si>
    <t>Operative Net Heat Rate (Normalized)</t>
  </si>
  <si>
    <t>Pet coke</t>
  </si>
  <si>
    <t>Sector-Wise Details</t>
  </si>
  <si>
    <t>S.No</t>
  </si>
  <si>
    <t>Name of the Sector</t>
  </si>
  <si>
    <t>Aluminium</t>
  </si>
  <si>
    <t>Refinery/Smelter</t>
  </si>
  <si>
    <t>Cold Rolling Sheet</t>
  </si>
  <si>
    <t>Cement</t>
  </si>
  <si>
    <t>Sb</t>
  </si>
  <si>
    <t>Chlor-Alkali</t>
  </si>
  <si>
    <t>Sc</t>
  </si>
  <si>
    <t>Fertilizer</t>
  </si>
  <si>
    <t>Sd</t>
  </si>
  <si>
    <t>Iron and Steel</t>
  </si>
  <si>
    <t>Integrated Steel</t>
  </si>
  <si>
    <t>Sponge Iron</t>
  </si>
  <si>
    <t>Pulp and Paper</t>
  </si>
  <si>
    <t>Sf</t>
  </si>
  <si>
    <t>Fiber</t>
  </si>
  <si>
    <t>Spinning</t>
  </si>
  <si>
    <t>Processing</t>
  </si>
  <si>
    <t>Thermal Power Plant</t>
  </si>
  <si>
    <t>Sh</t>
  </si>
  <si>
    <t>Signature:-</t>
  </si>
  <si>
    <t xml:space="preserve">Name of Energy Manager: </t>
  </si>
  <si>
    <t>Registration Number:</t>
  </si>
  <si>
    <t>Full Address:-</t>
  </si>
  <si>
    <t>Seal</t>
  </si>
  <si>
    <t>Normalized Gate to Gate Specific Energy Consumption after REC compliance</t>
  </si>
  <si>
    <t>SEC of Wool based Product</t>
  </si>
  <si>
    <t>Other Product 1 Sold to Market</t>
  </si>
  <si>
    <t>Other Product 2 Sold to Market</t>
  </si>
  <si>
    <t>Other Product 3 Sold to Market</t>
  </si>
  <si>
    <t xml:space="preserve">Yarn Production on 40s Count </t>
  </si>
  <si>
    <t>B17.1.1(iii)+B17.1.2.(iii)+B17.1.3(iii)+B17.1.4.(iii)+B17.1.5.(iii)</t>
  </si>
  <si>
    <t>B17.1.1(xix)+B17.1.2.(xix)+B17.1.3(xix)+B17.1.4.(xix)+B17.1.5.(xix)</t>
  </si>
  <si>
    <t>B17.2.1(iii)+B17.2.2.(iii)+B17.2.3(iii)+B17.2.4.(iii)+B17.2.5.(iii)</t>
  </si>
  <si>
    <t>B17.2.1(xix)+B17.2.2.(xix)+B17.2.3(xix)+B17.2.4.(xix)+B17.2.5.(xix)</t>
  </si>
  <si>
    <r>
      <t xml:space="preserve">Complete address of DCs Unit location </t>
    </r>
    <r>
      <rPr>
        <b/>
        <sz val="11"/>
        <color theme="1"/>
        <rFont val="Century Gothic"/>
        <family val="2"/>
      </rPr>
      <t>(including Chief Executive's name &amp; designation)</t>
    </r>
    <r>
      <rPr>
        <sz val="11"/>
        <color theme="1"/>
        <rFont val="Century Gothic"/>
        <family val="2"/>
      </rPr>
      <t xml:space="preserve"> with mobile, telephone, fax nos. &amp; e-mail.</t>
    </r>
  </si>
  <si>
    <r>
      <t>Sa</t>
    </r>
    <r>
      <rPr>
        <vertAlign val="subscript"/>
        <sz val="11"/>
        <color rgb="FF000000"/>
        <rFont val="Century Gothic"/>
        <family val="2"/>
      </rPr>
      <t>1</t>
    </r>
  </si>
  <si>
    <r>
      <t>Sa</t>
    </r>
    <r>
      <rPr>
        <vertAlign val="subscript"/>
        <sz val="11"/>
        <color rgb="FF000000"/>
        <rFont val="Century Gothic"/>
        <family val="2"/>
      </rPr>
      <t>2</t>
    </r>
  </si>
  <si>
    <r>
      <t>Se</t>
    </r>
    <r>
      <rPr>
        <vertAlign val="subscript"/>
        <sz val="11"/>
        <color rgb="FF000000"/>
        <rFont val="Century Gothic"/>
        <family val="2"/>
      </rPr>
      <t>1</t>
    </r>
  </si>
  <si>
    <r>
      <t>Se</t>
    </r>
    <r>
      <rPr>
        <vertAlign val="subscript"/>
        <sz val="11"/>
        <color rgb="FF000000"/>
        <rFont val="Century Gothic"/>
        <family val="2"/>
      </rPr>
      <t>2</t>
    </r>
  </si>
  <si>
    <r>
      <t>Sg</t>
    </r>
    <r>
      <rPr>
        <vertAlign val="subscript"/>
        <sz val="11"/>
        <color rgb="FF000000"/>
        <rFont val="Century Gothic"/>
        <family val="2"/>
      </rPr>
      <t>1</t>
    </r>
  </si>
  <si>
    <r>
      <t>Sg</t>
    </r>
    <r>
      <rPr>
        <vertAlign val="subscript"/>
        <sz val="11"/>
        <color rgb="FF000000"/>
        <rFont val="Century Gothic"/>
        <family val="2"/>
      </rPr>
      <t>2</t>
    </r>
  </si>
  <si>
    <r>
      <t>Sg</t>
    </r>
    <r>
      <rPr>
        <vertAlign val="subscript"/>
        <sz val="11"/>
        <color rgb="FF000000"/>
        <rFont val="Century Gothic"/>
        <family val="2"/>
      </rPr>
      <t>3</t>
    </r>
  </si>
  <si>
    <r>
      <t>Sg</t>
    </r>
    <r>
      <rPr>
        <vertAlign val="subscript"/>
        <sz val="11"/>
        <color rgb="FF000000"/>
        <rFont val="Century Gothic"/>
        <family val="2"/>
      </rPr>
      <t>4</t>
    </r>
  </si>
  <si>
    <t>Total Fiber Purchased from market for Dyeing</t>
  </si>
  <si>
    <t>E7</t>
  </si>
  <si>
    <t>Weaving Production to Major Product</t>
  </si>
  <si>
    <t>Knitting Production to Major Product</t>
  </si>
  <si>
    <t>Lycra Product to Major Product</t>
  </si>
  <si>
    <t>Non Cellulosic (100% Synthetic) Product to Major Product</t>
  </si>
  <si>
    <t>Wool based Product to Major Product</t>
  </si>
  <si>
    <t>Normalization Factor for Intermediary Import &amp; Export</t>
  </si>
  <si>
    <t>Other Product 1 Sold to market</t>
  </si>
  <si>
    <t>SEC of Polyester Cotton Based Product</t>
  </si>
  <si>
    <t>SEC of Ring Frame Yarn</t>
  </si>
  <si>
    <t>Closing Stock of Knitted fabric</t>
  </si>
  <si>
    <t>Dyed Fiber Closing Stock</t>
  </si>
  <si>
    <t>Dyed Fiber opening Stock</t>
  </si>
  <si>
    <t>Wool based Product</t>
  </si>
  <si>
    <t>Fiber Dyeing Production</t>
  </si>
  <si>
    <t>(3.a)*100/(4)</t>
  </si>
  <si>
    <t>(3.b)*100/(4)</t>
  </si>
  <si>
    <t>(3.c)*100/(4)</t>
  </si>
  <si>
    <t>(3.d)*100/(4)</t>
  </si>
  <si>
    <t>(3.e)*100/(4)</t>
  </si>
  <si>
    <t>(2)BY x [(7)BY/(7)AY]</t>
  </si>
  <si>
    <t>Gate to Gate Specific Energy Consumption (without Normalization)</t>
  </si>
  <si>
    <t>NA</t>
  </si>
  <si>
    <t>Pet Coke</t>
  </si>
  <si>
    <t>No. of units with their capacity</t>
  </si>
  <si>
    <t>Product Route 1,Product Route 2, etc separately</t>
  </si>
  <si>
    <t>Yarn Production Details Up to winding/Auto coner</t>
  </si>
  <si>
    <t>Electrical UKG up to Winding on 40s Count</t>
  </si>
  <si>
    <t>Thermal SEC up to Winding on 40s Count</t>
  </si>
  <si>
    <t>Weighted Average count of  Doubled Yarn</t>
  </si>
  <si>
    <t>Total Dyed Fiber send with in the plant</t>
  </si>
  <si>
    <t>Polyester Cotton Based Fabric Products</t>
  </si>
  <si>
    <t>Total Production of Polyester  Cotton based Fabrics</t>
  </si>
  <si>
    <r>
      <t>Total Yarn Production Up to Winding/Autoconer on 40s Count</t>
    </r>
    <r>
      <rPr>
        <b/>
        <sz val="11"/>
        <color theme="1"/>
        <rFont val="Century Gothic"/>
        <family val="2"/>
      </rPr>
      <t xml:space="preserve"> (As per SITRA Guidelines)</t>
    </r>
  </si>
  <si>
    <t>Total Yarn Production Up to Winding/Autoconer on Actual Count</t>
  </si>
  <si>
    <t>Electrical UKG</t>
  </si>
  <si>
    <t>Weighted Specific Energy Consumption (Process Boiler)</t>
  </si>
  <si>
    <t>Total Operating Efficiency of Boiler (Co-Gen Boiler)</t>
  </si>
  <si>
    <t>Total Operating Capacity of Boilers (Co-Gen Boiler)</t>
  </si>
  <si>
    <t>Weighted Percentage of Coal Energy Used in steam Generation (Co-Gen Boiler)</t>
  </si>
  <si>
    <t>Weighted Specific Energy Consumption (Co-Gen Boiler)</t>
  </si>
  <si>
    <t>Renewable Energy (through Wheeling)</t>
  </si>
  <si>
    <t>Total Electricity  Purchased from grid/ Other without colony/construction  power etc</t>
  </si>
  <si>
    <t>Total % of thermal energy in Process from Co-Gen</t>
  </si>
  <si>
    <t>Bio mass or Other purchased Renewable solid fuels (pl. specify) baggasse, rice husk, etc.</t>
  </si>
  <si>
    <t>Miscellaneous Data #</t>
  </si>
  <si>
    <t>Biomass replacement with Fossil fuel due to Biomass un-availability (used in the process)</t>
  </si>
  <si>
    <t>Alternate Solid Fuel replacement with Fossil fuel due to Alternate Solid Fuel un-availability (used in the process)</t>
  </si>
  <si>
    <t>Alternate Liquid Fuel replacement with Fossil fuel due to Alternate Liquid Fuel un-availability (used in the process)</t>
  </si>
  <si>
    <t xml:space="preserve">Electrical Energy Consumed due to commissioning of New process Line/Unit till it attains 70% of Capacity Utilization </t>
  </si>
  <si>
    <t xml:space="preserve">Thermal Energy Consumed due to commissioning of New Process Line/Unit till it attains 70% of Capacity Utilization </t>
  </si>
  <si>
    <t>Date of Commissioning (70% Capacity Utilization)</t>
  </si>
  <si>
    <t>Documentation for Normalization</t>
  </si>
  <si>
    <t>Fuel Quality in CPP-Document Available for Normalization</t>
  </si>
  <si>
    <t>PLF- Document Available for Normalization</t>
  </si>
  <si>
    <t>Power Mix-Document Available for Normalization</t>
  </si>
  <si>
    <t>Product Mix-Document Available for Normalization</t>
  </si>
  <si>
    <t>Other Factors -  Documents available for Normalization</t>
  </si>
  <si>
    <t>Start &amp; Stop- Documents available for Normalization</t>
  </si>
  <si>
    <t>Equipment wise Energy Meter Reading or Energy Management System Data required in support of the claim</t>
  </si>
  <si>
    <t>Equipment wise Document related to consumption of Liquid Fuel, Solid Fuel Aleternate Fuel is required in support of the claim</t>
  </si>
  <si>
    <t>Polyester Cotton Based Product</t>
  </si>
  <si>
    <t>Capacity Utilization (Polyester Cotton Based Product)</t>
  </si>
  <si>
    <t>Capacity Utilization (Wool based Product)</t>
  </si>
  <si>
    <t>Total Yarn Purchased for Weaving</t>
  </si>
  <si>
    <t>Notional Energy for Intermediary Products</t>
  </si>
  <si>
    <t>Ring Frame Yarn</t>
  </si>
  <si>
    <t>Fabric As a Major Product</t>
  </si>
  <si>
    <t>Document Available for Normalization</t>
  </si>
  <si>
    <t>Total Electricity Consumption With in plant excluding WHR</t>
  </si>
  <si>
    <t>Normalized Gross Heat Rate</t>
  </si>
  <si>
    <t>Normalized Specific Energy Consumption for Steam Generation</t>
  </si>
  <si>
    <t>Thermal Energy to be Normalized for REC and preferential tariff power sell under REC mechanism</t>
  </si>
  <si>
    <t>Electrical &amp; Thermal Energy to be Normalized consumed due to unforeseen circumstances</t>
  </si>
  <si>
    <t xml:space="preserve">Electrical &amp; Thermal Energy Consumed due to commissioning of New process Line/Unit till it attains 70% of Capacity Utilization </t>
  </si>
  <si>
    <t>Alternate Liquid Fuel replacement with Fossil fuel due to un-availability used in the process</t>
  </si>
  <si>
    <t>Biomass replacement with Fossil fuel due to un-availability used in the process</t>
  </si>
  <si>
    <t>Total Energy Consumption (Thermal+Electrical)</t>
  </si>
  <si>
    <t xml:space="preserve">Sector and Sub-Sector in which the Designated Consumer falls  </t>
  </si>
  <si>
    <t>Notified Baseline Specific Energy Consumption</t>
  </si>
  <si>
    <t>Notified Target Specific Energy Consumption</t>
  </si>
  <si>
    <t>Electricity imported from CPP located outside Boundary</t>
  </si>
  <si>
    <t>Electricity generated from Co-Gen(Extraction/ Back Pressure)</t>
  </si>
  <si>
    <t>CPP Heat Rate (Located Outside)</t>
  </si>
  <si>
    <t>Co-Gen Gross Heat Rate (Back Pressure/Extraction)</t>
  </si>
  <si>
    <t>APC of Co-Gen (Ext./Back Pressure)</t>
  </si>
  <si>
    <t>Co-Gen Net Heat Rate (Ext./Back Pressure)</t>
  </si>
  <si>
    <t>% share of CPP (Located Outside)</t>
  </si>
  <si>
    <t>% share of Co-Gen (Ext./Back Pressure)</t>
  </si>
  <si>
    <t>1.g</t>
  </si>
  <si>
    <t>1.h</t>
  </si>
  <si>
    <t>3.g</t>
  </si>
  <si>
    <t>3.h</t>
  </si>
  <si>
    <t>[(3.a)*(5)+(3.b)*(6)+(3.c)*(7)+(3.d)*(8)+(3.e)*(9)+(3.g)*(10)+(3.h)*(11)]/(4)</t>
  </si>
  <si>
    <t>(3.g)*100/(4)</t>
  </si>
  <si>
    <t>(3.h)*100/(4)</t>
  </si>
  <si>
    <t>E8</t>
  </si>
  <si>
    <t>Yarn Production up to Doubling till new line attains 70% of Capacity utilizatiion</t>
  </si>
  <si>
    <t>Yarn Production Up to Dyeing till new line attains 70% of Capacity utilizatiion</t>
  </si>
  <si>
    <t>Yarn Production up to Weaving till new line attains 70% of Capacity utilizatiion</t>
  </si>
  <si>
    <t>Yarn Production up to Knitting till new line attains 70% of Capacity utilizatiion</t>
  </si>
  <si>
    <t>Electrical Energy Consumed from external source due to commissioning of New Line/Unit till it attains 70% of Capacity Utilization in Power generation (CPP/Co-Gen)</t>
  </si>
  <si>
    <t>Thermal Energy Consumed due to commissioning of New Line/Unit till it attains 70% of Capacity Utilization in Power generation (CPP/Co-Gen)</t>
  </si>
  <si>
    <t>Steam Generation From Co-Gen till new line/Unit attains 70% of Capacity Utilization</t>
  </si>
  <si>
    <t>5.ii</t>
  </si>
  <si>
    <t>5.i</t>
  </si>
  <si>
    <t>Steam Specific Energy Consumption</t>
  </si>
  <si>
    <t>if[(5.i)AY=0, {(6)AY+(7)AY} X 2717 X 1000/10^7, otherwise {(6)AY+(7)AY} X (5.i)AY X 1000/10^7]</t>
  </si>
  <si>
    <t>(24) X (10)</t>
  </si>
  <si>
    <t>If[(28)&lt;=0,0,Otherwise if{(30)&gt;(29),(29),otherwise(30)}]</t>
  </si>
  <si>
    <t>(27)AY-(25)BY</t>
  </si>
  <si>
    <t>(26)AY- (24)BY</t>
  </si>
  <si>
    <t>(26)AY X (10)BY</t>
  </si>
  <si>
    <t>% Increase in Heat rate at PLF</t>
  </si>
  <si>
    <t>% Difference in Heat Rate between AY and BY at PLF</t>
  </si>
  <si>
    <t xml:space="preserve">% Decrease in loading (PLF) due to external factor </t>
  </si>
  <si>
    <t>% Decrease on % increase in Heat Rate  from baseline due to external factor</t>
  </si>
  <si>
    <t>Net Electricity Generation till new line/unit attains 70% Capacity Utilization</t>
  </si>
  <si>
    <t>Plant Loading Factor (PLF) of CPP as per PAF (Plant Availability Factor)</t>
  </si>
  <si>
    <t>Energy to be added for Steam generation of a line/unit till it attains 70% of Capacity Utilization</t>
  </si>
  <si>
    <t>Energy to be added for Power generation of a line/unit till it attains 70% of Capacity Utilization</t>
  </si>
  <si>
    <t>% Increase in heat rate in AY - % Increase in heat rate in BY</t>
  </si>
  <si>
    <t>Year 1              (20__-20__)</t>
  </si>
  <si>
    <t>Year 2              (20__-20__)</t>
  </si>
  <si>
    <t>i) Year of Establishment</t>
  </si>
  <si>
    <t>Process/Weaving/Knitting (Please select from Drop Down List)</t>
  </si>
  <si>
    <t>Sg1-Composite! H.6</t>
  </si>
  <si>
    <t>Sg1-Composite! H.10</t>
  </si>
  <si>
    <t>Sg1-Composite! H.11</t>
  </si>
  <si>
    <t>Sg1-Composite! D6. (ii)</t>
  </si>
  <si>
    <t>Sg1-Composite! D.7.(iii)</t>
  </si>
  <si>
    <t>Sg1-Composite! E.5.(ii)</t>
  </si>
  <si>
    <t>Generation Net Heat Rate</t>
  </si>
  <si>
    <t>Sg1-Composite! C1.(ix)</t>
  </si>
  <si>
    <t>Sg1-Composite! C1.(x)</t>
  </si>
  <si>
    <t>Summery Sheet'! G</t>
  </si>
  <si>
    <t>Sg1-Composite! C1.(xxi)</t>
  </si>
  <si>
    <t>Sg1-Composite! C1.(xxii)</t>
  </si>
  <si>
    <t>Sg1-Composite! J1.(i)*(1)/10+Sg1-Composite! J1.(ii)</t>
  </si>
  <si>
    <t>Sg1-Composite! J2.(i)*(2)/1000</t>
  </si>
  <si>
    <t>Tonne</t>
  </si>
  <si>
    <t xml:space="preserve">Saving Target in TOE/Tonne of product as per PAT scheme Notification </t>
  </si>
  <si>
    <t>Product Output in Tonnes as per PAT scheme Notification</t>
  </si>
  <si>
    <t>Sg1-Composite! J2.(ii)*(3)/1000</t>
  </si>
  <si>
    <t>Sg1-Composite! J2.(iii)*(4)/1000</t>
  </si>
  <si>
    <t>Sg1-Composite! J3.(i)*(1)/10+Sg1-Composite! J3.(ii)</t>
  </si>
  <si>
    <t>Sg1-Composite! J4.(i)*(1)/10+Sg1-Composite! J4.(ii)</t>
  </si>
  <si>
    <t>Electrical &amp; Thermal Energy Consumed from external source due to commissioning of New Line/Unit till it attains 70% of Capacity Utilization in Power generation (CPP/Co-Gen)</t>
  </si>
  <si>
    <t>Sg1-Composite! J4.(viii)*(1)/10+Sg1-Composite! J4.(ix)</t>
  </si>
  <si>
    <t>Sg1-Composite! J5.(i)*(1)/10+Sg1-Composite! J5.(ii)</t>
  </si>
  <si>
    <t>Sg1-Composite'!C2.5.(v)*'Sg1-Composite'!C2.5.(vi)*'Sg1-Composite'!C2.5.(ix)/1000)+('Sg1-Composite'!C.2.5(xi)*'Sg1-Composite'!C.2.5.(xii)*3024/1000</t>
  </si>
  <si>
    <t>Through Gas turbine/Gas Generator</t>
  </si>
  <si>
    <t>Thermal Energy Used in Power Generation (Gas Turbine/Gas Generator)</t>
  </si>
  <si>
    <t>Thermal Energy Used in Power Generation (Gas Generator/Gas Turbine)</t>
  </si>
  <si>
    <t>Natural Gas (CNG/NG/PNG/LNG)</t>
  </si>
  <si>
    <t>Total Gaseous Energy Used in Power Generation (Gas Generator/Gas Turbine)</t>
  </si>
  <si>
    <t>Sg1-Composite! J4.(x)*(5.i)/10</t>
  </si>
  <si>
    <t>Sg1-Composite! J4.(xi)*(5.ii)/11</t>
  </si>
  <si>
    <t>11+12+13+14+15+16+17+18+20-21-22</t>
  </si>
  <si>
    <t>Electricity generated from Gas Turbine/Gas Generator</t>
  </si>
  <si>
    <t>Specific Energy Consumption for Steam Generation in Co-Gen Boiler 6-10</t>
  </si>
  <si>
    <t>F7</t>
  </si>
  <si>
    <t xml:space="preserve">Total Thermal Energy Exported for Steam </t>
  </si>
  <si>
    <t>F6.(ix)*100/B.17.2.11</t>
  </si>
  <si>
    <t>(i)*(ii) + (v)*(vi)/1000</t>
  </si>
  <si>
    <t>(32)+(31)</t>
  </si>
  <si>
    <t>[(4)AY]*[(29)AY-(30)AY]/10</t>
  </si>
  <si>
    <t>[(22)BY*(5)AY+(23)BY*(6)AY+(24)BY*(7)AY+(25)BY*(8)AY+(26)BY*(9)AY+(27)BY*(10)AY+(28)BY*(11)AY]/100</t>
  </si>
  <si>
    <t>Thermal Energy Normalization</t>
  </si>
  <si>
    <t>Electrical Energy Normalization</t>
  </si>
  <si>
    <t>Dyed Fiber Purchased from Market</t>
  </si>
  <si>
    <t>Dyed Yarn Purchased from Market</t>
  </si>
  <si>
    <t>Weaved / Knitted Fabric Purchased from Market</t>
  </si>
  <si>
    <t>Cotton Based Product to Major Product</t>
  </si>
  <si>
    <t>Polyester Cotton Based Product to Major Product</t>
  </si>
  <si>
    <t>Cotton/Synthetic/Blend/Others</t>
  </si>
  <si>
    <t>Production Capacity (Cotton Based Fabric)</t>
  </si>
  <si>
    <t>Production Capacity (Polyester Cotton Based Fabric)</t>
  </si>
  <si>
    <t>Total Production (Polyester Cotton Based Fabric)</t>
  </si>
  <si>
    <t>Capacity Utilization (Cotton Based Fabric)</t>
  </si>
  <si>
    <t>Capacity Utilization (Polyester Cotton Based Fabric)</t>
  </si>
  <si>
    <t>Please provide the details of repalcement of Bio-mass with fossil fuel due to un-avaialability. This is required in fossil fuel Tonnenage in terms of equivalent GCV of Bio-mass (Used in Process)</t>
  </si>
  <si>
    <t>Please provide the details of repalcement of Alternate Solid Fuel with fossil fuel due to un-avaialability.  This is required in fossil fuel Tonnenage in terms of equivalent GCV of Alternate Solid Fuel (Used in Process)</t>
  </si>
  <si>
    <t>Please provide the details of repalcement of Alternate Liquid Fuel with fossil fuel due to un-avaialability.  This is required in fossil fuel Tonnenage in terms of equivalent GCV of Alternate Liquid Fuel (Used in Process)</t>
  </si>
  <si>
    <t>[Fuel Consumed (Lakh Tonne) X GCV of Fuel (Kcal/Kg)] X 100</t>
  </si>
  <si>
    <t>Please provide the Total Electrical Energy  consumption in the section of Cotton based fabric</t>
  </si>
  <si>
    <t xml:space="preserve">Please provide Total amount of High Pressure Steam Consumption for Cotton based fabric section </t>
  </si>
  <si>
    <t xml:space="preserve">Please provide Total amount of Low Pressure Steam Consumption for Cotton based fabric section </t>
  </si>
  <si>
    <t>Please provide the Total Electrical Energy  consumption in the section of Polyster Cotton based fabric</t>
  </si>
  <si>
    <t xml:space="preserve">Please provide Total amount of High Pressure Steam Consumption for Polyster Cotton based fabric section </t>
  </si>
  <si>
    <t xml:space="preserve">Please provide Total amount of Low Pressure Steam Consumption for Polyster Cotton based fabric section </t>
  </si>
  <si>
    <t>Please provide the production capacity of TFO Yarn in Tonne</t>
  </si>
  <si>
    <t>Please provide the production capacity of Doubled Yarns in Tonne</t>
  </si>
  <si>
    <t>Please provide the production capacity of Dyed Yarns in Tonne</t>
  </si>
  <si>
    <t>Please provide the production capacity of Fiber Dyeing in Tonne</t>
  </si>
  <si>
    <t>Please provide the production capacity of Weaving in Tonne</t>
  </si>
  <si>
    <t>Please provide the production capacity of Knitting in Tonne</t>
  </si>
  <si>
    <t>Please provide the Total Single Yarn Production Upto Winding/Autoconer on Actual Count in Tonne</t>
  </si>
  <si>
    <t>Please provide the opening Yarn Stock in Tonne</t>
  </si>
  <si>
    <t>Please provide the closing Yarn Stock in Tonne</t>
  </si>
  <si>
    <t>Please provide the Total quantity of Open end Yarn Sold to Market in Tonne</t>
  </si>
  <si>
    <t>Please provide the amount of Total Open End Yarn send for other Process within plant in Tonne</t>
  </si>
  <si>
    <t xml:space="preserve">Please provide the opening Stock of Open End Yarn in Tonne </t>
  </si>
  <si>
    <t xml:space="preserve">Please provide the Closing Stock of Open End Yarn in Tonne </t>
  </si>
  <si>
    <t>Please provide the Total production of TFO on actual count in Tonne</t>
  </si>
  <si>
    <t xml:space="preserve">Please provide the quantity of Total TFO Yarn Sold to Market in Tonne </t>
  </si>
  <si>
    <t xml:space="preserve">Please provide the quantity of Total Single Yarn purchased from market for Making TFO in Tonne. </t>
  </si>
  <si>
    <t>Please provide the Total production of Doubled yarn on actual count in Tonne</t>
  </si>
  <si>
    <t xml:space="preserve">Please provide the quantity of Total Doubled Yarn Sold to Market in Tonne </t>
  </si>
  <si>
    <t xml:space="preserve">Please provide the quantity of Total Single Yarn purchased from market for Making Doubled yarn in Tonne. </t>
  </si>
  <si>
    <t>Please provide the Total Dyed Yarn Production in Tonne. This production includes all types of Yarn being dyed in the plant.</t>
  </si>
  <si>
    <t>Please provide the Total quantity of  Single/Double Yarn Purchased from market only for Dyeing in Tonne</t>
  </si>
  <si>
    <t>Please provide the Total Production of Fiber Dyeing in Tonne</t>
  </si>
  <si>
    <t>Please provide the Dyed Fibre Closing Stock in Tonne</t>
  </si>
  <si>
    <t>Please provide the total Weaving Production in 60 PPI Equivalent in Tonne</t>
  </si>
  <si>
    <t>Please provide the quantity of Weaved Fabric sold to market in Tonne</t>
  </si>
  <si>
    <t>Please provide total amount of Opening Stock of Weaved Fabric in Tonne</t>
  </si>
  <si>
    <t>Please provide total amount of Closing Stock of Weaved Fabric in Tonne</t>
  </si>
  <si>
    <t>Please provide quantity of Knitted Fabric sold to market in Tonne</t>
  </si>
  <si>
    <t>Please provide Opening Stock of Knitted Fabric in Tonne</t>
  </si>
  <si>
    <t>Please provide Closing Stock of Knitted Fabric in Tonne</t>
  </si>
  <si>
    <t>Please provide the total quantity of all types of Cotton based Fabrics Production in Tonne</t>
  </si>
  <si>
    <t>Please provide the quantity of Grey Fabric Imported/Purchased  from Market for Processing of Cotton based fabric in Tonne</t>
  </si>
  <si>
    <t>Please provide the total quantity of all types of Polyster Cotton based Fabrics Production in Tonne</t>
  </si>
  <si>
    <t>Please provide the total quantity of all types of Lycra based Fabrics Production in Tonne</t>
  </si>
  <si>
    <t>Please provide the total quantity of all types of Non Cellulosic based Fabrics Production in Tonne</t>
  </si>
  <si>
    <t>Please provide the total quantity of all types of Wool based Fabrics Production in Tonne</t>
  </si>
  <si>
    <t>Please provide the Total Production of the product in Tonne</t>
  </si>
  <si>
    <t>Please provide the Flow rate of the input steam in Tonne per Hour</t>
  </si>
  <si>
    <t>Please provide the Mass Flow rate of the steam at Extraction 2 in Tonne per Hour</t>
  </si>
  <si>
    <t>Please provide the annual Coal quantity consumed in process in Tonnes.</t>
  </si>
  <si>
    <t>Please provide the annual Solid Fuels quantity purchased in Tonnes.</t>
  </si>
  <si>
    <t>Please provide the annual Fuels quantity consumed in process in Tonnes.</t>
  </si>
  <si>
    <t>Tonnes</t>
  </si>
  <si>
    <t>Rs/Tonne</t>
  </si>
  <si>
    <t>Tonnens</t>
  </si>
  <si>
    <t>Yarn Production Up to TFO till new line attains 70% of Capacity utilization</t>
  </si>
  <si>
    <t>Electricity Exported to ColonyGrid/Others from CPP</t>
  </si>
  <si>
    <t>(xvi)x860/10</t>
  </si>
  <si>
    <t>Sg1-Composite!C.2.2 (xii)</t>
  </si>
  <si>
    <t>Sg1-Composite! H.1</t>
  </si>
  <si>
    <t>Sg1-Composite! H.2</t>
  </si>
  <si>
    <t>Sg1-Composite! H.3</t>
  </si>
  <si>
    <t>Sg1-Composite! H.4</t>
  </si>
  <si>
    <t>Sg1-Composite! H.5</t>
  </si>
  <si>
    <t>Sg1-Composite! C.2.2 (iv)</t>
  </si>
  <si>
    <t>Sg1-Composite! C.2.3 (iv)</t>
  </si>
  <si>
    <t>Sg1-Composite! C.2.5 (iv)</t>
  </si>
  <si>
    <t>Sg1-Composite! C.2.6 (iv)</t>
  </si>
  <si>
    <t>8/(1-13/100)</t>
  </si>
  <si>
    <t>9/(1-14/100)</t>
  </si>
  <si>
    <t>10/(1-15/100)</t>
  </si>
  <si>
    <t>11/(1-16/100)</t>
  </si>
  <si>
    <t>IFERROR((17*3.d+3.e*18+19*3.g+3.h*20)/(3.d+3.e+3.g+3.h)</t>
  </si>
  <si>
    <t>1.a+1.c+1.d+1.e+1.f+1.g</t>
  </si>
  <si>
    <t>Sg1-Composite! C.1 (xvi)</t>
  </si>
  <si>
    <t xml:space="preserve"> Sg1-Composite! C.1 (iv)</t>
  </si>
  <si>
    <t>Sg1-Composite! C.2.1 (iii)</t>
  </si>
  <si>
    <t>Sg1-Composite! C.2.2 (iii)</t>
  </si>
  <si>
    <t>Sg1-Composite! C.2.3 (iii)</t>
  </si>
  <si>
    <t>Sg1-Composite! C.2.4 (ii)</t>
  </si>
  <si>
    <t>Sg1-Composite! C.2.5 (iii)</t>
  </si>
  <si>
    <t>Sg1-Composite! C.2.6 (iii)</t>
  </si>
  <si>
    <t>Sg1-Composite! C.6</t>
  </si>
  <si>
    <t>Sg1-Composite! C.8</t>
  </si>
  <si>
    <t>IF(AND(1.d&gt;1.e,1.d&gt;1.g,1.d&gt;1.h,1.d&gt;1.c),1.d-2,1.d)</t>
  </si>
  <si>
    <t>IF(AND(1.e&gt;1.d,1.e&gt;1.h,1.e&gt;1.g,1.e&gt;1.c),1.e-2,1.e)</t>
  </si>
  <si>
    <t>IF(AND(1.g&gt;1.d,1.g&gt;1.e,1.g&gt;1.h,1.g&gt;1.c),1.g-2,1.g)</t>
  </si>
  <si>
    <t>IF(AND(1.h&gt;1.e,1.h&gt;1.g,1.h&gt;1.d,1.h&gt;1.c),1.h-2,1.h)</t>
  </si>
  <si>
    <t>3-3.f</t>
  </si>
  <si>
    <t>Sg1-Composite! C.1 (iii)</t>
  </si>
  <si>
    <t>IF(AND(1.c&gt;1.d,1.e,1.h,1.g),
1.c-2,1.c)</t>
  </si>
  <si>
    <t>Sg1-Composite'! C.2.2 (iii)</t>
  </si>
  <si>
    <t>Sg1-Composite'! C.2.2 (xiii)</t>
  </si>
  <si>
    <t>Sg1-Composite'! H.2</t>
  </si>
  <si>
    <t>Sg1-Composite'! I (i)</t>
  </si>
  <si>
    <t>Sg1-Composite'! I (ii)</t>
  </si>
  <si>
    <t>Sg1-Composite'! I (iii)</t>
  </si>
  <si>
    <t>Sg1-Composite'! I (iv)</t>
  </si>
  <si>
    <t>Sg1-Composite'! B17.1.6</t>
  </si>
  <si>
    <t>Sg1-Composite'! B.17.2.6</t>
  </si>
  <si>
    <t>Sg1-Composite'! B17.1.9</t>
  </si>
  <si>
    <t>Sg1-Composite'! B.17.2.9</t>
  </si>
  <si>
    <t>Sg1-Composite'! B17.1.10</t>
  </si>
  <si>
    <t>Sg1-Composite'! B.17.2.10</t>
  </si>
  <si>
    <t>IFERROR((12*14+13*15)/(12+13),0)</t>
  </si>
  <si>
    <t>IFERROR(18 BY*(11 BY/11 AY),0)</t>
  </si>
  <si>
    <t>19 AY-18 BY</t>
  </si>
  <si>
    <t>IFERROR((20 AY*(12 AY*16 AY+13 AY*17 AY)/1000),0)</t>
  </si>
  <si>
    <t>IF(AND(E3="Yes",F3="Yes"),21 AY+10 AY,0)</t>
  </si>
  <si>
    <t>Sg1-Composite'! H.6</t>
  </si>
  <si>
    <t>Sg1-Composite'! C viii</t>
  </si>
  <si>
    <t>Sg1-Composite'! C v</t>
  </si>
  <si>
    <t>Sg1-Composite'! C vi</t>
  </si>
  <si>
    <t>Sg1-Composite'! C vii</t>
  </si>
  <si>
    <t>Sg1-Composite'! C iii</t>
  </si>
  <si>
    <t>5 AY-5 BY</t>
  </si>
  <si>
    <t>IF(4 AY&gt;4 BY,(4 AY-4 BY)*1 AY/10, (4 AY-4 BY)*I BY/10)</t>
  </si>
  <si>
    <t>IF(6 AY&gt;6 BY,(6 AY-6 BY)*1 AY/10, (6 AY-6 BY)*1 BY/10)</t>
  </si>
  <si>
    <t>IF(AND(E3="Yes",F3="Yes"),11 P-1 AY+11 P-2 AY+11 P-3 AY,0)</t>
  </si>
  <si>
    <t>Sg1-Composite'! B2.7</t>
  </si>
  <si>
    <t>Sg1-Composite'! B2.8</t>
  </si>
  <si>
    <t>Sg1-Composite'! B6.8</t>
  </si>
  <si>
    <t>Sg1-Composite'! B6.9</t>
  </si>
  <si>
    <t>Sg1-Composite'! B7.9</t>
  </si>
  <si>
    <t>Sg1-Composite'! B7.10</t>
  </si>
  <si>
    <t>Sg1-Composite'! B8.9</t>
  </si>
  <si>
    <t>Sg1-Composite'! B8.10</t>
  </si>
  <si>
    <t>20-19</t>
  </si>
  <si>
    <t>18-17</t>
  </si>
  <si>
    <t>Sg1-Composite'! B1.7</t>
  </si>
  <si>
    <t>Sg1- Composite'! B1.8</t>
  </si>
  <si>
    <t>Sg1-Composite'! A36</t>
  </si>
  <si>
    <t>Sg1-Composite'! A35</t>
  </si>
  <si>
    <t>Sg1-Composite'! A34</t>
  </si>
  <si>
    <t>Sg1-Composite'! A33</t>
  </si>
  <si>
    <t>Sg1-Composite'! A32</t>
  </si>
  <si>
    <t>Sg1-Composite'! A31</t>
  </si>
  <si>
    <t>Sg1-Composite'! A30</t>
  </si>
  <si>
    <t>Sg1-Composite'! A29</t>
  </si>
  <si>
    <t>Sg1-Composite'! A28</t>
  </si>
  <si>
    <t>Sg1-Composite'! A27</t>
  </si>
  <si>
    <t>Sg1-Composite'! A26</t>
  </si>
  <si>
    <t>Sg1-Composite'! A25</t>
  </si>
  <si>
    <t>Sg1-Composite'! A24</t>
  </si>
  <si>
    <t>Sg1-Composite'! A23</t>
  </si>
  <si>
    <t>Sg1-Composite'! A22</t>
  </si>
  <si>
    <t>Sg1-Composite'! A21</t>
  </si>
  <si>
    <t>22-21</t>
  </si>
  <si>
    <t>24-23</t>
  </si>
  <si>
    <t>26-25</t>
  </si>
  <si>
    <t>Sg1-Composite'! B3.4+Sg1-Composite'! J4 (iii)</t>
  </si>
  <si>
    <t>Sg1-Composite'! B4.4+Sg1-Composite'! J4 (iv)</t>
  </si>
  <si>
    <t>Sg1-Composite'! B5.3+Sg1-Composite'! J4 (v)</t>
  </si>
  <si>
    <t>Sg1-Composite'! B7.3+Sg1-Composite'! J4 (vi)</t>
  </si>
  <si>
    <t>Sg1-Composite'! B8.3+Sg1-Composite'! J4 (vii)</t>
  </si>
  <si>
    <t>Sg1-Composite'! B16.3</t>
  </si>
  <si>
    <t>Sg1-Composite'! B15.3</t>
  </si>
  <si>
    <t>Sg1-Composite'! B14.3</t>
  </si>
  <si>
    <t>Sg1-Composite'! B8.4</t>
  </si>
  <si>
    <t>Sg1-Composite'! B7.4</t>
  </si>
  <si>
    <t>Sg1-Composite'! B5.2</t>
  </si>
  <si>
    <t>Sg1-Composite'! B4.3</t>
  </si>
  <si>
    <t>Sg1-Composite'! B3.3</t>
  </si>
  <si>
    <t>Sg1-Composite'! B2.3</t>
  </si>
  <si>
    <t>Sg1-Composite'! B1.3</t>
  </si>
  <si>
    <t>Sg1-Composite'! B6.3</t>
  </si>
  <si>
    <t>Sg1-Composite'! B6.2</t>
  </si>
  <si>
    <t>Sg1-Composite'! B7.3+'Sg1-Composite'! B8.3</t>
  </si>
  <si>
    <t>Sg1-Composite'! B9.3+'Sg1-Composite'! B10.3+'Sg1-Composite'! B11.3+'Sg1-Composite'! B12.3 +'Sg1-Composite'! B13.3</t>
  </si>
  <si>
    <t>51*'Sg1-Composite'! B16.8+'Sg1-Composite'! B16.9</t>
  </si>
  <si>
    <t>51*'Sg1-Composite'! B14+'Sg1-Composite'! B14.1</t>
  </si>
  <si>
    <t>51*'Sg1-Composite'! B14.8+'Sg1-Composite'! B14.9</t>
  </si>
  <si>
    <t>51*'Sg1-Composite'! B13.7+'Sg1-Composite'! B13.8</t>
  </si>
  <si>
    <t>51*'Sg1-Composite'! B11+'Sg1-Composite'! B11.1</t>
  </si>
  <si>
    <t>51*'Sg1-Composite'! B10+'Sg1-Composite'! B10.1</t>
  </si>
  <si>
    <t>51*'Sg1-Composite'! B9+'Sg1-Composite'! B9.1</t>
  </si>
  <si>
    <t>Sg1-Composite'! B15.1+'Sg1-Composite'! B15*51</t>
  </si>
  <si>
    <t>51*'Sg1-Composite'! B1.9+'Sg1-Composite'! B1.10</t>
  </si>
  <si>
    <t>51*'Sg1-Composite'! B2.9+'Sg1-Composite'! B2.10</t>
  </si>
  <si>
    <t>51*'Sg1-Composite'! B2.1+'Sg1-Composite'! B2.2</t>
  </si>
  <si>
    <t>51*'Sg1-Composite'! B2.10+'Sg1-Composite'! B3</t>
  </si>
  <si>
    <t>51*'Sg1-Composite'! B4.1+'Sg1-Composite'! B4.2</t>
  </si>
  <si>
    <t>51*'Sg1-Composite'! B5.3+'Sg1-Composite'! B5.2</t>
  </si>
  <si>
    <t>Sg1-Composite'! B13.1+'Sg1-Composite'! B13*51</t>
  </si>
  <si>
    <t>Sg1-Composite'! B14.1+'Sg1-Composite'! B14*51</t>
  </si>
  <si>
    <t>40*57*1000</t>
  </si>
  <si>
    <t>52*41/1000</t>
  </si>
  <si>
    <t>43*(F54+F52)/1000</t>
  </si>
  <si>
    <t>44*(55+52)/1000</t>
  </si>
  <si>
    <t>45*(56+52)/1000</t>
  </si>
  <si>
    <t>IF(F4="Weaving",0,46*(52+58)/1000)</t>
  </si>
  <si>
    <t>IF(F4="Knitting",0,47*(59+52)/1000)</t>
  </si>
  <si>
    <t>(87-78-93)</t>
  </si>
  <si>
    <t>88+89+90+91+92</t>
  </si>
  <si>
    <t>59*31/1000</t>
  </si>
  <si>
    <t>58*30/1000</t>
  </si>
  <si>
    <t>57*29/1000</t>
  </si>
  <si>
    <t>53*28/1000</t>
  </si>
  <si>
    <t>27*52/1000</t>
  </si>
  <si>
    <t>79+80+81+82+83+84+85+86</t>
  </si>
  <si>
    <t>IFERROR(((52+((58*7+8*59)/(7+8)))*39/1000),0)</t>
  </si>
  <si>
    <t>(56+52)*38/1000</t>
  </si>
  <si>
    <t>57*37/1000</t>
  </si>
  <si>
    <t>36*52/1000</t>
  </si>
  <si>
    <t>35*52/1000</t>
  </si>
  <si>
    <t>32*52/1000</t>
  </si>
  <si>
    <t>33*52/1000</t>
  </si>
  <si>
    <t>34*52/1000</t>
  </si>
  <si>
    <t>68+69+70+71+72+73+74+75+76+77</t>
  </si>
  <si>
    <t>50*67/1000</t>
  </si>
  <si>
    <t>49*66/1000</t>
  </si>
  <si>
    <t>48*65/1000</t>
  </si>
  <si>
    <t>Sg1-Composite'! A37</t>
  </si>
  <si>
    <t>Sg1-Composite'! A52</t>
  </si>
  <si>
    <t>Sg1-Composite'! A38</t>
  </si>
  <si>
    <t>Sg1-Composite'! A39</t>
  </si>
  <si>
    <t>Sg1-Composite'! A40</t>
  </si>
  <si>
    <t>Sg1-Composite'! A41</t>
  </si>
  <si>
    <t>Sg1-Composite'! A42</t>
  </si>
  <si>
    <t>Sg1-Composite'! A43</t>
  </si>
  <si>
    <t>Sg1-Composite'! A44</t>
  </si>
  <si>
    <t>Sg1-Composite'! A45</t>
  </si>
  <si>
    <t>Sg1-Composite'! A46</t>
  </si>
  <si>
    <t>Sg1-Composite'! A47</t>
  </si>
  <si>
    <t>Sg1-Composite'! A48</t>
  </si>
  <si>
    <t>Sg1-Composite'! A49</t>
  </si>
  <si>
    <t>Sg1-Composite'! A50</t>
  </si>
  <si>
    <t>Sg1-Composite'! A51</t>
  </si>
  <si>
    <t>Sg1-Composite'! B1.8</t>
  </si>
  <si>
    <t>Sg1-Composite'! B3.4</t>
  </si>
  <si>
    <t>Sg1-Composite'! B4.4</t>
  </si>
  <si>
    <t>Sg1-Composite'! B5.3</t>
  </si>
  <si>
    <t>Sg1-Composite'! B7.3</t>
  </si>
  <si>
    <t>Sg1-Composite'! B8.3</t>
  </si>
  <si>
    <t>B1*'Sg1-Composite'! B1.9+'Sg1-Composite'! B1.10</t>
  </si>
  <si>
    <t>B1*'Sg1-Composite'! B2.9+'Sg1-Composite'! B2.10</t>
  </si>
  <si>
    <t>B1*'Sg1-Composite'! B3.7+'Sg1-Composite'! B3.8</t>
  </si>
  <si>
    <t>B1*'Sg1-Composite'! B4.7+'Sg1-Composite'! B4.8</t>
  </si>
  <si>
    <t>B1*'Sg1-Composite'! B5.7+'Sg1-Composite'! B5.8</t>
  </si>
  <si>
    <t>B1*'Sg1-Composite'! B6.10+'Sg1-Composite'! B6.11</t>
  </si>
  <si>
    <t>Sg1-Composite'! B7.12+'Sg1-Composite'! B7.11*'Summery Sheet'! B1</t>
  </si>
  <si>
    <t>Sg1-Composite'! B8.12+'Sg1-Composite'! B8.12*'Summery Sheet'! B1</t>
  </si>
  <si>
    <t>Sg1-Composite'! B9.8+'Sg1-Composite'! B9.7*'Summery Sheet'! B1</t>
  </si>
  <si>
    <t>B1*'Sg1-Composite'! B10.7+'Sg1-Composite'! B10.8</t>
  </si>
  <si>
    <t>B1*'Sg1-Composite'! B11.7+'Sg1-Composite'! B11.8</t>
  </si>
  <si>
    <t>B1*'Sg1-Composite'! B12.7+'Sg1-Composite'! B12.8</t>
  </si>
  <si>
    <t>B1*'Sg1-Composite'! B13.7+'Sg1-Composite'! B13.8</t>
  </si>
  <si>
    <t>B1*'Sg1-Composite'! B14.8+'Sg1-Composite'! B14.9</t>
  </si>
  <si>
    <t>B1*'Sg1-Composite'! B15.8+'Sg1-Composite'! B15.9</t>
  </si>
  <si>
    <t>B1*'Sg1-Composite'! B16.8+'Sg1-Composite'! B16.9</t>
  </si>
  <si>
    <t>Sg1-Composite'! C.1(xvi)</t>
  </si>
  <si>
    <t>Sg1-Composite'! C.1(iv)</t>
  </si>
  <si>
    <t>Sg1-Composite'! C.6</t>
  </si>
  <si>
    <t>Intermediary Products Norm'! 94</t>
  </si>
  <si>
    <t>(E6+E7)/10</t>
  </si>
  <si>
    <t>Start-Stop'! 12 p-1 BY</t>
  </si>
  <si>
    <t>Power Mix Norm'! 33 AY</t>
  </si>
  <si>
    <t>PLF Norm.'! 9 AY</t>
  </si>
  <si>
    <t>Fuel Quality Norm.'! 22 AY</t>
  </si>
  <si>
    <t>NF-Others'! 23 AY</t>
  </si>
  <si>
    <t>E6+E7-F1-F2-F3-F4-F5</t>
  </si>
  <si>
    <t>IFERROR((F6/10)/C,0)</t>
  </si>
  <si>
    <t>IFERROR((E8/C),0)</t>
  </si>
  <si>
    <t>NF-Others'! 31 AY</t>
  </si>
  <si>
    <t>I+(F6/10)</t>
  </si>
  <si>
    <t>Sg1-Composite'! A24-'Sg1-Composite'! J4 (iv)</t>
  </si>
  <si>
    <t>Sg1-Composite'! A23-'Sg1-Composite'! J4 (iii)</t>
  </si>
  <si>
    <t>Sg1-Composite'! A25-'Sg1-Composite'! J4 (v)</t>
  </si>
  <si>
    <t>Sg1-Composite'! A27-'Sg1-Composite'! J4 (vi)</t>
  </si>
  <si>
    <t>Sg1-Composite'! A28-'Sg1-Composite'! J4 (vii)</t>
  </si>
  <si>
    <t>1.17*'Sg1-Composite'! B1.9+'Sg1-Composite'! B1.10</t>
  </si>
  <si>
    <t>1.17*'Sg1-Composite'! B2.9+'Sg1-Composite'! B2.10</t>
  </si>
  <si>
    <t>1.17*'Sg1-Composite'! B3.7+'Sg1-Composite'! B3.8</t>
  </si>
  <si>
    <t>1.17*'Sg1-Composite'! B4.7+'Sg1-Composite'! B4.8</t>
  </si>
  <si>
    <t>1.17*'Sg1-Composite'! B6.10+'Sg1-Composite'! B6.11</t>
  </si>
  <si>
    <t>Sg1-Composite'! B7.12+'Sg1-Composite'! B7.11*1.17</t>
  </si>
  <si>
    <t>Sg1-Composite'! B8.12+'Sg1-Composite'! B8.11*1.17</t>
  </si>
  <si>
    <t>Sg1-Composite'! B9.8+'Sg1-Composite'! B9.7*1.17</t>
  </si>
  <si>
    <t>Sg1-Composite'! B10.8+'Sg1-Composite'! B10.7*1.17</t>
  </si>
  <si>
    <t>Sg1-Composite'! B11.8+'Sg1-Composite'! B11.7*1.17</t>
  </si>
  <si>
    <t>Sg1-Composite'! B12.8+'Sg1-Composite'! B12.7*1.17</t>
  </si>
  <si>
    <t>1.17*'Sg1-Composite'! B13.7+'Sg1-Composite'! B13.8</t>
  </si>
  <si>
    <t>1.17*'Sg1-Composite'! B14.8+'Sg1-Composite'! B14.9</t>
  </si>
  <si>
    <t>1.17*'Sg1-Composite'! B15.8+'Sg1-Composite'! B15.9</t>
  </si>
  <si>
    <t>1.17*'Sg1-Composite'! B16.8+'Sg1-Composite'! B16.9</t>
  </si>
  <si>
    <t>5 i+5 ii+5 iii+5 iv+5 v+5 vi+5 vii</t>
  </si>
  <si>
    <t>4 (i)*1.7</t>
  </si>
  <si>
    <t>4 (ii)*1.8</t>
  </si>
  <si>
    <t>4 (iii)*1.9</t>
  </si>
  <si>
    <t>4 (iv)*1.10</t>
  </si>
  <si>
    <t>4 (v)*1.11</t>
  </si>
  <si>
    <t>4 (vi)*1.12</t>
  </si>
  <si>
    <t>4 (vii)*1.13</t>
  </si>
  <si>
    <t>1.17*'Sg1-Composite'! B5.7+'Sg1-Composite'! B5.8</t>
  </si>
  <si>
    <t>(ii)x(vi)</t>
  </si>
  <si>
    <t>INSTRUCTIONS FOR FILLING UP THE PRO-FORMA (Sg1)</t>
  </si>
  <si>
    <t>Note</t>
  </si>
  <si>
    <t>Frequency of record</t>
  </si>
  <si>
    <t xml:space="preserve">Primary Documents from where the information can be sourced and to be kept ready for verification by Accredited Energy Auditor </t>
  </si>
  <si>
    <t>Secondary Documents from where the information can be sourced and to be kept ready for verification by Accredited Energy Auditor</t>
  </si>
  <si>
    <t>Please provide the Production Capacity of your product which is not mentioned above in Tonne (Other Products 1)</t>
  </si>
  <si>
    <t>Please provide the Production Capacity of your product which is not mentioned above in Tonne (Other Products 2)</t>
  </si>
  <si>
    <t>Please provide the Production Capacity of your product which is not mentioned above in Tonne (Other Products 3)</t>
  </si>
  <si>
    <t>Continuous, Hourly, Daily, Monthly</t>
  </si>
  <si>
    <t xml:space="preserve">Please provide total Open End Yarn Production at 10s Count Equivalent </t>
  </si>
  <si>
    <t>Please provide  total production of TFO yarn on actual count</t>
  </si>
  <si>
    <t>Please provide  total Doubled Yarn production on actual count</t>
  </si>
  <si>
    <t>Please provide  total Production of Dyed Yarn of all varieties on actual count</t>
  </si>
  <si>
    <t>Please provide total Production of Dyed Fiber in Tonne</t>
  </si>
  <si>
    <t>Please provide  total Production of Weaved Fabric in Tonne</t>
  </si>
  <si>
    <t>Please provide total Production of Knitting Fabric in Tonne</t>
  </si>
  <si>
    <t>Please provide total Production (Cotton Based Fabric)</t>
  </si>
  <si>
    <t>Please provide total Production (Polyester Cotton Based Fabric)</t>
  </si>
  <si>
    <t>Please provide total Production (Lycra Fabric)</t>
  </si>
  <si>
    <t>Please provide total Production (Non Cellulosic or 100% Synthetic Fabric)</t>
  </si>
  <si>
    <t>Please provide total Production (Wool Based Fabric)</t>
  </si>
  <si>
    <t>Please provide total Production of Other Product 1 in Tonne</t>
  </si>
  <si>
    <t>Please provide total Production of Other Product 2 in Tonne</t>
  </si>
  <si>
    <t>Please provide total Production of Other Product 3 in Tonne</t>
  </si>
  <si>
    <t>Formula protected (Annual Production of Cotton Based Fabric/Annual Production Capacity of Cotton Based Fabric )</t>
  </si>
  <si>
    <t>Formula protected (Annual Production of Polyester Cotton Based Fabric/ Annual Production Capacity of Polyester Cotton Based Fabric)</t>
  </si>
  <si>
    <t>Formula protected (Annual Production of Lycra Fabric/Annual Production Capacity of Lycra Fabric )</t>
  </si>
  <si>
    <t>Formula protected (Annual Production of Non Cellulosic or 100% Synthetic Fabric/ Annual Production Capacity of Non Cellulosic or 100% Synthetic Fabric)</t>
  </si>
  <si>
    <t>Formula protected (Annual Production of Wool Based Fabric/Annual Production Capacity of Wool Based Fabric)</t>
  </si>
  <si>
    <t>1) Log Sheet 2) CCR SCADA Report/ Ternds 3) DPR 4) MPR 5) SAP Entry in PP/SD module 6) Excise record (ER1) 7) Annual Report</t>
  </si>
  <si>
    <t>Daily, Monthly</t>
  </si>
  <si>
    <t xml:space="preserve">1) Excise Document 2) Stores receipt 3) SAP Entry in FI/SD Module 4) Annual Report </t>
  </si>
  <si>
    <t>1) Internal material Transfer Records</t>
  </si>
  <si>
    <t>Please provide the total quantity of Yarn send for other Process within plant after winding/Auto coner</t>
  </si>
  <si>
    <t xml:space="preserve">1)Fuel Weighfeeder 2) Fuel Flow Meter 3) DPR 4) MPR 5) SAP Entry in MM/PP module </t>
  </si>
  <si>
    <t>Record Opening and Closing stock on daily basis</t>
  </si>
  <si>
    <t>1) Energy Management System 2) Equipment List Major Eqp section 3) DPR 4) SAP Entry in MM/PP module</t>
  </si>
  <si>
    <t>Please provide the Total HP Steam Consumption/Tonne of Dyed Yarn in Tonne/Tonne</t>
  </si>
  <si>
    <t>Please provide the total LP Steam Consumption/Tonne of Dyed Yarn in Tonne/Tonne</t>
  </si>
  <si>
    <t>Continuous, Hourly, daily, Monthly</t>
  </si>
  <si>
    <t>1) Daily Generation Report 2) Monthly Generation Report 3) DCS/SCADA Records</t>
  </si>
  <si>
    <t>1) Makeup water Reading 2) Field Steam Flow meter reading</t>
  </si>
  <si>
    <t>Please provide the Total amount of HP Steam consumption in Fiber Dyeing Section</t>
  </si>
  <si>
    <t>Please provide the Total amount of LP Steam consumption in Fiber Dyeing Section</t>
  </si>
  <si>
    <t>Please provide the Dyed Fibre Opening Stock in Tonne</t>
  </si>
  <si>
    <t>1) Inventory Report 2) Excise Document (ER1)3) Stores Entry 4) SAP Entry in MM/PP/SD module</t>
  </si>
  <si>
    <t>Formula Protected (Electrical energy consumption/Cotton Based Fabric Products Production)</t>
  </si>
  <si>
    <t>Formula Protected (Thermal energy consumption/Cotton Based Fabric Products Production)</t>
  </si>
  <si>
    <t>Formula Protected (Electrical energy consumption/Polyster Cotton Based Fabric Products Production)</t>
  </si>
  <si>
    <t>Formula Protected (Thermal energy consumption/Polyster Cotton Based Fabric Products Production)</t>
  </si>
  <si>
    <t>Formula Protected (Electrical energy consumption/Lycra Products Production)</t>
  </si>
  <si>
    <t>Formula Protected (Thermal energy consumption/Lycra Products Production)</t>
  </si>
  <si>
    <t>Formula Protected (Electrical energy consumption/Non Cellulosic Product (100% Synthetic) Production)</t>
  </si>
  <si>
    <t>Formula Protected (Thermal energy consumption/ Non Cellulosic Product (100% Synthetic) Production)</t>
  </si>
  <si>
    <t>Formula Protected (Electrical energy consumption/Wool Based Product Production)</t>
  </si>
  <si>
    <t>Formula Protected (Thermal energy consumption/Wool Based Product Production)</t>
  </si>
  <si>
    <t>Formula Protected (Electrical energy consumption/Other Product 1 Production)</t>
  </si>
  <si>
    <t>Formula Protected (Thermal energy consumption/Other Product 1 Production)</t>
  </si>
  <si>
    <t>Total intermediary Product purchase from market for Other Product 2</t>
  </si>
  <si>
    <t>Formula Protected (Electrical energy consumption/Other Product 2 Production)</t>
  </si>
  <si>
    <t>Formula Protected (Thermal energy consumption/Other Product 2 Production)</t>
  </si>
  <si>
    <t>Total intermediary Product purchase from market for Other Product 3</t>
  </si>
  <si>
    <t>Formula Protected (Electrical energy consumption/Other Product 3 Production)</t>
  </si>
  <si>
    <t>Formula Protected (Thermal energy consumption/Other Product 3 Production)</t>
  </si>
  <si>
    <t>B17.1.1 to B17.1.5</t>
  </si>
  <si>
    <t>Please provide the details of Boilers from Boiler 1 to Boiler 5</t>
  </si>
  <si>
    <t xml:space="preserve">1) OEM document on Boiler Capacity 2) Predicted performance Data (PPD) for Boiler  3) Environmental Consent to Operate </t>
  </si>
  <si>
    <t>1) Daily Internal Report from Lab on Fuel Proximate Analysis performed on each lot. 2) Test Certificate from Government Accredited lab. (Plant to maintain minimum 1 sample test in a quarter for Proximate and Ultimate Analysis i.e. 4 test certificates in a year for each fuel in case of CPP/Cogen Fuel, for Process Fuel 1 sample test in a quarter for Proximate Analysis)  3) Purchase Order, where guaranteed GCV range is mentioned</t>
  </si>
  <si>
    <t>1) Lab Register on Fuel Testing for Proximate Analysis 2) Calibration Record of instrument used for testing</t>
  </si>
  <si>
    <t>1) Indirect Method or Direct method calculation</t>
  </si>
  <si>
    <t>1) DGR 2) DCS/SCADA Trends</t>
  </si>
  <si>
    <t>  Continuous, Hourly, Daily, Monthly</t>
  </si>
  <si>
    <t xml:space="preserve">1) Steam Table </t>
  </si>
  <si>
    <t>Yearly</t>
  </si>
  <si>
    <t>1) Design Calculation</t>
  </si>
  <si>
    <t>Formula Protected (Operating Capacity)</t>
  </si>
  <si>
    <t>Formula Protected (Specific Energy Consumption)</t>
  </si>
  <si>
    <t>Formula Protected (Percentage of Coal Energy Used in steam Generation)</t>
  </si>
  <si>
    <t>Formula Protected (Total Steam Generation (Process Boiler))</t>
  </si>
  <si>
    <t>Formula Protected (Total Operating Efficiency of Boiler (Process Boiler))</t>
  </si>
  <si>
    <t>Formula Protected (Total Operating Capacity of Boilers (Process Boiler))</t>
  </si>
  <si>
    <t>Formula Protected (Weighted Specific Energy Consumption (Process Boiler))</t>
  </si>
  <si>
    <t>Formula Protected (Weighted Percentage of Coal Energy Used in steam Generation (Process Boiler))</t>
  </si>
  <si>
    <t>B17.2.1 to B17.2.5</t>
  </si>
  <si>
    <t>Please provide the details of Boilers from Boiler 6 to Boliler 10</t>
  </si>
  <si>
    <t>1) Steam Table</t>
  </si>
  <si>
    <t>Formula Protected (Total Steam Generation (Cogen Boiler))</t>
  </si>
  <si>
    <t>Formula Protected (Total Operating Efficiency of Boiler (Co-Gen Boiler)</t>
  </si>
  <si>
    <t>Formula Protected (Total Operating Capacity of Boilers (Co-Gen Boiler))</t>
  </si>
  <si>
    <t>Formula Protected (Weighted Specific Energy Consumption (Co-Gen Boiler))</t>
  </si>
  <si>
    <t>Formula Protected (Weighted Percentage of Coal Energy Used in steam Generation (Co-Gen Boiler))</t>
  </si>
  <si>
    <t>Formula Protected (Weighted Boiler Efficiency for Boilers 1-10)</t>
  </si>
  <si>
    <t>Please Provide the Steam Details</t>
  </si>
  <si>
    <t>1) Field Temperature Meter</t>
  </si>
  <si>
    <t>1) Field Pressure Meter</t>
  </si>
  <si>
    <t>Please Provide the Electricity Consumption Details</t>
  </si>
  <si>
    <t>1) Monthly Electricity Bills from Grid 2) Internal Meter reading records for grid incomer</t>
  </si>
  <si>
    <t>1) Open Access records 2) Electricity Bills for renewal energy 3) Renewal Purchase Obligation document</t>
  </si>
  <si>
    <t xml:space="preserve">1) Open Access records 2) Electricity Bills (for Wheeling) </t>
  </si>
  <si>
    <t>1) Renewal Purchase Obligation document</t>
  </si>
  <si>
    <t>Renewable Purchase obligation of plant (RPO) (Solar &amp; Non-Solar) MW</t>
  </si>
  <si>
    <t>1) ‘Certificate for Registration’ to the concerned Applicant as ‘Eligible Entity’ confirming its entitlement to receive Renewable Energy Certificates for the proposed RE Generation
project</t>
  </si>
  <si>
    <t>Lot,Yearly</t>
  </si>
  <si>
    <t>1) Renewable Energy Certificates</t>
  </si>
  <si>
    <t>Lot, Yearly</t>
  </si>
  <si>
    <t>1) Power Purchase Agreement (PPA) for the capacity related to such generation to sell electricity at preferential tariff determined by the Appropriate Commission</t>
  </si>
  <si>
    <t>Plant Connected Load in KW</t>
  </si>
  <si>
    <t>Monthly</t>
  </si>
  <si>
    <t>1) L-Form document 2) Electrical Inspectorate record</t>
  </si>
  <si>
    <t>1) Total connected Load (TCL) of Plant 2) Equipment List</t>
  </si>
  <si>
    <t>Contract demand with utility in KVA</t>
  </si>
  <si>
    <t>1) Monthly Electricity Bills from Utility</t>
  </si>
  <si>
    <t>Formula Protected (Total Units )</t>
  </si>
  <si>
    <t>Formula Protected (Total Units including CPP located outside boundary with dedicated transmission line)</t>
  </si>
  <si>
    <t>Formula Protected (Total Electricity  Purchased from grid/ Other without colony/construction  power etc)</t>
  </si>
  <si>
    <t>Formula Protected (Equivalent Thermal Energy of Purchased Electricity from Grid / Other without colony/construction power etc)</t>
  </si>
  <si>
    <t>Formula Protected (Equivalent Thermal Energy from CPP located outside Plant boundary with dedicated transmission line)</t>
  </si>
  <si>
    <t>Please Provide Notified Baseline Specific Energy Consumption</t>
  </si>
  <si>
    <t>As per Notification S.O.687 ( E)dated 31/03/2012</t>
  </si>
  <si>
    <t>Please Provide Notified Target Specific Energy Consumption</t>
  </si>
  <si>
    <t>Please Provide Product Output in Tonnes as per PAT scheme Notification</t>
  </si>
  <si>
    <t>Please Provide Own Generation Details</t>
  </si>
  <si>
    <t>Selection is required from the drop down list for grid connectivity with grid (Yes/No)</t>
  </si>
  <si>
    <t xml:space="preserve">1) OEM document for capacity 2) Rating plate of Generator </t>
  </si>
  <si>
    <t>1) Capacity Enhancement document</t>
  </si>
  <si>
    <t>1) Daily Power Report 2) Monthly Power Report 3) DG main energy meter reading record 4) Energy Managemen System data</t>
  </si>
  <si>
    <t>1)Electrical Shift log book 2) Utility Shift Log book</t>
  </si>
  <si>
    <t>Please provide Annual Fuel Consumption</t>
  </si>
  <si>
    <t>Please provide Average density of fuel</t>
  </si>
  <si>
    <t>Please provide Auxiliary Power Consumption</t>
  </si>
  <si>
    <t>1) Daily Power Report 2) Monthly Power Report 3) CPP main energy meter reading record 4) Energy Managemen System data</t>
  </si>
  <si>
    <t>1) Energy Meter 2) Equipment List</t>
  </si>
  <si>
    <t>Please provide the Designed Gross Heat Rate of DG Set</t>
  </si>
  <si>
    <t>1) OEM document on designed heat rate 2) OEM document on Specific Fuel consumption in kWh/ltr</t>
  </si>
  <si>
    <t>Please provideOperating Heat Rate</t>
  </si>
  <si>
    <t>Please provide Running Hours</t>
  </si>
  <si>
    <t>1) Daily Generation Report 2) Monthly Generation  Report 3)  Energy Managemen System data</t>
  </si>
  <si>
    <t xml:space="preserve">1) Break down report 3) Operators Shift Register </t>
  </si>
  <si>
    <t>C.2.2/ C2.5</t>
  </si>
  <si>
    <t xml:space="preserve">Please Provide Generation Details through Steam turbine/  Gas generator   </t>
  </si>
  <si>
    <t>Please Provide Install Capacity</t>
  </si>
  <si>
    <t xml:space="preserve">1) Capacity Enhancement document 2) R&amp;M document </t>
  </si>
  <si>
    <t>Please Provide Annual Gross Generation</t>
  </si>
  <si>
    <t>1) Daily Generation Report 2) Monthly Generation Report 3) CPP main energy meter reading record 4) Energy Managemen System data</t>
  </si>
  <si>
    <t>1) Energy Meter</t>
  </si>
  <si>
    <t>Please Provide Auxiliary Power Consumption (APC)</t>
  </si>
  <si>
    <t>1) OEM document on designed heat rate</t>
  </si>
  <si>
    <t>1) PG test documement</t>
  </si>
  <si>
    <t>Please Provide Plant Load Factor (PLF)</t>
  </si>
  <si>
    <t>1) Daily Generation Report 2) Monthly Generation Report 3) CPP main energy meter reading record 4) Energy Management System data 5)OEM document for capacity 6) Rating plate of turbine</t>
  </si>
  <si>
    <t xml:space="preserve">1) Energy Meter 2) Break down report 3) Operators Shift Register 4) Capacity Enhancement document 5) R&amp;M document </t>
  </si>
  <si>
    <t>Please Provide Break down hrs due to internal, Planned and external factor</t>
  </si>
  <si>
    <t>Hourly, daily, Monthly</t>
  </si>
  <si>
    <t>1) Operator's Shift Register 2) CPP Break down  analysis Report</t>
  </si>
  <si>
    <t>Please Provide Plant low load due to Internal Factors/ Breakdown in Plant</t>
  </si>
  <si>
    <t>Please Provide Plant low load due to External Factors like Fuel Unavailability/ Market demand/External Condition</t>
  </si>
  <si>
    <t>Formaula Protected (Plant Availability factor is the factor after deducting the total time of break down and planned stoppage from the total hours avaialble in a year. This is required for calculating the plant load factor)</t>
  </si>
  <si>
    <t>Formaula Protected (Plant Lod factor is the factor of total unit generation in year and maximum unit generation while taking plant avaialability factor into account)</t>
  </si>
  <si>
    <t>Formaula Protected (The % of Loss in loading due to external factor like Low Power demand due to market condition, Unavailability of Fuel, other external circumstances not contolled by plant. This will be calculated through Loading and total nos of hours in operation at low plant factor bifurcated with internal and external factor.)</t>
  </si>
  <si>
    <t>1) Daily Generation Report 2) Monthly Generation Report 3) CPP main energy meter reading record 4) Energy Management System data</t>
  </si>
  <si>
    <t xml:space="preserve">1) Energy Meter </t>
  </si>
  <si>
    <t>Please provide annual running hours of all the units in MW</t>
  </si>
  <si>
    <t>C.2.5/c.2.6</t>
  </si>
  <si>
    <t>Please Provide the Generation details through Co-Generation (Extraction Cum Condensing)/ Co-Generation (Extraction/Back Pressure)</t>
  </si>
  <si>
    <t>1) Daily Power Report 2) Monthly Power Report 3) CoGen main energy meter reading record 4) Energy Managemen System data</t>
  </si>
  <si>
    <t>Steam Input</t>
  </si>
  <si>
    <t>Please provide the Enthalpy of the Input Steam in kcal/kg</t>
  </si>
  <si>
    <t xml:space="preserve">1) Cogen Log Sheet 2) Operaters log Register 3) Daily generation Report 4) Monthly Generation Report 5)  Energy Managemen System data 6) SAP </t>
  </si>
  <si>
    <t xml:space="preserve">1) CPP Log Sheet 2) Operaters log Register 3) Daily generation Report 4) Monthly Generation Report 5)  Energy Managemen System data 6) SAP </t>
  </si>
  <si>
    <t>Formula Protected (Thermal energy used in process)</t>
  </si>
  <si>
    <t>Formula Protected (Thermal energy used in Power)</t>
  </si>
  <si>
    <t>Formula Protected (% of thermal energy in Process)</t>
  </si>
  <si>
    <t>1) Daily Power Report 2) Monthly Power Report 3) Export main energy meter reading record 4) Energy Management System data 5) Monthly Export bill receipt sent  to utility</t>
  </si>
  <si>
    <t>Export Energy Meter</t>
  </si>
  <si>
    <t>1) Daily Power Report 2) Monthly Power Report 3) Colony/other main energy meter reading record 4) Energy Management System data</t>
  </si>
  <si>
    <t>1) colony/Others meter</t>
  </si>
  <si>
    <t>Please Provide the Solid Fuel Consumption details</t>
  </si>
  <si>
    <t>D.1/D.2/D.3/D.4.D.5</t>
  </si>
  <si>
    <t>Coal (Indian)/Pet Coke/Coal (Imported)/Coal(Lignite)/other Solid Fuels</t>
  </si>
  <si>
    <t xml:space="preserve">1) Purchase Order for basic rates and taxes 2) Freight document for rates </t>
  </si>
  <si>
    <t>Please provide the gross calorific value (As Fired Basis) of solid fuel consumed for power generation in kcal/kg.</t>
  </si>
  <si>
    <t xml:space="preserve">1) Operating Coal Quality- Monthly average of the lots (As Fired Basis),Test Certificate for Coal Analysis including Proximate and Ultimate analysis (Minimum of 1 Samples Test from Government Lab for cross verification quarterly) 2) Location of sampling and Fuel consumption for AS FIRED Fuel analysis: After the Mill
</t>
  </si>
  <si>
    <t>Lot, Daily, Monthly, Quarterly</t>
  </si>
  <si>
    <t>1) Daily Internal Report from Lab on Fuel Proximate Analysis performed on each lot. 2) Test Certificate from Government Accredited lab. (Plant to maintain minimum 1 sample test in a quarter for Proximate and Ultimate Analysis i.e. 4 test certificates in a year for each fuel in case of CPP Fuel, for Process Fuel 1 sample test in a quarter for Proximate Analysis)  3) Purchase Order, where guaranteed GCV range is mentioned</t>
  </si>
  <si>
    <t>1) Lab Register on Fuel Testing for Proximate Analysis 2) Callibration Record of instrument used for testing</t>
  </si>
  <si>
    <t>Please provide the annual solid fuel quantity purchased in tonnes.</t>
  </si>
  <si>
    <t>Lot, Daily, Monthly, Yearly</t>
  </si>
  <si>
    <t>1) Purchase Order 2) Stores Receipt 3) SAP Entry in MM/PP/FI module 4) Annual Report</t>
  </si>
  <si>
    <t xml:space="preserve">1) Stores Receipt Register </t>
  </si>
  <si>
    <t>Hourly, Daily and Monthly</t>
  </si>
  <si>
    <t>1)Belt Weigher before Coal Bunker</t>
  </si>
  <si>
    <t>1) Belt Weigh Feeder 2) Solid Flow Meter</t>
  </si>
  <si>
    <t>D.6/D.7</t>
  </si>
  <si>
    <t>Bio mass or Other purchased Renewable solid fuels (pl. specify) baggase, rice husk, Solid Wasteetc.</t>
  </si>
  <si>
    <t>Please Provide Average Total Moisture</t>
  </si>
  <si>
    <t>1) Daily Internal Report from Lab on Fuel Proximate Analysis performed on each lot. 2) Purchase Order, where guaranteed % moisture range is mentioned</t>
  </si>
  <si>
    <t>Please provide the annual Fuels quantity consumed in power generation (CPP) in Tonnes.</t>
  </si>
  <si>
    <t>1) DPR 2) MPR 3)  CPP Log Sheet 4) SAP Entry in MM/PP/FI module 5) Annual Report</t>
  </si>
  <si>
    <t>Please provide the annual Fuels quantity consumed in power generation (Co-Gen) in Tonnes.</t>
  </si>
  <si>
    <t>Formula Protected (Thermal Energy Used in Power Generation (CPP))</t>
  </si>
  <si>
    <t>Formula Protected (Thermal Energy Used in Power Generation (Co-Gen))</t>
  </si>
  <si>
    <t>Formula Protected (Thermal Energy Used in Process)</t>
  </si>
  <si>
    <t>Formula protected (Total Solid Energy Used in Power Generation (CPP)</t>
  </si>
  <si>
    <t>Formula protected (Total Solid Energy Used in Power Generation (Co-Gen)</t>
  </si>
  <si>
    <t>Formula protected (Total Solid Energy Used in Process</t>
  </si>
  <si>
    <t xml:space="preserve">E </t>
  </si>
  <si>
    <t>Please Provide the Liquid Fuel Consumption Details</t>
  </si>
  <si>
    <t>E.1/E.2/E.3/E.4/E.5</t>
  </si>
  <si>
    <t>Details of Furnace Oil/HSD/LDO/Others/Liquid Waste</t>
  </si>
  <si>
    <t>Lot, Montly, Yearly</t>
  </si>
  <si>
    <t>1) Test report from Supplier 2) Internal Test Report from lab 3) Test report from Government Accridited Lab 4) Standard Value as per Notification</t>
  </si>
  <si>
    <t xml:space="preserve">Lab Register </t>
  </si>
  <si>
    <t>Stores Receipt</t>
  </si>
  <si>
    <t>Daily, Monthly, Yearly</t>
  </si>
  <si>
    <t>1) Daily Generation Report 2) Monthly Generation Report 3) DG Log Sheet 4) SAP Entry in MM/PP/FI module 5) Annual Report</t>
  </si>
  <si>
    <t>Flow Meter, Dip measurement in day tank</t>
  </si>
  <si>
    <t>1) Daily Generation Report 2) Monthly Generation Report 3)  CPP Log Sheet 4) SAP Entry in MM/PP/FI module 5) Annual Report</t>
  </si>
  <si>
    <t>Please provide the furnace oil quantity consumed in Co-Gen for power generation in kilo liters.</t>
  </si>
  <si>
    <t>Formula protected (Total Liquid fuel oil used in DG, CPP and process heating multiply by the density)</t>
  </si>
  <si>
    <t>Formula protected ( Total thermal energy used in DG set)</t>
  </si>
  <si>
    <t>Formula protected ( Total thermal energy used in CPP)</t>
  </si>
  <si>
    <t>Formula protected ( Total thermal energy used in Co-Gen)</t>
  </si>
  <si>
    <t>Formula protected ( Total thermal energy used in Process Heating)</t>
  </si>
  <si>
    <t>Formula Protected (Total Liquid Energy Used in Power Generation (DG Set))</t>
  </si>
  <si>
    <t>Formula Protected (Total Liquid Energy Used in Power Generation (CPP))</t>
  </si>
  <si>
    <t>Formula Protected (Total Liquid Energy Used in Power Generation (Co-Gen))</t>
  </si>
  <si>
    <t>Formula Protected (Total Liquid Energy Used in Process)</t>
  </si>
  <si>
    <t>Please Provide the Gaseous Fuel Consumption Details</t>
  </si>
  <si>
    <t>F.1/F.2</t>
  </si>
  <si>
    <t>Compressed Natural Gas (CNG/NG/PNG/LNG)/LPG/</t>
  </si>
  <si>
    <t>Lot, Monthly, Yearly</t>
  </si>
  <si>
    <t>1) Test report from Supplier 2) Test report from Government Accridited Lab 3) Standard Value as per Notification</t>
  </si>
  <si>
    <t>Lot, Dailiy, Monthly, Yearly</t>
  </si>
  <si>
    <t>Gas Meter Reading, Bullet Pressure Reading</t>
  </si>
  <si>
    <t>Contnuous, Daily, Monthly, Yearly</t>
  </si>
  <si>
    <t>1) Daily Generation Report 2) Monthly Generation Report 3) GG Log Sheet 4) SAP Entry in MM/PP/FI module 5) Annual Report</t>
  </si>
  <si>
    <t>Formula protected (Total CNG/LNG used in power generation and process heating)</t>
  </si>
  <si>
    <t>Formula protected ( Total thermal energy used in power generation)</t>
  </si>
  <si>
    <t>Energy Import (Steam)</t>
  </si>
  <si>
    <t>1) Purchase Order 2) SAP Entry in MM/PP/FI module 3) Annual Report</t>
  </si>
  <si>
    <t>Steam Flow Meter Reading, Pressure Reading, Temperature Reading</t>
  </si>
  <si>
    <t>1) SAP Entry in MM/PP/FI module</t>
  </si>
  <si>
    <t>Formula Protected (Total Thermal Energy Export (Steam))</t>
  </si>
  <si>
    <t>Formula Protected (Total Thermal Energy Exported for Steam )</t>
  </si>
  <si>
    <t>Location of sampling and Fuel consumption for AS FIRED Fuel analysis: After the Mill</t>
  </si>
  <si>
    <t>Please Provide the Un Scheduled Plant Shutdown Details</t>
  </si>
  <si>
    <t>A/B/C</t>
  </si>
  <si>
    <t>Process 1/Process 2/Process 3 -Specify name of the Process</t>
  </si>
  <si>
    <t>Hot to Cold stop due to external factor in Hour</t>
  </si>
  <si>
    <t xml:space="preserve">1) Log sheet  2) DPR 3) MPR </t>
  </si>
  <si>
    <t>1)Shift operator's Log Register 2) Breakdown report</t>
  </si>
  <si>
    <t>Hot to Cold stop due to external factor in Nos</t>
  </si>
  <si>
    <t xml:space="preserve">1) Energy Meter Reading  2) Log sheet   2) DPR 3) MPR 4) Refer </t>
  </si>
  <si>
    <t>Cold to Hot start due to external factors in Hour</t>
  </si>
  <si>
    <t>Cold to Hot start due to external factors in Nos</t>
  </si>
  <si>
    <t>Cold to Hot start due to external factors (Electrical Energy Consumption) in kWH</t>
  </si>
  <si>
    <t xml:space="preserve">List of Equipment to be filled up </t>
  </si>
  <si>
    <t>Daily, Monthly, Annual</t>
  </si>
  <si>
    <t>Energy Meter Readings and Power consumpotion details of each additional equipment installed from 1st Apr to 31st March</t>
  </si>
  <si>
    <t>1) EMS 2) Energy Meter 3) Addition Equipment List with capacity and running load 4) Purchase Order document 5) SAP Data in MM module</t>
  </si>
  <si>
    <t>Solid/Liquid/Gaseous Fuel consumption of each additional equipment installed from 1st Apr to 31st March</t>
  </si>
  <si>
    <t>1) Fuel Flow Meter 2) Weigh Feeder 3) Purchase Order document 4) SAP Data in MM module</t>
  </si>
  <si>
    <t>Fossil Fuel: Coal/Lignite/Fuel Oil</t>
  </si>
  <si>
    <t xml:space="preserve">1) Authentic Document in relation to Bio-Mass/Alternate Solid Fuel/Alternate Liquid Fuel availability in the region. 2) Test Certificate of Bio-mass from Government Accredited Lab for GCV in Baseline and assessment year 3) Test Certificate of replaced Fossil Fuel GCV </t>
  </si>
  <si>
    <t>Energy Meter Readings of each project activity  with list of equipment installed under each activity from 1st Apr to 31st March</t>
  </si>
  <si>
    <t>1) EMS 2) Energy Meter 3) Addition Equipment List with capacity and running load  3) Purchase Order document 4) SAP Data in MM module</t>
  </si>
  <si>
    <t>Solid/Liquid/Gaseous Fuel consumption of each project activity with list of equipment under each activity installed from 1st Apr to 31st March</t>
  </si>
  <si>
    <t xml:space="preserve">Please Provide Electrical Energy Consumed due to commissioning of New process Line/Unit till it attains 70% of Capacity Utilization </t>
  </si>
  <si>
    <t>1) Rated Capacity of new Process/line from OEM 2) Energy Meter Readings and Power Consumption record of process/line  with list of equipment installed from 1st Apr to 31st March</t>
  </si>
  <si>
    <t>1) EMS 2) Energy Meter 3) Addition Equipment List with capacity and running load</t>
  </si>
  <si>
    <t xml:space="preserve">Please Provide Thermal Energy Consumed due to commissioning of New Process Line/Unit till it attains 70% of Capacity Utilization </t>
  </si>
  <si>
    <t>1) Rated Capacity of new Process/line from OEM 2) Thermal Energy Consumption record with list of equipment  from DPR/Log book/SAP Entry in PP module</t>
  </si>
  <si>
    <t>1) Fuel Flow Meter 2) Weigh Feeder</t>
  </si>
  <si>
    <t>Please Provide Yarn Production Up to TFO till new line attains 70% of Capacity utilization</t>
  </si>
  <si>
    <t>1) Rated Capacity of new Process/line from OEM 2) Production record from DPR/Log book/SAP Entry in PP module</t>
  </si>
  <si>
    <t>Please Provide Yarn Production up to Doubling till new line attains 70% of Capacity utilizatiion</t>
  </si>
  <si>
    <t>Please Provide Yarn Production Up to Dyeing till new line attains 70% of Capacity utilizatiion</t>
  </si>
  <si>
    <t>Please Provide Yarn Production up to Weaving till new line attains 70% of Capacity utilizatiion</t>
  </si>
  <si>
    <t>Please Provide Yarn Production up to Knitting till new line attains 70% of Capacity utilizatiion</t>
  </si>
  <si>
    <t>Please Provide Date of Commissioning (70% Capacity Utilization)</t>
  </si>
  <si>
    <t xml:space="preserve">1) Record/Document from SAP Entry/Log Book Entry/DPR/MPR </t>
  </si>
  <si>
    <t>Please Provide Electrical Energy Consumed from external source due to commissioning of New Line/Unit till it attains 70% of Capacity Utilization in Power generation (CPP/Co-Gen)</t>
  </si>
  <si>
    <t>Please Provide Thermal Energy Consumed due to commissioning of New Line/Unit till it attains 70% of Capacity Utilization in Power generation (CPP/Co-Gen)</t>
  </si>
  <si>
    <t>Please Provide Net Electricity Generation till new line/unit attains 70% Capacity Utilization</t>
  </si>
  <si>
    <t>1) EMS 2) Energy Meter</t>
  </si>
  <si>
    <t>Please Provide Steam Generation From Co-Gen till new line/Unit attains 70% of Capacity Utilization</t>
  </si>
  <si>
    <t>Unforeseen Circumstances: Situation not under direct or indirect control of pLant management</t>
  </si>
  <si>
    <t>1) Relevent document on Unforeseen Circumstances beyond the control of plant 2) Energy Meter Readings and Power Consumption during the said period of unforeseen circumstances</t>
  </si>
  <si>
    <t xml:space="preserve">1) Relevant document on Unforeseen Circumstances beyond the control of plant 2) Thermal Energy Consumption record during the said period of unforeseen circumstances  from DPR/Log book/SAP Entry </t>
  </si>
  <si>
    <t>Please select from drop down list on avaialability of documents for Start &amp; Stop Normalisation</t>
  </si>
  <si>
    <t>Please Provide the Energy Saving and Investment details</t>
  </si>
  <si>
    <t>Please provide the Investment made for achieving target</t>
  </si>
  <si>
    <t>Please provide the Thermal Energy Saving during the year</t>
  </si>
  <si>
    <t>1)Log book, 2)SAP entry in SD and FI module 3) SAP entry in PP module 4) Document related to sales impact of market</t>
  </si>
  <si>
    <t>1) Supporting Authentic document from Local district Administration 2)  Log Sheet 3)  operators Report book 4) DPR 5) MPR</t>
  </si>
  <si>
    <t>1)Government Notification or Statutory order 2) Authentic document from plant on effect of  production due to policy change 3) DPR 4) MPR 5) SAP Entry on production change</t>
  </si>
  <si>
    <t>ii) Registration No (As provided by BEE)</t>
  </si>
  <si>
    <t xml:space="preserve">Form Sg1 (Summery Sheet) </t>
  </si>
  <si>
    <t>kcal</t>
  </si>
  <si>
    <t>Kilo Litre</t>
  </si>
  <si>
    <t>kilo Litre</t>
  </si>
  <si>
    <t>Please enter numeric values or leave blank</t>
  </si>
  <si>
    <t xml:space="preserve">Please enter numeric value or "0" </t>
  </si>
  <si>
    <t>Fomulae Protected</t>
  </si>
  <si>
    <t>Select from the list Yes or No</t>
  </si>
  <si>
    <t>Data not to be filled</t>
  </si>
  <si>
    <t xml:space="preserve">Please enter text value </t>
  </si>
  <si>
    <t>I ……………………………………………….........................…..solemnly declare that to the best of my knowledge the information given in the above Form I there to is correct and complete. I also declare that the information provided for Normalisation is limited to external factors only.</t>
  </si>
  <si>
    <t xml:space="preserve">  (Signature of the Chief Executive)</t>
  </si>
  <si>
    <t>Signature of Energy Manager</t>
  </si>
  <si>
    <t xml:space="preserve">Name </t>
  </si>
  <si>
    <t xml:space="preserve">                                             Organisation Seal</t>
  </si>
  <si>
    <t>Date:</t>
  </si>
  <si>
    <t>Place:</t>
  </si>
  <si>
    <t>d</t>
  </si>
  <si>
    <t>e</t>
  </si>
  <si>
    <t>f</t>
  </si>
  <si>
    <t>g</t>
  </si>
  <si>
    <t>h</t>
  </si>
  <si>
    <t xml:space="preserve">I/we undertake that the information supplied in the Form 1 and pro- forma is accurate to the best of my knowledge and the data furnished in Form 1 has been adhered  to the data given in the concerned pro forma. </t>
  </si>
  <si>
    <t>Authorised Signatory and Seal</t>
  </si>
  <si>
    <t>Name of Authorised Signatory</t>
  </si>
  <si>
    <t>Name of the Designated Consumer:</t>
  </si>
  <si>
    <t>Pro-forma in which the details to be furnished</t>
  </si>
  <si>
    <t>Item</t>
  </si>
  <si>
    <t>(1)</t>
  </si>
  <si>
    <t>(2)</t>
  </si>
  <si>
    <t>(3)</t>
  </si>
  <si>
    <t xml:space="preserve">Notified Specific Energy Consumption </t>
  </si>
  <si>
    <t>Baseline Normalisation</t>
  </si>
  <si>
    <t>Energy of HP Steam</t>
  </si>
  <si>
    <t>Energy of LP Steam</t>
  </si>
  <si>
    <t>Please fill the data as per colour coding provided  at the bottom of Form Sg1</t>
  </si>
  <si>
    <t>Data to be filled up in the Excel Sheets- General Information, Form Sg1, Annex Addl Eqp List-Env, Annex Project Activities List</t>
  </si>
  <si>
    <t>1) Steam Flow Meter (If any) 2) Log sheet 3) Shift Register</t>
  </si>
  <si>
    <t>1) DPR 2) MPR 3)   Log Sheet 4) SAP Entry in MM/PP/FI module 5) Annual Report</t>
  </si>
  <si>
    <t>1) DPR 2) MPR 3)   Log Sheet 4) Cement Mill Log Sheet 5) SAP Entry in MM/PP/FI module 6) Annual Report</t>
  </si>
  <si>
    <t>1) Field Register 2) Lab Register 3) Lab analysis report</t>
  </si>
  <si>
    <t>1) OEM Document of line/unit/equipment capacity  2) Production capacity calculation sheet machine wise</t>
  </si>
  <si>
    <t>1) Section wise capacity OEM Document 2) Enviromental Consent to establish/operate document</t>
  </si>
  <si>
    <t>1) Count data system records 2) Calculation conversion to 40s 3) SITRA guidelines</t>
  </si>
  <si>
    <t>1) OEM Document of line/unit/equipment capacity 2) Enviromental Consent to establish/operate document 3) DoT Communication</t>
  </si>
  <si>
    <t>1) Count data system records 2) Calculation conversion to 10s 3) SITRA guidelines</t>
  </si>
  <si>
    <t>1) Equipment/Section wise capacity document from OEM 2) Capacity calculation document submitted for Enviromental Consent 2) record to Textile commissioner</t>
  </si>
  <si>
    <t>1) Weigh Bridge 2) Production calculation sheet 3) Sectionwise production details 3) Shift Register</t>
  </si>
  <si>
    <t xml:space="preserve">1) Production record submitted to office of the textiles commissioner 2) DPR 3) MPR 4) Log Book 5) Stores Receipt 6) Stock register 7) Log Sheet 8) DCS/CCR/SCADA Report/ Trends  9) SAP Entry in PP/SD module 10) Excise record (ER1) 11) Annual Report </t>
  </si>
  <si>
    <t xml:space="preserve">1) Weigh Bridge 2) Production calculation sheet 3) Sectionwise production details 3) Shift Register 4) SITRA Guidelines </t>
  </si>
  <si>
    <t>1) Operator's Log Sheet</t>
  </si>
  <si>
    <t>1) Sitra Guidelines on 40s conversion</t>
  </si>
  <si>
    <t xml:space="preserve">1) Stores receipt 2) SAP Entry in FI/SD Module 3) Annual Report </t>
  </si>
  <si>
    <t xml:space="preserve">1) Energy Management System 2) Sectional Equipment List 3) DPR 4) SAP Entry in MM/PP module  </t>
  </si>
  <si>
    <t>1)Electical Meter Record 2) Daily Power Report 3) Monthly Power Report</t>
  </si>
  <si>
    <t xml:space="preserve">1) Inventory Report 2) Excise Document (ER1)3) Stores Entry 4) SAP Entry in MM/PP/SD module 5) Annual Financial report </t>
  </si>
  <si>
    <t>1) Field Inventory 2) Storage Record</t>
  </si>
  <si>
    <t xml:space="preserve">1) Count conversion calculation sheet 2) DPR 3) MPR 4) Log Sheet 5) Shift Log Register 6) SAP Entry in PP/SD module </t>
  </si>
  <si>
    <t>1) GSM cutter 2) Electric Balance record 3) calculation sheet</t>
  </si>
  <si>
    <t xml:space="preserve">1) Count data system records 2) Calculation conversion </t>
  </si>
  <si>
    <t>1) Stores receipt 2) SAP Entry in FI/SD Module 3) Annual Report 4) Purchase Otrder</t>
  </si>
  <si>
    <t xml:space="preserve">1) Weigh Bridge 2) Belt Weigher </t>
  </si>
  <si>
    <t>1) DPR 2) MPR 3) Utilities Record 4) Daily Steam Generation Report 5) Monthly Steam Generation Report 6) DCS/SCADA Records</t>
  </si>
  <si>
    <t>1) DPR 2) MPR 3) Utilities Record 4) Daily Steam Generation Report 5) Monthly Steam Generation Report 6) DCS/SCADA Trend Records</t>
  </si>
  <si>
    <t>Daily , Monthly</t>
  </si>
  <si>
    <r>
      <t>Total Yarn Production Upto Winding/Autoconer on 40s Count</t>
    </r>
    <r>
      <rPr>
        <b/>
        <sz val="9"/>
        <color theme="1"/>
        <rFont val="Calibri"/>
        <family val="2"/>
        <scheme val="minor"/>
      </rPr>
      <t xml:space="preserve"> (SITRA Guidelines may be used for the conversion into 40s count)</t>
    </r>
  </si>
  <si>
    <r>
      <t xml:space="preserve">Please provide the Total OE Yarn Production at </t>
    </r>
    <r>
      <rPr>
        <b/>
        <sz val="9"/>
        <color theme="1"/>
        <rFont val="Calibri"/>
        <family val="2"/>
        <scheme val="minor"/>
      </rPr>
      <t>10s</t>
    </r>
    <r>
      <rPr>
        <sz val="9"/>
        <color theme="1"/>
        <rFont val="Calibri"/>
        <family val="2"/>
        <scheme val="minor"/>
      </rPr>
      <t xml:space="preserve"> Count equivalent</t>
    </r>
  </si>
  <si>
    <r>
      <t xml:space="preserve">Please provide the Electrical Energy Consumption with list of additional Equipment installed due to Environmental Concern after baseline year in </t>
    </r>
    <r>
      <rPr>
        <b/>
        <sz val="9"/>
        <color theme="1"/>
        <rFont val="Calibri"/>
        <family val="2"/>
        <scheme val="minor"/>
      </rPr>
      <t>Sheet! Addl Eqp List-Env</t>
    </r>
    <r>
      <rPr>
        <sz val="9"/>
        <color theme="1"/>
        <rFont val="Calibri"/>
        <family val="2"/>
        <scheme val="minor"/>
      </rPr>
      <t xml:space="preserve">. </t>
    </r>
  </si>
  <si>
    <t>1) Weigh Bridge 2) Belt Weigher 3) Weighing Machine 4) Load Cells</t>
  </si>
  <si>
    <t>1) Pressure Meter 2) Pressure Transducer</t>
  </si>
  <si>
    <t>1) DPR 4) MPR 2) SAP Entry in PP/SD module 3) Excise record (ER1) 4) Annual Report 5) Stores Record</t>
  </si>
  <si>
    <t>1) Internal material Transfer Records 2) Weigh Bridge</t>
  </si>
  <si>
    <t>Please provide the Total quantity of Dyed Fiber sent with in the plant for other process in Tonne</t>
  </si>
  <si>
    <t>1) Weighted Calculation sheet for Picks 2) Log Book 3) Shift Register</t>
  </si>
  <si>
    <t>1) Weigh Bridge 2) Belt Weigher 3) Internal material Transfer Records</t>
  </si>
  <si>
    <t>1) Weghted calculation sheet for GSM/GLM 2) Fabric Length record</t>
  </si>
  <si>
    <t>1) Stores receipt 2) SAP Entry in FI/SD Module 3) Annual Report 4) DPR 5) MPR</t>
  </si>
  <si>
    <t>Hourly, Daily, Monthly</t>
  </si>
  <si>
    <t>1) GSM calculation sheet 2) Weighted Average GSM calculatiion 3) DPR 4) MPR 5) Log book 6) Operatror's Register</t>
  </si>
  <si>
    <t>Please specify type of boiler</t>
  </si>
  <si>
    <t> Annual</t>
  </si>
  <si>
    <t> 1) OEM Document</t>
  </si>
  <si>
    <t>Please specify Rated Capacity of boiler</t>
  </si>
  <si>
    <t>1) Capacity calculation submitted for Environmental Consent</t>
  </si>
  <si>
    <t>Please provide the total amount of Steam Generation form this boiler in Tonnes per year</t>
  </si>
  <si>
    <t>1) Log Sheet 2) DCS/ SCADA Trend  3) DGR 4)MGR 5) SAP Entry in PP/PM Module</t>
  </si>
  <si>
    <t>1) Steam Flow Meter 2) Process steam Consumption report 3) Log Book</t>
  </si>
  <si>
    <t>Please provide the total annual running hours of boiler</t>
  </si>
  <si>
    <t>1) Hour Meter  2) Log book</t>
  </si>
  <si>
    <t>Please provide the total amount of  Coal Consumption in Tonne</t>
  </si>
  <si>
    <t> Continuous, Hourly, Daily, Monthly</t>
  </si>
  <si>
    <t>1) Weigh Feeder 2) Solid flow Meter 3) Coal Storage register 4) Storage Level</t>
  </si>
  <si>
    <t>Please provide the annual average Gross Calorific Value of Coal in kcal/kg</t>
  </si>
  <si>
    <t>(vii)/(ix)/(xi)</t>
  </si>
  <si>
    <t xml:space="preserve"> Please provide the total consumption of Fuel - 2/Fuel - 3/Fuel-4 </t>
  </si>
  <si>
    <t>1) DGR 2) MGR 3)  CPP/Cogen Log Sheet 4) SAP Entry in MM/PP/FI module 5) Annual Report</t>
  </si>
  <si>
    <t>1)Belt Weigher before Fuel Bunker</t>
  </si>
  <si>
    <t>(viii)/(x)/(xii)</t>
  </si>
  <si>
    <t>Please provide the annual average Gross Calorific Value of Fuel - 2/Fuel - 3/Fuel-4  in kcal/kg</t>
  </si>
  <si>
    <t>1) DGR 2) MGR 3) Lab Test Report</t>
  </si>
  <si>
    <t xml:space="preserve">Please provide annual average operating Efficiency of Boiler (%) </t>
  </si>
  <si>
    <t>Please provide annual average Super Heated Steam Enthalpy (Operating) in kcal/kg</t>
  </si>
  <si>
    <t>Please provide Design Efficiency of the boiler in %</t>
  </si>
  <si>
    <t>1) OEM document on Boiler Efficiency 2) Predicted performance Data (PPD) for Boiler</t>
  </si>
  <si>
    <t>Please provide Enthalpy of HP steam in kcal/kg</t>
  </si>
  <si>
    <t xml:space="preserve"> Please provideTemperature of HP Steam in Deg C</t>
  </si>
  <si>
    <t>Please provide Pressure of HP Steam in kg/cm2</t>
  </si>
  <si>
    <t>Please provide Enthalpy of LP steam in kcal/kg</t>
  </si>
  <si>
    <t>Please provide Temperature of LP Steam in deg C</t>
  </si>
  <si>
    <t>Please provide Pressure of LP Steam in kg/cm2</t>
  </si>
  <si>
    <t>If selected No undertaking from competent authority has to be provided</t>
  </si>
  <si>
    <t xml:space="preserve">1) undertaking from Competent authority 2) Document of synchorinazation from DISCOMS </t>
  </si>
  <si>
    <t>1) Daily Fuel Consumption Report 2) Monthly Fuel consumption Report 3) DG main energy meter reading record 4) OEM document on Specific Fuel consumption in kWh/ltr</t>
  </si>
  <si>
    <t>1) Fuel shift log book 2) Utility Shift Log book 3) Energy meter</t>
  </si>
  <si>
    <t>1) Daily Power Report 2) Monthly Power Report 3) DG hour meter reading record 4)  Energy Managemen System data</t>
  </si>
  <si>
    <t xml:space="preserve">1) Calcualtion sheet of conversion into chilling, steam or Air conditioning 2) DGR 3) MGR 5) Heat calculation </t>
  </si>
  <si>
    <t>1) Steam Meters 2) Chiller meter</t>
  </si>
  <si>
    <t>Enthalpy/Boiler Efficiency</t>
  </si>
  <si>
    <t>1) Daily Internal Report from Lab on Fuel Proximate Analysis performed on each lot. 2) Test Certificate from Government Accredited lab. (It is desirable that the plant to maintain minimum 4 sample test in a quarter for Proximate and Ultimate Analysis i.e. 16 test certificates in a year for each fuel)  3) Purchase Order, where guaranteed GCV range is mentioned</t>
  </si>
  <si>
    <t>1) Steam Consumption Reading 2) Log Sheet 3) DPR 4) MPR</t>
  </si>
  <si>
    <t xml:space="preserve">1) Energy Meter Reading  2) Log sheet   2) DPR 3) MPR  </t>
  </si>
  <si>
    <t>1) For Normalisation factors, which became applicable due to external factors, authentic documents to be produced by DC for the baseline as well for the assessment year. In absence of these authentic documents, no Normalisation Factor will be applied/Considered. 2) While selecting "No" from the drop down list, the inbuilt calculation automatic treat the Normalisation for particular factor as zero. However, DC needs to submit an undertaking from the Authorised Signatory on non-availability of document</t>
  </si>
  <si>
    <t>The hard copy/Printouts is to be signed by Authorised signatory, if SAP data is used as documents</t>
  </si>
  <si>
    <t>MPR</t>
  </si>
  <si>
    <t>DPR</t>
  </si>
  <si>
    <t>MM</t>
  </si>
  <si>
    <t>PP</t>
  </si>
  <si>
    <t>SD</t>
  </si>
  <si>
    <t>FI</t>
  </si>
  <si>
    <t>PM</t>
  </si>
  <si>
    <t>EMS</t>
  </si>
  <si>
    <t>IFERROR((L/C),0)-J</t>
  </si>
  <si>
    <t>S.O.687(E), 30th March, 2012</t>
  </si>
  <si>
    <t xml:space="preserve">Calculation Saving Target in TOE/Tonne of product as per PAT scheme Notification </t>
  </si>
  <si>
    <t>1) OEM document for capacity 2) Rating plate of machine</t>
  </si>
  <si>
    <t>1) Calculatuon sheet for TR</t>
  </si>
  <si>
    <t>1) Chiller meter 2) energy meter</t>
  </si>
  <si>
    <t xml:space="preserve">1) CPP Log Sheet 2) Operaters log Register 3) Daily generation Report 4) Monthly Generation Report 5)  Energy Managemen System data </t>
  </si>
  <si>
    <r>
      <t>Form Sg</t>
    </r>
    <r>
      <rPr>
        <b/>
        <vertAlign val="subscript"/>
        <sz val="16"/>
        <color theme="0"/>
        <rFont val="Century Gothic"/>
        <family val="2"/>
      </rPr>
      <t>1</t>
    </r>
    <r>
      <rPr>
        <b/>
        <sz val="16"/>
        <color theme="0"/>
        <rFont val="Century Gothic"/>
        <family val="2"/>
      </rPr>
      <t xml:space="preserve"> ( General Information)</t>
    </r>
  </si>
  <si>
    <t>1) Equipment/Section wise capacity document from OEM 2) Capacity calculation document submitted for Enviromental Consent 3) record to Textile commissioner</t>
  </si>
  <si>
    <t>(v)/(vi)</t>
  </si>
  <si>
    <t>Please provide the annual Coal quantity consumed in power generation (CPP &amp; Cogen)in Tonnes.</t>
  </si>
  <si>
    <t>Formula Protected  (Thermal Energy Used in Power Generation (Co-Gen))</t>
  </si>
  <si>
    <t>Please provide the Energy of HP Steam in kcal/kg</t>
  </si>
  <si>
    <t>Please provide the Temperature of HP Steam in Deg C</t>
  </si>
  <si>
    <t>Please provide the HP Steam Pressure in kg/cm2</t>
  </si>
  <si>
    <t>Please provide the Energy of LP Steam in kcal/kg</t>
  </si>
  <si>
    <t>Please provide the Temperature of LP Steam in Deg C</t>
  </si>
  <si>
    <t>Please provide the LP Steam Pressure in kg/cm2</t>
  </si>
  <si>
    <t>Please provide the Enthalpy of HP Steam in kcal/kg</t>
  </si>
  <si>
    <t>Please provide the Enthalpy of LP Steam in kcal/kg</t>
  </si>
  <si>
    <t>Please provide the Temperature of LP Steam in Deg T</t>
  </si>
  <si>
    <t>N</t>
  </si>
  <si>
    <t>Please provide the production capacity of Cotton Based Fabric</t>
  </si>
  <si>
    <t>Please provide the Production Capacity (Polyester Cotton Based Fabric)</t>
  </si>
  <si>
    <t>Please provide the Production Capacity (Lycra Fabric)</t>
  </si>
  <si>
    <t>Please provide the Production Capacity (Non Cellulosic or 100% Synthetic Fabric)</t>
  </si>
  <si>
    <t>Please provide the Production Capacity (Wool Based Fabric)</t>
  </si>
  <si>
    <r>
      <t xml:space="preserve">Please provide the annual average of Feed water Temperature in </t>
    </r>
    <r>
      <rPr>
        <vertAlign val="superscript"/>
        <sz val="9"/>
        <color theme="1"/>
        <rFont val="Calibri"/>
        <family val="2"/>
      </rPr>
      <t>o</t>
    </r>
    <r>
      <rPr>
        <sz val="9"/>
        <color theme="1"/>
        <rFont val="Calibri"/>
        <family val="2"/>
      </rPr>
      <t>C</t>
    </r>
  </si>
  <si>
    <r>
      <t>Please provide annual average Super Heated Steam outlet Pressure (Operating) in kg/cm</t>
    </r>
    <r>
      <rPr>
        <vertAlign val="superscript"/>
        <sz val="9"/>
        <color theme="1"/>
        <rFont val="Calibri"/>
        <family val="2"/>
      </rPr>
      <t>2</t>
    </r>
  </si>
  <si>
    <r>
      <t xml:space="preserve">Please provide annual average Super Heated Steam outlet Temperature (Operating) in </t>
    </r>
    <r>
      <rPr>
        <vertAlign val="superscript"/>
        <sz val="9"/>
        <color theme="1"/>
        <rFont val="Calibri"/>
        <family val="2"/>
      </rPr>
      <t>o</t>
    </r>
    <r>
      <rPr>
        <sz val="9"/>
        <color theme="1"/>
        <rFont val="Calibri"/>
        <family val="2"/>
      </rPr>
      <t>C</t>
    </r>
  </si>
  <si>
    <t>Renewable Purchase Obligation of plant (RPO) (Solar &amp; Non-Solar) in %</t>
  </si>
  <si>
    <t>Renewable Purchase Obligation of plant (RPO) (Solar &amp; Non-Solar) in kWh</t>
  </si>
  <si>
    <t>Renewable Energy Generator as approved by MNRE in MW</t>
  </si>
  <si>
    <t>Heat Rate of CPP located outside boundary with dedicated Transmission Line</t>
  </si>
  <si>
    <t>Please provide the Steam Pressure in kg/cm2</t>
  </si>
  <si>
    <t>Please provide Steam Temperature in Deg C</t>
  </si>
  <si>
    <t>Please provide Steam Enthalpy in kcal/kg</t>
  </si>
  <si>
    <t>Please provide the Chiller Capacity in TR</t>
  </si>
  <si>
    <t>Weighted Average of Enthalpy</t>
  </si>
  <si>
    <t>Weighted Average of Heat Rates</t>
  </si>
  <si>
    <t>C.2.5.((viii)*(xi)*1000)-(xv*xvi*1000)+(xx*xxi*1000))/[(B.17.2.7/100)*(iii)*10^5]</t>
  </si>
  <si>
    <t>Coal Quality in CPP/Co-gen (As Fired Basis)</t>
  </si>
  <si>
    <t>Steam Details (Process Steam)</t>
  </si>
  <si>
    <t>(Steam Enthalpy x Tonnes cons)/B10.1x1000</t>
  </si>
  <si>
    <t>Please provide the furnace oil quantity used in process heating (including internal transportation for raw materials or for any process if any) in kilo liters.</t>
  </si>
  <si>
    <t>In case of LDO, separate entry is to be made for internal transportation</t>
  </si>
  <si>
    <t>[(iv)+(viii)]x(ix)x(ii)/1000</t>
  </si>
  <si>
    <t>GreyYarn Purchased from Market for weaving</t>
  </si>
  <si>
    <t>Dyed Yarn Purchased from Market for weaving</t>
  </si>
  <si>
    <t>B7.3a</t>
  </si>
  <si>
    <t>B7.3b</t>
  </si>
  <si>
    <t>Grey Yarn Purchased from Market for Knitting</t>
  </si>
  <si>
    <t>Dyed Yarn Purchased from Market for Knitting</t>
  </si>
  <si>
    <t>Open End yarn sold to Market</t>
  </si>
  <si>
    <t>53*42/1000</t>
  </si>
  <si>
    <t>Sg1-Composite'! B2.5</t>
  </si>
  <si>
    <t>B8.13</t>
  </si>
  <si>
    <t>Subsector</t>
  </si>
  <si>
    <t>Total Dyed Fiber Purchased from market</t>
  </si>
  <si>
    <t xml:space="preserve">Baseline Year </t>
  </si>
  <si>
    <t>Weighted Average Gram Per Linear Metre (GLM) of Finished Fabric)</t>
  </si>
  <si>
    <t>GLM</t>
  </si>
  <si>
    <t>Weighted Average GLM</t>
  </si>
  <si>
    <t>Weighted average GLM of fabrics</t>
  </si>
  <si>
    <t>Weighted average GLM fabrics</t>
  </si>
  <si>
    <t>Weighted Average GLM/Count of Product</t>
  </si>
  <si>
    <t>GLM/Count</t>
  </si>
  <si>
    <t>Current/Assessment /Target Year            (2018__-2019__)</t>
  </si>
  <si>
    <t>Previous Year/Baseline Year                   (2014__-2015__)</t>
  </si>
  <si>
    <t>Process</t>
  </si>
  <si>
    <t xml:space="preserve"> Verified Energy Saving and Investment</t>
  </si>
  <si>
    <r>
      <t>FORM-Sg</t>
    </r>
    <r>
      <rPr>
        <b/>
        <vertAlign val="subscript"/>
        <sz val="20"/>
        <color indexed="9"/>
        <rFont val="Calibri"/>
        <family val="2"/>
      </rPr>
      <t xml:space="preserve">1 </t>
    </r>
    <r>
      <rPr>
        <b/>
        <sz val="20"/>
        <color indexed="9"/>
        <rFont val="Calibri"/>
        <family val="2"/>
      </rPr>
      <t>(Details of Production and Energy Consumption).V1</t>
    </r>
  </si>
  <si>
    <t>Note: All values of Open End yarn must be at 10s Count</t>
  </si>
  <si>
    <t>Please provide Weighted average  GLM of all types of Fabrics</t>
  </si>
  <si>
    <t xml:space="preserve"> GLM of all types of Fabrics</t>
  </si>
  <si>
    <t>1) Field Register 2) Lab Register 3) Lab analysis report 4)sap report along with calculation sheet</t>
  </si>
  <si>
    <t>1) Internal material Transfer Records 2)40s conversion calculation sheet</t>
  </si>
  <si>
    <t>1) Internal material Transfer Records 2)10s calculation conversion</t>
  </si>
  <si>
    <t>The sold quantity is converted to 40s count equivalent</t>
  </si>
  <si>
    <t>The sold quantity is converted to 10s count equivalent</t>
  </si>
  <si>
    <t>Actual quantity send within the plant for downstream production</t>
  </si>
  <si>
    <t>Please provide the Total Dyed Fiber Purchased from market for Dyeing Purpose in Tonne</t>
  </si>
  <si>
    <t>Please provide Grey Yarn Purchased from Market for weaving</t>
  </si>
  <si>
    <t>Please provide Dyed Yarn Purchased from Market for weaving</t>
  </si>
  <si>
    <t>B8.3a</t>
  </si>
  <si>
    <t>B8.3b</t>
  </si>
  <si>
    <t>Please provide Dyed Yarn Purchased from Market for Knitting</t>
  </si>
  <si>
    <t>Please provide Grey Yarn Purchased from Market for Knitting</t>
  </si>
  <si>
    <t xml:space="preserve"> Mention only those quantity is used in the processing of fabric</t>
  </si>
  <si>
    <t>Please provide Waighted average GLM of all types of Cotton based fabrics</t>
  </si>
  <si>
    <t>Please provide Waighted average GLM of all types of Polyster Cotton based fabrics</t>
  </si>
  <si>
    <t>Please provide Waighted average GLM of all types of Lycra based fabrics</t>
  </si>
  <si>
    <t>Please provide Waighted average GLM of all types of Non Cellulosic based fabrics</t>
  </si>
  <si>
    <t>Please provide Waighted average GLM of all types of Wool based fabrics</t>
  </si>
  <si>
    <t>The sold production is Converted to 60 PPI</t>
  </si>
  <si>
    <t>Actual Quantity of fabric send for the Processing withing the plant</t>
  </si>
  <si>
    <t xml:space="preserve">The Data is taken from the Form-3 which was verifiied by the accredited Energy auditor </t>
  </si>
  <si>
    <t>1) Weigh Bridge 2) Belt Weigher 3)conversion calculation sheet</t>
  </si>
  <si>
    <t>Exported Power Heat Rate/Net generation Heat Rate</t>
  </si>
  <si>
    <t xml:space="preserve"> [Total Thermal Energy  (Million kcal)+{(Total Electricity purchased from grid (Lakh kWh) X 860)-Electricity exported (Lakh kWh) X Net Generation Heat Rate- kcal/kWh}/10]</t>
  </si>
  <si>
    <t>C.6*Net Generation Heat Rate/10</t>
  </si>
  <si>
    <t>Assessment Year 2018-19</t>
  </si>
</sst>
</file>

<file path=xl/styles.xml><?xml version="1.0" encoding="utf-8"?>
<styleSheet xmlns="http://schemas.openxmlformats.org/spreadsheetml/2006/main">
  <numFmts count="2">
    <numFmt numFmtId="164" formatCode="0.0"/>
    <numFmt numFmtId="165" formatCode="0.000"/>
  </numFmts>
  <fonts count="71">
    <font>
      <sz val="11"/>
      <color theme="1"/>
      <name val="Calibri"/>
      <family val="2"/>
      <scheme val="minor"/>
    </font>
    <font>
      <sz val="11"/>
      <color indexed="8"/>
      <name val="Cambria"/>
      <family val="1"/>
    </font>
    <font>
      <u/>
      <sz val="11"/>
      <color theme="10"/>
      <name val="Calibri"/>
      <family val="2"/>
    </font>
    <font>
      <sz val="11"/>
      <color theme="1"/>
      <name val="Cambria"/>
      <family val="1"/>
    </font>
    <font>
      <sz val="11"/>
      <color indexed="8"/>
      <name val="Calibri"/>
      <family val="2"/>
    </font>
    <font>
      <sz val="11"/>
      <color theme="1"/>
      <name val="Century Gothic"/>
      <family val="2"/>
    </font>
    <font>
      <b/>
      <sz val="18"/>
      <color theme="1"/>
      <name val="Century Gothic"/>
      <family val="2"/>
    </font>
    <font>
      <b/>
      <sz val="11"/>
      <color theme="1"/>
      <name val="Century Gothic"/>
      <family val="2"/>
    </font>
    <font>
      <b/>
      <sz val="10"/>
      <color theme="1"/>
      <name val="Century Gothic"/>
      <family val="2"/>
    </font>
    <font>
      <b/>
      <sz val="11"/>
      <color indexed="8"/>
      <name val="Century Gothic"/>
      <family val="2"/>
    </font>
    <font>
      <b/>
      <sz val="12"/>
      <color indexed="8"/>
      <name val="Century Gothic"/>
      <family val="2"/>
    </font>
    <font>
      <sz val="12"/>
      <color theme="1"/>
      <name val="Century Gothic"/>
      <family val="2"/>
    </font>
    <font>
      <sz val="11"/>
      <color indexed="8"/>
      <name val="Century Gothic"/>
      <family val="2"/>
    </font>
    <font>
      <b/>
      <sz val="11"/>
      <color rgb="FFFF0000"/>
      <name val="Century Gothic"/>
      <family val="2"/>
    </font>
    <font>
      <b/>
      <sz val="11"/>
      <name val="Century Gothic"/>
      <family val="2"/>
    </font>
    <font>
      <b/>
      <sz val="11"/>
      <color indexed="10"/>
      <name val="Century Gothic"/>
      <family val="2"/>
    </font>
    <font>
      <sz val="11"/>
      <name val="Century Gothic"/>
      <family val="2"/>
    </font>
    <font>
      <b/>
      <i/>
      <sz val="11"/>
      <color indexed="8"/>
      <name val="Century Gothic"/>
      <family val="2"/>
    </font>
    <font>
      <i/>
      <sz val="11"/>
      <color indexed="8"/>
      <name val="Century Gothic"/>
      <family val="2"/>
    </font>
    <font>
      <sz val="11"/>
      <color indexed="10"/>
      <name val="Century Gothic"/>
      <family val="2"/>
    </font>
    <font>
      <i/>
      <sz val="11"/>
      <color theme="8" tint="-0.249977111117893"/>
      <name val="Century Gothic"/>
      <family val="2"/>
    </font>
    <font>
      <sz val="11"/>
      <color rgb="FFFF0000"/>
      <name val="Century Gothic"/>
      <family val="2"/>
    </font>
    <font>
      <sz val="14"/>
      <color theme="1"/>
      <name val="Century Gothic"/>
      <family val="2"/>
    </font>
    <font>
      <i/>
      <sz val="11"/>
      <color theme="1"/>
      <name val="Century Gothic"/>
      <family val="2"/>
    </font>
    <font>
      <sz val="11"/>
      <color rgb="FF000000"/>
      <name val="Century Gothic"/>
      <family val="2"/>
    </font>
    <font>
      <sz val="14"/>
      <color theme="1"/>
      <name val="Cambria"/>
      <family val="1"/>
    </font>
    <font>
      <sz val="18"/>
      <color theme="1"/>
      <name val="Century Gothic"/>
      <family val="2"/>
    </font>
    <font>
      <sz val="10"/>
      <color theme="1"/>
      <name val="Century Gothic"/>
      <family val="2"/>
    </font>
    <font>
      <b/>
      <sz val="24"/>
      <color theme="0"/>
      <name val="Century Gothic"/>
      <family val="2"/>
    </font>
    <font>
      <b/>
      <sz val="24"/>
      <color theme="1"/>
      <name val="Century Gothic"/>
      <family val="2"/>
    </font>
    <font>
      <b/>
      <i/>
      <sz val="11"/>
      <color rgb="FFFF0000"/>
      <name val="Century Gothic"/>
      <family val="2"/>
    </font>
    <font>
      <b/>
      <sz val="13"/>
      <color theme="1"/>
      <name val="Century Gothic"/>
      <family val="2"/>
    </font>
    <font>
      <sz val="13"/>
      <color theme="1"/>
      <name val="Century Gothic"/>
      <family val="2"/>
    </font>
    <font>
      <u/>
      <sz val="11"/>
      <color theme="10"/>
      <name val="Century Gothic"/>
      <family val="2"/>
    </font>
    <font>
      <b/>
      <sz val="12"/>
      <color theme="1"/>
      <name val="Century Gothic"/>
      <family val="2"/>
    </font>
    <font>
      <b/>
      <sz val="11"/>
      <color theme="1"/>
      <name val="Calibri"/>
      <family val="2"/>
      <scheme val="minor"/>
    </font>
    <font>
      <b/>
      <sz val="11"/>
      <color theme="0"/>
      <name val="Calibri"/>
      <family val="2"/>
      <scheme val="minor"/>
    </font>
    <font>
      <i/>
      <sz val="10"/>
      <name val="Century Gothic"/>
      <family val="2"/>
    </font>
    <font>
      <b/>
      <sz val="10"/>
      <name val="Century Gothic"/>
      <family val="2"/>
    </font>
    <font>
      <sz val="11"/>
      <name val="Cambria"/>
      <family val="1"/>
    </font>
    <font>
      <sz val="11"/>
      <name val="Calibri"/>
      <family val="2"/>
      <scheme val="minor"/>
    </font>
    <font>
      <sz val="11"/>
      <color theme="1"/>
      <name val="Cambria"/>
      <family val="1"/>
      <scheme val="major"/>
    </font>
    <font>
      <b/>
      <sz val="11"/>
      <color theme="1"/>
      <name val="Cambria"/>
      <family val="1"/>
      <scheme val="major"/>
    </font>
    <font>
      <b/>
      <i/>
      <sz val="11"/>
      <color theme="1"/>
      <name val="Cambria"/>
      <family val="1"/>
      <scheme val="major"/>
    </font>
    <font>
      <sz val="10"/>
      <name val="Calibri"/>
      <family val="2"/>
      <scheme val="minor"/>
    </font>
    <font>
      <b/>
      <sz val="11"/>
      <color rgb="FF000000"/>
      <name val="Century Gothic"/>
      <family val="2"/>
    </font>
    <font>
      <vertAlign val="subscript"/>
      <sz val="11"/>
      <color rgb="FF000000"/>
      <name val="Century Gothic"/>
      <family val="2"/>
    </font>
    <font>
      <b/>
      <sz val="16"/>
      <color theme="0"/>
      <name val="Century Gothic"/>
      <family val="2"/>
    </font>
    <font>
      <b/>
      <sz val="16"/>
      <color theme="0"/>
      <name val="Calibri"/>
      <family val="2"/>
      <scheme val="minor"/>
    </font>
    <font>
      <i/>
      <sz val="9"/>
      <color theme="1"/>
      <name val="Century Gothic"/>
      <family val="2"/>
    </font>
    <font>
      <b/>
      <sz val="9"/>
      <color theme="1"/>
      <name val="Calibri"/>
      <family val="2"/>
      <scheme val="minor"/>
    </font>
    <font>
      <sz val="9"/>
      <color theme="1"/>
      <name val="Calibri"/>
      <family val="2"/>
      <scheme val="minor"/>
    </font>
    <font>
      <b/>
      <sz val="11"/>
      <name val="Calibri"/>
      <family val="2"/>
      <scheme val="minor"/>
    </font>
    <font>
      <b/>
      <sz val="20"/>
      <color theme="0"/>
      <name val="Calibri"/>
      <family val="2"/>
      <scheme val="minor"/>
    </font>
    <font>
      <b/>
      <vertAlign val="subscript"/>
      <sz val="20"/>
      <color indexed="9"/>
      <name val="Calibri"/>
      <family val="2"/>
    </font>
    <font>
      <b/>
      <sz val="20"/>
      <color indexed="9"/>
      <name val="Calibri"/>
      <family val="2"/>
    </font>
    <font>
      <b/>
      <sz val="14"/>
      <color theme="0"/>
      <name val="Century Gothic"/>
      <family val="2"/>
    </font>
    <font>
      <i/>
      <sz val="10"/>
      <color theme="1"/>
      <name val="Century Gothic"/>
      <family val="2"/>
    </font>
    <font>
      <sz val="11"/>
      <color rgb="FF000000"/>
      <name val="Cambria"/>
      <family val="1"/>
      <scheme val="major"/>
    </font>
    <font>
      <b/>
      <sz val="11"/>
      <color rgb="FF000000"/>
      <name val="Cambria"/>
      <family val="1"/>
      <scheme val="major"/>
    </font>
    <font>
      <b/>
      <sz val="10"/>
      <color rgb="FF000000"/>
      <name val="Cambria"/>
      <family val="1"/>
      <scheme val="major"/>
    </font>
    <font>
      <b/>
      <sz val="12"/>
      <color rgb="FF000000"/>
      <name val="Century Gothic"/>
      <family val="2"/>
    </font>
    <font>
      <sz val="10"/>
      <color theme="1"/>
      <name val="Calibri"/>
      <family val="2"/>
      <scheme val="minor"/>
    </font>
    <font>
      <i/>
      <sz val="9"/>
      <color theme="1"/>
      <name val="Calibri"/>
      <family val="2"/>
      <scheme val="minor"/>
    </font>
    <font>
      <sz val="22"/>
      <color theme="0"/>
      <name val="Calibri"/>
      <family val="2"/>
      <scheme val="minor"/>
    </font>
    <font>
      <b/>
      <sz val="10"/>
      <color theme="1"/>
      <name val="Calibri"/>
      <family val="2"/>
      <scheme val="minor"/>
    </font>
    <font>
      <sz val="10"/>
      <color theme="1"/>
      <name val="Cambria"/>
      <family val="1"/>
    </font>
    <font>
      <b/>
      <vertAlign val="subscript"/>
      <sz val="16"/>
      <color theme="0"/>
      <name val="Century Gothic"/>
      <family val="2"/>
    </font>
    <font>
      <b/>
      <i/>
      <sz val="9"/>
      <color theme="1"/>
      <name val="Calibri"/>
      <family val="2"/>
      <scheme val="minor"/>
    </font>
    <font>
      <vertAlign val="superscript"/>
      <sz val="9"/>
      <color theme="1"/>
      <name val="Calibri"/>
      <family val="2"/>
    </font>
    <font>
      <sz val="9"/>
      <color theme="1"/>
      <name val="Calibri"/>
      <family val="2"/>
    </font>
  </fonts>
  <fills count="20">
    <fill>
      <patternFill patternType="none"/>
    </fill>
    <fill>
      <patternFill patternType="gray125"/>
    </fill>
    <fill>
      <patternFill patternType="solid">
        <fgColor indexed="45"/>
        <bgColor indexed="64"/>
      </patternFill>
    </fill>
    <fill>
      <patternFill patternType="solid">
        <fgColor indexed="9"/>
        <bgColor indexed="64"/>
      </patternFill>
    </fill>
    <fill>
      <patternFill patternType="solid">
        <fgColor indexed="18"/>
        <bgColor indexed="64"/>
      </patternFill>
    </fill>
    <fill>
      <patternFill patternType="solid">
        <fgColor theme="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rgb="FF0070C0"/>
        <bgColor indexed="64"/>
      </patternFill>
    </fill>
    <fill>
      <patternFill patternType="solid">
        <fgColor rgb="FF002060"/>
        <bgColor indexed="64"/>
      </patternFill>
    </fill>
    <fill>
      <patternFill patternType="solid">
        <fgColor rgb="FFF2F2F2"/>
        <bgColor indexed="64"/>
      </patternFill>
    </fill>
    <fill>
      <patternFill patternType="solid">
        <fgColor rgb="FF00B0F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rgb="FFB8CCE3"/>
      </right>
      <top/>
      <bottom style="medium">
        <color rgb="FFB8CCE3"/>
      </bottom>
      <diagonal/>
    </border>
    <border>
      <left style="medium">
        <color rgb="FFB8CCE3"/>
      </left>
      <right style="medium">
        <color rgb="FFB8CCE3"/>
      </right>
      <top/>
      <bottom style="medium">
        <color rgb="FFB8CCE3"/>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0" fontId="2" fillId="0" borderId="0" applyNumberFormat="0" applyFill="0" applyBorder="0" applyAlignment="0" applyProtection="0">
      <alignment vertical="top"/>
      <protection locked="0"/>
    </xf>
    <xf numFmtId="9" fontId="4" fillId="0" borderId="0" applyFont="0" applyFill="0" applyBorder="0" applyAlignment="0" applyProtection="0"/>
  </cellStyleXfs>
  <cellXfs count="1070">
    <xf numFmtId="0" fontId="0" fillId="0" borderId="0" xfId="0"/>
    <xf numFmtId="2" fontId="9" fillId="0" borderId="1" xfId="0" applyNumberFormat="1" applyFont="1" applyBorder="1" applyAlignment="1">
      <alignment horizontal="center" vertical="center" wrapText="1"/>
    </xf>
    <xf numFmtId="0" fontId="12"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xf>
    <xf numFmtId="0" fontId="5" fillId="0" borderId="1" xfId="0" applyFont="1" applyBorder="1" applyAlignment="1">
      <alignment horizontal="center"/>
    </xf>
    <xf numFmtId="0" fontId="5" fillId="0" borderId="0" xfId="0" applyFont="1" applyAlignment="1">
      <alignment vertical="center"/>
    </xf>
    <xf numFmtId="0" fontId="5" fillId="0" borderId="1" xfId="0" applyFont="1" applyFill="1" applyBorder="1" applyAlignment="1">
      <alignment horizontal="center" vertical="center" wrapText="1"/>
    </xf>
    <xf numFmtId="0" fontId="19" fillId="2" borderId="0" xfId="0" applyFont="1" applyFill="1" applyAlignment="1">
      <alignment vertical="center"/>
    </xf>
    <xf numFmtId="0" fontId="19" fillId="5" borderId="0" xfId="0" applyFont="1" applyFill="1" applyBorder="1" applyAlignment="1">
      <alignment vertical="center"/>
    </xf>
    <xf numFmtId="0" fontId="5" fillId="0" borderId="0" xfId="0" applyFont="1"/>
    <xf numFmtId="0" fontId="5" fillId="3" borderId="0" xfId="0" applyFont="1" applyFill="1" applyBorder="1" applyAlignment="1">
      <alignment horizontal="center" vertical="center" wrapText="1"/>
    </xf>
    <xf numFmtId="0" fontId="5" fillId="3" borderId="0" xfId="0" applyFont="1" applyFill="1" applyBorder="1" applyAlignment="1">
      <alignment horizontal="center" vertical="center"/>
    </xf>
    <xf numFmtId="0" fontId="5" fillId="0" borderId="0" xfId="0" applyFont="1" applyBorder="1" applyAlignment="1">
      <alignment vertical="center"/>
    </xf>
    <xf numFmtId="0" fontId="5" fillId="0" borderId="1" xfId="0" applyFont="1" applyBorder="1" applyAlignment="1">
      <alignment horizontal="center" vertical="top"/>
    </xf>
    <xf numFmtId="0" fontId="5" fillId="0" borderId="1" xfId="0" applyFont="1" applyBorder="1" applyAlignment="1">
      <alignment horizontal="left" vertical="top" wrapText="1"/>
    </xf>
    <xf numFmtId="0" fontId="5" fillId="0" borderId="14" xfId="0" applyFont="1" applyFill="1" applyBorder="1" applyAlignment="1">
      <alignment horizontal="center" vertical="center" wrapText="1"/>
    </xf>
    <xf numFmtId="0" fontId="5" fillId="5" borderId="1" xfId="0" applyFont="1" applyFill="1" applyBorder="1" applyAlignment="1">
      <alignment horizontal="left" vertical="top" wrapText="1"/>
    </xf>
    <xf numFmtId="2" fontId="5" fillId="0" borderId="1" xfId="0" applyNumberFormat="1" applyFont="1" applyBorder="1" applyAlignment="1">
      <alignment horizontal="left" vertical="center"/>
    </xf>
    <xf numFmtId="2" fontId="5" fillId="0" borderId="1" xfId="0" applyNumberFormat="1" applyFont="1" applyBorder="1" applyAlignment="1">
      <alignment horizontal="center" vertical="center"/>
    </xf>
    <xf numFmtId="0" fontId="5" fillId="0" borderId="0" xfId="0" applyFont="1" applyAlignment="1"/>
    <xf numFmtId="2" fontId="5" fillId="0" borderId="1" xfId="0" applyNumberFormat="1" applyFont="1" applyBorder="1" applyAlignment="1">
      <alignment horizontal="center" vertical="center" wrapText="1"/>
    </xf>
    <xf numFmtId="0" fontId="16" fillId="0" borderId="1" xfId="0" applyFont="1" applyFill="1" applyBorder="1" applyAlignment="1" applyProtection="1">
      <alignment vertical="center" wrapText="1"/>
    </xf>
    <xf numFmtId="2" fontId="5" fillId="0" borderId="1" xfId="0" applyNumberFormat="1" applyFont="1" applyBorder="1" applyAlignment="1">
      <alignment horizontal="left" vertical="center" wrapText="1"/>
    </xf>
    <xf numFmtId="1" fontId="5" fillId="0" borderId="2" xfId="0" applyNumberFormat="1" applyFont="1" applyBorder="1" applyAlignment="1">
      <alignment horizontal="center" vertical="center"/>
    </xf>
    <xf numFmtId="2" fontId="5" fillId="0" borderId="14"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2" fontId="7" fillId="6" borderId="1" xfId="0" applyNumberFormat="1" applyFont="1" applyFill="1" applyBorder="1" applyAlignment="1">
      <alignment horizontal="left" vertical="center" wrapText="1"/>
    </xf>
    <xf numFmtId="2" fontId="7" fillId="6" borderId="1" xfId="0" applyNumberFormat="1" applyFont="1" applyFill="1" applyBorder="1" applyAlignment="1">
      <alignment horizontal="center" vertical="center" wrapText="1"/>
    </xf>
    <xf numFmtId="0" fontId="7" fillId="6" borderId="1" xfId="0" applyFont="1" applyFill="1" applyBorder="1" applyAlignment="1">
      <alignment horizontal="center"/>
    </xf>
    <xf numFmtId="0" fontId="5" fillId="0" borderId="0" xfId="0" applyFont="1" applyAlignment="1">
      <alignment horizontal="center"/>
    </xf>
    <xf numFmtId="1" fontId="7" fillId="11" borderId="1" xfId="0" applyNumberFormat="1" applyFont="1" applyFill="1" applyBorder="1" applyAlignment="1">
      <alignment horizontal="center" vertical="center" wrapText="1"/>
    </xf>
    <xf numFmtId="0" fontId="5" fillId="0" borderId="1" xfId="0" applyFont="1" applyBorder="1" applyAlignment="1">
      <alignment vertical="center" wrapText="1"/>
    </xf>
    <xf numFmtId="0" fontId="5" fillId="0" borderId="0" xfId="0" applyFont="1" applyAlignment="1">
      <alignment horizontal="center" vertical="center"/>
    </xf>
    <xf numFmtId="0" fontId="3" fillId="0" borderId="0" xfId="0" applyFont="1" applyAlignment="1">
      <alignment vertical="center"/>
    </xf>
    <xf numFmtId="0" fontId="25" fillId="0" borderId="0" xfId="0" applyFont="1" applyAlignment="1">
      <alignment vertical="center"/>
    </xf>
    <xf numFmtId="0" fontId="3" fillId="0" borderId="0" xfId="0" applyFont="1" applyAlignment="1">
      <alignment vertical="center" wrapText="1"/>
    </xf>
    <xf numFmtId="1" fontId="5" fillId="0" borderId="1" xfId="0" applyNumberFormat="1" applyFont="1" applyBorder="1" applyAlignment="1">
      <alignment horizontal="center" vertical="center" wrapText="1"/>
    </xf>
    <xf numFmtId="0" fontId="5" fillId="0" borderId="1" xfId="0" applyFont="1" applyBorder="1" applyAlignment="1">
      <alignment horizontal="left" vertical="top"/>
    </xf>
    <xf numFmtId="1" fontId="5" fillId="0" borderId="1" xfId="0" applyNumberFormat="1" applyFont="1" applyBorder="1" applyAlignment="1">
      <alignment horizontal="center" vertical="top"/>
    </xf>
    <xf numFmtId="2" fontId="5" fillId="0" borderId="1" xfId="0" applyNumberFormat="1" applyFont="1" applyBorder="1" applyAlignment="1">
      <alignment horizontal="left" vertical="top" wrapText="1"/>
    </xf>
    <xf numFmtId="2" fontId="27" fillId="0" borderId="1" xfId="0" applyNumberFormat="1" applyFont="1" applyBorder="1" applyAlignment="1">
      <alignment horizontal="left" vertical="top" wrapText="1"/>
    </xf>
    <xf numFmtId="0" fontId="5" fillId="5" borderId="0" xfId="0" applyFont="1" applyFill="1" applyBorder="1" applyAlignment="1">
      <alignment vertical="center"/>
    </xf>
    <xf numFmtId="0" fontId="9" fillId="5" borderId="1" xfId="0" applyFont="1" applyFill="1" applyBorder="1" applyAlignment="1">
      <alignment horizontal="center" vertical="center"/>
    </xf>
    <xf numFmtId="0" fontId="5" fillId="5" borderId="0" xfId="0" applyFont="1" applyFill="1" applyAlignment="1">
      <alignment vertical="center"/>
    </xf>
    <xf numFmtId="0" fontId="12" fillId="5" borderId="1" xfId="0" applyFont="1" applyFill="1" applyBorder="1" applyAlignment="1">
      <alignment horizontal="center" vertical="center"/>
    </xf>
    <xf numFmtId="2" fontId="5" fillId="0" borderId="1" xfId="0" applyNumberFormat="1" applyFont="1" applyFill="1" applyBorder="1" applyAlignment="1">
      <alignment horizontal="center" vertical="center" wrapText="1"/>
    </xf>
    <xf numFmtId="0" fontId="5" fillId="3" borderId="0" xfId="0" applyFont="1" applyFill="1" applyBorder="1" applyAlignment="1">
      <alignment vertical="center"/>
    </xf>
    <xf numFmtId="0" fontId="19" fillId="5" borderId="0" xfId="0" applyFont="1" applyFill="1" applyAlignment="1">
      <alignment vertical="center"/>
    </xf>
    <xf numFmtId="0" fontId="14" fillId="11" borderId="1" xfId="0" applyFont="1" applyFill="1" applyBorder="1" applyAlignment="1">
      <alignment horizontal="center" vertical="center" wrapText="1"/>
    </xf>
    <xf numFmtId="0" fontId="5" fillId="3" borderId="0" xfId="0" applyFont="1" applyFill="1" applyBorder="1" applyAlignment="1">
      <alignment vertical="center" wrapText="1"/>
    </xf>
    <xf numFmtId="0" fontId="9" fillId="11" borderId="1" xfId="0" applyFont="1" applyFill="1" applyBorder="1" applyAlignment="1">
      <alignment horizontal="center" vertical="center"/>
    </xf>
    <xf numFmtId="0" fontId="5" fillId="11" borderId="0" xfId="0" applyFont="1" applyFill="1" applyBorder="1" applyAlignment="1">
      <alignment horizontal="center" vertical="center"/>
    </xf>
    <xf numFmtId="0" fontId="12" fillId="6" borderId="1" xfId="0" applyFont="1" applyFill="1" applyBorder="1" applyAlignment="1">
      <alignment horizontal="center" vertical="center"/>
    </xf>
    <xf numFmtId="2" fontId="5" fillId="6" borderId="1" xfId="0" applyNumberFormat="1" applyFont="1" applyFill="1" applyBorder="1" applyAlignment="1">
      <alignment horizontal="left" vertical="top" wrapText="1"/>
    </xf>
    <xf numFmtId="0" fontId="12" fillId="5" borderId="1" xfId="0" applyFont="1" applyFill="1" applyBorder="1" applyAlignment="1">
      <alignment horizontal="center" vertical="top"/>
    </xf>
    <xf numFmtId="2" fontId="5" fillId="6" borderId="1" xfId="0" applyNumberFormat="1" applyFont="1" applyFill="1" applyBorder="1" applyAlignment="1">
      <alignment horizontal="center" vertical="center" wrapText="1"/>
    </xf>
    <xf numFmtId="2" fontId="23" fillId="0" borderId="1" xfId="0" applyNumberFormat="1" applyFont="1" applyBorder="1" applyAlignment="1">
      <alignment horizontal="center" vertical="center"/>
    </xf>
    <xf numFmtId="2" fontId="7" fillId="6" borderId="0" xfId="0" applyNumberFormat="1" applyFont="1" applyFill="1" applyBorder="1" applyAlignment="1">
      <alignment horizontal="left" vertical="center" wrapText="1"/>
    </xf>
    <xf numFmtId="2" fontId="7" fillId="0" borderId="4" xfId="0" applyNumberFormat="1" applyFont="1" applyFill="1" applyBorder="1" applyAlignment="1">
      <alignment horizontal="left" vertical="center"/>
    </xf>
    <xf numFmtId="0" fontId="5" fillId="0" borderId="1" xfId="0" applyFont="1" applyBorder="1" applyAlignment="1"/>
    <xf numFmtId="2" fontId="5" fillId="0" borderId="14" xfId="0" applyNumberFormat="1" applyFont="1" applyBorder="1" applyAlignment="1">
      <alignment horizontal="left" vertical="center"/>
    </xf>
    <xf numFmtId="2" fontId="23" fillId="0" borderId="1" xfId="0" applyNumberFormat="1" applyFont="1" applyFill="1" applyBorder="1" applyAlignment="1">
      <alignment horizontal="left" vertical="center"/>
    </xf>
    <xf numFmtId="1" fontId="7" fillId="0" borderId="1" xfId="0" applyNumberFormat="1" applyFont="1" applyBorder="1" applyAlignment="1">
      <alignment horizontal="center" vertical="center"/>
    </xf>
    <xf numFmtId="2" fontId="7" fillId="0" borderId="1" xfId="0" applyNumberFormat="1" applyFont="1" applyBorder="1" applyAlignment="1">
      <alignment horizontal="left" vertical="center"/>
    </xf>
    <xf numFmtId="0" fontId="7" fillId="0" borderId="0" xfId="0" applyFont="1"/>
    <xf numFmtId="164" fontId="5" fillId="0" borderId="1" xfId="0" applyNumberFormat="1" applyFont="1" applyBorder="1" applyAlignment="1">
      <alignment horizontal="center" vertical="center"/>
    </xf>
    <xf numFmtId="2" fontId="7" fillId="11" borderId="1" xfId="0" applyNumberFormat="1" applyFont="1" applyFill="1" applyBorder="1" applyAlignment="1">
      <alignment horizontal="center" vertical="center" wrapText="1"/>
    </xf>
    <xf numFmtId="1" fontId="34" fillId="12" borderId="2" xfId="0" applyNumberFormat="1" applyFont="1" applyFill="1" applyBorder="1" applyAlignment="1">
      <alignment horizontal="center" vertical="center"/>
    </xf>
    <xf numFmtId="2" fontId="34" fillId="12" borderId="14" xfId="0" applyNumberFormat="1" applyFont="1" applyFill="1" applyBorder="1" applyAlignment="1">
      <alignment horizontal="center" vertical="center" wrapText="1"/>
    </xf>
    <xf numFmtId="2" fontId="5" fillId="0" borderId="2" xfId="0" applyNumberFormat="1" applyFont="1" applyBorder="1" applyAlignment="1">
      <alignment horizontal="left" vertical="center" wrapText="1"/>
    </xf>
    <xf numFmtId="0" fontId="5" fillId="0" borderId="11" xfId="0" applyFont="1" applyFill="1" applyBorder="1" applyAlignment="1">
      <alignment horizontal="center" vertical="center" wrapText="1"/>
    </xf>
    <xf numFmtId="0" fontId="9" fillId="11" borderId="1" xfId="0" applyFont="1" applyFill="1" applyBorder="1" applyAlignment="1">
      <alignment horizontal="center" vertical="center" wrapText="1"/>
    </xf>
    <xf numFmtId="2" fontId="5" fillId="0" borderId="1" xfId="0" applyNumberFormat="1" applyFont="1" applyBorder="1" applyAlignment="1">
      <alignment horizontal="center" vertical="top" wrapText="1"/>
    </xf>
    <xf numFmtId="2" fontId="5" fillId="6" borderId="1" xfId="0" applyNumberFormat="1" applyFont="1" applyFill="1" applyBorder="1" applyAlignment="1">
      <alignment horizontal="center" vertical="top" wrapText="1"/>
    </xf>
    <xf numFmtId="0" fontId="5" fillId="9" borderId="8" xfId="0" applyFont="1" applyFill="1" applyBorder="1" applyAlignment="1" applyProtection="1">
      <alignment vertical="center"/>
      <protection locked="0"/>
    </xf>
    <xf numFmtId="0" fontId="32" fillId="0" borderId="0" xfId="0" applyFont="1" applyAlignment="1" applyProtection="1">
      <alignment vertical="center"/>
      <protection locked="0"/>
    </xf>
    <xf numFmtId="0" fontId="31" fillId="0" borderId="0" xfId="0" applyFont="1" applyAlignment="1" applyProtection="1">
      <alignment horizontal="center" vertical="center" wrapText="1"/>
      <protection locked="0"/>
    </xf>
    <xf numFmtId="0" fontId="32" fillId="0" borderId="0" xfId="0" applyFont="1" applyAlignment="1" applyProtection="1">
      <alignment horizontal="left" vertical="center"/>
      <protection locked="0"/>
    </xf>
    <xf numFmtId="0" fontId="32" fillId="0" borderId="0" xfId="0" applyFont="1" applyAlignment="1" applyProtection="1">
      <alignment horizontal="center" vertical="center"/>
      <protection locked="0"/>
    </xf>
    <xf numFmtId="0" fontId="5" fillId="0" borderId="1" xfId="0" applyFont="1" applyBorder="1" applyAlignment="1">
      <alignment horizontal="center" vertical="top" wrapText="1"/>
    </xf>
    <xf numFmtId="0" fontId="35" fillId="0" borderId="0" xfId="0" applyFont="1" applyAlignment="1">
      <alignment vertical="top" wrapText="1"/>
    </xf>
    <xf numFmtId="0" fontId="35" fillId="9" borderId="1" xfId="0" applyFont="1" applyFill="1" applyBorder="1" applyAlignment="1">
      <alignment horizontal="center" vertical="top" wrapText="1"/>
    </xf>
    <xf numFmtId="0" fontId="0" fillId="0" borderId="0" xfId="0" applyAlignment="1">
      <alignment vertical="top"/>
    </xf>
    <xf numFmtId="0" fontId="35" fillId="9" borderId="21" xfId="0" applyFont="1" applyFill="1" applyBorder="1" applyAlignment="1">
      <alignment horizontal="center" vertical="top" wrapText="1"/>
    </xf>
    <xf numFmtId="0" fontId="35" fillId="9" borderId="1" xfId="0" applyFont="1" applyFill="1" applyBorder="1" applyAlignment="1">
      <alignment vertical="top" wrapText="1"/>
    </xf>
    <xf numFmtId="0" fontId="35" fillId="9" borderId="22" xfId="0" applyFont="1" applyFill="1" applyBorder="1" applyAlignment="1">
      <alignment horizontal="center" vertical="top" wrapText="1"/>
    </xf>
    <xf numFmtId="0" fontId="35" fillId="9" borderId="1" xfId="0" applyFont="1" applyFill="1" applyBorder="1" applyAlignment="1">
      <alignment vertical="top"/>
    </xf>
    <xf numFmtId="0" fontId="35" fillId="9" borderId="1" xfId="0" applyFont="1" applyFill="1" applyBorder="1" applyAlignment="1">
      <alignment horizontal="center" vertical="top"/>
    </xf>
    <xf numFmtId="0" fontId="35" fillId="0" borderId="0" xfId="0" applyFont="1" applyAlignment="1">
      <alignment vertical="top"/>
    </xf>
    <xf numFmtId="0" fontId="0" fillId="9" borderId="1" xfId="0" applyFill="1" applyBorder="1" applyAlignment="1">
      <alignment horizontal="center"/>
    </xf>
    <xf numFmtId="0" fontId="0" fillId="9" borderId="1" xfId="0" applyFill="1" applyBorder="1" applyAlignment="1"/>
    <xf numFmtId="0" fontId="0" fillId="0" borderId="0" xfId="0" applyAlignment="1">
      <alignment horizontal="center"/>
    </xf>
    <xf numFmtId="0" fontId="0" fillId="0" borderId="0" xfId="0" applyFill="1"/>
    <xf numFmtId="0" fontId="36" fillId="0" borderId="14" xfId="0" applyFont="1" applyFill="1" applyBorder="1" applyAlignment="1" applyProtection="1">
      <alignment vertical="center"/>
    </xf>
    <xf numFmtId="0" fontId="5" fillId="0" borderId="1" xfId="0" applyFont="1" applyBorder="1" applyAlignment="1" applyProtection="1">
      <alignment horizontal="left" vertical="center" wrapText="1"/>
      <protection locked="0"/>
    </xf>
    <xf numFmtId="2" fontId="5" fillId="0" borderId="1" xfId="0" applyNumberFormat="1" applyFont="1" applyFill="1" applyBorder="1" applyAlignment="1">
      <alignment horizontal="center" vertical="top" wrapText="1"/>
    </xf>
    <xf numFmtId="2" fontId="5" fillId="0" borderId="0" xfId="0" applyNumberFormat="1" applyFont="1" applyFill="1" applyBorder="1" applyAlignment="1">
      <alignment horizontal="center" vertical="center" wrapText="1"/>
    </xf>
    <xf numFmtId="0" fontId="7" fillId="11" borderId="1" xfId="0" applyFont="1" applyFill="1" applyBorder="1" applyAlignment="1">
      <alignment vertical="center" wrapText="1"/>
    </xf>
    <xf numFmtId="0" fontId="7" fillId="0" borderId="1" xfId="0" applyFont="1" applyBorder="1" applyAlignment="1">
      <alignment horizontal="center" vertical="top"/>
    </xf>
    <xf numFmtId="2" fontId="7" fillId="0" borderId="11" xfId="0" applyNumberFormat="1" applyFont="1" applyBorder="1" applyAlignment="1">
      <alignment horizontal="center" vertical="center"/>
    </xf>
    <xf numFmtId="2" fontId="5" fillId="0" borderId="14" xfId="0" applyNumberFormat="1" applyFont="1" applyBorder="1" applyAlignment="1">
      <alignment horizontal="center" vertical="center"/>
    </xf>
    <xf numFmtId="2" fontId="5" fillId="0" borderId="11" xfId="0" applyNumberFormat="1" applyFont="1" applyBorder="1" applyAlignment="1">
      <alignment horizontal="center" vertical="center"/>
    </xf>
    <xf numFmtId="0" fontId="5" fillId="9" borderId="15" xfId="0" applyFont="1" applyFill="1" applyBorder="1" applyAlignment="1" applyProtection="1">
      <alignment vertical="center"/>
      <protection locked="0"/>
    </xf>
    <xf numFmtId="2" fontId="7" fillId="0" borderId="14" xfId="0" applyNumberFormat="1" applyFont="1" applyBorder="1" applyAlignment="1">
      <alignment horizontal="center" vertical="center"/>
    </xf>
    <xf numFmtId="2" fontId="5" fillId="0" borderId="11" xfId="0" applyNumberFormat="1" applyFont="1" applyBorder="1" applyAlignment="1">
      <alignment horizontal="center" vertical="center" wrapText="1"/>
    </xf>
    <xf numFmtId="2" fontId="5" fillId="0" borderId="21" xfId="0" applyNumberFormat="1" applyFont="1" applyBorder="1" applyAlignment="1">
      <alignment vertical="center" wrapText="1"/>
    </xf>
    <xf numFmtId="2" fontId="5" fillId="0" borderId="22" xfId="0" applyNumberFormat="1" applyFont="1" applyBorder="1" applyAlignment="1">
      <alignment vertical="center" wrapText="1"/>
    </xf>
    <xf numFmtId="0" fontId="5" fillId="9" borderId="2" xfId="0" applyFont="1" applyFill="1" applyBorder="1" applyAlignment="1" applyProtection="1">
      <alignment horizontal="left" vertical="center"/>
      <protection locked="0"/>
    </xf>
    <xf numFmtId="0" fontId="5" fillId="0" borderId="0" xfId="0" applyFont="1" applyAlignment="1">
      <alignment horizontal="center" vertical="center" wrapText="1"/>
    </xf>
    <xf numFmtId="0" fontId="12" fillId="11" borderId="1" xfId="0" applyFont="1" applyFill="1" applyBorder="1" applyAlignment="1">
      <alignment horizontal="center" vertical="center" wrapText="1"/>
    </xf>
    <xf numFmtId="0" fontId="16" fillId="11" borderId="1" xfId="0" applyFont="1" applyFill="1" applyBorder="1" applyAlignment="1">
      <alignment horizontal="center" vertical="center" wrapText="1"/>
    </xf>
    <xf numFmtId="0" fontId="5" fillId="0" borderId="1" xfId="0" applyFont="1" applyBorder="1" applyAlignment="1">
      <alignment horizontal="center" vertical="center" wrapText="1"/>
    </xf>
    <xf numFmtId="1" fontId="5" fillId="0" borderId="2" xfId="0" applyNumberFormat="1" applyFont="1" applyBorder="1" applyAlignment="1">
      <alignment horizontal="center" vertical="top"/>
    </xf>
    <xf numFmtId="0" fontId="5" fillId="0" borderId="1" xfId="0" applyFont="1" applyBorder="1" applyAlignment="1" applyProtection="1">
      <alignment horizontal="left" vertical="center"/>
      <protection locked="0"/>
    </xf>
    <xf numFmtId="0" fontId="5" fillId="9" borderId="14" xfId="0" applyFont="1" applyFill="1" applyBorder="1" applyAlignment="1" applyProtection="1">
      <alignment horizontal="left" vertical="center"/>
      <protection locked="0"/>
    </xf>
    <xf numFmtId="0" fontId="5" fillId="0" borderId="1" xfId="0" applyFont="1" applyBorder="1" applyAlignment="1">
      <alignment horizontal="center" vertical="center" wrapText="1"/>
    </xf>
    <xf numFmtId="2" fontId="5" fillId="0" borderId="14" xfId="0" applyNumberFormat="1" applyFont="1" applyBorder="1" applyAlignment="1">
      <alignment horizontal="center" vertical="center"/>
    </xf>
    <xf numFmtId="0" fontId="34" fillId="10" borderId="1" xfId="0" applyFont="1" applyFill="1" applyBorder="1" applyAlignment="1">
      <alignment horizontal="center" vertical="center" wrapText="1"/>
    </xf>
    <xf numFmtId="0" fontId="34" fillId="10" borderId="1" xfId="0" applyFont="1" applyFill="1" applyBorder="1" applyAlignment="1">
      <alignment horizontal="left" vertical="center" wrapText="1"/>
    </xf>
    <xf numFmtId="0" fontId="7" fillId="0" borderId="0" xfId="0" applyFont="1" applyAlignment="1">
      <alignment horizontal="center" vertical="center"/>
    </xf>
    <xf numFmtId="0" fontId="5" fillId="0" borderId="21" xfId="0" applyFont="1" applyBorder="1" applyAlignment="1">
      <alignment horizontal="left" vertical="center" wrapText="1"/>
    </xf>
    <xf numFmtId="0" fontId="5" fillId="0" borderId="21" xfId="0" applyFont="1" applyBorder="1" applyAlignment="1">
      <alignment horizontal="center" vertical="center" wrapText="1"/>
    </xf>
    <xf numFmtId="0" fontId="16" fillId="0" borderId="1" xfId="0" applyFont="1" applyBorder="1" applyAlignment="1">
      <alignment horizontal="left" vertical="center" wrapText="1"/>
    </xf>
    <xf numFmtId="0" fontId="34" fillId="0" borderId="1" xfId="0" applyFont="1" applyBorder="1" applyAlignment="1">
      <alignment horizontal="center" vertical="center" wrapText="1"/>
    </xf>
    <xf numFmtId="0" fontId="5" fillId="0" borderId="0" xfId="0" applyFont="1" applyFill="1" applyAlignment="1">
      <alignment horizontal="center" vertical="center"/>
    </xf>
    <xf numFmtId="0" fontId="7" fillId="0" borderId="0" xfId="0" applyFont="1" applyFill="1" applyBorder="1" applyAlignment="1" applyProtection="1">
      <alignment vertical="center" wrapText="1"/>
    </xf>
    <xf numFmtId="0" fontId="5" fillId="0" borderId="0" xfId="0" applyFont="1" applyAlignment="1">
      <alignment horizontal="left" vertical="center" wrapText="1"/>
    </xf>
    <xf numFmtId="0" fontId="9" fillId="0" borderId="1" xfId="0" applyFont="1" applyBorder="1" applyAlignment="1"/>
    <xf numFmtId="0" fontId="9" fillId="11" borderId="1" xfId="0" applyFont="1" applyFill="1" applyBorder="1" applyAlignment="1">
      <alignment vertical="center" wrapText="1"/>
    </xf>
    <xf numFmtId="0" fontId="12" fillId="11" borderId="1" xfId="0" applyFont="1" applyFill="1" applyBorder="1" applyAlignment="1">
      <alignment vertical="center" wrapText="1"/>
    </xf>
    <xf numFmtId="0" fontId="12" fillId="11" borderId="1" xfId="0" applyFont="1" applyFill="1" applyBorder="1" applyAlignment="1">
      <alignment horizontal="center" vertical="center"/>
    </xf>
    <xf numFmtId="2" fontId="12" fillId="11" borderId="1" xfId="0" applyNumberFormat="1" applyFont="1" applyFill="1" applyBorder="1" applyAlignment="1">
      <alignment horizontal="center" vertical="center"/>
    </xf>
    <xf numFmtId="2" fontId="9" fillId="11" borderId="1" xfId="0" applyNumberFormat="1" applyFont="1" applyFill="1" applyBorder="1" applyAlignment="1">
      <alignment horizontal="center" vertical="center"/>
    </xf>
    <xf numFmtId="0" fontId="7" fillId="0" borderId="11" xfId="0" applyFont="1" applyBorder="1" applyAlignment="1">
      <alignment horizontal="center" vertical="top"/>
    </xf>
    <xf numFmtId="0" fontId="5" fillId="0" borderId="0" xfId="0" applyFont="1" applyAlignment="1">
      <alignment vertical="top"/>
    </xf>
    <xf numFmtId="0" fontId="5" fillId="0" borderId="11" xfId="0" applyFont="1" applyBorder="1" applyAlignment="1">
      <alignment vertical="top"/>
    </xf>
    <xf numFmtId="2" fontId="7" fillId="0" borderId="1" xfId="0" applyNumberFormat="1" applyFont="1" applyBorder="1" applyAlignment="1">
      <alignment horizontal="center" vertical="top"/>
    </xf>
    <xf numFmtId="0" fontId="7" fillId="0" borderId="2" xfId="0" applyFont="1" applyBorder="1" applyAlignment="1">
      <alignment horizontal="center" vertical="top"/>
    </xf>
    <xf numFmtId="0" fontId="5" fillId="0" borderId="2" xfId="0" applyFont="1" applyBorder="1" applyAlignment="1">
      <alignment vertical="top"/>
    </xf>
    <xf numFmtId="1" fontId="7" fillId="11" borderId="1" xfId="0" applyNumberFormat="1" applyFont="1" applyFill="1" applyBorder="1" applyAlignment="1">
      <alignment horizontal="center" vertical="top" wrapText="1"/>
    </xf>
    <xf numFmtId="2" fontId="7" fillId="11" borderId="1" xfId="0" applyNumberFormat="1" applyFont="1" applyFill="1" applyBorder="1" applyAlignment="1">
      <alignment horizontal="left" vertical="top" wrapText="1"/>
    </xf>
    <xf numFmtId="2" fontId="7" fillId="11" borderId="1" xfId="0" applyNumberFormat="1" applyFont="1" applyFill="1" applyBorder="1" applyAlignment="1">
      <alignment horizontal="center" vertical="top" wrapText="1"/>
    </xf>
    <xf numFmtId="2" fontId="5" fillId="0" borderId="1" xfId="0" applyNumberFormat="1" applyFont="1" applyBorder="1" applyAlignment="1">
      <alignment horizontal="left" vertical="top"/>
    </xf>
    <xf numFmtId="2" fontId="5" fillId="0" borderId="1" xfId="0" applyNumberFormat="1" applyFont="1" applyBorder="1" applyAlignment="1">
      <alignment horizontal="center" vertical="top"/>
    </xf>
    <xf numFmtId="1" fontId="5" fillId="0" borderId="2" xfId="0" applyNumberFormat="1" applyFont="1" applyBorder="1" applyAlignment="1">
      <alignment vertical="top"/>
    </xf>
    <xf numFmtId="1" fontId="5" fillId="0" borderId="14" xfId="0" applyNumberFormat="1" applyFont="1" applyBorder="1" applyAlignment="1">
      <alignment vertical="top"/>
    </xf>
    <xf numFmtId="1" fontId="5" fillId="0" borderId="11" xfId="0" applyNumberFormat="1" applyFont="1" applyBorder="1" applyAlignment="1">
      <alignment vertical="top"/>
    </xf>
    <xf numFmtId="0" fontId="5" fillId="0" borderId="1" xfId="0" applyFont="1" applyBorder="1" applyAlignment="1">
      <alignment vertical="top"/>
    </xf>
    <xf numFmtId="1" fontId="5" fillId="0" borderId="17" xfId="0" applyNumberFormat="1" applyFont="1" applyBorder="1" applyAlignment="1">
      <alignment vertical="top"/>
    </xf>
    <xf numFmtId="1" fontId="5" fillId="0" borderId="0" xfId="0" applyNumberFormat="1" applyFont="1" applyBorder="1" applyAlignment="1">
      <alignment vertical="top"/>
    </xf>
    <xf numFmtId="1" fontId="5" fillId="0" borderId="1" xfId="0" applyNumberFormat="1" applyFont="1" applyBorder="1" applyAlignment="1">
      <alignment vertical="top"/>
    </xf>
    <xf numFmtId="2" fontId="23" fillId="0" borderId="1" xfId="0" applyNumberFormat="1" applyFont="1" applyBorder="1" applyAlignment="1">
      <alignment horizontal="left" vertical="top"/>
    </xf>
    <xf numFmtId="1" fontId="7" fillId="0" borderId="1" xfId="0" applyNumberFormat="1" applyFont="1" applyBorder="1" applyAlignment="1">
      <alignment horizontal="center" vertical="top"/>
    </xf>
    <xf numFmtId="2" fontId="7" fillId="0" borderId="1" xfId="0" applyNumberFormat="1" applyFont="1" applyFill="1" applyBorder="1" applyAlignment="1">
      <alignment horizontal="left" vertical="top"/>
    </xf>
    <xf numFmtId="2" fontId="7" fillId="0" borderId="1" xfId="0" applyNumberFormat="1" applyFont="1" applyBorder="1" applyAlignment="1">
      <alignment horizontal="center" vertical="top" wrapText="1"/>
    </xf>
    <xf numFmtId="0" fontId="7" fillId="0" borderId="0" xfId="0" applyFont="1" applyAlignment="1">
      <alignment vertical="top"/>
    </xf>
    <xf numFmtId="0" fontId="16" fillId="0" borderId="1" xfId="0" applyFont="1" applyFill="1" applyBorder="1" applyAlignment="1" applyProtection="1">
      <alignment vertical="top" wrapText="1"/>
    </xf>
    <xf numFmtId="2" fontId="5" fillId="0" borderId="14" xfId="0" applyNumberFormat="1" applyFont="1" applyBorder="1" applyAlignment="1">
      <alignment horizontal="left" vertical="top"/>
    </xf>
    <xf numFmtId="2" fontId="5" fillId="0" borderId="14" xfId="0" applyNumberFormat="1" applyFont="1" applyBorder="1" applyAlignment="1">
      <alignment horizontal="center" vertical="top" wrapText="1"/>
    </xf>
    <xf numFmtId="2" fontId="5" fillId="0" borderId="14" xfId="0" applyNumberFormat="1" applyFont="1" applyBorder="1" applyAlignment="1">
      <alignment horizontal="center" vertical="top"/>
    </xf>
    <xf numFmtId="2" fontId="5" fillId="0" borderId="11" xfId="0" applyNumberFormat="1" applyFont="1" applyBorder="1" applyAlignment="1">
      <alignment horizontal="center" vertical="top"/>
    </xf>
    <xf numFmtId="2" fontId="7" fillId="11" borderId="1" xfId="0" applyNumberFormat="1" applyFont="1" applyFill="1" applyBorder="1" applyAlignment="1">
      <alignment vertical="top" wrapText="1"/>
    </xf>
    <xf numFmtId="0" fontId="5" fillId="0" borderId="0" xfId="0" applyFont="1" applyAlignment="1">
      <alignment horizontal="center" vertical="top"/>
    </xf>
    <xf numFmtId="0" fontId="22" fillId="0" borderId="0" xfId="0" applyFont="1" applyAlignment="1">
      <alignment vertical="top"/>
    </xf>
    <xf numFmtId="0" fontId="7" fillId="5" borderId="1" xfId="0" applyFont="1" applyFill="1" applyBorder="1" applyAlignment="1">
      <alignment horizontal="center" vertical="top"/>
    </xf>
    <xf numFmtId="0" fontId="7" fillId="5" borderId="1" xfId="0" applyFont="1" applyFill="1" applyBorder="1" applyAlignment="1">
      <alignment horizontal="left" vertical="top"/>
    </xf>
    <xf numFmtId="0" fontId="24" fillId="0" borderId="1" xfId="0" applyFont="1" applyBorder="1" applyAlignment="1">
      <alignment vertical="top" wrapText="1"/>
    </xf>
    <xf numFmtId="0" fontId="5" fillId="5" borderId="1" xfId="0" applyFont="1" applyFill="1" applyBorder="1" applyAlignment="1">
      <alignment horizontal="center" vertical="top"/>
    </xf>
    <xf numFmtId="0" fontId="7" fillId="5" borderId="1" xfId="0" applyFont="1" applyFill="1" applyBorder="1" applyAlignment="1">
      <alignment horizontal="left" vertical="top" wrapText="1"/>
    </xf>
    <xf numFmtId="0" fontId="7" fillId="0" borderId="1" xfId="0" applyFont="1" applyBorder="1" applyAlignment="1">
      <alignment horizontal="center" vertical="top" wrapText="1"/>
    </xf>
    <xf numFmtId="2" fontId="5" fillId="0" borderId="1" xfId="2" applyNumberFormat="1" applyFont="1" applyBorder="1" applyAlignment="1">
      <alignment horizontal="center" vertical="top"/>
    </xf>
    <xf numFmtId="0" fontId="7" fillId="10" borderId="1" xfId="0" applyFont="1" applyFill="1" applyBorder="1" applyAlignment="1">
      <alignment horizontal="left" vertical="top" wrapText="1"/>
    </xf>
    <xf numFmtId="0" fontId="7" fillId="10" borderId="1" xfId="0" applyFont="1" applyFill="1" applyBorder="1" applyAlignment="1">
      <alignment horizontal="center" vertical="top" wrapText="1"/>
    </xf>
    <xf numFmtId="0" fontId="7" fillId="10" borderId="1" xfId="0" applyFont="1" applyFill="1" applyBorder="1" applyAlignment="1">
      <alignment horizontal="center" vertical="top"/>
    </xf>
    <xf numFmtId="2" fontId="7" fillId="10" borderId="1" xfId="0" applyNumberFormat="1" applyFont="1" applyFill="1" applyBorder="1" applyAlignment="1">
      <alignment horizontal="center" vertical="top"/>
    </xf>
    <xf numFmtId="0" fontId="7" fillId="11" borderId="1" xfId="0" applyFont="1" applyFill="1" applyBorder="1" applyAlignment="1">
      <alignment horizontal="center" vertical="center" wrapText="1"/>
    </xf>
    <xf numFmtId="0" fontId="3" fillId="0" borderId="0" xfId="0" applyFont="1" applyAlignment="1">
      <alignment horizontal="center" vertical="center" wrapText="1"/>
    </xf>
    <xf numFmtId="0" fontId="7" fillId="6" borderId="1" xfId="0" applyFont="1" applyFill="1" applyBorder="1" applyAlignment="1">
      <alignment horizontal="left" vertical="top" wrapText="1"/>
    </xf>
    <xf numFmtId="0" fontId="7" fillId="6" borderId="1" xfId="0" applyFont="1" applyFill="1" applyBorder="1" applyAlignment="1">
      <alignment horizontal="center" vertical="top"/>
    </xf>
    <xf numFmtId="0" fontId="0" fillId="0" borderId="0" xfId="0" applyFont="1" applyAlignment="1" applyProtection="1">
      <alignment vertical="top"/>
    </xf>
    <xf numFmtId="0" fontId="44" fillId="0" borderId="0" xfId="0" applyFont="1" applyAlignment="1" applyProtection="1">
      <alignment vertical="top"/>
    </xf>
    <xf numFmtId="0" fontId="0" fillId="0" borderId="0" xfId="0" applyAlignment="1" applyProtection="1">
      <alignment vertical="top"/>
    </xf>
    <xf numFmtId="0" fontId="0" fillId="0" borderId="0" xfId="0" applyFont="1" applyAlignment="1" applyProtection="1">
      <alignment horizontal="center" vertical="top"/>
    </xf>
    <xf numFmtId="0" fontId="2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1" xfId="0" applyFont="1" applyBorder="1" applyAlignment="1">
      <alignment horizontal="left" vertical="center" wrapText="1"/>
    </xf>
    <xf numFmtId="0" fontId="5" fillId="0" borderId="1" xfId="0" applyFont="1" applyBorder="1" applyAlignment="1">
      <alignment horizontal="center" vertical="center" wrapText="1"/>
    </xf>
    <xf numFmtId="0" fontId="5" fillId="0" borderId="14"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1" xfId="0" applyFont="1" applyBorder="1" applyAlignment="1">
      <alignment horizontal="center" vertical="center" wrapText="1"/>
    </xf>
    <xf numFmtId="1" fontId="5" fillId="0" borderId="2" xfId="0" applyNumberFormat="1" applyFont="1" applyBorder="1" applyAlignment="1">
      <alignment horizontal="center" vertical="top"/>
    </xf>
    <xf numFmtId="0" fontId="22" fillId="0" borderId="14" xfId="0" applyFont="1" applyBorder="1" applyAlignment="1">
      <alignment horizontal="center" vertical="center" wrapText="1"/>
    </xf>
    <xf numFmtId="0" fontId="5" fillId="13" borderId="1" xfId="0" applyFont="1" applyFill="1" applyBorder="1" applyAlignment="1">
      <alignment horizontal="center" vertical="top"/>
    </xf>
    <xf numFmtId="0" fontId="5" fillId="13" borderId="1" xfId="0" applyFont="1" applyFill="1" applyBorder="1" applyAlignment="1">
      <alignment horizontal="left" vertical="top" wrapText="1"/>
    </xf>
    <xf numFmtId="2" fontId="5" fillId="13" borderId="1" xfId="0" applyNumberFormat="1" applyFont="1" applyFill="1" applyBorder="1" applyAlignment="1">
      <alignment horizontal="center" vertical="top"/>
    </xf>
    <xf numFmtId="0" fontId="24" fillId="13" borderId="1" xfId="0" applyFont="1" applyFill="1" applyBorder="1" applyAlignment="1">
      <alignment vertical="top" wrapText="1"/>
    </xf>
    <xf numFmtId="0" fontId="5" fillId="13" borderId="1" xfId="0" applyFont="1" applyFill="1" applyBorder="1" applyAlignment="1">
      <alignment horizontal="center" vertical="top" wrapText="1"/>
    </xf>
    <xf numFmtId="2" fontId="5" fillId="13" borderId="1" xfId="2" applyNumberFormat="1" applyFont="1" applyFill="1" applyBorder="1" applyAlignment="1">
      <alignment horizontal="center" vertical="top"/>
    </xf>
    <xf numFmtId="0" fontId="26" fillId="0" borderId="0" xfId="0" applyFont="1" applyAlignment="1">
      <alignment vertical="top"/>
    </xf>
    <xf numFmtId="0" fontId="22" fillId="0" borderId="14" xfId="0" applyFont="1" applyBorder="1" applyAlignment="1">
      <alignment vertical="top"/>
    </xf>
    <xf numFmtId="0" fontId="7" fillId="0" borderId="1" xfId="0" applyFont="1" applyBorder="1" applyAlignment="1">
      <alignment horizontal="left" vertical="top" wrapText="1"/>
    </xf>
    <xf numFmtId="0" fontId="5" fillId="0" borderId="11" xfId="0" applyFont="1" applyBorder="1" applyAlignment="1" applyProtection="1">
      <alignment vertical="top"/>
      <protection locked="0"/>
    </xf>
    <xf numFmtId="0" fontId="5" fillId="0" borderId="1" xfId="0" applyFont="1" applyBorder="1" applyAlignment="1" applyProtection="1">
      <alignment vertical="top"/>
      <protection locked="0"/>
    </xf>
    <xf numFmtId="2" fontId="12" fillId="9" borderId="2" xfId="0" applyNumberFormat="1" applyFont="1" applyFill="1" applyBorder="1" applyAlignment="1" applyProtection="1">
      <alignment vertical="top"/>
      <protection locked="0"/>
    </xf>
    <xf numFmtId="2" fontId="12" fillId="9" borderId="14" xfId="0" applyNumberFormat="1" applyFont="1" applyFill="1" applyBorder="1" applyAlignment="1" applyProtection="1">
      <alignment vertical="top"/>
      <protection locked="0"/>
    </xf>
    <xf numFmtId="0" fontId="13" fillId="0" borderId="2" xfId="0" applyFont="1" applyBorder="1" applyAlignment="1" applyProtection="1">
      <alignment horizontal="center" vertical="top"/>
      <protection locked="0"/>
    </xf>
    <xf numFmtId="0" fontId="9" fillId="0" borderId="1" xfId="0" applyFont="1" applyBorder="1" applyAlignment="1" applyProtection="1">
      <alignment horizontal="center" vertical="top" wrapText="1"/>
      <protection locked="0"/>
    </xf>
    <xf numFmtId="0" fontId="11" fillId="6" borderId="11" xfId="0" applyFont="1" applyFill="1" applyBorder="1" applyAlignment="1" applyProtection="1">
      <alignment vertical="top"/>
      <protection locked="0"/>
    </xf>
    <xf numFmtId="0" fontId="11" fillId="6" borderId="1" xfId="0" applyFont="1" applyFill="1" applyBorder="1" applyAlignment="1" applyProtection="1">
      <alignment vertical="top"/>
      <protection locked="0"/>
    </xf>
    <xf numFmtId="2" fontId="12" fillId="9" borderId="1" xfId="0" applyNumberFormat="1" applyFont="1" applyFill="1" applyBorder="1" applyAlignment="1" applyProtection="1">
      <alignment horizontal="center" vertical="top"/>
      <protection locked="0"/>
    </xf>
    <xf numFmtId="2" fontId="14" fillId="8" borderId="1" xfId="0" applyNumberFormat="1" applyFont="1" applyFill="1" applyBorder="1" applyAlignment="1" applyProtection="1">
      <alignment horizontal="center" vertical="top"/>
    </xf>
    <xf numFmtId="0" fontId="15" fillId="7" borderId="11" xfId="0" applyFont="1" applyFill="1" applyBorder="1" applyAlignment="1" applyProtection="1">
      <alignment horizontal="center" vertical="top"/>
      <protection locked="0"/>
    </xf>
    <xf numFmtId="0" fontId="15" fillId="7" borderId="1" xfId="0" applyFont="1" applyFill="1" applyBorder="1" applyAlignment="1" applyProtection="1">
      <alignment horizontal="center" vertical="top"/>
      <protection locked="0"/>
    </xf>
    <xf numFmtId="0" fontId="7" fillId="8" borderId="25" xfId="0" applyFont="1" applyFill="1" applyBorder="1" applyAlignment="1" applyProtection="1">
      <alignment horizontal="center" vertical="top"/>
      <protection locked="0"/>
    </xf>
    <xf numFmtId="0" fontId="15" fillId="5" borderId="11" xfId="0" applyFont="1" applyFill="1" applyBorder="1" applyAlignment="1" applyProtection="1">
      <alignment horizontal="center" vertical="top"/>
      <protection locked="0"/>
    </xf>
    <xf numFmtId="0" fontId="15" fillId="5" borderId="1" xfId="0" applyFont="1" applyFill="1" applyBorder="1" applyAlignment="1" applyProtection="1">
      <alignment horizontal="center" vertical="top"/>
      <protection locked="0"/>
    </xf>
    <xf numFmtId="2" fontId="14" fillId="8" borderId="10" xfId="0" applyNumberFormat="1" applyFont="1" applyFill="1" applyBorder="1" applyAlignment="1" applyProtection="1">
      <alignment horizontal="center" vertical="top"/>
    </xf>
    <xf numFmtId="2" fontId="14" fillId="8" borderId="12" xfId="0" applyNumberFormat="1" applyFont="1" applyFill="1" applyBorder="1" applyAlignment="1" applyProtection="1">
      <alignment horizontal="center" vertical="top"/>
    </xf>
    <xf numFmtId="2" fontId="14" fillId="8" borderId="9" xfId="0" applyNumberFormat="1" applyFont="1" applyFill="1" applyBorder="1" applyAlignment="1" applyProtection="1">
      <alignment horizontal="left" vertical="top"/>
    </xf>
    <xf numFmtId="2" fontId="14" fillId="8" borderId="9" xfId="0" applyNumberFormat="1" applyFont="1" applyFill="1" applyBorder="1" applyAlignment="1" applyProtection="1">
      <alignment horizontal="center" vertical="top"/>
    </xf>
    <xf numFmtId="2" fontId="14" fillId="8" borderId="1" xfId="0" applyNumberFormat="1" applyFont="1" applyFill="1" applyBorder="1" applyAlignment="1" applyProtection="1">
      <alignment horizontal="left" vertical="top"/>
    </xf>
    <xf numFmtId="2" fontId="14" fillId="5" borderId="4" xfId="0" applyNumberFormat="1" applyFont="1" applyFill="1" applyBorder="1" applyAlignment="1" applyProtection="1">
      <alignment horizontal="left" vertical="top"/>
    </xf>
    <xf numFmtId="2" fontId="14" fillId="5" borderId="1" xfId="0" applyNumberFormat="1" applyFont="1" applyFill="1" applyBorder="1" applyAlignment="1" applyProtection="1">
      <alignment horizontal="left" vertical="top"/>
    </xf>
    <xf numFmtId="0" fontId="7" fillId="8" borderId="31" xfId="0" applyFont="1" applyFill="1" applyBorder="1" applyAlignment="1" applyProtection="1">
      <alignment horizontal="left" vertical="top"/>
      <protection locked="0"/>
    </xf>
    <xf numFmtId="0" fontId="7" fillId="8" borderId="31" xfId="0" applyFont="1" applyFill="1" applyBorder="1" applyAlignment="1" applyProtection="1">
      <alignment vertical="top"/>
      <protection locked="0"/>
    </xf>
    <xf numFmtId="2" fontId="14" fillId="5" borderId="4" xfId="0" applyNumberFormat="1" applyFont="1" applyFill="1" applyBorder="1" applyAlignment="1" applyProtection="1">
      <alignment horizontal="center" vertical="top"/>
    </xf>
    <xf numFmtId="0" fontId="14" fillId="5" borderId="4" xfId="0" applyFont="1" applyFill="1" applyBorder="1" applyAlignment="1" applyProtection="1">
      <alignment horizontal="left" vertical="top" wrapText="1"/>
      <protection locked="0"/>
    </xf>
    <xf numFmtId="2" fontId="14" fillId="5" borderId="17" xfId="0" applyNumberFormat="1" applyFont="1" applyFill="1" applyBorder="1" applyAlignment="1" applyProtection="1">
      <alignment horizontal="center" vertical="top"/>
    </xf>
    <xf numFmtId="2" fontId="14" fillId="5" borderId="0" xfId="0" applyNumberFormat="1" applyFont="1" applyFill="1" applyBorder="1" applyAlignment="1" applyProtection="1">
      <alignment horizontal="center" vertical="top"/>
    </xf>
    <xf numFmtId="0" fontId="5" fillId="5" borderId="11" xfId="0" applyFont="1" applyFill="1" applyBorder="1" applyAlignment="1" applyProtection="1">
      <alignment vertical="top"/>
      <protection locked="0"/>
    </xf>
    <xf numFmtId="0" fontId="5" fillId="5" borderId="1" xfId="0" applyFont="1" applyFill="1" applyBorder="1" applyAlignment="1" applyProtection="1">
      <alignment vertical="top"/>
      <protection locked="0"/>
    </xf>
    <xf numFmtId="2" fontId="38" fillId="8" borderId="9" xfId="0" applyNumberFormat="1" applyFont="1" applyFill="1" applyBorder="1" applyAlignment="1" applyProtection="1">
      <alignment horizontal="center" vertical="top" wrapText="1"/>
    </xf>
    <xf numFmtId="2" fontId="14" fillId="8" borderId="9" xfId="0" applyNumberFormat="1" applyFont="1" applyFill="1" applyBorder="1" applyAlignment="1" applyProtection="1">
      <alignment horizontal="center" vertical="top" wrapText="1"/>
    </xf>
    <xf numFmtId="0" fontId="7" fillId="8" borderId="20" xfId="0" applyFont="1" applyFill="1" applyBorder="1" applyAlignment="1" applyProtection="1">
      <alignment horizontal="center" vertical="top"/>
      <protection locked="0"/>
    </xf>
    <xf numFmtId="0" fontId="7" fillId="0" borderId="14" xfId="0" applyFont="1" applyBorder="1" applyAlignment="1" applyProtection="1">
      <alignment vertical="top" wrapText="1"/>
      <protection locked="0"/>
    </xf>
    <xf numFmtId="2" fontId="12" fillId="14" borderId="1" xfId="0" applyNumberFormat="1" applyFont="1" applyFill="1" applyBorder="1" applyAlignment="1" applyProtection="1">
      <alignment horizontal="center" vertical="top"/>
      <protection locked="0"/>
    </xf>
    <xf numFmtId="0" fontId="5" fillId="14" borderId="1" xfId="0" applyFont="1" applyFill="1" applyBorder="1" applyAlignment="1" applyProtection="1">
      <alignment horizontal="center" vertical="top"/>
      <protection locked="0"/>
    </xf>
    <xf numFmtId="0" fontId="39" fillId="0" borderId="1" xfId="0" applyFont="1" applyBorder="1" applyAlignment="1" applyProtection="1">
      <alignment horizontal="center" vertical="top" wrapText="1"/>
    </xf>
    <xf numFmtId="2" fontId="14" fillId="8" borderId="1" xfId="0" applyNumberFormat="1" applyFont="1" applyFill="1" applyBorder="1" applyAlignment="1" applyProtection="1">
      <alignment horizontal="center" vertical="top" wrapText="1"/>
    </xf>
    <xf numFmtId="164" fontId="40" fillId="15" borderId="1" xfId="0" applyNumberFormat="1" applyFont="1" applyFill="1" applyBorder="1" applyAlignment="1" applyProtection="1">
      <alignment horizontal="center" vertical="top" wrapText="1"/>
      <protection locked="0"/>
    </xf>
    <xf numFmtId="0" fontId="5" fillId="9" borderId="1" xfId="0" applyFont="1" applyFill="1" applyBorder="1" applyAlignment="1" applyProtection="1">
      <alignment horizontal="center" vertical="top"/>
      <protection locked="0"/>
    </xf>
    <xf numFmtId="0" fontId="5" fillId="6" borderId="11" xfId="0" applyFont="1" applyFill="1" applyBorder="1" applyAlignment="1" applyProtection="1">
      <alignment vertical="top"/>
      <protection locked="0"/>
    </xf>
    <xf numFmtId="0" fontId="5" fillId="6" borderId="1" xfId="0" applyFont="1" applyFill="1" applyBorder="1" applyAlignment="1" applyProtection="1">
      <alignment vertical="top"/>
      <protection locked="0"/>
    </xf>
    <xf numFmtId="0" fontId="5" fillId="0" borderId="0" xfId="0" applyFont="1" applyAlignment="1" applyProtection="1">
      <alignment vertical="top"/>
      <protection locked="0"/>
    </xf>
    <xf numFmtId="2" fontId="14" fillId="8" borderId="1" xfId="0" applyNumberFormat="1" applyFont="1" applyFill="1" applyBorder="1" applyAlignment="1" applyProtection="1">
      <alignment horizontal="left" vertical="top" wrapText="1"/>
    </xf>
    <xf numFmtId="0" fontId="15" fillId="2" borderId="5" xfId="0" applyFont="1" applyFill="1" applyBorder="1" applyAlignment="1" applyProtection="1">
      <alignment horizontal="center" vertical="top"/>
      <protection locked="0"/>
    </xf>
    <xf numFmtId="0" fontId="15" fillId="2" borderId="3" xfId="0" applyFont="1" applyFill="1" applyBorder="1" applyAlignment="1" applyProtection="1">
      <alignment horizontal="center" vertical="top"/>
      <protection locked="0"/>
    </xf>
    <xf numFmtId="0" fontId="15" fillId="2" borderId="0" xfId="0" applyFont="1" applyFill="1" applyBorder="1" applyAlignment="1" applyProtection="1">
      <alignment horizontal="center" vertical="top"/>
      <protection locked="0"/>
    </xf>
    <xf numFmtId="0" fontId="23" fillId="0" borderId="1" xfId="0" applyFont="1" applyBorder="1" applyAlignment="1" applyProtection="1">
      <alignment horizontal="left" vertical="top" wrapText="1"/>
    </xf>
    <xf numFmtId="0" fontId="23" fillId="0" borderId="1" xfId="0" applyFont="1" applyBorder="1" applyAlignment="1" applyProtection="1">
      <alignment horizontal="center" vertical="top" wrapText="1"/>
    </xf>
    <xf numFmtId="0" fontId="41" fillId="0" borderId="1" xfId="0" applyFont="1" applyBorder="1" applyAlignment="1" applyProtection="1">
      <alignment horizontal="center" vertical="top" wrapText="1"/>
    </xf>
    <xf numFmtId="0" fontId="43" fillId="0" borderId="1" xfId="0" applyFont="1" applyBorder="1" applyAlignment="1" applyProtection="1">
      <alignment horizontal="center" vertical="top" wrapText="1"/>
    </xf>
    <xf numFmtId="0" fontId="5" fillId="15" borderId="1" xfId="0" applyFont="1" applyFill="1" applyBorder="1" applyAlignment="1" applyProtection="1">
      <alignment horizontal="center" vertical="top" wrapText="1"/>
      <protection locked="0"/>
    </xf>
    <xf numFmtId="0" fontId="5" fillId="0" borderId="1" xfId="0" applyFont="1" applyFill="1" applyBorder="1" applyAlignment="1" applyProtection="1">
      <alignment horizontal="center" vertical="top"/>
      <protection locked="0"/>
    </xf>
    <xf numFmtId="0" fontId="5" fillId="0" borderId="1" xfId="0" applyFont="1" applyFill="1" applyBorder="1" applyAlignment="1" applyProtection="1">
      <alignment horizontal="center" vertical="top" wrapText="1"/>
      <protection locked="0"/>
    </xf>
    <xf numFmtId="2" fontId="5" fillId="9" borderId="1" xfId="0" applyNumberFormat="1" applyFont="1" applyFill="1" applyBorder="1" applyAlignment="1" applyProtection="1">
      <alignment horizontal="center" vertical="top"/>
      <protection locked="0"/>
    </xf>
    <xf numFmtId="2" fontId="5" fillId="15" borderId="1" xfId="0" applyNumberFormat="1" applyFont="1" applyFill="1" applyBorder="1" applyAlignment="1" applyProtection="1">
      <alignment horizontal="center" vertical="top" wrapText="1"/>
      <protection locked="0"/>
    </xf>
    <xf numFmtId="0" fontId="41" fillId="0" borderId="1" xfId="0" applyFont="1" applyFill="1" applyBorder="1" applyAlignment="1" applyProtection="1">
      <alignment horizontal="center" vertical="top" wrapText="1"/>
    </xf>
    <xf numFmtId="0" fontId="41" fillId="3" borderId="14" xfId="0" applyFont="1" applyFill="1" applyBorder="1" applyAlignment="1" applyProtection="1">
      <alignment vertical="top"/>
    </xf>
    <xf numFmtId="0" fontId="0" fillId="15" borderId="1" xfId="0" applyFont="1" applyFill="1" applyBorder="1" applyAlignment="1" applyProtection="1">
      <alignment horizontal="center" vertical="top" wrapText="1"/>
      <protection locked="0"/>
    </xf>
    <xf numFmtId="0" fontId="41" fillId="3" borderId="1" xfId="0" applyFont="1" applyFill="1" applyBorder="1" applyAlignment="1" applyProtection="1">
      <alignment horizontal="center" vertical="top"/>
    </xf>
    <xf numFmtId="0" fontId="41" fillId="3" borderId="2" xfId="0" applyFont="1" applyFill="1" applyBorder="1" applyAlignment="1" applyProtection="1">
      <alignment vertical="top"/>
    </xf>
    <xf numFmtId="0" fontId="41" fillId="0" borderId="1" xfId="0" applyFont="1" applyBorder="1" applyAlignment="1" applyProtection="1">
      <alignment horizontal="center" vertical="top"/>
    </xf>
    <xf numFmtId="0" fontId="15" fillId="5" borderId="5" xfId="0" applyFont="1" applyFill="1" applyBorder="1" applyAlignment="1" applyProtection="1">
      <alignment horizontal="center" vertical="top"/>
      <protection locked="0"/>
    </xf>
    <xf numFmtId="0" fontId="15" fillId="5" borderId="3" xfId="0" applyFont="1" applyFill="1" applyBorder="1" applyAlignment="1" applyProtection="1">
      <alignment horizontal="center" vertical="top"/>
      <protection locked="0"/>
    </xf>
    <xf numFmtId="0" fontId="5" fillId="6" borderId="0" xfId="0" applyFont="1" applyFill="1" applyAlignment="1" applyProtection="1">
      <alignment vertical="top"/>
      <protection locked="0"/>
    </xf>
    <xf numFmtId="0" fontId="15" fillId="5" borderId="0" xfId="0" applyFont="1" applyFill="1" applyBorder="1" applyAlignment="1" applyProtection="1">
      <alignment horizontal="center" vertical="top"/>
      <protection locked="0"/>
    </xf>
    <xf numFmtId="0" fontId="14" fillId="6" borderId="0" xfId="0" applyFont="1" applyFill="1" applyBorder="1" applyAlignment="1" applyProtection="1">
      <alignment horizontal="center" vertical="top"/>
      <protection locked="0"/>
    </xf>
    <xf numFmtId="0" fontId="19" fillId="2" borderId="0" xfId="0" applyFont="1" applyFill="1" applyAlignment="1" applyProtection="1">
      <alignment vertical="top"/>
      <protection locked="0"/>
    </xf>
    <xf numFmtId="0" fontId="16" fillId="5" borderId="0" xfId="0" applyFont="1" applyFill="1" applyAlignment="1" applyProtection="1">
      <alignment vertical="top"/>
      <protection locked="0"/>
    </xf>
    <xf numFmtId="0" fontId="16" fillId="6" borderId="0" xfId="0" applyFont="1" applyFill="1" applyAlignment="1" applyProtection="1">
      <alignment vertical="top"/>
      <protection locked="0"/>
    </xf>
    <xf numFmtId="0" fontId="19" fillId="2" borderId="11" xfId="0" applyFont="1" applyFill="1" applyBorder="1" applyAlignment="1" applyProtection="1">
      <alignment vertical="top"/>
      <protection locked="0"/>
    </xf>
    <xf numFmtId="0" fontId="19" fillId="2" borderId="1" xfId="0" applyFont="1" applyFill="1" applyBorder="1" applyAlignment="1" applyProtection="1">
      <alignment vertical="top"/>
      <protection locked="0"/>
    </xf>
    <xf numFmtId="0" fontId="19" fillId="2" borderId="0" xfId="0" applyFont="1" applyFill="1" applyBorder="1" applyAlignment="1" applyProtection="1">
      <alignment vertical="top"/>
      <protection locked="0"/>
    </xf>
    <xf numFmtId="0" fontId="20" fillId="2" borderId="0" xfId="0" applyFont="1" applyFill="1" applyBorder="1" applyAlignment="1" applyProtection="1">
      <alignment vertical="top"/>
      <protection locked="0"/>
    </xf>
    <xf numFmtId="0" fontId="3" fillId="5" borderId="14" xfId="0" applyFont="1" applyFill="1" applyBorder="1" applyAlignment="1" applyProtection="1">
      <alignment vertical="top" wrapText="1"/>
      <protection locked="0"/>
    </xf>
    <xf numFmtId="0" fontId="5" fillId="0" borderId="0" xfId="0" applyFont="1" applyBorder="1" applyAlignment="1" applyProtection="1">
      <alignment horizontal="left" vertical="top" wrapText="1"/>
      <protection locked="0"/>
    </xf>
    <xf numFmtId="0" fontId="9" fillId="0" borderId="0" xfId="0" applyFont="1" applyBorder="1" applyAlignment="1" applyProtection="1">
      <alignment vertical="top" wrapText="1"/>
      <protection locked="0"/>
    </xf>
    <xf numFmtId="0" fontId="5" fillId="0" borderId="7" xfId="0" applyFont="1" applyBorder="1" applyAlignment="1" applyProtection="1">
      <alignment vertical="top"/>
      <protection locked="0"/>
    </xf>
    <xf numFmtId="0" fontId="5" fillId="0" borderId="0" xfId="0" applyFont="1" applyBorder="1" applyAlignment="1" applyProtection="1">
      <alignment vertical="top"/>
      <protection locked="0"/>
    </xf>
    <xf numFmtId="0" fontId="5" fillId="3" borderId="6" xfId="0" applyFont="1" applyFill="1" applyBorder="1" applyAlignment="1" applyProtection="1">
      <alignment vertical="top"/>
      <protection locked="0"/>
    </xf>
    <xf numFmtId="0" fontId="5" fillId="3" borderId="0" xfId="0" applyFont="1" applyFill="1" applyBorder="1" applyAlignment="1" applyProtection="1">
      <alignment horizontal="left" vertical="top" wrapText="1"/>
      <protection locked="0"/>
    </xf>
    <xf numFmtId="0" fontId="5" fillId="3" borderId="0" xfId="0" applyFont="1" applyFill="1" applyBorder="1" applyAlignment="1" applyProtection="1">
      <alignment horizontal="center" vertical="top" wrapText="1"/>
      <protection locked="0"/>
    </xf>
    <xf numFmtId="0" fontId="5" fillId="3" borderId="0" xfId="0" applyFont="1" applyFill="1" applyBorder="1" applyAlignment="1" applyProtection="1">
      <alignment horizontal="center" vertical="top"/>
      <protection locked="0"/>
    </xf>
    <xf numFmtId="0" fontId="14" fillId="5" borderId="4" xfId="0" applyFont="1" applyFill="1" applyBorder="1" applyAlignment="1" applyProtection="1">
      <alignment horizontal="left" vertical="top"/>
      <protection locked="0"/>
    </xf>
    <xf numFmtId="2" fontId="23" fillId="0" borderId="1" xfId="0" applyNumberFormat="1" applyFont="1" applyBorder="1" applyAlignment="1">
      <alignment horizontal="left" vertical="top" wrapText="1"/>
    </xf>
    <xf numFmtId="2" fontId="27" fillId="0" borderId="1" xfId="0" applyNumberFormat="1"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2" fontId="5" fillId="0" borderId="1" xfId="0" quotePrefix="1" applyNumberFormat="1" applyFont="1" applyBorder="1" applyAlignment="1">
      <alignment horizontal="center" vertical="top" wrapText="1"/>
    </xf>
    <xf numFmtId="0" fontId="5" fillId="9" borderId="1" xfId="0" applyFont="1" applyFill="1" applyBorder="1" applyAlignment="1" applyProtection="1">
      <alignment horizontal="center" vertical="center"/>
      <protection locked="0"/>
    </xf>
    <xf numFmtId="0" fontId="51" fillId="0" borderId="1" xfId="0" applyFont="1" applyBorder="1" applyAlignment="1" applyProtection="1">
      <alignment vertical="top" wrapText="1"/>
    </xf>
    <xf numFmtId="2" fontId="8" fillId="11" borderId="1" xfId="0" applyNumberFormat="1" applyFont="1" applyFill="1" applyBorder="1" applyAlignment="1">
      <alignment horizontal="left" vertical="center" wrapText="1"/>
    </xf>
    <xf numFmtId="2" fontId="8" fillId="0" borderId="2" xfId="0" applyNumberFormat="1" applyFont="1" applyBorder="1" applyAlignment="1">
      <alignment horizontal="left" vertical="center" wrapText="1"/>
    </xf>
    <xf numFmtId="2" fontId="57" fillId="0" borderId="1" xfId="0" applyNumberFormat="1" applyFont="1" applyBorder="1" applyAlignment="1">
      <alignment horizontal="left" vertical="center" wrapText="1"/>
    </xf>
    <xf numFmtId="2" fontId="27" fillId="0" borderId="14" xfId="0" applyNumberFormat="1" applyFont="1" applyBorder="1" applyAlignment="1">
      <alignment horizontal="left" vertical="center" wrapText="1"/>
    </xf>
    <xf numFmtId="0" fontId="27" fillId="0" borderId="0" xfId="0" applyFont="1" applyAlignment="1">
      <alignment horizontal="left" wrapText="1"/>
    </xf>
    <xf numFmtId="1" fontId="7" fillId="6" borderId="1" xfId="0" applyNumberFormat="1" applyFont="1" applyFill="1" applyBorder="1" applyAlignment="1">
      <alignment horizontal="center" vertical="center" wrapText="1"/>
    </xf>
    <xf numFmtId="2" fontId="7" fillId="6" borderId="1" xfId="0" applyNumberFormat="1" applyFont="1" applyFill="1" applyBorder="1" applyAlignment="1">
      <alignment horizontal="left" vertical="center"/>
    </xf>
    <xf numFmtId="2" fontId="8" fillId="6" borderId="1" xfId="0" applyNumberFormat="1" applyFont="1" applyFill="1" applyBorder="1" applyAlignment="1">
      <alignment horizontal="left" vertical="center" wrapText="1"/>
    </xf>
    <xf numFmtId="0" fontId="5" fillId="17" borderId="1" xfId="0" applyFont="1" applyFill="1" applyBorder="1" applyAlignment="1" applyProtection="1">
      <alignment horizontal="center" vertical="top"/>
    </xf>
    <xf numFmtId="0" fontId="5" fillId="0" borderId="8" xfId="0" applyFont="1" applyFill="1" applyBorder="1" applyAlignment="1" applyProtection="1">
      <alignment horizontal="center" vertical="top"/>
      <protection locked="0"/>
    </xf>
    <xf numFmtId="2" fontId="12" fillId="0" borderId="11" xfId="0" applyNumberFormat="1" applyFont="1" applyFill="1" applyBorder="1" applyAlignment="1" applyProtection="1">
      <alignment vertical="top"/>
      <protection locked="0"/>
    </xf>
    <xf numFmtId="0" fontId="30" fillId="0" borderId="11" xfId="0" applyFont="1" applyFill="1" applyBorder="1" applyAlignment="1" applyProtection="1">
      <alignment vertical="top" wrapText="1"/>
      <protection locked="0"/>
    </xf>
    <xf numFmtId="0" fontId="9" fillId="0" borderId="1" xfId="0" applyFont="1" applyFill="1" applyBorder="1" applyAlignment="1" applyProtection="1">
      <alignment horizontal="center" vertical="top" wrapText="1"/>
      <protection locked="0"/>
    </xf>
    <xf numFmtId="0" fontId="10" fillId="0" borderId="11" xfId="0" applyFont="1" applyFill="1" applyBorder="1" applyAlignment="1" applyProtection="1">
      <alignment vertical="top" wrapText="1"/>
      <protection locked="0"/>
    </xf>
    <xf numFmtId="2" fontId="12" fillId="0" borderId="1" xfId="0" applyNumberFormat="1" applyFont="1" applyFill="1" applyBorder="1" applyAlignment="1" applyProtection="1">
      <alignment horizontal="center" vertical="top"/>
      <protection locked="0"/>
    </xf>
    <xf numFmtId="2" fontId="14" fillId="0" borderId="1" xfId="0" applyNumberFormat="1" applyFont="1" applyFill="1" applyBorder="1" applyAlignment="1" applyProtection="1">
      <alignment horizontal="center" vertical="top"/>
      <protection locked="0"/>
    </xf>
    <xf numFmtId="0" fontId="5" fillId="0" borderId="8" xfId="0" applyFont="1" applyFill="1" applyBorder="1" applyAlignment="1" applyProtection="1">
      <alignment horizontal="center" vertical="top" wrapText="1"/>
      <protection locked="0"/>
    </xf>
    <xf numFmtId="0" fontId="13" fillId="0" borderId="8" xfId="0" applyFont="1" applyFill="1" applyBorder="1" applyAlignment="1" applyProtection="1">
      <alignment horizontal="center" vertical="top"/>
      <protection locked="0"/>
    </xf>
    <xf numFmtId="0" fontId="13" fillId="0" borderId="29" xfId="0" applyFont="1" applyFill="1" applyBorder="1" applyAlignment="1" applyProtection="1">
      <alignment horizontal="center" vertical="top"/>
      <protection locked="0"/>
    </xf>
    <xf numFmtId="2" fontId="14" fillId="0" borderId="4" xfId="0" applyNumberFormat="1" applyFont="1" applyFill="1" applyBorder="1" applyAlignment="1" applyProtection="1">
      <alignment horizontal="left" vertical="top"/>
    </xf>
    <xf numFmtId="0" fontId="5" fillId="0" borderId="8" xfId="0" applyFont="1" applyFill="1" applyBorder="1" applyAlignment="1" applyProtection="1">
      <alignment horizontal="left" vertical="top" wrapText="1"/>
      <protection locked="0"/>
    </xf>
    <xf numFmtId="0" fontId="13" fillId="0" borderId="30" xfId="0" applyFont="1" applyFill="1" applyBorder="1" applyAlignment="1" applyProtection="1">
      <alignment horizontal="center" vertical="top"/>
      <protection locked="0"/>
    </xf>
    <xf numFmtId="0" fontId="13" fillId="0" borderId="16" xfId="0" applyFont="1" applyFill="1" applyBorder="1" applyAlignment="1" applyProtection="1">
      <alignment horizontal="center" vertical="top"/>
      <protection locked="0"/>
    </xf>
    <xf numFmtId="0" fontId="14" fillId="0" borderId="8" xfId="0" applyFont="1" applyFill="1" applyBorder="1" applyAlignment="1" applyProtection="1">
      <alignment horizontal="center" vertical="top"/>
      <protection locked="0"/>
    </xf>
    <xf numFmtId="0" fontId="14" fillId="0" borderId="16" xfId="0" applyFont="1" applyFill="1" applyBorder="1" applyAlignment="1" applyProtection="1">
      <alignment horizontal="center" vertical="top"/>
      <protection locked="0"/>
    </xf>
    <xf numFmtId="0" fontId="13" fillId="0" borderId="14" xfId="0" applyFont="1" applyFill="1" applyBorder="1" applyAlignment="1" applyProtection="1">
      <alignment vertical="top"/>
      <protection locked="0"/>
    </xf>
    <xf numFmtId="0" fontId="7" fillId="0" borderId="11" xfId="0" applyFont="1" applyFill="1" applyBorder="1" applyAlignment="1" applyProtection="1">
      <alignment vertical="top"/>
      <protection locked="0"/>
    </xf>
    <xf numFmtId="0" fontId="12" fillId="0" borderId="1" xfId="0" applyFont="1" applyFill="1" applyBorder="1" applyAlignment="1" applyProtection="1">
      <alignment horizontal="center" vertical="top" wrapText="1"/>
      <protection locked="0"/>
    </xf>
    <xf numFmtId="0" fontId="7" fillId="0" borderId="11" xfId="0" applyFont="1" applyFill="1" applyBorder="1" applyAlignment="1" applyProtection="1">
      <alignment vertical="top" wrapText="1"/>
      <protection locked="0"/>
    </xf>
    <xf numFmtId="0" fontId="5" fillId="0" borderId="1" xfId="0" applyFont="1" applyFill="1" applyBorder="1" applyAlignment="1" applyProtection="1">
      <alignment vertical="top"/>
      <protection locked="0"/>
    </xf>
    <xf numFmtId="0" fontId="41" fillId="0" borderId="14" xfId="0" applyFont="1" applyFill="1" applyBorder="1" applyAlignment="1" applyProtection="1">
      <alignment vertical="top"/>
    </xf>
    <xf numFmtId="0" fontId="41" fillId="0" borderId="11" xfId="0" applyFont="1" applyFill="1" applyBorder="1" applyAlignment="1" applyProtection="1">
      <alignment vertical="top"/>
    </xf>
    <xf numFmtId="0" fontId="16" fillId="0" borderId="1" xfId="0" applyFont="1" applyFill="1" applyBorder="1" applyAlignment="1" applyProtection="1">
      <alignment horizontal="center" vertical="top" wrapText="1"/>
      <protection locked="0"/>
    </xf>
    <xf numFmtId="2" fontId="14" fillId="0" borderId="1" xfId="0" applyNumberFormat="1" applyFont="1" applyFill="1" applyBorder="1" applyAlignment="1" applyProtection="1">
      <alignment horizontal="center" vertical="top" wrapText="1"/>
    </xf>
    <xf numFmtId="0" fontId="15" fillId="0" borderId="1" xfId="0" applyFont="1" applyFill="1" applyBorder="1" applyAlignment="1" applyProtection="1">
      <alignment horizontal="center" vertical="top"/>
      <protection locked="0"/>
    </xf>
    <xf numFmtId="0" fontId="5" fillId="0" borderId="0" xfId="0" applyFont="1" applyFill="1" applyBorder="1" applyAlignment="1" applyProtection="1">
      <alignment horizontal="center" vertical="top" wrapText="1"/>
      <protection locked="0"/>
    </xf>
    <xf numFmtId="0" fontId="3" fillId="0" borderId="11" xfId="0" applyFont="1" applyFill="1" applyBorder="1" applyAlignment="1" applyProtection="1">
      <alignment vertical="top" wrapText="1"/>
      <protection locked="0"/>
    </xf>
    <xf numFmtId="0" fontId="3" fillId="0" borderId="14" xfId="0" applyFont="1" applyFill="1" applyBorder="1" applyAlignment="1" applyProtection="1">
      <alignment vertical="top" wrapText="1"/>
      <protection locked="0"/>
    </xf>
    <xf numFmtId="0" fontId="5" fillId="0" borderId="0" xfId="0" applyFont="1" applyFill="1" applyBorder="1" applyAlignment="1" applyProtection="1">
      <alignment horizontal="center" vertical="top"/>
      <protection locked="0"/>
    </xf>
    <xf numFmtId="2" fontId="5" fillId="0" borderId="1" xfId="0" applyNumberFormat="1" applyFont="1" applyFill="1" applyBorder="1" applyAlignment="1" applyProtection="1">
      <alignment horizontal="center" vertical="top"/>
      <protection locked="0"/>
    </xf>
    <xf numFmtId="0" fontId="5" fillId="17" borderId="1" xfId="0" applyFont="1" applyFill="1" applyBorder="1" applyAlignment="1" applyProtection="1">
      <alignment vertical="top"/>
    </xf>
    <xf numFmtId="0" fontId="0" fillId="0" borderId="36" xfId="0" applyFont="1" applyFill="1" applyBorder="1" applyAlignment="1" applyProtection="1">
      <alignment vertical="center" wrapText="1"/>
    </xf>
    <xf numFmtId="0" fontId="0" fillId="0" borderId="0" xfId="0" applyFont="1" applyFill="1" applyBorder="1" applyAlignment="1" applyProtection="1">
      <alignment horizontal="center" vertical="center" wrapText="1"/>
    </xf>
    <xf numFmtId="2" fontId="0" fillId="0" borderId="0" xfId="0" applyNumberFormat="1" applyFont="1" applyFill="1" applyBorder="1" applyAlignment="1" applyProtection="1">
      <alignment horizontal="center" vertical="center" wrapText="1"/>
    </xf>
    <xf numFmtId="0" fontId="41" fillId="0" borderId="0" xfId="0" applyFont="1" applyFill="1" applyBorder="1" applyProtection="1"/>
    <xf numFmtId="0" fontId="0" fillId="0" borderId="37" xfId="0" applyFont="1" applyFill="1" applyBorder="1" applyAlignment="1" applyProtection="1">
      <alignment horizontal="center" vertical="center"/>
    </xf>
    <xf numFmtId="0" fontId="35" fillId="0" borderId="38" xfId="0" applyFont="1" applyBorder="1" applyAlignment="1" applyProtection="1">
      <alignment horizontal="left" vertical="center"/>
    </xf>
    <xf numFmtId="0" fontId="35" fillId="0" borderId="0" xfId="0" applyFont="1" applyBorder="1" applyAlignment="1" applyProtection="1">
      <alignment horizontal="center" vertical="center" wrapText="1"/>
    </xf>
    <xf numFmtId="0" fontId="35" fillId="0" borderId="0" xfId="0" applyFont="1" applyBorder="1" applyAlignment="1" applyProtection="1">
      <alignment horizontal="center" vertical="center"/>
    </xf>
    <xf numFmtId="0" fontId="35" fillId="0" borderId="0" xfId="0" applyFont="1" applyBorder="1" applyAlignment="1" applyProtection="1">
      <alignment vertical="center"/>
    </xf>
    <xf numFmtId="2" fontId="35" fillId="0" borderId="0" xfId="0" applyNumberFormat="1" applyFont="1" applyBorder="1" applyAlignment="1" applyProtection="1">
      <alignment vertical="center"/>
    </xf>
    <xf numFmtId="0" fontId="0" fillId="5" borderId="38" xfId="0" applyFont="1" applyFill="1" applyBorder="1" applyAlignment="1" applyProtection="1">
      <alignment vertical="center" wrapText="1"/>
    </xf>
    <xf numFmtId="0" fontId="0" fillId="0" borderId="39" xfId="0" applyFont="1" applyFill="1" applyBorder="1" applyAlignment="1" applyProtection="1">
      <alignment horizontal="center" vertical="center"/>
    </xf>
    <xf numFmtId="0" fontId="0" fillId="5" borderId="40" xfId="0" applyFont="1" applyFill="1" applyBorder="1" applyAlignment="1" applyProtection="1">
      <alignment vertical="center" wrapText="1"/>
    </xf>
    <xf numFmtId="0" fontId="35" fillId="0" borderId="0"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xf>
    <xf numFmtId="0" fontId="35" fillId="0" borderId="0" xfId="0" applyFont="1" applyFill="1" applyBorder="1" applyAlignment="1" applyProtection="1">
      <alignment vertical="center"/>
    </xf>
    <xf numFmtId="2" fontId="35" fillId="0" borderId="0" xfId="0" applyNumberFormat="1" applyFont="1" applyFill="1" applyBorder="1" applyAlignment="1" applyProtection="1">
      <alignment vertical="center"/>
    </xf>
    <xf numFmtId="0" fontId="0" fillId="16" borderId="35" xfId="0" applyFont="1" applyFill="1" applyBorder="1" applyAlignment="1" applyProtection="1">
      <alignment horizontal="center" vertical="center"/>
    </xf>
    <xf numFmtId="2" fontId="35" fillId="0" borderId="0" xfId="0"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2" fillId="0" borderId="6" xfId="0" applyFont="1" applyFill="1" applyBorder="1" applyAlignment="1" applyProtection="1">
      <alignment vertical="center"/>
    </xf>
    <xf numFmtId="0" fontId="52" fillId="0" borderId="6" xfId="0" applyFont="1" applyBorder="1" applyAlignment="1" applyProtection="1">
      <alignment horizontal="left" vertical="center"/>
    </xf>
    <xf numFmtId="0" fontId="60" fillId="0" borderId="0" xfId="0" applyFont="1" applyAlignment="1" applyProtection="1">
      <alignment horizontal="left" vertical="center"/>
    </xf>
    <xf numFmtId="0" fontId="59" fillId="0" borderId="0" xfId="0" applyFont="1" applyAlignment="1" applyProtection="1">
      <alignment horizontal="left" vertical="center" wrapText="1"/>
    </xf>
    <xf numFmtId="0" fontId="41" fillId="0" borderId="0" xfId="0" applyFont="1" applyAlignment="1" applyProtection="1">
      <alignment horizontal="center"/>
    </xf>
    <xf numFmtId="0" fontId="41" fillId="0" borderId="0" xfId="0" applyFont="1" applyAlignment="1" applyProtection="1"/>
    <xf numFmtId="0" fontId="41" fillId="0" borderId="0" xfId="0" applyFont="1" applyAlignment="1" applyProtection="1">
      <alignment horizontal="center" vertical="center"/>
    </xf>
    <xf numFmtId="0" fontId="60" fillId="0" borderId="0" xfId="0" applyFont="1" applyAlignment="1" applyProtection="1">
      <alignment vertical="center"/>
    </xf>
    <xf numFmtId="0" fontId="41" fillId="0" borderId="0" xfId="0" applyFont="1" applyAlignment="1" applyProtection="1">
      <alignment wrapText="1"/>
    </xf>
    <xf numFmtId="0" fontId="41" fillId="0" borderId="0" xfId="0" applyFont="1" applyProtection="1"/>
    <xf numFmtId="0" fontId="60" fillId="0" borderId="0" xfId="0" applyFont="1" applyAlignment="1" applyProtection="1">
      <alignment horizontal="left" vertical="center" wrapText="1"/>
    </xf>
    <xf numFmtId="0" fontId="42" fillId="0" borderId="0" xfId="0" applyFont="1" applyAlignment="1" applyProtection="1">
      <alignment horizontal="center" vertical="center" wrapText="1"/>
    </xf>
    <xf numFmtId="0" fontId="41" fillId="0" borderId="0" xfId="0" applyFont="1" applyAlignment="1" applyProtection="1">
      <alignment horizontal="left" vertical="center" wrapText="1"/>
    </xf>
    <xf numFmtId="0" fontId="41" fillId="0" borderId="0" xfId="0" applyFont="1" applyAlignment="1" applyProtection="1">
      <alignment horizontal="center" vertical="center" wrapText="1"/>
    </xf>
    <xf numFmtId="0" fontId="41" fillId="0" borderId="0" xfId="0" applyFont="1" applyBorder="1" applyProtection="1"/>
    <xf numFmtId="0" fontId="58" fillId="0" borderId="0" xfId="0" applyFont="1" applyBorder="1" applyAlignment="1" applyProtection="1">
      <alignment horizontal="center" vertical="center"/>
    </xf>
    <xf numFmtId="0" fontId="58" fillId="0" borderId="0" xfId="0" applyFont="1" applyBorder="1" applyAlignment="1" applyProtection="1">
      <alignment vertical="center" wrapText="1"/>
    </xf>
    <xf numFmtId="0" fontId="24" fillId="0" borderId="0" xfId="0" applyFont="1" applyBorder="1" applyAlignment="1">
      <alignment horizontal="center" vertical="center" wrapText="1"/>
    </xf>
    <xf numFmtId="0" fontId="45" fillId="10" borderId="1" xfId="0" applyFont="1" applyFill="1" applyBorder="1" applyAlignment="1" applyProtection="1">
      <alignment horizontal="center" vertical="center"/>
    </xf>
    <xf numFmtId="0" fontId="45" fillId="10" borderId="1" xfId="0" applyFont="1" applyFill="1" applyBorder="1" applyAlignment="1" applyProtection="1">
      <alignment vertical="center" wrapText="1"/>
    </xf>
    <xf numFmtId="0" fontId="61" fillId="18" borderId="1" xfId="0" applyFont="1" applyFill="1" applyBorder="1" applyAlignment="1" applyProtection="1">
      <alignment horizontal="center" vertical="center" wrapText="1"/>
    </xf>
    <xf numFmtId="0" fontId="45" fillId="10" borderId="1" xfId="0" applyFont="1" applyFill="1" applyBorder="1" applyAlignment="1" applyProtection="1">
      <alignment horizontal="center" vertical="center" wrapText="1"/>
    </xf>
    <xf numFmtId="0" fontId="45" fillId="10" borderId="1" xfId="0" quotePrefix="1" applyFont="1" applyFill="1" applyBorder="1" applyAlignment="1" applyProtection="1">
      <alignment horizontal="center" vertical="center" wrapText="1"/>
    </xf>
    <xf numFmtId="0" fontId="5" fillId="11" borderId="1" xfId="0" applyFont="1" applyFill="1" applyBorder="1" applyAlignment="1">
      <alignment horizontal="center" vertical="center"/>
    </xf>
    <xf numFmtId="0" fontId="5" fillId="11" borderId="1" xfId="0" applyFont="1" applyFill="1" applyBorder="1" applyAlignment="1">
      <alignment vertical="center"/>
    </xf>
    <xf numFmtId="2" fontId="5" fillId="11" borderId="1" xfId="0" applyNumberFormat="1" applyFont="1" applyFill="1" applyBorder="1" applyAlignment="1">
      <alignment horizontal="center" vertical="center"/>
    </xf>
    <xf numFmtId="0" fontId="5" fillId="11" borderId="1" xfId="0" applyFont="1" applyFill="1" applyBorder="1" applyAlignment="1" applyProtection="1">
      <alignment horizontal="left" vertical="center" wrapText="1"/>
    </xf>
    <xf numFmtId="2" fontId="16" fillId="11" borderId="1" xfId="0" applyNumberFormat="1" applyFont="1" applyFill="1" applyBorder="1" applyAlignment="1" applyProtection="1">
      <alignment horizontal="left" vertical="center" wrapText="1"/>
    </xf>
    <xf numFmtId="0" fontId="51" fillId="0" borderId="1" xfId="0" applyFont="1" applyBorder="1" applyAlignment="1" applyProtection="1">
      <alignment horizontal="left" vertical="top" wrapText="1"/>
    </xf>
    <xf numFmtId="0" fontId="51" fillId="0" borderId="1" xfId="0" applyFont="1" applyBorder="1" applyAlignment="1" applyProtection="1">
      <alignment horizontal="center" vertical="top" wrapText="1"/>
    </xf>
    <xf numFmtId="0" fontId="51" fillId="0" borderId="1" xfId="0" applyFont="1" applyBorder="1" applyAlignment="1">
      <alignment vertical="top" wrapText="1"/>
    </xf>
    <xf numFmtId="0" fontId="51" fillId="0" borderId="1" xfId="0" applyFont="1" applyBorder="1" applyAlignment="1">
      <alignment vertical="top"/>
    </xf>
    <xf numFmtId="0" fontId="51" fillId="0" borderId="0" xfId="0" applyFont="1" applyAlignment="1">
      <alignment vertical="top"/>
    </xf>
    <xf numFmtId="0" fontId="65" fillId="13" borderId="1" xfId="0" applyFont="1" applyFill="1" applyBorder="1" applyAlignment="1" applyProtection="1">
      <alignment horizontal="center" vertical="top" wrapText="1"/>
    </xf>
    <xf numFmtId="0" fontId="65" fillId="13" borderId="1" xfId="0" applyFont="1" applyFill="1" applyBorder="1" applyAlignment="1" applyProtection="1">
      <alignment horizontal="center" vertical="top"/>
    </xf>
    <xf numFmtId="0" fontId="62" fillId="0" borderId="0" xfId="0" applyFont="1" applyAlignment="1">
      <alignment vertical="top"/>
    </xf>
    <xf numFmtId="0" fontId="50" fillId="6" borderId="1" xfId="0" applyFont="1" applyFill="1" applyBorder="1" applyAlignment="1" applyProtection="1">
      <alignment horizontal="center" vertical="top" wrapText="1"/>
    </xf>
    <xf numFmtId="0" fontId="50" fillId="6" borderId="1" xfId="0" applyFont="1" applyFill="1" applyBorder="1" applyAlignment="1" applyProtection="1">
      <alignment horizontal="left" vertical="top" wrapText="1"/>
    </xf>
    <xf numFmtId="0" fontId="51" fillId="0" borderId="1" xfId="0" applyFont="1" applyBorder="1" applyAlignment="1">
      <alignment horizontal="center" vertical="top" wrapText="1"/>
    </xf>
    <xf numFmtId="0" fontId="50" fillId="0" borderId="1" xfId="0" applyFont="1" applyBorder="1" applyAlignment="1" applyProtection="1">
      <alignment horizontal="left" vertical="top" wrapText="1"/>
    </xf>
    <xf numFmtId="0" fontId="51" fillId="5" borderId="1" xfId="0" applyFont="1" applyFill="1" applyBorder="1" applyAlignment="1" applyProtection="1">
      <alignment horizontal="left" vertical="top" wrapText="1"/>
    </xf>
    <xf numFmtId="0" fontId="51" fillId="0" borderId="1" xfId="0" applyFont="1" applyBorder="1" applyAlignment="1">
      <alignment horizontal="center" vertical="top"/>
    </xf>
    <xf numFmtId="0" fontId="50" fillId="8" borderId="1" xfId="0" applyFont="1" applyFill="1" applyBorder="1" applyAlignment="1" applyProtection="1">
      <alignment horizontal="center" vertical="top" wrapText="1"/>
    </xf>
    <xf numFmtId="0" fontId="50" fillId="8" borderId="1" xfId="0" applyFont="1" applyFill="1" applyBorder="1" applyAlignment="1" applyProtection="1">
      <alignment horizontal="left" vertical="top" wrapText="1"/>
    </xf>
    <xf numFmtId="0" fontId="51" fillId="0" borderId="1" xfId="0" applyFont="1" applyFill="1" applyBorder="1" applyAlignment="1" applyProtection="1">
      <alignment horizontal="left" vertical="top" wrapText="1"/>
    </xf>
    <xf numFmtId="0" fontId="50" fillId="0" borderId="1" xfId="0" applyFont="1" applyBorder="1" applyAlignment="1" applyProtection="1">
      <alignment horizontal="center" vertical="top" wrapText="1"/>
    </xf>
    <xf numFmtId="0" fontId="50" fillId="5" borderId="1" xfId="0" applyFont="1" applyFill="1" applyBorder="1" applyAlignment="1" applyProtection="1">
      <alignment horizontal="left" vertical="top" wrapText="1"/>
    </xf>
    <xf numFmtId="0" fontId="51" fillId="0" borderId="1" xfId="0" applyFont="1" applyBorder="1" applyAlignment="1" applyProtection="1">
      <alignment horizontal="center" vertical="top"/>
    </xf>
    <xf numFmtId="0" fontId="50" fillId="8" borderId="1" xfId="0" applyFont="1" applyFill="1" applyBorder="1" applyAlignment="1" applyProtection="1">
      <alignment horizontal="center" vertical="top"/>
    </xf>
    <xf numFmtId="0" fontId="50" fillId="8" borderId="1" xfId="0" applyFont="1" applyFill="1" applyBorder="1" applyAlignment="1" applyProtection="1">
      <alignment horizontal="left" vertical="top"/>
    </xf>
    <xf numFmtId="0" fontId="51" fillId="5" borderId="0" xfId="0" applyFont="1" applyFill="1" applyAlignment="1">
      <alignment vertical="top"/>
    </xf>
    <xf numFmtId="0" fontId="63" fillId="0" borderId="1" xfId="0" applyFont="1" applyBorder="1" applyAlignment="1" applyProtection="1">
      <alignment horizontal="left" vertical="top" wrapText="1"/>
    </xf>
    <xf numFmtId="0" fontId="50" fillId="0" borderId="1" xfId="0" applyFont="1" applyFill="1" applyBorder="1" applyAlignment="1" applyProtection="1">
      <alignment horizontal="left" vertical="top" wrapText="1"/>
    </xf>
    <xf numFmtId="0" fontId="50" fillId="0" borderId="1" xfId="0" applyFont="1" applyBorder="1" applyAlignment="1">
      <alignment horizontal="center" vertical="top"/>
    </xf>
    <xf numFmtId="0" fontId="51" fillId="0" borderId="33" xfId="0" applyFont="1" applyBorder="1" applyAlignment="1">
      <alignment vertical="top" wrapText="1"/>
    </xf>
    <xf numFmtId="0" fontId="51" fillId="0" borderId="34" xfId="0" applyFont="1" applyBorder="1" applyAlignment="1">
      <alignment vertical="top" wrapText="1"/>
    </xf>
    <xf numFmtId="0" fontId="51" fillId="5" borderId="1" xfId="0" applyFont="1" applyFill="1" applyBorder="1" applyAlignment="1" applyProtection="1">
      <alignment vertical="top" wrapText="1"/>
    </xf>
    <xf numFmtId="0" fontId="51" fillId="5" borderId="1" xfId="0" applyFont="1" applyFill="1" applyBorder="1" applyAlignment="1" applyProtection="1">
      <alignment horizontal="center" vertical="top"/>
    </xf>
    <xf numFmtId="0" fontId="51" fillId="5" borderId="1" xfId="0" applyFont="1" applyFill="1" applyBorder="1" applyAlignment="1" applyProtection="1">
      <alignment horizontal="center" vertical="top" wrapText="1"/>
    </xf>
    <xf numFmtId="0" fontId="51" fillId="0" borderId="0" xfId="0" applyFont="1" applyAlignment="1">
      <alignment horizontal="center" vertical="top"/>
    </xf>
    <xf numFmtId="0" fontId="51" fillId="0" borderId="0" xfId="0" applyFont="1" applyAlignment="1" applyProtection="1">
      <alignment vertical="top" wrapText="1"/>
    </xf>
    <xf numFmtId="0" fontId="51" fillId="0" borderId="0" xfId="0" applyFont="1" applyAlignment="1">
      <alignment vertical="top" wrapText="1"/>
    </xf>
    <xf numFmtId="0" fontId="5" fillId="0" borderId="1" xfId="0" applyFont="1" applyBorder="1" applyAlignment="1" applyProtection="1">
      <alignment horizontal="left" vertical="center"/>
    </xf>
    <xf numFmtId="0" fontId="5" fillId="0" borderId="9" xfId="0" applyFont="1" applyBorder="1" applyAlignment="1" applyProtection="1">
      <alignment horizontal="left" vertical="center"/>
    </xf>
    <xf numFmtId="0" fontId="7" fillId="0" borderId="10" xfId="0" applyFont="1" applyBorder="1" applyAlignment="1" applyProtection="1">
      <alignment horizontal="center" vertical="center" wrapText="1"/>
    </xf>
    <xf numFmtId="0" fontId="7" fillId="0" borderId="1" xfId="0" applyFont="1" applyBorder="1" applyAlignment="1" applyProtection="1">
      <alignment horizontal="left" vertical="center"/>
    </xf>
    <xf numFmtId="0" fontId="5" fillId="0" borderId="1" xfId="0" applyFont="1" applyBorder="1" applyAlignment="1" applyProtection="1">
      <alignment vertical="center"/>
    </xf>
    <xf numFmtId="0" fontId="5" fillId="0" borderId="9" xfId="0" applyFont="1" applyBorder="1" applyAlignment="1" applyProtection="1">
      <alignment vertical="center"/>
    </xf>
    <xf numFmtId="0" fontId="0" fillId="0" borderId="1" xfId="0" applyBorder="1" applyAlignment="1" applyProtection="1">
      <alignment horizontal="center"/>
      <protection locked="0"/>
    </xf>
    <xf numFmtId="0" fontId="0" fillId="0" borderId="1" xfId="0" applyBorder="1" applyProtection="1">
      <protection locked="0"/>
    </xf>
    <xf numFmtId="0" fontId="0" fillId="0" borderId="1" xfId="0" applyBorder="1" applyAlignment="1" applyProtection="1">
      <alignment vertical="top" wrapText="1"/>
      <protection locked="0"/>
    </xf>
    <xf numFmtId="0" fontId="0" fillId="0" borderId="0" xfId="0" applyProtection="1">
      <protection locked="0"/>
    </xf>
    <xf numFmtId="0" fontId="0" fillId="0" borderId="1" xfId="0" applyBorder="1" applyAlignment="1" applyProtection="1">
      <protection locked="0"/>
    </xf>
    <xf numFmtId="0" fontId="5" fillId="0" borderId="0" xfId="0" applyFont="1" applyAlignment="1" applyProtection="1">
      <alignment vertical="center"/>
    </xf>
    <xf numFmtId="0" fontId="22" fillId="0" borderId="0" xfId="0" applyFont="1" applyAlignment="1" applyProtection="1">
      <alignment vertical="center"/>
    </xf>
    <xf numFmtId="0" fontId="5" fillId="0" borderId="1" xfId="0" applyFont="1" applyBorder="1" applyAlignment="1" applyProtection="1">
      <alignment horizontal="center"/>
    </xf>
    <xf numFmtId="0" fontId="5" fillId="0" borderId="14" xfId="0" applyFont="1" applyBorder="1" applyAlignment="1" applyProtection="1">
      <alignment horizontal="center"/>
    </xf>
    <xf numFmtId="2" fontId="5" fillId="0" borderId="1" xfId="0" applyNumberFormat="1" applyFont="1" applyBorder="1" applyAlignment="1" applyProtection="1">
      <alignment horizontal="center"/>
    </xf>
    <xf numFmtId="0" fontId="5" fillId="0" borderId="21" xfId="0" applyFont="1" applyFill="1" applyBorder="1" applyAlignment="1" applyProtection="1">
      <alignment horizontal="center" vertical="center" wrapText="1"/>
    </xf>
    <xf numFmtId="0" fontId="5" fillId="0" borderId="21" xfId="0" applyFont="1" applyFill="1" applyBorder="1" applyAlignment="1" applyProtection="1">
      <alignment vertical="center" wrapText="1"/>
    </xf>
    <xf numFmtId="2" fontId="5" fillId="0" borderId="2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5" fillId="0" borderId="1" xfId="0" applyFont="1" applyFill="1" applyBorder="1" applyAlignment="1" applyProtection="1">
      <alignment vertical="center" wrapText="1"/>
    </xf>
    <xf numFmtId="2" fontId="5" fillId="0" borderId="1" xfId="0" applyNumberFormat="1" applyFont="1" applyFill="1" applyBorder="1" applyAlignment="1" applyProtection="1">
      <alignment horizontal="center" vertical="center" wrapText="1"/>
    </xf>
    <xf numFmtId="0" fontId="5" fillId="9" borderId="23" xfId="0" applyFont="1" applyFill="1" applyBorder="1" applyAlignment="1" applyProtection="1">
      <alignment vertical="center" wrapText="1"/>
    </xf>
    <xf numFmtId="0" fontId="5" fillId="9" borderId="13" xfId="0" applyFont="1" applyFill="1" applyBorder="1" applyAlignment="1" applyProtection="1">
      <alignment vertical="center" wrapText="1"/>
    </xf>
    <xf numFmtId="0" fontId="5" fillId="9" borderId="13" xfId="0" applyFont="1" applyFill="1" applyBorder="1" applyAlignment="1" applyProtection="1">
      <alignment horizontal="center" vertical="center" wrapText="1"/>
    </xf>
    <xf numFmtId="0" fontId="5" fillId="9" borderId="24" xfId="0" applyFont="1" applyFill="1" applyBorder="1" applyAlignment="1" applyProtection="1">
      <alignment vertical="center" wrapText="1"/>
    </xf>
    <xf numFmtId="0" fontId="5" fillId="9" borderId="2" xfId="0" applyFont="1" applyFill="1" applyBorder="1" applyAlignment="1" applyProtection="1">
      <alignment vertical="center" wrapText="1"/>
    </xf>
    <xf numFmtId="0" fontId="5" fillId="9" borderId="14" xfId="0" applyFont="1" applyFill="1" applyBorder="1" applyAlignment="1" applyProtection="1">
      <alignment vertical="center" wrapText="1"/>
    </xf>
    <xf numFmtId="0" fontId="5" fillId="9" borderId="14" xfId="0" applyFont="1" applyFill="1" applyBorder="1" applyAlignment="1" applyProtection="1">
      <alignment horizontal="center" vertical="center" wrapText="1"/>
    </xf>
    <xf numFmtId="0" fontId="5" fillId="9" borderId="11" xfId="0" applyFont="1" applyFill="1" applyBorder="1" applyAlignment="1" applyProtection="1">
      <alignment vertical="center" wrapText="1"/>
    </xf>
    <xf numFmtId="0" fontId="5" fillId="5" borderId="1" xfId="0" applyFont="1" applyFill="1" applyBorder="1" applyAlignment="1" applyProtection="1">
      <alignment vertical="center" wrapText="1"/>
    </xf>
    <xf numFmtId="0" fontId="5" fillId="0" borderId="1" xfId="0" applyFont="1" applyBorder="1" applyAlignment="1" applyProtection="1">
      <alignment horizontal="center" vertical="center" wrapText="1"/>
    </xf>
    <xf numFmtId="1" fontId="5" fillId="0" borderId="1" xfId="0" applyNumberFormat="1" applyFont="1" applyBorder="1" applyAlignment="1" applyProtection="1">
      <alignment horizontal="center" vertical="center" wrapText="1"/>
    </xf>
    <xf numFmtId="2" fontId="5" fillId="0" borderId="1" xfId="0" applyNumberFormat="1" applyFont="1" applyBorder="1" applyAlignment="1" applyProtection="1">
      <alignment horizontal="center" vertical="center" wrapText="1"/>
    </xf>
    <xf numFmtId="0" fontId="5" fillId="5" borderId="21" xfId="0" applyFont="1" applyFill="1" applyBorder="1" applyAlignment="1" applyProtection="1">
      <alignment vertical="center" wrapText="1"/>
    </xf>
    <xf numFmtId="0" fontId="5" fillId="0" borderId="22" xfId="0" applyFont="1" applyBorder="1" applyAlignment="1" applyProtection="1">
      <alignment horizontal="center" vertical="center" wrapText="1"/>
    </xf>
    <xf numFmtId="1" fontId="5" fillId="0" borderId="22" xfId="0" applyNumberFormat="1" applyFont="1" applyBorder="1" applyAlignment="1" applyProtection="1">
      <alignment horizontal="center" vertical="center" wrapText="1"/>
    </xf>
    <xf numFmtId="2" fontId="5" fillId="0" borderId="22" xfId="0" applyNumberFormat="1" applyFont="1" applyBorder="1" applyAlignment="1" applyProtection="1">
      <alignment horizontal="center" vertical="center" wrapText="1"/>
    </xf>
    <xf numFmtId="0" fontId="5" fillId="6" borderId="0" xfId="0" applyFont="1" applyFill="1" applyAlignment="1" applyProtection="1">
      <alignment vertical="center"/>
    </xf>
    <xf numFmtId="0" fontId="5" fillId="0" borderId="1" xfId="0" quotePrefix="1" applyFont="1" applyBorder="1" applyAlignment="1" applyProtection="1">
      <alignment horizontal="center" vertical="center" wrapText="1"/>
    </xf>
    <xf numFmtId="0" fontId="7" fillId="10" borderId="1" xfId="0" applyFont="1" applyFill="1" applyBorder="1" applyAlignment="1" applyProtection="1">
      <alignment horizontal="center" vertical="center" wrapText="1"/>
    </xf>
    <xf numFmtId="0" fontId="7" fillId="10" borderId="1" xfId="0" applyFont="1" applyFill="1" applyBorder="1" applyAlignment="1" applyProtection="1">
      <alignment vertical="center" wrapText="1"/>
    </xf>
    <xf numFmtId="1" fontId="7" fillId="10" borderId="1" xfId="0" applyNumberFormat="1" applyFont="1" applyFill="1" applyBorder="1" applyAlignment="1" applyProtection="1">
      <alignment horizontal="center" vertical="center" wrapText="1"/>
    </xf>
    <xf numFmtId="2" fontId="7" fillId="10" borderId="1" xfId="0" applyNumberFormat="1" applyFont="1" applyFill="1" applyBorder="1" applyAlignment="1" applyProtection="1">
      <alignment horizontal="center" vertical="center" wrapText="1"/>
    </xf>
    <xf numFmtId="0" fontId="5" fillId="0" borderId="0" xfId="0" applyFont="1" applyAlignment="1" applyProtection="1">
      <alignment vertical="center" wrapText="1"/>
    </xf>
    <xf numFmtId="0" fontId="5" fillId="0" borderId="0" xfId="0" applyFont="1" applyAlignment="1" applyProtection="1">
      <alignment horizontal="center" vertical="center" wrapText="1"/>
    </xf>
    <xf numFmtId="0" fontId="5" fillId="5" borderId="21" xfId="0" applyFont="1" applyFill="1" applyBorder="1" applyAlignment="1" applyProtection="1">
      <alignment horizontal="center" vertical="center" wrapText="1"/>
    </xf>
    <xf numFmtId="0" fontId="5" fillId="6" borderId="1" xfId="0" applyFont="1" applyFill="1" applyBorder="1" applyAlignment="1" applyProtection="1">
      <alignment horizontal="center" vertical="center" wrapText="1"/>
    </xf>
    <xf numFmtId="0" fontId="7" fillId="6" borderId="1" xfId="0" applyFont="1" applyFill="1" applyBorder="1" applyAlignment="1" applyProtection="1">
      <alignment vertical="center" wrapText="1"/>
    </xf>
    <xf numFmtId="0" fontId="7" fillId="6" borderId="1" xfId="0" applyFont="1" applyFill="1" applyBorder="1" applyAlignment="1" applyProtection="1">
      <alignment horizontal="left" vertical="center" wrapText="1"/>
    </xf>
    <xf numFmtId="0" fontId="7" fillId="6" borderId="1" xfId="0" applyFont="1" applyFill="1" applyBorder="1" applyAlignment="1" applyProtection="1">
      <alignment horizontal="center" vertical="center" wrapText="1"/>
    </xf>
    <xf numFmtId="2" fontId="7" fillId="6" borderId="1" xfId="0" applyNumberFormat="1" applyFont="1" applyFill="1" applyBorder="1" applyAlignment="1" applyProtection="1">
      <alignment vertical="center"/>
    </xf>
    <xf numFmtId="2" fontId="7" fillId="6" borderId="1" xfId="0" applyNumberFormat="1" applyFont="1" applyFill="1" applyBorder="1" applyAlignment="1" applyProtection="1">
      <alignment horizontal="center" vertical="center" wrapText="1"/>
    </xf>
    <xf numFmtId="0" fontId="7" fillId="6" borderId="0" xfId="0" applyFont="1" applyFill="1" applyAlignment="1" applyProtection="1">
      <alignment vertical="center"/>
    </xf>
    <xf numFmtId="0" fontId="7" fillId="0" borderId="1" xfId="0" applyFont="1" applyBorder="1" applyAlignment="1" applyProtection="1">
      <alignment horizontal="center" vertical="center" wrapText="1"/>
    </xf>
    <xf numFmtId="0" fontId="7" fillId="5" borderId="1" xfId="0" applyFont="1" applyFill="1" applyBorder="1" applyAlignment="1" applyProtection="1">
      <alignment vertical="center" wrapText="1"/>
    </xf>
    <xf numFmtId="0" fontId="7" fillId="5" borderId="1" xfId="0" applyFont="1" applyFill="1" applyBorder="1" applyAlignment="1" applyProtection="1">
      <alignment horizontal="center" vertical="center" wrapText="1"/>
    </xf>
    <xf numFmtId="2" fontId="5" fillId="0" borderId="1" xfId="0" applyNumberFormat="1" applyFont="1" applyBorder="1" applyAlignment="1" applyProtection="1">
      <alignment horizontal="center" vertical="top"/>
    </xf>
    <xf numFmtId="0" fontId="5" fillId="0" borderId="1" xfId="0" applyFont="1" applyBorder="1" applyAlignment="1" applyProtection="1">
      <alignment horizontal="center" vertical="top"/>
    </xf>
    <xf numFmtId="0" fontId="0" fillId="0" borderId="0" xfId="0" applyAlignment="1" applyProtection="1">
      <alignment horizontal="center" vertical="top"/>
    </xf>
    <xf numFmtId="0" fontId="5" fillId="0" borderId="1" xfId="0" applyFont="1" applyBorder="1" applyAlignment="1" applyProtection="1">
      <alignment horizontal="left" vertical="top" wrapText="1"/>
    </xf>
    <xf numFmtId="0" fontId="5" fillId="0" borderId="1" xfId="0" applyFont="1" applyBorder="1" applyAlignment="1" applyProtection="1">
      <alignment horizontal="center" vertical="top" wrapText="1"/>
    </xf>
    <xf numFmtId="1" fontId="5" fillId="0" borderId="1" xfId="0" applyNumberFormat="1" applyFont="1" applyBorder="1" applyAlignment="1" applyProtection="1">
      <alignment horizontal="center" vertical="top"/>
    </xf>
    <xf numFmtId="0" fontId="7" fillId="0" borderId="1" xfId="0" applyFont="1" applyBorder="1" applyAlignment="1" applyProtection="1">
      <alignment horizontal="center" vertical="top"/>
    </xf>
    <xf numFmtId="0" fontId="7" fillId="0" borderId="1" xfId="0" applyFont="1" applyBorder="1" applyAlignment="1" applyProtection="1">
      <alignment horizontal="left" vertical="top" wrapText="1"/>
    </xf>
    <xf numFmtId="0" fontId="7" fillId="0" borderId="1" xfId="0" applyFont="1" applyBorder="1" applyAlignment="1" applyProtection="1">
      <alignment horizontal="center" vertical="top" wrapText="1"/>
    </xf>
    <xf numFmtId="2" fontId="7" fillId="0" borderId="1" xfId="0" applyNumberFormat="1" applyFont="1" applyBorder="1" applyAlignment="1" applyProtection="1">
      <alignment horizontal="center" vertical="top"/>
    </xf>
    <xf numFmtId="0" fontId="0" fillId="0" borderId="1" xfId="0" applyBorder="1" applyAlignment="1" applyProtection="1">
      <alignment vertical="top"/>
    </xf>
    <xf numFmtId="0" fontId="7" fillId="0" borderId="1" xfId="0" applyFont="1" applyBorder="1" applyAlignment="1" applyProtection="1">
      <alignment horizontal="center" vertical="top"/>
    </xf>
    <xf numFmtId="0" fontId="24" fillId="0" borderId="1" xfId="0" applyFont="1" applyBorder="1" applyAlignment="1" applyProtection="1">
      <alignment horizontal="center" vertical="center"/>
    </xf>
    <xf numFmtId="0" fontId="24" fillId="0" borderId="1" xfId="0" applyFont="1" applyBorder="1" applyAlignment="1" applyProtection="1">
      <alignment vertical="center" wrapText="1"/>
    </xf>
    <xf numFmtId="0" fontId="0" fillId="0" borderId="1" xfId="0" applyFont="1" applyBorder="1" applyAlignment="1">
      <alignment vertical="top" wrapText="1"/>
    </xf>
    <xf numFmtId="0" fontId="19" fillId="16" borderId="0" xfId="0" applyFont="1" applyFill="1" applyBorder="1" applyAlignment="1" applyProtection="1">
      <alignment vertical="top"/>
    </xf>
    <xf numFmtId="2" fontId="5" fillId="9" borderId="11" xfId="0" applyNumberFormat="1" applyFont="1" applyFill="1" applyBorder="1" applyAlignment="1" applyProtection="1">
      <alignment horizontal="center" vertical="top"/>
      <protection locked="0"/>
    </xf>
    <xf numFmtId="2" fontId="5" fillId="16" borderId="0" xfId="0" applyNumberFormat="1" applyFont="1" applyFill="1" applyBorder="1" applyAlignment="1" applyProtection="1">
      <alignment horizontal="center" vertical="top"/>
    </xf>
    <xf numFmtId="2" fontId="14" fillId="16" borderId="0" xfId="0" applyNumberFormat="1" applyFont="1" applyFill="1" applyBorder="1" applyAlignment="1" applyProtection="1">
      <alignment horizontal="center" vertical="top" wrapText="1"/>
    </xf>
    <xf numFmtId="2" fontId="14" fillId="8" borderId="2" xfId="0" applyNumberFormat="1" applyFont="1" applyFill="1" applyBorder="1" applyAlignment="1" applyProtection="1">
      <alignment horizontal="center" vertical="top" wrapText="1"/>
    </xf>
    <xf numFmtId="2" fontId="14" fillId="8" borderId="11" xfId="0" applyNumberFormat="1" applyFont="1" applyFill="1" applyBorder="1" applyAlignment="1" applyProtection="1">
      <alignment horizontal="center" vertical="top" wrapText="1"/>
    </xf>
    <xf numFmtId="0" fontId="15" fillId="16" borderId="0" xfId="0" applyFont="1" applyFill="1" applyBorder="1" applyAlignment="1" applyProtection="1">
      <alignment horizontal="left" vertical="top" wrapText="1"/>
    </xf>
    <xf numFmtId="0" fontId="5" fillId="9" borderId="11" xfId="0" applyFont="1" applyFill="1" applyBorder="1" applyAlignment="1" applyProtection="1">
      <alignment horizontal="center" vertical="top"/>
      <protection locked="0"/>
    </xf>
    <xf numFmtId="0" fontId="5" fillId="16" borderId="0" xfId="0" applyFont="1" applyFill="1" applyBorder="1" applyAlignment="1" applyProtection="1">
      <alignment horizontal="left" vertical="top" wrapText="1"/>
    </xf>
    <xf numFmtId="0" fontId="5" fillId="16" borderId="0" xfId="0" applyFont="1" applyFill="1" applyBorder="1" applyAlignment="1" applyProtection="1">
      <alignment horizontal="center" vertical="top"/>
    </xf>
    <xf numFmtId="2" fontId="8" fillId="11" borderId="1" xfId="0" applyNumberFormat="1" applyFont="1" applyFill="1" applyBorder="1" applyAlignment="1">
      <alignment horizontal="center" vertical="center" wrapText="1"/>
    </xf>
    <xf numFmtId="0" fontId="27" fillId="0" borderId="0" xfId="0" applyFont="1" applyBorder="1" applyAlignment="1">
      <alignment vertical="center"/>
    </xf>
    <xf numFmtId="0" fontId="27" fillId="0" borderId="0" xfId="0" applyFont="1" applyAlignment="1">
      <alignment vertical="center"/>
    </xf>
    <xf numFmtId="1" fontId="8" fillId="11" borderId="1" xfId="0" applyNumberFormat="1" applyFont="1" applyFill="1" applyBorder="1" applyAlignment="1">
      <alignment horizontal="center" vertical="top" wrapText="1"/>
    </xf>
    <xf numFmtId="2" fontId="8" fillId="11" borderId="1" xfId="0" applyNumberFormat="1" applyFont="1" applyFill="1" applyBorder="1" applyAlignment="1">
      <alignment horizontal="left" vertical="top" wrapText="1"/>
    </xf>
    <xf numFmtId="2" fontId="8" fillId="11" borderId="1" xfId="0" applyNumberFormat="1" applyFont="1" applyFill="1" applyBorder="1" applyAlignment="1">
      <alignment horizontal="center" vertical="top" wrapText="1"/>
    </xf>
    <xf numFmtId="0" fontId="27" fillId="0" borderId="0" xfId="0" applyFont="1" applyAlignment="1">
      <alignment vertical="top"/>
    </xf>
    <xf numFmtId="1" fontId="8" fillId="11" borderId="1" xfId="0" applyNumberFormat="1" applyFont="1" applyFill="1" applyBorder="1" applyAlignment="1">
      <alignment horizontal="center" vertical="center" wrapText="1"/>
    </xf>
    <xf numFmtId="0" fontId="27" fillId="0" borderId="0" xfId="0" applyFont="1"/>
    <xf numFmtId="0" fontId="27" fillId="11" borderId="0" xfId="0" applyFont="1" applyFill="1" applyAlignment="1">
      <alignment horizontal="center" vertical="top" wrapText="1"/>
    </xf>
    <xf numFmtId="0" fontId="8" fillId="11" borderId="1" xfId="0" applyFont="1" applyFill="1" applyBorder="1" applyAlignment="1">
      <alignment vertical="center" wrapText="1"/>
    </xf>
    <xf numFmtId="0" fontId="8" fillId="11" borderId="1" xfId="0" applyFont="1" applyFill="1" applyBorder="1" applyAlignment="1">
      <alignment horizontal="center" vertical="center" wrapText="1"/>
    </xf>
    <xf numFmtId="0" fontId="66" fillId="0" borderId="0" xfId="0" applyFont="1" applyAlignment="1">
      <alignment vertical="center"/>
    </xf>
    <xf numFmtId="2" fontId="8" fillId="11" borderId="1" xfId="0" applyNumberFormat="1" applyFont="1" applyFill="1" applyBorder="1" applyAlignment="1" applyProtection="1">
      <alignment horizontal="center" vertical="center" wrapText="1"/>
    </xf>
    <xf numFmtId="2" fontId="8" fillId="11" borderId="1" xfId="0" applyNumberFormat="1" applyFont="1" applyFill="1" applyBorder="1" applyAlignment="1" applyProtection="1">
      <alignment horizontal="left" vertical="center" wrapText="1"/>
    </xf>
    <xf numFmtId="0" fontId="27" fillId="0" borderId="0" xfId="0" applyFont="1" applyAlignment="1" applyProtection="1">
      <alignment vertical="center"/>
    </xf>
    <xf numFmtId="2" fontId="8" fillId="11" borderId="1" xfId="0" applyNumberFormat="1" applyFont="1" applyFill="1" applyBorder="1" applyAlignment="1" applyProtection="1">
      <alignment horizontal="center" vertical="top" wrapText="1"/>
    </xf>
    <xf numFmtId="0" fontId="62" fillId="0" borderId="0" xfId="0" applyFont="1" applyAlignment="1" applyProtection="1">
      <alignment vertical="top"/>
    </xf>
    <xf numFmtId="0" fontId="62" fillId="0" borderId="0" xfId="0" applyFont="1" applyAlignment="1" applyProtection="1">
      <alignment horizontal="center" vertical="top"/>
    </xf>
    <xf numFmtId="0" fontId="6" fillId="0" borderId="2" xfId="0" applyFont="1" applyBorder="1" applyAlignment="1" applyProtection="1">
      <alignment vertical="top"/>
    </xf>
    <xf numFmtId="0" fontId="6" fillId="0" borderId="14" xfId="0" applyFont="1" applyBorder="1" applyAlignment="1" applyProtection="1">
      <alignment horizontal="left" vertical="top"/>
    </xf>
    <xf numFmtId="0" fontId="6" fillId="0" borderId="14" xfId="0" applyFont="1" applyBorder="1" applyAlignment="1" applyProtection="1">
      <alignment vertical="top"/>
    </xf>
    <xf numFmtId="0" fontId="6" fillId="0" borderId="11" xfId="0" applyFont="1" applyFill="1" applyBorder="1" applyAlignment="1" applyProtection="1">
      <alignment vertical="top"/>
    </xf>
    <xf numFmtId="0" fontId="34" fillId="0" borderId="1" xfId="0" applyFont="1" applyBorder="1" applyAlignment="1" applyProtection="1">
      <alignment horizontal="left" vertical="top"/>
    </xf>
    <xf numFmtId="0" fontId="7" fillId="0" borderId="1" xfId="0" applyFont="1" applyBorder="1" applyAlignment="1" applyProtection="1">
      <alignment horizontal="left" vertical="top"/>
    </xf>
    <xf numFmtId="0" fontId="9" fillId="0" borderId="1" xfId="0" applyFont="1" applyBorder="1" applyAlignment="1" applyProtection="1">
      <alignment horizontal="center" vertical="top"/>
    </xf>
    <xf numFmtId="0" fontId="9" fillId="0" borderId="1" xfId="0" applyFont="1" applyBorder="1" applyAlignment="1" applyProtection="1">
      <alignment horizontal="left" vertical="top" wrapText="1"/>
    </xf>
    <xf numFmtId="0" fontId="9" fillId="0" borderId="1" xfId="0" applyFont="1" applyBorder="1" applyAlignment="1" applyProtection="1">
      <alignment horizontal="center" vertical="top" wrapText="1"/>
    </xf>
    <xf numFmtId="0" fontId="50" fillId="7" borderId="1" xfId="0" applyFont="1" applyFill="1" applyBorder="1" applyAlignment="1" applyProtection="1">
      <alignment horizontal="center" vertical="top" wrapText="1"/>
    </xf>
    <xf numFmtId="0" fontId="50" fillId="7" borderId="1" xfId="0" applyFont="1" applyFill="1" applyBorder="1" applyAlignment="1" applyProtection="1">
      <alignment horizontal="left" vertical="top" wrapText="1"/>
    </xf>
    <xf numFmtId="2" fontId="50" fillId="8" borderId="1" xfId="0" applyNumberFormat="1" applyFont="1" applyFill="1" applyBorder="1" applyAlignment="1" applyProtection="1">
      <alignment horizontal="center" vertical="top" wrapText="1"/>
    </xf>
    <xf numFmtId="0" fontId="50" fillId="0" borderId="1" xfId="0" applyFont="1" applyFill="1" applyBorder="1" applyAlignment="1" applyProtection="1">
      <alignment horizontal="center" vertical="top" wrapText="1"/>
    </xf>
    <xf numFmtId="0" fontId="68" fillId="0" borderId="0" xfId="0" applyFont="1" applyBorder="1" applyAlignment="1" applyProtection="1">
      <alignment vertical="top"/>
    </xf>
    <xf numFmtId="0" fontId="68" fillId="0" borderId="30" xfId="0" applyFont="1" applyBorder="1" applyAlignment="1" applyProtection="1">
      <alignment vertical="top"/>
    </xf>
    <xf numFmtId="0" fontId="51" fillId="0" borderId="1" xfId="0" applyFont="1" applyFill="1" applyBorder="1" applyAlignment="1">
      <alignment horizontal="center" vertical="center" wrapText="1"/>
    </xf>
    <xf numFmtId="0" fontId="51" fillId="0" borderId="1" xfId="0" applyFont="1" applyFill="1" applyBorder="1" applyAlignment="1">
      <alignment horizontal="left" vertical="center" wrapText="1"/>
    </xf>
    <xf numFmtId="0" fontId="51" fillId="0" borderId="2" xfId="0" applyFont="1" applyFill="1" applyBorder="1" applyAlignment="1" applyProtection="1">
      <alignment vertical="top"/>
    </xf>
    <xf numFmtId="0" fontId="51" fillId="0" borderId="1" xfId="0" applyFont="1" applyFill="1" applyBorder="1" applyAlignment="1">
      <alignment vertical="center" wrapText="1"/>
    </xf>
    <xf numFmtId="0" fontId="51" fillId="0" borderId="11" xfId="0" applyFont="1" applyFill="1" applyBorder="1" applyAlignment="1">
      <alignment vertical="center" wrapText="1"/>
    </xf>
    <xf numFmtId="0" fontId="50" fillId="6" borderId="1" xfId="0" applyFont="1" applyFill="1" applyBorder="1" applyAlignment="1" applyProtection="1">
      <alignment horizontal="center" vertical="top"/>
    </xf>
    <xf numFmtId="0" fontId="50" fillId="6" borderId="1" xfId="0" applyFont="1" applyFill="1" applyBorder="1" applyAlignment="1" applyProtection="1">
      <alignment vertical="top" wrapText="1"/>
    </xf>
    <xf numFmtId="0" fontId="50" fillId="5" borderId="1" xfId="0" applyFont="1" applyFill="1" applyBorder="1" applyAlignment="1" applyProtection="1">
      <alignment horizontal="center" vertical="top" wrapText="1"/>
    </xf>
    <xf numFmtId="0" fontId="50" fillId="5" borderId="1" xfId="0" applyFont="1" applyFill="1" applyBorder="1" applyAlignment="1" applyProtection="1">
      <alignment vertical="top" wrapText="1"/>
    </xf>
    <xf numFmtId="0" fontId="50" fillId="5" borderId="14" xfId="0" applyFont="1" applyFill="1" applyBorder="1" applyAlignment="1" applyProtection="1">
      <alignment vertical="top" wrapText="1"/>
    </xf>
    <xf numFmtId="0" fontId="50" fillId="5" borderId="11" xfId="0" applyFont="1" applyFill="1" applyBorder="1" applyAlignment="1" applyProtection="1">
      <alignment vertical="top" wrapText="1"/>
    </xf>
    <xf numFmtId="0" fontId="50" fillId="0" borderId="1" xfId="0" applyFont="1" applyBorder="1" applyAlignment="1" applyProtection="1">
      <alignment horizontal="center" vertical="top"/>
    </xf>
    <xf numFmtId="2" fontId="50" fillId="8" borderId="1" xfId="0" applyNumberFormat="1" applyFont="1" applyFill="1" applyBorder="1" applyAlignment="1" applyProtection="1">
      <alignment horizontal="left" vertical="top" wrapText="1"/>
    </xf>
    <xf numFmtId="0" fontId="51" fillId="0" borderId="1" xfId="0" applyFont="1" applyFill="1" applyBorder="1" applyAlignment="1" applyProtection="1">
      <alignment vertical="top" wrapText="1"/>
    </xf>
    <xf numFmtId="0" fontId="68" fillId="0" borderId="1" xfId="0" applyFont="1" applyBorder="1" applyAlignment="1" applyProtection="1">
      <alignment horizontal="center" vertical="top" wrapText="1"/>
    </xf>
    <xf numFmtId="0" fontId="68" fillId="0" borderId="1" xfId="0" applyFont="1" applyBorder="1" applyAlignment="1" applyProtection="1">
      <alignment horizontal="left" vertical="top" wrapText="1"/>
    </xf>
    <xf numFmtId="0" fontId="51" fillId="0" borderId="1" xfId="0" applyFont="1" applyFill="1" applyBorder="1" applyAlignment="1" applyProtection="1">
      <alignment vertical="top"/>
    </xf>
    <xf numFmtId="0" fontId="50" fillId="7" borderId="1" xfId="0" applyFont="1" applyFill="1" applyBorder="1" applyAlignment="1" applyProtection="1">
      <alignment horizontal="center" vertical="top"/>
    </xf>
    <xf numFmtId="0" fontId="50" fillId="5" borderId="1" xfId="0" applyFont="1" applyFill="1" applyBorder="1" applyAlignment="1" applyProtection="1">
      <alignment horizontal="center" vertical="top"/>
    </xf>
    <xf numFmtId="2" fontId="50" fillId="5" borderId="1" xfId="0" applyNumberFormat="1" applyFont="1" applyFill="1" applyBorder="1" applyAlignment="1" applyProtection="1">
      <alignment horizontal="center" vertical="top" wrapText="1"/>
    </xf>
    <xf numFmtId="2" fontId="50" fillId="5" borderId="1" xfId="0" applyNumberFormat="1" applyFont="1" applyFill="1" applyBorder="1" applyAlignment="1" applyProtection="1">
      <alignment horizontal="left" vertical="top" wrapText="1"/>
    </xf>
    <xf numFmtId="0" fontId="51" fillId="5" borderId="1" xfId="0" applyFont="1" applyFill="1" applyBorder="1" applyAlignment="1">
      <alignment horizontal="center" vertical="top"/>
    </xf>
    <xf numFmtId="0" fontId="51" fillId="5" borderId="1" xfId="0" applyFont="1" applyFill="1" applyBorder="1" applyAlignment="1">
      <alignment vertical="top"/>
    </xf>
    <xf numFmtId="0" fontId="51" fillId="0" borderId="1" xfId="0" applyFont="1" applyBorder="1" applyAlignment="1" applyProtection="1">
      <alignment vertical="top"/>
    </xf>
    <xf numFmtId="0" fontId="68" fillId="7" borderId="1" xfId="0" applyFont="1" applyFill="1" applyBorder="1" applyAlignment="1" applyProtection="1">
      <alignment horizontal="left" vertical="top" wrapText="1"/>
    </xf>
    <xf numFmtId="0" fontId="51" fillId="0" borderId="1" xfId="0" applyFont="1" applyBorder="1" applyAlignment="1" applyProtection="1">
      <alignment horizontal="center"/>
    </xf>
    <xf numFmtId="0" fontId="51" fillId="0" borderId="1" xfId="0" applyFont="1" applyBorder="1" applyAlignment="1" applyProtection="1">
      <alignment horizontal="left" vertical="center" wrapText="1"/>
    </xf>
    <xf numFmtId="0" fontId="51" fillId="0" borderId="0" xfId="0" applyFont="1" applyAlignment="1">
      <alignment wrapText="1"/>
    </xf>
    <xf numFmtId="0" fontId="50" fillId="0" borderId="1" xfId="0" applyFont="1" applyBorder="1" applyAlignment="1" applyProtection="1">
      <alignment horizontal="center" vertical="center"/>
    </xf>
    <xf numFmtId="0" fontId="5" fillId="17" borderId="18" xfId="0" applyFont="1" applyFill="1" applyBorder="1" applyAlignment="1" applyProtection="1">
      <alignment horizontal="center" vertical="top"/>
    </xf>
    <xf numFmtId="0" fontId="10" fillId="6" borderId="11" xfId="0" applyFont="1" applyFill="1" applyBorder="1" applyAlignment="1" applyProtection="1">
      <alignment horizontal="left" vertical="top" wrapText="1"/>
      <protection locked="0"/>
    </xf>
    <xf numFmtId="0" fontId="5" fillId="0" borderId="1" xfId="0" applyFont="1" applyBorder="1" applyAlignment="1" applyProtection="1">
      <alignment horizontal="center" vertical="top"/>
    </xf>
    <xf numFmtId="0" fontId="10" fillId="6" borderId="1" xfId="0" applyFont="1" applyFill="1" applyBorder="1" applyAlignment="1" applyProtection="1">
      <alignment horizontal="center" vertical="top"/>
    </xf>
    <xf numFmtId="0" fontId="10" fillId="6" borderId="2" xfId="0" applyFont="1" applyFill="1" applyBorder="1" applyAlignment="1" applyProtection="1">
      <alignment horizontal="left" vertical="top"/>
    </xf>
    <xf numFmtId="0" fontId="10" fillId="6" borderId="14" xfId="0" applyFont="1" applyFill="1" applyBorder="1" applyAlignment="1" applyProtection="1">
      <alignment vertical="top" wrapText="1"/>
    </xf>
    <xf numFmtId="0" fontId="10" fillId="6" borderId="11" xfId="0" applyFont="1" applyFill="1" applyBorder="1" applyAlignment="1" applyProtection="1">
      <alignment vertical="top" wrapText="1"/>
    </xf>
    <xf numFmtId="0" fontId="12" fillId="0" borderId="1" xfId="0" applyFont="1" applyBorder="1" applyAlignment="1" applyProtection="1">
      <alignment horizontal="center" vertical="top"/>
    </xf>
    <xf numFmtId="0" fontId="14" fillId="8" borderId="1" xfId="0" applyFont="1" applyFill="1" applyBorder="1" applyAlignment="1" applyProtection="1">
      <alignment horizontal="center" vertical="top"/>
    </xf>
    <xf numFmtId="0" fontId="14" fillId="8" borderId="1" xfId="0" applyFont="1" applyFill="1" applyBorder="1" applyAlignment="1" applyProtection="1">
      <alignment horizontal="left" vertical="top"/>
    </xf>
    <xf numFmtId="0" fontId="14" fillId="8" borderId="1" xfId="0" applyFont="1" applyFill="1" applyBorder="1" applyAlignment="1" applyProtection="1">
      <alignment horizontal="left" vertical="top" wrapText="1"/>
    </xf>
    <xf numFmtId="0" fontId="7" fillId="8" borderId="25" xfId="0" applyFont="1" applyFill="1" applyBorder="1" applyAlignment="1" applyProtection="1">
      <alignment horizontal="center" vertical="top"/>
    </xf>
    <xf numFmtId="0" fontId="5" fillId="0" borderId="10" xfId="0" applyFont="1" applyBorder="1" applyAlignment="1" applyProtection="1">
      <alignment horizontal="center" vertical="top"/>
    </xf>
    <xf numFmtId="0" fontId="5" fillId="0" borderId="1" xfId="0" applyFont="1" applyFill="1" applyBorder="1" applyAlignment="1" applyProtection="1">
      <alignment horizontal="left" vertical="top" wrapText="1"/>
    </xf>
    <xf numFmtId="0" fontId="5" fillId="5" borderId="1" xfId="0" applyFont="1" applyFill="1" applyBorder="1" applyAlignment="1" applyProtection="1">
      <alignment horizontal="left" vertical="top" wrapText="1"/>
    </xf>
    <xf numFmtId="0" fontId="5" fillId="5" borderId="1" xfId="0" applyFont="1" applyFill="1" applyBorder="1" applyAlignment="1" applyProtection="1">
      <alignment horizontal="center" vertical="top"/>
    </xf>
    <xf numFmtId="0" fontId="5" fillId="0" borderId="2" xfId="0" applyFont="1" applyBorder="1" applyAlignment="1" applyProtection="1">
      <alignment horizontal="center" vertical="top"/>
    </xf>
    <xf numFmtId="0" fontId="5" fillId="5" borderId="1" xfId="0" applyFont="1" applyFill="1" applyBorder="1" applyAlignment="1" applyProtection="1">
      <alignment horizontal="left" vertical="top"/>
    </xf>
    <xf numFmtId="0" fontId="14" fillId="8" borderId="9" xfId="0" applyFont="1" applyFill="1" applyBorder="1" applyAlignment="1" applyProtection="1">
      <alignment horizontal="left" vertical="top" wrapText="1"/>
    </xf>
    <xf numFmtId="0" fontId="14" fillId="8" borderId="9" xfId="0" applyFont="1" applyFill="1" applyBorder="1" applyAlignment="1" applyProtection="1">
      <alignment horizontal="left" vertical="top"/>
    </xf>
    <xf numFmtId="0" fontId="5" fillId="0" borderId="1" xfId="0" applyFont="1" applyBorder="1" applyAlignment="1" applyProtection="1">
      <alignment horizontal="left" vertical="top"/>
    </xf>
    <xf numFmtId="0" fontId="7" fillId="8" borderId="31" xfId="0" applyFont="1" applyFill="1" applyBorder="1" applyAlignment="1" applyProtection="1">
      <alignment horizontal="left" vertical="top"/>
    </xf>
    <xf numFmtId="0" fontId="13" fillId="8" borderId="31" xfId="0" applyFont="1" applyFill="1" applyBorder="1" applyAlignment="1" applyProtection="1">
      <alignment vertical="top"/>
    </xf>
    <xf numFmtId="0" fontId="7" fillId="8" borderId="31" xfId="0" applyFont="1" applyFill="1" applyBorder="1" applyAlignment="1" applyProtection="1">
      <alignment vertical="top"/>
    </xf>
    <xf numFmtId="0" fontId="5" fillId="0" borderId="10" xfId="0" applyFont="1" applyBorder="1" applyAlignment="1" applyProtection="1">
      <alignment horizontal="center" vertical="top" wrapText="1"/>
    </xf>
    <xf numFmtId="0" fontId="5" fillId="0" borderId="21" xfId="0" applyFont="1" applyBorder="1" applyAlignment="1" applyProtection="1">
      <alignment horizontal="center" vertical="top"/>
    </xf>
    <xf numFmtId="0" fontId="5" fillId="0" borderId="21" xfId="0" applyFont="1" applyBorder="1" applyAlignment="1" applyProtection="1">
      <alignment horizontal="left" vertical="top"/>
    </xf>
    <xf numFmtId="0" fontId="5" fillId="0" borderId="21" xfId="0" applyFont="1" applyFill="1" applyBorder="1" applyAlignment="1" applyProtection="1">
      <alignment horizontal="center" vertical="top"/>
    </xf>
    <xf numFmtId="0" fontId="5" fillId="0" borderId="11" xfId="0" applyFont="1" applyBorder="1" applyAlignment="1" applyProtection="1">
      <alignment vertical="top"/>
    </xf>
    <xf numFmtId="0" fontId="5" fillId="0" borderId="1" xfId="0" applyFont="1" applyBorder="1" applyAlignment="1" applyProtection="1">
      <alignment vertical="top"/>
    </xf>
    <xf numFmtId="0" fontId="7" fillId="0" borderId="32" xfId="0" applyFont="1" applyFill="1" applyBorder="1" applyAlignment="1" applyProtection="1">
      <alignment vertical="top"/>
    </xf>
    <xf numFmtId="0" fontId="5" fillId="0" borderId="4" xfId="0" applyFont="1" applyBorder="1" applyAlignment="1" applyProtection="1">
      <alignment horizontal="center" vertical="top" wrapText="1"/>
    </xf>
    <xf numFmtId="0" fontId="5" fillId="0" borderId="4" xfId="0" applyFont="1" applyFill="1" applyBorder="1" applyAlignment="1" applyProtection="1">
      <alignment horizontal="center" vertical="top" wrapText="1"/>
    </xf>
    <xf numFmtId="0" fontId="5" fillId="0" borderId="4" xfId="0" applyFont="1" applyBorder="1" applyAlignment="1" applyProtection="1">
      <alignment horizontal="left" vertical="top" wrapText="1"/>
    </xf>
    <xf numFmtId="0" fontId="5" fillId="0" borderId="17" xfId="0" applyFont="1" applyBorder="1" applyAlignment="1" applyProtection="1">
      <alignment horizontal="center" vertical="top" wrapText="1"/>
    </xf>
    <xf numFmtId="0" fontId="5" fillId="0" borderId="30" xfId="0" applyFont="1" applyBorder="1" applyAlignment="1" applyProtection="1">
      <alignment horizontal="center" vertical="top" wrapText="1"/>
    </xf>
    <xf numFmtId="0" fontId="5" fillId="0" borderId="0" xfId="0" applyFont="1" applyBorder="1" applyAlignment="1" applyProtection="1">
      <alignment horizontal="center" vertical="top" wrapText="1"/>
    </xf>
    <xf numFmtId="0" fontId="5" fillId="0" borderId="30" xfId="0" applyFont="1" applyFill="1" applyBorder="1" applyAlignment="1" applyProtection="1">
      <alignment horizontal="center" vertical="top" wrapText="1"/>
    </xf>
    <xf numFmtId="0" fontId="14" fillId="8" borderId="25" xfId="0" applyFont="1" applyFill="1" applyBorder="1" applyAlignment="1" applyProtection="1">
      <alignment horizontal="center" vertical="top"/>
    </xf>
    <xf numFmtId="0" fontId="14" fillId="8" borderId="31" xfId="0" applyFont="1" applyFill="1" applyBorder="1" applyAlignment="1" applyProtection="1">
      <alignment horizontal="left" vertical="top"/>
    </xf>
    <xf numFmtId="0" fontId="21" fillId="0" borderId="17" xfId="0" applyFont="1" applyBorder="1" applyAlignment="1" applyProtection="1">
      <alignment horizontal="center" vertical="top"/>
    </xf>
    <xf numFmtId="0" fontId="21" fillId="0" borderId="0" xfId="0" applyFont="1" applyBorder="1" applyAlignment="1" applyProtection="1">
      <alignment horizontal="left" vertical="top"/>
    </xf>
    <xf numFmtId="0" fontId="21" fillId="0" borderId="0" xfId="0" applyFont="1" applyBorder="1" applyAlignment="1" applyProtection="1">
      <alignment horizontal="center" vertical="top"/>
    </xf>
    <xf numFmtId="0" fontId="21" fillId="0" borderId="30" xfId="0" applyFont="1" applyFill="1" applyBorder="1" applyAlignment="1" applyProtection="1">
      <alignment horizontal="center" vertical="top"/>
    </xf>
    <xf numFmtId="0" fontId="7" fillId="8" borderId="20" xfId="0" applyFont="1" applyFill="1" applyBorder="1" applyAlignment="1" applyProtection="1">
      <alignment horizontal="center" vertical="top"/>
    </xf>
    <xf numFmtId="0" fontId="21" fillId="0" borderId="23" xfId="0" applyFont="1" applyBorder="1" applyAlignment="1" applyProtection="1">
      <alignment horizontal="center" vertical="top"/>
    </xf>
    <xf numFmtId="0" fontId="21" fillId="0" borderId="13" xfId="0" applyFont="1" applyBorder="1" applyAlignment="1" applyProtection="1">
      <alignment horizontal="left" vertical="top"/>
    </xf>
    <xf numFmtId="0" fontId="21" fillId="0" borderId="13" xfId="0" applyFont="1" applyBorder="1" applyAlignment="1" applyProtection="1">
      <alignment horizontal="center" vertical="top"/>
    </xf>
    <xf numFmtId="0" fontId="21" fillId="0" borderId="24" xfId="0" applyFont="1" applyFill="1" applyBorder="1" applyAlignment="1" applyProtection="1">
      <alignment horizontal="center" vertical="top"/>
    </xf>
    <xf numFmtId="0" fontId="7" fillId="8" borderId="1" xfId="0" applyFont="1" applyFill="1" applyBorder="1" applyAlignment="1" applyProtection="1">
      <alignment horizontal="center" vertical="top"/>
    </xf>
    <xf numFmtId="0" fontId="7" fillId="8" borderId="1" xfId="0" applyFont="1" applyFill="1" applyBorder="1" applyAlignment="1" applyProtection="1">
      <alignment horizontal="left" vertical="top"/>
    </xf>
    <xf numFmtId="0" fontId="13" fillId="8" borderId="2" xfId="0" applyFont="1" applyFill="1" applyBorder="1" applyAlignment="1" applyProtection="1">
      <alignment vertical="top"/>
    </xf>
    <xf numFmtId="0" fontId="13" fillId="8" borderId="14" xfId="0" applyFont="1" applyFill="1" applyBorder="1" applyAlignment="1" applyProtection="1">
      <alignment vertical="top"/>
    </xf>
    <xf numFmtId="0" fontId="7" fillId="0" borderId="14" xfId="0" applyFont="1" applyBorder="1" applyAlignment="1" applyProtection="1">
      <alignment vertical="top" wrapText="1"/>
    </xf>
    <xf numFmtId="0" fontId="7" fillId="0" borderId="14" xfId="0" applyFont="1" applyBorder="1" applyAlignment="1" applyProtection="1">
      <alignment vertical="top"/>
    </xf>
    <xf numFmtId="0" fontId="39" fillId="0" borderId="1" xfId="0" applyFont="1" applyBorder="1" applyAlignment="1" applyProtection="1">
      <alignment horizontal="center" vertical="top"/>
    </xf>
    <xf numFmtId="0" fontId="0" fillId="0" borderId="1" xfId="0" applyBorder="1" applyAlignment="1" applyProtection="1">
      <alignment horizontal="left" vertical="top"/>
    </xf>
    <xf numFmtId="0" fontId="0" fillId="0" borderId="14" xfId="0" applyBorder="1" applyAlignment="1" applyProtection="1">
      <alignment vertical="top"/>
    </xf>
    <xf numFmtId="0" fontId="0" fillId="0" borderId="14" xfId="0" applyFill="1" applyBorder="1" applyAlignment="1" applyProtection="1">
      <alignment vertical="top"/>
    </xf>
    <xf numFmtId="0" fontId="5" fillId="0" borderId="14" xfId="0" applyFont="1" applyBorder="1" applyAlignment="1" applyProtection="1">
      <alignment horizontal="center" vertical="top"/>
    </xf>
    <xf numFmtId="0" fontId="5" fillId="0" borderId="11" xfId="0" applyFont="1" applyFill="1" applyBorder="1" applyAlignment="1" applyProtection="1">
      <alignment horizontal="center" vertical="top"/>
    </xf>
    <xf numFmtId="0" fontId="5" fillId="0" borderId="2" xfId="0" applyFont="1" applyBorder="1" applyAlignment="1" applyProtection="1">
      <alignment vertical="top"/>
    </xf>
    <xf numFmtId="0" fontId="5" fillId="0" borderId="14" xfId="0" applyFont="1" applyBorder="1" applyAlignment="1" applyProtection="1">
      <alignment horizontal="left" vertical="top"/>
    </xf>
    <xf numFmtId="0" fontId="5" fillId="0" borderId="14" xfId="0" applyFont="1" applyBorder="1" applyAlignment="1" applyProtection="1">
      <alignment vertical="top"/>
    </xf>
    <xf numFmtId="0" fontId="5" fillId="0" borderId="14" xfId="0" applyFont="1" applyFill="1" applyBorder="1" applyAlignment="1" applyProtection="1">
      <alignment vertical="top"/>
    </xf>
    <xf numFmtId="0" fontId="7" fillId="0" borderId="11" xfId="0" applyFont="1" applyFill="1" applyBorder="1" applyAlignment="1" applyProtection="1">
      <alignment vertical="top" wrapText="1"/>
    </xf>
    <xf numFmtId="0" fontId="7" fillId="0" borderId="14" xfId="0" applyFont="1" applyFill="1" applyBorder="1" applyAlignment="1" applyProtection="1">
      <alignment vertical="top" wrapText="1"/>
    </xf>
    <xf numFmtId="0" fontId="7" fillId="8" borderId="1" xfId="0" applyFont="1" applyFill="1" applyBorder="1" applyAlignment="1" applyProtection="1">
      <alignment horizontal="left" vertical="top" wrapText="1"/>
    </xf>
    <xf numFmtId="0" fontId="5" fillId="0" borderId="11" xfId="0" applyFont="1" applyFill="1" applyBorder="1" applyAlignment="1" applyProtection="1">
      <alignment vertical="top"/>
    </xf>
    <xf numFmtId="0" fontId="12" fillId="0" borderId="1" xfId="0" applyFont="1" applyFill="1" applyBorder="1" applyAlignment="1" applyProtection="1">
      <alignment horizontal="center" vertical="top" wrapText="1"/>
    </xf>
    <xf numFmtId="0" fontId="7" fillId="8" borderId="2" xfId="0" applyFont="1" applyFill="1" applyBorder="1" applyAlignment="1" applyProtection="1">
      <alignment horizontal="left" vertical="top" wrapText="1"/>
    </xf>
    <xf numFmtId="0" fontId="7" fillId="8" borderId="14" xfId="0" applyFont="1" applyFill="1" applyBorder="1" applyAlignment="1" applyProtection="1">
      <alignment vertical="top" wrapText="1"/>
    </xf>
    <xf numFmtId="0" fontId="7" fillId="0" borderId="2" xfId="0" applyFont="1" applyBorder="1" applyAlignment="1" applyProtection="1">
      <alignment vertical="top" wrapText="1"/>
    </xf>
    <xf numFmtId="0" fontId="41" fillId="0" borderId="1" xfId="0" applyFont="1" applyBorder="1" applyAlignment="1" applyProtection="1">
      <alignment vertical="top"/>
    </xf>
    <xf numFmtId="0" fontId="7" fillId="0" borderId="11" xfId="0" applyFont="1" applyBorder="1" applyAlignment="1" applyProtection="1">
      <alignment vertical="top" wrapText="1"/>
    </xf>
    <xf numFmtId="0" fontId="42" fillId="0" borderId="1" xfId="0" applyFont="1" applyFill="1" applyBorder="1" applyAlignment="1" applyProtection="1">
      <alignment horizontal="center" vertical="top"/>
    </xf>
    <xf numFmtId="0" fontId="7" fillId="8" borderId="2" xfId="0" applyFont="1" applyFill="1" applyBorder="1" applyAlignment="1" applyProtection="1">
      <alignment vertical="top"/>
    </xf>
    <xf numFmtId="0" fontId="9" fillId="6" borderId="1" xfId="0" applyFont="1" applyFill="1" applyBorder="1" applyAlignment="1" applyProtection="1">
      <alignment horizontal="center" vertical="top"/>
    </xf>
    <xf numFmtId="0" fontId="5" fillId="0" borderId="2" xfId="0" applyFont="1" applyBorder="1" applyAlignment="1" applyProtection="1">
      <alignment horizontal="left" vertical="top"/>
    </xf>
    <xf numFmtId="0" fontId="17" fillId="0" borderId="1" xfId="0" applyFont="1" applyBorder="1" applyAlignment="1" applyProtection="1">
      <alignment horizontal="center" vertical="top"/>
    </xf>
    <xf numFmtId="0" fontId="17" fillId="0" borderId="1" xfId="0" applyFont="1" applyBorder="1" applyAlignment="1" applyProtection="1">
      <alignment horizontal="left" vertical="top" wrapText="1"/>
    </xf>
    <xf numFmtId="0" fontId="17" fillId="0" borderId="1" xfId="0" applyFont="1" applyBorder="1" applyAlignment="1" applyProtection="1">
      <alignment horizontal="center" vertical="top" wrapText="1"/>
    </xf>
    <xf numFmtId="0" fontId="18" fillId="0" borderId="1" xfId="0" applyFont="1" applyBorder="1" applyAlignment="1" applyProtection="1">
      <alignment horizontal="center" vertical="top" wrapText="1"/>
    </xf>
    <xf numFmtId="0" fontId="5" fillId="0" borderId="1" xfId="0" applyFont="1" applyFill="1" applyBorder="1" applyAlignment="1" applyProtection="1">
      <alignment horizontal="center" vertical="top"/>
    </xf>
    <xf numFmtId="0" fontId="5" fillId="0" borderId="1" xfId="0" applyFont="1" applyFill="1" applyBorder="1" applyAlignment="1" applyProtection="1">
      <alignment horizontal="center" vertical="top" wrapText="1"/>
    </xf>
    <xf numFmtId="0" fontId="17" fillId="0" borderId="2" xfId="0" applyFont="1" applyBorder="1" applyAlignment="1" applyProtection="1">
      <alignment vertical="top" wrapText="1"/>
    </xf>
    <xf numFmtId="0" fontId="17" fillId="0" borderId="14" xfId="0" applyFont="1" applyBorder="1" applyAlignment="1" applyProtection="1">
      <alignment vertical="top" wrapText="1"/>
    </xf>
    <xf numFmtId="0" fontId="17" fillId="0" borderId="11" xfId="0" applyFont="1" applyFill="1" applyBorder="1" applyAlignment="1" applyProtection="1">
      <alignment vertical="top" wrapText="1"/>
    </xf>
    <xf numFmtId="0" fontId="5" fillId="0" borderId="14" xfId="0" applyFont="1" applyBorder="1" applyAlignment="1" applyProtection="1">
      <alignment horizontal="left" vertical="top" wrapText="1"/>
    </xf>
    <xf numFmtId="0" fontId="5" fillId="0" borderId="14" xfId="0" applyFont="1" applyBorder="1" applyAlignment="1" applyProtection="1">
      <alignment horizontal="center" vertical="top" wrapText="1"/>
    </xf>
    <xf numFmtId="0" fontId="5" fillId="0" borderId="2" xfId="0" applyFont="1" applyBorder="1" applyAlignment="1" applyProtection="1">
      <alignment vertical="top" wrapText="1"/>
    </xf>
    <xf numFmtId="0" fontId="5" fillId="0" borderId="14" xfId="0" applyFont="1" applyBorder="1" applyAlignment="1" applyProtection="1">
      <alignment vertical="top" wrapText="1"/>
    </xf>
    <xf numFmtId="0" fontId="5" fillId="0" borderId="11" xfId="0" applyFont="1" applyFill="1" applyBorder="1" applyAlignment="1" applyProtection="1">
      <alignment vertical="top" wrapText="1"/>
    </xf>
    <xf numFmtId="0" fontId="5" fillId="0" borderId="2" xfId="0" applyFont="1" applyBorder="1" applyAlignment="1" applyProtection="1">
      <alignment horizontal="left" vertical="top" wrapText="1"/>
    </xf>
    <xf numFmtId="0" fontId="14" fillId="5" borderId="1" xfId="0" applyFont="1" applyFill="1" applyBorder="1" applyAlignment="1" applyProtection="1">
      <alignment horizontal="center" vertical="top"/>
    </xf>
    <xf numFmtId="0" fontId="14" fillId="5" borderId="1" xfId="0" applyFont="1" applyFill="1" applyBorder="1" applyAlignment="1" applyProtection="1">
      <alignment horizontal="left" vertical="top"/>
    </xf>
    <xf numFmtId="0" fontId="15" fillId="7" borderId="1" xfId="0" applyFont="1" applyFill="1" applyBorder="1" applyAlignment="1" applyProtection="1">
      <alignment horizontal="left" vertical="top" wrapText="1"/>
    </xf>
    <xf numFmtId="0" fontId="17" fillId="0" borderId="2" xfId="0" applyFont="1" applyBorder="1" applyAlignment="1" applyProtection="1">
      <alignment horizontal="left" vertical="top" wrapText="1"/>
    </xf>
    <xf numFmtId="0" fontId="17" fillId="0" borderId="14" xfId="0" applyFont="1" applyBorder="1" applyAlignment="1" applyProtection="1">
      <alignment horizontal="center" vertical="top" wrapText="1"/>
    </xf>
    <xf numFmtId="0" fontId="5" fillId="0" borderId="14" xfId="0" applyFont="1" applyFill="1" applyBorder="1" applyAlignment="1" applyProtection="1">
      <alignment horizontal="center" vertical="top"/>
    </xf>
    <xf numFmtId="0" fontId="5" fillId="0" borderId="14" xfId="0" applyFont="1" applyFill="1" applyBorder="1" applyAlignment="1" applyProtection="1">
      <alignment horizontal="center" vertical="top" wrapText="1"/>
    </xf>
    <xf numFmtId="0" fontId="5" fillId="0" borderId="11" xfId="0" applyFont="1" applyFill="1" applyBorder="1" applyAlignment="1" applyProtection="1">
      <alignment horizontal="center" vertical="top" wrapText="1"/>
    </xf>
    <xf numFmtId="0" fontId="17" fillId="0" borderId="11" xfId="0" applyFont="1" applyBorder="1" applyAlignment="1" applyProtection="1">
      <alignment horizontal="center" vertical="top" wrapText="1"/>
    </xf>
    <xf numFmtId="0" fontId="5" fillId="0" borderId="0" xfId="0" applyFont="1" applyAlignment="1" applyProtection="1">
      <alignment vertical="top"/>
    </xf>
    <xf numFmtId="0" fontId="9" fillId="6" borderId="1" xfId="0" applyFont="1" applyFill="1" applyBorder="1" applyAlignment="1" applyProtection="1">
      <alignment horizontal="left" vertical="top" wrapText="1"/>
    </xf>
    <xf numFmtId="0" fontId="9" fillId="6" borderId="1" xfId="0" applyFont="1" applyFill="1" applyBorder="1" applyAlignment="1" applyProtection="1">
      <alignment horizontal="center" vertical="top" wrapText="1"/>
    </xf>
    <xf numFmtId="0" fontId="5" fillId="3" borderId="1" xfId="0" applyFont="1" applyFill="1" applyBorder="1" applyAlignment="1" applyProtection="1">
      <alignment horizontal="left" vertical="top" wrapText="1"/>
    </xf>
    <xf numFmtId="0" fontId="5" fillId="0" borderId="2" xfId="0" applyFont="1" applyFill="1" applyBorder="1" applyAlignment="1" applyProtection="1">
      <alignment horizontal="center" vertical="top" wrapText="1"/>
    </xf>
    <xf numFmtId="0" fontId="15" fillId="5" borderId="1" xfId="0" applyFont="1" applyFill="1" applyBorder="1" applyAlignment="1" applyProtection="1">
      <alignment horizontal="center" vertical="top" wrapText="1"/>
    </xf>
    <xf numFmtId="0" fontId="15" fillId="5" borderId="22" xfId="0" applyFont="1" applyFill="1" applyBorder="1" applyAlignment="1" applyProtection="1">
      <alignment horizontal="center" vertical="top" wrapText="1"/>
    </xf>
    <xf numFmtId="0" fontId="14" fillId="6" borderId="1" xfId="0" applyFont="1" applyFill="1" applyBorder="1" applyAlignment="1" applyProtection="1">
      <alignment horizontal="center" vertical="top"/>
    </xf>
    <xf numFmtId="0" fontId="14" fillId="6" borderId="1" xfId="0" applyFont="1" applyFill="1" applyBorder="1" applyAlignment="1" applyProtection="1">
      <alignment horizontal="left" vertical="top"/>
    </xf>
    <xf numFmtId="0" fontId="14" fillId="6" borderId="1" xfId="0" applyFont="1" applyFill="1" applyBorder="1" applyAlignment="1" applyProtection="1">
      <alignment horizontal="left" vertical="top" wrapText="1"/>
    </xf>
    <xf numFmtId="0" fontId="15" fillId="5" borderId="0" xfId="0" applyFont="1" applyFill="1" applyBorder="1" applyAlignment="1" applyProtection="1">
      <alignment horizontal="left" vertical="top" wrapText="1"/>
    </xf>
    <xf numFmtId="0" fontId="15" fillId="5" borderId="0" xfId="0" applyFont="1" applyFill="1" applyBorder="1" applyAlignment="1" applyProtection="1">
      <alignment horizontal="center" vertical="top"/>
    </xf>
    <xf numFmtId="2" fontId="15" fillId="5" borderId="0" xfId="0" applyNumberFormat="1" applyFont="1" applyFill="1" applyBorder="1" applyAlignment="1" applyProtection="1">
      <alignment horizontal="center" vertical="top"/>
    </xf>
    <xf numFmtId="0" fontId="19" fillId="0" borderId="0" xfId="0" applyFont="1" applyFill="1" applyBorder="1" applyAlignment="1" applyProtection="1">
      <alignment horizontal="center" vertical="top" wrapText="1"/>
    </xf>
    <xf numFmtId="0" fontId="14" fillId="6" borderId="1" xfId="0" applyFont="1" applyFill="1" applyBorder="1" applyAlignment="1" applyProtection="1">
      <alignment horizontal="center" vertical="top" wrapText="1"/>
    </xf>
    <xf numFmtId="0" fontId="15" fillId="5" borderId="0" xfId="0" applyFont="1" applyFill="1" applyBorder="1" applyAlignment="1" applyProtection="1">
      <alignment horizontal="left" vertical="top"/>
    </xf>
    <xf numFmtId="0" fontId="15" fillId="0" borderId="0" xfId="0" applyFont="1" applyFill="1" applyBorder="1" applyAlignment="1" applyProtection="1">
      <alignment horizontal="center" vertical="top"/>
    </xf>
    <xf numFmtId="0" fontId="14" fillId="5" borderId="1" xfId="0" applyFont="1" applyFill="1" applyBorder="1" applyAlignment="1" applyProtection="1">
      <alignment horizontal="center" vertical="top" wrapText="1"/>
    </xf>
    <xf numFmtId="0" fontId="14" fillId="5" borderId="1" xfId="0" applyFont="1" applyFill="1" applyBorder="1" applyAlignment="1" applyProtection="1">
      <alignment horizontal="left" vertical="top" wrapText="1"/>
    </xf>
    <xf numFmtId="0" fontId="3" fillId="5" borderId="2" xfId="0" applyFont="1" applyFill="1" applyBorder="1" applyAlignment="1" applyProtection="1">
      <alignment vertical="top" wrapText="1"/>
    </xf>
    <xf numFmtId="0" fontId="3" fillId="5" borderId="11" xfId="0" applyFont="1" applyFill="1" applyBorder="1" applyAlignment="1" applyProtection="1">
      <alignment vertical="top" wrapText="1"/>
    </xf>
    <xf numFmtId="2" fontId="5" fillId="9" borderId="1" xfId="0" applyNumberFormat="1" applyFont="1" applyFill="1" applyBorder="1" applyAlignment="1" applyProtection="1">
      <alignment horizontal="center" vertical="top"/>
    </xf>
    <xf numFmtId="0" fontId="3" fillId="5" borderId="14" xfId="0" applyFont="1" applyFill="1" applyBorder="1" applyAlignment="1" applyProtection="1">
      <alignment vertical="top" wrapText="1"/>
    </xf>
    <xf numFmtId="0" fontId="14" fillId="5" borderId="0" xfId="0" applyFont="1" applyFill="1" applyBorder="1" applyAlignment="1" applyProtection="1">
      <alignment horizontal="center" vertical="top"/>
    </xf>
    <xf numFmtId="0" fontId="14" fillId="5" borderId="0" xfId="0" applyFont="1" applyFill="1" applyBorder="1" applyAlignment="1" applyProtection="1">
      <alignment horizontal="left" vertical="top" wrapText="1"/>
    </xf>
    <xf numFmtId="0" fontId="14" fillId="5" borderId="41" xfId="0" applyFont="1" applyFill="1" applyBorder="1" applyAlignment="1" applyProtection="1">
      <alignment vertical="top"/>
    </xf>
    <xf numFmtId="0" fontId="14" fillId="5" borderId="18" xfId="0" applyFont="1" applyFill="1" applyBorder="1" applyAlignment="1" applyProtection="1">
      <alignment vertical="top"/>
    </xf>
    <xf numFmtId="0" fontId="14" fillId="5" borderId="14" xfId="0" applyFont="1" applyFill="1" applyBorder="1" applyAlignment="1" applyProtection="1">
      <alignment vertical="top"/>
    </xf>
    <xf numFmtId="0" fontId="14" fillId="0" borderId="11" xfId="0" applyFont="1" applyFill="1" applyBorder="1" applyAlignment="1" applyProtection="1">
      <alignment vertical="top"/>
    </xf>
    <xf numFmtId="0" fontId="5" fillId="0" borderId="2" xfId="0" applyFont="1" applyBorder="1" applyAlignment="1" applyProtection="1">
      <alignment horizontal="center" vertical="top" wrapText="1"/>
    </xf>
    <xf numFmtId="0" fontId="14" fillId="5" borderId="2" xfId="0" applyFont="1" applyFill="1" applyBorder="1" applyAlignment="1" applyProtection="1">
      <alignment horizontal="left" vertical="top"/>
    </xf>
    <xf numFmtId="0" fontId="15" fillId="16" borderId="0" xfId="0" applyFont="1" applyFill="1" applyBorder="1" applyAlignment="1" applyProtection="1">
      <alignment horizontal="center" vertical="top" wrapText="1"/>
    </xf>
    <xf numFmtId="0" fontId="14" fillId="5" borderId="23" xfId="0" applyFont="1" applyFill="1" applyBorder="1" applyAlignment="1" applyProtection="1">
      <alignment vertical="top"/>
    </xf>
    <xf numFmtId="0" fontId="14" fillId="5" borderId="13" xfId="0" applyFont="1" applyFill="1" applyBorder="1" applyAlignment="1" applyProtection="1">
      <alignment horizontal="left" vertical="top"/>
    </xf>
    <xf numFmtId="0" fontId="14" fillId="5" borderId="13" xfId="0" applyFont="1" applyFill="1" applyBorder="1" applyAlignment="1" applyProtection="1">
      <alignment vertical="top"/>
    </xf>
    <xf numFmtId="0" fontId="14" fillId="0" borderId="24" xfId="0" applyFont="1" applyFill="1" applyBorder="1" applyAlignment="1" applyProtection="1">
      <alignment vertical="top"/>
    </xf>
    <xf numFmtId="0" fontId="0" fillId="5" borderId="1" xfId="0" applyFont="1" applyFill="1" applyBorder="1" applyAlignment="1" applyProtection="1">
      <alignment horizontal="center" vertical="top"/>
    </xf>
    <xf numFmtId="0" fontId="14" fillId="5" borderId="17" xfId="0" applyFont="1" applyFill="1" applyBorder="1" applyAlignment="1" applyProtection="1">
      <alignment horizontal="left" vertical="top"/>
    </xf>
    <xf numFmtId="0" fontId="19" fillId="2" borderId="0" xfId="0" applyFont="1" applyFill="1" applyBorder="1" applyAlignment="1" applyProtection="1">
      <alignment vertical="top"/>
    </xf>
    <xf numFmtId="0" fontId="23" fillId="0" borderId="11" xfId="0" applyFont="1" applyBorder="1" applyAlignment="1" applyProtection="1">
      <alignment horizontal="center" vertical="top" wrapText="1"/>
    </xf>
    <xf numFmtId="0" fontId="14" fillId="7" borderId="1" xfId="0" applyFont="1" applyFill="1" applyBorder="1" applyAlignment="1" applyProtection="1">
      <alignment horizontal="center" vertical="top"/>
    </xf>
    <xf numFmtId="0" fontId="14" fillId="7" borderId="1" xfId="0" applyFont="1" applyFill="1" applyBorder="1" applyAlignment="1" applyProtection="1">
      <alignment horizontal="left" vertical="top" wrapText="1"/>
    </xf>
    <xf numFmtId="0" fontId="15" fillId="7" borderId="2" xfId="0" applyFont="1" applyFill="1" applyBorder="1" applyAlignment="1" applyProtection="1">
      <alignment horizontal="left" vertical="top" wrapText="1"/>
    </xf>
    <xf numFmtId="0" fontId="15" fillId="0" borderId="2" xfId="0" applyFont="1" applyFill="1" applyBorder="1" applyAlignment="1" applyProtection="1">
      <alignment horizontal="left" vertical="top" wrapText="1"/>
    </xf>
    <xf numFmtId="0" fontId="5" fillId="0" borderId="0" xfId="0" applyFont="1" applyBorder="1" applyAlignment="1" applyProtection="1">
      <alignment horizontal="left" vertical="top" wrapText="1"/>
    </xf>
    <xf numFmtId="0" fontId="9" fillId="0" borderId="0" xfId="0" applyFont="1" applyBorder="1" applyAlignment="1" applyProtection="1">
      <alignment vertical="top" wrapText="1"/>
    </xf>
    <xf numFmtId="0" fontId="5" fillId="0" borderId="0" xfId="0" applyFont="1" applyFill="1" applyBorder="1" applyAlignment="1" applyProtection="1">
      <alignment horizontal="center" vertical="top"/>
    </xf>
    <xf numFmtId="0" fontId="14" fillId="7" borderId="1" xfId="0" applyFont="1" applyFill="1" applyBorder="1" applyAlignment="1" applyProtection="1">
      <alignment horizontal="left" vertical="top"/>
    </xf>
    <xf numFmtId="0" fontId="14" fillId="0" borderId="1" xfId="0" applyFont="1" applyFill="1" applyBorder="1" applyAlignment="1" applyProtection="1">
      <alignment horizontal="center" vertical="top"/>
    </xf>
    <xf numFmtId="0" fontId="5" fillId="15" borderId="42" xfId="0" applyFont="1" applyFill="1" applyBorder="1" applyAlignment="1" applyProtection="1">
      <alignment horizontal="center" vertical="top" wrapText="1"/>
    </xf>
    <xf numFmtId="2" fontId="12" fillId="14" borderId="1" xfId="0" applyNumberFormat="1" applyFont="1" applyFill="1" applyBorder="1" applyAlignment="1" applyProtection="1">
      <alignment horizontal="center" vertical="top"/>
    </xf>
    <xf numFmtId="0" fontId="0" fillId="0" borderId="0" xfId="0" applyFont="1" applyBorder="1" applyAlignment="1" applyProtection="1">
      <alignment horizontal="center" vertical="center"/>
    </xf>
    <xf numFmtId="0" fontId="0" fillId="0" borderId="0" xfId="0" applyFont="1" applyBorder="1" applyAlignment="1" applyProtection="1">
      <alignment vertical="center"/>
    </xf>
    <xf numFmtId="0" fontId="0" fillId="0" borderId="0" xfId="0" applyFont="1" applyBorder="1" applyAlignment="1" applyProtection="1">
      <alignment horizontal="center" vertical="center" wrapText="1"/>
    </xf>
    <xf numFmtId="2" fontId="0" fillId="0" borderId="0" xfId="0" applyNumberFormat="1" applyFont="1" applyBorder="1" applyAlignment="1" applyProtection="1">
      <alignment vertical="center"/>
    </xf>
    <xf numFmtId="0" fontId="5" fillId="3" borderId="6" xfId="0" applyFont="1" applyFill="1" applyBorder="1" applyAlignment="1" applyProtection="1">
      <alignment vertical="top"/>
    </xf>
    <xf numFmtId="0" fontId="5" fillId="3" borderId="0" xfId="0" applyFont="1" applyFill="1" applyBorder="1" applyAlignment="1" applyProtection="1">
      <alignment horizontal="left" vertical="top" wrapText="1"/>
    </xf>
    <xf numFmtId="0" fontId="5" fillId="3" borderId="0" xfId="0" applyFont="1" applyFill="1" applyBorder="1" applyAlignment="1" applyProtection="1">
      <alignment horizontal="center" vertical="top" wrapText="1"/>
    </xf>
    <xf numFmtId="0" fontId="5" fillId="3" borderId="0" xfId="0" applyFont="1" applyFill="1" applyBorder="1" applyAlignment="1" applyProtection="1">
      <alignment horizontal="center" vertical="top"/>
    </xf>
    <xf numFmtId="0" fontId="5" fillId="0" borderId="0" xfId="0" applyFont="1" applyFill="1" applyBorder="1" applyAlignment="1" applyProtection="1">
      <alignment horizontal="center" vertical="top" wrapText="1"/>
    </xf>
    <xf numFmtId="2" fontId="14" fillId="8" borderId="1" xfId="0" applyNumberFormat="1" applyFont="1" applyFill="1" applyBorder="1" applyAlignment="1" applyProtection="1">
      <alignment horizontal="center" vertical="top" wrapText="1"/>
      <protection locked="0"/>
    </xf>
    <xf numFmtId="2" fontId="5" fillId="0" borderId="1" xfId="0" applyNumberFormat="1" applyFont="1" applyFill="1" applyBorder="1" applyAlignment="1">
      <alignment horizontal="left" vertical="center"/>
    </xf>
    <xf numFmtId="0" fontId="5" fillId="19" borderId="0" xfId="0" applyFont="1" applyFill="1" applyAlignment="1">
      <alignment vertical="top"/>
    </xf>
    <xf numFmtId="2" fontId="7" fillId="6" borderId="1" xfId="0" applyNumberFormat="1" applyFont="1" applyFill="1" applyBorder="1" applyAlignment="1">
      <alignment horizontal="center" vertical="top"/>
    </xf>
    <xf numFmtId="0" fontId="5" fillId="0" borderId="1" xfId="0" applyFont="1" applyFill="1" applyBorder="1" applyAlignment="1">
      <alignment horizontal="center" vertical="top" wrapText="1"/>
    </xf>
    <xf numFmtId="0" fontId="5" fillId="0" borderId="1" xfId="0" applyFont="1" applyFill="1" applyBorder="1" applyAlignment="1">
      <alignment horizontal="left" vertical="top" wrapText="1"/>
    </xf>
    <xf numFmtId="2" fontId="5" fillId="0" borderId="1" xfId="0" applyNumberFormat="1" applyFont="1" applyFill="1" applyBorder="1" applyAlignment="1">
      <alignment horizontal="center" vertical="top"/>
    </xf>
    <xf numFmtId="2" fontId="5" fillId="0" borderId="1" xfId="0" applyNumberFormat="1" applyFont="1" applyFill="1" applyBorder="1" applyAlignment="1">
      <alignment horizontal="center" vertical="center"/>
    </xf>
    <xf numFmtId="0" fontId="5" fillId="9" borderId="1" xfId="0" applyFont="1" applyFill="1" applyBorder="1" applyAlignment="1" applyProtection="1">
      <alignment horizontal="center" vertical="center"/>
      <protection locked="0"/>
    </xf>
    <xf numFmtId="2" fontId="5" fillId="0" borderId="21" xfId="0" applyNumberFormat="1" applyFont="1" applyBorder="1" applyAlignment="1">
      <alignment horizontal="center" vertical="top" wrapText="1"/>
    </xf>
    <xf numFmtId="2" fontId="5" fillId="0" borderId="21" xfId="0" applyNumberFormat="1" applyFont="1" applyBorder="1" applyAlignment="1">
      <alignment horizontal="center" vertical="top"/>
    </xf>
    <xf numFmtId="0" fontId="21" fillId="0" borderId="0" xfId="0" applyFont="1" applyAlignment="1">
      <alignment vertical="top"/>
    </xf>
    <xf numFmtId="0" fontId="21" fillId="0" borderId="8" xfId="0" applyFont="1" applyFill="1" applyBorder="1" applyAlignment="1" applyProtection="1">
      <alignment horizontal="center" vertical="top"/>
      <protection locked="0"/>
    </xf>
    <xf numFmtId="0" fontId="21" fillId="0" borderId="11" xfId="0" applyFont="1" applyBorder="1" applyAlignment="1" applyProtection="1">
      <alignment vertical="top"/>
      <protection locked="0"/>
    </xf>
    <xf numFmtId="0" fontId="21" fillId="0" borderId="1" xfId="0" applyFont="1" applyBorder="1" applyAlignment="1" applyProtection="1">
      <alignment vertical="top"/>
      <protection locked="0"/>
    </xf>
    <xf numFmtId="2" fontId="16" fillId="0" borderId="1" xfId="0" applyNumberFormat="1" applyFont="1" applyBorder="1" applyAlignment="1">
      <alignment horizontal="left" vertical="top"/>
    </xf>
    <xf numFmtId="2" fontId="16" fillId="0" borderId="1" xfId="0" applyNumberFormat="1" applyFont="1" applyBorder="1" applyAlignment="1">
      <alignment horizontal="center" vertical="top" wrapText="1"/>
    </xf>
    <xf numFmtId="2" fontId="16" fillId="0" borderId="1" xfId="0" applyNumberFormat="1" applyFont="1" applyBorder="1" applyAlignment="1">
      <alignment horizontal="center" vertical="top"/>
    </xf>
    <xf numFmtId="1" fontId="5" fillId="0" borderId="2" xfId="0" applyNumberFormat="1" applyFont="1" applyBorder="1" applyAlignment="1">
      <alignment horizontal="center" vertical="top"/>
    </xf>
    <xf numFmtId="0" fontId="5" fillId="9" borderId="1" xfId="0" applyFont="1" applyFill="1" applyBorder="1" applyAlignment="1" applyProtection="1">
      <alignment horizontal="center" vertical="center"/>
      <protection locked="0"/>
    </xf>
    <xf numFmtId="0" fontId="7" fillId="0" borderId="1" xfId="0" applyFont="1" applyBorder="1" applyAlignment="1" applyProtection="1">
      <alignment horizontal="center" vertical="top"/>
    </xf>
    <xf numFmtId="0" fontId="7" fillId="0" borderId="2" xfId="0" applyFont="1" applyBorder="1" applyAlignment="1" applyProtection="1">
      <alignment horizontal="center" vertical="top"/>
    </xf>
    <xf numFmtId="0" fontId="7" fillId="0" borderId="11" xfId="0" applyFont="1" applyBorder="1" applyAlignment="1" applyProtection="1">
      <alignment horizontal="center" vertical="top"/>
    </xf>
    <xf numFmtId="2" fontId="23" fillId="0" borderId="1" xfId="0" applyNumberFormat="1" applyFont="1" applyBorder="1" applyAlignment="1">
      <alignment horizontal="left" vertical="center"/>
    </xf>
    <xf numFmtId="2" fontId="23" fillId="0" borderId="1" xfId="0" applyNumberFormat="1" applyFont="1" applyBorder="1" applyAlignment="1">
      <alignment horizontal="center" vertical="center" wrapText="1"/>
    </xf>
    <xf numFmtId="1" fontId="23" fillId="0" borderId="1" xfId="0" applyNumberFormat="1" applyFont="1" applyBorder="1" applyAlignment="1">
      <alignment horizontal="center" vertical="center"/>
    </xf>
    <xf numFmtId="0" fontId="7" fillId="0" borderId="11" xfId="0" applyFont="1" applyFill="1" applyBorder="1" applyAlignment="1" applyProtection="1">
      <alignment horizontal="left" vertical="top"/>
    </xf>
    <xf numFmtId="2" fontId="14" fillId="8" borderId="1" xfId="0" applyNumberFormat="1" applyFont="1" applyFill="1" applyBorder="1" applyAlignment="1" applyProtection="1">
      <alignment horizontal="center" vertical="center" wrapText="1"/>
    </xf>
    <xf numFmtId="0" fontId="5" fillId="0" borderId="1" xfId="0" applyFont="1" applyBorder="1" applyAlignment="1" applyProtection="1">
      <alignment horizontal="center" vertical="top"/>
    </xf>
    <xf numFmtId="0" fontId="5" fillId="9" borderId="1" xfId="0" applyFont="1" applyFill="1" applyBorder="1" applyAlignment="1" applyProtection="1">
      <alignment horizontal="center" vertical="center"/>
      <protection locked="0"/>
    </xf>
    <xf numFmtId="0" fontId="9" fillId="0" borderId="1" xfId="0" applyFont="1" applyBorder="1" applyAlignment="1" applyProtection="1">
      <alignment horizontal="left" vertical="top" wrapText="1"/>
      <protection locked="0"/>
    </xf>
    <xf numFmtId="2" fontId="9" fillId="0" borderId="1" xfId="0" applyNumberFormat="1" applyFont="1" applyBorder="1" applyAlignment="1" applyProtection="1">
      <alignment horizontal="left" vertical="top" wrapText="1"/>
      <protection locked="0"/>
    </xf>
    <xf numFmtId="0" fontId="51" fillId="0" borderId="1" xfId="0" applyFont="1" applyBorder="1" applyAlignment="1" applyProtection="1">
      <alignment horizontal="left" vertical="top" wrapText="1"/>
    </xf>
    <xf numFmtId="0" fontId="51" fillId="0" borderId="1" xfId="0" applyFont="1" applyBorder="1" applyAlignment="1" applyProtection="1">
      <alignment horizontal="center" vertical="top" wrapText="1"/>
    </xf>
    <xf numFmtId="0" fontId="51" fillId="0" borderId="1" xfId="0" applyFont="1" applyBorder="1" applyAlignment="1" applyProtection="1">
      <alignment horizontal="center" vertical="top" wrapText="1"/>
    </xf>
    <xf numFmtId="0" fontId="51" fillId="0" borderId="21" xfId="0" applyFont="1" applyBorder="1" applyAlignment="1" applyProtection="1">
      <alignment horizontal="left" vertical="top" wrapText="1"/>
    </xf>
    <xf numFmtId="0" fontId="51" fillId="0" borderId="4" xfId="0" applyFont="1" applyBorder="1" applyAlignment="1" applyProtection="1">
      <alignment horizontal="left" vertical="top" wrapText="1"/>
    </xf>
    <xf numFmtId="0" fontId="51" fillId="0" borderId="22" xfId="0" applyFont="1" applyBorder="1" applyAlignment="1" applyProtection="1">
      <alignment horizontal="left" vertical="top" wrapText="1"/>
    </xf>
    <xf numFmtId="0" fontId="51" fillId="0" borderId="1" xfId="0" applyFont="1" applyBorder="1" applyAlignment="1" applyProtection="1">
      <alignment horizontal="left" vertical="top" wrapText="1"/>
    </xf>
    <xf numFmtId="0" fontId="64" fillId="4" borderId="1" xfId="0" applyFont="1" applyFill="1" applyBorder="1" applyAlignment="1" applyProtection="1">
      <alignment horizontal="center" vertical="top" wrapText="1"/>
    </xf>
    <xf numFmtId="0" fontId="50" fillId="6" borderId="1" xfId="0" applyFont="1" applyFill="1" applyBorder="1" applyAlignment="1" applyProtection="1">
      <alignment horizontal="center" vertical="top" wrapText="1"/>
    </xf>
    <xf numFmtId="0" fontId="68" fillId="0" borderId="1" xfId="0" applyFont="1" applyBorder="1" applyAlignment="1" applyProtection="1">
      <alignment horizontal="left" vertical="top"/>
    </xf>
    <xf numFmtId="0" fontId="50" fillId="6" borderId="2" xfId="0" applyFont="1" applyFill="1" applyBorder="1" applyAlignment="1">
      <alignment horizontal="center" vertical="top" wrapText="1"/>
    </xf>
    <xf numFmtId="0" fontId="50" fillId="6" borderId="14" xfId="0" applyFont="1" applyFill="1" applyBorder="1" applyAlignment="1">
      <alignment horizontal="center" vertical="top" wrapText="1"/>
    </xf>
    <xf numFmtId="0" fontId="50" fillId="6" borderId="11" xfId="0" applyFont="1" applyFill="1" applyBorder="1" applyAlignment="1">
      <alignment horizontal="center" vertical="top" wrapText="1"/>
    </xf>
    <xf numFmtId="0" fontId="24" fillId="0" borderId="1" xfId="0" applyFont="1" applyBorder="1" applyAlignment="1" applyProtection="1">
      <alignment vertical="center" wrapText="1"/>
    </xf>
    <xf numFmtId="0" fontId="24" fillId="0" borderId="2"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1" xfId="0" applyFont="1" applyBorder="1" applyAlignment="1" applyProtection="1">
      <alignment horizontal="center" vertical="center"/>
    </xf>
    <xf numFmtId="0" fontId="45" fillId="10" borderId="2" xfId="0" applyFont="1" applyFill="1" applyBorder="1" applyAlignment="1" applyProtection="1">
      <alignment horizontal="left" vertical="center" wrapText="1"/>
    </xf>
    <xf numFmtId="0" fontId="45" fillId="10" borderId="14" xfId="0" applyFont="1" applyFill="1" applyBorder="1" applyAlignment="1" applyProtection="1">
      <alignment horizontal="left" vertical="center" wrapText="1"/>
    </xf>
    <xf numFmtId="0" fontId="45" fillId="10" borderId="11" xfId="0" applyFont="1" applyFill="1" applyBorder="1" applyAlignment="1" applyProtection="1">
      <alignment horizontal="left" vertical="center" wrapText="1"/>
    </xf>
    <xf numFmtId="0" fontId="5" fillId="0" borderId="2" xfId="0" applyFont="1" applyBorder="1" applyAlignment="1">
      <alignment horizontal="center" vertical="center"/>
    </xf>
    <xf numFmtId="0" fontId="5" fillId="0" borderId="14" xfId="0" applyFont="1" applyBorder="1" applyAlignment="1">
      <alignment horizontal="center" vertical="center"/>
    </xf>
    <xf numFmtId="0" fontId="5" fillId="0" borderId="11" xfId="0" applyFont="1" applyBorder="1" applyAlignment="1">
      <alignment horizontal="center" vertical="center"/>
    </xf>
    <xf numFmtId="0" fontId="34" fillId="0" borderId="2" xfId="0" applyFont="1" applyBorder="1" applyAlignment="1">
      <alignment horizontal="left" vertical="center" wrapText="1"/>
    </xf>
    <xf numFmtId="0" fontId="34" fillId="0" borderId="14" xfId="0" applyFont="1" applyBorder="1" applyAlignment="1">
      <alignment horizontal="left" vertical="center" wrapText="1"/>
    </xf>
    <xf numFmtId="0" fontId="34" fillId="0" borderId="11" xfId="0" applyFont="1" applyBorder="1" applyAlignment="1">
      <alignment horizontal="left" vertical="center" wrapText="1"/>
    </xf>
    <xf numFmtId="0" fontId="34" fillId="10" borderId="2" xfId="0" applyFont="1" applyFill="1" applyBorder="1" applyAlignment="1">
      <alignment horizontal="left" vertical="center" wrapText="1"/>
    </xf>
    <xf numFmtId="0" fontId="34" fillId="10" borderId="14" xfId="0" applyFont="1" applyFill="1" applyBorder="1" applyAlignment="1">
      <alignment horizontal="left" vertical="center" wrapText="1"/>
    </xf>
    <xf numFmtId="0" fontId="34" fillId="10" borderId="11" xfId="0" applyFont="1" applyFill="1" applyBorder="1" applyAlignment="1">
      <alignment horizontal="left" vertical="center" wrapText="1"/>
    </xf>
    <xf numFmtId="0" fontId="45" fillId="10" borderId="21" xfId="0" applyFont="1" applyFill="1" applyBorder="1" applyAlignment="1" applyProtection="1">
      <alignment horizontal="center" vertical="center" wrapText="1"/>
    </xf>
    <xf numFmtId="0" fontId="45" fillId="10" borderId="22" xfId="0" applyFont="1" applyFill="1" applyBorder="1" applyAlignment="1" applyProtection="1">
      <alignment horizontal="center" vertical="center" wrapText="1"/>
    </xf>
    <xf numFmtId="0" fontId="45" fillId="10" borderId="21" xfId="0" applyFont="1" applyFill="1" applyBorder="1" applyAlignment="1" applyProtection="1">
      <alignment horizontal="left" vertical="center" wrapText="1"/>
    </xf>
    <xf numFmtId="0" fontId="45" fillId="10" borderId="22" xfId="0" applyFont="1" applyFill="1" applyBorder="1" applyAlignment="1" applyProtection="1">
      <alignment horizontal="left" vertical="center" wrapText="1"/>
    </xf>
    <xf numFmtId="0" fontId="5" fillId="0" borderId="2" xfId="0" applyFont="1" applyFill="1" applyBorder="1" applyAlignment="1">
      <alignment horizontal="center" vertical="top" wrapText="1"/>
    </xf>
    <xf numFmtId="0" fontId="5" fillId="0" borderId="14" xfId="0" applyFont="1" applyFill="1" applyBorder="1" applyAlignment="1">
      <alignment horizontal="center" vertical="top" wrapText="1"/>
    </xf>
    <xf numFmtId="0" fontId="5" fillId="0" borderId="11" xfId="0" applyFont="1" applyFill="1" applyBorder="1" applyAlignment="1">
      <alignment horizontal="center" vertical="top" wrapText="1"/>
    </xf>
    <xf numFmtId="0" fontId="5" fillId="0" borderId="2" xfId="0" applyFont="1" applyFill="1" applyBorder="1" applyAlignment="1">
      <alignment horizontal="center" vertical="top"/>
    </xf>
    <xf numFmtId="0" fontId="5" fillId="0" borderId="14" xfId="0" applyFont="1" applyFill="1" applyBorder="1" applyAlignment="1">
      <alignment horizontal="center" vertical="top"/>
    </xf>
    <xf numFmtId="0" fontId="5" fillId="0" borderId="11" xfId="0" applyFont="1" applyFill="1" applyBorder="1" applyAlignment="1">
      <alignment horizontal="center" vertical="top"/>
    </xf>
    <xf numFmtId="0" fontId="5" fillId="0" borderId="2" xfId="0" applyFont="1" applyBorder="1" applyAlignment="1">
      <alignment horizontal="center" vertical="top" wrapText="1"/>
    </xf>
    <xf numFmtId="0" fontId="5" fillId="0" borderId="14" xfId="0" applyFont="1" applyBorder="1" applyAlignment="1">
      <alignment horizontal="center" vertical="top" wrapText="1"/>
    </xf>
    <xf numFmtId="0" fontId="5" fillId="0" borderId="11" xfId="0" applyFont="1" applyBorder="1" applyAlignment="1">
      <alignment horizontal="center" vertical="top" wrapText="1"/>
    </xf>
    <xf numFmtId="0" fontId="61" fillId="18" borderId="1" xfId="0" applyFont="1" applyFill="1" applyBorder="1" applyAlignment="1" applyProtection="1">
      <alignment vertical="center" wrapText="1"/>
    </xf>
    <xf numFmtId="0" fontId="34" fillId="0" borderId="1" xfId="0" applyFont="1" applyBorder="1" applyAlignment="1">
      <alignment horizontal="center" vertical="center" wrapText="1"/>
    </xf>
    <xf numFmtId="0" fontId="34" fillId="10" borderId="1" xfId="0" applyFont="1" applyFill="1" applyBorder="1" applyAlignment="1">
      <alignment horizontal="center" vertical="center"/>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1" xfId="0" applyFont="1" applyBorder="1" applyAlignment="1">
      <alignment horizontal="left" vertical="center" wrapText="1"/>
    </xf>
    <xf numFmtId="0" fontId="5" fillId="0" borderId="22" xfId="0" applyFont="1" applyBorder="1" applyAlignment="1">
      <alignment horizontal="left" vertical="center" wrapText="1"/>
    </xf>
    <xf numFmtId="0" fontId="5" fillId="0" borderId="2" xfId="0" applyFont="1" applyBorder="1" applyAlignment="1">
      <alignment horizontal="center" vertical="center" wrapText="1"/>
    </xf>
    <xf numFmtId="0" fontId="5" fillId="0" borderId="11" xfId="0" applyFont="1" applyBorder="1" applyAlignment="1">
      <alignment horizontal="center" vertical="center" wrapText="1"/>
    </xf>
    <xf numFmtId="0" fontId="59" fillId="0" borderId="0" xfId="0" applyFont="1" applyAlignment="1" applyProtection="1">
      <alignment horizontal="left" vertical="center" wrapText="1"/>
    </xf>
    <xf numFmtId="0" fontId="45" fillId="10" borderId="2" xfId="0" applyFont="1" applyFill="1" applyBorder="1" applyAlignment="1" applyProtection="1">
      <alignment horizontal="center" vertical="center" wrapText="1"/>
    </xf>
    <xf numFmtId="0" fontId="45" fillId="10" borderId="11" xfId="0" applyFont="1" applyFill="1" applyBorder="1" applyAlignment="1" applyProtection="1">
      <alignment horizontal="center" vertical="center" wrapText="1"/>
    </xf>
    <xf numFmtId="0" fontId="61" fillId="10" borderId="1" xfId="0" applyFont="1" applyFill="1" applyBorder="1" applyAlignment="1" applyProtection="1">
      <alignment horizontal="justify" vertical="center" wrapText="1"/>
    </xf>
    <xf numFmtId="0" fontId="45" fillId="18" borderId="21" xfId="0" applyFont="1" applyFill="1" applyBorder="1" applyAlignment="1" applyProtection="1">
      <alignment horizontal="center" vertical="center" wrapText="1"/>
    </xf>
    <xf numFmtId="0" fontId="45" fillId="18" borderId="22" xfId="0" applyFont="1" applyFill="1" applyBorder="1" applyAlignment="1" applyProtection="1">
      <alignment horizontal="center" vertical="center" wrapText="1"/>
    </xf>
    <xf numFmtId="0" fontId="45" fillId="10" borderId="1" xfId="0" applyFont="1" applyFill="1" applyBorder="1" applyAlignment="1" applyProtection="1">
      <alignment vertical="center" wrapText="1"/>
    </xf>
    <xf numFmtId="0" fontId="7" fillId="0" borderId="1" xfId="0" applyFont="1" applyBorder="1" applyAlignment="1" applyProtection="1">
      <alignment horizontal="left" vertical="center"/>
    </xf>
    <xf numFmtId="0" fontId="7" fillId="0" borderId="8" xfId="0" applyFont="1" applyBorder="1" applyAlignment="1" applyProtection="1">
      <alignment horizontal="left" vertical="center"/>
    </xf>
    <xf numFmtId="0" fontId="47" fillId="4" borderId="13" xfId="0" applyFont="1" applyFill="1" applyBorder="1" applyAlignment="1" applyProtection="1">
      <alignment horizontal="center" vertical="center"/>
      <protection locked="0"/>
    </xf>
    <xf numFmtId="0" fontId="34" fillId="0" borderId="10" xfId="0" applyFont="1" applyBorder="1" applyAlignment="1" applyProtection="1">
      <alignment horizontal="center" vertical="center"/>
      <protection locked="0"/>
    </xf>
    <xf numFmtId="0" fontId="34" fillId="0" borderId="1" xfId="0" applyFont="1" applyBorder="1" applyAlignment="1" applyProtection="1">
      <alignment horizontal="center" vertical="center"/>
      <protection locked="0"/>
    </xf>
    <xf numFmtId="0" fontId="34" fillId="0" borderId="8" xfId="0" applyFont="1" applyBorder="1" applyAlignment="1" applyProtection="1">
      <alignment horizontal="center" vertical="center"/>
      <protection locked="0"/>
    </xf>
    <xf numFmtId="0" fontId="5" fillId="9" borderId="2" xfId="0" applyFont="1" applyFill="1" applyBorder="1" applyAlignment="1" applyProtection="1">
      <alignment horizontal="left" vertical="center"/>
      <protection locked="0"/>
    </xf>
    <xf numFmtId="0" fontId="5" fillId="9" borderId="14" xfId="0" applyFont="1" applyFill="1" applyBorder="1" applyAlignment="1" applyProtection="1">
      <alignment horizontal="left" vertical="center"/>
      <protection locked="0"/>
    </xf>
    <xf numFmtId="0" fontId="5" fillId="9" borderId="15"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xf>
    <xf numFmtId="0" fontId="49" fillId="0" borderId="11" xfId="0" applyFont="1" applyBorder="1" applyAlignment="1" applyProtection="1">
      <alignment horizontal="left" vertical="center" wrapText="1"/>
    </xf>
    <xf numFmtId="0" fontId="7" fillId="0" borderId="2" xfId="0" applyFont="1" applyBorder="1" applyAlignment="1" applyProtection="1">
      <alignment horizontal="left" vertical="center" wrapText="1"/>
    </xf>
    <xf numFmtId="0" fontId="7" fillId="0" borderId="11" xfId="0" applyFont="1" applyBorder="1" applyAlignment="1" applyProtection="1">
      <alignment horizontal="left" vertical="center" wrapText="1"/>
    </xf>
    <xf numFmtId="0" fontId="5" fillId="9" borderId="2" xfId="0" applyFont="1" applyFill="1" applyBorder="1" applyAlignment="1" applyProtection="1">
      <alignment horizontal="center" vertical="center"/>
      <protection locked="0"/>
    </xf>
    <xf numFmtId="0" fontId="5" fillId="9" borderId="14" xfId="0" applyFont="1" applyFill="1" applyBorder="1" applyAlignment="1" applyProtection="1">
      <alignment horizontal="center" vertical="center"/>
      <protection locked="0"/>
    </xf>
    <xf numFmtId="0" fontId="5" fillId="9" borderId="15" xfId="0" applyFont="1" applyFill="1" applyBorder="1" applyAlignment="1" applyProtection="1">
      <alignment horizontal="center" vertical="center"/>
      <protection locked="0"/>
    </xf>
    <xf numFmtId="0" fontId="5" fillId="0" borderId="1" xfId="0" applyFont="1" applyBorder="1" applyAlignment="1" applyProtection="1">
      <alignment horizontal="left" vertical="center"/>
    </xf>
    <xf numFmtId="0" fontId="5" fillId="9" borderId="1" xfId="0" applyFont="1" applyFill="1" applyBorder="1" applyAlignment="1" applyProtection="1">
      <alignment horizontal="left" vertical="center"/>
      <protection locked="0"/>
    </xf>
    <xf numFmtId="0" fontId="5" fillId="9" borderId="8" xfId="0" applyFont="1" applyFill="1" applyBorder="1" applyAlignment="1" applyProtection="1">
      <alignment horizontal="left" vertical="center"/>
      <protection locked="0"/>
    </xf>
    <xf numFmtId="0" fontId="5" fillId="9" borderId="11" xfId="0" applyFont="1" applyFill="1" applyBorder="1" applyAlignment="1" applyProtection="1">
      <alignment horizontal="left" vertical="center"/>
      <protection locked="0"/>
    </xf>
    <xf numFmtId="0" fontId="5" fillId="9" borderId="1" xfId="0" applyFont="1" applyFill="1" applyBorder="1" applyAlignment="1" applyProtection="1">
      <alignment horizontal="center" vertical="center"/>
      <protection locked="0"/>
    </xf>
    <xf numFmtId="0" fontId="5" fillId="9" borderId="8" xfId="0" applyFont="1" applyFill="1" applyBorder="1" applyAlignment="1" applyProtection="1">
      <alignment horizontal="center" vertical="center"/>
      <protection locked="0"/>
    </xf>
    <xf numFmtId="0" fontId="7" fillId="0" borderId="10"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5" fillId="0" borderId="2" xfId="0" applyFont="1" applyBorder="1" applyAlignment="1" applyProtection="1">
      <alignment horizontal="left" vertical="center"/>
    </xf>
    <xf numFmtId="0" fontId="5" fillId="0" borderId="11" xfId="0" applyFont="1" applyBorder="1" applyAlignment="1" applyProtection="1">
      <alignment horizontal="left" vertical="center"/>
    </xf>
    <xf numFmtId="0" fontId="5" fillId="9" borderId="9" xfId="0" applyFont="1" applyFill="1" applyBorder="1" applyAlignment="1" applyProtection="1">
      <alignment horizontal="center" vertical="center"/>
      <protection locked="0"/>
    </xf>
    <xf numFmtId="0" fontId="33" fillId="9" borderId="9" xfId="1" applyFont="1" applyFill="1" applyBorder="1" applyAlignment="1" applyProtection="1">
      <alignment horizontal="center" vertical="center"/>
      <protection locked="0"/>
    </xf>
    <xf numFmtId="0" fontId="5" fillId="9" borderId="16" xfId="0" applyFont="1" applyFill="1" applyBorder="1" applyAlignment="1" applyProtection="1">
      <alignment horizontal="center" vertical="center"/>
      <protection locked="0"/>
    </xf>
    <xf numFmtId="0" fontId="33" fillId="9" borderId="1" xfId="1" applyFont="1" applyFill="1" applyBorder="1" applyAlignment="1" applyProtection="1">
      <alignment horizontal="center" vertical="center"/>
      <protection locked="0"/>
    </xf>
    <xf numFmtId="0" fontId="5" fillId="0" borderId="10" xfId="0" applyFont="1" applyBorder="1" applyAlignment="1" applyProtection="1">
      <alignment horizontal="center" vertical="center" wrapText="1"/>
    </xf>
    <xf numFmtId="0" fontId="5" fillId="0" borderId="8" xfId="0" applyFont="1" applyBorder="1" applyAlignment="1" applyProtection="1">
      <alignment horizontal="left" vertical="center"/>
    </xf>
    <xf numFmtId="0" fontId="35" fillId="0" borderId="0" xfId="0" applyFont="1" applyFill="1" applyBorder="1" applyAlignment="1" applyProtection="1">
      <alignment horizontal="center" vertical="center" wrapText="1"/>
    </xf>
    <xf numFmtId="0" fontId="35" fillId="0" borderId="0" xfId="0" applyFont="1" applyFill="1" applyBorder="1" applyAlignment="1" applyProtection="1">
      <alignment horizontal="right" vertical="center"/>
    </xf>
    <xf numFmtId="0" fontId="9" fillId="0" borderId="2" xfId="0" applyFont="1" applyBorder="1" applyAlignment="1" applyProtection="1">
      <alignment horizontal="center" vertical="top" wrapText="1"/>
    </xf>
    <xf numFmtId="0" fontId="9" fillId="0" borderId="14"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5" fillId="0" borderId="2" xfId="0" applyFont="1" applyBorder="1" applyAlignment="1" applyProtection="1">
      <alignment horizontal="center" vertical="top"/>
    </xf>
    <xf numFmtId="0" fontId="5" fillId="0" borderId="14" xfId="0" applyFont="1" applyBorder="1" applyAlignment="1" applyProtection="1">
      <alignment horizontal="center" vertical="top"/>
    </xf>
    <xf numFmtId="0" fontId="5" fillId="0" borderId="11" xfId="0" applyFont="1" applyBorder="1" applyAlignment="1" applyProtection="1">
      <alignment horizontal="center" vertical="top"/>
    </xf>
    <xf numFmtId="0" fontId="9" fillId="6" borderId="2" xfId="0" applyFont="1" applyFill="1" applyBorder="1" applyAlignment="1" applyProtection="1">
      <alignment horizontal="left" vertical="top" wrapText="1"/>
    </xf>
    <xf numFmtId="0" fontId="9" fillId="6" borderId="14" xfId="0" applyFont="1" applyFill="1" applyBorder="1" applyAlignment="1" applyProtection="1">
      <alignment horizontal="left" vertical="top" wrapText="1"/>
    </xf>
    <xf numFmtId="0" fontId="9" fillId="6" borderId="11" xfId="0" applyFont="1" applyFill="1" applyBorder="1" applyAlignment="1" applyProtection="1">
      <alignment horizontal="left" vertical="top" wrapText="1"/>
    </xf>
    <xf numFmtId="0" fontId="7" fillId="8" borderId="2" xfId="0" applyFont="1" applyFill="1" applyBorder="1" applyAlignment="1" applyProtection="1">
      <alignment horizontal="center" vertical="top"/>
    </xf>
    <xf numFmtId="0" fontId="7" fillId="8" borderId="14" xfId="0" applyFont="1" applyFill="1" applyBorder="1" applyAlignment="1" applyProtection="1">
      <alignment horizontal="center" vertical="top"/>
    </xf>
    <xf numFmtId="0" fontId="7" fillId="8" borderId="11" xfId="0" applyFont="1" applyFill="1" applyBorder="1" applyAlignment="1" applyProtection="1">
      <alignment horizontal="center" vertical="top"/>
    </xf>
    <xf numFmtId="0" fontId="7" fillId="0" borderId="2" xfId="0" applyFont="1" applyBorder="1" applyAlignment="1" applyProtection="1">
      <alignment horizontal="center" vertical="top" wrapText="1"/>
    </xf>
    <xf numFmtId="0" fontId="7" fillId="0" borderId="14" xfId="0" applyFont="1" applyBorder="1" applyAlignment="1" applyProtection="1">
      <alignment horizontal="center" vertical="top" wrapText="1"/>
    </xf>
    <xf numFmtId="0" fontId="13" fillId="8" borderId="2" xfId="0" applyFont="1" applyFill="1" applyBorder="1" applyAlignment="1" applyProtection="1">
      <alignment horizontal="center" vertical="top"/>
    </xf>
    <xf numFmtId="0" fontId="13" fillId="8" borderId="14" xfId="0" applyFont="1" applyFill="1" applyBorder="1" applyAlignment="1" applyProtection="1">
      <alignment horizontal="center" vertical="top"/>
    </xf>
    <xf numFmtId="0" fontId="13" fillId="8" borderId="11" xfId="0" applyFont="1" applyFill="1" applyBorder="1" applyAlignment="1" applyProtection="1">
      <alignment horizontal="center" vertical="top"/>
    </xf>
    <xf numFmtId="0" fontId="7" fillId="0" borderId="11" xfId="0" applyFont="1" applyBorder="1" applyAlignment="1" applyProtection="1">
      <alignment horizontal="center" vertical="top" wrapText="1"/>
    </xf>
    <xf numFmtId="0" fontId="15" fillId="6" borderId="1" xfId="0" applyFont="1" applyFill="1" applyBorder="1" applyAlignment="1" applyProtection="1">
      <alignment horizontal="center" vertical="top" wrapText="1"/>
    </xf>
    <xf numFmtId="0" fontId="14" fillId="5" borderId="13" xfId="0" applyFont="1" applyFill="1" applyBorder="1" applyAlignment="1" applyProtection="1">
      <alignment horizontal="left" vertical="top" wrapText="1"/>
    </xf>
    <xf numFmtId="0" fontId="14" fillId="5" borderId="1" xfId="0" applyFont="1" applyFill="1" applyBorder="1" applyAlignment="1" applyProtection="1">
      <alignment horizontal="left" vertical="top"/>
    </xf>
    <xf numFmtId="0" fontId="5" fillId="0" borderId="2" xfId="0" applyFont="1" applyBorder="1" applyAlignment="1" applyProtection="1">
      <alignment horizontal="center" vertical="top" wrapText="1"/>
    </xf>
    <xf numFmtId="0" fontId="5" fillId="0" borderId="14" xfId="0" applyFont="1" applyBorder="1" applyAlignment="1" applyProtection="1">
      <alignment horizontal="center" vertical="top" wrapText="1"/>
    </xf>
    <xf numFmtId="0" fontId="5" fillId="0" borderId="13" xfId="0" applyFont="1" applyBorder="1" applyAlignment="1" applyProtection="1">
      <alignment horizontal="center" vertical="top" wrapText="1"/>
    </xf>
    <xf numFmtId="0" fontId="5" fillId="0" borderId="11" xfId="0" applyFont="1" applyBorder="1" applyAlignment="1" applyProtection="1">
      <alignment horizontal="center" vertical="top" wrapText="1"/>
    </xf>
    <xf numFmtId="0" fontId="5" fillId="0" borderId="17" xfId="0" applyFont="1" applyBorder="1" applyAlignment="1" applyProtection="1">
      <alignment horizontal="center" vertical="top" wrapText="1"/>
    </xf>
    <xf numFmtId="0" fontId="7" fillId="8" borderId="26" xfId="0" applyFont="1" applyFill="1" applyBorder="1" applyAlignment="1" applyProtection="1">
      <alignment horizontal="center" vertical="top"/>
    </xf>
    <xf numFmtId="0" fontId="7" fillId="8" borderId="27" xfId="0" applyFont="1" applyFill="1" applyBorder="1" applyAlignment="1" applyProtection="1">
      <alignment horizontal="center" vertical="top"/>
    </xf>
    <xf numFmtId="0" fontId="7" fillId="8" borderId="20" xfId="0" applyFont="1" applyFill="1" applyBorder="1" applyAlignment="1" applyProtection="1">
      <alignment horizontal="center" vertical="top"/>
    </xf>
    <xf numFmtId="0" fontId="7" fillId="8" borderId="28" xfId="0" applyFont="1" applyFill="1" applyBorder="1" applyAlignment="1" applyProtection="1">
      <alignment horizontal="center" vertical="top"/>
    </xf>
    <xf numFmtId="0" fontId="7" fillId="8" borderId="26" xfId="0" applyFont="1" applyFill="1" applyBorder="1" applyAlignment="1" applyProtection="1">
      <alignment horizontal="center" vertical="top"/>
      <protection locked="0"/>
    </xf>
    <xf numFmtId="0" fontId="7" fillId="8" borderId="27" xfId="0" applyFont="1" applyFill="1" applyBorder="1" applyAlignment="1" applyProtection="1">
      <alignment horizontal="center" vertical="top"/>
      <protection locked="0"/>
    </xf>
    <xf numFmtId="0" fontId="17" fillId="0" borderId="2" xfId="0" applyFont="1" applyBorder="1" applyAlignment="1" applyProtection="1">
      <alignment horizontal="center" vertical="top" wrapText="1"/>
    </xf>
    <xf numFmtId="0" fontId="17" fillId="0" borderId="14" xfId="0" applyFont="1" applyBorder="1" applyAlignment="1" applyProtection="1">
      <alignment horizontal="center" vertical="top" wrapText="1"/>
    </xf>
    <xf numFmtId="0" fontId="17" fillId="0" borderId="11" xfId="0" applyFont="1" applyBorder="1" applyAlignment="1" applyProtection="1">
      <alignment horizontal="center" vertical="top" wrapText="1"/>
    </xf>
    <xf numFmtId="0" fontId="3" fillId="6" borderId="1" xfId="0" applyFont="1" applyFill="1" applyBorder="1" applyAlignment="1" applyProtection="1">
      <alignment horizontal="center" vertical="top" wrapText="1"/>
    </xf>
    <xf numFmtId="0" fontId="14" fillId="5" borderId="2" xfId="0" applyFont="1" applyFill="1" applyBorder="1" applyAlignment="1" applyProtection="1">
      <alignment horizontal="center" vertical="top"/>
    </xf>
    <xf numFmtId="0" fontId="14" fillId="5" borderId="14" xfId="0" applyFont="1" applyFill="1" applyBorder="1" applyAlignment="1" applyProtection="1">
      <alignment horizontal="center" vertical="top"/>
    </xf>
    <xf numFmtId="0" fontId="14" fillId="5" borderId="11" xfId="0" applyFont="1" applyFill="1" applyBorder="1" applyAlignment="1" applyProtection="1">
      <alignment horizontal="center" vertical="top"/>
    </xf>
    <xf numFmtId="0" fontId="14" fillId="6" borderId="2" xfId="0" applyFont="1" applyFill="1" applyBorder="1" applyAlignment="1" applyProtection="1">
      <alignment horizontal="center" vertical="top"/>
    </xf>
    <xf numFmtId="0" fontId="14" fillId="6" borderId="14" xfId="0" applyFont="1" applyFill="1" applyBorder="1" applyAlignment="1" applyProtection="1">
      <alignment horizontal="center" vertical="top"/>
    </xf>
    <xf numFmtId="0" fontId="14" fillId="6" borderId="11" xfId="0" applyFont="1" applyFill="1" applyBorder="1" applyAlignment="1" applyProtection="1">
      <alignment horizontal="center" vertical="top"/>
    </xf>
    <xf numFmtId="0" fontId="5" fillId="17" borderId="18" xfId="0" applyFont="1" applyFill="1" applyBorder="1" applyAlignment="1" applyProtection="1">
      <alignment horizontal="center" vertical="top"/>
    </xf>
    <xf numFmtId="0" fontId="5" fillId="17" borderId="13" xfId="0" applyFont="1" applyFill="1" applyBorder="1" applyAlignment="1" applyProtection="1">
      <alignment horizontal="center" vertical="top"/>
    </xf>
    <xf numFmtId="0" fontId="5" fillId="6" borderId="2" xfId="0" applyFont="1" applyFill="1" applyBorder="1" applyAlignment="1" applyProtection="1">
      <alignment horizontal="center" vertical="top"/>
    </xf>
    <xf numFmtId="0" fontId="5" fillId="6" borderId="14" xfId="0" applyFont="1" applyFill="1" applyBorder="1" applyAlignment="1" applyProtection="1">
      <alignment horizontal="center" vertical="top"/>
    </xf>
    <xf numFmtId="0" fontId="5" fillId="6" borderId="11" xfId="0" applyFont="1" applyFill="1" applyBorder="1" applyAlignment="1" applyProtection="1">
      <alignment horizontal="center" vertical="top"/>
    </xf>
    <xf numFmtId="0" fontId="17" fillId="0" borderId="2" xfId="0" applyFont="1" applyBorder="1" applyAlignment="1" applyProtection="1">
      <alignment horizontal="left" vertical="top" wrapText="1"/>
    </xf>
    <xf numFmtId="0" fontId="17" fillId="0" borderId="11" xfId="0" applyFont="1" applyBorder="1" applyAlignment="1" applyProtection="1">
      <alignment horizontal="left" vertical="top" wrapText="1"/>
    </xf>
    <xf numFmtId="0" fontId="17" fillId="0" borderId="14" xfId="0" applyFont="1" applyBorder="1" applyAlignment="1" applyProtection="1">
      <alignment horizontal="left" vertical="top" wrapText="1"/>
    </xf>
    <xf numFmtId="0" fontId="53" fillId="4" borderId="19" xfId="0" applyFont="1" applyFill="1" applyBorder="1" applyAlignment="1" applyProtection="1">
      <alignment horizontal="center" vertical="center"/>
    </xf>
    <xf numFmtId="0" fontId="53" fillId="4" borderId="20" xfId="0" applyFont="1" applyFill="1" applyBorder="1" applyAlignment="1" applyProtection="1">
      <alignment horizontal="center" vertical="center"/>
    </xf>
    <xf numFmtId="0" fontId="7" fillId="0" borderId="1" xfId="0" applyFont="1" applyBorder="1" applyAlignment="1" applyProtection="1">
      <alignment horizontal="center" vertical="top"/>
    </xf>
    <xf numFmtId="0" fontId="7" fillId="0" borderId="2" xfId="0" applyFont="1" applyBorder="1" applyAlignment="1" applyProtection="1">
      <alignment horizontal="center" vertical="top"/>
    </xf>
    <xf numFmtId="0" fontId="7" fillId="0" borderId="14" xfId="0" applyFont="1" applyBorder="1" applyAlignment="1" applyProtection="1">
      <alignment horizontal="center" vertical="top"/>
    </xf>
    <xf numFmtId="0" fontId="7" fillId="0" borderId="11" xfId="0" applyFont="1" applyBorder="1" applyAlignment="1" applyProtection="1">
      <alignment horizontal="center" vertical="top"/>
    </xf>
    <xf numFmtId="0" fontId="7" fillId="8" borderId="20" xfId="0" applyFont="1" applyFill="1" applyBorder="1" applyAlignment="1" applyProtection="1">
      <alignment horizontal="center" vertical="top"/>
      <protection locked="0"/>
    </xf>
    <xf numFmtId="0" fontId="7" fillId="8" borderId="28" xfId="0" applyFont="1" applyFill="1" applyBorder="1" applyAlignment="1" applyProtection="1">
      <alignment horizontal="center" vertical="top"/>
      <protection locked="0"/>
    </xf>
    <xf numFmtId="0" fontId="7" fillId="8" borderId="26" xfId="0" applyFont="1" applyFill="1" applyBorder="1" applyAlignment="1" applyProtection="1">
      <alignment horizontal="left" vertical="top"/>
    </xf>
    <xf numFmtId="0" fontId="7" fillId="8" borderId="27" xfId="0" applyFont="1" applyFill="1" applyBorder="1" applyAlignment="1" applyProtection="1">
      <alignment horizontal="left" vertical="top"/>
    </xf>
    <xf numFmtId="0" fontId="7" fillId="8" borderId="26" xfId="0" applyFont="1" applyFill="1" applyBorder="1" applyAlignment="1" applyProtection="1">
      <alignment vertical="top"/>
    </xf>
    <xf numFmtId="0" fontId="7" fillId="8" borderId="27" xfId="0" applyFont="1" applyFill="1" applyBorder="1" applyAlignment="1" applyProtection="1">
      <alignment vertical="top"/>
    </xf>
    <xf numFmtId="0" fontId="37" fillId="0" borderId="17" xfId="0" applyFont="1" applyBorder="1" applyAlignment="1" applyProtection="1">
      <alignment horizontal="left" vertical="top"/>
    </xf>
    <xf numFmtId="0" fontId="37" fillId="0" borderId="0" xfId="0" applyFont="1" applyBorder="1" applyAlignment="1" applyProtection="1">
      <alignment horizontal="left" vertical="top"/>
    </xf>
    <xf numFmtId="0" fontId="37" fillId="0" borderId="30" xfId="0" applyFont="1" applyBorder="1" applyAlignment="1" applyProtection="1">
      <alignment horizontal="left" vertical="top"/>
    </xf>
    <xf numFmtId="0" fontId="7" fillId="0" borderId="2" xfId="0" applyFont="1" applyBorder="1" applyAlignment="1" applyProtection="1">
      <alignment horizontal="left" vertical="top" wrapText="1"/>
    </xf>
    <xf numFmtId="0" fontId="7" fillId="0" borderId="11" xfId="0" applyFont="1" applyBorder="1" applyAlignment="1" applyProtection="1">
      <alignment horizontal="left" vertical="top" wrapText="1"/>
    </xf>
    <xf numFmtId="0" fontId="8" fillId="0" borderId="2" xfId="0" applyFont="1" applyBorder="1" applyAlignment="1" applyProtection="1">
      <alignment horizontal="left" vertical="top" wrapText="1"/>
    </xf>
    <xf numFmtId="0" fontId="8" fillId="0" borderId="11" xfId="0" applyFont="1" applyBorder="1" applyAlignment="1" applyProtection="1">
      <alignment horizontal="left" vertical="top" wrapText="1"/>
    </xf>
    <xf numFmtId="0" fontId="7" fillId="0" borderId="2" xfId="0" applyFont="1" applyBorder="1" applyAlignment="1" applyProtection="1">
      <alignment horizontal="right" vertical="top"/>
    </xf>
    <xf numFmtId="0" fontId="7" fillId="0" borderId="11" xfId="0" applyFont="1" applyBorder="1" applyAlignment="1" applyProtection="1">
      <alignment horizontal="right" vertical="top"/>
    </xf>
    <xf numFmtId="0" fontId="5" fillId="0" borderId="17" xfId="0" applyFont="1" applyBorder="1" applyAlignment="1" applyProtection="1">
      <alignment horizontal="center" vertical="top"/>
    </xf>
    <xf numFmtId="0" fontId="5" fillId="0" borderId="0" xfId="0" applyFont="1" applyBorder="1" applyAlignment="1" applyProtection="1">
      <alignment horizontal="center" vertical="top"/>
    </xf>
    <xf numFmtId="0" fontId="5" fillId="0" borderId="30" xfId="0" applyFont="1" applyBorder="1" applyAlignment="1" applyProtection="1">
      <alignment horizontal="center" vertical="top"/>
    </xf>
    <xf numFmtId="0" fontId="14" fillId="8" borderId="26" xfId="0" applyFont="1" applyFill="1" applyBorder="1" applyAlignment="1" applyProtection="1">
      <alignment horizontal="left" vertical="top" wrapText="1"/>
    </xf>
    <xf numFmtId="0" fontId="14" fillId="8" borderId="20" xfId="0" applyFont="1" applyFill="1" applyBorder="1" applyAlignment="1" applyProtection="1">
      <alignment horizontal="left" vertical="top" wrapText="1"/>
    </xf>
    <xf numFmtId="0" fontId="14" fillId="8" borderId="28" xfId="0" applyFont="1" applyFill="1" applyBorder="1" applyAlignment="1" applyProtection="1">
      <alignment horizontal="left" vertical="top" wrapText="1"/>
    </xf>
    <xf numFmtId="0" fontId="5" fillId="0" borderId="17" xfId="0" applyFont="1" applyBorder="1" applyAlignment="1" applyProtection="1">
      <alignment horizontal="center" vertical="top" wrapText="1"/>
      <protection locked="0"/>
    </xf>
    <xf numFmtId="0" fontId="5" fillId="0" borderId="0" xfId="0" applyFont="1" applyBorder="1" applyAlignment="1" applyProtection="1">
      <alignment horizontal="center" vertical="top" wrapText="1"/>
      <protection locked="0"/>
    </xf>
    <xf numFmtId="0" fontId="5" fillId="0" borderId="30" xfId="0" applyFont="1" applyBorder="1" applyAlignment="1" applyProtection="1">
      <alignment horizontal="center" vertical="top" wrapText="1"/>
      <protection locked="0"/>
    </xf>
    <xf numFmtId="0" fontId="5" fillId="0" borderId="0" xfId="0" applyFont="1" applyBorder="1" applyAlignment="1" applyProtection="1">
      <alignment horizontal="center" vertical="top" wrapText="1"/>
    </xf>
    <xf numFmtId="0" fontId="5" fillId="0" borderId="30" xfId="0" applyFont="1" applyBorder="1" applyAlignment="1" applyProtection="1">
      <alignment horizontal="center" vertical="top" wrapText="1"/>
    </xf>
    <xf numFmtId="0" fontId="14" fillId="8" borderId="26" xfId="0" applyFont="1" applyFill="1" applyBorder="1" applyAlignment="1" applyProtection="1">
      <alignment horizontal="center" vertical="top"/>
    </xf>
    <xf numFmtId="0" fontId="14" fillId="8" borderId="20" xfId="0" applyFont="1" applyFill="1" applyBorder="1" applyAlignment="1" applyProtection="1">
      <alignment horizontal="center" vertical="top"/>
    </xf>
    <xf numFmtId="0" fontId="14" fillId="8" borderId="28" xfId="0" applyFont="1" applyFill="1" applyBorder="1" applyAlignment="1" applyProtection="1">
      <alignment horizontal="center" vertical="top"/>
    </xf>
    <xf numFmtId="0" fontId="35" fillId="0" borderId="0" xfId="0" applyFont="1" applyBorder="1" applyAlignment="1" applyProtection="1">
      <alignment horizontal="right" vertical="center"/>
    </xf>
    <xf numFmtId="0" fontId="35" fillId="0" borderId="0" xfId="0" applyFont="1" applyBorder="1" applyAlignment="1" applyProtection="1">
      <alignment horizontal="left" vertical="center"/>
    </xf>
    <xf numFmtId="0" fontId="17" fillId="0" borderId="2" xfId="0" applyFont="1" applyBorder="1" applyAlignment="1" applyProtection="1">
      <alignment horizontal="center" vertical="top"/>
    </xf>
    <xf numFmtId="0" fontId="17" fillId="0" borderId="14" xfId="0" applyFont="1" applyBorder="1" applyAlignment="1" applyProtection="1">
      <alignment horizontal="center" vertical="top"/>
    </xf>
    <xf numFmtId="0" fontId="17" fillId="0" borderId="11" xfId="0" applyFont="1" applyBorder="1" applyAlignment="1" applyProtection="1">
      <alignment horizontal="center" vertical="top"/>
    </xf>
    <xf numFmtId="2" fontId="5" fillId="0" borderId="2" xfId="0" applyNumberFormat="1" applyFont="1" applyFill="1" applyBorder="1" applyAlignment="1" applyProtection="1">
      <alignment horizontal="center" vertical="top" wrapText="1"/>
    </xf>
    <xf numFmtId="2" fontId="5" fillId="0" borderId="11" xfId="0" applyNumberFormat="1" applyFont="1" applyFill="1" applyBorder="1" applyAlignment="1" applyProtection="1">
      <alignment horizontal="center" vertical="top" wrapText="1"/>
    </xf>
    <xf numFmtId="0" fontId="5" fillId="0" borderId="23" xfId="0" applyFont="1" applyBorder="1" applyAlignment="1" applyProtection="1">
      <alignment horizontal="center" vertical="top" wrapText="1"/>
    </xf>
    <xf numFmtId="0" fontId="5" fillId="0" borderId="24" xfId="0" applyFont="1" applyBorder="1" applyAlignment="1" applyProtection="1">
      <alignment horizontal="center" vertical="top" wrapText="1"/>
    </xf>
    <xf numFmtId="0" fontId="5" fillId="0" borderId="2" xfId="0" applyFont="1" applyFill="1" applyBorder="1" applyAlignment="1" applyProtection="1">
      <alignment horizontal="center" vertical="top"/>
    </xf>
    <xf numFmtId="0" fontId="5" fillId="0" borderId="14" xfId="0" applyFont="1" applyFill="1" applyBorder="1" applyAlignment="1" applyProtection="1">
      <alignment horizontal="center" vertical="top"/>
    </xf>
    <xf numFmtId="0" fontId="5" fillId="0" borderId="11" xfId="0" applyFont="1" applyFill="1" applyBorder="1" applyAlignment="1" applyProtection="1">
      <alignment horizontal="center" vertical="top"/>
    </xf>
    <xf numFmtId="0" fontId="23" fillId="0" borderId="2" xfId="0" applyFont="1" applyBorder="1" applyAlignment="1" applyProtection="1">
      <alignment horizontal="center" vertical="top" wrapText="1"/>
    </xf>
    <xf numFmtId="0" fontId="23" fillId="0" borderId="14" xfId="0" applyFont="1" applyBorder="1" applyAlignment="1" applyProtection="1">
      <alignment horizontal="center" vertical="top" wrapText="1"/>
    </xf>
    <xf numFmtId="0" fontId="23" fillId="0" borderId="11" xfId="0" applyFont="1" applyBorder="1" applyAlignment="1" applyProtection="1">
      <alignment horizontal="center" vertical="top" wrapText="1"/>
    </xf>
    <xf numFmtId="0" fontId="10" fillId="6" borderId="2" xfId="0" applyFont="1" applyFill="1" applyBorder="1" applyAlignment="1" applyProtection="1">
      <alignment horizontal="left" vertical="top" wrapText="1"/>
    </xf>
    <xf numFmtId="0" fontId="10" fillId="6" borderId="14" xfId="0" applyFont="1" applyFill="1" applyBorder="1" applyAlignment="1" applyProtection="1">
      <alignment horizontal="left" vertical="top" wrapText="1"/>
    </xf>
    <xf numFmtId="0" fontId="10" fillId="6" borderId="11" xfId="0" applyFont="1" applyFill="1" applyBorder="1" applyAlignment="1" applyProtection="1">
      <alignment horizontal="left" vertical="top" wrapText="1"/>
    </xf>
    <xf numFmtId="0" fontId="0" fillId="9" borderId="2" xfId="0" applyFill="1" applyBorder="1" applyAlignment="1">
      <alignment horizontal="center"/>
    </xf>
    <xf numFmtId="0" fontId="0" fillId="9" borderId="14" xfId="0" applyFill="1" applyBorder="1" applyAlignment="1">
      <alignment horizontal="center"/>
    </xf>
    <xf numFmtId="0" fontId="0" fillId="9" borderId="11" xfId="0" applyFill="1" applyBorder="1" applyAlignment="1">
      <alignment horizontal="center"/>
    </xf>
    <xf numFmtId="0" fontId="7" fillId="0" borderId="2" xfId="0" applyFont="1" applyBorder="1" applyAlignment="1">
      <alignment horizontal="center" vertical="center"/>
    </xf>
    <xf numFmtId="0" fontId="7" fillId="0" borderId="14" xfId="0" applyFont="1" applyBorder="1" applyAlignment="1">
      <alignment horizontal="center" vertical="center"/>
    </xf>
    <xf numFmtId="0" fontId="7" fillId="0" borderId="11" xfId="0" applyFont="1" applyBorder="1" applyAlignment="1">
      <alignment horizontal="center" vertical="center"/>
    </xf>
    <xf numFmtId="0" fontId="48" fillId="4" borderId="19" xfId="0" applyFont="1" applyFill="1" applyBorder="1" applyAlignment="1" applyProtection="1">
      <alignment horizontal="center" vertical="center"/>
    </xf>
    <xf numFmtId="0" fontId="48" fillId="4" borderId="20" xfId="0" applyFont="1" applyFill="1" applyBorder="1" applyAlignment="1" applyProtection="1">
      <alignment horizontal="center" vertical="center"/>
    </xf>
    <xf numFmtId="0" fontId="35" fillId="0" borderId="1" xfId="0" applyFont="1" applyBorder="1" applyAlignment="1" applyProtection="1">
      <alignment horizontal="center" vertical="center"/>
    </xf>
    <xf numFmtId="0" fontId="0" fillId="0" borderId="14" xfId="0" applyBorder="1" applyAlignment="1">
      <alignment horizontal="center" vertical="top"/>
    </xf>
    <xf numFmtId="0" fontId="0" fillId="0" borderId="11" xfId="0" applyBorder="1" applyAlignment="1">
      <alignment horizontal="center" vertical="top"/>
    </xf>
    <xf numFmtId="0" fontId="0" fillId="0" borderId="2" xfId="0" applyBorder="1" applyAlignment="1">
      <alignment horizontal="center" vertical="top"/>
    </xf>
    <xf numFmtId="0" fontId="35" fillId="9" borderId="21" xfId="0" applyFont="1" applyFill="1" applyBorder="1" applyAlignment="1">
      <alignment horizontal="center" vertical="top" wrapText="1"/>
    </xf>
    <xf numFmtId="0" fontId="35" fillId="9" borderId="22" xfId="0" applyFont="1" applyFill="1" applyBorder="1" applyAlignment="1">
      <alignment horizontal="center" vertical="top" wrapText="1"/>
    </xf>
    <xf numFmtId="165" fontId="12" fillId="11" borderId="21" xfId="0" applyNumberFormat="1" applyFont="1" applyFill="1" applyBorder="1" applyAlignment="1">
      <alignment horizontal="center" vertical="center"/>
    </xf>
    <xf numFmtId="165" fontId="12" fillId="11" borderId="4" xfId="0" applyNumberFormat="1" applyFont="1" applyFill="1" applyBorder="1" applyAlignment="1">
      <alignment horizontal="center" vertical="center"/>
    </xf>
    <xf numFmtId="165" fontId="12" fillId="11" borderId="22" xfId="0" applyNumberFormat="1" applyFont="1" applyFill="1" applyBorder="1" applyAlignment="1">
      <alignment horizontal="center" vertical="center"/>
    </xf>
    <xf numFmtId="0" fontId="12" fillId="5" borderId="2" xfId="0" applyFont="1" applyFill="1" applyBorder="1" applyAlignment="1">
      <alignment horizontal="center" vertical="center"/>
    </xf>
    <xf numFmtId="0" fontId="12" fillId="5" borderId="14" xfId="0" applyFont="1" applyFill="1" applyBorder="1" applyAlignment="1">
      <alignment horizontal="center" vertical="center"/>
    </xf>
    <xf numFmtId="0" fontId="12" fillId="5" borderId="11" xfId="0" applyFont="1" applyFill="1" applyBorder="1" applyAlignment="1">
      <alignment horizontal="center" vertical="center"/>
    </xf>
    <xf numFmtId="2" fontId="7" fillId="11" borderId="2" xfId="0" applyNumberFormat="1" applyFont="1" applyFill="1" applyBorder="1" applyAlignment="1">
      <alignment horizontal="left" vertical="top" wrapText="1"/>
    </xf>
    <xf numFmtId="2" fontId="7" fillId="11" borderId="14" xfId="0" applyNumberFormat="1" applyFont="1" applyFill="1" applyBorder="1" applyAlignment="1">
      <alignment horizontal="left" vertical="top" wrapText="1"/>
    </xf>
    <xf numFmtId="2" fontId="7" fillId="11" borderId="11" xfId="0" applyNumberFormat="1" applyFont="1" applyFill="1" applyBorder="1" applyAlignment="1">
      <alignment horizontal="left" vertical="top" wrapText="1"/>
    </xf>
    <xf numFmtId="0" fontId="28" fillId="4" borderId="1" xfId="0" applyFont="1" applyFill="1" applyBorder="1" applyAlignment="1">
      <alignment horizontal="center" vertical="center"/>
    </xf>
    <xf numFmtId="0" fontId="29" fillId="4" borderId="1" xfId="0" applyFont="1" applyFill="1" applyBorder="1" applyAlignment="1">
      <alignment horizontal="center" vertical="center"/>
    </xf>
    <xf numFmtId="0" fontId="6" fillId="5" borderId="1" xfId="0" applyFont="1" applyFill="1" applyBorder="1" applyAlignment="1">
      <alignment horizontal="center" vertical="center"/>
    </xf>
    <xf numFmtId="2" fontId="7" fillId="0" borderId="2" xfId="0" applyNumberFormat="1" applyFont="1" applyBorder="1" applyAlignment="1">
      <alignment horizontal="center" vertical="center"/>
    </xf>
    <xf numFmtId="2" fontId="7" fillId="0" borderId="11" xfId="0" applyNumberFormat="1" applyFont="1" applyBorder="1" applyAlignment="1">
      <alignment horizontal="center" vertical="center"/>
    </xf>
    <xf numFmtId="0" fontId="7" fillId="0" borderId="1" xfId="0" quotePrefix="1" applyFont="1" applyBorder="1" applyAlignment="1">
      <alignment horizontal="center" vertical="center" wrapText="1"/>
    </xf>
    <xf numFmtId="0" fontId="7" fillId="0" borderId="1" xfId="0" applyFont="1" applyBorder="1" applyAlignment="1">
      <alignment horizontal="center" vertical="center" wrapText="1"/>
    </xf>
    <xf numFmtId="0" fontId="9" fillId="5" borderId="1" xfId="0" applyFont="1" applyFill="1" applyBorder="1" applyAlignment="1">
      <alignment horizontal="left" vertical="center" wrapText="1"/>
    </xf>
    <xf numFmtId="0" fontId="7" fillId="11" borderId="2" xfId="0" applyFont="1" applyFill="1" applyBorder="1" applyAlignment="1">
      <alignment horizontal="left" vertical="center" wrapText="1"/>
    </xf>
    <xf numFmtId="0" fontId="7" fillId="11" borderId="14" xfId="0" applyFont="1" applyFill="1" applyBorder="1" applyAlignment="1">
      <alignment horizontal="left" vertical="center" wrapText="1"/>
    </xf>
    <xf numFmtId="0" fontId="7" fillId="11" borderId="11" xfId="0" applyFont="1" applyFill="1" applyBorder="1" applyAlignment="1">
      <alignment horizontal="left" vertical="center" wrapText="1"/>
    </xf>
    <xf numFmtId="0" fontId="9" fillId="5" borderId="17" xfId="0" applyFont="1" applyFill="1" applyBorder="1" applyAlignment="1">
      <alignment horizontal="center" vertical="center"/>
    </xf>
    <xf numFmtId="0" fontId="9" fillId="5" borderId="0" xfId="0" applyFont="1" applyFill="1" applyBorder="1" applyAlignment="1">
      <alignment horizontal="center" vertical="center"/>
    </xf>
    <xf numFmtId="0" fontId="9" fillId="5" borderId="1" xfId="0" applyFont="1" applyFill="1" applyBorder="1" applyAlignment="1">
      <alignment horizontal="center" vertical="center"/>
    </xf>
    <xf numFmtId="2" fontId="47" fillId="17" borderId="1" xfId="0" applyNumberFormat="1" applyFont="1" applyFill="1" applyBorder="1" applyAlignment="1">
      <alignment horizontal="center" vertical="center"/>
    </xf>
    <xf numFmtId="2" fontId="7" fillId="0" borderId="2" xfId="0" applyNumberFormat="1" applyFont="1" applyBorder="1" applyAlignment="1">
      <alignment horizontal="center" vertical="top"/>
    </xf>
    <xf numFmtId="2" fontId="7" fillId="0" borderId="11" xfId="0" applyNumberFormat="1" applyFont="1" applyBorder="1" applyAlignment="1">
      <alignment horizontal="center" vertical="top"/>
    </xf>
    <xf numFmtId="0" fontId="7" fillId="0" borderId="2" xfId="0" applyFont="1" applyBorder="1" applyAlignment="1">
      <alignment horizontal="center" vertical="top"/>
    </xf>
    <xf numFmtId="0" fontId="7" fillId="0" borderId="14" xfId="0" applyFont="1" applyBorder="1" applyAlignment="1">
      <alignment horizontal="center" vertical="top"/>
    </xf>
    <xf numFmtId="0" fontId="7" fillId="0" borderId="11" xfId="0" applyFont="1" applyBorder="1" applyAlignment="1">
      <alignment horizontal="center" vertical="top"/>
    </xf>
    <xf numFmtId="2" fontId="7" fillId="11" borderId="2" xfId="0" applyNumberFormat="1" applyFont="1" applyFill="1" applyBorder="1" applyAlignment="1">
      <alignment horizontal="center" vertical="top"/>
    </xf>
    <xf numFmtId="2" fontId="7" fillId="11" borderId="14" xfId="0" applyNumberFormat="1" applyFont="1" applyFill="1" applyBorder="1" applyAlignment="1">
      <alignment horizontal="center" vertical="top"/>
    </xf>
    <xf numFmtId="2" fontId="7" fillId="11" borderId="11" xfId="0" applyNumberFormat="1" applyFont="1" applyFill="1" applyBorder="1" applyAlignment="1">
      <alignment horizontal="center" vertical="top"/>
    </xf>
    <xf numFmtId="1" fontId="5" fillId="0" borderId="2" xfId="0" applyNumberFormat="1" applyFont="1" applyBorder="1" applyAlignment="1">
      <alignment horizontal="center" vertical="top"/>
    </xf>
    <xf numFmtId="1" fontId="5" fillId="0" borderId="14" xfId="0" applyNumberFormat="1" applyFont="1" applyBorder="1" applyAlignment="1">
      <alignment horizontal="center" vertical="top"/>
    </xf>
    <xf numFmtId="1" fontId="5" fillId="0" borderId="11" xfId="0" applyNumberFormat="1" applyFont="1" applyBorder="1" applyAlignment="1">
      <alignment horizontal="center" vertical="top"/>
    </xf>
    <xf numFmtId="0" fontId="5" fillId="0" borderId="2" xfId="0" applyFont="1" applyBorder="1" applyAlignment="1">
      <alignment horizontal="center" vertical="top"/>
    </xf>
    <xf numFmtId="0" fontId="5" fillId="0" borderId="11" xfId="0" applyFont="1" applyBorder="1" applyAlignment="1">
      <alignment horizontal="center" vertical="top"/>
    </xf>
    <xf numFmtId="2" fontId="7" fillId="11" borderId="2" xfId="0" applyNumberFormat="1" applyFont="1" applyFill="1" applyBorder="1" applyAlignment="1">
      <alignment horizontal="center" vertical="center" wrapText="1"/>
    </xf>
    <xf numFmtId="2" fontId="7" fillId="11" borderId="14" xfId="0" applyNumberFormat="1" applyFont="1" applyFill="1" applyBorder="1" applyAlignment="1">
      <alignment horizontal="center" vertical="center" wrapText="1"/>
    </xf>
    <xf numFmtId="2" fontId="7" fillId="11" borderId="11" xfId="0" applyNumberFormat="1" applyFont="1" applyFill="1" applyBorder="1" applyAlignment="1">
      <alignment horizontal="center" vertical="center" wrapText="1"/>
    </xf>
    <xf numFmtId="2" fontId="56" fillId="17" borderId="1" xfId="0" applyNumberFormat="1" applyFont="1" applyFill="1" applyBorder="1" applyAlignment="1">
      <alignment horizontal="center" vertical="center"/>
    </xf>
    <xf numFmtId="0" fontId="5" fillId="0" borderId="1" xfId="0" quotePrefix="1" applyFont="1" applyBorder="1" applyAlignment="1">
      <alignment horizontal="center" vertical="center" wrapText="1"/>
    </xf>
    <xf numFmtId="0" fontId="5" fillId="0" borderId="1" xfId="0" applyFont="1" applyBorder="1" applyAlignment="1">
      <alignment horizontal="center" vertical="center" wrapText="1"/>
    </xf>
    <xf numFmtId="2" fontId="34" fillId="12" borderId="0" xfId="0" applyNumberFormat="1" applyFont="1" applyFill="1" applyBorder="1" applyAlignment="1">
      <alignment horizontal="left" vertical="center" wrapText="1"/>
    </xf>
    <xf numFmtId="2" fontId="34" fillId="12" borderId="14" xfId="0" applyNumberFormat="1" applyFont="1" applyFill="1" applyBorder="1" applyAlignment="1">
      <alignment horizontal="left" vertical="center" wrapText="1"/>
    </xf>
    <xf numFmtId="2" fontId="23" fillId="0" borderId="2" xfId="0" applyNumberFormat="1" applyFont="1" applyBorder="1" applyAlignment="1">
      <alignment horizontal="center" vertical="center" wrapText="1"/>
    </xf>
    <xf numFmtId="2" fontId="23" fillId="0" borderId="14" xfId="0" applyNumberFormat="1" applyFont="1" applyBorder="1" applyAlignment="1">
      <alignment horizontal="center" vertical="center" wrapText="1"/>
    </xf>
    <xf numFmtId="2" fontId="23" fillId="0" borderId="11" xfId="0" applyNumberFormat="1" applyFont="1" applyBorder="1" applyAlignment="1">
      <alignment horizontal="center" vertical="center" wrapText="1"/>
    </xf>
    <xf numFmtId="2" fontId="5" fillId="0" borderId="2" xfId="0" applyNumberFormat="1" applyFont="1" applyBorder="1" applyAlignment="1">
      <alignment horizontal="center" vertical="center"/>
    </xf>
    <xf numFmtId="2" fontId="5" fillId="0" borderId="14" xfId="0" applyNumberFormat="1" applyFont="1" applyBorder="1" applyAlignment="1">
      <alignment horizontal="center" vertical="center"/>
    </xf>
    <xf numFmtId="2" fontId="5" fillId="0" borderId="11" xfId="0" applyNumberFormat="1" applyFont="1" applyBorder="1" applyAlignment="1">
      <alignment horizontal="center" vertical="center"/>
    </xf>
    <xf numFmtId="2" fontId="47" fillId="17" borderId="1" xfId="0" applyNumberFormat="1" applyFont="1" applyFill="1" applyBorder="1" applyAlignment="1">
      <alignment horizontal="center" vertical="top"/>
    </xf>
    <xf numFmtId="0" fontId="34" fillId="0" borderId="2" xfId="0" applyFont="1" applyBorder="1" applyAlignment="1">
      <alignment horizontal="center" vertical="top"/>
    </xf>
    <xf numFmtId="0" fontId="34" fillId="0" borderId="11" xfId="0" applyFont="1" applyBorder="1" applyAlignment="1">
      <alignment horizontal="center" vertical="top"/>
    </xf>
    <xf numFmtId="0" fontId="47" fillId="17" borderId="2" xfId="0" applyFont="1" applyFill="1" applyBorder="1" applyAlignment="1">
      <alignment horizontal="center" vertical="center" wrapText="1"/>
    </xf>
    <xf numFmtId="0" fontId="47" fillId="17" borderId="14" xfId="0" applyFont="1" applyFill="1" applyBorder="1" applyAlignment="1">
      <alignment horizontal="center" vertical="center" wrapText="1"/>
    </xf>
    <xf numFmtId="0" fontId="47" fillId="17" borderId="11" xfId="0" applyFont="1" applyFill="1" applyBorder="1" applyAlignment="1">
      <alignment horizontal="center" vertical="center" wrapText="1"/>
    </xf>
    <xf numFmtId="0" fontId="11" fillId="0" borderId="2" xfId="0" applyFont="1" applyBorder="1" applyAlignment="1">
      <alignment horizontal="center" vertical="center" wrapText="1"/>
    </xf>
    <xf numFmtId="0" fontId="11" fillId="0" borderId="14"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1" xfId="0" applyFont="1" applyBorder="1" applyAlignment="1">
      <alignment horizontal="center" vertical="center" wrapText="1"/>
    </xf>
    <xf numFmtId="0" fontId="7" fillId="0" borderId="2" xfId="0" applyFont="1" applyBorder="1" applyAlignment="1">
      <alignment horizontal="center"/>
    </xf>
    <xf numFmtId="0" fontId="7" fillId="0" borderId="11" xfId="0" applyFont="1" applyBorder="1" applyAlignment="1">
      <alignment horizontal="center"/>
    </xf>
    <xf numFmtId="0" fontId="56" fillId="17" borderId="1" xfId="0" applyFont="1" applyFill="1" applyBorder="1" applyAlignment="1">
      <alignment horizontal="center" vertical="center"/>
    </xf>
    <xf numFmtId="0" fontId="11" fillId="0" borderId="2" xfId="0" applyFont="1" applyBorder="1" applyAlignment="1">
      <alignment horizontal="center" vertical="top" wrapText="1"/>
    </xf>
    <xf numFmtId="0" fontId="11" fillId="0" borderId="14" xfId="0" applyFont="1" applyBorder="1" applyAlignment="1">
      <alignment horizontal="center" vertical="top" wrapText="1"/>
    </xf>
    <xf numFmtId="0" fontId="11" fillId="0" borderId="2" xfId="0" applyFont="1" applyBorder="1" applyAlignment="1">
      <alignment horizontal="center" vertical="top"/>
    </xf>
    <xf numFmtId="0" fontId="11" fillId="0" borderId="14" xfId="0" applyFont="1" applyBorder="1" applyAlignment="1">
      <alignment horizontal="center" vertical="top"/>
    </xf>
    <xf numFmtId="0" fontId="11" fillId="0" borderId="11" xfId="0" applyFont="1" applyBorder="1" applyAlignment="1">
      <alignment horizontal="center" vertical="top"/>
    </xf>
    <xf numFmtId="0" fontId="7" fillId="10" borderId="2" xfId="0" applyFont="1" applyFill="1" applyBorder="1" applyAlignment="1">
      <alignment horizontal="center" vertical="top" wrapText="1"/>
    </xf>
    <xf numFmtId="0" fontId="7" fillId="10" borderId="14" xfId="0" applyFont="1" applyFill="1" applyBorder="1" applyAlignment="1">
      <alignment horizontal="center" vertical="top" wrapText="1"/>
    </xf>
    <xf numFmtId="0" fontId="7" fillId="10" borderId="11" xfId="0" applyFont="1" applyFill="1" applyBorder="1" applyAlignment="1">
      <alignment horizontal="center" vertical="top" wrapText="1"/>
    </xf>
    <xf numFmtId="0" fontId="56" fillId="17" borderId="2" xfId="0" applyFont="1" applyFill="1" applyBorder="1" applyAlignment="1" applyProtection="1">
      <alignment horizontal="center" vertical="center" wrapText="1"/>
    </xf>
    <xf numFmtId="0" fontId="56" fillId="17" borderId="14" xfId="0" applyFont="1" applyFill="1" applyBorder="1" applyAlignment="1" applyProtection="1">
      <alignment horizontal="center" vertical="center" wrapText="1"/>
    </xf>
    <xf numFmtId="0" fontId="56" fillId="17" borderId="11"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14" xfId="0" applyFont="1" applyBorder="1" applyAlignment="1" applyProtection="1">
      <alignment horizontal="center" vertical="center" wrapText="1"/>
    </xf>
    <xf numFmtId="0" fontId="7" fillId="0" borderId="2" xfId="0" applyFont="1" applyBorder="1" applyAlignment="1" applyProtection="1">
      <alignment horizontal="center"/>
    </xf>
    <xf numFmtId="0" fontId="7" fillId="0" borderId="11" xfId="0" applyFont="1" applyBorder="1" applyAlignment="1" applyProtection="1">
      <alignment horizontal="center"/>
    </xf>
    <xf numFmtId="0" fontId="7" fillId="0" borderId="2"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10" borderId="14" xfId="0" applyFont="1" applyFill="1" applyBorder="1" applyAlignment="1" applyProtection="1">
      <alignment horizontal="center" vertical="center" wrapText="1"/>
    </xf>
    <xf numFmtId="0" fontId="7" fillId="0" borderId="14" xfId="0" applyFont="1" applyBorder="1" applyAlignment="1" applyProtection="1">
      <alignment horizontal="left" vertical="center" wrapText="1"/>
    </xf>
    <xf numFmtId="0" fontId="0" fillId="0" borderId="0" xfId="0" applyAlignment="1" applyProtection="1">
      <alignment horizontal="left" vertical="top" wrapText="1"/>
    </xf>
    <xf numFmtId="1" fontId="5" fillId="0" borderId="2" xfId="0" applyNumberFormat="1" applyFont="1" applyBorder="1" applyAlignment="1" applyProtection="1">
      <alignment horizontal="center" vertical="top"/>
    </xf>
    <xf numFmtId="1" fontId="5" fillId="0" borderId="14" xfId="0" applyNumberFormat="1" applyFont="1" applyBorder="1" applyAlignment="1" applyProtection="1">
      <alignment horizontal="center" vertical="top"/>
    </xf>
    <xf numFmtId="1" fontId="5" fillId="0" borderId="11" xfId="0" applyNumberFormat="1" applyFont="1" applyBorder="1" applyAlignment="1" applyProtection="1">
      <alignment horizontal="center" vertical="top"/>
    </xf>
    <xf numFmtId="0" fontId="44" fillId="0" borderId="0" xfId="0" applyFont="1" applyAlignment="1" applyProtection="1">
      <alignment horizontal="left" vertical="top" wrapText="1"/>
    </xf>
    <xf numFmtId="0" fontId="44" fillId="0" borderId="0" xfId="0" applyFont="1" applyAlignment="1" applyProtection="1">
      <alignment horizontal="left" vertical="top"/>
    </xf>
    <xf numFmtId="1" fontId="5" fillId="0" borderId="21" xfId="0" applyNumberFormat="1" applyFont="1" applyBorder="1" applyAlignment="1" applyProtection="1">
      <alignment horizontal="center" vertical="top"/>
    </xf>
    <xf numFmtId="1" fontId="5" fillId="0" borderId="22" xfId="0" applyNumberFormat="1" applyFont="1" applyBorder="1" applyAlignment="1" applyProtection="1">
      <alignment horizontal="center" vertical="top"/>
    </xf>
    <xf numFmtId="0" fontId="7" fillId="0" borderId="14" xfId="0" applyFont="1" applyBorder="1" applyAlignment="1" applyProtection="1">
      <alignment horizontal="left" vertical="top" wrapText="1"/>
    </xf>
    <xf numFmtId="1" fontId="5" fillId="0" borderId="4" xfId="0" applyNumberFormat="1" applyFont="1" applyBorder="1" applyAlignment="1" applyProtection="1">
      <alignment horizontal="center" vertical="top"/>
    </xf>
    <xf numFmtId="0" fontId="47" fillId="17" borderId="1" xfId="0" applyFont="1" applyFill="1" applyBorder="1" applyAlignment="1" applyProtection="1">
      <alignment horizontal="center" vertical="top"/>
    </xf>
    <xf numFmtId="0" fontId="11" fillId="0" borderId="1" xfId="0" applyFont="1" applyBorder="1" applyAlignment="1" applyProtection="1">
      <alignment horizontal="center" vertical="top" wrapText="1"/>
    </xf>
    <xf numFmtId="0" fontId="11" fillId="0" borderId="1" xfId="0" applyFont="1" applyBorder="1" applyAlignment="1" applyProtection="1">
      <alignment horizontal="center" vertical="top"/>
    </xf>
    <xf numFmtId="0" fontId="8" fillId="11" borderId="2" xfId="0" applyFont="1" applyFill="1" applyBorder="1" applyAlignment="1" applyProtection="1">
      <alignment horizontal="center" vertical="center" wrapText="1"/>
    </xf>
    <xf numFmtId="0" fontId="8" fillId="11" borderId="14" xfId="0" applyFont="1" applyFill="1" applyBorder="1" applyAlignment="1" applyProtection="1">
      <alignment horizontal="center" vertical="center" wrapText="1"/>
    </xf>
    <xf numFmtId="0" fontId="5" fillId="0" borderId="1" xfId="0" applyFont="1" applyBorder="1" applyAlignment="1" applyProtection="1">
      <alignment horizontal="center" vertical="top"/>
    </xf>
    <xf numFmtId="0" fontId="8" fillId="11" borderId="21" xfId="0" applyFont="1" applyFill="1" applyBorder="1" applyAlignment="1" applyProtection="1">
      <alignment horizontal="center" vertical="center" wrapText="1"/>
    </xf>
    <xf numFmtId="0" fontId="8" fillId="11" borderId="22" xfId="0" applyFont="1" applyFill="1" applyBorder="1" applyAlignment="1" applyProtection="1">
      <alignment horizontal="center" vertical="center" wrapText="1"/>
    </xf>
    <xf numFmtId="0" fontId="8" fillId="11" borderId="2" xfId="0" applyFont="1" applyFill="1" applyBorder="1" applyAlignment="1" applyProtection="1">
      <alignment horizontal="center" vertical="top" wrapText="1"/>
    </xf>
    <xf numFmtId="0" fontId="8" fillId="11" borderId="14" xfId="0" applyFont="1" applyFill="1" applyBorder="1" applyAlignment="1" applyProtection="1">
      <alignment horizontal="center" vertical="top" wrapText="1"/>
    </xf>
  </cellXfs>
  <cellStyles count="3">
    <cellStyle name="Hyperlink" xfId="1" builtinId="8"/>
    <cellStyle name="Normal" xfId="0" builtinId="0"/>
    <cellStyle name="Percent 2" xfId="2"/>
  </cellStyles>
  <dxfs count="2">
    <dxf>
      <fill>
        <patternFill>
          <bgColor theme="0" tint="-0.34998626667073579"/>
        </patternFill>
      </fill>
    </dxf>
    <dxf>
      <fill>
        <patternFill>
          <bgColor theme="0" tint="-0.1499679555650502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R1219"/>
  <sheetViews>
    <sheetView topLeftCell="A119" zoomScale="79" zoomScaleNormal="79" workbookViewId="0">
      <selection activeCell="C125" sqref="C125"/>
    </sheetView>
  </sheetViews>
  <sheetFormatPr defaultColWidth="9.140625" defaultRowHeight="12"/>
  <cols>
    <col min="1" max="1" width="13.5703125" style="387" customWidth="1"/>
    <col min="2" max="2" width="39.5703125" style="416" customWidth="1"/>
    <col min="3" max="3" width="26.85546875" style="414" customWidth="1"/>
    <col min="4" max="4" width="13.85546875" style="387" customWidth="1"/>
    <col min="5" max="5" width="39.28515625" style="387" customWidth="1"/>
    <col min="6" max="6" width="43.85546875" style="387" customWidth="1"/>
    <col min="7" max="16384" width="9.140625" style="387"/>
  </cols>
  <sheetData>
    <row r="1" spans="1:6" ht="37.15" customHeight="1">
      <c r="A1" s="764" t="s">
        <v>1921</v>
      </c>
      <c r="B1" s="764"/>
      <c r="C1" s="764"/>
      <c r="D1" s="764"/>
      <c r="E1" s="764"/>
      <c r="F1" s="764"/>
    </row>
    <row r="2" spans="1:6" s="390" customFormat="1" ht="51">
      <c r="A2" s="388" t="s">
        <v>841</v>
      </c>
      <c r="B2" s="388" t="s">
        <v>842</v>
      </c>
      <c r="C2" s="389" t="s">
        <v>1922</v>
      </c>
      <c r="D2" s="388" t="s">
        <v>1923</v>
      </c>
      <c r="E2" s="388" t="s">
        <v>1924</v>
      </c>
      <c r="F2" s="388" t="s">
        <v>1925</v>
      </c>
    </row>
    <row r="3" spans="1:6">
      <c r="A3" s="765" t="s">
        <v>2254</v>
      </c>
      <c r="B3" s="765"/>
      <c r="C3" s="765"/>
      <c r="D3" s="765"/>
      <c r="E3" s="765"/>
      <c r="F3" s="765"/>
    </row>
    <row r="4" spans="1:6" s="416" customFormat="1">
      <c r="A4" s="767" t="s">
        <v>2253</v>
      </c>
      <c r="B4" s="768"/>
      <c r="C4" s="768"/>
      <c r="D4" s="768"/>
      <c r="E4" s="768"/>
      <c r="F4" s="769"/>
    </row>
    <row r="5" spans="1:6">
      <c r="A5" s="530" t="s">
        <v>4</v>
      </c>
      <c r="B5" s="407" t="s">
        <v>377</v>
      </c>
      <c r="C5" s="384"/>
      <c r="D5" s="293"/>
      <c r="E5" s="293"/>
      <c r="F5" s="293"/>
    </row>
    <row r="6" spans="1:6" ht="24">
      <c r="A6" s="384" t="s">
        <v>56</v>
      </c>
      <c r="B6" s="757" t="s">
        <v>2422</v>
      </c>
      <c r="C6" s="758" t="s">
        <v>2423</v>
      </c>
      <c r="D6" s="293" t="s">
        <v>82</v>
      </c>
      <c r="E6" s="293" t="s">
        <v>2424</v>
      </c>
      <c r="F6" s="293" t="s">
        <v>2276</v>
      </c>
    </row>
    <row r="7" spans="1:6" ht="36">
      <c r="A7" s="384" t="s">
        <v>57</v>
      </c>
      <c r="B7" s="383" t="s">
        <v>843</v>
      </c>
      <c r="C7" s="384"/>
      <c r="D7" s="293" t="s">
        <v>82</v>
      </c>
      <c r="E7" s="293" t="s">
        <v>2258</v>
      </c>
      <c r="F7" s="293" t="s">
        <v>2261</v>
      </c>
    </row>
    <row r="8" spans="1:6" ht="48">
      <c r="A8" s="384" t="s">
        <v>58</v>
      </c>
      <c r="B8" s="383" t="s">
        <v>844</v>
      </c>
      <c r="C8" s="384"/>
      <c r="D8" s="293" t="s">
        <v>82</v>
      </c>
      <c r="E8" s="293" t="s">
        <v>2260</v>
      </c>
      <c r="F8" s="293" t="s">
        <v>2264</v>
      </c>
    </row>
    <row r="9" spans="1:6" ht="31.5" customHeight="1">
      <c r="A9" s="384" t="s">
        <v>66</v>
      </c>
      <c r="B9" s="383" t="s">
        <v>845</v>
      </c>
      <c r="C9" s="393"/>
      <c r="D9" s="385" t="s">
        <v>82</v>
      </c>
      <c r="E9" s="385" t="s">
        <v>2259</v>
      </c>
      <c r="F9" s="293" t="s">
        <v>2261</v>
      </c>
    </row>
    <row r="10" spans="1:6" ht="48">
      <c r="A10" s="384" t="s">
        <v>67</v>
      </c>
      <c r="B10" s="383" t="s">
        <v>846</v>
      </c>
      <c r="C10" s="393"/>
      <c r="D10" s="385" t="s">
        <v>82</v>
      </c>
      <c r="E10" s="385" t="s">
        <v>2262</v>
      </c>
      <c r="F10" s="293" t="s">
        <v>2263</v>
      </c>
    </row>
    <row r="11" spans="1:6" ht="48">
      <c r="A11" s="384" t="s">
        <v>68</v>
      </c>
      <c r="B11" s="383" t="s">
        <v>1636</v>
      </c>
      <c r="C11" s="393"/>
      <c r="D11" s="385" t="s">
        <v>82</v>
      </c>
      <c r="E11" s="385" t="s">
        <v>2262</v>
      </c>
      <c r="F11" s="293" t="s">
        <v>2264</v>
      </c>
    </row>
    <row r="12" spans="1:6" ht="48">
      <c r="A12" s="384" t="s">
        <v>69</v>
      </c>
      <c r="B12" s="383" t="s">
        <v>1637</v>
      </c>
      <c r="C12" s="393"/>
      <c r="D12" s="385" t="s">
        <v>82</v>
      </c>
      <c r="E12" s="385" t="s">
        <v>2262</v>
      </c>
      <c r="F12" s="293" t="s">
        <v>2264</v>
      </c>
    </row>
    <row r="13" spans="1:6" ht="48">
      <c r="A13" s="384" t="s">
        <v>70</v>
      </c>
      <c r="B13" s="383" t="s">
        <v>1638</v>
      </c>
      <c r="C13" s="393"/>
      <c r="D13" s="385" t="s">
        <v>82</v>
      </c>
      <c r="E13" s="385" t="s">
        <v>2262</v>
      </c>
      <c r="F13" s="293" t="s">
        <v>2357</v>
      </c>
    </row>
    <row r="14" spans="1:6" ht="48">
      <c r="A14" s="384" t="s">
        <v>71</v>
      </c>
      <c r="B14" s="383" t="s">
        <v>1639</v>
      </c>
      <c r="C14" s="393"/>
      <c r="D14" s="385" t="s">
        <v>82</v>
      </c>
      <c r="E14" s="385" t="s">
        <v>2262</v>
      </c>
      <c r="F14" s="293" t="s">
        <v>2357</v>
      </c>
    </row>
    <row r="15" spans="1:6" ht="48">
      <c r="A15" s="384" t="s">
        <v>72</v>
      </c>
      <c r="B15" s="383" t="s">
        <v>1640</v>
      </c>
      <c r="C15" s="393"/>
      <c r="D15" s="385" t="s">
        <v>82</v>
      </c>
      <c r="E15" s="385" t="s">
        <v>2262</v>
      </c>
      <c r="F15" s="293" t="s">
        <v>2357</v>
      </c>
    </row>
    <row r="16" spans="1:6" ht="48">
      <c r="A16" s="384" t="s">
        <v>73</v>
      </c>
      <c r="B16" s="383" t="s">
        <v>1641</v>
      </c>
      <c r="C16" s="393"/>
      <c r="D16" s="385" t="s">
        <v>82</v>
      </c>
      <c r="E16" s="385" t="s">
        <v>2262</v>
      </c>
      <c r="F16" s="293" t="s">
        <v>2357</v>
      </c>
    </row>
    <row r="17" spans="1:6" ht="48">
      <c r="A17" s="384" t="s">
        <v>288</v>
      </c>
      <c r="B17" s="383" t="s">
        <v>2371</v>
      </c>
      <c r="C17" s="393"/>
      <c r="D17" s="385" t="s">
        <v>82</v>
      </c>
      <c r="E17" s="385" t="s">
        <v>2262</v>
      </c>
      <c r="F17" s="293" t="s">
        <v>2357</v>
      </c>
    </row>
    <row r="18" spans="1:6" ht="48">
      <c r="A18" s="384" t="s">
        <v>289</v>
      </c>
      <c r="B18" s="383" t="s">
        <v>2372</v>
      </c>
      <c r="C18" s="393"/>
      <c r="D18" s="385" t="s">
        <v>82</v>
      </c>
      <c r="E18" s="385" t="s">
        <v>2262</v>
      </c>
      <c r="F18" s="293" t="s">
        <v>2357</v>
      </c>
    </row>
    <row r="19" spans="1:6" ht="48">
      <c r="A19" s="384" t="s">
        <v>290</v>
      </c>
      <c r="B19" s="383" t="s">
        <v>2373</v>
      </c>
      <c r="C19" s="393"/>
      <c r="D19" s="385" t="s">
        <v>82</v>
      </c>
      <c r="E19" s="385" t="s">
        <v>2262</v>
      </c>
      <c r="F19" s="293" t="s">
        <v>2357</v>
      </c>
    </row>
    <row r="20" spans="1:6" ht="48">
      <c r="A20" s="384" t="s">
        <v>294</v>
      </c>
      <c r="B20" s="383" t="s">
        <v>2374</v>
      </c>
      <c r="C20" s="393"/>
      <c r="D20" s="385" t="s">
        <v>82</v>
      </c>
      <c r="E20" s="385" t="s">
        <v>2262</v>
      </c>
      <c r="F20" s="293" t="s">
        <v>2357</v>
      </c>
    </row>
    <row r="21" spans="1:6" ht="48">
      <c r="A21" s="384" t="s">
        <v>295</v>
      </c>
      <c r="B21" s="383" t="s">
        <v>2375</v>
      </c>
      <c r="C21" s="393"/>
      <c r="D21" s="385" t="s">
        <v>82</v>
      </c>
      <c r="E21" s="385" t="s">
        <v>2262</v>
      </c>
      <c r="F21" s="293" t="s">
        <v>2357</v>
      </c>
    </row>
    <row r="22" spans="1:6" ht="41.45" customHeight="1">
      <c r="A22" s="384" t="s">
        <v>296</v>
      </c>
      <c r="B22" s="383" t="s">
        <v>1926</v>
      </c>
      <c r="C22" s="393"/>
      <c r="D22" s="385" t="s">
        <v>82</v>
      </c>
      <c r="E22" s="385" t="s">
        <v>2262</v>
      </c>
      <c r="F22" s="293" t="s">
        <v>2357</v>
      </c>
    </row>
    <row r="23" spans="1:6" ht="37.15" customHeight="1">
      <c r="A23" s="384" t="s">
        <v>297</v>
      </c>
      <c r="B23" s="383" t="s">
        <v>1927</v>
      </c>
      <c r="C23" s="393"/>
      <c r="D23" s="385" t="s">
        <v>82</v>
      </c>
      <c r="E23" s="385" t="s">
        <v>2262</v>
      </c>
      <c r="F23" s="293" t="s">
        <v>2357</v>
      </c>
    </row>
    <row r="24" spans="1:6" ht="44.45" customHeight="1">
      <c r="A24" s="384" t="s">
        <v>298</v>
      </c>
      <c r="B24" s="383" t="s">
        <v>1928</v>
      </c>
      <c r="C24" s="393"/>
      <c r="D24" s="385" t="s">
        <v>82</v>
      </c>
      <c r="E24" s="385" t="s">
        <v>2262</v>
      </c>
      <c r="F24" s="293" t="s">
        <v>2357</v>
      </c>
    </row>
    <row r="25" spans="1:6" ht="72">
      <c r="A25" s="384" t="s">
        <v>299</v>
      </c>
      <c r="B25" s="383" t="s">
        <v>1642</v>
      </c>
      <c r="C25" s="393"/>
      <c r="D25" s="385" t="s">
        <v>1929</v>
      </c>
      <c r="E25" s="385" t="s">
        <v>2266</v>
      </c>
      <c r="F25" s="385" t="s">
        <v>2265</v>
      </c>
    </row>
    <row r="26" spans="1:6" ht="72">
      <c r="A26" s="384" t="s">
        <v>378</v>
      </c>
      <c r="B26" s="383" t="s">
        <v>2283</v>
      </c>
      <c r="C26" s="393"/>
      <c r="D26" s="385" t="s">
        <v>1929</v>
      </c>
      <c r="E26" s="385" t="s">
        <v>2266</v>
      </c>
      <c r="F26" s="385" t="s">
        <v>2267</v>
      </c>
    </row>
    <row r="27" spans="1:6" ht="72">
      <c r="A27" s="384" t="s">
        <v>379</v>
      </c>
      <c r="B27" s="383" t="s">
        <v>1930</v>
      </c>
      <c r="C27" s="393"/>
      <c r="D27" s="385" t="s">
        <v>1929</v>
      </c>
      <c r="E27" s="385" t="s">
        <v>2266</v>
      </c>
      <c r="F27" s="385" t="s">
        <v>2267</v>
      </c>
    </row>
    <row r="28" spans="1:6" ht="72">
      <c r="A28" s="384" t="s">
        <v>380</v>
      </c>
      <c r="B28" s="383" t="s">
        <v>1931</v>
      </c>
      <c r="C28" s="393"/>
      <c r="D28" s="385" t="s">
        <v>1929</v>
      </c>
      <c r="E28" s="385" t="s">
        <v>2266</v>
      </c>
      <c r="F28" s="385" t="s">
        <v>2267</v>
      </c>
    </row>
    <row r="29" spans="1:6" ht="72">
      <c r="A29" s="384" t="s">
        <v>381</v>
      </c>
      <c r="B29" s="383" t="s">
        <v>1932</v>
      </c>
      <c r="C29" s="393"/>
      <c r="D29" s="385" t="s">
        <v>1929</v>
      </c>
      <c r="E29" s="385" t="s">
        <v>2266</v>
      </c>
      <c r="F29" s="385" t="s">
        <v>2267</v>
      </c>
    </row>
    <row r="30" spans="1:6" ht="72">
      <c r="A30" s="384" t="s">
        <v>382</v>
      </c>
      <c r="B30" s="383" t="s">
        <v>1933</v>
      </c>
      <c r="C30" s="393"/>
      <c r="D30" s="385" t="s">
        <v>1929</v>
      </c>
      <c r="E30" s="385" t="s">
        <v>2266</v>
      </c>
      <c r="F30" s="385" t="s">
        <v>2267</v>
      </c>
    </row>
    <row r="31" spans="1:6" ht="72">
      <c r="A31" s="384" t="s">
        <v>383</v>
      </c>
      <c r="B31" s="383" t="s">
        <v>1934</v>
      </c>
      <c r="C31" s="393"/>
      <c r="D31" s="385" t="s">
        <v>1929</v>
      </c>
      <c r="E31" s="385" t="s">
        <v>2266</v>
      </c>
      <c r="F31" s="385" t="s">
        <v>2267</v>
      </c>
    </row>
    <row r="32" spans="1:6" ht="72">
      <c r="A32" s="384" t="s">
        <v>551</v>
      </c>
      <c r="B32" s="383" t="s">
        <v>1935</v>
      </c>
      <c r="C32" s="393"/>
      <c r="D32" s="385" t="s">
        <v>1929</v>
      </c>
      <c r="E32" s="385" t="s">
        <v>2266</v>
      </c>
      <c r="F32" s="385" t="s">
        <v>2267</v>
      </c>
    </row>
    <row r="33" spans="1:6" ht="72">
      <c r="A33" s="384" t="s">
        <v>552</v>
      </c>
      <c r="B33" s="383" t="s">
        <v>1936</v>
      </c>
      <c r="C33" s="393"/>
      <c r="D33" s="385" t="s">
        <v>1929</v>
      </c>
      <c r="E33" s="385" t="s">
        <v>2266</v>
      </c>
      <c r="F33" s="385" t="s">
        <v>2267</v>
      </c>
    </row>
    <row r="34" spans="1:6" ht="72">
      <c r="A34" s="384" t="s">
        <v>553</v>
      </c>
      <c r="B34" s="383" t="s">
        <v>1937</v>
      </c>
      <c r="C34" s="393"/>
      <c r="D34" s="385" t="s">
        <v>1929</v>
      </c>
      <c r="E34" s="385" t="s">
        <v>2266</v>
      </c>
      <c r="F34" s="385" t="s">
        <v>2267</v>
      </c>
    </row>
    <row r="35" spans="1:6" ht="72">
      <c r="A35" s="384" t="s">
        <v>581</v>
      </c>
      <c r="B35" s="383" t="s">
        <v>1938</v>
      </c>
      <c r="C35" s="393"/>
      <c r="D35" s="385" t="s">
        <v>1929</v>
      </c>
      <c r="E35" s="385" t="s">
        <v>2266</v>
      </c>
      <c r="F35" s="385" t="s">
        <v>2267</v>
      </c>
    </row>
    <row r="36" spans="1:6" ht="72">
      <c r="A36" s="384" t="s">
        <v>582</v>
      </c>
      <c r="B36" s="383" t="s">
        <v>1939</v>
      </c>
      <c r="C36" s="393"/>
      <c r="D36" s="385" t="s">
        <v>1929</v>
      </c>
      <c r="E36" s="385" t="s">
        <v>2266</v>
      </c>
      <c r="F36" s="385" t="s">
        <v>2267</v>
      </c>
    </row>
    <row r="37" spans="1:6" ht="72">
      <c r="A37" s="384" t="s">
        <v>583</v>
      </c>
      <c r="B37" s="383" t="s">
        <v>1940</v>
      </c>
      <c r="C37" s="393"/>
      <c r="D37" s="385" t="s">
        <v>1929</v>
      </c>
      <c r="E37" s="385" t="s">
        <v>2266</v>
      </c>
      <c r="F37" s="385" t="s">
        <v>2267</v>
      </c>
    </row>
    <row r="38" spans="1:6" ht="72">
      <c r="A38" s="384" t="s">
        <v>584</v>
      </c>
      <c r="B38" s="383" t="s">
        <v>1941</v>
      </c>
      <c r="C38" s="393"/>
      <c r="D38" s="385" t="s">
        <v>1929</v>
      </c>
      <c r="E38" s="385" t="s">
        <v>2266</v>
      </c>
      <c r="F38" s="385" t="s">
        <v>2267</v>
      </c>
    </row>
    <row r="39" spans="1:6" ht="72">
      <c r="A39" s="384" t="s">
        <v>585</v>
      </c>
      <c r="B39" s="383" t="s">
        <v>1942</v>
      </c>
      <c r="C39" s="393"/>
      <c r="D39" s="385" t="s">
        <v>1929</v>
      </c>
      <c r="E39" s="385" t="s">
        <v>2266</v>
      </c>
      <c r="F39" s="385" t="s">
        <v>2267</v>
      </c>
    </row>
    <row r="40" spans="1:6" ht="72">
      <c r="A40" s="384" t="s">
        <v>586</v>
      </c>
      <c r="B40" s="383" t="s">
        <v>1943</v>
      </c>
      <c r="C40" s="393"/>
      <c r="D40" s="385" t="s">
        <v>1929</v>
      </c>
      <c r="E40" s="385" t="s">
        <v>2266</v>
      </c>
      <c r="F40" s="385" t="s">
        <v>2267</v>
      </c>
    </row>
    <row r="41" spans="1:6" ht="72">
      <c r="A41" s="384" t="s">
        <v>587</v>
      </c>
      <c r="B41" s="383" t="s">
        <v>1944</v>
      </c>
      <c r="C41" s="393"/>
      <c r="D41" s="385" t="s">
        <v>1929</v>
      </c>
      <c r="E41" s="385" t="s">
        <v>2266</v>
      </c>
      <c r="F41" s="385" t="s">
        <v>2267</v>
      </c>
    </row>
    <row r="42" spans="1:6" ht="24">
      <c r="A42" s="384" t="s">
        <v>588</v>
      </c>
      <c r="B42" s="394" t="s">
        <v>852</v>
      </c>
      <c r="C42" s="384"/>
      <c r="D42" s="293"/>
      <c r="E42" s="293"/>
      <c r="F42" s="293"/>
    </row>
    <row r="43" spans="1:6" ht="24">
      <c r="A43" s="384" t="s">
        <v>607</v>
      </c>
      <c r="B43" s="394" t="s">
        <v>851</v>
      </c>
      <c r="C43" s="384"/>
      <c r="D43" s="293"/>
      <c r="E43" s="293"/>
      <c r="F43" s="293"/>
    </row>
    <row r="44" spans="1:6" ht="24">
      <c r="A44" s="384" t="s">
        <v>608</v>
      </c>
      <c r="B44" s="394" t="s">
        <v>850</v>
      </c>
      <c r="C44" s="384"/>
      <c r="D44" s="293"/>
      <c r="E44" s="293"/>
      <c r="F44" s="293"/>
    </row>
    <row r="45" spans="1:6" ht="24">
      <c r="A45" s="384" t="s">
        <v>609</v>
      </c>
      <c r="B45" s="394" t="s">
        <v>849</v>
      </c>
      <c r="C45" s="384"/>
      <c r="D45" s="293"/>
      <c r="E45" s="293"/>
      <c r="F45" s="293"/>
    </row>
    <row r="46" spans="1:6" ht="24">
      <c r="A46" s="384" t="s">
        <v>610</v>
      </c>
      <c r="B46" s="394" t="s">
        <v>847</v>
      </c>
      <c r="C46" s="384"/>
      <c r="D46" s="293"/>
      <c r="E46" s="293"/>
      <c r="F46" s="293"/>
    </row>
    <row r="47" spans="1:6" ht="24">
      <c r="A47" s="384" t="s">
        <v>611</v>
      </c>
      <c r="B47" s="394" t="s">
        <v>848</v>
      </c>
      <c r="C47" s="384"/>
      <c r="D47" s="293"/>
      <c r="E47" s="293"/>
      <c r="F47" s="293"/>
    </row>
    <row r="48" spans="1:6" ht="24">
      <c r="A48" s="384" t="s">
        <v>612</v>
      </c>
      <c r="B48" s="394" t="s">
        <v>853</v>
      </c>
      <c r="C48" s="384"/>
      <c r="D48" s="293"/>
      <c r="E48" s="293"/>
      <c r="F48" s="293"/>
    </row>
    <row r="49" spans="1:6" ht="24">
      <c r="A49" s="384" t="s">
        <v>798</v>
      </c>
      <c r="B49" s="394" t="s">
        <v>854</v>
      </c>
      <c r="C49" s="384"/>
      <c r="D49" s="293"/>
      <c r="E49" s="293"/>
      <c r="F49" s="293"/>
    </row>
    <row r="50" spans="1:6" ht="36">
      <c r="A50" s="384" t="s">
        <v>799</v>
      </c>
      <c r="B50" s="398" t="s">
        <v>1945</v>
      </c>
      <c r="C50" s="384"/>
      <c r="D50" s="293"/>
      <c r="E50" s="293"/>
      <c r="F50" s="293"/>
    </row>
    <row r="51" spans="1:6" ht="36">
      <c r="A51" s="384" t="s">
        <v>800</v>
      </c>
      <c r="B51" s="398" t="s">
        <v>1946</v>
      </c>
      <c r="C51" s="384"/>
      <c r="D51" s="293"/>
      <c r="E51" s="293"/>
      <c r="F51" s="293"/>
    </row>
    <row r="52" spans="1:6" ht="24">
      <c r="A52" s="384" t="s">
        <v>801</v>
      </c>
      <c r="B52" s="398" t="s">
        <v>1947</v>
      </c>
      <c r="C52" s="384"/>
      <c r="D52" s="293"/>
      <c r="E52" s="293"/>
      <c r="F52" s="293"/>
    </row>
    <row r="53" spans="1:6" ht="48">
      <c r="A53" s="384" t="s">
        <v>802</v>
      </c>
      <c r="B53" s="398" t="s">
        <v>1948</v>
      </c>
      <c r="C53" s="384"/>
      <c r="D53" s="293"/>
      <c r="E53" s="293"/>
      <c r="F53" s="293"/>
    </row>
    <row r="54" spans="1:6" ht="36">
      <c r="A54" s="384" t="s">
        <v>803</v>
      </c>
      <c r="B54" s="398" t="s">
        <v>1949</v>
      </c>
      <c r="C54" s="384"/>
      <c r="D54" s="293"/>
      <c r="E54" s="293"/>
      <c r="F54" s="293"/>
    </row>
    <row r="55" spans="1:6" ht="36">
      <c r="A55" s="384" t="s">
        <v>804</v>
      </c>
      <c r="B55" s="394" t="s">
        <v>855</v>
      </c>
      <c r="C55" s="384"/>
      <c r="D55" s="293"/>
      <c r="E55" s="293"/>
      <c r="F55" s="293"/>
    </row>
    <row r="56" spans="1:6" ht="36">
      <c r="A56" s="384" t="s">
        <v>805</v>
      </c>
      <c r="B56" s="394" t="s">
        <v>1037</v>
      </c>
      <c r="C56" s="384"/>
      <c r="D56" s="293"/>
      <c r="E56" s="293"/>
      <c r="F56" s="293"/>
    </row>
    <row r="57" spans="1:6" ht="36">
      <c r="A57" s="384" t="s">
        <v>806</v>
      </c>
      <c r="B57" s="394" t="s">
        <v>1038</v>
      </c>
      <c r="C57" s="384"/>
      <c r="D57" s="293"/>
      <c r="E57" s="293"/>
      <c r="F57" s="293"/>
    </row>
    <row r="58" spans="1:6">
      <c r="A58" s="384"/>
      <c r="B58" s="395"/>
      <c r="C58" s="396"/>
      <c r="D58" s="386"/>
      <c r="E58" s="386"/>
      <c r="F58" s="386"/>
    </row>
    <row r="59" spans="1:6">
      <c r="A59" s="397" t="s">
        <v>253</v>
      </c>
      <c r="B59" s="398" t="s">
        <v>300</v>
      </c>
      <c r="C59" s="396"/>
      <c r="D59" s="386"/>
      <c r="E59" s="386"/>
      <c r="F59" s="386"/>
    </row>
    <row r="60" spans="1:6" ht="36">
      <c r="A60" s="384" t="s">
        <v>230</v>
      </c>
      <c r="B60" s="399" t="s">
        <v>856</v>
      </c>
      <c r="C60" s="396"/>
      <c r="D60" s="293" t="s">
        <v>1951</v>
      </c>
      <c r="E60" s="385" t="s">
        <v>2275</v>
      </c>
      <c r="F60" s="386" t="s">
        <v>2268</v>
      </c>
    </row>
    <row r="61" spans="1:6" ht="36">
      <c r="A61" s="384" t="s">
        <v>231</v>
      </c>
      <c r="B61" s="399" t="s">
        <v>857</v>
      </c>
      <c r="C61" s="396"/>
      <c r="D61" s="293" t="s">
        <v>1929</v>
      </c>
      <c r="E61" s="385" t="s">
        <v>2275</v>
      </c>
      <c r="F61" s="293" t="s">
        <v>2269</v>
      </c>
    </row>
    <row r="62" spans="1:6" ht="24">
      <c r="A62" s="384" t="s">
        <v>232</v>
      </c>
      <c r="B62" s="395" t="s">
        <v>858</v>
      </c>
      <c r="C62" s="393" t="s">
        <v>2427</v>
      </c>
      <c r="D62" s="293" t="s">
        <v>1951</v>
      </c>
      <c r="E62" s="293" t="s">
        <v>1952</v>
      </c>
      <c r="F62" s="293" t="s">
        <v>2425</v>
      </c>
    </row>
    <row r="63" spans="1:6" ht="36">
      <c r="A63" s="384" t="s">
        <v>233</v>
      </c>
      <c r="B63" s="395" t="s">
        <v>1954</v>
      </c>
      <c r="C63" s="393" t="s">
        <v>2429</v>
      </c>
      <c r="D63" s="293" t="s">
        <v>1951</v>
      </c>
      <c r="E63" s="293" t="s">
        <v>2270</v>
      </c>
      <c r="F63" s="293" t="s">
        <v>1953</v>
      </c>
    </row>
    <row r="64" spans="1:6" ht="36">
      <c r="A64" s="384" t="s">
        <v>234</v>
      </c>
      <c r="B64" s="383" t="s">
        <v>859</v>
      </c>
      <c r="C64" s="396"/>
      <c r="D64" s="293" t="s">
        <v>1929</v>
      </c>
      <c r="E64" s="293" t="s">
        <v>2271</v>
      </c>
      <c r="F64" s="293" t="s">
        <v>2272</v>
      </c>
    </row>
    <row r="65" spans="1:10" ht="36">
      <c r="A65" s="384" t="s">
        <v>235</v>
      </c>
      <c r="B65" s="383" t="s">
        <v>860</v>
      </c>
      <c r="C65" s="396"/>
      <c r="D65" s="293" t="s">
        <v>1929</v>
      </c>
      <c r="E65" s="293" t="s">
        <v>1955</v>
      </c>
      <c r="F65" s="293" t="s">
        <v>2255</v>
      </c>
    </row>
    <row r="66" spans="1:10" ht="36">
      <c r="A66" s="384" t="s">
        <v>236</v>
      </c>
      <c r="B66" s="383" t="s">
        <v>1643</v>
      </c>
      <c r="C66" s="384" t="s">
        <v>1956</v>
      </c>
      <c r="D66" s="385" t="s">
        <v>1951</v>
      </c>
      <c r="E66" s="385" t="s">
        <v>2273</v>
      </c>
      <c r="F66" s="385" t="s">
        <v>2274</v>
      </c>
    </row>
    <row r="67" spans="1:10" ht="36">
      <c r="A67" s="384" t="s">
        <v>237</v>
      </c>
      <c r="B67" s="383" t="s">
        <v>1644</v>
      </c>
      <c r="C67" s="384" t="s">
        <v>1956</v>
      </c>
      <c r="D67" s="385" t="s">
        <v>1951</v>
      </c>
      <c r="E67" s="385" t="s">
        <v>2273</v>
      </c>
      <c r="F67" s="385" t="s">
        <v>2274</v>
      </c>
    </row>
    <row r="68" spans="1:10" ht="24">
      <c r="A68" s="384" t="s">
        <v>306</v>
      </c>
      <c r="B68" s="394" t="s">
        <v>864</v>
      </c>
      <c r="C68" s="396"/>
      <c r="D68" s="386"/>
      <c r="E68" s="386"/>
      <c r="F68" s="386"/>
    </row>
    <row r="69" spans="1:10" ht="24">
      <c r="A69" s="384" t="s">
        <v>618</v>
      </c>
      <c r="B69" s="394" t="s">
        <v>865</v>
      </c>
      <c r="C69" s="396"/>
      <c r="D69" s="386"/>
      <c r="E69" s="386"/>
      <c r="F69" s="386"/>
    </row>
    <row r="70" spans="1:10">
      <c r="A70" s="766" t="s">
        <v>1082</v>
      </c>
      <c r="B70" s="766"/>
      <c r="C70" s="766"/>
      <c r="D70" s="766"/>
      <c r="E70" s="766"/>
      <c r="F70" s="766"/>
      <c r="G70" s="531"/>
      <c r="H70" s="531"/>
      <c r="I70" s="531"/>
      <c r="J70" s="532"/>
    </row>
    <row r="71" spans="1:10">
      <c r="A71" s="397" t="s">
        <v>254</v>
      </c>
      <c r="B71" s="398" t="s">
        <v>310</v>
      </c>
      <c r="C71" s="396"/>
      <c r="D71" s="386"/>
      <c r="E71" s="386"/>
      <c r="F71" s="386"/>
    </row>
    <row r="72" spans="1:10" ht="36">
      <c r="A72" s="384" t="s">
        <v>223</v>
      </c>
      <c r="B72" s="399" t="s">
        <v>861</v>
      </c>
      <c r="C72" s="396"/>
      <c r="D72" s="386" t="s">
        <v>1951</v>
      </c>
      <c r="E72" s="385" t="s">
        <v>2275</v>
      </c>
      <c r="F72" s="386" t="s">
        <v>2268</v>
      </c>
    </row>
    <row r="73" spans="1:10" ht="36">
      <c r="A73" s="384" t="s">
        <v>224</v>
      </c>
      <c r="B73" s="399" t="s">
        <v>2284</v>
      </c>
      <c r="C73" s="396"/>
      <c r="D73" s="293" t="s">
        <v>1929</v>
      </c>
      <c r="E73" s="385" t="s">
        <v>2275</v>
      </c>
      <c r="F73" s="293" t="s">
        <v>2277</v>
      </c>
    </row>
    <row r="74" spans="1:10" ht="24">
      <c r="A74" s="384" t="s">
        <v>225</v>
      </c>
      <c r="B74" s="383" t="s">
        <v>1645</v>
      </c>
      <c r="C74" s="393" t="s">
        <v>2428</v>
      </c>
      <c r="D74" s="293" t="s">
        <v>1951</v>
      </c>
      <c r="E74" s="293" t="s">
        <v>1952</v>
      </c>
      <c r="F74" s="293" t="s">
        <v>2426</v>
      </c>
    </row>
    <row r="75" spans="1:10" ht="36">
      <c r="A75" s="384" t="s">
        <v>226</v>
      </c>
      <c r="B75" s="395" t="s">
        <v>1646</v>
      </c>
      <c r="C75" s="393" t="s">
        <v>2429</v>
      </c>
      <c r="D75" s="293" t="s">
        <v>1951</v>
      </c>
      <c r="E75" s="293" t="s">
        <v>2278</v>
      </c>
      <c r="F75" s="293" t="s">
        <v>1953</v>
      </c>
    </row>
    <row r="76" spans="1:10" ht="36">
      <c r="A76" s="384" t="s">
        <v>227</v>
      </c>
      <c r="B76" s="383" t="s">
        <v>862</v>
      </c>
      <c r="C76" s="396"/>
      <c r="D76" s="293" t="s">
        <v>1929</v>
      </c>
      <c r="E76" s="293" t="s">
        <v>2271</v>
      </c>
      <c r="F76" s="293" t="s">
        <v>2272</v>
      </c>
    </row>
    <row r="77" spans="1:10" ht="36">
      <c r="A77" s="384" t="s">
        <v>228</v>
      </c>
      <c r="B77" s="395" t="s">
        <v>863</v>
      </c>
      <c r="C77" s="396"/>
      <c r="D77" s="293" t="s">
        <v>1929</v>
      </c>
      <c r="E77" s="293" t="s">
        <v>1955</v>
      </c>
      <c r="F77" s="293" t="s">
        <v>2255</v>
      </c>
    </row>
    <row r="78" spans="1:10" ht="36">
      <c r="A78" s="384" t="s">
        <v>229</v>
      </c>
      <c r="B78" s="383" t="s">
        <v>1647</v>
      </c>
      <c r="C78" s="384" t="s">
        <v>1956</v>
      </c>
      <c r="D78" s="385" t="s">
        <v>1951</v>
      </c>
      <c r="E78" s="385" t="s">
        <v>2273</v>
      </c>
      <c r="F78" s="385" t="s">
        <v>2274</v>
      </c>
    </row>
    <row r="79" spans="1:10" ht="36">
      <c r="A79" s="384" t="s">
        <v>365</v>
      </c>
      <c r="B79" s="383" t="s">
        <v>1648</v>
      </c>
      <c r="C79" s="384" t="s">
        <v>1956</v>
      </c>
      <c r="D79" s="385" t="s">
        <v>1951</v>
      </c>
      <c r="E79" s="385" t="s">
        <v>2273</v>
      </c>
      <c r="F79" s="385" t="s">
        <v>2274</v>
      </c>
    </row>
    <row r="80" spans="1:10" ht="24">
      <c r="A80" s="384" t="s">
        <v>366</v>
      </c>
      <c r="B80" s="394" t="s">
        <v>867</v>
      </c>
      <c r="C80" s="396"/>
      <c r="D80" s="386"/>
      <c r="E80" s="386"/>
      <c r="F80" s="386"/>
    </row>
    <row r="81" spans="1:6" ht="24">
      <c r="A81" s="384" t="s">
        <v>621</v>
      </c>
      <c r="B81" s="394" t="s">
        <v>866</v>
      </c>
      <c r="C81" s="396"/>
      <c r="D81" s="386"/>
      <c r="E81" s="386"/>
      <c r="F81" s="386"/>
    </row>
    <row r="82" spans="1:6">
      <c r="A82" s="397" t="s">
        <v>103</v>
      </c>
      <c r="B82" s="398" t="s">
        <v>201</v>
      </c>
      <c r="C82" s="396"/>
      <c r="D82" s="386"/>
      <c r="E82" s="386"/>
      <c r="F82" s="386"/>
    </row>
    <row r="83" spans="1:6" ht="36">
      <c r="A83" s="384" t="s">
        <v>238</v>
      </c>
      <c r="B83" s="399" t="s">
        <v>868</v>
      </c>
      <c r="C83" s="396"/>
      <c r="D83" s="386" t="s">
        <v>1951</v>
      </c>
      <c r="E83" s="385" t="s">
        <v>2275</v>
      </c>
      <c r="F83" s="386" t="s">
        <v>2268</v>
      </c>
    </row>
    <row r="84" spans="1:6" ht="36">
      <c r="A84" s="384" t="s">
        <v>239</v>
      </c>
      <c r="B84" s="399" t="s">
        <v>1649</v>
      </c>
      <c r="C84" s="396"/>
      <c r="D84" s="293" t="s">
        <v>1929</v>
      </c>
      <c r="E84" s="385" t="s">
        <v>2275</v>
      </c>
      <c r="F84" s="293" t="s">
        <v>2277</v>
      </c>
    </row>
    <row r="85" spans="1:6" ht="24">
      <c r="A85" s="384" t="s">
        <v>240</v>
      </c>
      <c r="B85" s="383" t="s">
        <v>1650</v>
      </c>
      <c r="C85" s="396"/>
      <c r="D85" s="293" t="s">
        <v>1951</v>
      </c>
      <c r="E85" s="293" t="s">
        <v>1952</v>
      </c>
      <c r="F85" s="293" t="s">
        <v>1953</v>
      </c>
    </row>
    <row r="86" spans="1:6" ht="36">
      <c r="A86" s="384" t="s">
        <v>241</v>
      </c>
      <c r="B86" s="383" t="s">
        <v>1651</v>
      </c>
      <c r="C86" s="396"/>
      <c r="D86" s="293" t="s">
        <v>1951</v>
      </c>
      <c r="E86" s="293" t="s">
        <v>2278</v>
      </c>
      <c r="F86" s="293" t="s">
        <v>1953</v>
      </c>
    </row>
    <row r="87" spans="1:6" ht="36">
      <c r="A87" s="384" t="s">
        <v>242</v>
      </c>
      <c r="B87" s="395" t="s">
        <v>869</v>
      </c>
      <c r="C87" s="396"/>
      <c r="D87" s="293" t="s">
        <v>1929</v>
      </c>
      <c r="E87" s="293" t="s">
        <v>2271</v>
      </c>
      <c r="F87" s="293" t="s">
        <v>2272</v>
      </c>
    </row>
    <row r="88" spans="1:6" ht="36">
      <c r="A88" s="384" t="s">
        <v>243</v>
      </c>
      <c r="B88" s="395" t="s">
        <v>870</v>
      </c>
      <c r="C88" s="396"/>
      <c r="D88" s="293" t="s">
        <v>1929</v>
      </c>
      <c r="E88" s="293" t="s">
        <v>1955</v>
      </c>
      <c r="F88" s="293" t="s">
        <v>2255</v>
      </c>
    </row>
    <row r="89" spans="1:6" ht="24">
      <c r="A89" s="384" t="s">
        <v>244</v>
      </c>
      <c r="B89" s="394" t="s">
        <v>871</v>
      </c>
      <c r="C89" s="396"/>
      <c r="D89" s="386"/>
      <c r="E89" s="386"/>
      <c r="F89" s="386"/>
    </row>
    <row r="90" spans="1:6" ht="24">
      <c r="A90" s="384" t="s">
        <v>624</v>
      </c>
      <c r="B90" s="394" t="s">
        <v>872</v>
      </c>
      <c r="C90" s="396"/>
      <c r="D90" s="386"/>
      <c r="E90" s="386"/>
      <c r="F90" s="386"/>
    </row>
    <row r="91" spans="1:6">
      <c r="A91" s="397" t="s">
        <v>255</v>
      </c>
      <c r="B91" s="398" t="s">
        <v>202</v>
      </c>
      <c r="C91" s="396"/>
      <c r="D91" s="386"/>
      <c r="E91" s="386"/>
      <c r="F91" s="386"/>
    </row>
    <row r="92" spans="1:6" ht="36">
      <c r="A92" s="384" t="s">
        <v>245</v>
      </c>
      <c r="B92" s="399" t="s">
        <v>873</v>
      </c>
      <c r="C92" s="396"/>
      <c r="D92" s="386" t="s">
        <v>1951</v>
      </c>
      <c r="E92" s="385" t="s">
        <v>2275</v>
      </c>
      <c r="F92" s="386" t="s">
        <v>2268</v>
      </c>
    </row>
    <row r="93" spans="1:6" ht="36">
      <c r="A93" s="384" t="s">
        <v>246</v>
      </c>
      <c r="B93" s="399" t="s">
        <v>1652</v>
      </c>
      <c r="C93" s="396"/>
      <c r="D93" s="293" t="s">
        <v>1929</v>
      </c>
      <c r="E93" s="385" t="s">
        <v>2275</v>
      </c>
      <c r="F93" s="293" t="s">
        <v>2277</v>
      </c>
    </row>
    <row r="94" spans="1:6" ht="24">
      <c r="A94" s="384" t="s">
        <v>247</v>
      </c>
      <c r="B94" s="383" t="s">
        <v>1653</v>
      </c>
      <c r="C94" s="396"/>
      <c r="D94" s="293" t="s">
        <v>1951</v>
      </c>
      <c r="E94" s="293" t="s">
        <v>1952</v>
      </c>
      <c r="F94" s="293" t="s">
        <v>2289</v>
      </c>
    </row>
    <row r="95" spans="1:6" ht="36">
      <c r="A95" s="384" t="s">
        <v>248</v>
      </c>
      <c r="B95" s="383" t="s">
        <v>1654</v>
      </c>
      <c r="C95" s="396"/>
      <c r="D95" s="293" t="s">
        <v>1951</v>
      </c>
      <c r="E95" s="293" t="s">
        <v>2278</v>
      </c>
      <c r="F95" s="293" t="s">
        <v>2289</v>
      </c>
    </row>
    <row r="96" spans="1:6" ht="36">
      <c r="A96" s="384" t="s">
        <v>249</v>
      </c>
      <c r="B96" s="395" t="s">
        <v>874</v>
      </c>
      <c r="C96" s="396"/>
      <c r="D96" s="293" t="s">
        <v>1929</v>
      </c>
      <c r="E96" s="293" t="s">
        <v>2271</v>
      </c>
      <c r="F96" s="293" t="s">
        <v>2272</v>
      </c>
    </row>
    <row r="97" spans="1:6" ht="36">
      <c r="A97" s="384" t="s">
        <v>250</v>
      </c>
      <c r="B97" s="395" t="s">
        <v>875</v>
      </c>
      <c r="C97" s="396"/>
      <c r="D97" s="293" t="s">
        <v>1929</v>
      </c>
      <c r="E97" s="293" t="s">
        <v>1955</v>
      </c>
      <c r="F97" s="293" t="s">
        <v>2255</v>
      </c>
    </row>
    <row r="98" spans="1:6" ht="24">
      <c r="A98" s="384" t="s">
        <v>251</v>
      </c>
      <c r="B98" s="394" t="s">
        <v>876</v>
      </c>
      <c r="C98" s="396"/>
      <c r="D98" s="386"/>
      <c r="E98" s="386"/>
      <c r="F98" s="386"/>
    </row>
    <row r="99" spans="1:6" ht="24">
      <c r="A99" s="384" t="s">
        <v>627</v>
      </c>
      <c r="B99" s="394" t="s">
        <v>877</v>
      </c>
      <c r="C99" s="396"/>
      <c r="D99" s="386"/>
      <c r="E99" s="386"/>
      <c r="F99" s="386"/>
    </row>
    <row r="100" spans="1:6">
      <c r="A100" s="397" t="s">
        <v>256</v>
      </c>
      <c r="B100" s="398" t="s">
        <v>278</v>
      </c>
      <c r="C100" s="396"/>
      <c r="D100" s="386"/>
      <c r="E100" s="386"/>
      <c r="F100" s="386"/>
    </row>
    <row r="101" spans="1:6" ht="36">
      <c r="A101" s="384" t="s">
        <v>252</v>
      </c>
      <c r="B101" s="399" t="s">
        <v>1655</v>
      </c>
      <c r="C101" s="396"/>
      <c r="D101" s="386" t="s">
        <v>2282</v>
      </c>
      <c r="E101" s="293" t="s">
        <v>1950</v>
      </c>
      <c r="F101" s="386" t="s">
        <v>2279</v>
      </c>
    </row>
    <row r="102" spans="1:6" ht="36">
      <c r="A102" s="384" t="s">
        <v>257</v>
      </c>
      <c r="B102" s="383" t="s">
        <v>878</v>
      </c>
      <c r="C102" s="396"/>
      <c r="D102" s="293" t="s">
        <v>1929</v>
      </c>
      <c r="E102" s="293" t="s">
        <v>2288</v>
      </c>
      <c r="F102" s="293" t="s">
        <v>2289</v>
      </c>
    </row>
    <row r="103" spans="1:6" ht="36">
      <c r="A103" s="384" t="s">
        <v>258</v>
      </c>
      <c r="B103" s="383" t="s">
        <v>1656</v>
      </c>
      <c r="C103" s="396"/>
      <c r="D103" s="293" t="s">
        <v>1951</v>
      </c>
      <c r="E103" s="293" t="s">
        <v>2278</v>
      </c>
      <c r="F103" s="293" t="s">
        <v>2289</v>
      </c>
    </row>
    <row r="104" spans="1:6" ht="36">
      <c r="A104" s="384" t="s">
        <v>259</v>
      </c>
      <c r="B104" s="383" t="s">
        <v>879</v>
      </c>
      <c r="C104" s="396"/>
      <c r="D104" s="385" t="s">
        <v>1951</v>
      </c>
      <c r="E104" s="385" t="s">
        <v>1957</v>
      </c>
      <c r="F104" s="293" t="s">
        <v>2272</v>
      </c>
    </row>
    <row r="105" spans="1:6" ht="36">
      <c r="A105" s="384" t="s">
        <v>260</v>
      </c>
      <c r="B105" s="383" t="s">
        <v>1958</v>
      </c>
      <c r="C105" s="396"/>
      <c r="D105" s="385" t="s">
        <v>1951</v>
      </c>
      <c r="E105" s="385" t="s">
        <v>2280</v>
      </c>
      <c r="F105" s="385" t="s">
        <v>1962</v>
      </c>
    </row>
    <row r="106" spans="1:6" ht="36">
      <c r="A106" s="384" t="s">
        <v>261</v>
      </c>
      <c r="B106" s="383" t="s">
        <v>1959</v>
      </c>
      <c r="C106" s="393"/>
      <c r="D106" s="385" t="s">
        <v>1960</v>
      </c>
      <c r="E106" s="385" t="s">
        <v>2280</v>
      </c>
      <c r="F106" s="385" t="s">
        <v>1962</v>
      </c>
    </row>
    <row r="107" spans="1:6" ht="36">
      <c r="A107" s="384" t="s">
        <v>261</v>
      </c>
      <c r="B107" s="383" t="s">
        <v>880</v>
      </c>
      <c r="C107" s="393"/>
      <c r="D107" s="385" t="s">
        <v>1960</v>
      </c>
      <c r="E107" s="385" t="s">
        <v>2281</v>
      </c>
      <c r="F107" s="385" t="s">
        <v>2287</v>
      </c>
    </row>
    <row r="108" spans="1:6" ht="24">
      <c r="A108" s="384" t="s">
        <v>262</v>
      </c>
      <c r="B108" s="394" t="s">
        <v>881</v>
      </c>
      <c r="C108" s="396"/>
      <c r="D108" s="386"/>
      <c r="E108" s="386"/>
      <c r="F108" s="386"/>
    </row>
    <row r="109" spans="1:6" ht="24">
      <c r="A109" s="384" t="s">
        <v>263</v>
      </c>
      <c r="B109" s="394" t="s">
        <v>882</v>
      </c>
      <c r="C109" s="396"/>
      <c r="D109" s="386"/>
      <c r="E109" s="386"/>
      <c r="F109" s="386"/>
    </row>
    <row r="110" spans="1:6">
      <c r="A110" s="386"/>
      <c r="B110" s="385"/>
      <c r="C110" s="396"/>
      <c r="D110" s="386"/>
      <c r="E110" s="386"/>
      <c r="F110" s="386"/>
    </row>
    <row r="111" spans="1:6">
      <c r="A111" s="397" t="s">
        <v>191</v>
      </c>
      <c r="B111" s="398" t="s">
        <v>268</v>
      </c>
      <c r="C111" s="396"/>
      <c r="D111" s="386"/>
      <c r="E111" s="386"/>
      <c r="F111" s="386"/>
    </row>
    <row r="112" spans="1:6" ht="36">
      <c r="A112" s="384" t="s">
        <v>269</v>
      </c>
      <c r="B112" s="383" t="s">
        <v>1657</v>
      </c>
      <c r="C112" s="396"/>
      <c r="D112" s="293" t="s">
        <v>1951</v>
      </c>
      <c r="E112" s="293" t="s">
        <v>1950</v>
      </c>
      <c r="F112" s="385" t="s">
        <v>2286</v>
      </c>
    </row>
    <row r="113" spans="1:6" ht="36">
      <c r="A113" s="384" t="s">
        <v>272</v>
      </c>
      <c r="B113" s="757" t="s">
        <v>2430</v>
      </c>
      <c r="C113" s="396"/>
      <c r="D113" s="293" t="s">
        <v>1929</v>
      </c>
      <c r="E113" s="293" t="s">
        <v>2278</v>
      </c>
      <c r="F113" s="385" t="s">
        <v>2286</v>
      </c>
    </row>
    <row r="114" spans="1:6" ht="40.9" customHeight="1">
      <c r="A114" s="384" t="s">
        <v>273</v>
      </c>
      <c r="B114" s="383" t="s">
        <v>883</v>
      </c>
      <c r="C114" s="396"/>
      <c r="D114" s="293" t="s">
        <v>1951</v>
      </c>
      <c r="E114" s="293" t="s">
        <v>2288</v>
      </c>
      <c r="F114" s="386" t="s">
        <v>2279</v>
      </c>
    </row>
    <row r="115" spans="1:6" ht="36">
      <c r="A115" s="384" t="s">
        <v>274</v>
      </c>
      <c r="B115" s="383" t="s">
        <v>2290</v>
      </c>
      <c r="C115" s="396"/>
      <c r="D115" s="293" t="s">
        <v>1951</v>
      </c>
      <c r="E115" s="293" t="s">
        <v>1952</v>
      </c>
      <c r="F115" s="293" t="s">
        <v>1953</v>
      </c>
    </row>
    <row r="116" spans="1:6" ht="36">
      <c r="A116" s="384" t="s">
        <v>275</v>
      </c>
      <c r="B116" s="395" t="s">
        <v>884</v>
      </c>
      <c r="C116" s="396"/>
      <c r="D116" s="293" t="s">
        <v>1929</v>
      </c>
      <c r="E116" s="385" t="s">
        <v>1957</v>
      </c>
      <c r="F116" s="293" t="s">
        <v>2272</v>
      </c>
    </row>
    <row r="117" spans="1:6" ht="36">
      <c r="A117" s="384" t="s">
        <v>276</v>
      </c>
      <c r="B117" s="395" t="s">
        <v>1963</v>
      </c>
      <c r="C117" s="396"/>
      <c r="D117" s="293" t="s">
        <v>1929</v>
      </c>
      <c r="E117" s="385" t="s">
        <v>2280</v>
      </c>
      <c r="F117" s="385" t="s">
        <v>1962</v>
      </c>
    </row>
    <row r="118" spans="1:6" ht="36">
      <c r="A118" s="384" t="s">
        <v>319</v>
      </c>
      <c r="B118" s="395" t="s">
        <v>1964</v>
      </c>
      <c r="C118" s="396"/>
      <c r="D118" s="293" t="s">
        <v>1951</v>
      </c>
      <c r="E118" s="385" t="s">
        <v>2280</v>
      </c>
      <c r="F118" s="385" t="s">
        <v>1962</v>
      </c>
    </row>
    <row r="119" spans="1:6" ht="36">
      <c r="A119" s="384" t="s">
        <v>320</v>
      </c>
      <c r="B119" s="383" t="s">
        <v>1965</v>
      </c>
      <c r="C119" s="384" t="s">
        <v>1956</v>
      </c>
      <c r="D119" s="293" t="s">
        <v>1951</v>
      </c>
      <c r="E119" s="385" t="s">
        <v>2273</v>
      </c>
      <c r="F119" s="385" t="s">
        <v>2274</v>
      </c>
    </row>
    <row r="120" spans="1:6" ht="36">
      <c r="A120" s="384" t="s">
        <v>502</v>
      </c>
      <c r="B120" s="383" t="s">
        <v>1658</v>
      </c>
      <c r="C120" s="384" t="s">
        <v>1956</v>
      </c>
      <c r="D120" s="293" t="s">
        <v>1951</v>
      </c>
      <c r="E120" s="385" t="s">
        <v>2273</v>
      </c>
      <c r="F120" s="385" t="s">
        <v>2274</v>
      </c>
    </row>
    <row r="121" spans="1:6" ht="24">
      <c r="A121" s="384" t="s">
        <v>503</v>
      </c>
      <c r="B121" s="394" t="s">
        <v>886</v>
      </c>
      <c r="C121" s="396"/>
      <c r="D121" s="386"/>
      <c r="E121" s="386"/>
      <c r="F121" s="386"/>
    </row>
    <row r="122" spans="1:6" ht="24">
      <c r="A122" s="384" t="s">
        <v>1113</v>
      </c>
      <c r="B122" s="394" t="s">
        <v>885</v>
      </c>
      <c r="C122" s="396"/>
      <c r="D122" s="386"/>
      <c r="E122" s="386"/>
      <c r="F122" s="386"/>
    </row>
    <row r="123" spans="1:6">
      <c r="A123" s="384"/>
      <c r="B123" s="384"/>
      <c r="C123" s="396"/>
      <c r="D123" s="386"/>
      <c r="E123" s="386"/>
      <c r="F123" s="386"/>
    </row>
    <row r="124" spans="1:6">
      <c r="A124" s="397" t="s">
        <v>277</v>
      </c>
      <c r="B124" s="398" t="s">
        <v>634</v>
      </c>
      <c r="C124" s="396"/>
      <c r="D124" s="386"/>
      <c r="E124" s="386"/>
      <c r="F124" s="386"/>
    </row>
    <row r="125" spans="1:6" ht="24">
      <c r="A125" s="384" t="s">
        <v>394</v>
      </c>
      <c r="B125" s="383" t="s">
        <v>887</v>
      </c>
      <c r="C125" s="396"/>
      <c r="D125" s="293" t="s">
        <v>1951</v>
      </c>
      <c r="E125" s="385" t="s">
        <v>2291</v>
      </c>
      <c r="F125" s="386"/>
    </row>
    <row r="126" spans="1:6" ht="36">
      <c r="A126" s="384" t="s">
        <v>395</v>
      </c>
      <c r="B126" s="383" t="s">
        <v>1659</v>
      </c>
      <c r="C126" s="396"/>
      <c r="D126" s="293" t="s">
        <v>1929</v>
      </c>
      <c r="E126" s="293" t="s">
        <v>1950</v>
      </c>
      <c r="F126" s="385" t="s">
        <v>2286</v>
      </c>
    </row>
    <row r="127" spans="1:6" ht="24">
      <c r="A127" s="758" t="s">
        <v>2398</v>
      </c>
      <c r="B127" s="757" t="s">
        <v>2431</v>
      </c>
      <c r="C127" s="396"/>
      <c r="D127" s="293" t="s">
        <v>1951</v>
      </c>
      <c r="E127" s="293" t="s">
        <v>2278</v>
      </c>
      <c r="F127" s="385" t="s">
        <v>2286</v>
      </c>
    </row>
    <row r="128" spans="1:6" ht="24">
      <c r="A128" s="758" t="s">
        <v>2399</v>
      </c>
      <c r="B128" s="757" t="s">
        <v>2432</v>
      </c>
      <c r="C128" s="396"/>
      <c r="D128" s="293" t="s">
        <v>1951</v>
      </c>
      <c r="E128" s="293" t="s">
        <v>2278</v>
      </c>
      <c r="F128" s="385" t="s">
        <v>2286</v>
      </c>
    </row>
    <row r="129" spans="1:6" ht="36">
      <c r="A129" s="384" t="s">
        <v>409</v>
      </c>
      <c r="B129" s="383" t="s">
        <v>1660</v>
      </c>
      <c r="C129" s="393" t="s">
        <v>2443</v>
      </c>
      <c r="D129" s="293" t="s">
        <v>1951</v>
      </c>
      <c r="E129" s="293" t="s">
        <v>2288</v>
      </c>
      <c r="F129" s="386" t="s">
        <v>2446</v>
      </c>
    </row>
    <row r="130" spans="1:6" ht="36">
      <c r="A130" s="384" t="s">
        <v>410</v>
      </c>
      <c r="B130" s="383" t="s">
        <v>888</v>
      </c>
      <c r="C130" s="393" t="s">
        <v>2444</v>
      </c>
      <c r="D130" s="293" t="s">
        <v>1951</v>
      </c>
      <c r="E130" s="293" t="s">
        <v>2288</v>
      </c>
      <c r="F130" s="293" t="s">
        <v>2292</v>
      </c>
    </row>
    <row r="131" spans="1:6" ht="36">
      <c r="A131" s="384" t="s">
        <v>411</v>
      </c>
      <c r="B131" s="293" t="s">
        <v>889</v>
      </c>
      <c r="C131" s="396"/>
      <c r="D131" s="293" t="s">
        <v>1929</v>
      </c>
      <c r="E131" s="385" t="s">
        <v>1957</v>
      </c>
      <c r="F131" s="293" t="s">
        <v>2272</v>
      </c>
    </row>
    <row r="132" spans="1:6" ht="36">
      <c r="A132" s="384" t="s">
        <v>412</v>
      </c>
      <c r="B132" s="293" t="s">
        <v>890</v>
      </c>
      <c r="C132" s="396"/>
      <c r="D132" s="293" t="s">
        <v>1929</v>
      </c>
      <c r="E132" s="385" t="s">
        <v>2280</v>
      </c>
      <c r="F132" s="385" t="s">
        <v>1962</v>
      </c>
    </row>
    <row r="133" spans="1:6" ht="36">
      <c r="A133" s="384" t="s">
        <v>413</v>
      </c>
      <c r="B133" s="383" t="s">
        <v>891</v>
      </c>
      <c r="C133" s="396"/>
      <c r="D133" s="293" t="s">
        <v>1929</v>
      </c>
      <c r="E133" s="385" t="s">
        <v>2280</v>
      </c>
      <c r="F133" s="385" t="s">
        <v>1962</v>
      </c>
    </row>
    <row r="134" spans="1:6" ht="24">
      <c r="A134" s="384" t="s">
        <v>651</v>
      </c>
      <c r="B134" s="383" t="s">
        <v>1661</v>
      </c>
      <c r="C134" s="384" t="s">
        <v>1956</v>
      </c>
      <c r="D134" s="293" t="s">
        <v>1951</v>
      </c>
      <c r="E134" s="293" t="s">
        <v>1966</v>
      </c>
      <c r="F134" s="385" t="s">
        <v>2274</v>
      </c>
    </row>
    <row r="135" spans="1:6" ht="24">
      <c r="A135" s="384" t="s">
        <v>652</v>
      </c>
      <c r="B135" s="383" t="s">
        <v>1662</v>
      </c>
      <c r="C135" s="384" t="s">
        <v>1956</v>
      </c>
      <c r="D135" s="293" t="s">
        <v>1951</v>
      </c>
      <c r="E135" s="293" t="s">
        <v>1966</v>
      </c>
      <c r="F135" s="385" t="s">
        <v>2274</v>
      </c>
    </row>
    <row r="136" spans="1:6" ht="24">
      <c r="A136" s="384" t="s">
        <v>653</v>
      </c>
      <c r="B136" s="394" t="s">
        <v>892</v>
      </c>
      <c r="C136" s="396"/>
      <c r="D136" s="386"/>
      <c r="E136" s="386"/>
      <c r="F136" s="386"/>
    </row>
    <row r="137" spans="1:6" ht="24">
      <c r="A137" s="384" t="s">
        <v>654</v>
      </c>
      <c r="B137" s="394" t="s">
        <v>893</v>
      </c>
      <c r="C137" s="396"/>
      <c r="D137" s="386"/>
      <c r="E137" s="386"/>
      <c r="F137" s="386"/>
    </row>
    <row r="138" spans="1:6">
      <c r="A138" s="384"/>
      <c r="B138" s="384"/>
      <c r="C138" s="396"/>
      <c r="D138" s="386"/>
      <c r="E138" s="386"/>
      <c r="F138" s="386"/>
    </row>
    <row r="139" spans="1:6">
      <c r="A139" s="397" t="s">
        <v>414</v>
      </c>
      <c r="B139" s="398" t="s">
        <v>638</v>
      </c>
      <c r="C139" s="396"/>
      <c r="D139" s="386"/>
      <c r="E139" s="386"/>
      <c r="F139" s="386"/>
    </row>
    <row r="140" spans="1:6" ht="24">
      <c r="A140" s="384" t="s">
        <v>415</v>
      </c>
      <c r="B140" s="383" t="s">
        <v>894</v>
      </c>
      <c r="C140" s="396"/>
      <c r="D140" s="293" t="s">
        <v>1951</v>
      </c>
      <c r="E140" s="385" t="s">
        <v>2293</v>
      </c>
      <c r="F140" s="386"/>
    </row>
    <row r="141" spans="1:6" ht="36">
      <c r="A141" s="384" t="s">
        <v>416</v>
      </c>
      <c r="B141" s="383" t="s">
        <v>895</v>
      </c>
      <c r="C141" s="396"/>
      <c r="D141" s="293" t="s">
        <v>1929</v>
      </c>
      <c r="E141" s="293" t="s">
        <v>2294</v>
      </c>
      <c r="F141" s="385" t="s">
        <v>2286</v>
      </c>
    </row>
    <row r="142" spans="1:6" ht="24">
      <c r="A142" s="758" t="s">
        <v>2433</v>
      </c>
      <c r="B142" s="757" t="s">
        <v>2436</v>
      </c>
      <c r="C142" s="396"/>
      <c r="D142" s="293" t="s">
        <v>1951</v>
      </c>
      <c r="E142" s="293" t="s">
        <v>2278</v>
      </c>
      <c r="F142" s="385" t="s">
        <v>2286</v>
      </c>
    </row>
    <row r="143" spans="1:6" ht="24">
      <c r="A143" s="758" t="s">
        <v>2434</v>
      </c>
      <c r="B143" s="757" t="s">
        <v>2435</v>
      </c>
      <c r="C143" s="396"/>
      <c r="D143" s="293" t="s">
        <v>1951</v>
      </c>
      <c r="E143" s="293" t="s">
        <v>2278</v>
      </c>
      <c r="F143" s="385" t="s">
        <v>2286</v>
      </c>
    </row>
    <row r="144" spans="1:6" ht="36">
      <c r="A144" s="384" t="s">
        <v>418</v>
      </c>
      <c r="B144" s="383" t="s">
        <v>1663</v>
      </c>
      <c r="C144" s="396"/>
      <c r="D144" s="293" t="s">
        <v>1951</v>
      </c>
      <c r="E144" s="293" t="s">
        <v>2288</v>
      </c>
      <c r="F144" s="386" t="s">
        <v>2279</v>
      </c>
    </row>
    <row r="145" spans="1:6" ht="36">
      <c r="A145" s="384" t="s">
        <v>419</v>
      </c>
      <c r="B145" s="383" t="s">
        <v>896</v>
      </c>
      <c r="C145" s="396"/>
      <c r="D145" s="293" t="s">
        <v>1951</v>
      </c>
      <c r="E145" s="293" t="s">
        <v>2288</v>
      </c>
      <c r="F145" s="293" t="s">
        <v>2292</v>
      </c>
    </row>
    <row r="146" spans="1:6" ht="36">
      <c r="A146" s="384" t="s">
        <v>420</v>
      </c>
      <c r="B146" s="293" t="s">
        <v>897</v>
      </c>
      <c r="C146" s="396"/>
      <c r="D146" s="293" t="s">
        <v>1929</v>
      </c>
      <c r="E146" s="385" t="s">
        <v>1957</v>
      </c>
      <c r="F146" s="293" t="s">
        <v>2272</v>
      </c>
    </row>
    <row r="147" spans="1:6" ht="36">
      <c r="A147" s="384" t="s">
        <v>421</v>
      </c>
      <c r="B147" s="293" t="s">
        <v>898</v>
      </c>
      <c r="C147" s="396"/>
      <c r="D147" s="293" t="s">
        <v>1929</v>
      </c>
      <c r="E147" s="385" t="s">
        <v>2280</v>
      </c>
      <c r="F147" s="385" t="s">
        <v>1962</v>
      </c>
    </row>
    <row r="148" spans="1:6" ht="36">
      <c r="A148" s="384" t="s">
        <v>422</v>
      </c>
      <c r="B148" s="293" t="s">
        <v>899</v>
      </c>
      <c r="C148" s="396"/>
      <c r="D148" s="293" t="s">
        <v>1929</v>
      </c>
      <c r="E148" s="385" t="s">
        <v>2280</v>
      </c>
      <c r="F148" s="385" t="s">
        <v>1962</v>
      </c>
    </row>
    <row r="149" spans="1:6" ht="24">
      <c r="A149" s="384" t="s">
        <v>655</v>
      </c>
      <c r="B149" s="383" t="s">
        <v>1664</v>
      </c>
      <c r="C149" s="384" t="s">
        <v>1956</v>
      </c>
      <c r="D149" s="293" t="s">
        <v>1951</v>
      </c>
      <c r="E149" s="293" t="s">
        <v>1966</v>
      </c>
      <c r="F149" s="385" t="s">
        <v>2274</v>
      </c>
    </row>
    <row r="150" spans="1:6" ht="24">
      <c r="A150" s="384" t="s">
        <v>656</v>
      </c>
      <c r="B150" s="383" t="s">
        <v>1665</v>
      </c>
      <c r="C150" s="384" t="s">
        <v>1956</v>
      </c>
      <c r="D150" s="293" t="s">
        <v>1951</v>
      </c>
      <c r="E150" s="293" t="s">
        <v>1966</v>
      </c>
      <c r="F150" s="385" t="s">
        <v>2274</v>
      </c>
    </row>
    <row r="151" spans="1:6" ht="24">
      <c r="A151" s="384" t="s">
        <v>657</v>
      </c>
      <c r="B151" s="394" t="s">
        <v>900</v>
      </c>
      <c r="C151" s="396"/>
      <c r="D151" s="386"/>
      <c r="E151" s="386"/>
      <c r="F151" s="386"/>
    </row>
    <row r="152" spans="1:6" ht="24">
      <c r="A152" s="384" t="s">
        <v>658</v>
      </c>
      <c r="B152" s="394" t="s">
        <v>901</v>
      </c>
      <c r="C152" s="396"/>
      <c r="D152" s="386"/>
      <c r="E152" s="386"/>
      <c r="F152" s="386"/>
    </row>
    <row r="153" spans="1:6">
      <c r="A153" s="386"/>
      <c r="B153" s="385"/>
      <c r="C153" s="396"/>
      <c r="D153" s="386"/>
      <c r="E153" s="386"/>
      <c r="F153" s="386"/>
    </row>
    <row r="154" spans="1:6">
      <c r="A154" s="397" t="s">
        <v>423</v>
      </c>
      <c r="B154" s="398" t="s">
        <v>644</v>
      </c>
      <c r="C154" s="396"/>
      <c r="D154" s="386"/>
      <c r="E154" s="386"/>
      <c r="F154" s="386"/>
    </row>
    <row r="155" spans="1:6" ht="36">
      <c r="A155" s="384" t="s">
        <v>424</v>
      </c>
      <c r="B155" s="383" t="s">
        <v>1666</v>
      </c>
      <c r="C155" s="396"/>
      <c r="D155" s="293" t="s">
        <v>1929</v>
      </c>
      <c r="E155" s="293" t="s">
        <v>1950</v>
      </c>
      <c r="F155" s="385" t="s">
        <v>2286</v>
      </c>
    </row>
    <row r="156" spans="1:6" ht="36">
      <c r="A156" s="384" t="s">
        <v>425</v>
      </c>
      <c r="B156" s="757" t="s">
        <v>2438</v>
      </c>
      <c r="C156" s="396"/>
      <c r="D156" s="293" t="s">
        <v>2295</v>
      </c>
      <c r="E156" s="293" t="s">
        <v>2296</v>
      </c>
      <c r="F156" s="293"/>
    </row>
    <row r="157" spans="1:6" ht="36">
      <c r="A157" s="384" t="s">
        <v>426</v>
      </c>
      <c r="B157" s="383" t="s">
        <v>1667</v>
      </c>
      <c r="C157" s="393" t="s">
        <v>2437</v>
      </c>
      <c r="D157" s="293" t="s">
        <v>1951</v>
      </c>
      <c r="E157" s="293" t="s">
        <v>2278</v>
      </c>
      <c r="F157" s="385" t="s">
        <v>2286</v>
      </c>
    </row>
    <row r="158" spans="1:6" ht="36">
      <c r="A158" s="384" t="s">
        <v>427</v>
      </c>
      <c r="B158" s="383" t="s">
        <v>1630</v>
      </c>
      <c r="C158" s="396"/>
      <c r="D158" s="293" t="s">
        <v>1929</v>
      </c>
      <c r="E158" s="385" t="s">
        <v>1957</v>
      </c>
      <c r="F158" s="293" t="s">
        <v>2272</v>
      </c>
    </row>
    <row r="159" spans="1:6" ht="36">
      <c r="A159" s="384" t="s">
        <v>428</v>
      </c>
      <c r="B159" s="293" t="s">
        <v>1631</v>
      </c>
      <c r="C159" s="393"/>
      <c r="D159" s="293" t="s">
        <v>1929</v>
      </c>
      <c r="E159" s="385" t="s">
        <v>2280</v>
      </c>
      <c r="F159" s="385" t="s">
        <v>1962</v>
      </c>
    </row>
    <row r="160" spans="1:6" ht="36">
      <c r="A160" s="384" t="s">
        <v>429</v>
      </c>
      <c r="B160" s="293" t="s">
        <v>1632</v>
      </c>
      <c r="C160" s="393"/>
      <c r="D160" s="293" t="s">
        <v>1929</v>
      </c>
      <c r="E160" s="385" t="s">
        <v>2280</v>
      </c>
      <c r="F160" s="385" t="s">
        <v>1962</v>
      </c>
    </row>
    <row r="161" spans="1:6" ht="36">
      <c r="A161" s="384" t="s">
        <v>430</v>
      </c>
      <c r="B161" s="394" t="s">
        <v>1967</v>
      </c>
      <c r="C161" s="396"/>
      <c r="D161" s="386"/>
      <c r="E161" s="386"/>
      <c r="F161" s="386"/>
    </row>
    <row r="162" spans="1:6" ht="36">
      <c r="A162" s="384" t="s">
        <v>431</v>
      </c>
      <c r="B162" s="394" t="s">
        <v>1968</v>
      </c>
      <c r="C162" s="396"/>
      <c r="D162" s="386"/>
      <c r="E162" s="386"/>
      <c r="F162" s="386"/>
    </row>
    <row r="163" spans="1:6">
      <c r="A163" s="386"/>
      <c r="B163" s="385"/>
      <c r="C163" s="396"/>
      <c r="D163" s="386"/>
      <c r="E163" s="386"/>
      <c r="F163" s="386"/>
    </row>
    <row r="164" spans="1:6">
      <c r="A164" s="397" t="s">
        <v>432</v>
      </c>
      <c r="B164" s="398" t="s">
        <v>645</v>
      </c>
      <c r="C164" s="396"/>
      <c r="D164" s="386"/>
      <c r="E164" s="386"/>
      <c r="F164" s="386"/>
    </row>
    <row r="165" spans="1:6" ht="36">
      <c r="A165" s="384" t="s">
        <v>433</v>
      </c>
      <c r="B165" s="383" t="s">
        <v>1668</v>
      </c>
      <c r="C165" s="396"/>
      <c r="D165" s="293" t="s">
        <v>1929</v>
      </c>
      <c r="E165" s="293" t="s">
        <v>1950</v>
      </c>
      <c r="F165" s="385" t="s">
        <v>2286</v>
      </c>
    </row>
    <row r="166" spans="1:6" ht="36">
      <c r="A166" s="384" t="s">
        <v>434</v>
      </c>
      <c r="B166" s="757" t="s">
        <v>2439</v>
      </c>
      <c r="C166" s="396"/>
      <c r="D166" s="293" t="s">
        <v>2295</v>
      </c>
      <c r="E166" s="293" t="s">
        <v>2296</v>
      </c>
      <c r="F166" s="293"/>
    </row>
    <row r="167" spans="1:6" ht="36">
      <c r="A167" s="384" t="s">
        <v>435</v>
      </c>
      <c r="B167" s="383" t="s">
        <v>902</v>
      </c>
      <c r="C167" s="393" t="s">
        <v>2437</v>
      </c>
      <c r="D167" s="293" t="s">
        <v>1951</v>
      </c>
      <c r="E167" s="293" t="s">
        <v>2278</v>
      </c>
      <c r="F167" s="385" t="s">
        <v>2286</v>
      </c>
    </row>
    <row r="168" spans="1:6" ht="36">
      <c r="A168" s="384" t="s">
        <v>659</v>
      </c>
      <c r="B168" s="383" t="s">
        <v>1633</v>
      </c>
      <c r="C168" s="396"/>
      <c r="D168" s="293" t="s">
        <v>1929</v>
      </c>
      <c r="E168" s="385" t="s">
        <v>1957</v>
      </c>
      <c r="F168" s="293" t="s">
        <v>2272</v>
      </c>
    </row>
    <row r="169" spans="1:6" ht="36">
      <c r="A169" s="384" t="s">
        <v>660</v>
      </c>
      <c r="B169" s="293" t="s">
        <v>1634</v>
      </c>
      <c r="C169" s="393"/>
      <c r="D169" s="293" t="s">
        <v>1929</v>
      </c>
      <c r="E169" s="385" t="s">
        <v>2280</v>
      </c>
      <c r="F169" s="385" t="s">
        <v>1962</v>
      </c>
    </row>
    <row r="170" spans="1:6" ht="36">
      <c r="A170" s="384" t="s">
        <v>661</v>
      </c>
      <c r="B170" s="293" t="s">
        <v>1635</v>
      </c>
      <c r="C170" s="393"/>
      <c r="D170" s="293" t="s">
        <v>1929</v>
      </c>
      <c r="E170" s="385" t="s">
        <v>2280</v>
      </c>
      <c r="F170" s="385" t="s">
        <v>1962</v>
      </c>
    </row>
    <row r="171" spans="1:6" ht="36">
      <c r="A171" s="384" t="s">
        <v>662</v>
      </c>
      <c r="B171" s="394" t="s">
        <v>1969</v>
      </c>
      <c r="C171" s="396"/>
      <c r="D171" s="386"/>
      <c r="E171" s="386"/>
      <c r="F171" s="386"/>
    </row>
    <row r="172" spans="1:6" ht="36">
      <c r="A172" s="384" t="s">
        <v>663</v>
      </c>
      <c r="B172" s="394" t="s">
        <v>1970</v>
      </c>
      <c r="C172" s="396"/>
      <c r="D172" s="386"/>
      <c r="E172" s="386"/>
      <c r="F172" s="386"/>
    </row>
    <row r="173" spans="1:6">
      <c r="A173" s="386"/>
      <c r="B173" s="385"/>
      <c r="C173" s="396"/>
      <c r="D173" s="386"/>
      <c r="E173" s="386"/>
      <c r="F173" s="386"/>
    </row>
    <row r="174" spans="1:6">
      <c r="A174" s="397" t="s">
        <v>664</v>
      </c>
      <c r="B174" s="398" t="s">
        <v>647</v>
      </c>
      <c r="C174" s="396"/>
      <c r="D174" s="386"/>
      <c r="E174" s="386"/>
      <c r="F174" s="386"/>
    </row>
    <row r="175" spans="1:6" ht="36">
      <c r="A175" s="384" t="s">
        <v>665</v>
      </c>
      <c r="B175" s="383" t="s">
        <v>1669</v>
      </c>
      <c r="C175" s="396"/>
      <c r="D175" s="293" t="s">
        <v>1929</v>
      </c>
      <c r="E175" s="293" t="s">
        <v>1950</v>
      </c>
      <c r="F175" s="385" t="s">
        <v>2286</v>
      </c>
    </row>
    <row r="176" spans="1:6" ht="36">
      <c r="A176" s="384" t="s">
        <v>666</v>
      </c>
      <c r="B176" s="757" t="s">
        <v>2440</v>
      </c>
      <c r="C176" s="396"/>
      <c r="D176" s="293" t="s">
        <v>2295</v>
      </c>
      <c r="E176" s="293" t="s">
        <v>2296</v>
      </c>
      <c r="F176" s="293"/>
    </row>
    <row r="177" spans="1:6" ht="36">
      <c r="A177" s="384" t="s">
        <v>667</v>
      </c>
      <c r="B177" s="383" t="s">
        <v>903</v>
      </c>
      <c r="C177" s="393" t="s">
        <v>2437</v>
      </c>
      <c r="D177" s="293" t="s">
        <v>1951</v>
      </c>
      <c r="E177" s="293" t="s">
        <v>2278</v>
      </c>
      <c r="F177" s="385" t="s">
        <v>2286</v>
      </c>
    </row>
    <row r="178" spans="1:6" ht="36">
      <c r="A178" s="384" t="s">
        <v>668</v>
      </c>
      <c r="B178" s="383" t="s">
        <v>1633</v>
      </c>
      <c r="C178" s="396"/>
      <c r="D178" s="293" t="s">
        <v>1929</v>
      </c>
      <c r="E178" s="385" t="s">
        <v>1957</v>
      </c>
      <c r="F178" s="293" t="s">
        <v>2272</v>
      </c>
    </row>
    <row r="179" spans="1:6" ht="36">
      <c r="A179" s="384" t="s">
        <v>669</v>
      </c>
      <c r="B179" s="293" t="s">
        <v>904</v>
      </c>
      <c r="C179" s="393" t="s">
        <v>1585</v>
      </c>
      <c r="D179" s="293" t="s">
        <v>1929</v>
      </c>
      <c r="E179" s="385" t="s">
        <v>2280</v>
      </c>
      <c r="F179" s="385" t="s">
        <v>1962</v>
      </c>
    </row>
    <row r="180" spans="1:6" ht="36">
      <c r="A180" s="384" t="s">
        <v>670</v>
      </c>
      <c r="B180" s="293" t="s">
        <v>905</v>
      </c>
      <c r="C180" s="393" t="s">
        <v>1585</v>
      </c>
      <c r="D180" s="293" t="s">
        <v>1929</v>
      </c>
      <c r="E180" s="385" t="s">
        <v>2280</v>
      </c>
      <c r="F180" s="385" t="s">
        <v>1962</v>
      </c>
    </row>
    <row r="181" spans="1:6" ht="24">
      <c r="A181" s="384" t="s">
        <v>671</v>
      </c>
      <c r="B181" s="394" t="s">
        <v>1971</v>
      </c>
      <c r="C181" s="396"/>
      <c r="D181" s="386"/>
      <c r="E181" s="386"/>
      <c r="F181" s="386"/>
    </row>
    <row r="182" spans="1:6" ht="24">
      <c r="A182" s="384" t="s">
        <v>672</v>
      </c>
      <c r="B182" s="394" t="s">
        <v>1972</v>
      </c>
      <c r="C182" s="396"/>
      <c r="D182" s="386"/>
      <c r="E182" s="386"/>
      <c r="F182" s="386"/>
    </row>
    <row r="183" spans="1:6">
      <c r="A183" s="386"/>
      <c r="B183" s="385"/>
      <c r="C183" s="396"/>
      <c r="D183" s="386"/>
      <c r="E183" s="386"/>
      <c r="F183" s="386"/>
    </row>
    <row r="184" spans="1:6">
      <c r="A184" s="397" t="s">
        <v>673</v>
      </c>
      <c r="B184" s="398" t="s">
        <v>642</v>
      </c>
      <c r="C184" s="396"/>
      <c r="D184" s="386"/>
      <c r="E184" s="386"/>
      <c r="F184" s="386"/>
    </row>
    <row r="185" spans="1:6" ht="36">
      <c r="A185" s="384" t="s">
        <v>674</v>
      </c>
      <c r="B185" s="383" t="s">
        <v>1670</v>
      </c>
      <c r="C185" s="396"/>
      <c r="D185" s="293" t="s">
        <v>1929</v>
      </c>
      <c r="E185" s="293" t="s">
        <v>1950</v>
      </c>
      <c r="F185" s="385" t="s">
        <v>2286</v>
      </c>
    </row>
    <row r="186" spans="1:6" ht="36">
      <c r="A186" s="384" t="s">
        <v>675</v>
      </c>
      <c r="B186" s="757" t="s">
        <v>2441</v>
      </c>
      <c r="C186" s="396"/>
      <c r="D186" s="293" t="s">
        <v>2295</v>
      </c>
      <c r="E186" s="293" t="s">
        <v>2296</v>
      </c>
      <c r="F186" s="293"/>
    </row>
    <row r="187" spans="1:6" ht="36">
      <c r="A187" s="384" t="s">
        <v>676</v>
      </c>
      <c r="B187" s="383" t="s">
        <v>906</v>
      </c>
      <c r="C187" s="393" t="s">
        <v>2437</v>
      </c>
      <c r="D187" s="293" t="s">
        <v>1951</v>
      </c>
      <c r="E187" s="293" t="s">
        <v>2278</v>
      </c>
      <c r="F187" s="385" t="s">
        <v>2286</v>
      </c>
    </row>
    <row r="188" spans="1:6" ht="36">
      <c r="A188" s="384" t="s">
        <v>677</v>
      </c>
      <c r="B188" s="383" t="s">
        <v>907</v>
      </c>
      <c r="C188" s="396"/>
      <c r="D188" s="293" t="s">
        <v>1929</v>
      </c>
      <c r="E188" s="385" t="s">
        <v>1957</v>
      </c>
      <c r="F188" s="293" t="s">
        <v>2272</v>
      </c>
    </row>
    <row r="189" spans="1:6" ht="36">
      <c r="A189" s="384" t="s">
        <v>678</v>
      </c>
      <c r="B189" s="293" t="s">
        <v>908</v>
      </c>
      <c r="C189" s="393" t="s">
        <v>1585</v>
      </c>
      <c r="D189" s="293" t="s">
        <v>1929</v>
      </c>
      <c r="E189" s="385" t="s">
        <v>2280</v>
      </c>
      <c r="F189" s="385" t="s">
        <v>1962</v>
      </c>
    </row>
    <row r="190" spans="1:6" ht="36">
      <c r="A190" s="384" t="s">
        <v>679</v>
      </c>
      <c r="B190" s="293" t="s">
        <v>909</v>
      </c>
      <c r="C190" s="393" t="s">
        <v>1585</v>
      </c>
      <c r="D190" s="293" t="s">
        <v>1929</v>
      </c>
      <c r="E190" s="385" t="s">
        <v>2280</v>
      </c>
      <c r="F190" s="385" t="s">
        <v>1962</v>
      </c>
    </row>
    <row r="191" spans="1:6" ht="36">
      <c r="A191" s="384" t="s">
        <v>680</v>
      </c>
      <c r="B191" s="394" t="s">
        <v>1973</v>
      </c>
      <c r="C191" s="396"/>
      <c r="D191" s="386"/>
      <c r="E191" s="386"/>
      <c r="F191" s="386"/>
    </row>
    <row r="192" spans="1:6" ht="24">
      <c r="A192" s="384" t="s">
        <v>681</v>
      </c>
      <c r="B192" s="394" t="s">
        <v>1974</v>
      </c>
      <c r="C192" s="396"/>
      <c r="D192" s="386"/>
      <c r="E192" s="386"/>
      <c r="F192" s="386"/>
    </row>
    <row r="193" spans="1:6">
      <c r="A193" s="386"/>
      <c r="B193" s="385"/>
      <c r="C193" s="396"/>
      <c r="D193" s="386"/>
      <c r="E193" s="386"/>
      <c r="F193" s="386"/>
    </row>
    <row r="194" spans="1:6">
      <c r="A194" s="397" t="s">
        <v>682</v>
      </c>
      <c r="B194" s="398" t="s">
        <v>643</v>
      </c>
      <c r="C194" s="396"/>
      <c r="D194" s="386"/>
      <c r="E194" s="386"/>
      <c r="F194" s="386"/>
    </row>
    <row r="195" spans="1:6" ht="36">
      <c r="A195" s="384" t="s">
        <v>683</v>
      </c>
      <c r="B195" s="383" t="s">
        <v>1671</v>
      </c>
      <c r="C195" s="396"/>
      <c r="D195" s="293" t="s">
        <v>1929</v>
      </c>
      <c r="E195" s="293" t="s">
        <v>1950</v>
      </c>
      <c r="F195" s="385" t="s">
        <v>2286</v>
      </c>
    </row>
    <row r="196" spans="1:6" ht="36">
      <c r="A196" s="384" t="s">
        <v>684</v>
      </c>
      <c r="B196" s="757" t="s">
        <v>2442</v>
      </c>
      <c r="C196" s="396"/>
      <c r="D196" s="293" t="s">
        <v>2295</v>
      </c>
      <c r="E196" s="293" t="s">
        <v>2296</v>
      </c>
      <c r="F196" s="293"/>
    </row>
    <row r="197" spans="1:6" ht="36">
      <c r="A197" s="384" t="s">
        <v>685</v>
      </c>
      <c r="B197" s="383" t="s">
        <v>910</v>
      </c>
      <c r="C197" s="393" t="s">
        <v>2437</v>
      </c>
      <c r="D197" s="293" t="s">
        <v>1951</v>
      </c>
      <c r="E197" s="293" t="s">
        <v>2278</v>
      </c>
      <c r="F197" s="385" t="s">
        <v>2286</v>
      </c>
    </row>
    <row r="198" spans="1:6" ht="36">
      <c r="A198" s="384" t="s">
        <v>686</v>
      </c>
      <c r="B198" s="383" t="s">
        <v>911</v>
      </c>
      <c r="C198" s="396"/>
      <c r="D198" s="293" t="s">
        <v>1929</v>
      </c>
      <c r="E198" s="385" t="s">
        <v>1957</v>
      </c>
      <c r="F198" s="293" t="s">
        <v>2272</v>
      </c>
    </row>
    <row r="199" spans="1:6" ht="36">
      <c r="A199" s="384" t="s">
        <v>687</v>
      </c>
      <c r="B199" s="293" t="s">
        <v>912</v>
      </c>
      <c r="C199" s="393"/>
      <c r="D199" s="293" t="s">
        <v>1929</v>
      </c>
      <c r="E199" s="385" t="s">
        <v>2280</v>
      </c>
      <c r="F199" s="385" t="s">
        <v>1962</v>
      </c>
    </row>
    <row r="200" spans="1:6" ht="36">
      <c r="A200" s="384" t="s">
        <v>688</v>
      </c>
      <c r="B200" s="293" t="s">
        <v>913</v>
      </c>
      <c r="C200" s="393"/>
      <c r="D200" s="293" t="s">
        <v>1929</v>
      </c>
      <c r="E200" s="385" t="s">
        <v>2280</v>
      </c>
      <c r="F200" s="385" t="s">
        <v>1962</v>
      </c>
    </row>
    <row r="201" spans="1:6" ht="24">
      <c r="A201" s="400" t="s">
        <v>689</v>
      </c>
      <c r="B201" s="394" t="s">
        <v>1975</v>
      </c>
      <c r="C201" s="396"/>
      <c r="D201" s="386"/>
      <c r="E201" s="386"/>
      <c r="F201" s="386"/>
    </row>
    <row r="202" spans="1:6" ht="24">
      <c r="A202" s="400" t="s">
        <v>690</v>
      </c>
      <c r="B202" s="394" t="s">
        <v>1976</v>
      </c>
      <c r="C202" s="396"/>
      <c r="D202" s="386"/>
      <c r="E202" s="386"/>
      <c r="F202" s="386"/>
    </row>
    <row r="203" spans="1:6">
      <c r="A203" s="386"/>
      <c r="B203" s="385"/>
      <c r="C203" s="396"/>
      <c r="D203" s="386"/>
      <c r="E203" s="386"/>
      <c r="F203" s="386"/>
    </row>
    <row r="204" spans="1:6">
      <c r="A204" s="397" t="s">
        <v>691</v>
      </c>
      <c r="B204" s="398" t="s">
        <v>321</v>
      </c>
      <c r="C204" s="396"/>
      <c r="D204" s="386"/>
      <c r="E204" s="386"/>
      <c r="F204" s="386"/>
    </row>
    <row r="205" spans="1:6" ht="48">
      <c r="A205" s="384" t="s">
        <v>692</v>
      </c>
      <c r="B205" s="399" t="s">
        <v>914</v>
      </c>
      <c r="C205" s="396"/>
      <c r="D205" s="293" t="s">
        <v>2295</v>
      </c>
      <c r="E205" s="293" t="s">
        <v>2296</v>
      </c>
      <c r="F205" s="386"/>
    </row>
    <row r="206" spans="1:6" ht="36">
      <c r="A206" s="384" t="s">
        <v>693</v>
      </c>
      <c r="B206" s="399" t="s">
        <v>1672</v>
      </c>
      <c r="C206" s="396"/>
      <c r="D206" s="293" t="s">
        <v>1929</v>
      </c>
      <c r="E206" s="293" t="s">
        <v>1950</v>
      </c>
      <c r="F206" s="385" t="s">
        <v>2286</v>
      </c>
    </row>
    <row r="207" spans="1:6" ht="24">
      <c r="A207" s="384" t="s">
        <v>694</v>
      </c>
      <c r="B207" s="383" t="s">
        <v>915</v>
      </c>
      <c r="C207" s="396"/>
      <c r="D207" s="293" t="s">
        <v>1951</v>
      </c>
      <c r="E207" s="293" t="s">
        <v>1952</v>
      </c>
      <c r="F207" s="293" t="s">
        <v>1953</v>
      </c>
    </row>
    <row r="208" spans="1:6" ht="24">
      <c r="A208" s="384" t="s">
        <v>695</v>
      </c>
      <c r="B208" s="395" t="s">
        <v>916</v>
      </c>
      <c r="C208" s="396"/>
      <c r="D208" s="293" t="s">
        <v>1951</v>
      </c>
      <c r="E208" s="293" t="s">
        <v>2278</v>
      </c>
      <c r="F208" s="293" t="s">
        <v>1953</v>
      </c>
    </row>
    <row r="209" spans="1:6" ht="24">
      <c r="A209" s="384" t="s">
        <v>696</v>
      </c>
      <c r="B209" s="395" t="s">
        <v>1209</v>
      </c>
      <c r="C209" s="396"/>
      <c r="D209" s="293" t="s">
        <v>1951</v>
      </c>
      <c r="E209" s="293" t="s">
        <v>1952</v>
      </c>
      <c r="F209" s="293" t="s">
        <v>1953</v>
      </c>
    </row>
    <row r="210" spans="1:6" ht="36">
      <c r="A210" s="384" t="s">
        <v>697</v>
      </c>
      <c r="B210" s="383" t="s">
        <v>917</v>
      </c>
      <c r="C210" s="396"/>
      <c r="D210" s="293" t="s">
        <v>1929</v>
      </c>
      <c r="E210" s="385" t="s">
        <v>1957</v>
      </c>
      <c r="F210" s="293" t="s">
        <v>2272</v>
      </c>
    </row>
    <row r="211" spans="1:6" ht="36">
      <c r="A211" s="384" t="s">
        <v>698</v>
      </c>
      <c r="B211" s="383" t="s">
        <v>918</v>
      </c>
      <c r="C211" s="396"/>
      <c r="D211" s="293" t="s">
        <v>1929</v>
      </c>
      <c r="E211" s="385" t="s">
        <v>2280</v>
      </c>
      <c r="F211" s="385" t="s">
        <v>1962</v>
      </c>
    </row>
    <row r="212" spans="1:6" ht="24">
      <c r="A212" s="384" t="s">
        <v>699</v>
      </c>
      <c r="B212" s="394" t="s">
        <v>1977</v>
      </c>
      <c r="C212" s="396"/>
      <c r="D212" s="386"/>
      <c r="E212" s="386"/>
      <c r="F212" s="386"/>
    </row>
    <row r="213" spans="1:6" ht="24">
      <c r="A213" s="384" t="s">
        <v>1210</v>
      </c>
      <c r="B213" s="394" t="s">
        <v>1978</v>
      </c>
      <c r="C213" s="396"/>
      <c r="D213" s="386"/>
      <c r="E213" s="386"/>
      <c r="F213" s="386"/>
    </row>
    <row r="214" spans="1:6">
      <c r="A214" s="386"/>
      <c r="B214" s="385"/>
      <c r="C214" s="396"/>
      <c r="D214" s="386"/>
      <c r="E214" s="386"/>
      <c r="F214" s="386"/>
    </row>
    <row r="215" spans="1:6">
      <c r="A215" s="397" t="s">
        <v>700</v>
      </c>
      <c r="B215" s="398" t="s">
        <v>322</v>
      </c>
      <c r="C215" s="396"/>
      <c r="D215" s="386"/>
      <c r="E215" s="386"/>
      <c r="F215" s="386"/>
    </row>
    <row r="216" spans="1:6" ht="48">
      <c r="A216" s="384" t="s">
        <v>701</v>
      </c>
      <c r="B216" s="399" t="s">
        <v>914</v>
      </c>
      <c r="C216" s="396"/>
      <c r="D216" s="293" t="s">
        <v>2295</v>
      </c>
      <c r="E216" s="293" t="s">
        <v>2296</v>
      </c>
      <c r="F216" s="386"/>
    </row>
    <row r="217" spans="1:6" ht="36">
      <c r="A217" s="384" t="s">
        <v>702</v>
      </c>
      <c r="B217" s="399" t="s">
        <v>1672</v>
      </c>
      <c r="C217" s="396"/>
      <c r="D217" s="293" t="s">
        <v>1929</v>
      </c>
      <c r="E217" s="293" t="s">
        <v>1950</v>
      </c>
      <c r="F217" s="385" t="s">
        <v>2286</v>
      </c>
    </row>
    <row r="218" spans="1:6" ht="24">
      <c r="A218" s="384" t="s">
        <v>703</v>
      </c>
      <c r="B218" s="383" t="s">
        <v>915</v>
      </c>
      <c r="C218" s="396"/>
      <c r="D218" s="293" t="s">
        <v>1951</v>
      </c>
      <c r="E218" s="293" t="s">
        <v>1952</v>
      </c>
      <c r="F218" s="293" t="s">
        <v>1953</v>
      </c>
    </row>
    <row r="219" spans="1:6" ht="24">
      <c r="A219" s="384" t="s">
        <v>704</v>
      </c>
      <c r="B219" s="395" t="s">
        <v>916</v>
      </c>
      <c r="C219" s="396"/>
      <c r="D219" s="293" t="s">
        <v>1951</v>
      </c>
      <c r="E219" s="293" t="s">
        <v>2278</v>
      </c>
      <c r="F219" s="293" t="s">
        <v>1953</v>
      </c>
    </row>
    <row r="220" spans="1:6" ht="24">
      <c r="A220" s="384" t="s">
        <v>705</v>
      </c>
      <c r="B220" s="395" t="s">
        <v>1979</v>
      </c>
      <c r="C220" s="396"/>
      <c r="D220" s="293" t="s">
        <v>1951</v>
      </c>
      <c r="E220" s="293" t="s">
        <v>1952</v>
      </c>
      <c r="F220" s="293" t="s">
        <v>1953</v>
      </c>
    </row>
    <row r="221" spans="1:6" ht="36">
      <c r="A221" s="384" t="s">
        <v>706</v>
      </c>
      <c r="B221" s="383" t="s">
        <v>917</v>
      </c>
      <c r="C221" s="396"/>
      <c r="D221" s="293" t="s">
        <v>1929</v>
      </c>
      <c r="E221" s="385" t="s">
        <v>1957</v>
      </c>
      <c r="F221" s="293" t="s">
        <v>2272</v>
      </c>
    </row>
    <row r="222" spans="1:6" ht="36">
      <c r="A222" s="384" t="s">
        <v>707</v>
      </c>
      <c r="B222" s="383" t="s">
        <v>918</v>
      </c>
      <c r="C222" s="396"/>
      <c r="D222" s="293" t="s">
        <v>1929</v>
      </c>
      <c r="E222" s="385" t="s">
        <v>2280</v>
      </c>
      <c r="F222" s="385" t="s">
        <v>1962</v>
      </c>
    </row>
    <row r="223" spans="1:6" ht="24">
      <c r="A223" s="384" t="s">
        <v>708</v>
      </c>
      <c r="B223" s="394" t="s">
        <v>1980</v>
      </c>
      <c r="C223" s="396"/>
      <c r="D223" s="386"/>
      <c r="E223" s="386"/>
      <c r="F223" s="386"/>
    </row>
    <row r="224" spans="1:6" ht="24">
      <c r="A224" s="384" t="s">
        <v>1211</v>
      </c>
      <c r="B224" s="394" t="s">
        <v>1981</v>
      </c>
      <c r="C224" s="396"/>
      <c r="D224" s="386"/>
      <c r="E224" s="386"/>
      <c r="F224" s="386"/>
    </row>
    <row r="225" spans="1:6">
      <c r="A225" s="386"/>
      <c r="B225" s="385"/>
      <c r="C225" s="396"/>
      <c r="D225" s="386"/>
      <c r="E225" s="386"/>
      <c r="F225" s="386"/>
    </row>
    <row r="226" spans="1:6">
      <c r="A226" s="397" t="s">
        <v>709</v>
      </c>
      <c r="B226" s="398" t="s">
        <v>323</v>
      </c>
      <c r="C226" s="396"/>
      <c r="D226" s="386"/>
      <c r="E226" s="386"/>
      <c r="F226" s="386"/>
    </row>
    <row r="227" spans="1:6" ht="48">
      <c r="A227" s="384" t="s">
        <v>710</v>
      </c>
      <c r="B227" s="399" t="s">
        <v>914</v>
      </c>
      <c r="C227" s="396"/>
      <c r="D227" s="293" t="s">
        <v>2295</v>
      </c>
      <c r="E227" s="293" t="s">
        <v>2296</v>
      </c>
      <c r="F227" s="386"/>
    </row>
    <row r="228" spans="1:6" ht="36">
      <c r="A228" s="384" t="s">
        <v>711</v>
      </c>
      <c r="B228" s="399" t="s">
        <v>1672</v>
      </c>
      <c r="C228" s="396"/>
      <c r="D228" s="293" t="s">
        <v>1929</v>
      </c>
      <c r="E228" s="293" t="s">
        <v>1950</v>
      </c>
      <c r="F228" s="385" t="s">
        <v>2286</v>
      </c>
    </row>
    <row r="229" spans="1:6" ht="24">
      <c r="A229" s="384" t="s">
        <v>712</v>
      </c>
      <c r="B229" s="383" t="s">
        <v>915</v>
      </c>
      <c r="C229" s="396"/>
      <c r="D229" s="293" t="s">
        <v>1951</v>
      </c>
      <c r="E229" s="293" t="s">
        <v>1952</v>
      </c>
      <c r="F229" s="293" t="s">
        <v>1953</v>
      </c>
    </row>
    <row r="230" spans="1:6" ht="24">
      <c r="A230" s="384" t="s">
        <v>713</v>
      </c>
      <c r="B230" s="395" t="s">
        <v>916</v>
      </c>
      <c r="C230" s="396"/>
      <c r="D230" s="293" t="s">
        <v>1951</v>
      </c>
      <c r="E230" s="293" t="s">
        <v>2278</v>
      </c>
      <c r="F230" s="293" t="s">
        <v>1953</v>
      </c>
    </row>
    <row r="231" spans="1:6" ht="24">
      <c r="A231" s="384" t="s">
        <v>714</v>
      </c>
      <c r="B231" s="395" t="s">
        <v>1982</v>
      </c>
      <c r="C231" s="396"/>
      <c r="D231" s="293" t="s">
        <v>1951</v>
      </c>
      <c r="E231" s="293" t="s">
        <v>1952</v>
      </c>
      <c r="F231" s="293" t="s">
        <v>1953</v>
      </c>
    </row>
    <row r="232" spans="1:6" ht="36">
      <c r="A232" s="384" t="s">
        <v>715</v>
      </c>
      <c r="B232" s="383" t="s">
        <v>917</v>
      </c>
      <c r="C232" s="396"/>
      <c r="D232" s="293" t="s">
        <v>1929</v>
      </c>
      <c r="E232" s="385" t="s">
        <v>1957</v>
      </c>
      <c r="F232" s="293" t="s">
        <v>2272</v>
      </c>
    </row>
    <row r="233" spans="1:6" ht="36">
      <c r="A233" s="384" t="s">
        <v>716</v>
      </c>
      <c r="B233" s="383" t="s">
        <v>918</v>
      </c>
      <c r="C233" s="396"/>
      <c r="D233" s="293" t="s">
        <v>1929</v>
      </c>
      <c r="E233" s="385" t="s">
        <v>2280</v>
      </c>
      <c r="F233" s="385" t="s">
        <v>1962</v>
      </c>
    </row>
    <row r="234" spans="1:6" ht="24">
      <c r="A234" s="384" t="s">
        <v>717</v>
      </c>
      <c r="B234" s="394" t="s">
        <v>1983</v>
      </c>
      <c r="C234" s="396"/>
      <c r="D234" s="386"/>
      <c r="E234" s="386"/>
      <c r="F234" s="386"/>
    </row>
    <row r="235" spans="1:6" ht="24">
      <c r="A235" s="384" t="s">
        <v>1212</v>
      </c>
      <c r="B235" s="394" t="s">
        <v>1984</v>
      </c>
      <c r="C235" s="396"/>
      <c r="D235" s="386"/>
      <c r="E235" s="386"/>
      <c r="F235" s="386"/>
    </row>
    <row r="236" spans="1:6">
      <c r="A236" s="386"/>
      <c r="B236" s="385"/>
      <c r="C236" s="396"/>
      <c r="D236" s="386"/>
      <c r="E236" s="386"/>
      <c r="F236" s="386"/>
    </row>
    <row r="237" spans="1:6">
      <c r="A237" s="397" t="s">
        <v>718</v>
      </c>
      <c r="B237" s="398" t="s">
        <v>194</v>
      </c>
      <c r="C237" s="396"/>
      <c r="D237" s="386"/>
      <c r="E237" s="386"/>
      <c r="F237" s="386"/>
    </row>
    <row r="238" spans="1:6">
      <c r="A238" s="384" t="s">
        <v>719</v>
      </c>
      <c r="B238" s="401" t="s">
        <v>544</v>
      </c>
      <c r="C238" s="396"/>
      <c r="D238" s="386"/>
      <c r="E238" s="386"/>
      <c r="F238" s="386"/>
    </row>
    <row r="239" spans="1:6" ht="27.6" customHeight="1">
      <c r="A239" s="384" t="s">
        <v>1985</v>
      </c>
      <c r="B239" s="401" t="s">
        <v>1986</v>
      </c>
      <c r="C239" s="396"/>
      <c r="D239" s="386"/>
      <c r="E239" s="386"/>
      <c r="F239" s="386"/>
    </row>
    <row r="240" spans="1:6">
      <c r="A240" s="533" t="s">
        <v>38</v>
      </c>
      <c r="B240" s="534" t="s">
        <v>2297</v>
      </c>
      <c r="C240" s="535"/>
      <c r="D240" s="536" t="s">
        <v>2298</v>
      </c>
      <c r="E240" s="537" t="s">
        <v>2299</v>
      </c>
      <c r="F240" s="536"/>
    </row>
    <row r="241" spans="1:6" ht="36">
      <c r="A241" s="533" t="s">
        <v>39</v>
      </c>
      <c r="B241" s="534" t="s">
        <v>2300</v>
      </c>
      <c r="C241" s="535"/>
      <c r="D241" s="536" t="s">
        <v>1929</v>
      </c>
      <c r="E241" s="537" t="s">
        <v>1987</v>
      </c>
      <c r="F241" s="536" t="s">
        <v>2301</v>
      </c>
    </row>
    <row r="242" spans="1:6" ht="36">
      <c r="A242" s="533" t="s">
        <v>40</v>
      </c>
      <c r="B242" s="534" t="s">
        <v>2302</v>
      </c>
      <c r="C242" s="535"/>
      <c r="D242" s="536" t="s">
        <v>1929</v>
      </c>
      <c r="E242" s="537" t="s">
        <v>2303</v>
      </c>
      <c r="F242" s="536" t="s">
        <v>2304</v>
      </c>
    </row>
    <row r="243" spans="1:6" ht="36">
      <c r="A243" s="533" t="s">
        <v>41</v>
      </c>
      <c r="B243" s="534" t="s">
        <v>2305</v>
      </c>
      <c r="C243" s="535"/>
      <c r="D243" s="536" t="s">
        <v>1929</v>
      </c>
      <c r="E243" s="537" t="s">
        <v>2303</v>
      </c>
      <c r="F243" s="536" t="s">
        <v>2306</v>
      </c>
    </row>
    <row r="244" spans="1:6" ht="36">
      <c r="A244" s="533" t="s">
        <v>42</v>
      </c>
      <c r="B244" s="534" t="s">
        <v>2307</v>
      </c>
      <c r="C244" s="535"/>
      <c r="D244" s="536" t="s">
        <v>2308</v>
      </c>
      <c r="E244" s="537" t="s">
        <v>2303</v>
      </c>
      <c r="F244" s="536" t="s">
        <v>2309</v>
      </c>
    </row>
    <row r="245" spans="1:6" ht="120">
      <c r="A245" s="533" t="s">
        <v>43</v>
      </c>
      <c r="B245" s="534" t="s">
        <v>2310</v>
      </c>
      <c r="C245" s="535"/>
      <c r="D245" s="536" t="s">
        <v>2134</v>
      </c>
      <c r="E245" s="537" t="s">
        <v>1988</v>
      </c>
      <c r="F245" s="536" t="s">
        <v>1989</v>
      </c>
    </row>
    <row r="246" spans="1:6" ht="36">
      <c r="A246" s="533" t="s">
        <v>2311</v>
      </c>
      <c r="B246" s="534" t="s">
        <v>2312</v>
      </c>
      <c r="C246" s="535"/>
      <c r="D246" s="536" t="s">
        <v>2308</v>
      </c>
      <c r="E246" s="537" t="s">
        <v>2313</v>
      </c>
      <c r="F246" s="536" t="s">
        <v>2314</v>
      </c>
    </row>
    <row r="247" spans="1:6" ht="36">
      <c r="A247" s="533" t="s">
        <v>2315</v>
      </c>
      <c r="B247" s="534" t="s">
        <v>2316</v>
      </c>
      <c r="C247" s="535"/>
      <c r="D247" s="536" t="s">
        <v>2134</v>
      </c>
      <c r="E247" s="537" t="s">
        <v>2317</v>
      </c>
      <c r="F247" s="536" t="s">
        <v>1989</v>
      </c>
    </row>
    <row r="248" spans="1:6" ht="36">
      <c r="A248" s="533" t="s">
        <v>336</v>
      </c>
      <c r="B248" s="534" t="s">
        <v>2376</v>
      </c>
      <c r="C248" s="535"/>
      <c r="D248" s="536" t="s">
        <v>1992</v>
      </c>
      <c r="E248" s="537" t="s">
        <v>1991</v>
      </c>
      <c r="F248" s="536"/>
    </row>
    <row r="249" spans="1:6" ht="36">
      <c r="A249" s="533" t="s">
        <v>346</v>
      </c>
      <c r="B249" s="534" t="s">
        <v>2318</v>
      </c>
      <c r="C249" s="535"/>
      <c r="D249" s="536" t="s">
        <v>1992</v>
      </c>
      <c r="E249" s="537" t="s">
        <v>1990</v>
      </c>
      <c r="F249" s="536"/>
    </row>
    <row r="250" spans="1:6" ht="36">
      <c r="A250" s="533" t="s">
        <v>347</v>
      </c>
      <c r="B250" s="534" t="s">
        <v>2377</v>
      </c>
      <c r="C250" s="535"/>
      <c r="D250" s="536" t="s">
        <v>1992</v>
      </c>
      <c r="E250" s="537" t="s">
        <v>1991</v>
      </c>
      <c r="F250" s="536" t="s">
        <v>2015</v>
      </c>
    </row>
    <row r="251" spans="1:6" ht="36">
      <c r="A251" s="533" t="s">
        <v>369</v>
      </c>
      <c r="B251" s="534" t="s">
        <v>2378</v>
      </c>
      <c r="C251" s="535"/>
      <c r="D251" s="536" t="s">
        <v>1992</v>
      </c>
      <c r="E251" s="537" t="s">
        <v>1991</v>
      </c>
      <c r="F251" s="536" t="s">
        <v>2014</v>
      </c>
    </row>
    <row r="252" spans="1:6" ht="36">
      <c r="A252" s="533" t="s">
        <v>448</v>
      </c>
      <c r="B252" s="534" t="s">
        <v>2319</v>
      </c>
      <c r="C252" s="535"/>
      <c r="D252" s="536" t="s">
        <v>1992</v>
      </c>
      <c r="E252" s="537" t="s">
        <v>1993</v>
      </c>
      <c r="F252" s="536"/>
    </row>
    <row r="253" spans="1:6" ht="24">
      <c r="A253" s="533" t="s">
        <v>449</v>
      </c>
      <c r="B253" s="534" t="s">
        <v>2320</v>
      </c>
      <c r="C253" s="535"/>
      <c r="D253" s="536" t="s">
        <v>1994</v>
      </c>
      <c r="E253" s="537" t="s">
        <v>2321</v>
      </c>
      <c r="F253" s="536" t="s">
        <v>1995</v>
      </c>
    </row>
    <row r="254" spans="1:6">
      <c r="A254" s="403" t="s">
        <v>453</v>
      </c>
      <c r="B254" s="398" t="s">
        <v>1996</v>
      </c>
      <c r="C254" s="396"/>
      <c r="D254" s="386"/>
      <c r="E254" s="386"/>
      <c r="F254" s="386"/>
    </row>
    <row r="255" spans="1:6">
      <c r="A255" s="403" t="s">
        <v>454</v>
      </c>
      <c r="B255" s="398" t="s">
        <v>1997</v>
      </c>
      <c r="C255" s="396"/>
      <c r="D255" s="386"/>
      <c r="E255" s="386"/>
      <c r="F255" s="386"/>
    </row>
    <row r="256" spans="1:6" ht="24">
      <c r="A256" s="403" t="s">
        <v>455</v>
      </c>
      <c r="B256" s="398" t="s">
        <v>1998</v>
      </c>
      <c r="C256" s="396"/>
      <c r="D256" s="386"/>
      <c r="E256" s="386"/>
      <c r="F256" s="386"/>
    </row>
    <row r="257" spans="1:6">
      <c r="A257" s="384"/>
      <c r="B257" s="383"/>
      <c r="C257" s="396"/>
      <c r="D257" s="386"/>
      <c r="E257" s="386"/>
      <c r="F257" s="386"/>
    </row>
    <row r="258" spans="1:6" ht="24">
      <c r="A258" s="403" t="s">
        <v>1258</v>
      </c>
      <c r="B258" s="398" t="s">
        <v>1999</v>
      </c>
      <c r="C258" s="396"/>
      <c r="D258" s="386"/>
      <c r="E258" s="386"/>
      <c r="F258" s="386"/>
    </row>
    <row r="259" spans="1:6" ht="24">
      <c r="A259" s="403" t="s">
        <v>1259</v>
      </c>
      <c r="B259" s="398" t="s">
        <v>2000</v>
      </c>
      <c r="C259" s="396"/>
      <c r="D259" s="386"/>
      <c r="E259" s="386"/>
      <c r="F259" s="386"/>
    </row>
    <row r="260" spans="1:6" ht="24">
      <c r="A260" s="403" t="s">
        <v>1260</v>
      </c>
      <c r="B260" s="398" t="s">
        <v>2001</v>
      </c>
      <c r="C260" s="396"/>
      <c r="D260" s="386"/>
      <c r="E260" s="386"/>
      <c r="F260" s="386"/>
    </row>
    <row r="261" spans="1:6" ht="24">
      <c r="A261" s="403" t="s">
        <v>1261</v>
      </c>
      <c r="B261" s="398" t="s">
        <v>2002</v>
      </c>
      <c r="C261" s="396"/>
      <c r="D261" s="386"/>
      <c r="E261" s="386"/>
      <c r="F261" s="386"/>
    </row>
    <row r="262" spans="1:6" ht="24">
      <c r="A262" s="403" t="s">
        <v>1262</v>
      </c>
      <c r="B262" s="398" t="s">
        <v>2003</v>
      </c>
      <c r="C262" s="396"/>
      <c r="D262" s="386"/>
      <c r="E262" s="386"/>
      <c r="F262" s="386"/>
    </row>
    <row r="263" spans="1:6">
      <c r="A263" s="384"/>
      <c r="B263" s="383"/>
      <c r="C263" s="396"/>
      <c r="D263" s="386"/>
      <c r="E263" s="386"/>
      <c r="F263" s="386"/>
    </row>
    <row r="264" spans="1:6">
      <c r="A264" s="403" t="s">
        <v>720</v>
      </c>
      <c r="B264" s="398" t="s">
        <v>1243</v>
      </c>
      <c r="C264" s="396"/>
      <c r="D264" s="386"/>
      <c r="E264" s="386"/>
      <c r="F264" s="386"/>
    </row>
    <row r="265" spans="1:6" ht="24">
      <c r="A265" s="402" t="s">
        <v>2004</v>
      </c>
      <c r="B265" s="394" t="s">
        <v>2005</v>
      </c>
      <c r="C265" s="396"/>
      <c r="D265" s="386"/>
      <c r="E265" s="386"/>
      <c r="F265" s="386"/>
    </row>
    <row r="266" spans="1:6">
      <c r="A266" s="533" t="s">
        <v>38</v>
      </c>
      <c r="B266" s="534" t="s">
        <v>2297</v>
      </c>
      <c r="C266" s="535"/>
      <c r="D266" s="536" t="s">
        <v>2298</v>
      </c>
      <c r="E266" s="537" t="s">
        <v>2299</v>
      </c>
      <c r="F266" s="536"/>
    </row>
    <row r="267" spans="1:6" ht="36">
      <c r="A267" s="533" t="s">
        <v>39</v>
      </c>
      <c r="B267" s="534" t="s">
        <v>2300</v>
      </c>
      <c r="C267" s="535"/>
      <c r="D267" s="536" t="s">
        <v>1929</v>
      </c>
      <c r="E267" s="537" t="s">
        <v>1987</v>
      </c>
      <c r="F267" s="536" t="s">
        <v>2301</v>
      </c>
    </row>
    <row r="268" spans="1:6" ht="36">
      <c r="A268" s="533" t="s">
        <v>40</v>
      </c>
      <c r="B268" s="534" t="s">
        <v>2302</v>
      </c>
      <c r="C268" s="535"/>
      <c r="D268" s="536" t="s">
        <v>1929</v>
      </c>
      <c r="E268" s="537" t="s">
        <v>2303</v>
      </c>
      <c r="F268" s="536" t="s">
        <v>2304</v>
      </c>
    </row>
    <row r="269" spans="1:6" ht="36">
      <c r="A269" s="533" t="s">
        <v>41</v>
      </c>
      <c r="B269" s="534" t="s">
        <v>2305</v>
      </c>
      <c r="C269" s="535"/>
      <c r="D269" s="536" t="s">
        <v>1929</v>
      </c>
      <c r="E269" s="537" t="s">
        <v>2303</v>
      </c>
      <c r="F269" s="536" t="s">
        <v>2306</v>
      </c>
    </row>
    <row r="270" spans="1:6" ht="36">
      <c r="A270" s="533" t="s">
        <v>42</v>
      </c>
      <c r="B270" s="534" t="s">
        <v>2307</v>
      </c>
      <c r="C270" s="535"/>
      <c r="D270" s="536" t="s">
        <v>2308</v>
      </c>
      <c r="E270" s="537" t="s">
        <v>2303</v>
      </c>
      <c r="F270" s="536" t="s">
        <v>2309</v>
      </c>
    </row>
    <row r="271" spans="1:6" ht="120">
      <c r="A271" s="533" t="s">
        <v>43</v>
      </c>
      <c r="B271" s="534" t="s">
        <v>2310</v>
      </c>
      <c r="C271" s="535"/>
      <c r="D271" s="536" t="s">
        <v>2134</v>
      </c>
      <c r="E271" s="537" t="s">
        <v>1988</v>
      </c>
      <c r="F271" s="536" t="s">
        <v>1989</v>
      </c>
    </row>
    <row r="272" spans="1:6" ht="36">
      <c r="A272" s="533" t="s">
        <v>2311</v>
      </c>
      <c r="B272" s="534" t="s">
        <v>2312</v>
      </c>
      <c r="C272" s="535"/>
      <c r="D272" s="536" t="s">
        <v>2308</v>
      </c>
      <c r="E272" s="537" t="s">
        <v>2313</v>
      </c>
      <c r="F272" s="536" t="s">
        <v>2314</v>
      </c>
    </row>
    <row r="273" spans="1:6" ht="36">
      <c r="A273" s="533" t="s">
        <v>2315</v>
      </c>
      <c r="B273" s="534" t="s">
        <v>2316</v>
      </c>
      <c r="C273" s="535"/>
      <c r="D273" s="536" t="s">
        <v>2134</v>
      </c>
      <c r="E273" s="537" t="s">
        <v>2317</v>
      </c>
      <c r="F273" s="536" t="s">
        <v>1989</v>
      </c>
    </row>
    <row r="274" spans="1:6" ht="36">
      <c r="A274" s="533" t="s">
        <v>336</v>
      </c>
      <c r="B274" s="534" t="s">
        <v>2376</v>
      </c>
      <c r="C274" s="535"/>
      <c r="D274" s="536" t="s">
        <v>1992</v>
      </c>
      <c r="E274" s="537" t="s">
        <v>1991</v>
      </c>
      <c r="F274" s="536"/>
    </row>
    <row r="275" spans="1:6" ht="36">
      <c r="A275" s="533" t="s">
        <v>346</v>
      </c>
      <c r="B275" s="534" t="s">
        <v>2318</v>
      </c>
      <c r="C275" s="535"/>
      <c r="D275" s="536" t="s">
        <v>1992</v>
      </c>
      <c r="E275" s="537" t="s">
        <v>1990</v>
      </c>
      <c r="F275" s="536"/>
    </row>
    <row r="276" spans="1:6" ht="36">
      <c r="A276" s="533" t="s">
        <v>347</v>
      </c>
      <c r="B276" s="534" t="s">
        <v>2377</v>
      </c>
      <c r="C276" s="535"/>
      <c r="D276" s="536" t="s">
        <v>1992</v>
      </c>
      <c r="E276" s="537" t="s">
        <v>1991</v>
      </c>
      <c r="F276" s="536" t="s">
        <v>2015</v>
      </c>
    </row>
    <row r="277" spans="1:6" ht="36">
      <c r="A277" s="533" t="s">
        <v>369</v>
      </c>
      <c r="B277" s="534" t="s">
        <v>2378</v>
      </c>
      <c r="C277" s="535"/>
      <c r="D277" s="536" t="s">
        <v>1992</v>
      </c>
      <c r="E277" s="537" t="s">
        <v>1991</v>
      </c>
      <c r="F277" s="536" t="s">
        <v>2014</v>
      </c>
    </row>
    <row r="278" spans="1:6" ht="36">
      <c r="A278" s="533" t="s">
        <v>448</v>
      </c>
      <c r="B278" s="534" t="s">
        <v>2319</v>
      </c>
      <c r="C278" s="535"/>
      <c r="D278" s="536" t="s">
        <v>1992</v>
      </c>
      <c r="E278" s="537" t="s">
        <v>1993</v>
      </c>
      <c r="F278" s="536"/>
    </row>
    <row r="279" spans="1:6" ht="24">
      <c r="A279" s="533" t="s">
        <v>449</v>
      </c>
      <c r="B279" s="534" t="s">
        <v>2320</v>
      </c>
      <c r="C279" s="535"/>
      <c r="D279" s="536" t="s">
        <v>1994</v>
      </c>
      <c r="E279" s="537" t="s">
        <v>2321</v>
      </c>
      <c r="F279" s="536" t="s">
        <v>1995</v>
      </c>
    </row>
    <row r="280" spans="1:6">
      <c r="A280" s="403" t="s">
        <v>453</v>
      </c>
      <c r="B280" s="398" t="s">
        <v>1229</v>
      </c>
      <c r="C280" s="396"/>
      <c r="D280" s="386"/>
      <c r="E280" s="386"/>
      <c r="F280" s="386"/>
    </row>
    <row r="281" spans="1:6">
      <c r="A281" s="403" t="s">
        <v>454</v>
      </c>
      <c r="B281" s="398" t="s">
        <v>1231</v>
      </c>
      <c r="C281" s="396"/>
      <c r="D281" s="386"/>
      <c r="E281" s="386"/>
      <c r="F281" s="386"/>
    </row>
    <row r="282" spans="1:6">
      <c r="A282" s="403" t="s">
        <v>455</v>
      </c>
      <c r="B282" s="398" t="s">
        <v>1234</v>
      </c>
      <c r="C282" s="396"/>
      <c r="D282" s="386"/>
      <c r="E282" s="386"/>
      <c r="F282" s="386"/>
    </row>
    <row r="283" spans="1:6">
      <c r="A283" s="384"/>
      <c r="B283" s="383"/>
      <c r="C283" s="396"/>
      <c r="D283" s="386"/>
      <c r="E283" s="386"/>
      <c r="F283" s="386"/>
    </row>
    <row r="284" spans="1:6">
      <c r="A284" s="404"/>
      <c r="B284" s="398" t="s">
        <v>1249</v>
      </c>
      <c r="C284" s="396"/>
      <c r="D284" s="386"/>
      <c r="E284" s="386"/>
      <c r="F284" s="386"/>
    </row>
    <row r="285" spans="1:6" ht="24">
      <c r="A285" s="404" t="s">
        <v>1268</v>
      </c>
      <c r="B285" s="398" t="s">
        <v>2007</v>
      </c>
      <c r="C285" s="396"/>
      <c r="D285" s="386"/>
      <c r="E285" s="386"/>
      <c r="F285" s="386"/>
    </row>
    <row r="286" spans="1:6" ht="24">
      <c r="A286" s="404" t="s">
        <v>1269</v>
      </c>
      <c r="B286" s="398" t="s">
        <v>2008</v>
      </c>
      <c r="C286" s="396"/>
      <c r="D286" s="386"/>
      <c r="E286" s="386"/>
      <c r="F286" s="386"/>
    </row>
    <row r="287" spans="1:6" ht="24">
      <c r="A287" s="404" t="s">
        <v>1270</v>
      </c>
      <c r="B287" s="398" t="s">
        <v>2009</v>
      </c>
      <c r="C287" s="396"/>
      <c r="D287" s="386"/>
      <c r="E287" s="386"/>
      <c r="F287" s="386"/>
    </row>
    <row r="288" spans="1:6" ht="24">
      <c r="A288" s="404" t="s">
        <v>1271</v>
      </c>
      <c r="B288" s="398" t="s">
        <v>2010</v>
      </c>
      <c r="C288" s="396"/>
      <c r="D288" s="386"/>
      <c r="E288" s="386"/>
      <c r="F288" s="386"/>
    </row>
    <row r="289" spans="1:18" ht="24">
      <c r="A289" s="404" t="s">
        <v>1272</v>
      </c>
      <c r="B289" s="398" t="s">
        <v>2011</v>
      </c>
      <c r="C289" s="396"/>
      <c r="D289" s="386"/>
      <c r="E289" s="386"/>
      <c r="F289" s="386"/>
    </row>
    <row r="290" spans="1:18" ht="24">
      <c r="A290" s="404" t="s">
        <v>1273</v>
      </c>
      <c r="B290" s="398" t="s">
        <v>2012</v>
      </c>
      <c r="C290" s="396"/>
      <c r="D290" s="386"/>
      <c r="E290" s="386"/>
      <c r="F290" s="386"/>
    </row>
    <row r="291" spans="1:18">
      <c r="A291" s="384"/>
      <c r="B291" s="383"/>
      <c r="C291" s="396"/>
      <c r="D291" s="386"/>
      <c r="E291" s="386"/>
      <c r="F291" s="386"/>
    </row>
    <row r="292" spans="1:18">
      <c r="A292" s="403" t="s">
        <v>721</v>
      </c>
      <c r="B292" s="404" t="s">
        <v>2013</v>
      </c>
      <c r="C292" s="396"/>
      <c r="D292" s="386"/>
      <c r="E292" s="386"/>
      <c r="F292" s="386"/>
    </row>
    <row r="293" spans="1:18" ht="28.9" customHeight="1">
      <c r="A293" s="402" t="s">
        <v>724</v>
      </c>
      <c r="B293" s="383" t="s">
        <v>2322</v>
      </c>
      <c r="C293" s="385"/>
      <c r="D293" s="385" t="s">
        <v>1960</v>
      </c>
      <c r="E293" s="385" t="s">
        <v>2006</v>
      </c>
      <c r="F293" s="386"/>
    </row>
    <row r="294" spans="1:18" ht="28.9" customHeight="1">
      <c r="A294" s="402" t="s">
        <v>725</v>
      </c>
      <c r="B294" s="383" t="s">
        <v>2323</v>
      </c>
      <c r="C294" s="385"/>
      <c r="D294" s="385" t="s">
        <v>1960</v>
      </c>
      <c r="E294" s="385" t="s">
        <v>1961</v>
      </c>
      <c r="F294" s="385" t="s">
        <v>2014</v>
      </c>
    </row>
    <row r="295" spans="1:18" ht="28.9" customHeight="1">
      <c r="A295" s="402" t="s">
        <v>726</v>
      </c>
      <c r="B295" s="383" t="s">
        <v>2324</v>
      </c>
      <c r="C295" s="385"/>
      <c r="D295" s="385" t="s">
        <v>1960</v>
      </c>
      <c r="E295" s="385" t="s">
        <v>1961</v>
      </c>
      <c r="F295" s="385" t="s">
        <v>2015</v>
      </c>
    </row>
    <row r="296" spans="1:18" ht="28.9" customHeight="1">
      <c r="A296" s="402" t="s">
        <v>727</v>
      </c>
      <c r="B296" s="383" t="s">
        <v>2325</v>
      </c>
      <c r="C296" s="385"/>
      <c r="D296" s="385" t="s">
        <v>1960</v>
      </c>
      <c r="E296" s="385" t="s">
        <v>2006</v>
      </c>
      <c r="F296" s="385"/>
    </row>
    <row r="297" spans="1:18" ht="28.9" customHeight="1">
      <c r="A297" s="402" t="s">
        <v>744</v>
      </c>
      <c r="B297" s="383" t="s">
        <v>2326</v>
      </c>
      <c r="C297" s="385"/>
      <c r="D297" s="385" t="s">
        <v>1960</v>
      </c>
      <c r="E297" s="385" t="s">
        <v>1961</v>
      </c>
      <c r="F297" s="385" t="s">
        <v>2014</v>
      </c>
    </row>
    <row r="298" spans="1:18" ht="28.9" customHeight="1">
      <c r="A298" s="402" t="s">
        <v>745</v>
      </c>
      <c r="B298" s="383" t="s">
        <v>2327</v>
      </c>
      <c r="C298" s="385"/>
      <c r="D298" s="385" t="s">
        <v>1960</v>
      </c>
      <c r="E298" s="385" t="s">
        <v>1961</v>
      </c>
      <c r="F298" s="385" t="s">
        <v>2015</v>
      </c>
    </row>
    <row r="299" spans="1:18" ht="28.9" customHeight="1">
      <c r="A299" s="538" t="s">
        <v>30</v>
      </c>
      <c r="B299" s="539" t="s">
        <v>2016</v>
      </c>
      <c r="C299" s="540"/>
      <c r="D299" s="541"/>
      <c r="E299" s="541"/>
      <c r="F299" s="541"/>
      <c r="G299" s="542"/>
      <c r="H299" s="542"/>
      <c r="I299" s="542"/>
      <c r="J299" s="543"/>
      <c r="K299" s="405"/>
      <c r="L299" s="405"/>
      <c r="M299" s="405"/>
      <c r="N299" s="405"/>
      <c r="O299" s="405"/>
      <c r="P299" s="405"/>
      <c r="Q299" s="405"/>
      <c r="R299" s="405"/>
    </row>
    <row r="300" spans="1:18" ht="24">
      <c r="A300" s="544" t="s">
        <v>83</v>
      </c>
      <c r="B300" s="394" t="s">
        <v>325</v>
      </c>
      <c r="C300" s="396"/>
      <c r="D300" s="386"/>
      <c r="E300" s="386"/>
      <c r="F300" s="386"/>
    </row>
    <row r="301" spans="1:18" ht="24">
      <c r="A301" s="402" t="s">
        <v>38</v>
      </c>
      <c r="B301" s="383" t="s">
        <v>326</v>
      </c>
      <c r="C301" s="396"/>
      <c r="D301" s="293" t="s">
        <v>1951</v>
      </c>
      <c r="E301" s="293" t="s">
        <v>2017</v>
      </c>
      <c r="F301" s="293" t="s">
        <v>1007</v>
      </c>
    </row>
    <row r="302" spans="1:18" ht="36">
      <c r="A302" s="402" t="s">
        <v>39</v>
      </c>
      <c r="B302" s="383" t="s">
        <v>1486</v>
      </c>
      <c r="C302" s="396"/>
      <c r="D302" s="293" t="s">
        <v>1951</v>
      </c>
      <c r="E302" s="293" t="s">
        <v>2018</v>
      </c>
      <c r="F302" s="293" t="s">
        <v>1007</v>
      </c>
    </row>
    <row r="303" spans="1:18" ht="24">
      <c r="A303" s="402" t="s">
        <v>40</v>
      </c>
      <c r="B303" s="383" t="s">
        <v>327</v>
      </c>
      <c r="C303" s="396"/>
      <c r="D303" s="293" t="s">
        <v>1951</v>
      </c>
      <c r="E303" s="293" t="s">
        <v>2019</v>
      </c>
      <c r="F303" s="293" t="s">
        <v>1007</v>
      </c>
    </row>
    <row r="304" spans="1:18" ht="36">
      <c r="A304" s="402" t="s">
        <v>41</v>
      </c>
      <c r="B304" s="383" t="s">
        <v>1115</v>
      </c>
      <c r="C304" s="385"/>
      <c r="D304" s="385" t="s">
        <v>1951</v>
      </c>
      <c r="E304" s="385" t="s">
        <v>2019</v>
      </c>
      <c r="F304" s="385" t="s">
        <v>1007</v>
      </c>
    </row>
    <row r="305" spans="1:6" ht="24">
      <c r="A305" s="402" t="s">
        <v>42</v>
      </c>
      <c r="B305" s="383" t="s">
        <v>2379</v>
      </c>
      <c r="C305" s="396"/>
      <c r="D305" s="293" t="s">
        <v>1994</v>
      </c>
      <c r="E305" s="293" t="s">
        <v>2020</v>
      </c>
      <c r="F305" s="386"/>
    </row>
    <row r="306" spans="1:6" ht="24">
      <c r="A306" s="402" t="s">
        <v>43</v>
      </c>
      <c r="B306" s="383" t="s">
        <v>2380</v>
      </c>
      <c r="C306" s="396"/>
      <c r="D306" s="293" t="s">
        <v>1994</v>
      </c>
      <c r="E306" s="293" t="s">
        <v>2020</v>
      </c>
      <c r="F306" s="386"/>
    </row>
    <row r="307" spans="1:6" ht="24">
      <c r="A307" s="402" t="s">
        <v>44</v>
      </c>
      <c r="B307" s="383" t="s">
        <v>2021</v>
      </c>
      <c r="C307" s="396"/>
      <c r="D307" s="293" t="s">
        <v>1994</v>
      </c>
      <c r="E307" s="293" t="s">
        <v>2020</v>
      </c>
      <c r="F307" s="386"/>
    </row>
    <row r="308" spans="1:6" ht="60">
      <c r="A308" s="402" t="s">
        <v>45</v>
      </c>
      <c r="B308" s="383" t="s">
        <v>2381</v>
      </c>
      <c r="C308" s="396"/>
      <c r="D308" s="293" t="s">
        <v>1994</v>
      </c>
      <c r="E308" s="293" t="s">
        <v>2022</v>
      </c>
      <c r="F308" s="386"/>
    </row>
    <row r="309" spans="1:6" ht="156">
      <c r="A309" s="402" t="s">
        <v>75</v>
      </c>
      <c r="B309" s="383" t="s">
        <v>1043</v>
      </c>
      <c r="C309" s="384" t="s">
        <v>1069</v>
      </c>
      <c r="D309" s="293" t="s">
        <v>2023</v>
      </c>
      <c r="E309" s="293" t="s">
        <v>2024</v>
      </c>
      <c r="F309" s="386"/>
    </row>
    <row r="310" spans="1:6" ht="156">
      <c r="A310" s="402" t="s">
        <v>76</v>
      </c>
      <c r="B310" s="383" t="s">
        <v>1045</v>
      </c>
      <c r="C310" s="384" t="s">
        <v>1070</v>
      </c>
      <c r="D310" s="293" t="s">
        <v>2025</v>
      </c>
      <c r="E310" s="293" t="s">
        <v>2026</v>
      </c>
      <c r="F310" s="386"/>
    </row>
    <row r="311" spans="1:6" ht="24">
      <c r="A311" s="402" t="s">
        <v>77</v>
      </c>
      <c r="B311" s="383" t="s">
        <v>2027</v>
      </c>
      <c r="C311" s="396"/>
      <c r="D311" s="293" t="s">
        <v>2028</v>
      </c>
      <c r="E311" s="293" t="s">
        <v>2029</v>
      </c>
      <c r="F311" s="293" t="s">
        <v>2030</v>
      </c>
    </row>
    <row r="312" spans="1:6">
      <c r="A312" s="402" t="s">
        <v>335</v>
      </c>
      <c r="B312" s="383" t="s">
        <v>2031</v>
      </c>
      <c r="C312" s="396"/>
      <c r="D312" s="293" t="s">
        <v>2028</v>
      </c>
      <c r="E312" s="293" t="s">
        <v>2032</v>
      </c>
      <c r="F312" s="386"/>
    </row>
    <row r="313" spans="1:6" ht="24">
      <c r="A313" s="402" t="s">
        <v>336</v>
      </c>
      <c r="B313" s="383" t="s">
        <v>2382</v>
      </c>
      <c r="C313" s="385" t="s">
        <v>74</v>
      </c>
      <c r="D313" s="385" t="s">
        <v>1951</v>
      </c>
      <c r="E313" s="385" t="s">
        <v>2019</v>
      </c>
      <c r="F313" s="385" t="s">
        <v>1007</v>
      </c>
    </row>
    <row r="314" spans="1:6">
      <c r="A314" s="529" t="s">
        <v>346</v>
      </c>
      <c r="B314" s="545" t="s">
        <v>2033</v>
      </c>
      <c r="C314" s="396"/>
      <c r="D314" s="386"/>
      <c r="E314" s="386"/>
      <c r="F314" s="386"/>
    </row>
    <row r="315" spans="1:6" ht="24">
      <c r="A315" s="529" t="s">
        <v>347</v>
      </c>
      <c r="B315" s="545" t="s">
        <v>2034</v>
      </c>
      <c r="C315" s="396"/>
      <c r="D315" s="386"/>
      <c r="E315" s="386"/>
      <c r="F315" s="386"/>
    </row>
    <row r="316" spans="1:6" ht="24">
      <c r="A316" s="529" t="s">
        <v>369</v>
      </c>
      <c r="B316" s="545" t="s">
        <v>2035</v>
      </c>
      <c r="C316" s="396"/>
      <c r="D316" s="386"/>
      <c r="E316" s="386"/>
      <c r="F316" s="386"/>
    </row>
    <row r="317" spans="1:6" ht="36">
      <c r="A317" s="529" t="s">
        <v>448</v>
      </c>
      <c r="B317" s="545" t="s">
        <v>2036</v>
      </c>
      <c r="C317" s="396"/>
      <c r="D317" s="386"/>
      <c r="E317" s="386"/>
      <c r="F317" s="386"/>
    </row>
    <row r="318" spans="1:6" ht="36">
      <c r="A318" s="529" t="s">
        <v>449</v>
      </c>
      <c r="B318" s="545" t="s">
        <v>2037</v>
      </c>
      <c r="C318" s="396"/>
      <c r="D318" s="386"/>
      <c r="E318" s="386"/>
      <c r="F318" s="386"/>
    </row>
    <row r="319" spans="1:6" ht="24">
      <c r="A319" s="402" t="s">
        <v>453</v>
      </c>
      <c r="B319" s="406" t="s">
        <v>2038</v>
      </c>
      <c r="C319" s="384" t="s">
        <v>2039</v>
      </c>
      <c r="D319" s="386"/>
      <c r="E319" s="546" t="s">
        <v>2350</v>
      </c>
      <c r="F319" s="386"/>
    </row>
    <row r="320" spans="1:6" ht="24">
      <c r="A320" s="402" t="s">
        <v>454</v>
      </c>
      <c r="B320" s="406" t="s">
        <v>2040</v>
      </c>
      <c r="C320" s="384" t="s">
        <v>2039</v>
      </c>
      <c r="D320" s="386"/>
      <c r="E320" s="546" t="s">
        <v>2350</v>
      </c>
      <c r="F320" s="386"/>
    </row>
    <row r="321" spans="1:6" ht="24">
      <c r="A321" s="529" t="s">
        <v>455</v>
      </c>
      <c r="B321" s="545" t="s">
        <v>2351</v>
      </c>
      <c r="C321" s="384" t="s">
        <v>2039</v>
      </c>
      <c r="D321" s="386"/>
      <c r="E321" s="386"/>
      <c r="F321" s="386"/>
    </row>
    <row r="322" spans="1:6" ht="24">
      <c r="A322" s="402" t="s">
        <v>1288</v>
      </c>
      <c r="B322" s="399" t="s">
        <v>2041</v>
      </c>
      <c r="C322" s="384" t="s">
        <v>2039</v>
      </c>
      <c r="D322" s="386"/>
      <c r="E322" s="546" t="s">
        <v>2350</v>
      </c>
      <c r="F322" s="386"/>
    </row>
    <row r="323" spans="1:6">
      <c r="A323" s="400"/>
      <c r="B323" s="407"/>
      <c r="C323" s="396"/>
      <c r="D323" s="386"/>
      <c r="E323" s="386"/>
      <c r="F323" s="386"/>
    </row>
    <row r="324" spans="1:6">
      <c r="A324" s="400" t="s">
        <v>46</v>
      </c>
      <c r="B324" s="394" t="s">
        <v>2042</v>
      </c>
      <c r="C324" s="396"/>
      <c r="D324" s="386"/>
      <c r="E324" s="386"/>
      <c r="F324" s="386"/>
    </row>
    <row r="325" spans="1:6">
      <c r="A325" s="547" t="s">
        <v>140</v>
      </c>
      <c r="B325" s="548" t="s">
        <v>5</v>
      </c>
      <c r="C325" s="393"/>
      <c r="D325" s="386"/>
      <c r="E325" s="386"/>
      <c r="F325" s="386"/>
    </row>
    <row r="326" spans="1:6" ht="36">
      <c r="A326" s="402" t="s">
        <v>38</v>
      </c>
      <c r="B326" s="293" t="s">
        <v>2043</v>
      </c>
      <c r="C326" s="546" t="s">
        <v>2328</v>
      </c>
      <c r="D326" s="546" t="s">
        <v>82</v>
      </c>
      <c r="E326" s="546" t="s">
        <v>2329</v>
      </c>
      <c r="F326" s="546"/>
    </row>
    <row r="327" spans="1:6" ht="24">
      <c r="A327" s="402" t="s">
        <v>39</v>
      </c>
      <c r="B327" s="293" t="s">
        <v>919</v>
      </c>
      <c r="C327" s="549"/>
      <c r="D327" s="546" t="s">
        <v>82</v>
      </c>
      <c r="E327" s="546" t="s">
        <v>2044</v>
      </c>
      <c r="F327" s="546" t="s">
        <v>2045</v>
      </c>
    </row>
    <row r="328" spans="1:6" ht="36">
      <c r="A328" s="402" t="s">
        <v>40</v>
      </c>
      <c r="B328" s="293" t="s">
        <v>920</v>
      </c>
      <c r="C328" s="549"/>
      <c r="D328" s="546" t="s">
        <v>1960</v>
      </c>
      <c r="E328" s="546" t="s">
        <v>2046</v>
      </c>
      <c r="F328" s="546" t="s">
        <v>2047</v>
      </c>
    </row>
    <row r="329" spans="1:6" ht="36">
      <c r="A329" s="402" t="s">
        <v>41</v>
      </c>
      <c r="B329" s="399" t="s">
        <v>2048</v>
      </c>
      <c r="C329" s="549"/>
      <c r="D329" s="546" t="s">
        <v>1960</v>
      </c>
      <c r="E329" s="546" t="s">
        <v>2135</v>
      </c>
      <c r="F329" s="546" t="s">
        <v>2136</v>
      </c>
    </row>
    <row r="330" spans="1:6" ht="48">
      <c r="A330" s="402" t="s">
        <v>42</v>
      </c>
      <c r="B330" s="399" t="s">
        <v>2049</v>
      </c>
      <c r="C330" s="549"/>
      <c r="D330" s="546" t="s">
        <v>2130</v>
      </c>
      <c r="E330" s="546" t="s">
        <v>2131</v>
      </c>
      <c r="F330" s="546" t="s">
        <v>2132</v>
      </c>
    </row>
    <row r="331" spans="1:6" ht="36">
      <c r="A331" s="402" t="s">
        <v>43</v>
      </c>
      <c r="B331" s="399" t="s">
        <v>2050</v>
      </c>
      <c r="C331" s="549"/>
      <c r="D331" s="546" t="s">
        <v>1960</v>
      </c>
      <c r="E331" s="546" t="s">
        <v>2046</v>
      </c>
      <c r="F331" s="546" t="s">
        <v>2052</v>
      </c>
    </row>
    <row r="332" spans="1:6" ht="36">
      <c r="A332" s="402" t="s">
        <v>44</v>
      </c>
      <c r="B332" s="399" t="s">
        <v>2053</v>
      </c>
      <c r="C332" s="549"/>
      <c r="D332" s="546" t="s">
        <v>82</v>
      </c>
      <c r="E332" s="546" t="s">
        <v>2054</v>
      </c>
      <c r="F332" s="546"/>
    </row>
    <row r="333" spans="1:6" ht="48">
      <c r="A333" s="402" t="s">
        <v>45</v>
      </c>
      <c r="B333" s="399" t="s">
        <v>2055</v>
      </c>
      <c r="C333" s="549"/>
      <c r="D333" s="546" t="s">
        <v>82</v>
      </c>
      <c r="E333" s="546" t="s">
        <v>2330</v>
      </c>
      <c r="F333" s="546" t="s">
        <v>2331</v>
      </c>
    </row>
    <row r="334" spans="1:6" ht="36">
      <c r="A334" s="402" t="s">
        <v>75</v>
      </c>
      <c r="B334" s="399" t="s">
        <v>2056</v>
      </c>
      <c r="C334" s="549"/>
      <c r="D334" s="546" t="s">
        <v>1960</v>
      </c>
      <c r="E334" s="546" t="s">
        <v>2332</v>
      </c>
      <c r="F334" s="546" t="s">
        <v>2047</v>
      </c>
    </row>
    <row r="335" spans="1:6" ht="24">
      <c r="A335" s="547" t="s">
        <v>2059</v>
      </c>
      <c r="B335" s="548" t="s">
        <v>2060</v>
      </c>
      <c r="C335" s="396"/>
      <c r="D335" s="386"/>
      <c r="E335" s="386"/>
      <c r="F335" s="386"/>
    </row>
    <row r="336" spans="1:6" ht="36">
      <c r="A336" s="402" t="s">
        <v>38</v>
      </c>
      <c r="B336" s="293" t="s">
        <v>2043</v>
      </c>
      <c r="C336" s="546" t="s">
        <v>2328</v>
      </c>
      <c r="D336" s="546" t="s">
        <v>82</v>
      </c>
      <c r="E336" s="546" t="s">
        <v>2329</v>
      </c>
      <c r="F336" s="386"/>
    </row>
    <row r="337" spans="1:6" ht="24">
      <c r="A337" s="402" t="s">
        <v>39</v>
      </c>
      <c r="B337" s="399" t="s">
        <v>2061</v>
      </c>
      <c r="C337" s="396"/>
      <c r="D337" s="293" t="s">
        <v>82</v>
      </c>
      <c r="E337" s="293" t="s">
        <v>2044</v>
      </c>
      <c r="F337" s="293" t="s">
        <v>2062</v>
      </c>
    </row>
    <row r="338" spans="1:6" ht="48">
      <c r="A338" s="402" t="s">
        <v>40</v>
      </c>
      <c r="B338" s="399" t="s">
        <v>2063</v>
      </c>
      <c r="C338" s="396"/>
      <c r="D338" s="293" t="s">
        <v>1960</v>
      </c>
      <c r="E338" s="293" t="s">
        <v>2064</v>
      </c>
      <c r="F338" s="293" t="s">
        <v>2065</v>
      </c>
    </row>
    <row r="339" spans="1:6" ht="36">
      <c r="A339" s="402" t="s">
        <v>41</v>
      </c>
      <c r="B339" s="383" t="s">
        <v>2066</v>
      </c>
      <c r="C339" s="396"/>
      <c r="D339" s="293" t="s">
        <v>1960</v>
      </c>
      <c r="E339" s="293" t="s">
        <v>2051</v>
      </c>
      <c r="F339" s="293" t="s">
        <v>2052</v>
      </c>
    </row>
    <row r="340" spans="1:6" ht="24">
      <c r="A340" s="402" t="s">
        <v>42</v>
      </c>
      <c r="B340" s="293" t="s">
        <v>925</v>
      </c>
      <c r="C340" s="396"/>
      <c r="D340" s="293" t="s">
        <v>82</v>
      </c>
      <c r="E340" s="293" t="s">
        <v>2067</v>
      </c>
      <c r="F340" s="293" t="s">
        <v>2068</v>
      </c>
    </row>
    <row r="341" spans="1:6" ht="60">
      <c r="A341" s="402" t="s">
        <v>43</v>
      </c>
      <c r="B341" s="383" t="s">
        <v>2069</v>
      </c>
      <c r="C341" s="396"/>
      <c r="D341" s="293" t="s">
        <v>1960</v>
      </c>
      <c r="E341" s="293" t="s">
        <v>2070</v>
      </c>
      <c r="F341" s="293" t="s">
        <v>2071</v>
      </c>
    </row>
    <row r="342" spans="1:6" ht="36">
      <c r="A342" s="402" t="s">
        <v>44</v>
      </c>
      <c r="B342" s="293" t="s">
        <v>921</v>
      </c>
      <c r="C342" s="396"/>
      <c r="D342" s="293" t="s">
        <v>1960</v>
      </c>
      <c r="E342" s="293" t="s">
        <v>2057</v>
      </c>
      <c r="F342" s="293" t="s">
        <v>2058</v>
      </c>
    </row>
    <row r="343" spans="1:6" ht="36">
      <c r="A343" s="402" t="s">
        <v>45</v>
      </c>
      <c r="B343" s="383" t="s">
        <v>2072</v>
      </c>
      <c r="C343" s="396"/>
      <c r="D343" s="293" t="s">
        <v>2073</v>
      </c>
      <c r="E343" s="293" t="s">
        <v>2355</v>
      </c>
      <c r="F343" s="293" t="s">
        <v>2074</v>
      </c>
    </row>
    <row r="344" spans="1:6" ht="36">
      <c r="A344" s="402" t="s">
        <v>75</v>
      </c>
      <c r="B344" s="383" t="s">
        <v>2075</v>
      </c>
      <c r="C344" s="396"/>
      <c r="D344" s="293" t="s">
        <v>2073</v>
      </c>
      <c r="E344" s="293" t="s">
        <v>2355</v>
      </c>
      <c r="F344" s="293" t="s">
        <v>2074</v>
      </c>
    </row>
    <row r="345" spans="1:6" ht="36">
      <c r="A345" s="402" t="s">
        <v>76</v>
      </c>
      <c r="B345" s="383" t="s">
        <v>2076</v>
      </c>
      <c r="C345" s="396"/>
      <c r="D345" s="293" t="s">
        <v>2073</v>
      </c>
      <c r="E345" s="293" t="s">
        <v>2355</v>
      </c>
      <c r="F345" s="293" t="s">
        <v>2074</v>
      </c>
    </row>
    <row r="346" spans="1:6" ht="60">
      <c r="A346" s="400" t="s">
        <v>76</v>
      </c>
      <c r="B346" s="407" t="s">
        <v>2077</v>
      </c>
      <c r="C346" s="396"/>
      <c r="D346" s="386"/>
      <c r="E346" s="386"/>
      <c r="F346" s="386"/>
    </row>
    <row r="347" spans="1:6" ht="48">
      <c r="A347" s="400" t="s">
        <v>77</v>
      </c>
      <c r="B347" s="407" t="s">
        <v>2078</v>
      </c>
      <c r="C347" s="396"/>
      <c r="D347" s="386"/>
      <c r="E347" s="386"/>
      <c r="F347" s="386"/>
    </row>
    <row r="348" spans="1:6" ht="84">
      <c r="A348" s="400" t="s">
        <v>335</v>
      </c>
      <c r="B348" s="407" t="s">
        <v>2079</v>
      </c>
      <c r="C348" s="396"/>
      <c r="D348" s="386"/>
      <c r="E348" s="386"/>
      <c r="F348" s="386"/>
    </row>
    <row r="349" spans="1:6">
      <c r="A349" s="384"/>
      <c r="B349" s="385"/>
      <c r="C349" s="396"/>
      <c r="D349" s="386"/>
      <c r="E349" s="386"/>
      <c r="F349" s="386"/>
    </row>
    <row r="350" spans="1:6">
      <c r="A350" s="547" t="s">
        <v>143</v>
      </c>
      <c r="B350" s="548" t="s">
        <v>78</v>
      </c>
      <c r="C350" s="396"/>
      <c r="D350" s="386"/>
      <c r="E350" s="386"/>
      <c r="F350" s="386"/>
    </row>
    <row r="351" spans="1:6" ht="24">
      <c r="A351" s="402" t="s">
        <v>38</v>
      </c>
      <c r="B351" s="383" t="s">
        <v>926</v>
      </c>
      <c r="C351" s="396"/>
      <c r="D351" s="293" t="s">
        <v>82</v>
      </c>
      <c r="E351" s="293" t="s">
        <v>2044</v>
      </c>
      <c r="F351" s="386"/>
    </row>
    <row r="352" spans="1:6" ht="48">
      <c r="A352" s="402" t="s">
        <v>39</v>
      </c>
      <c r="B352" s="399" t="s">
        <v>923</v>
      </c>
      <c r="C352" s="396"/>
      <c r="D352" s="293" t="s">
        <v>2073</v>
      </c>
      <c r="E352" s="293" t="s">
        <v>2080</v>
      </c>
      <c r="F352" s="293" t="s">
        <v>2081</v>
      </c>
    </row>
    <row r="353" spans="1:6" ht="48">
      <c r="A353" s="402" t="s">
        <v>40</v>
      </c>
      <c r="B353" s="399" t="s">
        <v>2082</v>
      </c>
      <c r="C353" s="396"/>
      <c r="D353" s="293" t="s">
        <v>2073</v>
      </c>
      <c r="E353" s="293" t="s">
        <v>2080</v>
      </c>
      <c r="F353" s="293" t="s">
        <v>2058</v>
      </c>
    </row>
    <row r="354" spans="1:6" ht="36">
      <c r="A354" s="402" t="s">
        <v>41</v>
      </c>
      <c r="B354" s="399" t="s">
        <v>924</v>
      </c>
      <c r="C354" s="396"/>
      <c r="D354" s="293" t="s">
        <v>1960</v>
      </c>
      <c r="E354" s="293" t="s">
        <v>2051</v>
      </c>
      <c r="F354" s="293" t="s">
        <v>2052</v>
      </c>
    </row>
    <row r="355" spans="1:6" ht="36">
      <c r="A355" s="402" t="s">
        <v>1046</v>
      </c>
      <c r="B355" s="383" t="s">
        <v>1047</v>
      </c>
      <c r="C355" s="396"/>
      <c r="D355" s="536" t="s">
        <v>1929</v>
      </c>
      <c r="E355" s="537" t="s">
        <v>2303</v>
      </c>
      <c r="F355" s="536" t="s">
        <v>2304</v>
      </c>
    </row>
    <row r="356" spans="1:6" ht="36">
      <c r="A356" s="402" t="s">
        <v>1049</v>
      </c>
      <c r="B356" s="383" t="s">
        <v>1066</v>
      </c>
      <c r="C356" s="396"/>
      <c r="D356" s="293" t="s">
        <v>1960</v>
      </c>
      <c r="E356" s="385" t="s">
        <v>2333</v>
      </c>
      <c r="F356" s="386" t="s">
        <v>2334</v>
      </c>
    </row>
    <row r="357" spans="1:6" ht="36">
      <c r="A357" s="402" t="s">
        <v>1051</v>
      </c>
      <c r="B357" s="383" t="s">
        <v>2383</v>
      </c>
      <c r="C357" s="393" t="s">
        <v>195</v>
      </c>
      <c r="D357" s="385" t="s">
        <v>1960</v>
      </c>
      <c r="E357" s="385" t="s">
        <v>1961</v>
      </c>
      <c r="F357" s="385" t="s">
        <v>2015</v>
      </c>
    </row>
    <row r="358" spans="1:6" ht="36">
      <c r="A358" s="402" t="s">
        <v>45</v>
      </c>
      <c r="B358" s="383" t="s">
        <v>2384</v>
      </c>
      <c r="C358" s="393" t="s">
        <v>301</v>
      </c>
      <c r="D358" s="385" t="s">
        <v>1960</v>
      </c>
      <c r="E358" s="385" t="s">
        <v>1961</v>
      </c>
      <c r="F358" s="385" t="s">
        <v>2014</v>
      </c>
    </row>
    <row r="359" spans="1:6" ht="36">
      <c r="A359" s="402" t="s">
        <v>75</v>
      </c>
      <c r="B359" s="383" t="s">
        <v>2385</v>
      </c>
      <c r="C359" s="393" t="s">
        <v>124</v>
      </c>
      <c r="D359" s="385" t="s">
        <v>1960</v>
      </c>
      <c r="E359" s="385" t="s">
        <v>2006</v>
      </c>
      <c r="F359" s="386"/>
    </row>
    <row r="360" spans="1:6" ht="30">
      <c r="A360" s="402" t="s">
        <v>76</v>
      </c>
      <c r="B360" s="383" t="s">
        <v>2386</v>
      </c>
      <c r="C360" s="396"/>
      <c r="D360" s="488" t="s">
        <v>1994</v>
      </c>
      <c r="E360" s="488" t="s">
        <v>2352</v>
      </c>
      <c r="F360" s="488"/>
    </row>
    <row r="361" spans="1:6" ht="36">
      <c r="A361" s="402" t="s">
        <v>77</v>
      </c>
      <c r="B361" s="383" t="s">
        <v>1067</v>
      </c>
      <c r="C361" s="396"/>
      <c r="D361" s="385" t="s">
        <v>1960</v>
      </c>
      <c r="E361" s="488" t="s">
        <v>2303</v>
      </c>
      <c r="F361" s="488" t="s">
        <v>2353</v>
      </c>
    </row>
    <row r="362" spans="1:6" ht="36">
      <c r="A362" s="402" t="s">
        <v>335</v>
      </c>
      <c r="B362" s="383" t="s">
        <v>1068</v>
      </c>
      <c r="C362" s="396"/>
      <c r="D362" s="293" t="s">
        <v>1960</v>
      </c>
      <c r="E362" s="385" t="s">
        <v>2333</v>
      </c>
      <c r="F362" s="386" t="s">
        <v>2354</v>
      </c>
    </row>
    <row r="363" spans="1:6">
      <c r="A363" s="386"/>
      <c r="B363" s="385"/>
      <c r="C363" s="396"/>
      <c r="D363" s="386"/>
      <c r="E363" s="386"/>
      <c r="F363" s="386"/>
    </row>
    <row r="364" spans="1:6" ht="36">
      <c r="A364" s="547" t="s">
        <v>2083</v>
      </c>
      <c r="B364" s="548" t="s">
        <v>2084</v>
      </c>
      <c r="C364" s="396"/>
      <c r="D364" s="386"/>
      <c r="E364" s="386"/>
      <c r="F364" s="386"/>
    </row>
    <row r="365" spans="1:6" ht="24">
      <c r="A365" s="384" t="s">
        <v>38</v>
      </c>
      <c r="B365" s="399" t="s">
        <v>927</v>
      </c>
      <c r="C365" s="396"/>
      <c r="D365" s="293" t="s">
        <v>82</v>
      </c>
      <c r="E365" s="386"/>
      <c r="F365" s="386"/>
    </row>
    <row r="366" spans="1:6" ht="24">
      <c r="A366" s="384" t="s">
        <v>39</v>
      </c>
      <c r="B366" s="399" t="s">
        <v>922</v>
      </c>
      <c r="C366" s="396"/>
      <c r="D366" s="293" t="s">
        <v>82</v>
      </c>
      <c r="E366" s="293" t="s">
        <v>2044</v>
      </c>
      <c r="F366" s="293" t="s">
        <v>2062</v>
      </c>
    </row>
    <row r="367" spans="1:6" ht="48">
      <c r="A367" s="384" t="s">
        <v>40</v>
      </c>
      <c r="B367" s="399" t="s">
        <v>923</v>
      </c>
      <c r="C367" s="396"/>
      <c r="D367" s="293" t="s">
        <v>1960</v>
      </c>
      <c r="E367" s="293" t="s">
        <v>2064</v>
      </c>
      <c r="F367" s="293" t="s">
        <v>2065</v>
      </c>
    </row>
    <row r="368" spans="1:6" ht="36">
      <c r="A368" s="384" t="s">
        <v>41</v>
      </c>
      <c r="B368" s="399" t="s">
        <v>924</v>
      </c>
      <c r="C368" s="396"/>
      <c r="D368" s="293" t="s">
        <v>1960</v>
      </c>
      <c r="E368" s="293" t="s">
        <v>2085</v>
      </c>
      <c r="F368" s="293" t="s">
        <v>2052</v>
      </c>
    </row>
    <row r="369" spans="1:6" ht="24">
      <c r="A369" s="384" t="s">
        <v>42</v>
      </c>
      <c r="B369" s="399" t="s">
        <v>925</v>
      </c>
      <c r="C369" s="396"/>
      <c r="D369" s="293" t="s">
        <v>82</v>
      </c>
      <c r="E369" s="293" t="s">
        <v>2067</v>
      </c>
      <c r="F369" s="293" t="s">
        <v>2068</v>
      </c>
    </row>
    <row r="370" spans="1:6" ht="36">
      <c r="A370" s="384" t="s">
        <v>43</v>
      </c>
      <c r="B370" s="383" t="s">
        <v>126</v>
      </c>
      <c r="C370" s="396"/>
      <c r="D370" s="293" t="s">
        <v>1960</v>
      </c>
      <c r="E370" s="293" t="s">
        <v>2057</v>
      </c>
      <c r="F370" s="293" t="s">
        <v>2058</v>
      </c>
    </row>
    <row r="371" spans="1:6">
      <c r="A371" s="384"/>
      <c r="B371" s="394" t="s">
        <v>2086</v>
      </c>
      <c r="C371" s="396"/>
      <c r="D371" s="386"/>
      <c r="E371" s="386"/>
      <c r="F371" s="386"/>
    </row>
    <row r="372" spans="1:6" ht="35.25" customHeight="1">
      <c r="A372" s="384" t="s">
        <v>44</v>
      </c>
      <c r="B372" s="399" t="s">
        <v>2087</v>
      </c>
      <c r="C372" s="396"/>
      <c r="D372" s="293" t="s">
        <v>1960</v>
      </c>
      <c r="E372" s="293" t="s">
        <v>2088</v>
      </c>
      <c r="F372" s="293" t="s">
        <v>2074</v>
      </c>
    </row>
    <row r="373" spans="1:6" ht="48">
      <c r="A373" s="384" t="s">
        <v>45</v>
      </c>
      <c r="B373" s="399" t="s">
        <v>928</v>
      </c>
      <c r="C373" s="396"/>
      <c r="D373" s="293" t="s">
        <v>1960</v>
      </c>
      <c r="E373" s="293" t="s">
        <v>2089</v>
      </c>
      <c r="F373" s="293" t="s">
        <v>2074</v>
      </c>
    </row>
    <row r="374" spans="1:6" ht="48">
      <c r="A374" s="384" t="s">
        <v>75</v>
      </c>
      <c r="B374" s="399" t="s">
        <v>929</v>
      </c>
      <c r="C374" s="396"/>
      <c r="D374" s="293" t="s">
        <v>1960</v>
      </c>
      <c r="E374" s="293" t="s">
        <v>2089</v>
      </c>
      <c r="F374" s="293" t="s">
        <v>2074</v>
      </c>
    </row>
    <row r="375" spans="1:6" ht="48">
      <c r="A375" s="384" t="s">
        <v>76</v>
      </c>
      <c r="B375" s="399" t="s">
        <v>1673</v>
      </c>
      <c r="C375" s="396"/>
      <c r="D375" s="293" t="s">
        <v>1960</v>
      </c>
      <c r="E375" s="293" t="s">
        <v>2089</v>
      </c>
      <c r="F375" s="293" t="s">
        <v>2074</v>
      </c>
    </row>
    <row r="376" spans="1:6">
      <c r="A376" s="384"/>
      <c r="B376" s="394" t="s">
        <v>930</v>
      </c>
      <c r="C376" s="396"/>
      <c r="D376" s="386"/>
      <c r="E376" s="386"/>
      <c r="F376" s="386"/>
    </row>
    <row r="377" spans="1:6" ht="36">
      <c r="A377" s="384" t="s">
        <v>77</v>
      </c>
      <c r="B377" s="399" t="s">
        <v>932</v>
      </c>
      <c r="C377" s="393"/>
      <c r="D377" s="385" t="s">
        <v>1960</v>
      </c>
      <c r="E377" s="385" t="s">
        <v>1961</v>
      </c>
      <c r="F377" s="385" t="s">
        <v>2015</v>
      </c>
    </row>
    <row r="378" spans="1:6" ht="36">
      <c r="A378" s="384" t="s">
        <v>335</v>
      </c>
      <c r="B378" s="399" t="s">
        <v>931</v>
      </c>
      <c r="C378" s="393"/>
      <c r="D378" s="385" t="s">
        <v>1960</v>
      </c>
      <c r="E378" s="385" t="s">
        <v>1961</v>
      </c>
      <c r="F378" s="385" t="s">
        <v>2014</v>
      </c>
    </row>
    <row r="379" spans="1:6" ht="36">
      <c r="A379" s="384" t="s">
        <v>336</v>
      </c>
      <c r="B379" s="399" t="s">
        <v>933</v>
      </c>
      <c r="C379" s="393"/>
      <c r="D379" s="385" t="s">
        <v>1960</v>
      </c>
      <c r="E379" s="385" t="s">
        <v>2006</v>
      </c>
      <c r="F379" s="385"/>
    </row>
    <row r="380" spans="1:6" ht="36">
      <c r="A380" s="384" t="s">
        <v>346</v>
      </c>
      <c r="B380" s="399" t="s">
        <v>1674</v>
      </c>
      <c r="C380" s="393"/>
      <c r="D380" s="385" t="s">
        <v>1960</v>
      </c>
      <c r="E380" s="385" t="s">
        <v>1961</v>
      </c>
      <c r="F380" s="385" t="s">
        <v>1962</v>
      </c>
    </row>
    <row r="381" spans="1:6">
      <c r="A381" s="384"/>
      <c r="B381" s="394" t="s">
        <v>934</v>
      </c>
      <c r="C381" s="396"/>
      <c r="D381" s="386"/>
      <c r="E381" s="386"/>
      <c r="F381" s="386"/>
    </row>
    <row r="382" spans="1:6" ht="36">
      <c r="A382" s="384" t="s">
        <v>347</v>
      </c>
      <c r="B382" s="399" t="s">
        <v>935</v>
      </c>
      <c r="C382" s="393"/>
      <c r="D382" s="385" t="s">
        <v>1960</v>
      </c>
      <c r="E382" s="385" t="s">
        <v>1961</v>
      </c>
      <c r="F382" s="385" t="s">
        <v>2015</v>
      </c>
    </row>
    <row r="383" spans="1:6" ht="36">
      <c r="A383" s="384" t="s">
        <v>448</v>
      </c>
      <c r="B383" s="399" t="s">
        <v>936</v>
      </c>
      <c r="C383" s="393"/>
      <c r="D383" s="385" t="s">
        <v>1960</v>
      </c>
      <c r="E383" s="385" t="s">
        <v>1961</v>
      </c>
      <c r="F383" s="385" t="s">
        <v>2014</v>
      </c>
    </row>
    <row r="384" spans="1:6" ht="36">
      <c r="A384" s="384" t="s">
        <v>449</v>
      </c>
      <c r="B384" s="399" t="s">
        <v>937</v>
      </c>
      <c r="C384" s="393"/>
      <c r="D384" s="385" t="s">
        <v>1960</v>
      </c>
      <c r="E384" s="385" t="s">
        <v>2006</v>
      </c>
      <c r="F384" s="385"/>
    </row>
    <row r="385" spans="1:6" ht="36">
      <c r="A385" s="384" t="s">
        <v>453</v>
      </c>
      <c r="B385" s="399" t="s">
        <v>1674</v>
      </c>
      <c r="C385" s="393"/>
      <c r="D385" s="385" t="s">
        <v>1960</v>
      </c>
      <c r="E385" s="385" t="s">
        <v>1961</v>
      </c>
      <c r="F385" s="385" t="s">
        <v>1962</v>
      </c>
    </row>
    <row r="386" spans="1:6">
      <c r="A386" s="529" t="s">
        <v>454</v>
      </c>
      <c r="B386" s="545" t="s">
        <v>2090</v>
      </c>
      <c r="C386" s="396"/>
      <c r="D386" s="386"/>
      <c r="E386" s="386"/>
      <c r="F386" s="386"/>
    </row>
    <row r="387" spans="1:6">
      <c r="A387" s="529" t="s">
        <v>455</v>
      </c>
      <c r="B387" s="545" t="s">
        <v>2091</v>
      </c>
      <c r="C387" s="396"/>
      <c r="D387" s="386"/>
      <c r="E387" s="386"/>
      <c r="F387" s="386"/>
    </row>
    <row r="388" spans="1:6">
      <c r="A388" s="529" t="s">
        <v>1288</v>
      </c>
      <c r="B388" s="545" t="s">
        <v>2092</v>
      </c>
      <c r="C388" s="396"/>
      <c r="D388" s="386"/>
      <c r="E388" s="386"/>
      <c r="F388" s="386"/>
    </row>
    <row r="389" spans="1:6">
      <c r="A389" s="384"/>
      <c r="B389" s="385"/>
      <c r="C389" s="396"/>
      <c r="D389" s="386"/>
      <c r="E389" s="386"/>
      <c r="F389" s="386"/>
    </row>
    <row r="390" spans="1:6" ht="24">
      <c r="A390" s="550" t="s">
        <v>47</v>
      </c>
      <c r="B390" s="528" t="s">
        <v>938</v>
      </c>
      <c r="C390" s="396"/>
      <c r="D390" s="386"/>
      <c r="E390" s="386"/>
      <c r="F390" s="386"/>
    </row>
    <row r="391" spans="1:6" ht="48">
      <c r="A391" s="551" t="s">
        <v>81</v>
      </c>
      <c r="B391" s="399" t="s">
        <v>939</v>
      </c>
      <c r="C391" s="396" t="s">
        <v>74</v>
      </c>
      <c r="D391" s="293" t="s">
        <v>1960</v>
      </c>
      <c r="E391" s="293" t="s">
        <v>2093</v>
      </c>
      <c r="F391" s="293" t="s">
        <v>2094</v>
      </c>
    </row>
    <row r="392" spans="1:6" ht="36">
      <c r="A392" s="551" t="s">
        <v>84</v>
      </c>
      <c r="B392" s="399" t="s">
        <v>940</v>
      </c>
      <c r="C392" s="396" t="s">
        <v>74</v>
      </c>
      <c r="D392" s="293" t="s">
        <v>1960</v>
      </c>
      <c r="E392" s="293" t="s">
        <v>2095</v>
      </c>
      <c r="F392" s="293" t="s">
        <v>2096</v>
      </c>
    </row>
    <row r="393" spans="1:6" ht="24">
      <c r="A393" s="550" t="s">
        <v>88</v>
      </c>
      <c r="B393" s="528" t="s">
        <v>941</v>
      </c>
      <c r="C393" s="396"/>
      <c r="D393" s="386"/>
      <c r="E393" s="386"/>
      <c r="F393" s="386"/>
    </row>
    <row r="394" spans="1:6" ht="24">
      <c r="A394" s="550" t="s">
        <v>114</v>
      </c>
      <c r="B394" s="528" t="s">
        <v>942</v>
      </c>
      <c r="C394" s="396"/>
      <c r="D394" s="386"/>
      <c r="E394" s="386"/>
      <c r="F394" s="386"/>
    </row>
    <row r="395" spans="1:6">
      <c r="A395" s="550" t="s">
        <v>350</v>
      </c>
      <c r="B395" s="528" t="s">
        <v>943</v>
      </c>
      <c r="C395" s="396"/>
      <c r="D395" s="386"/>
      <c r="E395" s="386"/>
      <c r="F395" s="386"/>
    </row>
    <row r="396" spans="1:6">
      <c r="A396" s="384"/>
      <c r="B396" s="385"/>
      <c r="C396" s="396"/>
      <c r="D396" s="386"/>
      <c r="E396" s="386"/>
      <c r="F396" s="386"/>
    </row>
    <row r="397" spans="1:6">
      <c r="A397" s="391" t="s">
        <v>31</v>
      </c>
      <c r="B397" s="392" t="s">
        <v>2097</v>
      </c>
      <c r="C397" s="396"/>
      <c r="D397" s="386"/>
      <c r="E397" s="386"/>
      <c r="F397" s="386"/>
    </row>
    <row r="398" spans="1:6" ht="24">
      <c r="A398" s="547" t="s">
        <v>2098</v>
      </c>
      <c r="B398" s="548" t="s">
        <v>2099</v>
      </c>
      <c r="C398" s="396"/>
      <c r="D398" s="386"/>
      <c r="E398" s="386"/>
      <c r="F398" s="386"/>
    </row>
    <row r="399" spans="1:6" ht="36">
      <c r="A399" s="384" t="s">
        <v>38</v>
      </c>
      <c r="B399" s="399" t="s">
        <v>946</v>
      </c>
      <c r="C399" s="396"/>
      <c r="D399" s="293" t="s">
        <v>82</v>
      </c>
      <c r="E399" s="293" t="s">
        <v>2100</v>
      </c>
      <c r="F399" s="386"/>
    </row>
    <row r="400" spans="1:6" ht="141.6" customHeight="1">
      <c r="A400" s="384" t="s">
        <v>39</v>
      </c>
      <c r="B400" s="293" t="s">
        <v>2101</v>
      </c>
      <c r="C400" s="384" t="s">
        <v>2102</v>
      </c>
      <c r="D400" s="293" t="s">
        <v>2103</v>
      </c>
      <c r="E400" s="293" t="s">
        <v>2104</v>
      </c>
      <c r="F400" s="293" t="s">
        <v>2105</v>
      </c>
    </row>
    <row r="401" spans="1:6" ht="24">
      <c r="A401" s="384" t="s">
        <v>41</v>
      </c>
      <c r="B401" s="293" t="s">
        <v>2106</v>
      </c>
      <c r="C401" s="396"/>
      <c r="D401" s="293" t="s">
        <v>2107</v>
      </c>
      <c r="E401" s="293" t="s">
        <v>2108</v>
      </c>
      <c r="F401" s="293" t="s">
        <v>2109</v>
      </c>
    </row>
    <row r="402" spans="1:6" ht="36">
      <c r="A402" s="384" t="s">
        <v>2358</v>
      </c>
      <c r="B402" s="399" t="s">
        <v>2359</v>
      </c>
      <c r="C402" s="396"/>
      <c r="D402" s="293" t="s">
        <v>2110</v>
      </c>
      <c r="E402" s="293" t="s">
        <v>2256</v>
      </c>
      <c r="F402" s="293" t="s">
        <v>2111</v>
      </c>
    </row>
    <row r="403" spans="1:6" ht="24">
      <c r="A403" s="384" t="s">
        <v>44</v>
      </c>
      <c r="B403" s="399" t="s">
        <v>1675</v>
      </c>
      <c r="C403" s="396"/>
      <c r="D403" s="293" t="s">
        <v>2110</v>
      </c>
      <c r="E403" s="293" t="s">
        <v>2256</v>
      </c>
      <c r="F403" s="293" t="s">
        <v>2112</v>
      </c>
    </row>
    <row r="404" spans="1:6" ht="24">
      <c r="A404" s="527" t="s">
        <v>45</v>
      </c>
      <c r="B404" s="528" t="s">
        <v>947</v>
      </c>
      <c r="C404" s="396"/>
      <c r="D404" s="386"/>
      <c r="E404" s="386"/>
      <c r="F404" s="386"/>
    </row>
    <row r="405" spans="1:6" ht="24">
      <c r="A405" s="527" t="s">
        <v>75</v>
      </c>
      <c r="B405" s="528" t="s">
        <v>944</v>
      </c>
      <c r="C405" s="396"/>
      <c r="D405" s="386"/>
      <c r="E405" s="386"/>
      <c r="F405" s="386"/>
    </row>
    <row r="406" spans="1:6" ht="24">
      <c r="A406" s="528" t="s">
        <v>76</v>
      </c>
      <c r="B406" s="528" t="s">
        <v>2360</v>
      </c>
      <c r="C406" s="396"/>
      <c r="D406" s="386"/>
      <c r="E406" s="386"/>
      <c r="F406" s="386"/>
    </row>
    <row r="407" spans="1:6" ht="24">
      <c r="A407" s="527" t="s">
        <v>77</v>
      </c>
      <c r="B407" s="528" t="s">
        <v>945</v>
      </c>
      <c r="C407" s="396"/>
      <c r="D407" s="386"/>
      <c r="E407" s="386"/>
      <c r="F407" s="386"/>
    </row>
    <row r="408" spans="1:6">
      <c r="A408" s="384"/>
      <c r="B408" s="385"/>
      <c r="C408" s="396"/>
      <c r="D408" s="386"/>
      <c r="E408" s="386"/>
      <c r="F408" s="386"/>
    </row>
    <row r="409" spans="1:6" ht="24">
      <c r="A409" s="547" t="s">
        <v>2113</v>
      </c>
      <c r="B409" s="548" t="s">
        <v>2114</v>
      </c>
      <c r="C409" s="396"/>
      <c r="D409" s="386"/>
      <c r="E409" s="386"/>
      <c r="F409" s="386"/>
    </row>
    <row r="410" spans="1:6" ht="36">
      <c r="A410" s="402" t="s">
        <v>38</v>
      </c>
      <c r="B410" s="399" t="s">
        <v>948</v>
      </c>
      <c r="C410" s="396"/>
      <c r="D410" s="293" t="s">
        <v>1994</v>
      </c>
      <c r="E410" s="293" t="s">
        <v>2100</v>
      </c>
      <c r="F410" s="386"/>
    </row>
    <row r="411" spans="1:6" ht="120">
      <c r="A411" s="402" t="s">
        <v>39</v>
      </c>
      <c r="B411" s="399" t="s">
        <v>949</v>
      </c>
      <c r="C411" s="396"/>
      <c r="D411" s="293" t="s">
        <v>2103</v>
      </c>
      <c r="E411" s="293" t="s">
        <v>2104</v>
      </c>
      <c r="F411" s="293" t="s">
        <v>2105</v>
      </c>
    </row>
    <row r="412" spans="1:6" ht="48">
      <c r="A412" s="402" t="s">
        <v>40</v>
      </c>
      <c r="B412" s="383" t="s">
        <v>2115</v>
      </c>
      <c r="C412" s="396"/>
      <c r="D412" s="293" t="s">
        <v>2107</v>
      </c>
      <c r="E412" s="293" t="s">
        <v>2116</v>
      </c>
      <c r="F412" s="293" t="s">
        <v>2105</v>
      </c>
    </row>
    <row r="413" spans="1:6" ht="24">
      <c r="A413" s="402" t="s">
        <v>41</v>
      </c>
      <c r="B413" s="399" t="s">
        <v>1676</v>
      </c>
      <c r="C413" s="396"/>
      <c r="D413" s="293" t="s">
        <v>2107</v>
      </c>
      <c r="E413" s="293" t="s">
        <v>2108</v>
      </c>
      <c r="F413" s="293" t="s">
        <v>2109</v>
      </c>
    </row>
    <row r="414" spans="1:6" ht="24">
      <c r="A414" s="402" t="s">
        <v>42</v>
      </c>
      <c r="B414" s="399" t="s">
        <v>2117</v>
      </c>
      <c r="C414" s="396"/>
      <c r="D414" s="293" t="s">
        <v>2110</v>
      </c>
      <c r="E414" s="293" t="s">
        <v>2118</v>
      </c>
      <c r="F414" s="293" t="s">
        <v>2111</v>
      </c>
    </row>
    <row r="415" spans="1:6" ht="36">
      <c r="A415" s="402" t="s">
        <v>43</v>
      </c>
      <c r="B415" s="399" t="s">
        <v>2119</v>
      </c>
      <c r="C415" s="396"/>
      <c r="D415" s="386"/>
      <c r="E415" s="386"/>
      <c r="F415" s="386"/>
    </row>
    <row r="416" spans="1:6" ht="24">
      <c r="A416" s="402" t="s">
        <v>44</v>
      </c>
      <c r="B416" s="399" t="s">
        <v>1677</v>
      </c>
      <c r="C416" s="396"/>
      <c r="D416" s="293" t="s">
        <v>2110</v>
      </c>
      <c r="E416" s="293" t="s">
        <v>2256</v>
      </c>
      <c r="F416" s="293" t="s">
        <v>2112</v>
      </c>
    </row>
    <row r="417" spans="1:6">
      <c r="A417" s="384"/>
      <c r="B417" s="399"/>
      <c r="C417" s="396"/>
      <c r="D417" s="386"/>
      <c r="E417" s="386"/>
      <c r="F417" s="386"/>
    </row>
    <row r="418" spans="1:6" ht="24">
      <c r="A418" s="529" t="s">
        <v>45</v>
      </c>
      <c r="B418" s="545" t="s">
        <v>2120</v>
      </c>
      <c r="C418" s="396"/>
      <c r="D418" s="386"/>
      <c r="E418" s="386"/>
      <c r="F418" s="386"/>
    </row>
    <row r="419" spans="1:6" ht="24">
      <c r="A419" s="529" t="s">
        <v>75</v>
      </c>
      <c r="B419" s="545" t="s">
        <v>2121</v>
      </c>
      <c r="C419" s="396"/>
      <c r="D419" s="386"/>
      <c r="E419" s="386"/>
      <c r="F419" s="386"/>
    </row>
    <row r="420" spans="1:6">
      <c r="A420" s="529" t="s">
        <v>76</v>
      </c>
      <c r="B420" s="545" t="s">
        <v>2122</v>
      </c>
      <c r="C420" s="396"/>
      <c r="D420" s="386"/>
      <c r="E420" s="386"/>
      <c r="F420" s="386"/>
    </row>
    <row r="421" spans="1:6" s="405" customFormat="1">
      <c r="A421" s="552"/>
      <c r="B421" s="553"/>
      <c r="C421" s="554"/>
      <c r="D421" s="555"/>
      <c r="E421" s="555"/>
      <c r="F421" s="555"/>
    </row>
    <row r="422" spans="1:6" ht="24">
      <c r="A422" s="529" t="s">
        <v>150</v>
      </c>
      <c r="B422" s="528" t="s">
        <v>2123</v>
      </c>
      <c r="C422" s="396"/>
      <c r="D422" s="386"/>
      <c r="E422" s="386"/>
      <c r="F422" s="386"/>
    </row>
    <row r="423" spans="1:6" ht="24">
      <c r="A423" s="529" t="s">
        <v>352</v>
      </c>
      <c r="B423" s="528" t="s">
        <v>2124</v>
      </c>
      <c r="C423" s="396"/>
      <c r="D423" s="386"/>
      <c r="E423" s="386"/>
      <c r="F423" s="386"/>
    </row>
    <row r="424" spans="1:6" ht="24">
      <c r="A424" s="529" t="s">
        <v>1158</v>
      </c>
      <c r="B424" s="528" t="s">
        <v>2125</v>
      </c>
      <c r="C424" s="396"/>
      <c r="D424" s="386"/>
      <c r="E424" s="386"/>
      <c r="F424" s="386"/>
    </row>
    <row r="425" spans="1:6">
      <c r="A425" s="386"/>
      <c r="B425" s="385"/>
      <c r="C425" s="396"/>
      <c r="D425" s="386"/>
      <c r="E425" s="386"/>
      <c r="F425" s="386"/>
    </row>
    <row r="426" spans="1:6">
      <c r="A426" s="408" t="s">
        <v>2126</v>
      </c>
      <c r="B426" s="392" t="s">
        <v>2127</v>
      </c>
      <c r="C426" s="396"/>
      <c r="D426" s="386"/>
      <c r="E426" s="386"/>
      <c r="F426" s="386"/>
    </row>
    <row r="427" spans="1:6" ht="24">
      <c r="A427" s="547" t="s">
        <v>2128</v>
      </c>
      <c r="B427" s="548" t="s">
        <v>2129</v>
      </c>
      <c r="C427" s="396"/>
      <c r="D427" s="386"/>
      <c r="E427" s="386"/>
      <c r="F427" s="386"/>
    </row>
    <row r="428" spans="1:6" ht="36">
      <c r="A428" s="402" t="s">
        <v>38</v>
      </c>
      <c r="B428" s="399" t="s">
        <v>955</v>
      </c>
      <c r="C428" s="396"/>
      <c r="D428" s="293" t="s">
        <v>82</v>
      </c>
      <c r="E428" s="293" t="s">
        <v>2100</v>
      </c>
      <c r="F428" s="386"/>
    </row>
    <row r="429" spans="1:6" ht="48">
      <c r="A429" s="402" t="s">
        <v>39</v>
      </c>
      <c r="B429" s="399" t="s">
        <v>950</v>
      </c>
      <c r="C429" s="396"/>
      <c r="D429" s="293" t="s">
        <v>2130</v>
      </c>
      <c r="E429" s="293" t="s">
        <v>2131</v>
      </c>
      <c r="F429" s="293" t="s">
        <v>2132</v>
      </c>
    </row>
    <row r="430" spans="1:6" ht="24">
      <c r="A430" s="402" t="s">
        <v>40</v>
      </c>
      <c r="B430" s="399" t="s">
        <v>951</v>
      </c>
      <c r="C430" s="396"/>
      <c r="D430" s="293" t="s">
        <v>2130</v>
      </c>
      <c r="E430" s="293" t="s">
        <v>2108</v>
      </c>
      <c r="F430" s="293" t="s">
        <v>2133</v>
      </c>
    </row>
    <row r="431" spans="1:6" ht="48">
      <c r="A431" s="402" t="s">
        <v>41</v>
      </c>
      <c r="B431" s="399" t="s">
        <v>952</v>
      </c>
      <c r="C431" s="396"/>
      <c r="D431" s="293" t="s">
        <v>2130</v>
      </c>
      <c r="E431" s="293" t="s">
        <v>2131</v>
      </c>
      <c r="F431" s="293" t="s">
        <v>2132</v>
      </c>
    </row>
    <row r="432" spans="1:6" ht="36">
      <c r="A432" s="402" t="s">
        <v>42</v>
      </c>
      <c r="B432" s="399" t="s">
        <v>953</v>
      </c>
      <c r="C432" s="396"/>
      <c r="D432" s="293" t="s">
        <v>2134</v>
      </c>
      <c r="E432" s="293" t="s">
        <v>2135</v>
      </c>
      <c r="F432" s="293" t="s">
        <v>2136</v>
      </c>
    </row>
    <row r="433" spans="1:6" ht="36">
      <c r="A433" s="402" t="s">
        <v>43</v>
      </c>
      <c r="B433" s="399" t="s">
        <v>954</v>
      </c>
      <c r="C433" s="396"/>
      <c r="D433" s="293" t="s">
        <v>2134</v>
      </c>
      <c r="E433" s="293" t="s">
        <v>2137</v>
      </c>
      <c r="F433" s="293" t="s">
        <v>2136</v>
      </c>
    </row>
    <row r="434" spans="1:6" ht="36">
      <c r="A434" s="402" t="s">
        <v>44</v>
      </c>
      <c r="B434" s="399" t="s">
        <v>2138</v>
      </c>
      <c r="C434" s="396"/>
      <c r="D434" s="386"/>
      <c r="E434" s="386"/>
      <c r="F434" s="386"/>
    </row>
    <row r="435" spans="1:6" ht="48">
      <c r="A435" s="402" t="s">
        <v>45</v>
      </c>
      <c r="B435" s="399" t="s">
        <v>2393</v>
      </c>
      <c r="C435" s="399" t="s">
        <v>2394</v>
      </c>
      <c r="D435" s="293" t="s">
        <v>2134</v>
      </c>
      <c r="E435" s="293" t="s">
        <v>2257</v>
      </c>
      <c r="F435" s="293" t="s">
        <v>2136</v>
      </c>
    </row>
    <row r="436" spans="1:6" ht="24">
      <c r="A436" s="529" t="s">
        <v>75</v>
      </c>
      <c r="B436" s="528" t="s">
        <v>2139</v>
      </c>
      <c r="C436" s="396"/>
      <c r="D436" s="386"/>
      <c r="E436" s="386"/>
      <c r="F436" s="386"/>
    </row>
    <row r="437" spans="1:6" ht="24">
      <c r="A437" s="529" t="s">
        <v>76</v>
      </c>
      <c r="B437" s="528" t="s">
        <v>2140</v>
      </c>
      <c r="C437" s="396"/>
      <c r="D437" s="386"/>
      <c r="E437" s="386"/>
      <c r="F437" s="386"/>
    </row>
    <row r="438" spans="1:6" ht="24">
      <c r="A438" s="529" t="s">
        <v>77</v>
      </c>
      <c r="B438" s="528" t="s">
        <v>2141</v>
      </c>
      <c r="C438" s="396"/>
      <c r="D438" s="386"/>
      <c r="E438" s="386"/>
      <c r="F438" s="386"/>
    </row>
    <row r="439" spans="1:6" ht="24">
      <c r="A439" s="529" t="s">
        <v>335</v>
      </c>
      <c r="B439" s="528" t="s">
        <v>2142</v>
      </c>
      <c r="C439" s="396"/>
      <c r="D439" s="386"/>
      <c r="E439" s="386"/>
      <c r="F439" s="386"/>
    </row>
    <row r="440" spans="1:6" ht="24">
      <c r="A440" s="529" t="s">
        <v>336</v>
      </c>
      <c r="B440" s="528" t="s">
        <v>2143</v>
      </c>
      <c r="C440" s="396"/>
      <c r="D440" s="386"/>
      <c r="E440" s="386"/>
      <c r="F440" s="386"/>
    </row>
    <row r="441" spans="1:6" ht="24">
      <c r="A441" s="529" t="s">
        <v>106</v>
      </c>
      <c r="B441" s="545" t="s">
        <v>2144</v>
      </c>
      <c r="C441" s="396"/>
      <c r="D441" s="386"/>
      <c r="E441" s="386"/>
      <c r="F441" s="386"/>
    </row>
    <row r="442" spans="1:6" ht="24">
      <c r="A442" s="529" t="s">
        <v>116</v>
      </c>
      <c r="B442" s="545" t="s">
        <v>2145</v>
      </c>
      <c r="C442" s="396"/>
      <c r="D442" s="386"/>
      <c r="E442" s="386"/>
      <c r="F442" s="386"/>
    </row>
    <row r="443" spans="1:6" ht="24">
      <c r="A443" s="529" t="s">
        <v>152</v>
      </c>
      <c r="B443" s="545" t="s">
        <v>2146</v>
      </c>
      <c r="C443" s="396"/>
      <c r="D443" s="386"/>
      <c r="E443" s="386"/>
      <c r="F443" s="386"/>
    </row>
    <row r="444" spans="1:6" ht="24">
      <c r="A444" s="529" t="s">
        <v>1148</v>
      </c>
      <c r="B444" s="545" t="s">
        <v>2147</v>
      </c>
      <c r="C444" s="396"/>
      <c r="D444" s="386"/>
      <c r="E444" s="386"/>
      <c r="F444" s="386"/>
    </row>
    <row r="445" spans="1:6">
      <c r="A445" s="384"/>
      <c r="B445" s="385"/>
      <c r="C445" s="396"/>
      <c r="D445" s="386"/>
      <c r="E445" s="386"/>
      <c r="F445" s="386"/>
    </row>
    <row r="446" spans="1:6" ht="24">
      <c r="A446" s="391" t="s">
        <v>35</v>
      </c>
      <c r="B446" s="392" t="s">
        <v>2148</v>
      </c>
      <c r="C446" s="396"/>
      <c r="D446" s="386"/>
      <c r="E446" s="386"/>
      <c r="F446" s="386"/>
    </row>
    <row r="447" spans="1:6">
      <c r="A447" s="547" t="s">
        <v>2149</v>
      </c>
      <c r="B447" s="548" t="s">
        <v>2150</v>
      </c>
      <c r="C447" s="396"/>
      <c r="D447" s="386"/>
      <c r="E447" s="386"/>
      <c r="F447" s="386"/>
    </row>
    <row r="448" spans="1:6" ht="36">
      <c r="A448" s="402" t="s">
        <v>38</v>
      </c>
      <c r="B448" s="383" t="s">
        <v>958</v>
      </c>
      <c r="C448" s="396"/>
      <c r="D448" s="293" t="s">
        <v>82</v>
      </c>
      <c r="E448" s="293" t="s">
        <v>2100</v>
      </c>
      <c r="F448" s="386"/>
    </row>
    <row r="449" spans="1:10" ht="39.75" customHeight="1">
      <c r="A449" s="402" t="s">
        <v>39</v>
      </c>
      <c r="B449" s="383" t="s">
        <v>959</v>
      </c>
      <c r="C449" s="396"/>
      <c r="D449" s="293" t="s">
        <v>2151</v>
      </c>
      <c r="E449" s="293" t="s">
        <v>2152</v>
      </c>
      <c r="F449" s="386"/>
    </row>
    <row r="450" spans="1:10" ht="24">
      <c r="A450" s="402" t="s">
        <v>40</v>
      </c>
      <c r="B450" s="383" t="s">
        <v>960</v>
      </c>
      <c r="C450" s="396"/>
      <c r="D450" s="293" t="s">
        <v>2153</v>
      </c>
      <c r="E450" s="293" t="s">
        <v>2108</v>
      </c>
      <c r="F450" s="293" t="s">
        <v>2154</v>
      </c>
    </row>
    <row r="451" spans="1:10" ht="36">
      <c r="A451" s="402" t="s">
        <v>41</v>
      </c>
      <c r="B451" s="383" t="s">
        <v>956</v>
      </c>
      <c r="C451" s="396"/>
      <c r="D451" s="293" t="s">
        <v>2155</v>
      </c>
      <c r="E451" s="293" t="s">
        <v>2156</v>
      </c>
      <c r="F451" s="293" t="s">
        <v>2154</v>
      </c>
    </row>
    <row r="452" spans="1:10" ht="36">
      <c r="A452" s="402" t="s">
        <v>42</v>
      </c>
      <c r="B452" s="383" t="s">
        <v>957</v>
      </c>
      <c r="C452" s="396"/>
      <c r="D452" s="293" t="s">
        <v>2134</v>
      </c>
      <c r="E452" s="293" t="s">
        <v>2257</v>
      </c>
      <c r="F452" s="293" t="s">
        <v>2154</v>
      </c>
    </row>
    <row r="453" spans="1:10" ht="24">
      <c r="A453" s="529" t="s">
        <v>44</v>
      </c>
      <c r="B453" s="528" t="s">
        <v>2157</v>
      </c>
      <c r="C453" s="396"/>
      <c r="D453" s="386"/>
      <c r="E453" s="386"/>
      <c r="F453" s="386"/>
    </row>
    <row r="454" spans="1:10" ht="24">
      <c r="A454" s="529" t="s">
        <v>45</v>
      </c>
      <c r="B454" s="528" t="s">
        <v>2158</v>
      </c>
      <c r="C454" s="396"/>
      <c r="D454" s="386"/>
      <c r="E454" s="386"/>
      <c r="F454" s="386"/>
    </row>
    <row r="455" spans="1:10" ht="24">
      <c r="A455" s="529" t="s">
        <v>75</v>
      </c>
      <c r="B455" s="528" t="s">
        <v>2143</v>
      </c>
      <c r="C455" s="396"/>
      <c r="D455" s="386"/>
      <c r="E455" s="386"/>
      <c r="F455" s="386"/>
    </row>
    <row r="456" spans="1:10" ht="24">
      <c r="A456" s="527" t="s">
        <v>89</v>
      </c>
      <c r="B456" s="528" t="s">
        <v>961</v>
      </c>
      <c r="C456" s="396"/>
      <c r="D456" s="386"/>
      <c r="E456" s="386"/>
      <c r="F456" s="386"/>
    </row>
    <row r="457" spans="1:10" ht="24">
      <c r="A457" s="527" t="s">
        <v>107</v>
      </c>
      <c r="B457" s="528" t="s">
        <v>962</v>
      </c>
      <c r="C457" s="396"/>
      <c r="D457" s="386"/>
      <c r="E457" s="386"/>
      <c r="F457" s="386"/>
    </row>
    <row r="458" spans="1:10">
      <c r="A458" s="383"/>
      <c r="B458" s="383"/>
      <c r="C458" s="396"/>
      <c r="D458" s="386"/>
      <c r="E458" s="386"/>
      <c r="F458" s="386"/>
    </row>
    <row r="459" spans="1:10">
      <c r="A459" s="547" t="s">
        <v>1056</v>
      </c>
      <c r="B459" s="548" t="s">
        <v>2159</v>
      </c>
      <c r="C459" s="396"/>
      <c r="D459" s="386"/>
      <c r="E459" s="386"/>
      <c r="F459" s="386"/>
    </row>
    <row r="460" spans="1:10" ht="27.6" customHeight="1">
      <c r="A460" s="402" t="s">
        <v>38</v>
      </c>
      <c r="B460" s="383" t="s">
        <v>1063</v>
      </c>
      <c r="C460" s="396"/>
      <c r="D460" s="293" t="s">
        <v>82</v>
      </c>
      <c r="E460" s="293" t="s">
        <v>2100</v>
      </c>
      <c r="F460" s="386"/>
    </row>
    <row r="461" spans="1:10" ht="27.6" customHeight="1">
      <c r="A461" s="402" t="s">
        <v>39</v>
      </c>
      <c r="B461" s="383" t="s">
        <v>2361</v>
      </c>
      <c r="C461" s="556" t="s">
        <v>2335</v>
      </c>
      <c r="D461" s="385" t="s">
        <v>1960</v>
      </c>
      <c r="E461" s="385" t="s">
        <v>2006</v>
      </c>
      <c r="F461" s="386"/>
    </row>
    <row r="462" spans="1:10" ht="27.6" customHeight="1" thickBot="1">
      <c r="A462" s="402" t="s">
        <v>40</v>
      </c>
      <c r="B462" s="383" t="s">
        <v>2362</v>
      </c>
      <c r="C462" s="393"/>
      <c r="D462" s="385" t="s">
        <v>1960</v>
      </c>
      <c r="E462" s="385" t="s">
        <v>1961</v>
      </c>
      <c r="F462" s="385" t="s">
        <v>2014</v>
      </c>
      <c r="G462" s="409"/>
      <c r="H462" s="410"/>
      <c r="I462" s="410"/>
    </row>
    <row r="463" spans="1:10" ht="27.6" customHeight="1" thickBot="1">
      <c r="A463" s="402" t="s">
        <v>41</v>
      </c>
      <c r="B463" s="383" t="s">
        <v>2363</v>
      </c>
      <c r="C463" s="393"/>
      <c r="D463" s="385" t="s">
        <v>1960</v>
      </c>
      <c r="E463" s="385" t="s">
        <v>1961</v>
      </c>
      <c r="F463" s="385" t="s">
        <v>2015</v>
      </c>
      <c r="G463" s="409"/>
      <c r="H463" s="410"/>
      <c r="I463" s="410"/>
      <c r="J463" s="410"/>
    </row>
    <row r="464" spans="1:10" ht="27.6" customHeight="1">
      <c r="A464" s="402" t="s">
        <v>42</v>
      </c>
      <c r="B464" s="383" t="s">
        <v>1064</v>
      </c>
      <c r="C464" s="396"/>
      <c r="D464" s="293" t="s">
        <v>2153</v>
      </c>
      <c r="E464" s="293" t="s">
        <v>2160</v>
      </c>
      <c r="F464" s="293" t="s">
        <v>2161</v>
      </c>
    </row>
    <row r="465" spans="1:6" ht="27.6" customHeight="1">
      <c r="A465" s="402" t="s">
        <v>43</v>
      </c>
      <c r="B465" s="383" t="s">
        <v>2364</v>
      </c>
      <c r="C465" s="556" t="s">
        <v>2335</v>
      </c>
      <c r="D465" s="385" t="s">
        <v>1960</v>
      </c>
      <c r="E465" s="385" t="s">
        <v>2006</v>
      </c>
      <c r="F465" s="386"/>
    </row>
    <row r="466" spans="1:6" ht="27.6" customHeight="1">
      <c r="A466" s="402" t="s">
        <v>44</v>
      </c>
      <c r="B466" s="383" t="s">
        <v>2365</v>
      </c>
      <c r="C466" s="396"/>
      <c r="D466" s="293" t="s">
        <v>2134</v>
      </c>
      <c r="E466" s="556" t="s">
        <v>2162</v>
      </c>
      <c r="F466" s="293" t="s">
        <v>2161</v>
      </c>
    </row>
    <row r="467" spans="1:6" ht="27.6" customHeight="1">
      <c r="A467" s="402" t="s">
        <v>45</v>
      </c>
      <c r="B467" s="383" t="s">
        <v>2366</v>
      </c>
      <c r="C467" s="396"/>
      <c r="D467" s="293" t="s">
        <v>2134</v>
      </c>
      <c r="E467" s="556" t="s">
        <v>2162</v>
      </c>
      <c r="F467" s="293" t="s">
        <v>2161</v>
      </c>
    </row>
    <row r="468" spans="1:6" ht="24">
      <c r="A468" s="527" t="s">
        <v>75</v>
      </c>
      <c r="B468" s="528" t="s">
        <v>1065</v>
      </c>
      <c r="C468" s="396"/>
      <c r="D468" s="386"/>
      <c r="E468" s="386"/>
      <c r="F468" s="386"/>
    </row>
    <row r="469" spans="1:6">
      <c r="A469" s="383"/>
      <c r="B469" s="383"/>
      <c r="C469" s="396"/>
      <c r="D469" s="386"/>
      <c r="E469" s="386"/>
      <c r="F469" s="386"/>
    </row>
    <row r="470" spans="1:6">
      <c r="A470" s="547" t="s">
        <v>1184</v>
      </c>
      <c r="B470" s="548" t="s">
        <v>1185</v>
      </c>
      <c r="C470" s="396"/>
      <c r="D470" s="386"/>
      <c r="E470" s="386"/>
      <c r="F470" s="386"/>
    </row>
    <row r="471" spans="1:6" ht="25.15" customHeight="1">
      <c r="A471" s="402" t="s">
        <v>38</v>
      </c>
      <c r="B471" s="383" t="s">
        <v>1063</v>
      </c>
      <c r="C471" s="396"/>
      <c r="D471" s="293" t="s">
        <v>82</v>
      </c>
      <c r="E471" s="293" t="s">
        <v>2100</v>
      </c>
      <c r="F471" s="386"/>
    </row>
    <row r="472" spans="1:6" ht="25.15" customHeight="1">
      <c r="A472" s="402" t="s">
        <v>39</v>
      </c>
      <c r="B472" s="383" t="s">
        <v>2367</v>
      </c>
      <c r="C472" s="393"/>
      <c r="D472" s="385" t="s">
        <v>1960</v>
      </c>
      <c r="E472" s="385" t="s">
        <v>2006</v>
      </c>
      <c r="F472" s="386"/>
    </row>
    <row r="473" spans="1:6" ht="25.15" customHeight="1">
      <c r="A473" s="402" t="s">
        <v>40</v>
      </c>
      <c r="B473" s="383" t="s">
        <v>2362</v>
      </c>
      <c r="C473" s="393"/>
      <c r="D473" s="385" t="s">
        <v>1960</v>
      </c>
      <c r="E473" s="385" t="s">
        <v>1961</v>
      </c>
      <c r="F473" s="385" t="s">
        <v>2014</v>
      </c>
    </row>
    <row r="474" spans="1:6" ht="25.15" customHeight="1">
      <c r="A474" s="402" t="s">
        <v>41</v>
      </c>
      <c r="B474" s="383" t="s">
        <v>2363</v>
      </c>
      <c r="C474" s="393"/>
      <c r="D474" s="385" t="s">
        <v>1960</v>
      </c>
      <c r="E474" s="385" t="s">
        <v>1961</v>
      </c>
      <c r="F474" s="385" t="s">
        <v>2015</v>
      </c>
    </row>
    <row r="475" spans="1:6" ht="25.15" customHeight="1">
      <c r="A475" s="402" t="s">
        <v>42</v>
      </c>
      <c r="B475" s="383" t="s">
        <v>1064</v>
      </c>
      <c r="C475" s="396"/>
      <c r="D475" s="293" t="s">
        <v>2153</v>
      </c>
      <c r="E475" s="293" t="s">
        <v>2160</v>
      </c>
      <c r="F475" s="293" t="s">
        <v>2161</v>
      </c>
    </row>
    <row r="476" spans="1:6" ht="25.15" customHeight="1">
      <c r="A476" s="402" t="s">
        <v>43</v>
      </c>
      <c r="B476" s="383" t="s">
        <v>2368</v>
      </c>
      <c r="C476" s="393"/>
      <c r="D476" s="385" t="s">
        <v>1960</v>
      </c>
      <c r="E476" s="385" t="s">
        <v>2006</v>
      </c>
      <c r="F476" s="386"/>
    </row>
    <row r="477" spans="1:6" ht="25.15" customHeight="1">
      <c r="A477" s="402" t="s">
        <v>44</v>
      </c>
      <c r="B477" s="383" t="s">
        <v>2369</v>
      </c>
      <c r="C477" s="396"/>
      <c r="D477" s="293" t="s">
        <v>2134</v>
      </c>
      <c r="E477" s="556" t="s">
        <v>2162</v>
      </c>
      <c r="F477" s="293" t="s">
        <v>2161</v>
      </c>
    </row>
    <row r="478" spans="1:6" ht="25.15" customHeight="1">
      <c r="A478" s="402" t="s">
        <v>45</v>
      </c>
      <c r="B478" s="383" t="s">
        <v>2366</v>
      </c>
      <c r="C478" s="396"/>
      <c r="D478" s="293" t="s">
        <v>2134</v>
      </c>
      <c r="E478" s="556" t="s">
        <v>2162</v>
      </c>
      <c r="F478" s="293" t="s">
        <v>2161</v>
      </c>
    </row>
    <row r="479" spans="1:6" ht="24">
      <c r="A479" s="529" t="s">
        <v>75</v>
      </c>
      <c r="B479" s="545" t="s">
        <v>2163</v>
      </c>
      <c r="C479" s="396"/>
      <c r="D479" s="386"/>
      <c r="E479" s="386"/>
      <c r="F479" s="386"/>
    </row>
    <row r="480" spans="1:6" ht="24">
      <c r="A480" s="529" t="s">
        <v>1606</v>
      </c>
      <c r="B480" s="545" t="s">
        <v>2164</v>
      </c>
      <c r="C480" s="396"/>
      <c r="D480" s="386"/>
      <c r="E480" s="386"/>
      <c r="F480" s="386"/>
    </row>
    <row r="481" spans="1:6">
      <c r="A481" s="383"/>
      <c r="B481" s="383"/>
      <c r="C481" s="396"/>
      <c r="D481" s="386"/>
      <c r="E481" s="386"/>
      <c r="F481" s="386"/>
    </row>
    <row r="482" spans="1:6">
      <c r="A482" s="391" t="s">
        <v>37</v>
      </c>
      <c r="B482" s="392" t="s">
        <v>160</v>
      </c>
      <c r="C482" s="396"/>
      <c r="D482" s="386"/>
      <c r="E482" s="386"/>
      <c r="F482" s="386"/>
    </row>
    <row r="483" spans="1:6" ht="36">
      <c r="A483" s="527" t="s">
        <v>161</v>
      </c>
      <c r="B483" s="528" t="s">
        <v>963</v>
      </c>
      <c r="C483" s="396"/>
      <c r="D483" s="386"/>
      <c r="E483" s="386"/>
      <c r="F483" s="386"/>
    </row>
    <row r="484" spans="1:6" ht="36">
      <c r="A484" s="527" t="s">
        <v>162</v>
      </c>
      <c r="B484" s="528" t="s">
        <v>964</v>
      </c>
      <c r="C484" s="396"/>
      <c r="D484" s="386"/>
      <c r="E484" s="386"/>
      <c r="F484" s="386"/>
    </row>
    <row r="485" spans="1:6" ht="36">
      <c r="A485" s="527" t="s">
        <v>163</v>
      </c>
      <c r="B485" s="528" t="s">
        <v>965</v>
      </c>
      <c r="C485" s="396"/>
      <c r="D485" s="386"/>
      <c r="E485" s="386"/>
      <c r="F485" s="386"/>
    </row>
    <row r="486" spans="1:6">
      <c r="A486" s="386"/>
      <c r="B486" s="385"/>
      <c r="C486" s="396"/>
      <c r="D486" s="386"/>
      <c r="E486" s="386"/>
      <c r="F486" s="386"/>
    </row>
    <row r="487" spans="1:6">
      <c r="A487" s="391" t="s">
        <v>111</v>
      </c>
      <c r="B487" s="392" t="s">
        <v>165</v>
      </c>
      <c r="C487" s="396"/>
      <c r="D487" s="386"/>
      <c r="E487" s="386"/>
      <c r="F487" s="386"/>
    </row>
    <row r="488" spans="1:6" ht="36">
      <c r="A488" s="527" t="s">
        <v>166</v>
      </c>
      <c r="B488" s="528" t="s">
        <v>966</v>
      </c>
      <c r="C488" s="396"/>
      <c r="D488" s="386"/>
      <c r="E488" s="386"/>
      <c r="F488" s="386"/>
    </row>
    <row r="489" spans="1:6" ht="36">
      <c r="A489" s="527" t="s">
        <v>167</v>
      </c>
      <c r="B489" s="528" t="s">
        <v>967</v>
      </c>
      <c r="C489" s="396"/>
      <c r="D489" s="386"/>
      <c r="E489" s="386"/>
      <c r="F489" s="386"/>
    </row>
    <row r="490" spans="1:6" ht="36">
      <c r="A490" s="527" t="s">
        <v>168</v>
      </c>
      <c r="B490" s="528" t="s">
        <v>968</v>
      </c>
      <c r="C490" s="396"/>
      <c r="D490" s="386"/>
      <c r="E490" s="386"/>
      <c r="F490" s="386"/>
    </row>
    <row r="491" spans="1:6" ht="24">
      <c r="A491" s="527" t="s">
        <v>265</v>
      </c>
      <c r="B491" s="528" t="s">
        <v>969</v>
      </c>
      <c r="C491" s="396"/>
      <c r="D491" s="386"/>
      <c r="E491" s="386"/>
      <c r="F491" s="386"/>
    </row>
    <row r="492" spans="1:6" ht="24">
      <c r="A492" s="527" t="s">
        <v>399</v>
      </c>
      <c r="B492" s="528" t="s">
        <v>970</v>
      </c>
      <c r="C492" s="396"/>
      <c r="D492" s="386"/>
      <c r="E492" s="386"/>
      <c r="F492" s="386"/>
    </row>
    <row r="493" spans="1:6">
      <c r="A493" s="527" t="s">
        <v>400</v>
      </c>
      <c r="B493" s="557" t="s">
        <v>971</v>
      </c>
      <c r="C493" s="396"/>
      <c r="D493" s="386"/>
      <c r="E493" s="386"/>
      <c r="F493" s="386"/>
    </row>
    <row r="494" spans="1:6">
      <c r="A494" s="401"/>
      <c r="B494" s="385"/>
      <c r="C494" s="396"/>
      <c r="D494" s="386"/>
      <c r="E494" s="386"/>
      <c r="F494" s="386"/>
    </row>
    <row r="495" spans="1:6">
      <c r="A495" s="391" t="s">
        <v>112</v>
      </c>
      <c r="B495" s="392" t="s">
        <v>523</v>
      </c>
      <c r="C495" s="396"/>
      <c r="D495" s="386"/>
      <c r="E495" s="386"/>
      <c r="F495" s="386"/>
    </row>
    <row r="496" spans="1:6">
      <c r="A496" s="384" t="s">
        <v>528</v>
      </c>
      <c r="B496" s="383" t="s">
        <v>972</v>
      </c>
      <c r="C496" s="760" t="s">
        <v>2165</v>
      </c>
      <c r="D496" s="763" t="s">
        <v>2103</v>
      </c>
      <c r="E496" s="763" t="s">
        <v>2336</v>
      </c>
      <c r="F496" s="763" t="s">
        <v>2105</v>
      </c>
    </row>
    <row r="497" spans="1:6" ht="24">
      <c r="A497" s="384" t="s">
        <v>529</v>
      </c>
      <c r="B497" s="383" t="s">
        <v>973</v>
      </c>
      <c r="C497" s="761"/>
      <c r="D497" s="763"/>
      <c r="E497" s="763"/>
      <c r="F497" s="763"/>
    </row>
    <row r="498" spans="1:6" ht="24" customHeight="1">
      <c r="A498" s="384" t="s">
        <v>530</v>
      </c>
      <c r="B498" s="383" t="s">
        <v>974</v>
      </c>
      <c r="C498" s="761"/>
      <c r="D498" s="763"/>
      <c r="E498" s="763"/>
      <c r="F498" s="763"/>
    </row>
    <row r="499" spans="1:6" ht="39.6" customHeight="1">
      <c r="A499" s="384" t="s">
        <v>531</v>
      </c>
      <c r="B499" s="383" t="s">
        <v>975</v>
      </c>
      <c r="C499" s="762"/>
      <c r="D499" s="763"/>
      <c r="E499" s="763"/>
      <c r="F499" s="763"/>
    </row>
    <row r="500" spans="1:6">
      <c r="A500" s="384"/>
      <c r="B500" s="383"/>
      <c r="C500" s="396"/>
      <c r="D500" s="386"/>
      <c r="E500" s="386"/>
      <c r="F500" s="386"/>
    </row>
    <row r="501" spans="1:6" ht="24">
      <c r="A501" s="391" t="s">
        <v>1149</v>
      </c>
      <c r="B501" s="392" t="s">
        <v>2166</v>
      </c>
      <c r="C501" s="396"/>
      <c r="D501" s="386"/>
      <c r="E501" s="386"/>
      <c r="F501" s="386"/>
    </row>
    <row r="502" spans="1:6" ht="24">
      <c r="A502" s="540" t="s">
        <v>2167</v>
      </c>
      <c r="B502" s="401" t="s">
        <v>2168</v>
      </c>
      <c r="C502" s="396"/>
      <c r="D502" s="386"/>
      <c r="E502" s="386"/>
      <c r="F502" s="386"/>
    </row>
    <row r="503" spans="1:6" ht="24" customHeight="1">
      <c r="A503" s="384" t="s">
        <v>528</v>
      </c>
      <c r="B503" s="383" t="s">
        <v>2169</v>
      </c>
      <c r="C503" s="396"/>
      <c r="D503" s="293" t="s">
        <v>1929</v>
      </c>
      <c r="E503" s="293" t="s">
        <v>2170</v>
      </c>
      <c r="F503" s="293" t="s">
        <v>2171</v>
      </c>
    </row>
    <row r="504" spans="1:6" ht="24" customHeight="1">
      <c r="A504" s="384" t="s">
        <v>529</v>
      </c>
      <c r="B504" s="383" t="s">
        <v>2172</v>
      </c>
      <c r="C504" s="396"/>
      <c r="D504" s="293" t="s">
        <v>1929</v>
      </c>
      <c r="E504" s="293" t="s">
        <v>2170</v>
      </c>
      <c r="F504" s="293" t="s">
        <v>2171</v>
      </c>
    </row>
    <row r="505" spans="1:6" ht="24" customHeight="1">
      <c r="A505" s="384" t="s">
        <v>530</v>
      </c>
      <c r="B505" s="383" t="s">
        <v>1154</v>
      </c>
      <c r="C505" s="396"/>
      <c r="D505" s="293" t="s">
        <v>1929</v>
      </c>
      <c r="E505" s="293" t="s">
        <v>2173</v>
      </c>
      <c r="F505" s="293" t="s">
        <v>2171</v>
      </c>
    </row>
    <row r="506" spans="1:6" ht="24" customHeight="1">
      <c r="A506" s="384" t="s">
        <v>531</v>
      </c>
      <c r="B506" s="383" t="s">
        <v>2174</v>
      </c>
      <c r="C506" s="396"/>
      <c r="D506" s="293" t="s">
        <v>1929</v>
      </c>
      <c r="E506" s="293" t="s">
        <v>2170</v>
      </c>
      <c r="F506" s="293" t="s">
        <v>2171</v>
      </c>
    </row>
    <row r="507" spans="1:6" ht="24" customHeight="1">
      <c r="A507" s="384" t="s">
        <v>761</v>
      </c>
      <c r="B507" s="383" t="s">
        <v>2175</v>
      </c>
      <c r="C507" s="396"/>
      <c r="D507" s="293" t="s">
        <v>1929</v>
      </c>
      <c r="E507" s="293" t="s">
        <v>2170</v>
      </c>
      <c r="F507" s="293" t="s">
        <v>2171</v>
      </c>
    </row>
    <row r="508" spans="1:6" ht="24" customHeight="1">
      <c r="A508" s="384" t="s">
        <v>1156</v>
      </c>
      <c r="B508" s="383" t="s">
        <v>2176</v>
      </c>
      <c r="C508" s="396"/>
      <c r="D508" s="293" t="s">
        <v>1929</v>
      </c>
      <c r="E508" s="293" t="s">
        <v>2338</v>
      </c>
      <c r="F508" s="293" t="s">
        <v>2171</v>
      </c>
    </row>
    <row r="509" spans="1:6" ht="24" customHeight="1">
      <c r="A509" s="384" t="s">
        <v>1334</v>
      </c>
      <c r="B509" s="383" t="s">
        <v>1325</v>
      </c>
      <c r="C509" s="396"/>
      <c r="D509" s="293" t="s">
        <v>1929</v>
      </c>
      <c r="E509" s="386" t="s">
        <v>2337</v>
      </c>
      <c r="F509" s="293" t="s">
        <v>2171</v>
      </c>
    </row>
    <row r="510" spans="1:6" ht="24" customHeight="1">
      <c r="A510" s="384" t="s">
        <v>1335</v>
      </c>
      <c r="B510" s="383" t="s">
        <v>1336</v>
      </c>
      <c r="C510" s="396"/>
      <c r="D510" s="293" t="s">
        <v>1929</v>
      </c>
      <c r="E510" s="293" t="s">
        <v>2170</v>
      </c>
      <c r="F510" s="293" t="s">
        <v>2171</v>
      </c>
    </row>
    <row r="511" spans="1:6" ht="24" customHeight="1">
      <c r="A511" s="384"/>
      <c r="B511" s="383"/>
      <c r="C511" s="396"/>
      <c r="D511" s="386"/>
      <c r="E511" s="386"/>
      <c r="F511" s="386"/>
    </row>
    <row r="512" spans="1:6">
      <c r="A512" s="530" t="s">
        <v>819</v>
      </c>
      <c r="B512" s="394" t="s">
        <v>976</v>
      </c>
      <c r="C512" s="396"/>
      <c r="D512" s="386"/>
      <c r="E512" s="386"/>
      <c r="F512" s="386"/>
    </row>
    <row r="513" spans="1:6" ht="24">
      <c r="A513" s="540" t="s">
        <v>820</v>
      </c>
      <c r="B513" s="394" t="s">
        <v>821</v>
      </c>
      <c r="C513" s="396"/>
      <c r="D513" s="386"/>
      <c r="E513" s="386"/>
      <c r="F513" s="386"/>
    </row>
    <row r="514" spans="1:6" ht="48">
      <c r="A514" s="540" t="s">
        <v>38</v>
      </c>
      <c r="B514" s="383" t="s">
        <v>2285</v>
      </c>
      <c r="C514" s="384" t="s">
        <v>2177</v>
      </c>
      <c r="D514" s="293" t="s">
        <v>2178</v>
      </c>
      <c r="E514" s="293" t="s">
        <v>2179</v>
      </c>
      <c r="F514" s="293" t="s">
        <v>2180</v>
      </c>
    </row>
    <row r="515" spans="1:6" ht="48">
      <c r="A515" s="540" t="s">
        <v>39</v>
      </c>
      <c r="B515" s="383" t="s">
        <v>977</v>
      </c>
      <c r="C515" s="384" t="s">
        <v>2177</v>
      </c>
      <c r="D515" s="293" t="s">
        <v>2178</v>
      </c>
      <c r="E515" s="293" t="s">
        <v>2181</v>
      </c>
      <c r="F515" s="293" t="s">
        <v>2182</v>
      </c>
    </row>
    <row r="516" spans="1:6">
      <c r="A516" s="411"/>
      <c r="B516" s="411"/>
      <c r="C516" s="396"/>
      <c r="D516" s="386"/>
      <c r="E516" s="386"/>
      <c r="F516" s="386"/>
    </row>
    <row r="517" spans="1:6" ht="24">
      <c r="A517" s="540" t="s">
        <v>824</v>
      </c>
      <c r="B517" s="394" t="s">
        <v>978</v>
      </c>
      <c r="C517" s="396"/>
      <c r="D517" s="386"/>
      <c r="E517" s="386"/>
      <c r="F517" s="386"/>
    </row>
    <row r="518" spans="1:6" ht="60">
      <c r="A518" s="384" t="s">
        <v>38</v>
      </c>
      <c r="B518" s="383" t="s">
        <v>1626</v>
      </c>
      <c r="C518" s="402" t="s">
        <v>2183</v>
      </c>
      <c r="D518" s="293" t="s">
        <v>2028</v>
      </c>
      <c r="E518" s="763" t="s">
        <v>2184</v>
      </c>
      <c r="F518" s="386"/>
    </row>
    <row r="519" spans="1:6" ht="60">
      <c r="A519" s="384" t="s">
        <v>39</v>
      </c>
      <c r="B519" s="383" t="s">
        <v>1627</v>
      </c>
      <c r="C519" s="402"/>
      <c r="D519" s="293" t="s">
        <v>2028</v>
      </c>
      <c r="E519" s="763"/>
      <c r="F519" s="386"/>
    </row>
    <row r="520" spans="1:6" ht="60">
      <c r="A520" s="384" t="s">
        <v>40</v>
      </c>
      <c r="B520" s="383" t="s">
        <v>1628</v>
      </c>
      <c r="C520" s="402"/>
      <c r="D520" s="293" t="s">
        <v>2028</v>
      </c>
      <c r="E520" s="763"/>
      <c r="F520" s="386"/>
    </row>
    <row r="521" spans="1:6" ht="28.5" customHeight="1">
      <c r="A521" s="384"/>
      <c r="B521" s="411"/>
      <c r="C521" s="396"/>
      <c r="D521" s="386"/>
      <c r="E521" s="386"/>
      <c r="F521" s="386"/>
    </row>
    <row r="522" spans="1:6">
      <c r="A522" s="540" t="s">
        <v>826</v>
      </c>
      <c r="B522" s="394" t="s">
        <v>827</v>
      </c>
      <c r="C522" s="396"/>
      <c r="D522" s="386"/>
      <c r="E522" s="386"/>
      <c r="F522" s="386"/>
    </row>
    <row r="523" spans="1:6" ht="48">
      <c r="A523" s="540" t="s">
        <v>38</v>
      </c>
      <c r="B523" s="383" t="s">
        <v>979</v>
      </c>
      <c r="C523" s="384" t="s">
        <v>2177</v>
      </c>
      <c r="D523" s="293" t="s">
        <v>1951</v>
      </c>
      <c r="E523" s="293" t="s">
        <v>2185</v>
      </c>
      <c r="F523" s="293" t="s">
        <v>2186</v>
      </c>
    </row>
    <row r="524" spans="1:6" ht="60">
      <c r="A524" s="540" t="s">
        <v>39</v>
      </c>
      <c r="B524" s="383" t="s">
        <v>980</v>
      </c>
      <c r="C524" s="402" t="s">
        <v>2177</v>
      </c>
      <c r="D524" s="293" t="s">
        <v>1951</v>
      </c>
      <c r="E524" s="293" t="s">
        <v>2187</v>
      </c>
      <c r="F524" s="293" t="s">
        <v>2182</v>
      </c>
    </row>
    <row r="525" spans="1:6">
      <c r="A525" s="540" t="s">
        <v>830</v>
      </c>
      <c r="B525" s="394" t="s">
        <v>831</v>
      </c>
      <c r="C525" s="396"/>
      <c r="D525" s="386"/>
      <c r="E525" s="386"/>
      <c r="F525" s="386"/>
    </row>
    <row r="526" spans="1:6" ht="60">
      <c r="A526" s="384" t="s">
        <v>38</v>
      </c>
      <c r="B526" s="383" t="s">
        <v>2188</v>
      </c>
      <c r="C526" s="396"/>
      <c r="D526" s="293" t="s">
        <v>1951</v>
      </c>
      <c r="E526" s="383" t="s">
        <v>2189</v>
      </c>
      <c r="F526" s="293" t="s">
        <v>2190</v>
      </c>
    </row>
    <row r="527" spans="1:6" ht="48">
      <c r="A527" s="384" t="s">
        <v>39</v>
      </c>
      <c r="B527" s="383" t="s">
        <v>2191</v>
      </c>
      <c r="C527" s="396"/>
      <c r="D527" s="293" t="s">
        <v>1951</v>
      </c>
      <c r="E527" s="383" t="s">
        <v>2192</v>
      </c>
      <c r="F527" s="293" t="s">
        <v>2193</v>
      </c>
    </row>
    <row r="528" spans="1:6" ht="36">
      <c r="A528" s="384" t="s">
        <v>40</v>
      </c>
      <c r="B528" s="383" t="s">
        <v>2194</v>
      </c>
      <c r="C528" s="396"/>
      <c r="D528" s="293" t="s">
        <v>1951</v>
      </c>
      <c r="E528" s="383" t="s">
        <v>2195</v>
      </c>
      <c r="F528" s="386"/>
    </row>
    <row r="529" spans="1:6" ht="36">
      <c r="A529" s="384" t="s">
        <v>41</v>
      </c>
      <c r="B529" s="383" t="s">
        <v>2196</v>
      </c>
      <c r="C529" s="396"/>
      <c r="D529" s="293" t="s">
        <v>1951</v>
      </c>
      <c r="E529" s="383" t="s">
        <v>2195</v>
      </c>
      <c r="F529" s="386"/>
    </row>
    <row r="530" spans="1:6" ht="36">
      <c r="A530" s="384" t="s">
        <v>42</v>
      </c>
      <c r="B530" s="383" t="s">
        <v>2197</v>
      </c>
      <c r="C530" s="396"/>
      <c r="D530" s="293" t="s">
        <v>1951</v>
      </c>
      <c r="E530" s="383" t="s">
        <v>2195</v>
      </c>
      <c r="F530" s="386"/>
    </row>
    <row r="531" spans="1:6" ht="36">
      <c r="A531" s="412" t="s">
        <v>43</v>
      </c>
      <c r="B531" s="383" t="s">
        <v>2198</v>
      </c>
      <c r="C531" s="396"/>
      <c r="D531" s="293" t="s">
        <v>1951</v>
      </c>
      <c r="E531" s="383" t="s">
        <v>2195</v>
      </c>
      <c r="F531" s="386"/>
    </row>
    <row r="532" spans="1:6" ht="36">
      <c r="A532" s="412" t="s">
        <v>44</v>
      </c>
      <c r="B532" s="383" t="s">
        <v>2199</v>
      </c>
      <c r="C532" s="396"/>
      <c r="D532" s="293" t="s">
        <v>1951</v>
      </c>
      <c r="E532" s="383" t="s">
        <v>2195</v>
      </c>
      <c r="F532" s="386"/>
    </row>
    <row r="533" spans="1:6" ht="24">
      <c r="A533" s="412" t="s">
        <v>44</v>
      </c>
      <c r="B533" s="383" t="s">
        <v>2200</v>
      </c>
      <c r="C533" s="396"/>
      <c r="D533" s="386"/>
      <c r="E533" s="383" t="s">
        <v>2201</v>
      </c>
      <c r="F533" s="386"/>
    </row>
    <row r="534" spans="1:6" ht="60">
      <c r="A534" s="384" t="s">
        <v>45</v>
      </c>
      <c r="B534" s="383" t="s">
        <v>2202</v>
      </c>
      <c r="C534" s="396"/>
      <c r="D534" s="385" t="s">
        <v>1951</v>
      </c>
      <c r="E534" s="385" t="s">
        <v>2189</v>
      </c>
      <c r="F534" s="385" t="s">
        <v>2190</v>
      </c>
    </row>
    <row r="535" spans="1:6" ht="48">
      <c r="A535" s="384" t="s">
        <v>75</v>
      </c>
      <c r="B535" s="383" t="s">
        <v>2203</v>
      </c>
      <c r="C535" s="396"/>
      <c r="D535" s="385" t="s">
        <v>1951</v>
      </c>
      <c r="E535" s="385" t="s">
        <v>2192</v>
      </c>
      <c r="F535" s="385" t="s">
        <v>2193</v>
      </c>
    </row>
    <row r="536" spans="1:6" ht="24">
      <c r="A536" s="384" t="s">
        <v>76</v>
      </c>
      <c r="B536" s="383" t="s">
        <v>2204</v>
      </c>
      <c r="C536" s="396"/>
      <c r="D536" s="293" t="s">
        <v>1951</v>
      </c>
      <c r="E536" s="383" t="s">
        <v>2201</v>
      </c>
      <c r="F536" s="293" t="s">
        <v>2205</v>
      </c>
    </row>
    <row r="537" spans="1:6" ht="36">
      <c r="A537" s="384" t="s">
        <v>77</v>
      </c>
      <c r="B537" s="383" t="s">
        <v>2206</v>
      </c>
      <c r="C537" s="396"/>
      <c r="D537" s="386"/>
      <c r="E537" s="386"/>
      <c r="F537" s="386"/>
    </row>
    <row r="538" spans="1:6" ht="24">
      <c r="A538" s="384" t="s">
        <v>335</v>
      </c>
      <c r="B538" s="383" t="s">
        <v>2200</v>
      </c>
      <c r="C538" s="396"/>
      <c r="D538" s="386"/>
      <c r="E538" s="383" t="s">
        <v>2201</v>
      </c>
      <c r="F538" s="386"/>
    </row>
    <row r="539" spans="1:6">
      <c r="A539" s="413"/>
      <c r="B539" s="383"/>
      <c r="C539" s="396"/>
      <c r="D539" s="386"/>
      <c r="E539" s="386"/>
      <c r="F539" s="386"/>
    </row>
    <row r="540" spans="1:6">
      <c r="A540" s="540" t="s">
        <v>833</v>
      </c>
      <c r="B540" s="394" t="s">
        <v>834</v>
      </c>
      <c r="C540" s="396"/>
      <c r="D540" s="386"/>
      <c r="E540" s="386"/>
      <c r="F540" s="386"/>
    </row>
    <row r="541" spans="1:6" ht="60">
      <c r="A541" s="384" t="s">
        <v>38</v>
      </c>
      <c r="B541" s="383" t="s">
        <v>981</v>
      </c>
      <c r="C541" s="759" t="s">
        <v>2207</v>
      </c>
      <c r="D541" s="383"/>
      <c r="E541" s="383" t="s">
        <v>2208</v>
      </c>
      <c r="F541" s="293" t="s">
        <v>2190</v>
      </c>
    </row>
    <row r="542" spans="1:6" ht="60">
      <c r="A542" s="384" t="s">
        <v>39</v>
      </c>
      <c r="B542" s="383" t="s">
        <v>982</v>
      </c>
      <c r="C542" s="759"/>
      <c r="D542" s="383"/>
      <c r="E542" s="383" t="s">
        <v>2209</v>
      </c>
      <c r="F542" s="293" t="s">
        <v>2193</v>
      </c>
    </row>
    <row r="543" spans="1:6">
      <c r="A543" s="384"/>
      <c r="B543" s="383"/>
      <c r="C543" s="396"/>
      <c r="D543" s="386"/>
      <c r="E543" s="386"/>
      <c r="F543" s="386"/>
    </row>
    <row r="544" spans="1:6">
      <c r="A544" s="540" t="s">
        <v>838</v>
      </c>
      <c r="B544" s="394" t="s">
        <v>839</v>
      </c>
      <c r="C544" s="396"/>
      <c r="D544" s="386"/>
      <c r="E544" s="386"/>
      <c r="F544" s="386"/>
    </row>
    <row r="545" spans="1:6" ht="24" customHeight="1">
      <c r="A545" s="384" t="s">
        <v>38</v>
      </c>
      <c r="B545" s="383" t="s">
        <v>987</v>
      </c>
      <c r="C545" s="396"/>
      <c r="D545" s="386"/>
      <c r="E545" s="759" t="s">
        <v>2339</v>
      </c>
      <c r="F545" s="386"/>
    </row>
    <row r="546" spans="1:6" ht="36">
      <c r="A546" s="384" t="s">
        <v>39</v>
      </c>
      <c r="B546" s="383" t="s">
        <v>988</v>
      </c>
      <c r="C546" s="396"/>
      <c r="D546" s="386"/>
      <c r="E546" s="759"/>
      <c r="F546" s="386"/>
    </row>
    <row r="547" spans="1:6" ht="36">
      <c r="A547" s="384" t="s">
        <v>40</v>
      </c>
      <c r="B547" s="383" t="s">
        <v>983</v>
      </c>
      <c r="C547" s="396"/>
      <c r="D547" s="386"/>
      <c r="E547" s="759"/>
      <c r="F547" s="386"/>
    </row>
    <row r="548" spans="1:6" ht="36">
      <c r="A548" s="384" t="s">
        <v>41</v>
      </c>
      <c r="B548" s="383" t="s">
        <v>984</v>
      </c>
      <c r="C548" s="396"/>
      <c r="D548" s="386"/>
      <c r="E548" s="759"/>
      <c r="F548" s="386"/>
    </row>
    <row r="549" spans="1:6" ht="36">
      <c r="A549" s="384" t="s">
        <v>42</v>
      </c>
      <c r="B549" s="383" t="s">
        <v>985</v>
      </c>
      <c r="C549" s="396"/>
      <c r="D549" s="386"/>
      <c r="E549" s="759"/>
      <c r="F549" s="386"/>
    </row>
    <row r="550" spans="1:6" ht="36">
      <c r="A550" s="384" t="s">
        <v>43</v>
      </c>
      <c r="B550" s="383" t="s">
        <v>986</v>
      </c>
      <c r="C550" s="396"/>
      <c r="D550" s="386"/>
      <c r="E550" s="759"/>
      <c r="F550" s="386"/>
    </row>
    <row r="551" spans="1:6" ht="36">
      <c r="A551" s="384" t="s">
        <v>44</v>
      </c>
      <c r="B551" s="383" t="s">
        <v>2210</v>
      </c>
      <c r="C551" s="396"/>
      <c r="D551" s="386"/>
      <c r="E551" s="759"/>
      <c r="F551" s="386"/>
    </row>
    <row r="552" spans="1:6">
      <c r="A552" s="293"/>
      <c r="B552" s="383"/>
      <c r="C552" s="396"/>
      <c r="D552" s="386"/>
      <c r="E552" s="759"/>
      <c r="F552" s="386"/>
    </row>
    <row r="553" spans="1:6" ht="24">
      <c r="A553" s="550" t="s">
        <v>1008</v>
      </c>
      <c r="B553" s="528" t="s">
        <v>2211</v>
      </c>
      <c r="C553" s="396"/>
      <c r="D553" s="386"/>
      <c r="E553" s="386"/>
      <c r="F553" s="386"/>
    </row>
    <row r="554" spans="1:6" ht="36">
      <c r="A554" s="384" t="s">
        <v>38</v>
      </c>
      <c r="B554" s="383" t="s">
        <v>2212</v>
      </c>
      <c r="C554" s="393" t="s">
        <v>2445</v>
      </c>
      <c r="D554" s="386"/>
      <c r="E554" s="386"/>
      <c r="F554" s="386"/>
    </row>
    <row r="555" spans="1:6" ht="36">
      <c r="A555" s="384" t="s">
        <v>39</v>
      </c>
      <c r="B555" s="394" t="s">
        <v>2213</v>
      </c>
      <c r="C555" s="393" t="s">
        <v>2445</v>
      </c>
      <c r="D555" s="386"/>
      <c r="E555" s="386"/>
      <c r="F555" s="386"/>
    </row>
    <row r="556" spans="1:6">
      <c r="A556" s="384" t="s">
        <v>91</v>
      </c>
      <c r="B556" s="394" t="s">
        <v>1294</v>
      </c>
      <c r="C556" s="396"/>
      <c r="D556" s="386"/>
      <c r="E556" s="386"/>
      <c r="F556" s="386"/>
    </row>
    <row r="557" spans="1:6" ht="36">
      <c r="A557" s="384" t="s">
        <v>1295</v>
      </c>
      <c r="B557" s="383" t="s">
        <v>1296</v>
      </c>
      <c r="C557" s="393" t="s">
        <v>2445</v>
      </c>
      <c r="D557" s="386"/>
      <c r="E557" s="386"/>
      <c r="F557" s="386"/>
    </row>
    <row r="558" spans="1:6" ht="36">
      <c r="A558" s="384" t="s">
        <v>1297</v>
      </c>
      <c r="B558" s="383" t="s">
        <v>1298</v>
      </c>
      <c r="C558" s="393" t="s">
        <v>2445</v>
      </c>
      <c r="D558" s="386"/>
      <c r="E558" s="386"/>
      <c r="F558" s="386"/>
    </row>
    <row r="559" spans="1:6" ht="36">
      <c r="A559" s="384" t="s">
        <v>1299</v>
      </c>
      <c r="B559" s="383" t="s">
        <v>1468</v>
      </c>
      <c r="C559" s="393" t="s">
        <v>2445</v>
      </c>
      <c r="D559" s="386"/>
      <c r="E559" s="386"/>
      <c r="F559" s="386"/>
    </row>
    <row r="560" spans="1:6" ht="36">
      <c r="A560" s="384" t="s">
        <v>1300</v>
      </c>
      <c r="B560" s="383" t="s">
        <v>1301</v>
      </c>
      <c r="C560" s="393" t="s">
        <v>2445</v>
      </c>
      <c r="D560" s="386"/>
      <c r="E560" s="386"/>
      <c r="F560" s="386"/>
    </row>
    <row r="561" spans="1:6">
      <c r="A561" s="384" t="s">
        <v>92</v>
      </c>
      <c r="B561" s="394" t="s">
        <v>1302</v>
      </c>
      <c r="C561" s="396"/>
      <c r="D561" s="386"/>
      <c r="E561" s="386"/>
      <c r="F561" s="386"/>
    </row>
    <row r="562" spans="1:6" ht="36">
      <c r="A562" s="384" t="s">
        <v>1303</v>
      </c>
      <c r="B562" s="394" t="s">
        <v>11</v>
      </c>
      <c r="C562" s="393" t="s">
        <v>2445</v>
      </c>
      <c r="D562" s="386"/>
      <c r="E562" s="386"/>
      <c r="F562" s="386"/>
    </row>
    <row r="563" spans="1:6" ht="36">
      <c r="A563" s="384" t="s">
        <v>40</v>
      </c>
      <c r="B563" s="383" t="s">
        <v>1304</v>
      </c>
      <c r="C563" s="393" t="s">
        <v>2445</v>
      </c>
      <c r="D563" s="386"/>
      <c r="E563" s="386"/>
      <c r="F563" s="386"/>
    </row>
    <row r="564" spans="1:6">
      <c r="A564" s="384"/>
      <c r="B564" s="383"/>
      <c r="C564" s="396"/>
      <c r="D564" s="386"/>
      <c r="E564" s="386"/>
      <c r="F564" s="386"/>
    </row>
    <row r="565" spans="1:6">
      <c r="A565" s="540" t="s">
        <v>1009</v>
      </c>
      <c r="B565" s="394" t="s">
        <v>989</v>
      </c>
      <c r="C565" s="396"/>
      <c r="D565" s="386"/>
      <c r="E565" s="386"/>
      <c r="F565" s="386"/>
    </row>
    <row r="566" spans="1:6">
      <c r="A566" s="384" t="s">
        <v>38</v>
      </c>
      <c r="B566" s="394" t="s">
        <v>990</v>
      </c>
      <c r="C566" s="396"/>
      <c r="D566" s="386"/>
      <c r="E566" s="386"/>
      <c r="F566" s="386"/>
    </row>
    <row r="567" spans="1:6" ht="36">
      <c r="A567" s="384"/>
      <c r="B567" s="383" t="s">
        <v>2214</v>
      </c>
      <c r="C567" s="396"/>
      <c r="D567" s="386"/>
      <c r="E567" s="386"/>
      <c r="F567" s="386"/>
    </row>
    <row r="568" spans="1:6">
      <c r="A568" s="384" t="s">
        <v>39</v>
      </c>
      <c r="B568" s="394" t="s">
        <v>991</v>
      </c>
      <c r="C568" s="396"/>
      <c r="D568" s="386"/>
      <c r="E568" s="386"/>
      <c r="F568" s="386"/>
    </row>
    <row r="569" spans="1:6" ht="60">
      <c r="A569" s="384"/>
      <c r="B569" s="383" t="s">
        <v>992</v>
      </c>
      <c r="C569" s="396"/>
      <c r="D569" s="386"/>
      <c r="E569" s="386"/>
      <c r="F569" s="386"/>
    </row>
    <row r="570" spans="1:6">
      <c r="A570" s="384" t="s">
        <v>40</v>
      </c>
      <c r="B570" s="394" t="s">
        <v>993</v>
      </c>
      <c r="C570" s="396"/>
      <c r="D570" s="386"/>
      <c r="E570" s="386"/>
      <c r="F570" s="386"/>
    </row>
    <row r="571" spans="1:6" ht="36">
      <c r="A571" s="384"/>
      <c r="B571" s="383" t="s">
        <v>994</v>
      </c>
      <c r="C571" s="396"/>
      <c r="D571" s="386"/>
      <c r="E571" s="386"/>
      <c r="F571" s="386"/>
    </row>
    <row r="572" spans="1:6">
      <c r="A572" s="384" t="s">
        <v>41</v>
      </c>
      <c r="B572" s="394" t="s">
        <v>995</v>
      </c>
      <c r="C572" s="396"/>
      <c r="D572" s="386"/>
      <c r="E572" s="386"/>
      <c r="F572" s="386"/>
    </row>
    <row r="573" spans="1:6" ht="36">
      <c r="A573" s="384"/>
      <c r="B573" s="383" t="s">
        <v>2215</v>
      </c>
      <c r="C573" s="396"/>
      <c r="D573" s="386"/>
      <c r="E573" s="386"/>
      <c r="F573" s="386"/>
    </row>
    <row r="574" spans="1:6" ht="24">
      <c r="A574" s="384" t="s">
        <v>42</v>
      </c>
      <c r="B574" s="394" t="s">
        <v>996</v>
      </c>
      <c r="C574" s="396"/>
      <c r="D574" s="386"/>
      <c r="E574" s="386"/>
      <c r="F574" s="386"/>
    </row>
    <row r="575" spans="1:6" ht="48">
      <c r="A575" s="384"/>
      <c r="B575" s="383" t="s">
        <v>2216</v>
      </c>
      <c r="C575" s="396"/>
      <c r="D575" s="386"/>
      <c r="E575" s="386"/>
      <c r="F575" s="386"/>
    </row>
    <row r="576" spans="1:6" ht="24">
      <c r="A576" s="384" t="s">
        <v>43</v>
      </c>
      <c r="B576" s="394" t="s">
        <v>997</v>
      </c>
      <c r="C576" s="396"/>
      <c r="D576" s="386"/>
      <c r="E576" s="386"/>
      <c r="F576" s="386"/>
    </row>
    <row r="577" spans="1:6" ht="84">
      <c r="A577" s="293"/>
      <c r="B577" s="383" t="s">
        <v>998</v>
      </c>
      <c r="C577" s="396"/>
      <c r="D577" s="386"/>
      <c r="E577" s="386"/>
      <c r="F577" s="386"/>
    </row>
    <row r="578" spans="1:6">
      <c r="A578" s="540" t="s">
        <v>2370</v>
      </c>
      <c r="B578" s="394" t="s">
        <v>999</v>
      </c>
      <c r="C578" s="396"/>
      <c r="D578" s="386"/>
      <c r="E578" s="386"/>
      <c r="F578" s="386"/>
    </row>
    <row r="579" spans="1:6">
      <c r="A579" s="558" t="s">
        <v>2341</v>
      </c>
      <c r="B579" s="383" t="s">
        <v>1000</v>
      </c>
      <c r="C579" s="396"/>
      <c r="D579" s="386"/>
      <c r="E579" s="386"/>
      <c r="F579" s="386"/>
    </row>
    <row r="580" spans="1:6">
      <c r="A580" s="558" t="s">
        <v>2342</v>
      </c>
      <c r="B580" s="383" t="s">
        <v>1001</v>
      </c>
      <c r="C580" s="396"/>
      <c r="D580" s="386"/>
      <c r="E580" s="386"/>
      <c r="F580" s="386"/>
    </row>
    <row r="581" spans="1:6">
      <c r="A581" s="558" t="s">
        <v>2343</v>
      </c>
      <c r="B581" s="383" t="s">
        <v>1002</v>
      </c>
      <c r="C581" s="396"/>
      <c r="D581" s="386"/>
      <c r="E581" s="386"/>
      <c r="F581" s="386"/>
    </row>
    <row r="582" spans="1:6">
      <c r="A582" s="558" t="s">
        <v>2344</v>
      </c>
      <c r="B582" s="383" t="s">
        <v>1003</v>
      </c>
      <c r="C582" s="396"/>
      <c r="D582" s="386"/>
      <c r="E582" s="386"/>
      <c r="F582" s="386"/>
    </row>
    <row r="583" spans="1:6">
      <c r="A583" s="558" t="s">
        <v>2345</v>
      </c>
      <c r="B583" s="383" t="s">
        <v>1004</v>
      </c>
      <c r="C583" s="396"/>
      <c r="D583" s="386"/>
      <c r="E583" s="386"/>
      <c r="F583" s="386"/>
    </row>
    <row r="584" spans="1:6">
      <c r="A584" s="558" t="s">
        <v>2346</v>
      </c>
      <c r="B584" s="383" t="s">
        <v>1005</v>
      </c>
      <c r="C584" s="396"/>
      <c r="D584" s="386"/>
      <c r="E584" s="386"/>
      <c r="F584" s="386"/>
    </row>
    <row r="585" spans="1:6">
      <c r="A585" s="558" t="s">
        <v>2347</v>
      </c>
      <c r="B585" s="383" t="s">
        <v>1006</v>
      </c>
      <c r="C585" s="396"/>
      <c r="D585" s="386"/>
      <c r="E585" s="386"/>
      <c r="F585" s="386"/>
    </row>
    <row r="586" spans="1:6">
      <c r="A586" s="558" t="s">
        <v>2348</v>
      </c>
      <c r="B586" s="383" t="s">
        <v>1007</v>
      </c>
      <c r="C586" s="396"/>
      <c r="D586" s="386"/>
      <c r="E586" s="386"/>
      <c r="F586" s="386"/>
    </row>
    <row r="587" spans="1:6" s="560" customFormat="1" ht="36">
      <c r="A587" s="561" t="s">
        <v>1010</v>
      </c>
      <c r="B587" s="559" t="s">
        <v>2340</v>
      </c>
      <c r="C587" s="556"/>
      <c r="D587" s="293"/>
      <c r="E587" s="293"/>
      <c r="F587" s="293"/>
    </row>
    <row r="588" spans="1:6">
      <c r="B588" s="415"/>
      <c r="C588" s="387"/>
    </row>
    <row r="589" spans="1:6">
      <c r="B589" s="415"/>
      <c r="C589" s="387"/>
    </row>
    <row r="590" spans="1:6">
      <c r="B590" s="415"/>
      <c r="C590" s="387"/>
    </row>
    <row r="591" spans="1:6">
      <c r="B591" s="415"/>
      <c r="C591" s="387"/>
    </row>
    <row r="592" spans="1:6">
      <c r="B592" s="415"/>
      <c r="C592" s="387"/>
    </row>
    <row r="593" spans="2:3">
      <c r="B593" s="415"/>
      <c r="C593" s="387"/>
    </row>
    <row r="594" spans="2:3">
      <c r="B594" s="415"/>
      <c r="C594" s="387"/>
    </row>
    <row r="595" spans="2:3">
      <c r="B595" s="415"/>
      <c r="C595" s="387"/>
    </row>
    <row r="596" spans="2:3">
      <c r="B596" s="415"/>
      <c r="C596" s="387"/>
    </row>
    <row r="597" spans="2:3">
      <c r="B597" s="415"/>
      <c r="C597" s="387"/>
    </row>
    <row r="598" spans="2:3">
      <c r="B598" s="415"/>
      <c r="C598" s="387"/>
    </row>
    <row r="599" spans="2:3">
      <c r="B599" s="415"/>
      <c r="C599" s="387"/>
    </row>
    <row r="600" spans="2:3">
      <c r="B600" s="415"/>
      <c r="C600" s="387"/>
    </row>
    <row r="601" spans="2:3">
      <c r="B601" s="415"/>
      <c r="C601" s="387"/>
    </row>
    <row r="602" spans="2:3">
      <c r="B602" s="415"/>
      <c r="C602" s="387"/>
    </row>
    <row r="603" spans="2:3">
      <c r="B603" s="415"/>
      <c r="C603" s="387"/>
    </row>
    <row r="604" spans="2:3">
      <c r="B604" s="415"/>
      <c r="C604" s="387"/>
    </row>
    <row r="605" spans="2:3">
      <c r="B605" s="415"/>
      <c r="C605" s="387"/>
    </row>
    <row r="606" spans="2:3">
      <c r="B606" s="415"/>
      <c r="C606" s="387"/>
    </row>
    <row r="607" spans="2:3">
      <c r="B607" s="415"/>
      <c r="C607" s="387"/>
    </row>
    <row r="608" spans="2:3">
      <c r="B608" s="415"/>
      <c r="C608" s="387"/>
    </row>
    <row r="609" spans="2:3">
      <c r="B609" s="415"/>
      <c r="C609" s="387"/>
    </row>
    <row r="610" spans="2:3">
      <c r="B610" s="415"/>
      <c r="C610" s="387"/>
    </row>
    <row r="611" spans="2:3">
      <c r="B611" s="415"/>
      <c r="C611" s="387"/>
    </row>
    <row r="612" spans="2:3">
      <c r="B612" s="415"/>
      <c r="C612" s="387"/>
    </row>
    <row r="613" spans="2:3">
      <c r="B613" s="415"/>
      <c r="C613" s="387"/>
    </row>
    <row r="614" spans="2:3">
      <c r="B614" s="415"/>
      <c r="C614" s="387"/>
    </row>
    <row r="615" spans="2:3">
      <c r="B615" s="415"/>
      <c r="C615" s="387"/>
    </row>
    <row r="616" spans="2:3">
      <c r="B616" s="415"/>
      <c r="C616" s="387"/>
    </row>
    <row r="617" spans="2:3">
      <c r="B617" s="415"/>
      <c r="C617" s="387"/>
    </row>
    <row r="618" spans="2:3">
      <c r="B618" s="415"/>
      <c r="C618" s="387"/>
    </row>
    <row r="619" spans="2:3">
      <c r="B619" s="415"/>
      <c r="C619" s="387"/>
    </row>
    <row r="620" spans="2:3">
      <c r="B620" s="415"/>
      <c r="C620" s="387"/>
    </row>
    <row r="621" spans="2:3">
      <c r="B621" s="415"/>
      <c r="C621" s="387"/>
    </row>
    <row r="622" spans="2:3">
      <c r="B622" s="415"/>
      <c r="C622" s="387"/>
    </row>
    <row r="623" spans="2:3">
      <c r="B623" s="415"/>
      <c r="C623" s="387"/>
    </row>
    <row r="624" spans="2:3">
      <c r="B624" s="415"/>
      <c r="C624" s="387"/>
    </row>
    <row r="625" spans="2:3">
      <c r="B625" s="415"/>
      <c r="C625" s="387"/>
    </row>
    <row r="626" spans="2:3">
      <c r="B626" s="415"/>
      <c r="C626" s="387"/>
    </row>
    <row r="627" spans="2:3">
      <c r="B627" s="415"/>
      <c r="C627" s="387"/>
    </row>
    <row r="628" spans="2:3">
      <c r="B628" s="415"/>
      <c r="C628" s="387"/>
    </row>
    <row r="629" spans="2:3">
      <c r="B629" s="415"/>
      <c r="C629" s="387"/>
    </row>
    <row r="630" spans="2:3">
      <c r="B630" s="415"/>
      <c r="C630" s="387"/>
    </row>
    <row r="631" spans="2:3">
      <c r="B631" s="415"/>
      <c r="C631" s="387"/>
    </row>
    <row r="632" spans="2:3">
      <c r="B632" s="415"/>
      <c r="C632" s="387"/>
    </row>
    <row r="633" spans="2:3">
      <c r="B633" s="415"/>
      <c r="C633" s="387"/>
    </row>
    <row r="634" spans="2:3">
      <c r="B634" s="415"/>
      <c r="C634" s="387"/>
    </row>
    <row r="635" spans="2:3">
      <c r="B635" s="415"/>
      <c r="C635" s="387"/>
    </row>
    <row r="636" spans="2:3">
      <c r="B636" s="415"/>
      <c r="C636" s="387"/>
    </row>
    <row r="637" spans="2:3">
      <c r="B637" s="415"/>
      <c r="C637" s="387"/>
    </row>
    <row r="638" spans="2:3">
      <c r="B638" s="415"/>
      <c r="C638" s="387"/>
    </row>
    <row r="639" spans="2:3">
      <c r="B639" s="415"/>
      <c r="C639" s="387"/>
    </row>
    <row r="640" spans="2:3">
      <c r="B640" s="415"/>
      <c r="C640" s="387"/>
    </row>
    <row r="641" spans="2:3">
      <c r="B641" s="415"/>
      <c r="C641" s="387"/>
    </row>
    <row r="642" spans="2:3">
      <c r="B642" s="415"/>
      <c r="C642" s="387"/>
    </row>
    <row r="643" spans="2:3">
      <c r="B643" s="415"/>
      <c r="C643" s="387"/>
    </row>
    <row r="644" spans="2:3">
      <c r="B644" s="415"/>
      <c r="C644" s="387"/>
    </row>
    <row r="645" spans="2:3">
      <c r="B645" s="415"/>
      <c r="C645" s="387"/>
    </row>
    <row r="646" spans="2:3">
      <c r="B646" s="415"/>
      <c r="C646" s="387"/>
    </row>
    <row r="647" spans="2:3">
      <c r="B647" s="415"/>
      <c r="C647" s="387"/>
    </row>
    <row r="648" spans="2:3">
      <c r="B648" s="415"/>
      <c r="C648" s="387"/>
    </row>
    <row r="649" spans="2:3">
      <c r="B649" s="415"/>
      <c r="C649" s="387"/>
    </row>
    <row r="650" spans="2:3">
      <c r="B650" s="415"/>
      <c r="C650" s="387"/>
    </row>
    <row r="651" spans="2:3">
      <c r="B651" s="415"/>
      <c r="C651" s="387"/>
    </row>
    <row r="652" spans="2:3">
      <c r="B652" s="415"/>
      <c r="C652" s="387"/>
    </row>
    <row r="653" spans="2:3">
      <c r="B653" s="415"/>
      <c r="C653" s="387"/>
    </row>
    <row r="654" spans="2:3">
      <c r="B654" s="415"/>
      <c r="C654" s="387"/>
    </row>
    <row r="655" spans="2:3">
      <c r="B655" s="415"/>
      <c r="C655" s="387"/>
    </row>
    <row r="656" spans="2:3">
      <c r="B656" s="415"/>
      <c r="C656" s="387"/>
    </row>
    <row r="657" spans="2:3">
      <c r="B657" s="415"/>
      <c r="C657" s="387"/>
    </row>
    <row r="658" spans="2:3">
      <c r="B658" s="415"/>
      <c r="C658" s="387"/>
    </row>
    <row r="659" spans="2:3">
      <c r="B659" s="415"/>
      <c r="C659" s="387"/>
    </row>
    <row r="660" spans="2:3">
      <c r="B660" s="415"/>
      <c r="C660" s="387"/>
    </row>
    <row r="661" spans="2:3">
      <c r="B661" s="415"/>
      <c r="C661" s="387"/>
    </row>
    <row r="662" spans="2:3">
      <c r="B662" s="415"/>
      <c r="C662" s="387"/>
    </row>
    <row r="663" spans="2:3">
      <c r="B663" s="415"/>
      <c r="C663" s="387"/>
    </row>
    <row r="664" spans="2:3">
      <c r="B664" s="415"/>
      <c r="C664" s="387"/>
    </row>
    <row r="665" spans="2:3">
      <c r="B665" s="415"/>
      <c r="C665" s="387"/>
    </row>
    <row r="666" spans="2:3">
      <c r="B666" s="415"/>
      <c r="C666" s="387"/>
    </row>
    <row r="667" spans="2:3">
      <c r="B667" s="415"/>
      <c r="C667" s="387"/>
    </row>
    <row r="668" spans="2:3">
      <c r="B668" s="415"/>
      <c r="C668" s="387"/>
    </row>
    <row r="669" spans="2:3">
      <c r="B669" s="415"/>
      <c r="C669" s="387"/>
    </row>
    <row r="670" spans="2:3">
      <c r="B670" s="415"/>
      <c r="C670" s="387"/>
    </row>
    <row r="671" spans="2:3">
      <c r="B671" s="415"/>
      <c r="C671" s="387"/>
    </row>
    <row r="672" spans="2:3">
      <c r="B672" s="415"/>
      <c r="C672" s="387"/>
    </row>
    <row r="673" spans="2:3">
      <c r="B673" s="415"/>
      <c r="C673" s="387"/>
    </row>
    <row r="674" spans="2:3">
      <c r="B674" s="415"/>
      <c r="C674" s="387"/>
    </row>
    <row r="675" spans="2:3">
      <c r="B675" s="415"/>
      <c r="C675" s="387"/>
    </row>
    <row r="676" spans="2:3">
      <c r="B676" s="415"/>
      <c r="C676" s="387"/>
    </row>
    <row r="677" spans="2:3">
      <c r="B677" s="415"/>
      <c r="C677" s="387"/>
    </row>
    <row r="678" spans="2:3">
      <c r="B678" s="415"/>
      <c r="C678" s="387"/>
    </row>
    <row r="679" spans="2:3">
      <c r="B679" s="415"/>
      <c r="C679" s="387"/>
    </row>
    <row r="680" spans="2:3">
      <c r="B680" s="415"/>
      <c r="C680" s="387"/>
    </row>
    <row r="681" spans="2:3">
      <c r="B681" s="415"/>
      <c r="C681" s="387"/>
    </row>
    <row r="682" spans="2:3">
      <c r="B682" s="415"/>
      <c r="C682" s="387"/>
    </row>
    <row r="683" spans="2:3">
      <c r="B683" s="415"/>
      <c r="C683" s="387"/>
    </row>
    <row r="684" spans="2:3">
      <c r="B684" s="415"/>
      <c r="C684" s="387"/>
    </row>
    <row r="685" spans="2:3">
      <c r="B685" s="415"/>
      <c r="C685" s="387"/>
    </row>
    <row r="686" spans="2:3">
      <c r="B686" s="415"/>
      <c r="C686" s="387"/>
    </row>
    <row r="687" spans="2:3">
      <c r="B687" s="415"/>
      <c r="C687" s="387"/>
    </row>
    <row r="688" spans="2:3">
      <c r="B688" s="415"/>
      <c r="C688" s="387"/>
    </row>
    <row r="689" spans="2:3">
      <c r="B689" s="415"/>
      <c r="C689" s="387"/>
    </row>
    <row r="690" spans="2:3">
      <c r="B690" s="415"/>
      <c r="C690" s="387"/>
    </row>
    <row r="691" spans="2:3">
      <c r="B691" s="415"/>
      <c r="C691" s="387"/>
    </row>
    <row r="692" spans="2:3">
      <c r="B692" s="415"/>
      <c r="C692" s="387"/>
    </row>
    <row r="693" spans="2:3">
      <c r="B693" s="415"/>
      <c r="C693" s="387"/>
    </row>
    <row r="694" spans="2:3">
      <c r="B694" s="415"/>
      <c r="C694" s="387"/>
    </row>
    <row r="695" spans="2:3">
      <c r="B695" s="415"/>
      <c r="C695" s="387"/>
    </row>
    <row r="696" spans="2:3">
      <c r="B696" s="415"/>
      <c r="C696" s="387"/>
    </row>
    <row r="697" spans="2:3">
      <c r="B697" s="415"/>
      <c r="C697" s="387"/>
    </row>
    <row r="698" spans="2:3">
      <c r="B698" s="415"/>
      <c r="C698" s="387"/>
    </row>
    <row r="699" spans="2:3">
      <c r="B699" s="415"/>
      <c r="C699" s="387"/>
    </row>
    <row r="700" spans="2:3">
      <c r="B700" s="415"/>
      <c r="C700" s="387"/>
    </row>
    <row r="701" spans="2:3">
      <c r="B701" s="415"/>
      <c r="C701" s="387"/>
    </row>
    <row r="702" spans="2:3">
      <c r="B702" s="415"/>
      <c r="C702" s="387"/>
    </row>
    <row r="703" spans="2:3">
      <c r="B703" s="415"/>
      <c r="C703" s="387"/>
    </row>
    <row r="704" spans="2:3">
      <c r="B704" s="415"/>
      <c r="C704" s="387"/>
    </row>
    <row r="705" spans="2:3">
      <c r="B705" s="415"/>
      <c r="C705" s="387"/>
    </row>
    <row r="706" spans="2:3">
      <c r="B706" s="415"/>
      <c r="C706" s="387"/>
    </row>
    <row r="707" spans="2:3">
      <c r="B707" s="415"/>
      <c r="C707" s="387"/>
    </row>
    <row r="708" spans="2:3">
      <c r="B708" s="415"/>
      <c r="C708" s="387"/>
    </row>
    <row r="709" spans="2:3">
      <c r="B709" s="415"/>
      <c r="C709" s="387"/>
    </row>
    <row r="710" spans="2:3">
      <c r="B710" s="415"/>
      <c r="C710" s="387"/>
    </row>
    <row r="711" spans="2:3">
      <c r="B711" s="415"/>
      <c r="C711" s="387"/>
    </row>
    <row r="712" spans="2:3">
      <c r="B712" s="415"/>
      <c r="C712" s="387"/>
    </row>
    <row r="713" spans="2:3">
      <c r="B713" s="415"/>
      <c r="C713" s="387"/>
    </row>
    <row r="714" spans="2:3">
      <c r="B714" s="415"/>
      <c r="C714" s="387"/>
    </row>
    <row r="715" spans="2:3">
      <c r="B715" s="415"/>
      <c r="C715" s="387"/>
    </row>
    <row r="716" spans="2:3">
      <c r="B716" s="415"/>
      <c r="C716" s="387"/>
    </row>
    <row r="717" spans="2:3">
      <c r="B717" s="415"/>
      <c r="C717" s="387"/>
    </row>
    <row r="718" spans="2:3">
      <c r="B718" s="415"/>
      <c r="C718" s="387"/>
    </row>
    <row r="719" spans="2:3">
      <c r="B719" s="415"/>
      <c r="C719" s="387"/>
    </row>
    <row r="720" spans="2:3">
      <c r="B720" s="415"/>
      <c r="C720" s="387"/>
    </row>
    <row r="721" spans="2:3">
      <c r="B721" s="415"/>
      <c r="C721" s="387"/>
    </row>
    <row r="722" spans="2:3">
      <c r="B722" s="415"/>
      <c r="C722" s="387"/>
    </row>
    <row r="723" spans="2:3">
      <c r="B723" s="415"/>
      <c r="C723" s="387"/>
    </row>
    <row r="724" spans="2:3">
      <c r="B724" s="415"/>
      <c r="C724" s="387"/>
    </row>
    <row r="725" spans="2:3">
      <c r="B725" s="415"/>
      <c r="C725" s="387"/>
    </row>
    <row r="726" spans="2:3">
      <c r="B726" s="415"/>
      <c r="C726" s="387"/>
    </row>
    <row r="727" spans="2:3">
      <c r="B727" s="415"/>
      <c r="C727" s="387"/>
    </row>
    <row r="728" spans="2:3">
      <c r="B728" s="415"/>
      <c r="C728" s="387"/>
    </row>
    <row r="729" spans="2:3">
      <c r="B729" s="415"/>
      <c r="C729" s="387"/>
    </row>
    <row r="730" spans="2:3">
      <c r="B730" s="415"/>
      <c r="C730" s="387"/>
    </row>
    <row r="731" spans="2:3">
      <c r="B731" s="415"/>
      <c r="C731" s="387"/>
    </row>
    <row r="732" spans="2:3">
      <c r="B732" s="415"/>
      <c r="C732" s="387"/>
    </row>
    <row r="733" spans="2:3">
      <c r="B733" s="415"/>
      <c r="C733" s="387"/>
    </row>
    <row r="734" spans="2:3">
      <c r="B734" s="415"/>
      <c r="C734" s="387"/>
    </row>
    <row r="735" spans="2:3">
      <c r="B735" s="415"/>
      <c r="C735" s="387"/>
    </row>
    <row r="736" spans="2:3">
      <c r="B736" s="415"/>
      <c r="C736" s="387"/>
    </row>
    <row r="737" spans="2:3">
      <c r="B737" s="415"/>
      <c r="C737" s="387"/>
    </row>
    <row r="738" spans="2:3">
      <c r="B738" s="415"/>
      <c r="C738" s="387"/>
    </row>
    <row r="739" spans="2:3">
      <c r="B739" s="415"/>
      <c r="C739" s="387"/>
    </row>
    <row r="740" spans="2:3">
      <c r="B740" s="415"/>
      <c r="C740" s="387"/>
    </row>
    <row r="741" spans="2:3">
      <c r="B741" s="415"/>
      <c r="C741" s="387"/>
    </row>
    <row r="742" spans="2:3">
      <c r="B742" s="415"/>
      <c r="C742" s="387"/>
    </row>
    <row r="743" spans="2:3">
      <c r="B743" s="415"/>
      <c r="C743" s="387"/>
    </row>
    <row r="744" spans="2:3">
      <c r="B744" s="415"/>
      <c r="C744" s="387"/>
    </row>
    <row r="745" spans="2:3">
      <c r="B745" s="415"/>
      <c r="C745" s="387"/>
    </row>
    <row r="746" spans="2:3">
      <c r="B746" s="415"/>
      <c r="C746" s="387"/>
    </row>
    <row r="747" spans="2:3">
      <c r="B747" s="415"/>
      <c r="C747" s="387"/>
    </row>
    <row r="748" spans="2:3">
      <c r="B748" s="415"/>
      <c r="C748" s="387"/>
    </row>
    <row r="749" spans="2:3">
      <c r="B749" s="415"/>
      <c r="C749" s="387"/>
    </row>
    <row r="750" spans="2:3">
      <c r="B750" s="415"/>
      <c r="C750" s="387"/>
    </row>
    <row r="751" spans="2:3">
      <c r="B751" s="415"/>
      <c r="C751" s="387"/>
    </row>
    <row r="752" spans="2:3">
      <c r="B752" s="415"/>
      <c r="C752" s="387"/>
    </row>
    <row r="753" spans="2:3">
      <c r="B753" s="415"/>
      <c r="C753" s="387"/>
    </row>
    <row r="754" spans="2:3">
      <c r="B754" s="415"/>
      <c r="C754" s="387"/>
    </row>
    <row r="755" spans="2:3">
      <c r="B755" s="415"/>
      <c r="C755" s="387"/>
    </row>
    <row r="756" spans="2:3">
      <c r="B756" s="415"/>
      <c r="C756" s="387"/>
    </row>
    <row r="757" spans="2:3">
      <c r="B757" s="415"/>
      <c r="C757" s="387"/>
    </row>
    <row r="758" spans="2:3">
      <c r="B758" s="415"/>
      <c r="C758" s="387"/>
    </row>
    <row r="759" spans="2:3">
      <c r="B759" s="415"/>
      <c r="C759" s="387"/>
    </row>
    <row r="760" spans="2:3">
      <c r="B760" s="415"/>
      <c r="C760" s="387"/>
    </row>
    <row r="761" spans="2:3">
      <c r="B761" s="415"/>
      <c r="C761" s="387"/>
    </row>
    <row r="762" spans="2:3">
      <c r="B762" s="415"/>
      <c r="C762" s="387"/>
    </row>
    <row r="763" spans="2:3">
      <c r="B763" s="415"/>
      <c r="C763" s="387"/>
    </row>
    <row r="764" spans="2:3">
      <c r="B764" s="415"/>
      <c r="C764" s="387"/>
    </row>
    <row r="765" spans="2:3">
      <c r="B765" s="415"/>
      <c r="C765" s="387"/>
    </row>
    <row r="766" spans="2:3">
      <c r="B766" s="415"/>
      <c r="C766" s="387"/>
    </row>
    <row r="767" spans="2:3">
      <c r="B767" s="415"/>
      <c r="C767" s="387"/>
    </row>
    <row r="768" spans="2:3">
      <c r="B768" s="415"/>
      <c r="C768" s="387"/>
    </row>
    <row r="769" spans="2:3">
      <c r="B769" s="415"/>
      <c r="C769" s="387"/>
    </row>
    <row r="770" spans="2:3">
      <c r="B770" s="415"/>
      <c r="C770" s="387"/>
    </row>
    <row r="771" spans="2:3">
      <c r="B771" s="415"/>
      <c r="C771" s="387"/>
    </row>
    <row r="772" spans="2:3">
      <c r="B772" s="415"/>
      <c r="C772" s="387"/>
    </row>
    <row r="773" spans="2:3">
      <c r="B773" s="415"/>
      <c r="C773" s="387"/>
    </row>
    <row r="774" spans="2:3">
      <c r="B774" s="415"/>
      <c r="C774" s="387"/>
    </row>
    <row r="775" spans="2:3">
      <c r="B775" s="415"/>
      <c r="C775" s="387"/>
    </row>
    <row r="776" spans="2:3">
      <c r="B776" s="415"/>
      <c r="C776" s="387"/>
    </row>
    <row r="777" spans="2:3">
      <c r="B777" s="415"/>
      <c r="C777" s="387"/>
    </row>
    <row r="778" spans="2:3">
      <c r="B778" s="415"/>
      <c r="C778" s="387"/>
    </row>
    <row r="779" spans="2:3">
      <c r="B779" s="415"/>
      <c r="C779" s="387"/>
    </row>
    <row r="780" spans="2:3">
      <c r="B780" s="415"/>
      <c r="C780" s="387"/>
    </row>
    <row r="781" spans="2:3">
      <c r="B781" s="415"/>
      <c r="C781" s="387"/>
    </row>
    <row r="782" spans="2:3">
      <c r="B782" s="415"/>
      <c r="C782" s="387"/>
    </row>
    <row r="783" spans="2:3">
      <c r="B783" s="415"/>
      <c r="C783" s="387"/>
    </row>
    <row r="784" spans="2:3">
      <c r="B784" s="415"/>
      <c r="C784" s="387"/>
    </row>
    <row r="785" spans="2:3">
      <c r="B785" s="415"/>
      <c r="C785" s="387"/>
    </row>
    <row r="786" spans="2:3">
      <c r="B786" s="415"/>
      <c r="C786" s="387"/>
    </row>
    <row r="787" spans="2:3">
      <c r="B787" s="415"/>
      <c r="C787" s="387"/>
    </row>
    <row r="788" spans="2:3">
      <c r="B788" s="415"/>
      <c r="C788" s="387"/>
    </row>
    <row r="789" spans="2:3">
      <c r="B789" s="415"/>
      <c r="C789" s="387"/>
    </row>
    <row r="790" spans="2:3">
      <c r="B790" s="415"/>
      <c r="C790" s="387"/>
    </row>
    <row r="791" spans="2:3">
      <c r="B791" s="415"/>
      <c r="C791" s="387"/>
    </row>
    <row r="792" spans="2:3">
      <c r="B792" s="415"/>
      <c r="C792" s="387"/>
    </row>
    <row r="793" spans="2:3">
      <c r="B793" s="415"/>
      <c r="C793" s="387"/>
    </row>
    <row r="794" spans="2:3">
      <c r="B794" s="415"/>
      <c r="C794" s="387"/>
    </row>
    <row r="795" spans="2:3">
      <c r="B795" s="415"/>
      <c r="C795" s="387"/>
    </row>
    <row r="796" spans="2:3">
      <c r="B796" s="415"/>
      <c r="C796" s="387"/>
    </row>
    <row r="797" spans="2:3">
      <c r="B797" s="415"/>
      <c r="C797" s="387"/>
    </row>
    <row r="798" spans="2:3">
      <c r="B798" s="415"/>
      <c r="C798" s="387"/>
    </row>
    <row r="799" spans="2:3">
      <c r="B799" s="415"/>
      <c r="C799" s="387"/>
    </row>
    <row r="800" spans="2:3">
      <c r="B800" s="415"/>
      <c r="C800" s="387"/>
    </row>
    <row r="801" spans="2:3">
      <c r="B801" s="415"/>
      <c r="C801" s="387"/>
    </row>
    <row r="802" spans="2:3">
      <c r="B802" s="415"/>
      <c r="C802" s="387"/>
    </row>
    <row r="803" spans="2:3">
      <c r="B803" s="415"/>
      <c r="C803" s="387"/>
    </row>
    <row r="804" spans="2:3">
      <c r="B804" s="415"/>
      <c r="C804" s="387"/>
    </row>
    <row r="805" spans="2:3">
      <c r="B805" s="415"/>
      <c r="C805" s="387"/>
    </row>
    <row r="806" spans="2:3">
      <c r="B806" s="415"/>
      <c r="C806" s="387"/>
    </row>
    <row r="807" spans="2:3">
      <c r="B807" s="415"/>
      <c r="C807" s="387"/>
    </row>
    <row r="808" spans="2:3">
      <c r="B808" s="415"/>
      <c r="C808" s="387"/>
    </row>
    <row r="809" spans="2:3">
      <c r="B809" s="415"/>
      <c r="C809" s="387"/>
    </row>
    <row r="810" spans="2:3">
      <c r="B810" s="415"/>
      <c r="C810" s="387"/>
    </row>
    <row r="811" spans="2:3">
      <c r="B811" s="415"/>
      <c r="C811" s="387"/>
    </row>
    <row r="812" spans="2:3">
      <c r="B812" s="415"/>
      <c r="C812" s="387"/>
    </row>
    <row r="813" spans="2:3">
      <c r="B813" s="415"/>
      <c r="C813" s="387"/>
    </row>
    <row r="814" spans="2:3">
      <c r="B814" s="415"/>
      <c r="C814" s="387"/>
    </row>
    <row r="815" spans="2:3">
      <c r="B815" s="415"/>
      <c r="C815" s="387"/>
    </row>
    <row r="816" spans="2:3">
      <c r="B816" s="415"/>
      <c r="C816" s="387"/>
    </row>
    <row r="817" spans="2:3">
      <c r="B817" s="415"/>
      <c r="C817" s="387"/>
    </row>
    <row r="818" spans="2:3">
      <c r="B818" s="415"/>
      <c r="C818" s="387"/>
    </row>
    <row r="819" spans="2:3">
      <c r="B819" s="415"/>
      <c r="C819" s="387"/>
    </row>
    <row r="820" spans="2:3">
      <c r="B820" s="415"/>
      <c r="C820" s="387"/>
    </row>
    <row r="821" spans="2:3">
      <c r="B821" s="415"/>
      <c r="C821" s="387"/>
    </row>
    <row r="822" spans="2:3">
      <c r="B822" s="415"/>
      <c r="C822" s="387"/>
    </row>
    <row r="823" spans="2:3">
      <c r="B823" s="415"/>
      <c r="C823" s="387"/>
    </row>
    <row r="824" spans="2:3">
      <c r="B824" s="415"/>
      <c r="C824" s="387"/>
    </row>
    <row r="825" spans="2:3">
      <c r="B825" s="415"/>
      <c r="C825" s="387"/>
    </row>
    <row r="826" spans="2:3">
      <c r="B826" s="415"/>
      <c r="C826" s="387"/>
    </row>
    <row r="827" spans="2:3">
      <c r="B827" s="415"/>
      <c r="C827" s="387"/>
    </row>
    <row r="828" spans="2:3">
      <c r="B828" s="415"/>
      <c r="C828" s="387"/>
    </row>
    <row r="829" spans="2:3">
      <c r="B829" s="415"/>
      <c r="C829" s="387"/>
    </row>
    <row r="830" spans="2:3">
      <c r="B830" s="415"/>
      <c r="C830" s="387"/>
    </row>
    <row r="831" spans="2:3">
      <c r="B831" s="415"/>
      <c r="C831" s="387"/>
    </row>
    <row r="832" spans="2:3">
      <c r="B832" s="415"/>
      <c r="C832" s="387"/>
    </row>
    <row r="833" spans="2:3">
      <c r="B833" s="415"/>
      <c r="C833" s="387"/>
    </row>
    <row r="834" spans="2:3">
      <c r="B834" s="415"/>
      <c r="C834" s="387"/>
    </row>
    <row r="835" spans="2:3">
      <c r="B835" s="415"/>
      <c r="C835" s="387"/>
    </row>
    <row r="836" spans="2:3">
      <c r="B836" s="415"/>
      <c r="C836" s="387"/>
    </row>
    <row r="837" spans="2:3">
      <c r="B837" s="415"/>
      <c r="C837" s="387"/>
    </row>
    <row r="838" spans="2:3">
      <c r="B838" s="415"/>
      <c r="C838" s="387"/>
    </row>
    <row r="839" spans="2:3">
      <c r="B839" s="415"/>
      <c r="C839" s="387"/>
    </row>
    <row r="840" spans="2:3">
      <c r="B840" s="415"/>
      <c r="C840" s="387"/>
    </row>
    <row r="841" spans="2:3">
      <c r="B841" s="415"/>
      <c r="C841" s="387"/>
    </row>
    <row r="842" spans="2:3">
      <c r="B842" s="415"/>
      <c r="C842" s="387"/>
    </row>
    <row r="843" spans="2:3">
      <c r="B843" s="415"/>
      <c r="C843" s="387"/>
    </row>
    <row r="844" spans="2:3">
      <c r="B844" s="415"/>
      <c r="C844" s="387"/>
    </row>
    <row r="845" spans="2:3">
      <c r="B845" s="415"/>
      <c r="C845" s="387"/>
    </row>
    <row r="846" spans="2:3">
      <c r="B846" s="415"/>
      <c r="C846" s="387"/>
    </row>
    <row r="847" spans="2:3">
      <c r="B847" s="415"/>
      <c r="C847" s="387"/>
    </row>
    <row r="848" spans="2:3">
      <c r="B848" s="415"/>
      <c r="C848" s="387"/>
    </row>
    <row r="849" spans="2:3">
      <c r="B849" s="415"/>
      <c r="C849" s="387"/>
    </row>
    <row r="850" spans="2:3">
      <c r="B850" s="415"/>
      <c r="C850" s="387"/>
    </row>
    <row r="851" spans="2:3">
      <c r="B851" s="415"/>
      <c r="C851" s="387"/>
    </row>
    <row r="852" spans="2:3">
      <c r="B852" s="415"/>
      <c r="C852" s="387"/>
    </row>
    <row r="853" spans="2:3">
      <c r="B853" s="415"/>
      <c r="C853" s="387"/>
    </row>
    <row r="854" spans="2:3">
      <c r="B854" s="415"/>
      <c r="C854" s="387"/>
    </row>
    <row r="855" spans="2:3">
      <c r="B855" s="415"/>
      <c r="C855" s="387"/>
    </row>
    <row r="856" spans="2:3">
      <c r="B856" s="415"/>
      <c r="C856" s="387"/>
    </row>
    <row r="857" spans="2:3">
      <c r="B857" s="415"/>
      <c r="C857" s="387"/>
    </row>
    <row r="858" spans="2:3">
      <c r="B858" s="415"/>
      <c r="C858" s="387"/>
    </row>
    <row r="859" spans="2:3">
      <c r="B859" s="415"/>
      <c r="C859" s="387"/>
    </row>
    <row r="860" spans="2:3">
      <c r="B860" s="415"/>
      <c r="C860" s="387"/>
    </row>
    <row r="861" spans="2:3">
      <c r="B861" s="415"/>
      <c r="C861" s="387"/>
    </row>
    <row r="862" spans="2:3">
      <c r="B862" s="415"/>
      <c r="C862" s="387"/>
    </row>
    <row r="863" spans="2:3">
      <c r="B863" s="415"/>
      <c r="C863" s="387"/>
    </row>
    <row r="864" spans="2:3">
      <c r="B864" s="415"/>
      <c r="C864" s="387"/>
    </row>
    <row r="865" spans="2:3">
      <c r="B865" s="415"/>
      <c r="C865" s="387"/>
    </row>
    <row r="866" spans="2:3">
      <c r="B866" s="415"/>
      <c r="C866" s="387"/>
    </row>
    <row r="867" spans="2:3">
      <c r="B867" s="415"/>
      <c r="C867" s="387"/>
    </row>
    <row r="868" spans="2:3">
      <c r="B868" s="415"/>
      <c r="C868" s="387"/>
    </row>
    <row r="869" spans="2:3">
      <c r="B869" s="415"/>
      <c r="C869" s="387"/>
    </row>
    <row r="870" spans="2:3">
      <c r="B870" s="415"/>
      <c r="C870" s="387"/>
    </row>
    <row r="871" spans="2:3">
      <c r="B871" s="415"/>
      <c r="C871" s="387"/>
    </row>
    <row r="872" spans="2:3">
      <c r="B872" s="415"/>
      <c r="C872" s="387"/>
    </row>
    <row r="873" spans="2:3">
      <c r="B873" s="415"/>
      <c r="C873" s="387"/>
    </row>
    <row r="874" spans="2:3">
      <c r="B874" s="415"/>
      <c r="C874" s="387"/>
    </row>
    <row r="875" spans="2:3">
      <c r="B875" s="415"/>
      <c r="C875" s="387"/>
    </row>
    <row r="876" spans="2:3">
      <c r="B876" s="415"/>
      <c r="C876" s="387"/>
    </row>
    <row r="877" spans="2:3">
      <c r="B877" s="415"/>
      <c r="C877" s="387"/>
    </row>
    <row r="878" spans="2:3">
      <c r="B878" s="415"/>
      <c r="C878" s="387"/>
    </row>
    <row r="879" spans="2:3">
      <c r="B879" s="415"/>
      <c r="C879" s="387"/>
    </row>
    <row r="880" spans="2:3">
      <c r="B880" s="415"/>
      <c r="C880" s="387"/>
    </row>
    <row r="881" spans="2:3">
      <c r="B881" s="415"/>
      <c r="C881" s="387"/>
    </row>
    <row r="882" spans="2:3">
      <c r="B882" s="415"/>
      <c r="C882" s="387"/>
    </row>
    <row r="883" spans="2:3">
      <c r="B883" s="415"/>
      <c r="C883" s="387"/>
    </row>
    <row r="884" spans="2:3">
      <c r="B884" s="415"/>
      <c r="C884" s="387"/>
    </row>
    <row r="885" spans="2:3">
      <c r="B885" s="415"/>
      <c r="C885" s="387"/>
    </row>
    <row r="886" spans="2:3">
      <c r="B886" s="415"/>
      <c r="C886" s="387"/>
    </row>
    <row r="887" spans="2:3">
      <c r="B887" s="415"/>
      <c r="C887" s="387"/>
    </row>
    <row r="888" spans="2:3">
      <c r="B888" s="415"/>
      <c r="C888" s="387"/>
    </row>
    <row r="889" spans="2:3">
      <c r="B889" s="415"/>
      <c r="C889" s="387"/>
    </row>
    <row r="890" spans="2:3">
      <c r="B890" s="415"/>
      <c r="C890" s="387"/>
    </row>
    <row r="891" spans="2:3">
      <c r="B891" s="415"/>
      <c r="C891" s="387"/>
    </row>
    <row r="892" spans="2:3">
      <c r="B892" s="415"/>
      <c r="C892" s="387"/>
    </row>
    <row r="893" spans="2:3">
      <c r="B893" s="415"/>
      <c r="C893" s="387"/>
    </row>
    <row r="894" spans="2:3">
      <c r="B894" s="415"/>
      <c r="C894" s="387"/>
    </row>
    <row r="895" spans="2:3">
      <c r="B895" s="415"/>
      <c r="C895" s="387"/>
    </row>
    <row r="896" spans="2:3">
      <c r="B896" s="415"/>
      <c r="C896" s="387"/>
    </row>
    <row r="897" spans="2:3">
      <c r="B897" s="415"/>
      <c r="C897" s="387"/>
    </row>
    <row r="898" spans="2:3">
      <c r="B898" s="415"/>
      <c r="C898" s="387"/>
    </row>
    <row r="899" spans="2:3">
      <c r="B899" s="415"/>
      <c r="C899" s="387"/>
    </row>
    <row r="900" spans="2:3">
      <c r="B900" s="415"/>
      <c r="C900" s="387"/>
    </row>
    <row r="901" spans="2:3">
      <c r="B901" s="415"/>
      <c r="C901" s="387"/>
    </row>
    <row r="902" spans="2:3">
      <c r="B902" s="415"/>
      <c r="C902" s="387"/>
    </row>
    <row r="903" spans="2:3">
      <c r="B903" s="415"/>
      <c r="C903" s="387"/>
    </row>
    <row r="904" spans="2:3">
      <c r="B904" s="415"/>
      <c r="C904" s="387"/>
    </row>
    <row r="905" spans="2:3">
      <c r="B905" s="415"/>
      <c r="C905" s="387"/>
    </row>
    <row r="906" spans="2:3">
      <c r="B906" s="415"/>
      <c r="C906" s="387"/>
    </row>
    <row r="907" spans="2:3">
      <c r="B907" s="415"/>
      <c r="C907" s="387"/>
    </row>
    <row r="908" spans="2:3">
      <c r="B908" s="415"/>
      <c r="C908" s="387"/>
    </row>
    <row r="909" spans="2:3">
      <c r="B909" s="415"/>
      <c r="C909" s="387"/>
    </row>
    <row r="910" spans="2:3">
      <c r="B910" s="415"/>
      <c r="C910" s="387"/>
    </row>
    <row r="911" spans="2:3">
      <c r="B911" s="415"/>
      <c r="C911" s="387"/>
    </row>
    <row r="912" spans="2:3">
      <c r="B912" s="415"/>
      <c r="C912" s="387"/>
    </row>
    <row r="913" spans="2:3">
      <c r="B913" s="415"/>
      <c r="C913" s="387"/>
    </row>
    <row r="914" spans="2:3">
      <c r="B914" s="415"/>
      <c r="C914" s="387"/>
    </row>
    <row r="915" spans="2:3">
      <c r="B915" s="415"/>
      <c r="C915" s="387"/>
    </row>
    <row r="916" spans="2:3">
      <c r="B916" s="415"/>
      <c r="C916" s="387"/>
    </row>
    <row r="917" spans="2:3">
      <c r="B917" s="415"/>
      <c r="C917" s="387"/>
    </row>
    <row r="918" spans="2:3">
      <c r="B918" s="415"/>
      <c r="C918" s="387"/>
    </row>
    <row r="919" spans="2:3">
      <c r="B919" s="415"/>
      <c r="C919" s="387"/>
    </row>
    <row r="920" spans="2:3">
      <c r="B920" s="415"/>
      <c r="C920" s="387"/>
    </row>
    <row r="921" spans="2:3">
      <c r="B921" s="415"/>
      <c r="C921" s="387"/>
    </row>
    <row r="922" spans="2:3">
      <c r="B922" s="415"/>
      <c r="C922" s="387"/>
    </row>
    <row r="923" spans="2:3">
      <c r="B923" s="415"/>
      <c r="C923" s="387"/>
    </row>
    <row r="924" spans="2:3">
      <c r="B924" s="415"/>
      <c r="C924" s="387"/>
    </row>
    <row r="925" spans="2:3">
      <c r="B925" s="415"/>
      <c r="C925" s="387"/>
    </row>
    <row r="926" spans="2:3">
      <c r="B926" s="415"/>
      <c r="C926" s="387"/>
    </row>
    <row r="927" spans="2:3">
      <c r="B927" s="415"/>
      <c r="C927" s="387"/>
    </row>
    <row r="928" spans="2:3">
      <c r="B928" s="415"/>
      <c r="C928" s="387"/>
    </row>
    <row r="929" spans="2:3">
      <c r="B929" s="415"/>
      <c r="C929" s="387"/>
    </row>
    <row r="930" spans="2:3">
      <c r="B930" s="415"/>
      <c r="C930" s="387"/>
    </row>
    <row r="931" spans="2:3">
      <c r="B931" s="415"/>
      <c r="C931" s="387"/>
    </row>
    <row r="932" spans="2:3">
      <c r="B932" s="415"/>
      <c r="C932" s="387"/>
    </row>
    <row r="933" spans="2:3">
      <c r="B933" s="415"/>
      <c r="C933" s="387"/>
    </row>
    <row r="934" spans="2:3">
      <c r="B934" s="415"/>
      <c r="C934" s="387"/>
    </row>
    <row r="935" spans="2:3">
      <c r="B935" s="415"/>
      <c r="C935" s="387"/>
    </row>
    <row r="936" spans="2:3">
      <c r="B936" s="415"/>
      <c r="C936" s="387"/>
    </row>
    <row r="937" spans="2:3">
      <c r="B937" s="415"/>
      <c r="C937" s="387"/>
    </row>
    <row r="938" spans="2:3">
      <c r="B938" s="415"/>
      <c r="C938" s="387"/>
    </row>
    <row r="939" spans="2:3">
      <c r="B939" s="415"/>
      <c r="C939" s="387"/>
    </row>
    <row r="940" spans="2:3">
      <c r="B940" s="415"/>
      <c r="C940" s="387"/>
    </row>
    <row r="941" spans="2:3">
      <c r="B941" s="415"/>
      <c r="C941" s="387"/>
    </row>
    <row r="942" spans="2:3">
      <c r="B942" s="415"/>
      <c r="C942" s="387"/>
    </row>
    <row r="943" spans="2:3">
      <c r="B943" s="415"/>
      <c r="C943" s="387"/>
    </row>
    <row r="944" spans="2:3">
      <c r="B944" s="415"/>
      <c r="C944" s="387"/>
    </row>
    <row r="945" spans="2:3">
      <c r="B945" s="415"/>
      <c r="C945" s="387"/>
    </row>
    <row r="946" spans="2:3">
      <c r="B946" s="415"/>
      <c r="C946" s="387"/>
    </row>
    <row r="947" spans="2:3">
      <c r="B947" s="415"/>
      <c r="C947" s="387"/>
    </row>
    <row r="948" spans="2:3">
      <c r="B948" s="415"/>
      <c r="C948" s="387"/>
    </row>
    <row r="949" spans="2:3">
      <c r="B949" s="415"/>
      <c r="C949" s="387"/>
    </row>
    <row r="950" spans="2:3">
      <c r="B950" s="415"/>
      <c r="C950" s="387"/>
    </row>
    <row r="951" spans="2:3">
      <c r="B951" s="415"/>
      <c r="C951" s="387"/>
    </row>
    <row r="952" spans="2:3">
      <c r="B952" s="415"/>
      <c r="C952" s="387"/>
    </row>
    <row r="953" spans="2:3">
      <c r="B953" s="415"/>
      <c r="C953" s="387"/>
    </row>
    <row r="954" spans="2:3">
      <c r="B954" s="415"/>
      <c r="C954" s="387"/>
    </row>
    <row r="955" spans="2:3">
      <c r="B955" s="415"/>
      <c r="C955" s="387"/>
    </row>
    <row r="956" spans="2:3">
      <c r="B956" s="415"/>
      <c r="C956" s="387"/>
    </row>
    <row r="957" spans="2:3">
      <c r="B957" s="415"/>
      <c r="C957" s="387"/>
    </row>
    <row r="958" spans="2:3">
      <c r="B958" s="415"/>
      <c r="C958" s="387"/>
    </row>
    <row r="959" spans="2:3">
      <c r="B959" s="415"/>
      <c r="C959" s="387"/>
    </row>
    <row r="960" spans="2:3">
      <c r="B960" s="415"/>
      <c r="C960" s="387"/>
    </row>
    <row r="961" spans="2:3">
      <c r="B961" s="415"/>
      <c r="C961" s="387"/>
    </row>
    <row r="962" spans="2:3">
      <c r="B962" s="415"/>
      <c r="C962" s="387"/>
    </row>
    <row r="963" spans="2:3">
      <c r="B963" s="415"/>
      <c r="C963" s="387"/>
    </row>
    <row r="964" spans="2:3">
      <c r="B964" s="415"/>
      <c r="C964" s="387"/>
    </row>
    <row r="965" spans="2:3">
      <c r="B965" s="415"/>
      <c r="C965" s="387"/>
    </row>
    <row r="966" spans="2:3">
      <c r="B966" s="415"/>
      <c r="C966" s="387"/>
    </row>
    <row r="967" spans="2:3">
      <c r="B967" s="415"/>
      <c r="C967" s="387"/>
    </row>
    <row r="968" spans="2:3">
      <c r="B968" s="415"/>
      <c r="C968" s="387"/>
    </row>
    <row r="969" spans="2:3">
      <c r="B969" s="415"/>
      <c r="C969" s="387"/>
    </row>
    <row r="970" spans="2:3">
      <c r="B970" s="415"/>
      <c r="C970" s="387"/>
    </row>
    <row r="971" spans="2:3">
      <c r="B971" s="415"/>
      <c r="C971" s="387"/>
    </row>
    <row r="972" spans="2:3">
      <c r="B972" s="415"/>
      <c r="C972" s="387"/>
    </row>
    <row r="973" spans="2:3">
      <c r="B973" s="415"/>
      <c r="C973" s="387"/>
    </row>
    <row r="974" spans="2:3">
      <c r="B974" s="415"/>
      <c r="C974" s="387"/>
    </row>
    <row r="975" spans="2:3">
      <c r="B975" s="415"/>
      <c r="C975" s="387"/>
    </row>
    <row r="976" spans="2:3">
      <c r="B976" s="415"/>
      <c r="C976" s="387"/>
    </row>
    <row r="977" spans="2:3">
      <c r="B977" s="415"/>
      <c r="C977" s="387"/>
    </row>
    <row r="978" spans="2:3">
      <c r="B978" s="415"/>
      <c r="C978" s="387"/>
    </row>
    <row r="979" spans="2:3">
      <c r="B979" s="415"/>
      <c r="C979" s="387"/>
    </row>
    <row r="980" spans="2:3">
      <c r="B980" s="415"/>
      <c r="C980" s="387"/>
    </row>
    <row r="981" spans="2:3">
      <c r="B981" s="415"/>
      <c r="C981" s="387"/>
    </row>
    <row r="982" spans="2:3">
      <c r="B982" s="415"/>
      <c r="C982" s="387"/>
    </row>
    <row r="983" spans="2:3">
      <c r="B983" s="415"/>
      <c r="C983" s="387"/>
    </row>
    <row r="984" spans="2:3">
      <c r="B984" s="415"/>
      <c r="C984" s="387"/>
    </row>
    <row r="985" spans="2:3">
      <c r="B985" s="415"/>
      <c r="C985" s="387"/>
    </row>
    <row r="986" spans="2:3">
      <c r="B986" s="415"/>
      <c r="C986" s="387"/>
    </row>
    <row r="987" spans="2:3">
      <c r="B987" s="415"/>
      <c r="C987" s="387"/>
    </row>
    <row r="988" spans="2:3">
      <c r="B988" s="415"/>
      <c r="C988" s="387"/>
    </row>
    <row r="989" spans="2:3">
      <c r="B989" s="415"/>
      <c r="C989" s="387"/>
    </row>
    <row r="990" spans="2:3">
      <c r="B990" s="415"/>
      <c r="C990" s="387"/>
    </row>
    <row r="991" spans="2:3">
      <c r="B991" s="415"/>
      <c r="C991" s="387"/>
    </row>
    <row r="992" spans="2:3">
      <c r="B992" s="415"/>
      <c r="C992" s="387"/>
    </row>
    <row r="993" spans="2:3">
      <c r="B993" s="415"/>
      <c r="C993" s="387"/>
    </row>
    <row r="994" spans="2:3">
      <c r="B994" s="415"/>
      <c r="C994" s="387"/>
    </row>
    <row r="995" spans="2:3">
      <c r="B995" s="415"/>
      <c r="C995" s="387"/>
    </row>
    <row r="996" spans="2:3">
      <c r="B996" s="415"/>
      <c r="C996" s="387"/>
    </row>
    <row r="997" spans="2:3">
      <c r="B997" s="415"/>
      <c r="C997" s="387"/>
    </row>
    <row r="998" spans="2:3">
      <c r="B998" s="415"/>
      <c r="C998" s="387"/>
    </row>
    <row r="999" spans="2:3">
      <c r="B999" s="415"/>
      <c r="C999" s="387"/>
    </row>
    <row r="1000" spans="2:3">
      <c r="B1000" s="415"/>
      <c r="C1000" s="387"/>
    </row>
    <row r="1001" spans="2:3">
      <c r="B1001" s="415"/>
      <c r="C1001" s="387"/>
    </row>
    <row r="1002" spans="2:3">
      <c r="B1002" s="415"/>
      <c r="C1002" s="387"/>
    </row>
    <row r="1003" spans="2:3">
      <c r="B1003" s="415"/>
      <c r="C1003" s="387"/>
    </row>
    <row r="1004" spans="2:3">
      <c r="B1004" s="415"/>
      <c r="C1004" s="387"/>
    </row>
    <row r="1005" spans="2:3">
      <c r="B1005" s="415"/>
      <c r="C1005" s="387"/>
    </row>
    <row r="1006" spans="2:3">
      <c r="B1006" s="415"/>
      <c r="C1006" s="387"/>
    </row>
    <row r="1007" spans="2:3">
      <c r="B1007" s="415"/>
      <c r="C1007" s="387"/>
    </row>
    <row r="1008" spans="2:3">
      <c r="B1008" s="415"/>
      <c r="C1008" s="387"/>
    </row>
    <row r="1009" spans="2:3">
      <c r="B1009" s="415"/>
      <c r="C1009" s="387"/>
    </row>
    <row r="1010" spans="2:3">
      <c r="B1010" s="415"/>
      <c r="C1010" s="387"/>
    </row>
    <row r="1011" spans="2:3">
      <c r="B1011" s="415"/>
      <c r="C1011" s="387"/>
    </row>
    <row r="1012" spans="2:3">
      <c r="B1012" s="415"/>
      <c r="C1012" s="387"/>
    </row>
    <row r="1013" spans="2:3">
      <c r="B1013" s="415"/>
      <c r="C1013" s="387"/>
    </row>
    <row r="1014" spans="2:3">
      <c r="B1014" s="415"/>
      <c r="C1014" s="387"/>
    </row>
    <row r="1015" spans="2:3">
      <c r="B1015" s="415"/>
      <c r="C1015" s="387"/>
    </row>
    <row r="1016" spans="2:3">
      <c r="B1016" s="415"/>
      <c r="C1016" s="387"/>
    </row>
    <row r="1017" spans="2:3">
      <c r="B1017" s="415"/>
      <c r="C1017" s="387"/>
    </row>
    <row r="1018" spans="2:3">
      <c r="B1018" s="415"/>
      <c r="C1018" s="387"/>
    </row>
    <row r="1019" spans="2:3">
      <c r="B1019" s="415"/>
      <c r="C1019" s="387"/>
    </row>
    <row r="1020" spans="2:3">
      <c r="B1020" s="415"/>
      <c r="C1020" s="387"/>
    </row>
    <row r="1021" spans="2:3">
      <c r="B1021" s="415"/>
      <c r="C1021" s="387"/>
    </row>
    <row r="1022" spans="2:3">
      <c r="B1022" s="415"/>
      <c r="C1022" s="387"/>
    </row>
    <row r="1023" spans="2:3">
      <c r="B1023" s="415"/>
      <c r="C1023" s="387"/>
    </row>
    <row r="1024" spans="2:3">
      <c r="B1024" s="415"/>
      <c r="C1024" s="387"/>
    </row>
    <row r="1025" spans="2:3">
      <c r="B1025" s="415"/>
      <c r="C1025" s="387"/>
    </row>
    <row r="1026" spans="2:3">
      <c r="B1026" s="415"/>
      <c r="C1026" s="387"/>
    </row>
    <row r="1027" spans="2:3">
      <c r="B1027" s="415"/>
      <c r="C1027" s="387"/>
    </row>
    <row r="1028" spans="2:3">
      <c r="B1028" s="415"/>
      <c r="C1028" s="387"/>
    </row>
    <row r="1029" spans="2:3">
      <c r="B1029" s="415"/>
      <c r="C1029" s="387"/>
    </row>
    <row r="1030" spans="2:3">
      <c r="B1030" s="415"/>
      <c r="C1030" s="387"/>
    </row>
    <row r="1031" spans="2:3">
      <c r="B1031" s="415"/>
      <c r="C1031" s="387"/>
    </row>
    <row r="1032" spans="2:3">
      <c r="B1032" s="415"/>
      <c r="C1032" s="387"/>
    </row>
    <row r="1033" spans="2:3">
      <c r="B1033" s="415"/>
      <c r="C1033" s="387"/>
    </row>
    <row r="1034" spans="2:3">
      <c r="B1034" s="415"/>
      <c r="C1034" s="387"/>
    </row>
    <row r="1035" spans="2:3">
      <c r="B1035" s="415"/>
      <c r="C1035" s="387"/>
    </row>
    <row r="1036" spans="2:3">
      <c r="B1036" s="415"/>
      <c r="C1036" s="387"/>
    </row>
    <row r="1037" spans="2:3">
      <c r="B1037" s="415"/>
      <c r="C1037" s="387"/>
    </row>
    <row r="1038" spans="2:3">
      <c r="B1038" s="415"/>
      <c r="C1038" s="387"/>
    </row>
    <row r="1039" spans="2:3">
      <c r="B1039" s="415"/>
      <c r="C1039" s="387"/>
    </row>
    <row r="1040" spans="2:3">
      <c r="B1040" s="415"/>
      <c r="C1040" s="387"/>
    </row>
    <row r="1041" spans="2:3">
      <c r="B1041" s="415"/>
      <c r="C1041" s="387"/>
    </row>
    <row r="1042" spans="2:3">
      <c r="B1042" s="415"/>
      <c r="C1042" s="387"/>
    </row>
    <row r="1043" spans="2:3">
      <c r="B1043" s="415"/>
      <c r="C1043" s="387"/>
    </row>
    <row r="1044" spans="2:3">
      <c r="B1044" s="415"/>
      <c r="C1044" s="387"/>
    </row>
    <row r="1045" spans="2:3">
      <c r="B1045" s="415"/>
      <c r="C1045" s="387"/>
    </row>
    <row r="1046" spans="2:3">
      <c r="B1046" s="415"/>
      <c r="C1046" s="387"/>
    </row>
    <row r="1047" spans="2:3">
      <c r="B1047" s="415"/>
      <c r="C1047" s="387"/>
    </row>
    <row r="1048" spans="2:3">
      <c r="B1048" s="415"/>
      <c r="C1048" s="387"/>
    </row>
    <row r="1049" spans="2:3">
      <c r="B1049" s="415"/>
      <c r="C1049" s="387"/>
    </row>
    <row r="1050" spans="2:3">
      <c r="B1050" s="415"/>
      <c r="C1050" s="387"/>
    </row>
    <row r="1051" spans="2:3">
      <c r="B1051" s="415"/>
      <c r="C1051" s="387"/>
    </row>
    <row r="1052" spans="2:3">
      <c r="B1052" s="415"/>
      <c r="C1052" s="387"/>
    </row>
    <row r="1053" spans="2:3">
      <c r="B1053" s="415"/>
      <c r="C1053" s="387"/>
    </row>
    <row r="1054" spans="2:3">
      <c r="B1054" s="415"/>
      <c r="C1054" s="387"/>
    </row>
    <row r="1055" spans="2:3">
      <c r="B1055" s="415"/>
      <c r="C1055" s="387"/>
    </row>
    <row r="1056" spans="2:3">
      <c r="B1056" s="415"/>
      <c r="C1056" s="387"/>
    </row>
    <row r="1057" spans="2:3">
      <c r="B1057" s="415"/>
      <c r="C1057" s="387"/>
    </row>
    <row r="1058" spans="2:3">
      <c r="B1058" s="415"/>
      <c r="C1058" s="387"/>
    </row>
    <row r="1059" spans="2:3">
      <c r="B1059" s="415"/>
      <c r="C1059" s="387"/>
    </row>
    <row r="1060" spans="2:3">
      <c r="B1060" s="415"/>
      <c r="C1060" s="387"/>
    </row>
    <row r="1061" spans="2:3">
      <c r="B1061" s="415"/>
      <c r="C1061" s="387"/>
    </row>
    <row r="1062" spans="2:3">
      <c r="B1062" s="415"/>
      <c r="C1062" s="387"/>
    </row>
    <row r="1063" spans="2:3">
      <c r="B1063" s="415"/>
      <c r="C1063" s="387"/>
    </row>
    <row r="1064" spans="2:3">
      <c r="B1064" s="415"/>
      <c r="C1064" s="387"/>
    </row>
    <row r="1065" spans="2:3">
      <c r="B1065" s="415"/>
      <c r="C1065" s="387"/>
    </row>
    <row r="1066" spans="2:3">
      <c r="B1066" s="415"/>
      <c r="C1066" s="387"/>
    </row>
    <row r="1067" spans="2:3">
      <c r="B1067" s="415"/>
      <c r="C1067" s="387"/>
    </row>
    <row r="1068" spans="2:3">
      <c r="B1068" s="415"/>
      <c r="C1068" s="387"/>
    </row>
    <row r="1069" spans="2:3">
      <c r="B1069" s="415"/>
      <c r="C1069" s="387"/>
    </row>
    <row r="1070" spans="2:3">
      <c r="B1070" s="415"/>
      <c r="C1070" s="387"/>
    </row>
    <row r="1071" spans="2:3">
      <c r="B1071" s="415"/>
      <c r="C1071" s="387"/>
    </row>
    <row r="1072" spans="2:3">
      <c r="B1072" s="415"/>
      <c r="C1072" s="387"/>
    </row>
    <row r="1073" spans="2:3">
      <c r="B1073" s="415"/>
      <c r="C1073" s="387"/>
    </row>
    <row r="1074" spans="2:3">
      <c r="B1074" s="415"/>
      <c r="C1074" s="387"/>
    </row>
    <row r="1075" spans="2:3">
      <c r="B1075" s="415"/>
      <c r="C1075" s="387"/>
    </row>
    <row r="1076" spans="2:3">
      <c r="B1076" s="415"/>
      <c r="C1076" s="387"/>
    </row>
    <row r="1077" spans="2:3">
      <c r="B1077" s="415"/>
      <c r="C1077" s="387"/>
    </row>
    <row r="1078" spans="2:3">
      <c r="B1078" s="415"/>
      <c r="C1078" s="387"/>
    </row>
    <row r="1079" spans="2:3">
      <c r="B1079" s="415"/>
      <c r="C1079" s="387"/>
    </row>
    <row r="1080" spans="2:3">
      <c r="B1080" s="415"/>
      <c r="C1080" s="387"/>
    </row>
    <row r="1081" spans="2:3">
      <c r="B1081" s="415"/>
      <c r="C1081" s="387"/>
    </row>
    <row r="1082" spans="2:3">
      <c r="B1082" s="415"/>
      <c r="C1082" s="387"/>
    </row>
    <row r="1083" spans="2:3">
      <c r="B1083" s="415"/>
      <c r="C1083" s="387"/>
    </row>
    <row r="1084" spans="2:3">
      <c r="B1084" s="415"/>
      <c r="C1084" s="387"/>
    </row>
    <row r="1085" spans="2:3">
      <c r="B1085" s="415"/>
      <c r="C1085" s="387"/>
    </row>
    <row r="1086" spans="2:3">
      <c r="B1086" s="415"/>
      <c r="C1086" s="387"/>
    </row>
    <row r="1087" spans="2:3">
      <c r="B1087" s="415"/>
      <c r="C1087" s="387"/>
    </row>
    <row r="1088" spans="2:3">
      <c r="B1088" s="415"/>
      <c r="C1088" s="387"/>
    </row>
    <row r="1089" spans="2:3">
      <c r="B1089" s="415"/>
      <c r="C1089" s="387"/>
    </row>
    <row r="1090" spans="2:3">
      <c r="B1090" s="415"/>
      <c r="C1090" s="387"/>
    </row>
    <row r="1091" spans="2:3">
      <c r="B1091" s="415"/>
      <c r="C1091" s="387"/>
    </row>
    <row r="1092" spans="2:3">
      <c r="B1092" s="415"/>
      <c r="C1092" s="387"/>
    </row>
    <row r="1093" spans="2:3">
      <c r="B1093" s="415"/>
      <c r="C1093" s="387"/>
    </row>
    <row r="1094" spans="2:3">
      <c r="B1094" s="415"/>
      <c r="C1094" s="387"/>
    </row>
    <row r="1095" spans="2:3">
      <c r="B1095" s="415"/>
      <c r="C1095" s="387"/>
    </row>
    <row r="1096" spans="2:3">
      <c r="B1096" s="415"/>
      <c r="C1096" s="387"/>
    </row>
    <row r="1097" spans="2:3">
      <c r="B1097" s="415"/>
      <c r="C1097" s="387"/>
    </row>
    <row r="1098" spans="2:3">
      <c r="B1098" s="415"/>
      <c r="C1098" s="387"/>
    </row>
    <row r="1099" spans="2:3">
      <c r="B1099" s="415"/>
      <c r="C1099" s="387"/>
    </row>
    <row r="1100" spans="2:3">
      <c r="B1100" s="415"/>
      <c r="C1100" s="387"/>
    </row>
    <row r="1101" spans="2:3">
      <c r="B1101" s="415"/>
      <c r="C1101" s="387"/>
    </row>
    <row r="1102" spans="2:3">
      <c r="B1102" s="415"/>
      <c r="C1102" s="387"/>
    </row>
    <row r="1103" spans="2:3">
      <c r="B1103" s="415"/>
      <c r="C1103" s="387"/>
    </row>
    <row r="1104" spans="2:3">
      <c r="B1104" s="415"/>
      <c r="C1104" s="387"/>
    </row>
    <row r="1105" spans="2:3">
      <c r="B1105" s="415"/>
      <c r="C1105" s="387"/>
    </row>
    <row r="1106" spans="2:3">
      <c r="B1106" s="415"/>
      <c r="C1106" s="387"/>
    </row>
    <row r="1107" spans="2:3">
      <c r="B1107" s="415"/>
      <c r="C1107" s="387"/>
    </row>
    <row r="1108" spans="2:3">
      <c r="B1108" s="415"/>
      <c r="C1108" s="387"/>
    </row>
    <row r="1109" spans="2:3">
      <c r="B1109" s="415"/>
      <c r="C1109" s="387"/>
    </row>
    <row r="1110" spans="2:3">
      <c r="B1110" s="415"/>
      <c r="C1110" s="387"/>
    </row>
    <row r="1111" spans="2:3">
      <c r="B1111" s="415"/>
      <c r="C1111" s="387"/>
    </row>
    <row r="1112" spans="2:3">
      <c r="B1112" s="415"/>
      <c r="C1112" s="387"/>
    </row>
    <row r="1113" spans="2:3">
      <c r="B1113" s="415"/>
      <c r="C1113" s="387"/>
    </row>
    <row r="1114" spans="2:3">
      <c r="B1114" s="415"/>
      <c r="C1114" s="387"/>
    </row>
    <row r="1115" spans="2:3">
      <c r="B1115" s="415"/>
      <c r="C1115" s="387"/>
    </row>
    <row r="1116" spans="2:3">
      <c r="B1116" s="415"/>
      <c r="C1116" s="387"/>
    </row>
    <row r="1117" spans="2:3">
      <c r="B1117" s="415"/>
      <c r="C1117" s="387"/>
    </row>
    <row r="1118" spans="2:3">
      <c r="B1118" s="415"/>
      <c r="C1118" s="387"/>
    </row>
    <row r="1119" spans="2:3">
      <c r="B1119" s="415"/>
      <c r="C1119" s="387"/>
    </row>
    <row r="1120" spans="2:3">
      <c r="B1120" s="415"/>
      <c r="C1120" s="387"/>
    </row>
    <row r="1121" spans="2:3">
      <c r="B1121" s="415"/>
      <c r="C1121" s="387"/>
    </row>
    <row r="1122" spans="2:3">
      <c r="B1122" s="415"/>
      <c r="C1122" s="387"/>
    </row>
    <row r="1123" spans="2:3">
      <c r="B1123" s="415"/>
      <c r="C1123" s="387"/>
    </row>
    <row r="1124" spans="2:3">
      <c r="B1124" s="415"/>
      <c r="C1124" s="387"/>
    </row>
    <row r="1125" spans="2:3">
      <c r="B1125" s="415"/>
      <c r="C1125" s="387"/>
    </row>
    <row r="1126" spans="2:3">
      <c r="B1126" s="415"/>
      <c r="C1126" s="387"/>
    </row>
    <row r="1127" spans="2:3">
      <c r="B1127" s="415"/>
      <c r="C1127" s="387"/>
    </row>
    <row r="1128" spans="2:3">
      <c r="B1128" s="415"/>
      <c r="C1128" s="387"/>
    </row>
    <row r="1129" spans="2:3">
      <c r="B1129" s="415"/>
      <c r="C1129" s="387"/>
    </row>
    <row r="1130" spans="2:3">
      <c r="B1130" s="415"/>
      <c r="C1130" s="387"/>
    </row>
    <row r="1131" spans="2:3">
      <c r="B1131" s="415"/>
      <c r="C1131" s="387"/>
    </row>
    <row r="1132" spans="2:3">
      <c r="B1132" s="415"/>
      <c r="C1132" s="387"/>
    </row>
    <row r="1133" spans="2:3">
      <c r="B1133" s="415"/>
      <c r="C1133" s="387"/>
    </row>
    <row r="1134" spans="2:3">
      <c r="B1134" s="415"/>
      <c r="C1134" s="387"/>
    </row>
    <row r="1135" spans="2:3">
      <c r="B1135" s="415"/>
      <c r="C1135" s="387"/>
    </row>
    <row r="1136" spans="2:3">
      <c r="B1136" s="415"/>
      <c r="C1136" s="387"/>
    </row>
    <row r="1137" spans="2:3">
      <c r="B1137" s="415"/>
      <c r="C1137" s="387"/>
    </row>
    <row r="1138" spans="2:3">
      <c r="B1138" s="415"/>
      <c r="C1138" s="387"/>
    </row>
    <row r="1139" spans="2:3">
      <c r="B1139" s="415"/>
      <c r="C1139" s="387"/>
    </row>
    <row r="1140" spans="2:3">
      <c r="B1140" s="415"/>
      <c r="C1140" s="387"/>
    </row>
    <row r="1141" spans="2:3">
      <c r="B1141" s="415"/>
      <c r="C1141" s="387"/>
    </row>
    <row r="1142" spans="2:3">
      <c r="B1142" s="415"/>
      <c r="C1142" s="387"/>
    </row>
    <row r="1143" spans="2:3">
      <c r="B1143" s="415"/>
      <c r="C1143" s="387"/>
    </row>
    <row r="1144" spans="2:3">
      <c r="B1144" s="415"/>
      <c r="C1144" s="387"/>
    </row>
    <row r="1145" spans="2:3">
      <c r="B1145" s="415"/>
      <c r="C1145" s="387"/>
    </row>
    <row r="1146" spans="2:3">
      <c r="B1146" s="415"/>
      <c r="C1146" s="387"/>
    </row>
    <row r="1147" spans="2:3">
      <c r="B1147" s="415"/>
      <c r="C1147" s="387"/>
    </row>
    <row r="1148" spans="2:3">
      <c r="B1148" s="415"/>
      <c r="C1148" s="387"/>
    </row>
    <row r="1149" spans="2:3">
      <c r="B1149" s="415"/>
      <c r="C1149" s="387"/>
    </row>
    <row r="1150" spans="2:3">
      <c r="B1150" s="415"/>
      <c r="C1150" s="387"/>
    </row>
    <row r="1151" spans="2:3">
      <c r="B1151" s="415"/>
      <c r="C1151" s="387"/>
    </row>
    <row r="1152" spans="2:3">
      <c r="B1152" s="415"/>
      <c r="C1152" s="387"/>
    </row>
    <row r="1153" spans="2:3">
      <c r="B1153" s="415"/>
      <c r="C1153" s="387"/>
    </row>
    <row r="1154" spans="2:3">
      <c r="B1154" s="415"/>
      <c r="C1154" s="387"/>
    </row>
    <row r="1155" spans="2:3">
      <c r="B1155" s="415"/>
      <c r="C1155" s="387"/>
    </row>
    <row r="1156" spans="2:3">
      <c r="B1156" s="415"/>
      <c r="C1156" s="387"/>
    </row>
    <row r="1157" spans="2:3">
      <c r="B1157" s="415"/>
      <c r="C1157" s="387"/>
    </row>
    <row r="1158" spans="2:3">
      <c r="B1158" s="415"/>
      <c r="C1158" s="387"/>
    </row>
    <row r="1159" spans="2:3">
      <c r="B1159" s="415"/>
      <c r="C1159" s="387"/>
    </row>
    <row r="1160" spans="2:3">
      <c r="B1160" s="415"/>
      <c r="C1160" s="387"/>
    </row>
    <row r="1161" spans="2:3">
      <c r="B1161" s="415"/>
      <c r="C1161" s="387"/>
    </row>
    <row r="1162" spans="2:3">
      <c r="B1162" s="415"/>
      <c r="C1162" s="387"/>
    </row>
    <row r="1163" spans="2:3">
      <c r="B1163" s="415"/>
      <c r="C1163" s="387"/>
    </row>
    <row r="1164" spans="2:3">
      <c r="B1164" s="415"/>
      <c r="C1164" s="387"/>
    </row>
    <row r="1165" spans="2:3">
      <c r="B1165" s="415"/>
      <c r="C1165" s="387"/>
    </row>
    <row r="1166" spans="2:3">
      <c r="B1166" s="415"/>
      <c r="C1166" s="387"/>
    </row>
    <row r="1167" spans="2:3">
      <c r="B1167" s="415"/>
      <c r="C1167" s="387"/>
    </row>
    <row r="1168" spans="2:3">
      <c r="B1168" s="415"/>
      <c r="C1168" s="387"/>
    </row>
    <row r="1169" spans="2:3">
      <c r="B1169" s="415"/>
      <c r="C1169" s="387"/>
    </row>
    <row r="1170" spans="2:3">
      <c r="B1170" s="415"/>
      <c r="C1170" s="387"/>
    </row>
    <row r="1171" spans="2:3">
      <c r="B1171" s="415"/>
      <c r="C1171" s="387"/>
    </row>
    <row r="1172" spans="2:3">
      <c r="B1172" s="415"/>
      <c r="C1172" s="387"/>
    </row>
    <row r="1173" spans="2:3">
      <c r="B1173" s="415"/>
      <c r="C1173" s="387"/>
    </row>
    <row r="1174" spans="2:3">
      <c r="B1174" s="415"/>
      <c r="C1174" s="387"/>
    </row>
    <row r="1175" spans="2:3">
      <c r="B1175" s="415"/>
      <c r="C1175" s="387"/>
    </row>
    <row r="1176" spans="2:3">
      <c r="B1176" s="415"/>
      <c r="C1176" s="387"/>
    </row>
    <row r="1177" spans="2:3">
      <c r="B1177" s="415"/>
      <c r="C1177" s="387"/>
    </row>
    <row r="1178" spans="2:3">
      <c r="B1178" s="415"/>
      <c r="C1178" s="387"/>
    </row>
    <row r="1179" spans="2:3">
      <c r="B1179" s="415"/>
      <c r="C1179" s="387"/>
    </row>
    <row r="1180" spans="2:3">
      <c r="B1180" s="415"/>
      <c r="C1180" s="387"/>
    </row>
    <row r="1181" spans="2:3">
      <c r="B1181" s="415"/>
      <c r="C1181" s="387"/>
    </row>
    <row r="1182" spans="2:3">
      <c r="B1182" s="415"/>
      <c r="C1182" s="387"/>
    </row>
    <row r="1183" spans="2:3">
      <c r="B1183" s="415"/>
      <c r="C1183" s="387"/>
    </row>
    <row r="1184" spans="2:3">
      <c r="B1184" s="415"/>
      <c r="C1184" s="387"/>
    </row>
    <row r="1185" spans="2:3">
      <c r="B1185" s="415"/>
      <c r="C1185" s="387"/>
    </row>
    <row r="1186" spans="2:3">
      <c r="B1186" s="415"/>
      <c r="C1186" s="387"/>
    </row>
    <row r="1187" spans="2:3">
      <c r="C1187" s="387"/>
    </row>
    <row r="1188" spans="2:3">
      <c r="C1188" s="387"/>
    </row>
    <row r="1189" spans="2:3">
      <c r="C1189" s="387"/>
    </row>
    <row r="1190" spans="2:3">
      <c r="C1190" s="387"/>
    </row>
    <row r="1191" spans="2:3">
      <c r="C1191" s="387"/>
    </row>
    <row r="1192" spans="2:3">
      <c r="C1192" s="387"/>
    </row>
    <row r="1193" spans="2:3">
      <c r="C1193" s="387"/>
    </row>
    <row r="1194" spans="2:3">
      <c r="C1194" s="387"/>
    </row>
    <row r="1195" spans="2:3">
      <c r="C1195" s="387"/>
    </row>
    <row r="1196" spans="2:3">
      <c r="C1196" s="387"/>
    </row>
    <row r="1197" spans="2:3">
      <c r="C1197" s="387"/>
    </row>
    <row r="1198" spans="2:3">
      <c r="C1198" s="387"/>
    </row>
    <row r="1200" spans="2:3">
      <c r="B1200" s="387"/>
      <c r="C1200" s="387"/>
    </row>
    <row r="1201" spans="2:3">
      <c r="B1201" s="387"/>
      <c r="C1201" s="387"/>
    </row>
    <row r="1202" spans="2:3">
      <c r="B1202" s="387"/>
      <c r="C1202" s="387"/>
    </row>
    <row r="1203" spans="2:3">
      <c r="B1203" s="387"/>
      <c r="C1203" s="387"/>
    </row>
    <row r="1204" spans="2:3">
      <c r="B1204" s="387"/>
      <c r="C1204" s="387"/>
    </row>
    <row r="1205" spans="2:3">
      <c r="B1205" s="387"/>
      <c r="C1205" s="387"/>
    </row>
    <row r="1206" spans="2:3">
      <c r="B1206" s="387"/>
      <c r="C1206" s="387"/>
    </row>
    <row r="1207" spans="2:3">
      <c r="B1207" s="387"/>
      <c r="C1207" s="387"/>
    </row>
    <row r="1208" spans="2:3">
      <c r="B1208" s="387"/>
      <c r="C1208" s="387"/>
    </row>
    <row r="1209" spans="2:3">
      <c r="B1209" s="387"/>
      <c r="C1209" s="387"/>
    </row>
    <row r="1210" spans="2:3">
      <c r="B1210" s="387"/>
      <c r="C1210" s="387"/>
    </row>
    <row r="1211" spans="2:3">
      <c r="B1211" s="387"/>
      <c r="C1211" s="387"/>
    </row>
    <row r="1212" spans="2:3">
      <c r="B1212" s="387"/>
      <c r="C1212" s="387"/>
    </row>
    <row r="1213" spans="2:3">
      <c r="B1213" s="387"/>
      <c r="C1213" s="387"/>
    </row>
    <row r="1214" spans="2:3">
      <c r="B1214" s="387"/>
      <c r="C1214" s="387"/>
    </row>
    <row r="1215" spans="2:3">
      <c r="B1215" s="387"/>
      <c r="C1215" s="387"/>
    </row>
    <row r="1216" spans="2:3">
      <c r="B1216" s="387"/>
      <c r="C1216" s="387"/>
    </row>
    <row r="1217" spans="2:3">
      <c r="B1217" s="387"/>
      <c r="C1217" s="387"/>
    </row>
    <row r="1218" spans="2:3">
      <c r="B1218" s="387"/>
      <c r="C1218" s="387"/>
    </row>
    <row r="1219" spans="2:3">
      <c r="B1219" s="387"/>
      <c r="C1219" s="387"/>
    </row>
  </sheetData>
  <sheetProtection password="CD3B" sheet="1" objects="1" scenarios="1"/>
  <mergeCells count="11">
    <mergeCell ref="F496:F499"/>
    <mergeCell ref="E518:E520"/>
    <mergeCell ref="A1:F1"/>
    <mergeCell ref="A3:F3"/>
    <mergeCell ref="A70:F70"/>
    <mergeCell ref="A4:F4"/>
    <mergeCell ref="C541:C542"/>
    <mergeCell ref="C496:C499"/>
    <mergeCell ref="D496:D499"/>
    <mergeCell ref="E496:E499"/>
    <mergeCell ref="E545:E55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dimension ref="A1:XFD64"/>
  <sheetViews>
    <sheetView zoomScale="80" zoomScaleNormal="80" workbookViewId="0">
      <pane xSplit="2" ySplit="4" topLeftCell="C35" activePane="bottomRight" state="frozen"/>
      <selection pane="topRight" activeCell="C1" sqref="C1"/>
      <selection pane="bottomLeft" activeCell="A5" sqref="A5"/>
      <selection pane="bottomRight" activeCell="F47" sqref="F47"/>
    </sheetView>
  </sheetViews>
  <sheetFormatPr defaultColWidth="0" defaultRowHeight="16.5" zeroHeight="1"/>
  <cols>
    <col min="1" max="1" width="7.85546875" style="164" customWidth="1"/>
    <col min="2" max="2" width="43.5703125" style="136" customWidth="1"/>
    <col min="3" max="3" width="28.5703125" style="164" bestFit="1" customWidth="1"/>
    <col min="4" max="4" width="14.140625" style="164" customWidth="1"/>
    <col min="5" max="5" width="16.140625" style="136" customWidth="1"/>
    <col min="6" max="6" width="18.42578125" style="136" customWidth="1"/>
    <col min="7" max="16384" width="0" style="136" hidden="1"/>
  </cols>
  <sheetData>
    <row r="1" spans="1:16384" ht="20.25">
      <c r="A1" s="1017" t="s">
        <v>465</v>
      </c>
      <c r="B1" s="1017"/>
      <c r="C1" s="1017"/>
      <c r="D1" s="1017"/>
      <c r="E1" s="1017"/>
      <c r="F1" s="1017"/>
    </row>
    <row r="2" spans="1:16384" s="165" customFormat="1" ht="18">
      <c r="A2" s="1018" t="s">
        <v>90</v>
      </c>
      <c r="B2" s="1019"/>
      <c r="C2" s="992" t="str">
        <f>'General Information'!D3 &amp;",  "&amp;   'General Information'!D8</f>
        <v xml:space="preserve">,  </v>
      </c>
      <c r="D2" s="993"/>
      <c r="E2" s="993"/>
      <c r="F2" s="994"/>
    </row>
    <row r="3" spans="1:16384" s="165" customFormat="1" ht="18">
      <c r="A3" s="992" t="s">
        <v>1513</v>
      </c>
      <c r="B3" s="994"/>
      <c r="C3" s="1001" t="s">
        <v>368</v>
      </c>
      <c r="D3" s="1002"/>
      <c r="E3" s="138" t="str">
        <f>'Form Sg1'!H939</f>
        <v>Yes</v>
      </c>
      <c r="F3" s="100" t="str">
        <f>'Form Sg1'!I939</f>
        <v>Yes</v>
      </c>
    </row>
    <row r="4" spans="1:16384" s="508" customFormat="1" ht="51">
      <c r="A4" s="502" t="s">
        <v>403</v>
      </c>
      <c r="B4" s="503" t="s">
        <v>404</v>
      </c>
      <c r="C4" s="504" t="s">
        <v>405</v>
      </c>
      <c r="D4" s="504" t="s">
        <v>205</v>
      </c>
      <c r="E4" s="504" t="str">
        <f>'Product Mix Norm.'!E3</f>
        <v xml:space="preserve">Baseline Year </v>
      </c>
      <c r="F4" s="504" t="str">
        <f>'Product Mix Norm.'!F3</f>
        <v>Current/Assessment /Target Year            (2018__-2019__)</v>
      </c>
      <c r="G4" s="504">
        <f>'Product Mix Norm.'!G3</f>
        <v>0</v>
      </c>
      <c r="H4" s="504">
        <f>'Product Mix Norm.'!H3</f>
        <v>0</v>
      </c>
      <c r="I4" s="504">
        <f>'Product Mix Norm.'!I3</f>
        <v>0</v>
      </c>
      <c r="J4" s="504">
        <f>'Product Mix Norm.'!J3</f>
        <v>0</v>
      </c>
      <c r="K4" s="504">
        <f>'Product Mix Norm.'!K3</f>
        <v>0</v>
      </c>
      <c r="L4" s="504">
        <f>'Product Mix Norm.'!L3</f>
        <v>0</v>
      </c>
      <c r="M4" s="504">
        <f>'Product Mix Norm.'!M3</f>
        <v>0</v>
      </c>
      <c r="N4" s="504">
        <f>'Product Mix Norm.'!N3</f>
        <v>0</v>
      </c>
      <c r="O4" s="504">
        <f>'Product Mix Norm.'!O3</f>
        <v>0</v>
      </c>
      <c r="P4" s="504">
        <f>'Product Mix Norm.'!P3</f>
        <v>0</v>
      </c>
      <c r="Q4" s="504">
        <f>'Product Mix Norm.'!Q3</f>
        <v>0</v>
      </c>
      <c r="R4" s="504">
        <f>'Product Mix Norm.'!R3</f>
        <v>0</v>
      </c>
      <c r="S4" s="504">
        <f>'Product Mix Norm.'!S3</f>
        <v>0</v>
      </c>
      <c r="T4" s="504">
        <f>'Product Mix Norm.'!T3</f>
        <v>0</v>
      </c>
      <c r="U4" s="504">
        <f>'Product Mix Norm.'!U3</f>
        <v>0</v>
      </c>
      <c r="V4" s="504">
        <f>'Product Mix Norm.'!V3</f>
        <v>0</v>
      </c>
      <c r="W4" s="504">
        <f>'Product Mix Norm.'!W3</f>
        <v>0</v>
      </c>
      <c r="X4" s="504">
        <f>'Product Mix Norm.'!X3</f>
        <v>0</v>
      </c>
      <c r="Y4" s="504">
        <f>'Product Mix Norm.'!Y3</f>
        <v>0</v>
      </c>
      <c r="Z4" s="504">
        <f>'Product Mix Norm.'!Z3</f>
        <v>0</v>
      </c>
      <c r="AA4" s="504">
        <f>'Product Mix Norm.'!AA3</f>
        <v>0</v>
      </c>
      <c r="AB4" s="504">
        <f>'Product Mix Norm.'!AB3</f>
        <v>0</v>
      </c>
      <c r="AC4" s="504">
        <f>'Product Mix Norm.'!AC3</f>
        <v>0</v>
      </c>
      <c r="AD4" s="504">
        <f>'Product Mix Norm.'!AD3</f>
        <v>0</v>
      </c>
      <c r="AE4" s="504">
        <f>'Product Mix Norm.'!AE3</f>
        <v>0</v>
      </c>
      <c r="AF4" s="504">
        <f>'Product Mix Norm.'!AF3</f>
        <v>0</v>
      </c>
      <c r="AG4" s="504">
        <f>'Product Mix Norm.'!AG3</f>
        <v>0</v>
      </c>
      <c r="AH4" s="504">
        <f>'Product Mix Norm.'!AH3</f>
        <v>0</v>
      </c>
      <c r="AI4" s="504">
        <f>'Product Mix Norm.'!AI3</f>
        <v>0</v>
      </c>
      <c r="AJ4" s="504">
        <f>'Product Mix Norm.'!AJ3</f>
        <v>0</v>
      </c>
      <c r="AK4" s="504">
        <f>'Product Mix Norm.'!AK3</f>
        <v>0</v>
      </c>
      <c r="AL4" s="504">
        <f>'Product Mix Norm.'!AL3</f>
        <v>0</v>
      </c>
      <c r="AM4" s="504">
        <f>'Product Mix Norm.'!AM3</f>
        <v>0</v>
      </c>
      <c r="AN4" s="504">
        <f>'Product Mix Norm.'!AN3</f>
        <v>0</v>
      </c>
      <c r="AO4" s="504">
        <f>'Product Mix Norm.'!AO3</f>
        <v>0</v>
      </c>
      <c r="AP4" s="504">
        <f>'Product Mix Norm.'!AP3</f>
        <v>0</v>
      </c>
      <c r="AQ4" s="504">
        <f>'Product Mix Norm.'!AQ3</f>
        <v>0</v>
      </c>
      <c r="AR4" s="504">
        <f>'Product Mix Norm.'!AR3</f>
        <v>0</v>
      </c>
      <c r="AS4" s="504">
        <f>'Product Mix Norm.'!AS3</f>
        <v>0</v>
      </c>
      <c r="AT4" s="504">
        <f>'Product Mix Norm.'!AT3</f>
        <v>0</v>
      </c>
      <c r="AU4" s="504">
        <f>'Product Mix Norm.'!AU3</f>
        <v>0</v>
      </c>
      <c r="AV4" s="504">
        <f>'Product Mix Norm.'!AV3</f>
        <v>0</v>
      </c>
      <c r="AW4" s="504">
        <f>'Product Mix Norm.'!AW3</f>
        <v>0</v>
      </c>
      <c r="AX4" s="504">
        <f>'Product Mix Norm.'!AX3</f>
        <v>0</v>
      </c>
      <c r="AY4" s="504">
        <f>'Product Mix Norm.'!AY3</f>
        <v>0</v>
      </c>
      <c r="AZ4" s="504">
        <f>'Product Mix Norm.'!AZ3</f>
        <v>0</v>
      </c>
      <c r="BA4" s="504">
        <f>'Product Mix Norm.'!BA3</f>
        <v>0</v>
      </c>
      <c r="BB4" s="504">
        <f>'Product Mix Norm.'!BB3</f>
        <v>0</v>
      </c>
      <c r="BC4" s="504">
        <f>'Product Mix Norm.'!BC3</f>
        <v>0</v>
      </c>
      <c r="BD4" s="504">
        <f>'Product Mix Norm.'!BD3</f>
        <v>0</v>
      </c>
      <c r="BE4" s="504">
        <f>'Product Mix Norm.'!BE3</f>
        <v>0</v>
      </c>
      <c r="BF4" s="504">
        <f>'Product Mix Norm.'!BF3</f>
        <v>0</v>
      </c>
      <c r="BG4" s="504">
        <f>'Product Mix Norm.'!BG3</f>
        <v>0</v>
      </c>
      <c r="BH4" s="504">
        <f>'Product Mix Norm.'!BH3</f>
        <v>0</v>
      </c>
      <c r="BI4" s="504">
        <f>'Product Mix Norm.'!BI3</f>
        <v>0</v>
      </c>
      <c r="BJ4" s="504">
        <f>'Product Mix Norm.'!BJ3</f>
        <v>0</v>
      </c>
      <c r="BK4" s="504">
        <f>'Product Mix Norm.'!BK3</f>
        <v>0</v>
      </c>
      <c r="BL4" s="504">
        <f>'Product Mix Norm.'!BL3</f>
        <v>0</v>
      </c>
      <c r="BM4" s="504">
        <f>'Product Mix Norm.'!BM3</f>
        <v>0</v>
      </c>
      <c r="BN4" s="504">
        <f>'Product Mix Norm.'!BN3</f>
        <v>0</v>
      </c>
      <c r="BO4" s="504">
        <f>'Product Mix Norm.'!BO3</f>
        <v>0</v>
      </c>
      <c r="BP4" s="504">
        <f>'Product Mix Norm.'!BP3</f>
        <v>0</v>
      </c>
      <c r="BQ4" s="504">
        <f>'Product Mix Norm.'!BQ3</f>
        <v>0</v>
      </c>
      <c r="BR4" s="504">
        <f>'Product Mix Norm.'!BR3</f>
        <v>0</v>
      </c>
      <c r="BS4" s="504">
        <f>'Product Mix Norm.'!BS3</f>
        <v>0</v>
      </c>
      <c r="BT4" s="504">
        <f>'Product Mix Norm.'!BT3</f>
        <v>0</v>
      </c>
      <c r="BU4" s="504">
        <f>'Product Mix Norm.'!BU3</f>
        <v>0</v>
      </c>
      <c r="BV4" s="504">
        <f>'Product Mix Norm.'!BV3</f>
        <v>0</v>
      </c>
      <c r="BW4" s="504">
        <f>'Product Mix Norm.'!BW3</f>
        <v>0</v>
      </c>
      <c r="BX4" s="504">
        <f>'Product Mix Norm.'!BX3</f>
        <v>0</v>
      </c>
      <c r="BY4" s="504">
        <f>'Product Mix Norm.'!BY3</f>
        <v>0</v>
      </c>
      <c r="BZ4" s="504">
        <f>'Product Mix Norm.'!BZ3</f>
        <v>0</v>
      </c>
      <c r="CA4" s="504">
        <f>'Product Mix Norm.'!CA3</f>
        <v>0</v>
      </c>
      <c r="CB4" s="504">
        <f>'Product Mix Norm.'!CB3</f>
        <v>0</v>
      </c>
      <c r="CC4" s="504">
        <f>'Product Mix Norm.'!CC3</f>
        <v>0</v>
      </c>
      <c r="CD4" s="504">
        <f>'Product Mix Norm.'!CD3</f>
        <v>0</v>
      </c>
      <c r="CE4" s="504">
        <f>'Product Mix Norm.'!CE3</f>
        <v>0</v>
      </c>
      <c r="CF4" s="504">
        <f>'Product Mix Norm.'!CF3</f>
        <v>0</v>
      </c>
      <c r="CG4" s="504">
        <f>'Product Mix Norm.'!CG3</f>
        <v>0</v>
      </c>
      <c r="CH4" s="504">
        <f>'Product Mix Norm.'!CH3</f>
        <v>0</v>
      </c>
      <c r="CI4" s="504">
        <f>'Product Mix Norm.'!CI3</f>
        <v>0</v>
      </c>
      <c r="CJ4" s="504">
        <f>'Product Mix Norm.'!CJ3</f>
        <v>0</v>
      </c>
      <c r="CK4" s="504">
        <f>'Product Mix Norm.'!CK3</f>
        <v>0</v>
      </c>
      <c r="CL4" s="504">
        <f>'Product Mix Norm.'!CL3</f>
        <v>0</v>
      </c>
      <c r="CM4" s="504">
        <f>'Product Mix Norm.'!CM3</f>
        <v>0</v>
      </c>
      <c r="CN4" s="504">
        <f>'Product Mix Norm.'!CN3</f>
        <v>0</v>
      </c>
      <c r="CO4" s="504">
        <f>'Product Mix Norm.'!CO3</f>
        <v>0</v>
      </c>
      <c r="CP4" s="504">
        <f>'Product Mix Norm.'!CP3</f>
        <v>0</v>
      </c>
      <c r="CQ4" s="504">
        <f>'Product Mix Norm.'!CQ3</f>
        <v>0</v>
      </c>
      <c r="CR4" s="504">
        <f>'Product Mix Norm.'!CR3</f>
        <v>0</v>
      </c>
      <c r="CS4" s="504">
        <f>'Product Mix Norm.'!CS3</f>
        <v>0</v>
      </c>
      <c r="CT4" s="504">
        <f>'Product Mix Norm.'!CT3</f>
        <v>0</v>
      </c>
      <c r="CU4" s="504">
        <f>'Product Mix Norm.'!CU3</f>
        <v>0</v>
      </c>
      <c r="CV4" s="504">
        <f>'Product Mix Norm.'!CV3</f>
        <v>0</v>
      </c>
      <c r="CW4" s="504">
        <f>'Product Mix Norm.'!CW3</f>
        <v>0</v>
      </c>
      <c r="CX4" s="504">
        <f>'Product Mix Norm.'!CX3</f>
        <v>0</v>
      </c>
      <c r="CY4" s="504">
        <f>'Product Mix Norm.'!CY3</f>
        <v>0</v>
      </c>
      <c r="CZ4" s="504">
        <f>'Product Mix Norm.'!CZ3</f>
        <v>0</v>
      </c>
      <c r="DA4" s="504">
        <f>'Product Mix Norm.'!DA3</f>
        <v>0</v>
      </c>
      <c r="DB4" s="504">
        <f>'Product Mix Norm.'!DB3</f>
        <v>0</v>
      </c>
      <c r="DC4" s="504">
        <f>'Product Mix Norm.'!DC3</f>
        <v>0</v>
      </c>
      <c r="DD4" s="504">
        <f>'Product Mix Norm.'!DD3</f>
        <v>0</v>
      </c>
      <c r="DE4" s="504">
        <f>'Product Mix Norm.'!DE3</f>
        <v>0</v>
      </c>
      <c r="DF4" s="504">
        <f>'Product Mix Norm.'!DF3</f>
        <v>0</v>
      </c>
      <c r="DG4" s="504">
        <f>'Product Mix Norm.'!DG3</f>
        <v>0</v>
      </c>
      <c r="DH4" s="504">
        <f>'Product Mix Norm.'!DH3</f>
        <v>0</v>
      </c>
      <c r="DI4" s="504">
        <f>'Product Mix Norm.'!DI3</f>
        <v>0</v>
      </c>
      <c r="DJ4" s="504">
        <f>'Product Mix Norm.'!DJ3</f>
        <v>0</v>
      </c>
      <c r="DK4" s="504">
        <f>'Product Mix Norm.'!DK3</f>
        <v>0</v>
      </c>
      <c r="DL4" s="504">
        <f>'Product Mix Norm.'!DL3</f>
        <v>0</v>
      </c>
      <c r="DM4" s="504">
        <f>'Product Mix Norm.'!DM3</f>
        <v>0</v>
      </c>
      <c r="DN4" s="504">
        <f>'Product Mix Norm.'!DN3</f>
        <v>0</v>
      </c>
      <c r="DO4" s="504">
        <f>'Product Mix Norm.'!DO3</f>
        <v>0</v>
      </c>
      <c r="DP4" s="504">
        <f>'Product Mix Norm.'!DP3</f>
        <v>0</v>
      </c>
      <c r="DQ4" s="504">
        <f>'Product Mix Norm.'!DQ3</f>
        <v>0</v>
      </c>
      <c r="DR4" s="504">
        <f>'Product Mix Norm.'!DR3</f>
        <v>0</v>
      </c>
      <c r="DS4" s="504">
        <f>'Product Mix Norm.'!DS3</f>
        <v>0</v>
      </c>
      <c r="DT4" s="504">
        <f>'Product Mix Norm.'!DT3</f>
        <v>0</v>
      </c>
      <c r="DU4" s="504">
        <f>'Product Mix Norm.'!DU3</f>
        <v>0</v>
      </c>
      <c r="DV4" s="504">
        <f>'Product Mix Norm.'!DV3</f>
        <v>0</v>
      </c>
      <c r="DW4" s="504">
        <f>'Product Mix Norm.'!DW3</f>
        <v>0</v>
      </c>
      <c r="DX4" s="504">
        <f>'Product Mix Norm.'!DX3</f>
        <v>0</v>
      </c>
      <c r="DY4" s="504">
        <f>'Product Mix Norm.'!DY3</f>
        <v>0</v>
      </c>
      <c r="DZ4" s="504">
        <f>'Product Mix Norm.'!DZ3</f>
        <v>0</v>
      </c>
      <c r="EA4" s="504">
        <f>'Product Mix Norm.'!EA3</f>
        <v>0</v>
      </c>
      <c r="EB4" s="504">
        <f>'Product Mix Norm.'!EB3</f>
        <v>0</v>
      </c>
      <c r="EC4" s="504">
        <f>'Product Mix Norm.'!EC3</f>
        <v>0</v>
      </c>
      <c r="ED4" s="504">
        <f>'Product Mix Norm.'!ED3</f>
        <v>0</v>
      </c>
      <c r="EE4" s="504">
        <f>'Product Mix Norm.'!EE3</f>
        <v>0</v>
      </c>
      <c r="EF4" s="504">
        <f>'Product Mix Norm.'!EF3</f>
        <v>0</v>
      </c>
      <c r="EG4" s="504">
        <f>'Product Mix Norm.'!EG3</f>
        <v>0</v>
      </c>
      <c r="EH4" s="504">
        <f>'Product Mix Norm.'!EH3</f>
        <v>0</v>
      </c>
      <c r="EI4" s="504">
        <f>'Product Mix Norm.'!EI3</f>
        <v>0</v>
      </c>
      <c r="EJ4" s="504">
        <f>'Product Mix Norm.'!EJ3</f>
        <v>0</v>
      </c>
      <c r="EK4" s="504">
        <f>'Product Mix Norm.'!EK3</f>
        <v>0</v>
      </c>
      <c r="EL4" s="504">
        <f>'Product Mix Norm.'!EL3</f>
        <v>0</v>
      </c>
      <c r="EM4" s="504">
        <f>'Product Mix Norm.'!EM3</f>
        <v>0</v>
      </c>
      <c r="EN4" s="504">
        <f>'Product Mix Norm.'!EN3</f>
        <v>0</v>
      </c>
      <c r="EO4" s="504">
        <f>'Product Mix Norm.'!EO3</f>
        <v>0</v>
      </c>
      <c r="EP4" s="504">
        <f>'Product Mix Norm.'!EP3</f>
        <v>0</v>
      </c>
      <c r="EQ4" s="504">
        <f>'Product Mix Norm.'!EQ3</f>
        <v>0</v>
      </c>
      <c r="ER4" s="504">
        <f>'Product Mix Norm.'!ER3</f>
        <v>0</v>
      </c>
      <c r="ES4" s="504">
        <f>'Product Mix Norm.'!ES3</f>
        <v>0</v>
      </c>
      <c r="ET4" s="504">
        <f>'Product Mix Norm.'!ET3</f>
        <v>0</v>
      </c>
      <c r="EU4" s="504">
        <f>'Product Mix Norm.'!EU3</f>
        <v>0</v>
      </c>
      <c r="EV4" s="504">
        <f>'Product Mix Norm.'!EV3</f>
        <v>0</v>
      </c>
      <c r="EW4" s="504">
        <f>'Product Mix Norm.'!EW3</f>
        <v>0</v>
      </c>
      <c r="EX4" s="504">
        <f>'Product Mix Norm.'!EX3</f>
        <v>0</v>
      </c>
      <c r="EY4" s="504">
        <f>'Product Mix Norm.'!EY3</f>
        <v>0</v>
      </c>
      <c r="EZ4" s="504">
        <f>'Product Mix Norm.'!EZ3</f>
        <v>0</v>
      </c>
      <c r="FA4" s="504">
        <f>'Product Mix Norm.'!FA3</f>
        <v>0</v>
      </c>
      <c r="FB4" s="504">
        <f>'Product Mix Norm.'!FB3</f>
        <v>0</v>
      </c>
      <c r="FC4" s="504">
        <f>'Product Mix Norm.'!FC3</f>
        <v>0</v>
      </c>
      <c r="FD4" s="504">
        <f>'Product Mix Norm.'!FD3</f>
        <v>0</v>
      </c>
      <c r="FE4" s="504">
        <f>'Product Mix Norm.'!FE3</f>
        <v>0</v>
      </c>
      <c r="FF4" s="504">
        <f>'Product Mix Norm.'!FF3</f>
        <v>0</v>
      </c>
      <c r="FG4" s="504">
        <f>'Product Mix Norm.'!FG3</f>
        <v>0</v>
      </c>
      <c r="FH4" s="504">
        <f>'Product Mix Norm.'!FH3</f>
        <v>0</v>
      </c>
      <c r="FI4" s="504">
        <f>'Product Mix Norm.'!FI3</f>
        <v>0</v>
      </c>
      <c r="FJ4" s="504">
        <f>'Product Mix Norm.'!FJ3</f>
        <v>0</v>
      </c>
      <c r="FK4" s="504">
        <f>'Product Mix Norm.'!FK3</f>
        <v>0</v>
      </c>
      <c r="FL4" s="504">
        <f>'Product Mix Norm.'!FL3</f>
        <v>0</v>
      </c>
      <c r="FM4" s="504">
        <f>'Product Mix Norm.'!FM3</f>
        <v>0</v>
      </c>
      <c r="FN4" s="504">
        <f>'Product Mix Norm.'!FN3</f>
        <v>0</v>
      </c>
      <c r="FO4" s="504">
        <f>'Product Mix Norm.'!FO3</f>
        <v>0</v>
      </c>
      <c r="FP4" s="504">
        <f>'Product Mix Norm.'!FP3</f>
        <v>0</v>
      </c>
      <c r="FQ4" s="504">
        <f>'Product Mix Norm.'!FQ3</f>
        <v>0</v>
      </c>
      <c r="FR4" s="504">
        <f>'Product Mix Norm.'!FR3</f>
        <v>0</v>
      </c>
      <c r="FS4" s="504">
        <f>'Product Mix Norm.'!FS3</f>
        <v>0</v>
      </c>
      <c r="FT4" s="504">
        <f>'Product Mix Norm.'!FT3</f>
        <v>0</v>
      </c>
      <c r="FU4" s="504">
        <f>'Product Mix Norm.'!FU3</f>
        <v>0</v>
      </c>
      <c r="FV4" s="504">
        <f>'Product Mix Norm.'!FV3</f>
        <v>0</v>
      </c>
      <c r="FW4" s="504">
        <f>'Product Mix Norm.'!FW3</f>
        <v>0</v>
      </c>
      <c r="FX4" s="504">
        <f>'Product Mix Norm.'!FX3</f>
        <v>0</v>
      </c>
      <c r="FY4" s="504">
        <f>'Product Mix Norm.'!FY3</f>
        <v>0</v>
      </c>
      <c r="FZ4" s="504">
        <f>'Product Mix Norm.'!FZ3</f>
        <v>0</v>
      </c>
      <c r="GA4" s="504">
        <f>'Product Mix Norm.'!GA3</f>
        <v>0</v>
      </c>
      <c r="GB4" s="504">
        <f>'Product Mix Norm.'!GB3</f>
        <v>0</v>
      </c>
      <c r="GC4" s="504">
        <f>'Product Mix Norm.'!GC3</f>
        <v>0</v>
      </c>
      <c r="GD4" s="504">
        <f>'Product Mix Norm.'!GD3</f>
        <v>0</v>
      </c>
      <c r="GE4" s="504">
        <f>'Product Mix Norm.'!GE3</f>
        <v>0</v>
      </c>
      <c r="GF4" s="504">
        <f>'Product Mix Norm.'!GF3</f>
        <v>0</v>
      </c>
      <c r="GG4" s="504">
        <f>'Product Mix Norm.'!GG3</f>
        <v>0</v>
      </c>
      <c r="GH4" s="504">
        <f>'Product Mix Norm.'!GH3</f>
        <v>0</v>
      </c>
      <c r="GI4" s="504">
        <f>'Product Mix Norm.'!GI3</f>
        <v>0</v>
      </c>
      <c r="GJ4" s="504">
        <f>'Product Mix Norm.'!GJ3</f>
        <v>0</v>
      </c>
      <c r="GK4" s="504">
        <f>'Product Mix Norm.'!GK3</f>
        <v>0</v>
      </c>
      <c r="GL4" s="504">
        <f>'Product Mix Norm.'!GL3</f>
        <v>0</v>
      </c>
      <c r="GM4" s="504">
        <f>'Product Mix Norm.'!GM3</f>
        <v>0</v>
      </c>
      <c r="GN4" s="504">
        <f>'Product Mix Norm.'!GN3</f>
        <v>0</v>
      </c>
      <c r="GO4" s="504">
        <f>'Product Mix Norm.'!GO3</f>
        <v>0</v>
      </c>
      <c r="GP4" s="504">
        <f>'Product Mix Norm.'!GP3</f>
        <v>0</v>
      </c>
      <c r="GQ4" s="504">
        <f>'Product Mix Norm.'!GQ3</f>
        <v>0</v>
      </c>
      <c r="GR4" s="504">
        <f>'Product Mix Norm.'!GR3</f>
        <v>0</v>
      </c>
      <c r="GS4" s="504">
        <f>'Product Mix Norm.'!GS3</f>
        <v>0</v>
      </c>
      <c r="GT4" s="504">
        <f>'Product Mix Norm.'!GT3</f>
        <v>0</v>
      </c>
      <c r="GU4" s="504">
        <f>'Product Mix Norm.'!GU3</f>
        <v>0</v>
      </c>
      <c r="GV4" s="504">
        <f>'Product Mix Norm.'!GV3</f>
        <v>0</v>
      </c>
      <c r="GW4" s="504">
        <f>'Product Mix Norm.'!GW3</f>
        <v>0</v>
      </c>
      <c r="GX4" s="504">
        <f>'Product Mix Norm.'!GX3</f>
        <v>0</v>
      </c>
      <c r="GY4" s="504">
        <f>'Product Mix Norm.'!GY3</f>
        <v>0</v>
      </c>
      <c r="GZ4" s="504">
        <f>'Product Mix Norm.'!GZ3</f>
        <v>0</v>
      </c>
      <c r="HA4" s="504">
        <f>'Product Mix Norm.'!HA3</f>
        <v>0</v>
      </c>
      <c r="HB4" s="504">
        <f>'Product Mix Norm.'!HB3</f>
        <v>0</v>
      </c>
      <c r="HC4" s="504">
        <f>'Product Mix Norm.'!HC3</f>
        <v>0</v>
      </c>
      <c r="HD4" s="504">
        <f>'Product Mix Norm.'!HD3</f>
        <v>0</v>
      </c>
      <c r="HE4" s="504">
        <f>'Product Mix Norm.'!HE3</f>
        <v>0</v>
      </c>
      <c r="HF4" s="504">
        <f>'Product Mix Norm.'!HF3</f>
        <v>0</v>
      </c>
      <c r="HG4" s="504">
        <f>'Product Mix Norm.'!HG3</f>
        <v>0</v>
      </c>
      <c r="HH4" s="504">
        <f>'Product Mix Norm.'!HH3</f>
        <v>0</v>
      </c>
      <c r="HI4" s="504">
        <f>'Product Mix Norm.'!HI3</f>
        <v>0</v>
      </c>
      <c r="HJ4" s="504">
        <f>'Product Mix Norm.'!HJ3</f>
        <v>0</v>
      </c>
      <c r="HK4" s="504">
        <f>'Product Mix Norm.'!HK3</f>
        <v>0</v>
      </c>
      <c r="HL4" s="504">
        <f>'Product Mix Norm.'!HL3</f>
        <v>0</v>
      </c>
      <c r="HM4" s="504">
        <f>'Product Mix Norm.'!HM3</f>
        <v>0</v>
      </c>
      <c r="HN4" s="504">
        <f>'Product Mix Norm.'!HN3</f>
        <v>0</v>
      </c>
      <c r="HO4" s="504">
        <f>'Product Mix Norm.'!HO3</f>
        <v>0</v>
      </c>
      <c r="HP4" s="504">
        <f>'Product Mix Norm.'!HP3</f>
        <v>0</v>
      </c>
      <c r="HQ4" s="504">
        <f>'Product Mix Norm.'!HQ3</f>
        <v>0</v>
      </c>
      <c r="HR4" s="504">
        <f>'Product Mix Norm.'!HR3</f>
        <v>0</v>
      </c>
      <c r="HS4" s="504">
        <f>'Product Mix Norm.'!HS3</f>
        <v>0</v>
      </c>
      <c r="HT4" s="504">
        <f>'Product Mix Norm.'!HT3</f>
        <v>0</v>
      </c>
      <c r="HU4" s="504">
        <f>'Product Mix Norm.'!HU3</f>
        <v>0</v>
      </c>
      <c r="HV4" s="504">
        <f>'Product Mix Norm.'!HV3</f>
        <v>0</v>
      </c>
      <c r="HW4" s="504">
        <f>'Product Mix Norm.'!HW3</f>
        <v>0</v>
      </c>
      <c r="HX4" s="504">
        <f>'Product Mix Norm.'!HX3</f>
        <v>0</v>
      </c>
      <c r="HY4" s="504">
        <f>'Product Mix Norm.'!HY3</f>
        <v>0</v>
      </c>
      <c r="HZ4" s="504">
        <f>'Product Mix Norm.'!HZ3</f>
        <v>0</v>
      </c>
      <c r="IA4" s="504">
        <f>'Product Mix Norm.'!IA3</f>
        <v>0</v>
      </c>
      <c r="IB4" s="504">
        <f>'Product Mix Norm.'!IB3</f>
        <v>0</v>
      </c>
      <c r="IC4" s="504">
        <f>'Product Mix Norm.'!IC3</f>
        <v>0</v>
      </c>
      <c r="ID4" s="504">
        <f>'Product Mix Norm.'!ID3</f>
        <v>0</v>
      </c>
      <c r="IE4" s="504">
        <f>'Product Mix Norm.'!IE3</f>
        <v>0</v>
      </c>
      <c r="IF4" s="504">
        <f>'Product Mix Norm.'!IF3</f>
        <v>0</v>
      </c>
      <c r="IG4" s="504">
        <f>'Product Mix Norm.'!IG3</f>
        <v>0</v>
      </c>
      <c r="IH4" s="504">
        <f>'Product Mix Norm.'!IH3</f>
        <v>0</v>
      </c>
      <c r="II4" s="504">
        <f>'Product Mix Norm.'!II3</f>
        <v>0</v>
      </c>
      <c r="IJ4" s="504">
        <f>'Product Mix Norm.'!IJ3</f>
        <v>0</v>
      </c>
      <c r="IK4" s="504">
        <f>'Product Mix Norm.'!IK3</f>
        <v>0</v>
      </c>
      <c r="IL4" s="504">
        <f>'Product Mix Norm.'!IL3</f>
        <v>0</v>
      </c>
      <c r="IM4" s="504">
        <f>'Product Mix Norm.'!IM3</f>
        <v>0</v>
      </c>
      <c r="IN4" s="504">
        <f>'Product Mix Norm.'!IN3</f>
        <v>0</v>
      </c>
      <c r="IO4" s="504">
        <f>'Product Mix Norm.'!IO3</f>
        <v>0</v>
      </c>
      <c r="IP4" s="504">
        <f>'Product Mix Norm.'!IP3</f>
        <v>0</v>
      </c>
      <c r="IQ4" s="504">
        <f>'Product Mix Norm.'!IQ3</f>
        <v>0</v>
      </c>
      <c r="IR4" s="504">
        <f>'Product Mix Norm.'!IR3</f>
        <v>0</v>
      </c>
      <c r="IS4" s="504">
        <f>'Product Mix Norm.'!IS3</f>
        <v>0</v>
      </c>
      <c r="IT4" s="504">
        <f>'Product Mix Norm.'!IT3</f>
        <v>0</v>
      </c>
      <c r="IU4" s="504">
        <f>'Product Mix Norm.'!IU3</f>
        <v>0</v>
      </c>
      <c r="IV4" s="504">
        <f>'Product Mix Norm.'!IV3</f>
        <v>0</v>
      </c>
      <c r="IW4" s="504">
        <f>'Product Mix Norm.'!IW3</f>
        <v>0</v>
      </c>
      <c r="IX4" s="504">
        <f>'Product Mix Norm.'!IX3</f>
        <v>0</v>
      </c>
      <c r="IY4" s="504">
        <f>'Product Mix Norm.'!IY3</f>
        <v>0</v>
      </c>
      <c r="IZ4" s="504">
        <f>'Product Mix Norm.'!IZ3</f>
        <v>0</v>
      </c>
      <c r="JA4" s="504">
        <f>'Product Mix Norm.'!JA3</f>
        <v>0</v>
      </c>
      <c r="JB4" s="504">
        <f>'Product Mix Norm.'!JB3</f>
        <v>0</v>
      </c>
      <c r="JC4" s="504">
        <f>'Product Mix Norm.'!JC3</f>
        <v>0</v>
      </c>
      <c r="JD4" s="504">
        <f>'Product Mix Norm.'!JD3</f>
        <v>0</v>
      </c>
      <c r="JE4" s="504">
        <f>'Product Mix Norm.'!JE3</f>
        <v>0</v>
      </c>
      <c r="JF4" s="504">
        <f>'Product Mix Norm.'!JF3</f>
        <v>0</v>
      </c>
      <c r="JG4" s="504">
        <f>'Product Mix Norm.'!JG3</f>
        <v>0</v>
      </c>
      <c r="JH4" s="504">
        <f>'Product Mix Norm.'!JH3</f>
        <v>0</v>
      </c>
      <c r="JI4" s="504">
        <f>'Product Mix Norm.'!JI3</f>
        <v>0</v>
      </c>
      <c r="JJ4" s="504">
        <f>'Product Mix Norm.'!JJ3</f>
        <v>0</v>
      </c>
      <c r="JK4" s="504">
        <f>'Product Mix Norm.'!JK3</f>
        <v>0</v>
      </c>
      <c r="JL4" s="504">
        <f>'Product Mix Norm.'!JL3</f>
        <v>0</v>
      </c>
      <c r="JM4" s="504">
        <f>'Product Mix Norm.'!JM3</f>
        <v>0</v>
      </c>
      <c r="JN4" s="504">
        <f>'Product Mix Norm.'!JN3</f>
        <v>0</v>
      </c>
      <c r="JO4" s="504">
        <f>'Product Mix Norm.'!JO3</f>
        <v>0</v>
      </c>
      <c r="JP4" s="504">
        <f>'Product Mix Norm.'!JP3</f>
        <v>0</v>
      </c>
      <c r="JQ4" s="504">
        <f>'Product Mix Norm.'!JQ3</f>
        <v>0</v>
      </c>
      <c r="JR4" s="504">
        <f>'Product Mix Norm.'!JR3</f>
        <v>0</v>
      </c>
      <c r="JS4" s="504">
        <f>'Product Mix Norm.'!JS3</f>
        <v>0</v>
      </c>
      <c r="JT4" s="504">
        <f>'Product Mix Norm.'!JT3</f>
        <v>0</v>
      </c>
      <c r="JU4" s="504">
        <f>'Product Mix Norm.'!JU3</f>
        <v>0</v>
      </c>
      <c r="JV4" s="504">
        <f>'Product Mix Norm.'!JV3</f>
        <v>0</v>
      </c>
      <c r="JW4" s="504">
        <f>'Product Mix Norm.'!JW3</f>
        <v>0</v>
      </c>
      <c r="JX4" s="504">
        <f>'Product Mix Norm.'!JX3</f>
        <v>0</v>
      </c>
      <c r="JY4" s="504">
        <f>'Product Mix Norm.'!JY3</f>
        <v>0</v>
      </c>
      <c r="JZ4" s="504">
        <f>'Product Mix Norm.'!JZ3</f>
        <v>0</v>
      </c>
      <c r="KA4" s="504">
        <f>'Product Mix Norm.'!KA3</f>
        <v>0</v>
      </c>
      <c r="KB4" s="504">
        <f>'Product Mix Norm.'!KB3</f>
        <v>0</v>
      </c>
      <c r="KC4" s="504">
        <f>'Product Mix Norm.'!KC3</f>
        <v>0</v>
      </c>
      <c r="KD4" s="504">
        <f>'Product Mix Norm.'!KD3</f>
        <v>0</v>
      </c>
      <c r="KE4" s="504">
        <f>'Product Mix Norm.'!KE3</f>
        <v>0</v>
      </c>
      <c r="KF4" s="504">
        <f>'Product Mix Norm.'!KF3</f>
        <v>0</v>
      </c>
      <c r="KG4" s="504">
        <f>'Product Mix Norm.'!KG3</f>
        <v>0</v>
      </c>
      <c r="KH4" s="504">
        <f>'Product Mix Norm.'!KH3</f>
        <v>0</v>
      </c>
      <c r="KI4" s="504">
        <f>'Product Mix Norm.'!KI3</f>
        <v>0</v>
      </c>
      <c r="KJ4" s="504">
        <f>'Product Mix Norm.'!KJ3</f>
        <v>0</v>
      </c>
      <c r="KK4" s="504">
        <f>'Product Mix Norm.'!KK3</f>
        <v>0</v>
      </c>
      <c r="KL4" s="504">
        <f>'Product Mix Norm.'!KL3</f>
        <v>0</v>
      </c>
      <c r="KM4" s="504">
        <f>'Product Mix Norm.'!KM3</f>
        <v>0</v>
      </c>
      <c r="KN4" s="504">
        <f>'Product Mix Norm.'!KN3</f>
        <v>0</v>
      </c>
      <c r="KO4" s="504">
        <f>'Product Mix Norm.'!KO3</f>
        <v>0</v>
      </c>
      <c r="KP4" s="504">
        <f>'Product Mix Norm.'!KP3</f>
        <v>0</v>
      </c>
      <c r="KQ4" s="504">
        <f>'Product Mix Norm.'!KQ3</f>
        <v>0</v>
      </c>
      <c r="KR4" s="504">
        <f>'Product Mix Norm.'!KR3</f>
        <v>0</v>
      </c>
      <c r="KS4" s="504">
        <f>'Product Mix Norm.'!KS3</f>
        <v>0</v>
      </c>
      <c r="KT4" s="504">
        <f>'Product Mix Norm.'!KT3</f>
        <v>0</v>
      </c>
      <c r="KU4" s="504">
        <f>'Product Mix Norm.'!KU3</f>
        <v>0</v>
      </c>
      <c r="KV4" s="504">
        <f>'Product Mix Norm.'!KV3</f>
        <v>0</v>
      </c>
      <c r="KW4" s="504">
        <f>'Product Mix Norm.'!KW3</f>
        <v>0</v>
      </c>
      <c r="KX4" s="504">
        <f>'Product Mix Norm.'!KX3</f>
        <v>0</v>
      </c>
      <c r="KY4" s="504">
        <f>'Product Mix Norm.'!KY3</f>
        <v>0</v>
      </c>
      <c r="KZ4" s="504">
        <f>'Product Mix Norm.'!KZ3</f>
        <v>0</v>
      </c>
      <c r="LA4" s="504">
        <f>'Product Mix Norm.'!LA3</f>
        <v>0</v>
      </c>
      <c r="LB4" s="504">
        <f>'Product Mix Norm.'!LB3</f>
        <v>0</v>
      </c>
      <c r="LC4" s="504">
        <f>'Product Mix Norm.'!LC3</f>
        <v>0</v>
      </c>
      <c r="LD4" s="504">
        <f>'Product Mix Norm.'!LD3</f>
        <v>0</v>
      </c>
      <c r="LE4" s="504">
        <f>'Product Mix Norm.'!LE3</f>
        <v>0</v>
      </c>
      <c r="LF4" s="504">
        <f>'Product Mix Norm.'!LF3</f>
        <v>0</v>
      </c>
      <c r="LG4" s="504">
        <f>'Product Mix Norm.'!LG3</f>
        <v>0</v>
      </c>
      <c r="LH4" s="504">
        <f>'Product Mix Norm.'!LH3</f>
        <v>0</v>
      </c>
      <c r="LI4" s="504">
        <f>'Product Mix Norm.'!LI3</f>
        <v>0</v>
      </c>
      <c r="LJ4" s="504">
        <f>'Product Mix Norm.'!LJ3</f>
        <v>0</v>
      </c>
      <c r="LK4" s="504">
        <f>'Product Mix Norm.'!LK3</f>
        <v>0</v>
      </c>
      <c r="LL4" s="504">
        <f>'Product Mix Norm.'!LL3</f>
        <v>0</v>
      </c>
      <c r="LM4" s="504">
        <f>'Product Mix Norm.'!LM3</f>
        <v>0</v>
      </c>
      <c r="LN4" s="504">
        <f>'Product Mix Norm.'!LN3</f>
        <v>0</v>
      </c>
      <c r="LO4" s="504">
        <f>'Product Mix Norm.'!LO3</f>
        <v>0</v>
      </c>
      <c r="LP4" s="504">
        <f>'Product Mix Norm.'!LP3</f>
        <v>0</v>
      </c>
      <c r="LQ4" s="504">
        <f>'Product Mix Norm.'!LQ3</f>
        <v>0</v>
      </c>
      <c r="LR4" s="504">
        <f>'Product Mix Norm.'!LR3</f>
        <v>0</v>
      </c>
      <c r="LS4" s="504">
        <f>'Product Mix Norm.'!LS3</f>
        <v>0</v>
      </c>
      <c r="LT4" s="504">
        <f>'Product Mix Norm.'!LT3</f>
        <v>0</v>
      </c>
      <c r="LU4" s="504">
        <f>'Product Mix Norm.'!LU3</f>
        <v>0</v>
      </c>
      <c r="LV4" s="504">
        <f>'Product Mix Norm.'!LV3</f>
        <v>0</v>
      </c>
      <c r="LW4" s="504">
        <f>'Product Mix Norm.'!LW3</f>
        <v>0</v>
      </c>
      <c r="LX4" s="504">
        <f>'Product Mix Norm.'!LX3</f>
        <v>0</v>
      </c>
      <c r="LY4" s="504">
        <f>'Product Mix Norm.'!LY3</f>
        <v>0</v>
      </c>
      <c r="LZ4" s="504">
        <f>'Product Mix Norm.'!LZ3</f>
        <v>0</v>
      </c>
      <c r="MA4" s="504">
        <f>'Product Mix Norm.'!MA3</f>
        <v>0</v>
      </c>
      <c r="MB4" s="504">
        <f>'Product Mix Norm.'!MB3</f>
        <v>0</v>
      </c>
      <c r="MC4" s="504">
        <f>'Product Mix Norm.'!MC3</f>
        <v>0</v>
      </c>
      <c r="MD4" s="504">
        <f>'Product Mix Norm.'!MD3</f>
        <v>0</v>
      </c>
      <c r="ME4" s="504">
        <f>'Product Mix Norm.'!ME3</f>
        <v>0</v>
      </c>
      <c r="MF4" s="504">
        <f>'Product Mix Norm.'!MF3</f>
        <v>0</v>
      </c>
      <c r="MG4" s="504">
        <f>'Product Mix Norm.'!MG3</f>
        <v>0</v>
      </c>
      <c r="MH4" s="504">
        <f>'Product Mix Norm.'!MH3</f>
        <v>0</v>
      </c>
      <c r="MI4" s="504">
        <f>'Product Mix Norm.'!MI3</f>
        <v>0</v>
      </c>
      <c r="MJ4" s="504">
        <f>'Product Mix Norm.'!MJ3</f>
        <v>0</v>
      </c>
      <c r="MK4" s="504">
        <f>'Product Mix Norm.'!MK3</f>
        <v>0</v>
      </c>
      <c r="ML4" s="504">
        <f>'Product Mix Norm.'!ML3</f>
        <v>0</v>
      </c>
      <c r="MM4" s="504">
        <f>'Product Mix Norm.'!MM3</f>
        <v>0</v>
      </c>
      <c r="MN4" s="504">
        <f>'Product Mix Norm.'!MN3</f>
        <v>0</v>
      </c>
      <c r="MO4" s="504">
        <f>'Product Mix Norm.'!MO3</f>
        <v>0</v>
      </c>
      <c r="MP4" s="504">
        <f>'Product Mix Norm.'!MP3</f>
        <v>0</v>
      </c>
      <c r="MQ4" s="504">
        <f>'Product Mix Norm.'!MQ3</f>
        <v>0</v>
      </c>
      <c r="MR4" s="504">
        <f>'Product Mix Norm.'!MR3</f>
        <v>0</v>
      </c>
      <c r="MS4" s="504">
        <f>'Product Mix Norm.'!MS3</f>
        <v>0</v>
      </c>
      <c r="MT4" s="504">
        <f>'Product Mix Norm.'!MT3</f>
        <v>0</v>
      </c>
      <c r="MU4" s="504">
        <f>'Product Mix Norm.'!MU3</f>
        <v>0</v>
      </c>
      <c r="MV4" s="504">
        <f>'Product Mix Norm.'!MV3</f>
        <v>0</v>
      </c>
      <c r="MW4" s="504">
        <f>'Product Mix Norm.'!MW3</f>
        <v>0</v>
      </c>
      <c r="MX4" s="504">
        <f>'Product Mix Norm.'!MX3</f>
        <v>0</v>
      </c>
      <c r="MY4" s="504">
        <f>'Product Mix Norm.'!MY3</f>
        <v>0</v>
      </c>
      <c r="MZ4" s="504">
        <f>'Product Mix Norm.'!MZ3</f>
        <v>0</v>
      </c>
      <c r="NA4" s="504">
        <f>'Product Mix Norm.'!NA3</f>
        <v>0</v>
      </c>
      <c r="NB4" s="504">
        <f>'Product Mix Norm.'!NB3</f>
        <v>0</v>
      </c>
      <c r="NC4" s="504">
        <f>'Product Mix Norm.'!NC3</f>
        <v>0</v>
      </c>
      <c r="ND4" s="504">
        <f>'Product Mix Norm.'!ND3</f>
        <v>0</v>
      </c>
      <c r="NE4" s="504">
        <f>'Product Mix Norm.'!NE3</f>
        <v>0</v>
      </c>
      <c r="NF4" s="504">
        <f>'Product Mix Norm.'!NF3</f>
        <v>0</v>
      </c>
      <c r="NG4" s="504">
        <f>'Product Mix Norm.'!NG3</f>
        <v>0</v>
      </c>
      <c r="NH4" s="504">
        <f>'Product Mix Norm.'!NH3</f>
        <v>0</v>
      </c>
      <c r="NI4" s="504">
        <f>'Product Mix Norm.'!NI3</f>
        <v>0</v>
      </c>
      <c r="NJ4" s="504">
        <f>'Product Mix Norm.'!NJ3</f>
        <v>0</v>
      </c>
      <c r="NK4" s="504">
        <f>'Product Mix Norm.'!NK3</f>
        <v>0</v>
      </c>
      <c r="NL4" s="504">
        <f>'Product Mix Norm.'!NL3</f>
        <v>0</v>
      </c>
      <c r="NM4" s="504">
        <f>'Product Mix Norm.'!NM3</f>
        <v>0</v>
      </c>
      <c r="NN4" s="504">
        <f>'Product Mix Norm.'!NN3</f>
        <v>0</v>
      </c>
      <c r="NO4" s="504">
        <f>'Product Mix Norm.'!NO3</f>
        <v>0</v>
      </c>
      <c r="NP4" s="504">
        <f>'Product Mix Norm.'!NP3</f>
        <v>0</v>
      </c>
      <c r="NQ4" s="504">
        <f>'Product Mix Norm.'!NQ3</f>
        <v>0</v>
      </c>
      <c r="NR4" s="504">
        <f>'Product Mix Norm.'!NR3</f>
        <v>0</v>
      </c>
      <c r="NS4" s="504">
        <f>'Product Mix Norm.'!NS3</f>
        <v>0</v>
      </c>
      <c r="NT4" s="504">
        <f>'Product Mix Norm.'!NT3</f>
        <v>0</v>
      </c>
      <c r="NU4" s="504">
        <f>'Product Mix Norm.'!NU3</f>
        <v>0</v>
      </c>
      <c r="NV4" s="504">
        <f>'Product Mix Norm.'!NV3</f>
        <v>0</v>
      </c>
      <c r="NW4" s="504">
        <f>'Product Mix Norm.'!NW3</f>
        <v>0</v>
      </c>
      <c r="NX4" s="504">
        <f>'Product Mix Norm.'!NX3</f>
        <v>0</v>
      </c>
      <c r="NY4" s="504">
        <f>'Product Mix Norm.'!NY3</f>
        <v>0</v>
      </c>
      <c r="NZ4" s="504">
        <f>'Product Mix Norm.'!NZ3</f>
        <v>0</v>
      </c>
      <c r="OA4" s="504">
        <f>'Product Mix Norm.'!OA3</f>
        <v>0</v>
      </c>
      <c r="OB4" s="504">
        <f>'Product Mix Norm.'!OB3</f>
        <v>0</v>
      </c>
      <c r="OC4" s="504">
        <f>'Product Mix Norm.'!OC3</f>
        <v>0</v>
      </c>
      <c r="OD4" s="504">
        <f>'Product Mix Norm.'!OD3</f>
        <v>0</v>
      </c>
      <c r="OE4" s="504">
        <f>'Product Mix Norm.'!OE3</f>
        <v>0</v>
      </c>
      <c r="OF4" s="504">
        <f>'Product Mix Norm.'!OF3</f>
        <v>0</v>
      </c>
      <c r="OG4" s="504">
        <f>'Product Mix Norm.'!OG3</f>
        <v>0</v>
      </c>
      <c r="OH4" s="504">
        <f>'Product Mix Norm.'!OH3</f>
        <v>0</v>
      </c>
      <c r="OI4" s="504">
        <f>'Product Mix Norm.'!OI3</f>
        <v>0</v>
      </c>
      <c r="OJ4" s="504">
        <f>'Product Mix Norm.'!OJ3</f>
        <v>0</v>
      </c>
      <c r="OK4" s="504">
        <f>'Product Mix Norm.'!OK3</f>
        <v>0</v>
      </c>
      <c r="OL4" s="504">
        <f>'Product Mix Norm.'!OL3</f>
        <v>0</v>
      </c>
      <c r="OM4" s="504">
        <f>'Product Mix Norm.'!OM3</f>
        <v>0</v>
      </c>
      <c r="ON4" s="504">
        <f>'Product Mix Norm.'!ON3</f>
        <v>0</v>
      </c>
      <c r="OO4" s="504">
        <f>'Product Mix Norm.'!OO3</f>
        <v>0</v>
      </c>
      <c r="OP4" s="504">
        <f>'Product Mix Norm.'!OP3</f>
        <v>0</v>
      </c>
      <c r="OQ4" s="504">
        <f>'Product Mix Norm.'!OQ3</f>
        <v>0</v>
      </c>
      <c r="OR4" s="504">
        <f>'Product Mix Norm.'!OR3</f>
        <v>0</v>
      </c>
      <c r="OS4" s="504">
        <f>'Product Mix Norm.'!OS3</f>
        <v>0</v>
      </c>
      <c r="OT4" s="504">
        <f>'Product Mix Norm.'!OT3</f>
        <v>0</v>
      </c>
      <c r="OU4" s="504">
        <f>'Product Mix Norm.'!OU3</f>
        <v>0</v>
      </c>
      <c r="OV4" s="504">
        <f>'Product Mix Norm.'!OV3</f>
        <v>0</v>
      </c>
      <c r="OW4" s="504">
        <f>'Product Mix Norm.'!OW3</f>
        <v>0</v>
      </c>
      <c r="OX4" s="504">
        <f>'Product Mix Norm.'!OX3</f>
        <v>0</v>
      </c>
      <c r="OY4" s="504">
        <f>'Product Mix Norm.'!OY3</f>
        <v>0</v>
      </c>
      <c r="OZ4" s="504">
        <f>'Product Mix Norm.'!OZ3</f>
        <v>0</v>
      </c>
      <c r="PA4" s="504">
        <f>'Product Mix Norm.'!PA3</f>
        <v>0</v>
      </c>
      <c r="PB4" s="504">
        <f>'Product Mix Norm.'!PB3</f>
        <v>0</v>
      </c>
      <c r="PC4" s="504">
        <f>'Product Mix Norm.'!PC3</f>
        <v>0</v>
      </c>
      <c r="PD4" s="504">
        <f>'Product Mix Norm.'!PD3</f>
        <v>0</v>
      </c>
      <c r="PE4" s="504">
        <f>'Product Mix Norm.'!PE3</f>
        <v>0</v>
      </c>
      <c r="PF4" s="504">
        <f>'Product Mix Norm.'!PF3</f>
        <v>0</v>
      </c>
      <c r="PG4" s="504">
        <f>'Product Mix Norm.'!PG3</f>
        <v>0</v>
      </c>
      <c r="PH4" s="504">
        <f>'Product Mix Norm.'!PH3</f>
        <v>0</v>
      </c>
      <c r="PI4" s="504">
        <f>'Product Mix Norm.'!PI3</f>
        <v>0</v>
      </c>
      <c r="PJ4" s="504">
        <f>'Product Mix Norm.'!PJ3</f>
        <v>0</v>
      </c>
      <c r="PK4" s="504">
        <f>'Product Mix Norm.'!PK3</f>
        <v>0</v>
      </c>
      <c r="PL4" s="504">
        <f>'Product Mix Norm.'!PL3</f>
        <v>0</v>
      </c>
      <c r="PM4" s="504">
        <f>'Product Mix Norm.'!PM3</f>
        <v>0</v>
      </c>
      <c r="PN4" s="504">
        <f>'Product Mix Norm.'!PN3</f>
        <v>0</v>
      </c>
      <c r="PO4" s="504">
        <f>'Product Mix Norm.'!PO3</f>
        <v>0</v>
      </c>
      <c r="PP4" s="504">
        <f>'Product Mix Norm.'!PP3</f>
        <v>0</v>
      </c>
      <c r="PQ4" s="504">
        <f>'Product Mix Norm.'!PQ3</f>
        <v>0</v>
      </c>
      <c r="PR4" s="504">
        <f>'Product Mix Norm.'!PR3</f>
        <v>0</v>
      </c>
      <c r="PS4" s="504">
        <f>'Product Mix Norm.'!PS3</f>
        <v>0</v>
      </c>
      <c r="PT4" s="504">
        <f>'Product Mix Norm.'!PT3</f>
        <v>0</v>
      </c>
      <c r="PU4" s="504">
        <f>'Product Mix Norm.'!PU3</f>
        <v>0</v>
      </c>
      <c r="PV4" s="504">
        <f>'Product Mix Norm.'!PV3</f>
        <v>0</v>
      </c>
      <c r="PW4" s="504">
        <f>'Product Mix Norm.'!PW3</f>
        <v>0</v>
      </c>
      <c r="PX4" s="504">
        <f>'Product Mix Norm.'!PX3</f>
        <v>0</v>
      </c>
      <c r="PY4" s="504">
        <f>'Product Mix Norm.'!PY3</f>
        <v>0</v>
      </c>
      <c r="PZ4" s="504">
        <f>'Product Mix Norm.'!PZ3</f>
        <v>0</v>
      </c>
      <c r="QA4" s="504">
        <f>'Product Mix Norm.'!QA3</f>
        <v>0</v>
      </c>
      <c r="QB4" s="504">
        <f>'Product Mix Norm.'!QB3</f>
        <v>0</v>
      </c>
      <c r="QC4" s="504">
        <f>'Product Mix Norm.'!QC3</f>
        <v>0</v>
      </c>
      <c r="QD4" s="504">
        <f>'Product Mix Norm.'!QD3</f>
        <v>0</v>
      </c>
      <c r="QE4" s="504">
        <f>'Product Mix Norm.'!QE3</f>
        <v>0</v>
      </c>
      <c r="QF4" s="504">
        <f>'Product Mix Norm.'!QF3</f>
        <v>0</v>
      </c>
      <c r="QG4" s="504">
        <f>'Product Mix Norm.'!QG3</f>
        <v>0</v>
      </c>
      <c r="QH4" s="504">
        <f>'Product Mix Norm.'!QH3</f>
        <v>0</v>
      </c>
      <c r="QI4" s="504">
        <f>'Product Mix Norm.'!QI3</f>
        <v>0</v>
      </c>
      <c r="QJ4" s="504">
        <f>'Product Mix Norm.'!QJ3</f>
        <v>0</v>
      </c>
      <c r="QK4" s="504">
        <f>'Product Mix Norm.'!QK3</f>
        <v>0</v>
      </c>
      <c r="QL4" s="504">
        <f>'Product Mix Norm.'!QL3</f>
        <v>0</v>
      </c>
      <c r="QM4" s="504">
        <f>'Product Mix Norm.'!QM3</f>
        <v>0</v>
      </c>
      <c r="QN4" s="504">
        <f>'Product Mix Norm.'!QN3</f>
        <v>0</v>
      </c>
      <c r="QO4" s="504">
        <f>'Product Mix Norm.'!QO3</f>
        <v>0</v>
      </c>
      <c r="QP4" s="504">
        <f>'Product Mix Norm.'!QP3</f>
        <v>0</v>
      </c>
      <c r="QQ4" s="504">
        <f>'Product Mix Norm.'!QQ3</f>
        <v>0</v>
      </c>
      <c r="QR4" s="504">
        <f>'Product Mix Norm.'!QR3</f>
        <v>0</v>
      </c>
      <c r="QS4" s="504">
        <f>'Product Mix Norm.'!QS3</f>
        <v>0</v>
      </c>
      <c r="QT4" s="504">
        <f>'Product Mix Norm.'!QT3</f>
        <v>0</v>
      </c>
      <c r="QU4" s="504">
        <f>'Product Mix Norm.'!QU3</f>
        <v>0</v>
      </c>
      <c r="QV4" s="504">
        <f>'Product Mix Norm.'!QV3</f>
        <v>0</v>
      </c>
      <c r="QW4" s="504">
        <f>'Product Mix Norm.'!QW3</f>
        <v>0</v>
      </c>
      <c r="QX4" s="504">
        <f>'Product Mix Norm.'!QX3</f>
        <v>0</v>
      </c>
      <c r="QY4" s="504">
        <f>'Product Mix Norm.'!QY3</f>
        <v>0</v>
      </c>
      <c r="QZ4" s="504">
        <f>'Product Mix Norm.'!QZ3</f>
        <v>0</v>
      </c>
      <c r="RA4" s="504">
        <f>'Product Mix Norm.'!RA3</f>
        <v>0</v>
      </c>
      <c r="RB4" s="504">
        <f>'Product Mix Norm.'!RB3</f>
        <v>0</v>
      </c>
      <c r="RC4" s="504">
        <f>'Product Mix Norm.'!RC3</f>
        <v>0</v>
      </c>
      <c r="RD4" s="504">
        <f>'Product Mix Norm.'!RD3</f>
        <v>0</v>
      </c>
      <c r="RE4" s="504">
        <f>'Product Mix Norm.'!RE3</f>
        <v>0</v>
      </c>
      <c r="RF4" s="504">
        <f>'Product Mix Norm.'!RF3</f>
        <v>0</v>
      </c>
      <c r="RG4" s="504">
        <f>'Product Mix Norm.'!RG3</f>
        <v>0</v>
      </c>
      <c r="RH4" s="504">
        <f>'Product Mix Norm.'!RH3</f>
        <v>0</v>
      </c>
      <c r="RI4" s="504">
        <f>'Product Mix Norm.'!RI3</f>
        <v>0</v>
      </c>
      <c r="RJ4" s="504">
        <f>'Product Mix Norm.'!RJ3</f>
        <v>0</v>
      </c>
      <c r="RK4" s="504">
        <f>'Product Mix Norm.'!RK3</f>
        <v>0</v>
      </c>
      <c r="RL4" s="504">
        <f>'Product Mix Norm.'!RL3</f>
        <v>0</v>
      </c>
      <c r="RM4" s="504">
        <f>'Product Mix Norm.'!RM3</f>
        <v>0</v>
      </c>
      <c r="RN4" s="504">
        <f>'Product Mix Norm.'!RN3</f>
        <v>0</v>
      </c>
      <c r="RO4" s="504">
        <f>'Product Mix Norm.'!RO3</f>
        <v>0</v>
      </c>
      <c r="RP4" s="504">
        <f>'Product Mix Norm.'!RP3</f>
        <v>0</v>
      </c>
      <c r="RQ4" s="504">
        <f>'Product Mix Norm.'!RQ3</f>
        <v>0</v>
      </c>
      <c r="RR4" s="504">
        <f>'Product Mix Norm.'!RR3</f>
        <v>0</v>
      </c>
      <c r="RS4" s="504">
        <f>'Product Mix Norm.'!RS3</f>
        <v>0</v>
      </c>
      <c r="RT4" s="504">
        <f>'Product Mix Norm.'!RT3</f>
        <v>0</v>
      </c>
      <c r="RU4" s="504">
        <f>'Product Mix Norm.'!RU3</f>
        <v>0</v>
      </c>
      <c r="RV4" s="504">
        <f>'Product Mix Norm.'!RV3</f>
        <v>0</v>
      </c>
      <c r="RW4" s="504">
        <f>'Product Mix Norm.'!RW3</f>
        <v>0</v>
      </c>
      <c r="RX4" s="504">
        <f>'Product Mix Norm.'!RX3</f>
        <v>0</v>
      </c>
      <c r="RY4" s="504">
        <f>'Product Mix Norm.'!RY3</f>
        <v>0</v>
      </c>
      <c r="RZ4" s="504">
        <f>'Product Mix Norm.'!RZ3</f>
        <v>0</v>
      </c>
      <c r="SA4" s="504">
        <f>'Product Mix Norm.'!SA3</f>
        <v>0</v>
      </c>
      <c r="SB4" s="504">
        <f>'Product Mix Norm.'!SB3</f>
        <v>0</v>
      </c>
      <c r="SC4" s="504">
        <f>'Product Mix Norm.'!SC3</f>
        <v>0</v>
      </c>
      <c r="SD4" s="504">
        <f>'Product Mix Norm.'!SD3</f>
        <v>0</v>
      </c>
      <c r="SE4" s="504">
        <f>'Product Mix Norm.'!SE3</f>
        <v>0</v>
      </c>
      <c r="SF4" s="504">
        <f>'Product Mix Norm.'!SF3</f>
        <v>0</v>
      </c>
      <c r="SG4" s="504">
        <f>'Product Mix Norm.'!SG3</f>
        <v>0</v>
      </c>
      <c r="SH4" s="504">
        <f>'Product Mix Norm.'!SH3</f>
        <v>0</v>
      </c>
      <c r="SI4" s="504">
        <f>'Product Mix Norm.'!SI3</f>
        <v>0</v>
      </c>
      <c r="SJ4" s="504">
        <f>'Product Mix Norm.'!SJ3</f>
        <v>0</v>
      </c>
      <c r="SK4" s="504">
        <f>'Product Mix Norm.'!SK3</f>
        <v>0</v>
      </c>
      <c r="SL4" s="504">
        <f>'Product Mix Norm.'!SL3</f>
        <v>0</v>
      </c>
      <c r="SM4" s="504">
        <f>'Product Mix Norm.'!SM3</f>
        <v>0</v>
      </c>
      <c r="SN4" s="504">
        <f>'Product Mix Norm.'!SN3</f>
        <v>0</v>
      </c>
      <c r="SO4" s="504">
        <f>'Product Mix Norm.'!SO3</f>
        <v>0</v>
      </c>
      <c r="SP4" s="504">
        <f>'Product Mix Norm.'!SP3</f>
        <v>0</v>
      </c>
      <c r="SQ4" s="504">
        <f>'Product Mix Norm.'!SQ3</f>
        <v>0</v>
      </c>
      <c r="SR4" s="504">
        <f>'Product Mix Norm.'!SR3</f>
        <v>0</v>
      </c>
      <c r="SS4" s="504">
        <f>'Product Mix Norm.'!SS3</f>
        <v>0</v>
      </c>
      <c r="ST4" s="504">
        <f>'Product Mix Norm.'!ST3</f>
        <v>0</v>
      </c>
      <c r="SU4" s="504">
        <f>'Product Mix Norm.'!SU3</f>
        <v>0</v>
      </c>
      <c r="SV4" s="504">
        <f>'Product Mix Norm.'!SV3</f>
        <v>0</v>
      </c>
      <c r="SW4" s="504">
        <f>'Product Mix Norm.'!SW3</f>
        <v>0</v>
      </c>
      <c r="SX4" s="504">
        <f>'Product Mix Norm.'!SX3</f>
        <v>0</v>
      </c>
      <c r="SY4" s="504">
        <f>'Product Mix Norm.'!SY3</f>
        <v>0</v>
      </c>
      <c r="SZ4" s="504">
        <f>'Product Mix Norm.'!SZ3</f>
        <v>0</v>
      </c>
      <c r="TA4" s="504">
        <f>'Product Mix Norm.'!TA3</f>
        <v>0</v>
      </c>
      <c r="TB4" s="504">
        <f>'Product Mix Norm.'!TB3</f>
        <v>0</v>
      </c>
      <c r="TC4" s="504">
        <f>'Product Mix Norm.'!TC3</f>
        <v>0</v>
      </c>
      <c r="TD4" s="504">
        <f>'Product Mix Norm.'!TD3</f>
        <v>0</v>
      </c>
      <c r="TE4" s="504">
        <f>'Product Mix Norm.'!TE3</f>
        <v>0</v>
      </c>
      <c r="TF4" s="504">
        <f>'Product Mix Norm.'!TF3</f>
        <v>0</v>
      </c>
      <c r="TG4" s="504">
        <f>'Product Mix Norm.'!TG3</f>
        <v>0</v>
      </c>
      <c r="TH4" s="504">
        <f>'Product Mix Norm.'!TH3</f>
        <v>0</v>
      </c>
      <c r="TI4" s="504">
        <f>'Product Mix Norm.'!TI3</f>
        <v>0</v>
      </c>
      <c r="TJ4" s="504">
        <f>'Product Mix Norm.'!TJ3</f>
        <v>0</v>
      </c>
      <c r="TK4" s="504">
        <f>'Product Mix Norm.'!TK3</f>
        <v>0</v>
      </c>
      <c r="TL4" s="504">
        <f>'Product Mix Norm.'!TL3</f>
        <v>0</v>
      </c>
      <c r="TM4" s="504">
        <f>'Product Mix Norm.'!TM3</f>
        <v>0</v>
      </c>
      <c r="TN4" s="504">
        <f>'Product Mix Norm.'!TN3</f>
        <v>0</v>
      </c>
      <c r="TO4" s="504">
        <f>'Product Mix Norm.'!TO3</f>
        <v>0</v>
      </c>
      <c r="TP4" s="504">
        <f>'Product Mix Norm.'!TP3</f>
        <v>0</v>
      </c>
      <c r="TQ4" s="504">
        <f>'Product Mix Norm.'!TQ3</f>
        <v>0</v>
      </c>
      <c r="TR4" s="504">
        <f>'Product Mix Norm.'!TR3</f>
        <v>0</v>
      </c>
      <c r="TS4" s="504">
        <f>'Product Mix Norm.'!TS3</f>
        <v>0</v>
      </c>
      <c r="TT4" s="504">
        <f>'Product Mix Norm.'!TT3</f>
        <v>0</v>
      </c>
      <c r="TU4" s="504">
        <f>'Product Mix Norm.'!TU3</f>
        <v>0</v>
      </c>
      <c r="TV4" s="504">
        <f>'Product Mix Norm.'!TV3</f>
        <v>0</v>
      </c>
      <c r="TW4" s="504">
        <f>'Product Mix Norm.'!TW3</f>
        <v>0</v>
      </c>
      <c r="TX4" s="504">
        <f>'Product Mix Norm.'!TX3</f>
        <v>0</v>
      </c>
      <c r="TY4" s="504">
        <f>'Product Mix Norm.'!TY3</f>
        <v>0</v>
      </c>
      <c r="TZ4" s="504">
        <f>'Product Mix Norm.'!TZ3</f>
        <v>0</v>
      </c>
      <c r="UA4" s="504">
        <f>'Product Mix Norm.'!UA3</f>
        <v>0</v>
      </c>
      <c r="UB4" s="504">
        <f>'Product Mix Norm.'!UB3</f>
        <v>0</v>
      </c>
      <c r="UC4" s="504">
        <f>'Product Mix Norm.'!UC3</f>
        <v>0</v>
      </c>
      <c r="UD4" s="504">
        <f>'Product Mix Norm.'!UD3</f>
        <v>0</v>
      </c>
      <c r="UE4" s="504">
        <f>'Product Mix Norm.'!UE3</f>
        <v>0</v>
      </c>
      <c r="UF4" s="504">
        <f>'Product Mix Norm.'!UF3</f>
        <v>0</v>
      </c>
      <c r="UG4" s="504">
        <f>'Product Mix Norm.'!UG3</f>
        <v>0</v>
      </c>
      <c r="UH4" s="504">
        <f>'Product Mix Norm.'!UH3</f>
        <v>0</v>
      </c>
      <c r="UI4" s="504">
        <f>'Product Mix Norm.'!UI3</f>
        <v>0</v>
      </c>
      <c r="UJ4" s="504">
        <f>'Product Mix Norm.'!UJ3</f>
        <v>0</v>
      </c>
      <c r="UK4" s="504">
        <f>'Product Mix Norm.'!UK3</f>
        <v>0</v>
      </c>
      <c r="UL4" s="504">
        <f>'Product Mix Norm.'!UL3</f>
        <v>0</v>
      </c>
      <c r="UM4" s="504">
        <f>'Product Mix Norm.'!UM3</f>
        <v>0</v>
      </c>
      <c r="UN4" s="504">
        <f>'Product Mix Norm.'!UN3</f>
        <v>0</v>
      </c>
      <c r="UO4" s="504">
        <f>'Product Mix Norm.'!UO3</f>
        <v>0</v>
      </c>
      <c r="UP4" s="504">
        <f>'Product Mix Norm.'!UP3</f>
        <v>0</v>
      </c>
      <c r="UQ4" s="504">
        <f>'Product Mix Norm.'!UQ3</f>
        <v>0</v>
      </c>
      <c r="UR4" s="504">
        <f>'Product Mix Norm.'!UR3</f>
        <v>0</v>
      </c>
      <c r="US4" s="504">
        <f>'Product Mix Norm.'!US3</f>
        <v>0</v>
      </c>
      <c r="UT4" s="504">
        <f>'Product Mix Norm.'!UT3</f>
        <v>0</v>
      </c>
      <c r="UU4" s="504">
        <f>'Product Mix Norm.'!UU3</f>
        <v>0</v>
      </c>
      <c r="UV4" s="504">
        <f>'Product Mix Norm.'!UV3</f>
        <v>0</v>
      </c>
      <c r="UW4" s="504">
        <f>'Product Mix Norm.'!UW3</f>
        <v>0</v>
      </c>
      <c r="UX4" s="504">
        <f>'Product Mix Norm.'!UX3</f>
        <v>0</v>
      </c>
      <c r="UY4" s="504">
        <f>'Product Mix Norm.'!UY3</f>
        <v>0</v>
      </c>
      <c r="UZ4" s="504">
        <f>'Product Mix Norm.'!UZ3</f>
        <v>0</v>
      </c>
      <c r="VA4" s="504">
        <f>'Product Mix Norm.'!VA3</f>
        <v>0</v>
      </c>
      <c r="VB4" s="504">
        <f>'Product Mix Norm.'!VB3</f>
        <v>0</v>
      </c>
      <c r="VC4" s="504">
        <f>'Product Mix Norm.'!VC3</f>
        <v>0</v>
      </c>
      <c r="VD4" s="504">
        <f>'Product Mix Norm.'!VD3</f>
        <v>0</v>
      </c>
      <c r="VE4" s="504">
        <f>'Product Mix Norm.'!VE3</f>
        <v>0</v>
      </c>
      <c r="VF4" s="504">
        <f>'Product Mix Norm.'!VF3</f>
        <v>0</v>
      </c>
      <c r="VG4" s="504">
        <f>'Product Mix Norm.'!VG3</f>
        <v>0</v>
      </c>
      <c r="VH4" s="504">
        <f>'Product Mix Norm.'!VH3</f>
        <v>0</v>
      </c>
      <c r="VI4" s="504">
        <f>'Product Mix Norm.'!VI3</f>
        <v>0</v>
      </c>
      <c r="VJ4" s="504">
        <f>'Product Mix Norm.'!VJ3</f>
        <v>0</v>
      </c>
      <c r="VK4" s="504">
        <f>'Product Mix Norm.'!VK3</f>
        <v>0</v>
      </c>
      <c r="VL4" s="504">
        <f>'Product Mix Norm.'!VL3</f>
        <v>0</v>
      </c>
      <c r="VM4" s="504">
        <f>'Product Mix Norm.'!VM3</f>
        <v>0</v>
      </c>
      <c r="VN4" s="504">
        <f>'Product Mix Norm.'!VN3</f>
        <v>0</v>
      </c>
      <c r="VO4" s="504">
        <f>'Product Mix Norm.'!VO3</f>
        <v>0</v>
      </c>
      <c r="VP4" s="504">
        <f>'Product Mix Norm.'!VP3</f>
        <v>0</v>
      </c>
      <c r="VQ4" s="504">
        <f>'Product Mix Norm.'!VQ3</f>
        <v>0</v>
      </c>
      <c r="VR4" s="504">
        <f>'Product Mix Norm.'!VR3</f>
        <v>0</v>
      </c>
      <c r="VS4" s="504">
        <f>'Product Mix Norm.'!VS3</f>
        <v>0</v>
      </c>
      <c r="VT4" s="504">
        <f>'Product Mix Norm.'!VT3</f>
        <v>0</v>
      </c>
      <c r="VU4" s="504">
        <f>'Product Mix Norm.'!VU3</f>
        <v>0</v>
      </c>
      <c r="VV4" s="504">
        <f>'Product Mix Norm.'!VV3</f>
        <v>0</v>
      </c>
      <c r="VW4" s="504">
        <f>'Product Mix Norm.'!VW3</f>
        <v>0</v>
      </c>
      <c r="VX4" s="504">
        <f>'Product Mix Norm.'!VX3</f>
        <v>0</v>
      </c>
      <c r="VY4" s="504">
        <f>'Product Mix Norm.'!VY3</f>
        <v>0</v>
      </c>
      <c r="VZ4" s="504">
        <f>'Product Mix Norm.'!VZ3</f>
        <v>0</v>
      </c>
      <c r="WA4" s="504">
        <f>'Product Mix Norm.'!WA3</f>
        <v>0</v>
      </c>
      <c r="WB4" s="504">
        <f>'Product Mix Norm.'!WB3</f>
        <v>0</v>
      </c>
      <c r="WC4" s="504">
        <f>'Product Mix Norm.'!WC3</f>
        <v>0</v>
      </c>
      <c r="WD4" s="504">
        <f>'Product Mix Norm.'!WD3</f>
        <v>0</v>
      </c>
      <c r="WE4" s="504">
        <f>'Product Mix Norm.'!WE3</f>
        <v>0</v>
      </c>
      <c r="WF4" s="504">
        <f>'Product Mix Norm.'!WF3</f>
        <v>0</v>
      </c>
      <c r="WG4" s="504">
        <f>'Product Mix Norm.'!WG3</f>
        <v>0</v>
      </c>
      <c r="WH4" s="504">
        <f>'Product Mix Norm.'!WH3</f>
        <v>0</v>
      </c>
      <c r="WI4" s="504">
        <f>'Product Mix Norm.'!WI3</f>
        <v>0</v>
      </c>
      <c r="WJ4" s="504">
        <f>'Product Mix Norm.'!WJ3</f>
        <v>0</v>
      </c>
      <c r="WK4" s="504">
        <f>'Product Mix Norm.'!WK3</f>
        <v>0</v>
      </c>
      <c r="WL4" s="504">
        <f>'Product Mix Norm.'!WL3</f>
        <v>0</v>
      </c>
      <c r="WM4" s="504">
        <f>'Product Mix Norm.'!WM3</f>
        <v>0</v>
      </c>
      <c r="WN4" s="504">
        <f>'Product Mix Norm.'!WN3</f>
        <v>0</v>
      </c>
      <c r="WO4" s="504">
        <f>'Product Mix Norm.'!WO3</f>
        <v>0</v>
      </c>
      <c r="WP4" s="504">
        <f>'Product Mix Norm.'!WP3</f>
        <v>0</v>
      </c>
      <c r="WQ4" s="504">
        <f>'Product Mix Norm.'!WQ3</f>
        <v>0</v>
      </c>
      <c r="WR4" s="504">
        <f>'Product Mix Norm.'!WR3</f>
        <v>0</v>
      </c>
      <c r="WS4" s="504">
        <f>'Product Mix Norm.'!WS3</f>
        <v>0</v>
      </c>
      <c r="WT4" s="504">
        <f>'Product Mix Norm.'!WT3</f>
        <v>0</v>
      </c>
      <c r="WU4" s="504">
        <f>'Product Mix Norm.'!WU3</f>
        <v>0</v>
      </c>
      <c r="WV4" s="504">
        <f>'Product Mix Norm.'!WV3</f>
        <v>0</v>
      </c>
      <c r="WW4" s="504">
        <f>'Product Mix Norm.'!WW3</f>
        <v>0</v>
      </c>
      <c r="WX4" s="504">
        <f>'Product Mix Norm.'!WX3</f>
        <v>0</v>
      </c>
      <c r="WY4" s="504">
        <f>'Product Mix Norm.'!WY3</f>
        <v>0</v>
      </c>
      <c r="WZ4" s="504">
        <f>'Product Mix Norm.'!WZ3</f>
        <v>0</v>
      </c>
      <c r="XA4" s="504">
        <f>'Product Mix Norm.'!XA3</f>
        <v>0</v>
      </c>
      <c r="XB4" s="504">
        <f>'Product Mix Norm.'!XB3</f>
        <v>0</v>
      </c>
      <c r="XC4" s="504">
        <f>'Product Mix Norm.'!XC3</f>
        <v>0</v>
      </c>
      <c r="XD4" s="504">
        <f>'Product Mix Norm.'!XD3</f>
        <v>0</v>
      </c>
      <c r="XE4" s="504">
        <f>'Product Mix Norm.'!XE3</f>
        <v>0</v>
      </c>
      <c r="XF4" s="504">
        <f>'Product Mix Norm.'!XF3</f>
        <v>0</v>
      </c>
      <c r="XG4" s="504">
        <f>'Product Mix Norm.'!XG3</f>
        <v>0</v>
      </c>
      <c r="XH4" s="504">
        <f>'Product Mix Norm.'!XH3</f>
        <v>0</v>
      </c>
      <c r="XI4" s="504">
        <f>'Product Mix Norm.'!XI3</f>
        <v>0</v>
      </c>
      <c r="XJ4" s="504">
        <f>'Product Mix Norm.'!XJ3</f>
        <v>0</v>
      </c>
      <c r="XK4" s="504">
        <f>'Product Mix Norm.'!XK3</f>
        <v>0</v>
      </c>
      <c r="XL4" s="504">
        <f>'Product Mix Norm.'!XL3</f>
        <v>0</v>
      </c>
      <c r="XM4" s="504">
        <f>'Product Mix Norm.'!XM3</f>
        <v>0</v>
      </c>
      <c r="XN4" s="504">
        <f>'Product Mix Norm.'!XN3</f>
        <v>0</v>
      </c>
      <c r="XO4" s="504">
        <f>'Product Mix Norm.'!XO3</f>
        <v>0</v>
      </c>
      <c r="XP4" s="504">
        <f>'Product Mix Norm.'!XP3</f>
        <v>0</v>
      </c>
      <c r="XQ4" s="504">
        <f>'Product Mix Norm.'!XQ3</f>
        <v>0</v>
      </c>
      <c r="XR4" s="504">
        <f>'Product Mix Norm.'!XR3</f>
        <v>0</v>
      </c>
      <c r="XS4" s="504">
        <f>'Product Mix Norm.'!XS3</f>
        <v>0</v>
      </c>
      <c r="XT4" s="504">
        <f>'Product Mix Norm.'!XT3</f>
        <v>0</v>
      </c>
      <c r="XU4" s="504">
        <f>'Product Mix Norm.'!XU3</f>
        <v>0</v>
      </c>
      <c r="XV4" s="504">
        <f>'Product Mix Norm.'!XV3</f>
        <v>0</v>
      </c>
      <c r="XW4" s="504">
        <f>'Product Mix Norm.'!XW3</f>
        <v>0</v>
      </c>
      <c r="XX4" s="504">
        <f>'Product Mix Norm.'!XX3</f>
        <v>0</v>
      </c>
      <c r="XY4" s="504">
        <f>'Product Mix Norm.'!XY3</f>
        <v>0</v>
      </c>
      <c r="XZ4" s="504">
        <f>'Product Mix Norm.'!XZ3</f>
        <v>0</v>
      </c>
      <c r="YA4" s="504">
        <f>'Product Mix Norm.'!YA3</f>
        <v>0</v>
      </c>
      <c r="YB4" s="504">
        <f>'Product Mix Norm.'!YB3</f>
        <v>0</v>
      </c>
      <c r="YC4" s="504">
        <f>'Product Mix Norm.'!YC3</f>
        <v>0</v>
      </c>
      <c r="YD4" s="504">
        <f>'Product Mix Norm.'!YD3</f>
        <v>0</v>
      </c>
      <c r="YE4" s="504">
        <f>'Product Mix Norm.'!YE3</f>
        <v>0</v>
      </c>
      <c r="YF4" s="504">
        <f>'Product Mix Norm.'!YF3</f>
        <v>0</v>
      </c>
      <c r="YG4" s="504">
        <f>'Product Mix Norm.'!YG3</f>
        <v>0</v>
      </c>
      <c r="YH4" s="504">
        <f>'Product Mix Norm.'!YH3</f>
        <v>0</v>
      </c>
      <c r="YI4" s="504">
        <f>'Product Mix Norm.'!YI3</f>
        <v>0</v>
      </c>
      <c r="YJ4" s="504">
        <f>'Product Mix Norm.'!YJ3</f>
        <v>0</v>
      </c>
      <c r="YK4" s="504">
        <f>'Product Mix Norm.'!YK3</f>
        <v>0</v>
      </c>
      <c r="YL4" s="504">
        <f>'Product Mix Norm.'!YL3</f>
        <v>0</v>
      </c>
      <c r="YM4" s="504">
        <f>'Product Mix Norm.'!YM3</f>
        <v>0</v>
      </c>
      <c r="YN4" s="504">
        <f>'Product Mix Norm.'!YN3</f>
        <v>0</v>
      </c>
      <c r="YO4" s="504">
        <f>'Product Mix Norm.'!YO3</f>
        <v>0</v>
      </c>
      <c r="YP4" s="504">
        <f>'Product Mix Norm.'!YP3</f>
        <v>0</v>
      </c>
      <c r="YQ4" s="504">
        <f>'Product Mix Norm.'!YQ3</f>
        <v>0</v>
      </c>
      <c r="YR4" s="504">
        <f>'Product Mix Norm.'!YR3</f>
        <v>0</v>
      </c>
      <c r="YS4" s="504">
        <f>'Product Mix Norm.'!YS3</f>
        <v>0</v>
      </c>
      <c r="YT4" s="504">
        <f>'Product Mix Norm.'!YT3</f>
        <v>0</v>
      </c>
      <c r="YU4" s="504">
        <f>'Product Mix Norm.'!YU3</f>
        <v>0</v>
      </c>
      <c r="YV4" s="504">
        <f>'Product Mix Norm.'!YV3</f>
        <v>0</v>
      </c>
      <c r="YW4" s="504">
        <f>'Product Mix Norm.'!YW3</f>
        <v>0</v>
      </c>
      <c r="YX4" s="504">
        <f>'Product Mix Norm.'!YX3</f>
        <v>0</v>
      </c>
      <c r="YY4" s="504">
        <f>'Product Mix Norm.'!YY3</f>
        <v>0</v>
      </c>
      <c r="YZ4" s="504">
        <f>'Product Mix Norm.'!YZ3</f>
        <v>0</v>
      </c>
      <c r="ZA4" s="504">
        <f>'Product Mix Norm.'!ZA3</f>
        <v>0</v>
      </c>
      <c r="ZB4" s="504">
        <f>'Product Mix Norm.'!ZB3</f>
        <v>0</v>
      </c>
      <c r="ZC4" s="504">
        <f>'Product Mix Norm.'!ZC3</f>
        <v>0</v>
      </c>
      <c r="ZD4" s="504">
        <f>'Product Mix Norm.'!ZD3</f>
        <v>0</v>
      </c>
      <c r="ZE4" s="504">
        <f>'Product Mix Norm.'!ZE3</f>
        <v>0</v>
      </c>
      <c r="ZF4" s="504">
        <f>'Product Mix Norm.'!ZF3</f>
        <v>0</v>
      </c>
      <c r="ZG4" s="504">
        <f>'Product Mix Norm.'!ZG3</f>
        <v>0</v>
      </c>
      <c r="ZH4" s="504">
        <f>'Product Mix Norm.'!ZH3</f>
        <v>0</v>
      </c>
      <c r="ZI4" s="504">
        <f>'Product Mix Norm.'!ZI3</f>
        <v>0</v>
      </c>
      <c r="ZJ4" s="504">
        <f>'Product Mix Norm.'!ZJ3</f>
        <v>0</v>
      </c>
      <c r="ZK4" s="504">
        <f>'Product Mix Norm.'!ZK3</f>
        <v>0</v>
      </c>
      <c r="ZL4" s="504">
        <f>'Product Mix Norm.'!ZL3</f>
        <v>0</v>
      </c>
      <c r="ZM4" s="504">
        <f>'Product Mix Norm.'!ZM3</f>
        <v>0</v>
      </c>
      <c r="ZN4" s="504">
        <f>'Product Mix Norm.'!ZN3</f>
        <v>0</v>
      </c>
      <c r="ZO4" s="504">
        <f>'Product Mix Norm.'!ZO3</f>
        <v>0</v>
      </c>
      <c r="ZP4" s="504">
        <f>'Product Mix Norm.'!ZP3</f>
        <v>0</v>
      </c>
      <c r="ZQ4" s="504">
        <f>'Product Mix Norm.'!ZQ3</f>
        <v>0</v>
      </c>
      <c r="ZR4" s="504">
        <f>'Product Mix Norm.'!ZR3</f>
        <v>0</v>
      </c>
      <c r="ZS4" s="504">
        <f>'Product Mix Norm.'!ZS3</f>
        <v>0</v>
      </c>
      <c r="ZT4" s="504">
        <f>'Product Mix Norm.'!ZT3</f>
        <v>0</v>
      </c>
      <c r="ZU4" s="504">
        <f>'Product Mix Norm.'!ZU3</f>
        <v>0</v>
      </c>
      <c r="ZV4" s="504">
        <f>'Product Mix Norm.'!ZV3</f>
        <v>0</v>
      </c>
      <c r="ZW4" s="504">
        <f>'Product Mix Norm.'!ZW3</f>
        <v>0</v>
      </c>
      <c r="ZX4" s="504">
        <f>'Product Mix Norm.'!ZX3</f>
        <v>0</v>
      </c>
      <c r="ZY4" s="504">
        <f>'Product Mix Norm.'!ZY3</f>
        <v>0</v>
      </c>
      <c r="ZZ4" s="504">
        <f>'Product Mix Norm.'!ZZ3</f>
        <v>0</v>
      </c>
      <c r="AAA4" s="504">
        <f>'Product Mix Norm.'!AAA3</f>
        <v>0</v>
      </c>
      <c r="AAB4" s="504">
        <f>'Product Mix Norm.'!AAB3</f>
        <v>0</v>
      </c>
      <c r="AAC4" s="504">
        <f>'Product Mix Norm.'!AAC3</f>
        <v>0</v>
      </c>
      <c r="AAD4" s="504">
        <f>'Product Mix Norm.'!AAD3</f>
        <v>0</v>
      </c>
      <c r="AAE4" s="504">
        <f>'Product Mix Norm.'!AAE3</f>
        <v>0</v>
      </c>
      <c r="AAF4" s="504">
        <f>'Product Mix Norm.'!AAF3</f>
        <v>0</v>
      </c>
      <c r="AAG4" s="504">
        <f>'Product Mix Norm.'!AAG3</f>
        <v>0</v>
      </c>
      <c r="AAH4" s="504">
        <f>'Product Mix Norm.'!AAH3</f>
        <v>0</v>
      </c>
      <c r="AAI4" s="504">
        <f>'Product Mix Norm.'!AAI3</f>
        <v>0</v>
      </c>
      <c r="AAJ4" s="504">
        <f>'Product Mix Norm.'!AAJ3</f>
        <v>0</v>
      </c>
      <c r="AAK4" s="504">
        <f>'Product Mix Norm.'!AAK3</f>
        <v>0</v>
      </c>
      <c r="AAL4" s="504">
        <f>'Product Mix Norm.'!AAL3</f>
        <v>0</v>
      </c>
      <c r="AAM4" s="504">
        <f>'Product Mix Norm.'!AAM3</f>
        <v>0</v>
      </c>
      <c r="AAN4" s="504">
        <f>'Product Mix Norm.'!AAN3</f>
        <v>0</v>
      </c>
      <c r="AAO4" s="504">
        <f>'Product Mix Norm.'!AAO3</f>
        <v>0</v>
      </c>
      <c r="AAP4" s="504">
        <f>'Product Mix Norm.'!AAP3</f>
        <v>0</v>
      </c>
      <c r="AAQ4" s="504">
        <f>'Product Mix Norm.'!AAQ3</f>
        <v>0</v>
      </c>
      <c r="AAR4" s="504">
        <f>'Product Mix Norm.'!AAR3</f>
        <v>0</v>
      </c>
      <c r="AAS4" s="504">
        <f>'Product Mix Norm.'!AAS3</f>
        <v>0</v>
      </c>
      <c r="AAT4" s="504">
        <f>'Product Mix Norm.'!AAT3</f>
        <v>0</v>
      </c>
      <c r="AAU4" s="504">
        <f>'Product Mix Norm.'!AAU3</f>
        <v>0</v>
      </c>
      <c r="AAV4" s="504">
        <f>'Product Mix Norm.'!AAV3</f>
        <v>0</v>
      </c>
      <c r="AAW4" s="504">
        <f>'Product Mix Norm.'!AAW3</f>
        <v>0</v>
      </c>
      <c r="AAX4" s="504">
        <f>'Product Mix Norm.'!AAX3</f>
        <v>0</v>
      </c>
      <c r="AAY4" s="504">
        <f>'Product Mix Norm.'!AAY3</f>
        <v>0</v>
      </c>
      <c r="AAZ4" s="504">
        <f>'Product Mix Norm.'!AAZ3</f>
        <v>0</v>
      </c>
      <c r="ABA4" s="504">
        <f>'Product Mix Norm.'!ABA3</f>
        <v>0</v>
      </c>
      <c r="ABB4" s="504">
        <f>'Product Mix Norm.'!ABB3</f>
        <v>0</v>
      </c>
      <c r="ABC4" s="504">
        <f>'Product Mix Norm.'!ABC3</f>
        <v>0</v>
      </c>
      <c r="ABD4" s="504">
        <f>'Product Mix Norm.'!ABD3</f>
        <v>0</v>
      </c>
      <c r="ABE4" s="504">
        <f>'Product Mix Norm.'!ABE3</f>
        <v>0</v>
      </c>
      <c r="ABF4" s="504">
        <f>'Product Mix Norm.'!ABF3</f>
        <v>0</v>
      </c>
      <c r="ABG4" s="504">
        <f>'Product Mix Norm.'!ABG3</f>
        <v>0</v>
      </c>
      <c r="ABH4" s="504">
        <f>'Product Mix Norm.'!ABH3</f>
        <v>0</v>
      </c>
      <c r="ABI4" s="504">
        <f>'Product Mix Norm.'!ABI3</f>
        <v>0</v>
      </c>
      <c r="ABJ4" s="504">
        <f>'Product Mix Norm.'!ABJ3</f>
        <v>0</v>
      </c>
      <c r="ABK4" s="504">
        <f>'Product Mix Norm.'!ABK3</f>
        <v>0</v>
      </c>
      <c r="ABL4" s="504">
        <f>'Product Mix Norm.'!ABL3</f>
        <v>0</v>
      </c>
      <c r="ABM4" s="504">
        <f>'Product Mix Norm.'!ABM3</f>
        <v>0</v>
      </c>
      <c r="ABN4" s="504">
        <f>'Product Mix Norm.'!ABN3</f>
        <v>0</v>
      </c>
      <c r="ABO4" s="504">
        <f>'Product Mix Norm.'!ABO3</f>
        <v>0</v>
      </c>
      <c r="ABP4" s="504">
        <f>'Product Mix Norm.'!ABP3</f>
        <v>0</v>
      </c>
      <c r="ABQ4" s="504">
        <f>'Product Mix Norm.'!ABQ3</f>
        <v>0</v>
      </c>
      <c r="ABR4" s="504">
        <f>'Product Mix Norm.'!ABR3</f>
        <v>0</v>
      </c>
      <c r="ABS4" s="504">
        <f>'Product Mix Norm.'!ABS3</f>
        <v>0</v>
      </c>
      <c r="ABT4" s="504">
        <f>'Product Mix Norm.'!ABT3</f>
        <v>0</v>
      </c>
      <c r="ABU4" s="504">
        <f>'Product Mix Norm.'!ABU3</f>
        <v>0</v>
      </c>
      <c r="ABV4" s="504">
        <f>'Product Mix Norm.'!ABV3</f>
        <v>0</v>
      </c>
      <c r="ABW4" s="504">
        <f>'Product Mix Norm.'!ABW3</f>
        <v>0</v>
      </c>
      <c r="ABX4" s="504">
        <f>'Product Mix Norm.'!ABX3</f>
        <v>0</v>
      </c>
      <c r="ABY4" s="504">
        <f>'Product Mix Norm.'!ABY3</f>
        <v>0</v>
      </c>
      <c r="ABZ4" s="504">
        <f>'Product Mix Norm.'!ABZ3</f>
        <v>0</v>
      </c>
      <c r="ACA4" s="504">
        <f>'Product Mix Norm.'!ACA3</f>
        <v>0</v>
      </c>
      <c r="ACB4" s="504">
        <f>'Product Mix Norm.'!ACB3</f>
        <v>0</v>
      </c>
      <c r="ACC4" s="504">
        <f>'Product Mix Norm.'!ACC3</f>
        <v>0</v>
      </c>
      <c r="ACD4" s="504">
        <f>'Product Mix Norm.'!ACD3</f>
        <v>0</v>
      </c>
      <c r="ACE4" s="504">
        <f>'Product Mix Norm.'!ACE3</f>
        <v>0</v>
      </c>
      <c r="ACF4" s="504">
        <f>'Product Mix Norm.'!ACF3</f>
        <v>0</v>
      </c>
      <c r="ACG4" s="504">
        <f>'Product Mix Norm.'!ACG3</f>
        <v>0</v>
      </c>
      <c r="ACH4" s="504">
        <f>'Product Mix Norm.'!ACH3</f>
        <v>0</v>
      </c>
      <c r="ACI4" s="504">
        <f>'Product Mix Norm.'!ACI3</f>
        <v>0</v>
      </c>
      <c r="ACJ4" s="504">
        <f>'Product Mix Norm.'!ACJ3</f>
        <v>0</v>
      </c>
      <c r="ACK4" s="504">
        <f>'Product Mix Norm.'!ACK3</f>
        <v>0</v>
      </c>
      <c r="ACL4" s="504">
        <f>'Product Mix Norm.'!ACL3</f>
        <v>0</v>
      </c>
      <c r="ACM4" s="504">
        <f>'Product Mix Norm.'!ACM3</f>
        <v>0</v>
      </c>
      <c r="ACN4" s="504">
        <f>'Product Mix Norm.'!ACN3</f>
        <v>0</v>
      </c>
      <c r="ACO4" s="504">
        <f>'Product Mix Norm.'!ACO3</f>
        <v>0</v>
      </c>
      <c r="ACP4" s="504">
        <f>'Product Mix Norm.'!ACP3</f>
        <v>0</v>
      </c>
      <c r="ACQ4" s="504">
        <f>'Product Mix Norm.'!ACQ3</f>
        <v>0</v>
      </c>
      <c r="ACR4" s="504">
        <f>'Product Mix Norm.'!ACR3</f>
        <v>0</v>
      </c>
      <c r="ACS4" s="504">
        <f>'Product Mix Norm.'!ACS3</f>
        <v>0</v>
      </c>
      <c r="ACT4" s="504">
        <f>'Product Mix Norm.'!ACT3</f>
        <v>0</v>
      </c>
      <c r="ACU4" s="504">
        <f>'Product Mix Norm.'!ACU3</f>
        <v>0</v>
      </c>
      <c r="ACV4" s="504">
        <f>'Product Mix Norm.'!ACV3</f>
        <v>0</v>
      </c>
      <c r="ACW4" s="504">
        <f>'Product Mix Norm.'!ACW3</f>
        <v>0</v>
      </c>
      <c r="ACX4" s="504">
        <f>'Product Mix Norm.'!ACX3</f>
        <v>0</v>
      </c>
      <c r="ACY4" s="504">
        <f>'Product Mix Norm.'!ACY3</f>
        <v>0</v>
      </c>
      <c r="ACZ4" s="504">
        <f>'Product Mix Norm.'!ACZ3</f>
        <v>0</v>
      </c>
      <c r="ADA4" s="504">
        <f>'Product Mix Norm.'!ADA3</f>
        <v>0</v>
      </c>
      <c r="ADB4" s="504">
        <f>'Product Mix Norm.'!ADB3</f>
        <v>0</v>
      </c>
      <c r="ADC4" s="504">
        <f>'Product Mix Norm.'!ADC3</f>
        <v>0</v>
      </c>
      <c r="ADD4" s="504">
        <f>'Product Mix Norm.'!ADD3</f>
        <v>0</v>
      </c>
      <c r="ADE4" s="504">
        <f>'Product Mix Norm.'!ADE3</f>
        <v>0</v>
      </c>
      <c r="ADF4" s="504">
        <f>'Product Mix Norm.'!ADF3</f>
        <v>0</v>
      </c>
      <c r="ADG4" s="504">
        <f>'Product Mix Norm.'!ADG3</f>
        <v>0</v>
      </c>
      <c r="ADH4" s="504">
        <f>'Product Mix Norm.'!ADH3</f>
        <v>0</v>
      </c>
      <c r="ADI4" s="504">
        <f>'Product Mix Norm.'!ADI3</f>
        <v>0</v>
      </c>
      <c r="ADJ4" s="504">
        <f>'Product Mix Norm.'!ADJ3</f>
        <v>0</v>
      </c>
      <c r="ADK4" s="504">
        <f>'Product Mix Norm.'!ADK3</f>
        <v>0</v>
      </c>
      <c r="ADL4" s="504">
        <f>'Product Mix Norm.'!ADL3</f>
        <v>0</v>
      </c>
      <c r="ADM4" s="504">
        <f>'Product Mix Norm.'!ADM3</f>
        <v>0</v>
      </c>
      <c r="ADN4" s="504">
        <f>'Product Mix Norm.'!ADN3</f>
        <v>0</v>
      </c>
      <c r="ADO4" s="504">
        <f>'Product Mix Norm.'!ADO3</f>
        <v>0</v>
      </c>
      <c r="ADP4" s="504">
        <f>'Product Mix Norm.'!ADP3</f>
        <v>0</v>
      </c>
      <c r="ADQ4" s="504">
        <f>'Product Mix Norm.'!ADQ3</f>
        <v>0</v>
      </c>
      <c r="ADR4" s="504">
        <f>'Product Mix Norm.'!ADR3</f>
        <v>0</v>
      </c>
      <c r="ADS4" s="504">
        <f>'Product Mix Norm.'!ADS3</f>
        <v>0</v>
      </c>
      <c r="ADT4" s="504">
        <f>'Product Mix Norm.'!ADT3</f>
        <v>0</v>
      </c>
      <c r="ADU4" s="504">
        <f>'Product Mix Norm.'!ADU3</f>
        <v>0</v>
      </c>
      <c r="ADV4" s="504">
        <f>'Product Mix Norm.'!ADV3</f>
        <v>0</v>
      </c>
      <c r="ADW4" s="504">
        <f>'Product Mix Norm.'!ADW3</f>
        <v>0</v>
      </c>
      <c r="ADX4" s="504">
        <f>'Product Mix Norm.'!ADX3</f>
        <v>0</v>
      </c>
      <c r="ADY4" s="504">
        <f>'Product Mix Norm.'!ADY3</f>
        <v>0</v>
      </c>
      <c r="ADZ4" s="504">
        <f>'Product Mix Norm.'!ADZ3</f>
        <v>0</v>
      </c>
      <c r="AEA4" s="504">
        <f>'Product Mix Norm.'!AEA3</f>
        <v>0</v>
      </c>
      <c r="AEB4" s="504">
        <f>'Product Mix Norm.'!AEB3</f>
        <v>0</v>
      </c>
      <c r="AEC4" s="504">
        <f>'Product Mix Norm.'!AEC3</f>
        <v>0</v>
      </c>
      <c r="AED4" s="504">
        <f>'Product Mix Norm.'!AED3</f>
        <v>0</v>
      </c>
      <c r="AEE4" s="504">
        <f>'Product Mix Norm.'!AEE3</f>
        <v>0</v>
      </c>
      <c r="AEF4" s="504">
        <f>'Product Mix Norm.'!AEF3</f>
        <v>0</v>
      </c>
      <c r="AEG4" s="504">
        <f>'Product Mix Norm.'!AEG3</f>
        <v>0</v>
      </c>
      <c r="AEH4" s="504">
        <f>'Product Mix Norm.'!AEH3</f>
        <v>0</v>
      </c>
      <c r="AEI4" s="504">
        <f>'Product Mix Norm.'!AEI3</f>
        <v>0</v>
      </c>
      <c r="AEJ4" s="504">
        <f>'Product Mix Norm.'!AEJ3</f>
        <v>0</v>
      </c>
      <c r="AEK4" s="504">
        <f>'Product Mix Norm.'!AEK3</f>
        <v>0</v>
      </c>
      <c r="AEL4" s="504">
        <f>'Product Mix Norm.'!AEL3</f>
        <v>0</v>
      </c>
      <c r="AEM4" s="504">
        <f>'Product Mix Norm.'!AEM3</f>
        <v>0</v>
      </c>
      <c r="AEN4" s="504">
        <f>'Product Mix Norm.'!AEN3</f>
        <v>0</v>
      </c>
      <c r="AEO4" s="504">
        <f>'Product Mix Norm.'!AEO3</f>
        <v>0</v>
      </c>
      <c r="AEP4" s="504">
        <f>'Product Mix Norm.'!AEP3</f>
        <v>0</v>
      </c>
      <c r="AEQ4" s="504">
        <f>'Product Mix Norm.'!AEQ3</f>
        <v>0</v>
      </c>
      <c r="AER4" s="504">
        <f>'Product Mix Norm.'!AER3</f>
        <v>0</v>
      </c>
      <c r="AES4" s="504">
        <f>'Product Mix Norm.'!AES3</f>
        <v>0</v>
      </c>
      <c r="AET4" s="504">
        <f>'Product Mix Norm.'!AET3</f>
        <v>0</v>
      </c>
      <c r="AEU4" s="504">
        <f>'Product Mix Norm.'!AEU3</f>
        <v>0</v>
      </c>
      <c r="AEV4" s="504">
        <f>'Product Mix Norm.'!AEV3</f>
        <v>0</v>
      </c>
      <c r="AEW4" s="504">
        <f>'Product Mix Norm.'!AEW3</f>
        <v>0</v>
      </c>
      <c r="AEX4" s="504">
        <f>'Product Mix Norm.'!AEX3</f>
        <v>0</v>
      </c>
      <c r="AEY4" s="504">
        <f>'Product Mix Norm.'!AEY3</f>
        <v>0</v>
      </c>
      <c r="AEZ4" s="504">
        <f>'Product Mix Norm.'!AEZ3</f>
        <v>0</v>
      </c>
      <c r="AFA4" s="504">
        <f>'Product Mix Norm.'!AFA3</f>
        <v>0</v>
      </c>
      <c r="AFB4" s="504">
        <f>'Product Mix Norm.'!AFB3</f>
        <v>0</v>
      </c>
      <c r="AFC4" s="504">
        <f>'Product Mix Norm.'!AFC3</f>
        <v>0</v>
      </c>
      <c r="AFD4" s="504">
        <f>'Product Mix Norm.'!AFD3</f>
        <v>0</v>
      </c>
      <c r="AFE4" s="504">
        <f>'Product Mix Norm.'!AFE3</f>
        <v>0</v>
      </c>
      <c r="AFF4" s="504">
        <f>'Product Mix Norm.'!AFF3</f>
        <v>0</v>
      </c>
      <c r="AFG4" s="504">
        <f>'Product Mix Norm.'!AFG3</f>
        <v>0</v>
      </c>
      <c r="AFH4" s="504">
        <f>'Product Mix Norm.'!AFH3</f>
        <v>0</v>
      </c>
      <c r="AFI4" s="504">
        <f>'Product Mix Norm.'!AFI3</f>
        <v>0</v>
      </c>
      <c r="AFJ4" s="504">
        <f>'Product Mix Norm.'!AFJ3</f>
        <v>0</v>
      </c>
      <c r="AFK4" s="504">
        <f>'Product Mix Norm.'!AFK3</f>
        <v>0</v>
      </c>
      <c r="AFL4" s="504">
        <f>'Product Mix Norm.'!AFL3</f>
        <v>0</v>
      </c>
      <c r="AFM4" s="504">
        <f>'Product Mix Norm.'!AFM3</f>
        <v>0</v>
      </c>
      <c r="AFN4" s="504">
        <f>'Product Mix Norm.'!AFN3</f>
        <v>0</v>
      </c>
      <c r="AFO4" s="504">
        <f>'Product Mix Norm.'!AFO3</f>
        <v>0</v>
      </c>
      <c r="AFP4" s="504">
        <f>'Product Mix Norm.'!AFP3</f>
        <v>0</v>
      </c>
      <c r="AFQ4" s="504">
        <f>'Product Mix Norm.'!AFQ3</f>
        <v>0</v>
      </c>
      <c r="AFR4" s="504">
        <f>'Product Mix Norm.'!AFR3</f>
        <v>0</v>
      </c>
      <c r="AFS4" s="504">
        <f>'Product Mix Norm.'!AFS3</f>
        <v>0</v>
      </c>
      <c r="AFT4" s="504">
        <f>'Product Mix Norm.'!AFT3</f>
        <v>0</v>
      </c>
      <c r="AFU4" s="504">
        <f>'Product Mix Norm.'!AFU3</f>
        <v>0</v>
      </c>
      <c r="AFV4" s="504">
        <f>'Product Mix Norm.'!AFV3</f>
        <v>0</v>
      </c>
      <c r="AFW4" s="504">
        <f>'Product Mix Norm.'!AFW3</f>
        <v>0</v>
      </c>
      <c r="AFX4" s="504">
        <f>'Product Mix Norm.'!AFX3</f>
        <v>0</v>
      </c>
      <c r="AFY4" s="504">
        <f>'Product Mix Norm.'!AFY3</f>
        <v>0</v>
      </c>
      <c r="AFZ4" s="504">
        <f>'Product Mix Norm.'!AFZ3</f>
        <v>0</v>
      </c>
      <c r="AGA4" s="504">
        <f>'Product Mix Norm.'!AGA3</f>
        <v>0</v>
      </c>
      <c r="AGB4" s="504">
        <f>'Product Mix Norm.'!AGB3</f>
        <v>0</v>
      </c>
      <c r="AGC4" s="504">
        <f>'Product Mix Norm.'!AGC3</f>
        <v>0</v>
      </c>
      <c r="AGD4" s="504">
        <f>'Product Mix Norm.'!AGD3</f>
        <v>0</v>
      </c>
      <c r="AGE4" s="504">
        <f>'Product Mix Norm.'!AGE3</f>
        <v>0</v>
      </c>
      <c r="AGF4" s="504">
        <f>'Product Mix Norm.'!AGF3</f>
        <v>0</v>
      </c>
      <c r="AGG4" s="504">
        <f>'Product Mix Norm.'!AGG3</f>
        <v>0</v>
      </c>
      <c r="AGH4" s="504">
        <f>'Product Mix Norm.'!AGH3</f>
        <v>0</v>
      </c>
      <c r="AGI4" s="504">
        <f>'Product Mix Norm.'!AGI3</f>
        <v>0</v>
      </c>
      <c r="AGJ4" s="504">
        <f>'Product Mix Norm.'!AGJ3</f>
        <v>0</v>
      </c>
      <c r="AGK4" s="504">
        <f>'Product Mix Norm.'!AGK3</f>
        <v>0</v>
      </c>
      <c r="AGL4" s="504">
        <f>'Product Mix Norm.'!AGL3</f>
        <v>0</v>
      </c>
      <c r="AGM4" s="504">
        <f>'Product Mix Norm.'!AGM3</f>
        <v>0</v>
      </c>
      <c r="AGN4" s="504">
        <f>'Product Mix Norm.'!AGN3</f>
        <v>0</v>
      </c>
      <c r="AGO4" s="504">
        <f>'Product Mix Norm.'!AGO3</f>
        <v>0</v>
      </c>
      <c r="AGP4" s="504">
        <f>'Product Mix Norm.'!AGP3</f>
        <v>0</v>
      </c>
      <c r="AGQ4" s="504">
        <f>'Product Mix Norm.'!AGQ3</f>
        <v>0</v>
      </c>
      <c r="AGR4" s="504">
        <f>'Product Mix Norm.'!AGR3</f>
        <v>0</v>
      </c>
      <c r="AGS4" s="504">
        <f>'Product Mix Norm.'!AGS3</f>
        <v>0</v>
      </c>
      <c r="AGT4" s="504">
        <f>'Product Mix Norm.'!AGT3</f>
        <v>0</v>
      </c>
      <c r="AGU4" s="504">
        <f>'Product Mix Norm.'!AGU3</f>
        <v>0</v>
      </c>
      <c r="AGV4" s="504">
        <f>'Product Mix Norm.'!AGV3</f>
        <v>0</v>
      </c>
      <c r="AGW4" s="504">
        <f>'Product Mix Norm.'!AGW3</f>
        <v>0</v>
      </c>
      <c r="AGX4" s="504">
        <f>'Product Mix Norm.'!AGX3</f>
        <v>0</v>
      </c>
      <c r="AGY4" s="504">
        <f>'Product Mix Norm.'!AGY3</f>
        <v>0</v>
      </c>
      <c r="AGZ4" s="504">
        <f>'Product Mix Norm.'!AGZ3</f>
        <v>0</v>
      </c>
      <c r="AHA4" s="504">
        <f>'Product Mix Norm.'!AHA3</f>
        <v>0</v>
      </c>
      <c r="AHB4" s="504">
        <f>'Product Mix Norm.'!AHB3</f>
        <v>0</v>
      </c>
      <c r="AHC4" s="504">
        <f>'Product Mix Norm.'!AHC3</f>
        <v>0</v>
      </c>
      <c r="AHD4" s="504">
        <f>'Product Mix Norm.'!AHD3</f>
        <v>0</v>
      </c>
      <c r="AHE4" s="504">
        <f>'Product Mix Norm.'!AHE3</f>
        <v>0</v>
      </c>
      <c r="AHF4" s="504">
        <f>'Product Mix Norm.'!AHF3</f>
        <v>0</v>
      </c>
      <c r="AHG4" s="504">
        <f>'Product Mix Norm.'!AHG3</f>
        <v>0</v>
      </c>
      <c r="AHH4" s="504">
        <f>'Product Mix Norm.'!AHH3</f>
        <v>0</v>
      </c>
      <c r="AHI4" s="504">
        <f>'Product Mix Norm.'!AHI3</f>
        <v>0</v>
      </c>
      <c r="AHJ4" s="504">
        <f>'Product Mix Norm.'!AHJ3</f>
        <v>0</v>
      </c>
      <c r="AHK4" s="504">
        <f>'Product Mix Norm.'!AHK3</f>
        <v>0</v>
      </c>
      <c r="AHL4" s="504">
        <f>'Product Mix Norm.'!AHL3</f>
        <v>0</v>
      </c>
      <c r="AHM4" s="504">
        <f>'Product Mix Norm.'!AHM3</f>
        <v>0</v>
      </c>
      <c r="AHN4" s="504">
        <f>'Product Mix Norm.'!AHN3</f>
        <v>0</v>
      </c>
      <c r="AHO4" s="504">
        <f>'Product Mix Norm.'!AHO3</f>
        <v>0</v>
      </c>
      <c r="AHP4" s="504">
        <f>'Product Mix Norm.'!AHP3</f>
        <v>0</v>
      </c>
      <c r="AHQ4" s="504">
        <f>'Product Mix Norm.'!AHQ3</f>
        <v>0</v>
      </c>
      <c r="AHR4" s="504">
        <f>'Product Mix Norm.'!AHR3</f>
        <v>0</v>
      </c>
      <c r="AHS4" s="504">
        <f>'Product Mix Norm.'!AHS3</f>
        <v>0</v>
      </c>
      <c r="AHT4" s="504">
        <f>'Product Mix Norm.'!AHT3</f>
        <v>0</v>
      </c>
      <c r="AHU4" s="504">
        <f>'Product Mix Norm.'!AHU3</f>
        <v>0</v>
      </c>
      <c r="AHV4" s="504">
        <f>'Product Mix Norm.'!AHV3</f>
        <v>0</v>
      </c>
      <c r="AHW4" s="504">
        <f>'Product Mix Norm.'!AHW3</f>
        <v>0</v>
      </c>
      <c r="AHX4" s="504">
        <f>'Product Mix Norm.'!AHX3</f>
        <v>0</v>
      </c>
      <c r="AHY4" s="504">
        <f>'Product Mix Norm.'!AHY3</f>
        <v>0</v>
      </c>
      <c r="AHZ4" s="504">
        <f>'Product Mix Norm.'!AHZ3</f>
        <v>0</v>
      </c>
      <c r="AIA4" s="504">
        <f>'Product Mix Norm.'!AIA3</f>
        <v>0</v>
      </c>
      <c r="AIB4" s="504">
        <f>'Product Mix Norm.'!AIB3</f>
        <v>0</v>
      </c>
      <c r="AIC4" s="504">
        <f>'Product Mix Norm.'!AIC3</f>
        <v>0</v>
      </c>
      <c r="AID4" s="504">
        <f>'Product Mix Norm.'!AID3</f>
        <v>0</v>
      </c>
      <c r="AIE4" s="504">
        <f>'Product Mix Norm.'!AIE3</f>
        <v>0</v>
      </c>
      <c r="AIF4" s="504">
        <f>'Product Mix Norm.'!AIF3</f>
        <v>0</v>
      </c>
      <c r="AIG4" s="504">
        <f>'Product Mix Norm.'!AIG3</f>
        <v>0</v>
      </c>
      <c r="AIH4" s="504">
        <f>'Product Mix Norm.'!AIH3</f>
        <v>0</v>
      </c>
      <c r="AII4" s="504">
        <f>'Product Mix Norm.'!AII3</f>
        <v>0</v>
      </c>
      <c r="AIJ4" s="504">
        <f>'Product Mix Norm.'!AIJ3</f>
        <v>0</v>
      </c>
      <c r="AIK4" s="504">
        <f>'Product Mix Norm.'!AIK3</f>
        <v>0</v>
      </c>
      <c r="AIL4" s="504">
        <f>'Product Mix Norm.'!AIL3</f>
        <v>0</v>
      </c>
      <c r="AIM4" s="504">
        <f>'Product Mix Norm.'!AIM3</f>
        <v>0</v>
      </c>
      <c r="AIN4" s="504">
        <f>'Product Mix Norm.'!AIN3</f>
        <v>0</v>
      </c>
      <c r="AIO4" s="504">
        <f>'Product Mix Norm.'!AIO3</f>
        <v>0</v>
      </c>
      <c r="AIP4" s="504">
        <f>'Product Mix Norm.'!AIP3</f>
        <v>0</v>
      </c>
      <c r="AIQ4" s="504">
        <f>'Product Mix Norm.'!AIQ3</f>
        <v>0</v>
      </c>
      <c r="AIR4" s="504">
        <f>'Product Mix Norm.'!AIR3</f>
        <v>0</v>
      </c>
      <c r="AIS4" s="504">
        <f>'Product Mix Norm.'!AIS3</f>
        <v>0</v>
      </c>
      <c r="AIT4" s="504">
        <f>'Product Mix Norm.'!AIT3</f>
        <v>0</v>
      </c>
      <c r="AIU4" s="504">
        <f>'Product Mix Norm.'!AIU3</f>
        <v>0</v>
      </c>
      <c r="AIV4" s="504">
        <f>'Product Mix Norm.'!AIV3</f>
        <v>0</v>
      </c>
      <c r="AIW4" s="504">
        <f>'Product Mix Norm.'!AIW3</f>
        <v>0</v>
      </c>
      <c r="AIX4" s="504">
        <f>'Product Mix Norm.'!AIX3</f>
        <v>0</v>
      </c>
      <c r="AIY4" s="504">
        <f>'Product Mix Norm.'!AIY3</f>
        <v>0</v>
      </c>
      <c r="AIZ4" s="504">
        <f>'Product Mix Norm.'!AIZ3</f>
        <v>0</v>
      </c>
      <c r="AJA4" s="504">
        <f>'Product Mix Norm.'!AJA3</f>
        <v>0</v>
      </c>
      <c r="AJB4" s="504">
        <f>'Product Mix Norm.'!AJB3</f>
        <v>0</v>
      </c>
      <c r="AJC4" s="504">
        <f>'Product Mix Norm.'!AJC3</f>
        <v>0</v>
      </c>
      <c r="AJD4" s="504">
        <f>'Product Mix Norm.'!AJD3</f>
        <v>0</v>
      </c>
      <c r="AJE4" s="504">
        <f>'Product Mix Norm.'!AJE3</f>
        <v>0</v>
      </c>
      <c r="AJF4" s="504">
        <f>'Product Mix Norm.'!AJF3</f>
        <v>0</v>
      </c>
      <c r="AJG4" s="504">
        <f>'Product Mix Norm.'!AJG3</f>
        <v>0</v>
      </c>
      <c r="AJH4" s="504">
        <f>'Product Mix Norm.'!AJH3</f>
        <v>0</v>
      </c>
      <c r="AJI4" s="504">
        <f>'Product Mix Norm.'!AJI3</f>
        <v>0</v>
      </c>
      <c r="AJJ4" s="504">
        <f>'Product Mix Norm.'!AJJ3</f>
        <v>0</v>
      </c>
      <c r="AJK4" s="504">
        <f>'Product Mix Norm.'!AJK3</f>
        <v>0</v>
      </c>
      <c r="AJL4" s="504">
        <f>'Product Mix Norm.'!AJL3</f>
        <v>0</v>
      </c>
      <c r="AJM4" s="504">
        <f>'Product Mix Norm.'!AJM3</f>
        <v>0</v>
      </c>
      <c r="AJN4" s="504">
        <f>'Product Mix Norm.'!AJN3</f>
        <v>0</v>
      </c>
      <c r="AJO4" s="504">
        <f>'Product Mix Norm.'!AJO3</f>
        <v>0</v>
      </c>
      <c r="AJP4" s="504">
        <f>'Product Mix Norm.'!AJP3</f>
        <v>0</v>
      </c>
      <c r="AJQ4" s="504">
        <f>'Product Mix Norm.'!AJQ3</f>
        <v>0</v>
      </c>
      <c r="AJR4" s="504">
        <f>'Product Mix Norm.'!AJR3</f>
        <v>0</v>
      </c>
      <c r="AJS4" s="504">
        <f>'Product Mix Norm.'!AJS3</f>
        <v>0</v>
      </c>
      <c r="AJT4" s="504">
        <f>'Product Mix Norm.'!AJT3</f>
        <v>0</v>
      </c>
      <c r="AJU4" s="504">
        <f>'Product Mix Norm.'!AJU3</f>
        <v>0</v>
      </c>
      <c r="AJV4" s="504">
        <f>'Product Mix Norm.'!AJV3</f>
        <v>0</v>
      </c>
      <c r="AJW4" s="504">
        <f>'Product Mix Norm.'!AJW3</f>
        <v>0</v>
      </c>
      <c r="AJX4" s="504">
        <f>'Product Mix Norm.'!AJX3</f>
        <v>0</v>
      </c>
      <c r="AJY4" s="504">
        <f>'Product Mix Norm.'!AJY3</f>
        <v>0</v>
      </c>
      <c r="AJZ4" s="504">
        <f>'Product Mix Norm.'!AJZ3</f>
        <v>0</v>
      </c>
      <c r="AKA4" s="504">
        <f>'Product Mix Norm.'!AKA3</f>
        <v>0</v>
      </c>
      <c r="AKB4" s="504">
        <f>'Product Mix Norm.'!AKB3</f>
        <v>0</v>
      </c>
      <c r="AKC4" s="504">
        <f>'Product Mix Norm.'!AKC3</f>
        <v>0</v>
      </c>
      <c r="AKD4" s="504">
        <f>'Product Mix Norm.'!AKD3</f>
        <v>0</v>
      </c>
      <c r="AKE4" s="504">
        <f>'Product Mix Norm.'!AKE3</f>
        <v>0</v>
      </c>
      <c r="AKF4" s="504">
        <f>'Product Mix Norm.'!AKF3</f>
        <v>0</v>
      </c>
      <c r="AKG4" s="504">
        <f>'Product Mix Norm.'!AKG3</f>
        <v>0</v>
      </c>
      <c r="AKH4" s="504">
        <f>'Product Mix Norm.'!AKH3</f>
        <v>0</v>
      </c>
      <c r="AKI4" s="504">
        <f>'Product Mix Norm.'!AKI3</f>
        <v>0</v>
      </c>
      <c r="AKJ4" s="504">
        <f>'Product Mix Norm.'!AKJ3</f>
        <v>0</v>
      </c>
      <c r="AKK4" s="504">
        <f>'Product Mix Norm.'!AKK3</f>
        <v>0</v>
      </c>
      <c r="AKL4" s="504">
        <f>'Product Mix Norm.'!AKL3</f>
        <v>0</v>
      </c>
      <c r="AKM4" s="504">
        <f>'Product Mix Norm.'!AKM3</f>
        <v>0</v>
      </c>
      <c r="AKN4" s="504">
        <f>'Product Mix Norm.'!AKN3</f>
        <v>0</v>
      </c>
      <c r="AKO4" s="504">
        <f>'Product Mix Norm.'!AKO3</f>
        <v>0</v>
      </c>
      <c r="AKP4" s="504">
        <f>'Product Mix Norm.'!AKP3</f>
        <v>0</v>
      </c>
      <c r="AKQ4" s="504">
        <f>'Product Mix Norm.'!AKQ3</f>
        <v>0</v>
      </c>
      <c r="AKR4" s="504">
        <f>'Product Mix Norm.'!AKR3</f>
        <v>0</v>
      </c>
      <c r="AKS4" s="504">
        <f>'Product Mix Norm.'!AKS3</f>
        <v>0</v>
      </c>
      <c r="AKT4" s="504">
        <f>'Product Mix Norm.'!AKT3</f>
        <v>0</v>
      </c>
      <c r="AKU4" s="504">
        <f>'Product Mix Norm.'!AKU3</f>
        <v>0</v>
      </c>
      <c r="AKV4" s="504">
        <f>'Product Mix Norm.'!AKV3</f>
        <v>0</v>
      </c>
      <c r="AKW4" s="504">
        <f>'Product Mix Norm.'!AKW3</f>
        <v>0</v>
      </c>
      <c r="AKX4" s="504">
        <f>'Product Mix Norm.'!AKX3</f>
        <v>0</v>
      </c>
      <c r="AKY4" s="504">
        <f>'Product Mix Norm.'!AKY3</f>
        <v>0</v>
      </c>
      <c r="AKZ4" s="504">
        <f>'Product Mix Norm.'!AKZ3</f>
        <v>0</v>
      </c>
      <c r="ALA4" s="504">
        <f>'Product Mix Norm.'!ALA3</f>
        <v>0</v>
      </c>
      <c r="ALB4" s="504">
        <f>'Product Mix Norm.'!ALB3</f>
        <v>0</v>
      </c>
      <c r="ALC4" s="504">
        <f>'Product Mix Norm.'!ALC3</f>
        <v>0</v>
      </c>
      <c r="ALD4" s="504">
        <f>'Product Mix Norm.'!ALD3</f>
        <v>0</v>
      </c>
      <c r="ALE4" s="504">
        <f>'Product Mix Norm.'!ALE3</f>
        <v>0</v>
      </c>
      <c r="ALF4" s="504">
        <f>'Product Mix Norm.'!ALF3</f>
        <v>0</v>
      </c>
      <c r="ALG4" s="504">
        <f>'Product Mix Norm.'!ALG3</f>
        <v>0</v>
      </c>
      <c r="ALH4" s="504">
        <f>'Product Mix Norm.'!ALH3</f>
        <v>0</v>
      </c>
      <c r="ALI4" s="504">
        <f>'Product Mix Norm.'!ALI3</f>
        <v>0</v>
      </c>
      <c r="ALJ4" s="504">
        <f>'Product Mix Norm.'!ALJ3</f>
        <v>0</v>
      </c>
      <c r="ALK4" s="504">
        <f>'Product Mix Norm.'!ALK3</f>
        <v>0</v>
      </c>
      <c r="ALL4" s="504">
        <f>'Product Mix Norm.'!ALL3</f>
        <v>0</v>
      </c>
      <c r="ALM4" s="504">
        <f>'Product Mix Norm.'!ALM3</f>
        <v>0</v>
      </c>
      <c r="ALN4" s="504">
        <f>'Product Mix Norm.'!ALN3</f>
        <v>0</v>
      </c>
      <c r="ALO4" s="504">
        <f>'Product Mix Norm.'!ALO3</f>
        <v>0</v>
      </c>
      <c r="ALP4" s="504">
        <f>'Product Mix Norm.'!ALP3</f>
        <v>0</v>
      </c>
      <c r="ALQ4" s="504">
        <f>'Product Mix Norm.'!ALQ3</f>
        <v>0</v>
      </c>
      <c r="ALR4" s="504">
        <f>'Product Mix Norm.'!ALR3</f>
        <v>0</v>
      </c>
      <c r="ALS4" s="504">
        <f>'Product Mix Norm.'!ALS3</f>
        <v>0</v>
      </c>
      <c r="ALT4" s="504">
        <f>'Product Mix Norm.'!ALT3</f>
        <v>0</v>
      </c>
      <c r="ALU4" s="504">
        <f>'Product Mix Norm.'!ALU3</f>
        <v>0</v>
      </c>
      <c r="ALV4" s="504">
        <f>'Product Mix Norm.'!ALV3</f>
        <v>0</v>
      </c>
      <c r="ALW4" s="504">
        <f>'Product Mix Norm.'!ALW3</f>
        <v>0</v>
      </c>
      <c r="ALX4" s="504">
        <f>'Product Mix Norm.'!ALX3</f>
        <v>0</v>
      </c>
      <c r="ALY4" s="504">
        <f>'Product Mix Norm.'!ALY3</f>
        <v>0</v>
      </c>
      <c r="ALZ4" s="504">
        <f>'Product Mix Norm.'!ALZ3</f>
        <v>0</v>
      </c>
      <c r="AMA4" s="504">
        <f>'Product Mix Norm.'!AMA3</f>
        <v>0</v>
      </c>
      <c r="AMB4" s="504">
        <f>'Product Mix Norm.'!AMB3</f>
        <v>0</v>
      </c>
      <c r="AMC4" s="504">
        <f>'Product Mix Norm.'!AMC3</f>
        <v>0</v>
      </c>
      <c r="AMD4" s="504">
        <f>'Product Mix Norm.'!AMD3</f>
        <v>0</v>
      </c>
      <c r="AME4" s="504">
        <f>'Product Mix Norm.'!AME3</f>
        <v>0</v>
      </c>
      <c r="AMF4" s="504">
        <f>'Product Mix Norm.'!AMF3</f>
        <v>0</v>
      </c>
      <c r="AMG4" s="504">
        <f>'Product Mix Norm.'!AMG3</f>
        <v>0</v>
      </c>
      <c r="AMH4" s="504">
        <f>'Product Mix Norm.'!AMH3</f>
        <v>0</v>
      </c>
      <c r="AMI4" s="504">
        <f>'Product Mix Norm.'!AMI3</f>
        <v>0</v>
      </c>
      <c r="AMJ4" s="504">
        <f>'Product Mix Norm.'!AMJ3</f>
        <v>0</v>
      </c>
      <c r="AMK4" s="504">
        <f>'Product Mix Norm.'!AMK3</f>
        <v>0</v>
      </c>
      <c r="AML4" s="504">
        <f>'Product Mix Norm.'!AML3</f>
        <v>0</v>
      </c>
      <c r="AMM4" s="504">
        <f>'Product Mix Norm.'!AMM3</f>
        <v>0</v>
      </c>
      <c r="AMN4" s="504">
        <f>'Product Mix Norm.'!AMN3</f>
        <v>0</v>
      </c>
      <c r="AMO4" s="504">
        <f>'Product Mix Norm.'!AMO3</f>
        <v>0</v>
      </c>
      <c r="AMP4" s="504">
        <f>'Product Mix Norm.'!AMP3</f>
        <v>0</v>
      </c>
      <c r="AMQ4" s="504">
        <f>'Product Mix Norm.'!AMQ3</f>
        <v>0</v>
      </c>
      <c r="AMR4" s="504">
        <f>'Product Mix Norm.'!AMR3</f>
        <v>0</v>
      </c>
      <c r="AMS4" s="504">
        <f>'Product Mix Norm.'!AMS3</f>
        <v>0</v>
      </c>
      <c r="AMT4" s="504">
        <f>'Product Mix Norm.'!AMT3</f>
        <v>0</v>
      </c>
      <c r="AMU4" s="504">
        <f>'Product Mix Norm.'!AMU3</f>
        <v>0</v>
      </c>
      <c r="AMV4" s="504">
        <f>'Product Mix Norm.'!AMV3</f>
        <v>0</v>
      </c>
      <c r="AMW4" s="504">
        <f>'Product Mix Norm.'!AMW3</f>
        <v>0</v>
      </c>
      <c r="AMX4" s="504">
        <f>'Product Mix Norm.'!AMX3</f>
        <v>0</v>
      </c>
      <c r="AMY4" s="504">
        <f>'Product Mix Norm.'!AMY3</f>
        <v>0</v>
      </c>
      <c r="AMZ4" s="504">
        <f>'Product Mix Norm.'!AMZ3</f>
        <v>0</v>
      </c>
      <c r="ANA4" s="504">
        <f>'Product Mix Norm.'!ANA3</f>
        <v>0</v>
      </c>
      <c r="ANB4" s="504">
        <f>'Product Mix Norm.'!ANB3</f>
        <v>0</v>
      </c>
      <c r="ANC4" s="504">
        <f>'Product Mix Norm.'!ANC3</f>
        <v>0</v>
      </c>
      <c r="AND4" s="504">
        <f>'Product Mix Norm.'!AND3</f>
        <v>0</v>
      </c>
      <c r="ANE4" s="504">
        <f>'Product Mix Norm.'!ANE3</f>
        <v>0</v>
      </c>
      <c r="ANF4" s="504">
        <f>'Product Mix Norm.'!ANF3</f>
        <v>0</v>
      </c>
      <c r="ANG4" s="504">
        <f>'Product Mix Norm.'!ANG3</f>
        <v>0</v>
      </c>
      <c r="ANH4" s="504">
        <f>'Product Mix Norm.'!ANH3</f>
        <v>0</v>
      </c>
      <c r="ANI4" s="504">
        <f>'Product Mix Norm.'!ANI3</f>
        <v>0</v>
      </c>
      <c r="ANJ4" s="504">
        <f>'Product Mix Norm.'!ANJ3</f>
        <v>0</v>
      </c>
      <c r="ANK4" s="504">
        <f>'Product Mix Norm.'!ANK3</f>
        <v>0</v>
      </c>
      <c r="ANL4" s="504">
        <f>'Product Mix Norm.'!ANL3</f>
        <v>0</v>
      </c>
      <c r="ANM4" s="504">
        <f>'Product Mix Norm.'!ANM3</f>
        <v>0</v>
      </c>
      <c r="ANN4" s="504">
        <f>'Product Mix Norm.'!ANN3</f>
        <v>0</v>
      </c>
      <c r="ANO4" s="504">
        <f>'Product Mix Norm.'!ANO3</f>
        <v>0</v>
      </c>
      <c r="ANP4" s="504">
        <f>'Product Mix Norm.'!ANP3</f>
        <v>0</v>
      </c>
      <c r="ANQ4" s="504">
        <f>'Product Mix Norm.'!ANQ3</f>
        <v>0</v>
      </c>
      <c r="ANR4" s="504">
        <f>'Product Mix Norm.'!ANR3</f>
        <v>0</v>
      </c>
      <c r="ANS4" s="504">
        <f>'Product Mix Norm.'!ANS3</f>
        <v>0</v>
      </c>
      <c r="ANT4" s="504">
        <f>'Product Mix Norm.'!ANT3</f>
        <v>0</v>
      </c>
      <c r="ANU4" s="504">
        <f>'Product Mix Norm.'!ANU3</f>
        <v>0</v>
      </c>
      <c r="ANV4" s="504">
        <f>'Product Mix Norm.'!ANV3</f>
        <v>0</v>
      </c>
      <c r="ANW4" s="504">
        <f>'Product Mix Norm.'!ANW3</f>
        <v>0</v>
      </c>
      <c r="ANX4" s="504">
        <f>'Product Mix Norm.'!ANX3</f>
        <v>0</v>
      </c>
      <c r="ANY4" s="504">
        <f>'Product Mix Norm.'!ANY3</f>
        <v>0</v>
      </c>
      <c r="ANZ4" s="504">
        <f>'Product Mix Norm.'!ANZ3</f>
        <v>0</v>
      </c>
      <c r="AOA4" s="504">
        <f>'Product Mix Norm.'!AOA3</f>
        <v>0</v>
      </c>
      <c r="AOB4" s="504">
        <f>'Product Mix Norm.'!AOB3</f>
        <v>0</v>
      </c>
      <c r="AOC4" s="504">
        <f>'Product Mix Norm.'!AOC3</f>
        <v>0</v>
      </c>
      <c r="AOD4" s="504">
        <f>'Product Mix Norm.'!AOD3</f>
        <v>0</v>
      </c>
      <c r="AOE4" s="504">
        <f>'Product Mix Norm.'!AOE3</f>
        <v>0</v>
      </c>
      <c r="AOF4" s="504">
        <f>'Product Mix Norm.'!AOF3</f>
        <v>0</v>
      </c>
      <c r="AOG4" s="504">
        <f>'Product Mix Norm.'!AOG3</f>
        <v>0</v>
      </c>
      <c r="AOH4" s="504">
        <f>'Product Mix Norm.'!AOH3</f>
        <v>0</v>
      </c>
      <c r="AOI4" s="504">
        <f>'Product Mix Norm.'!AOI3</f>
        <v>0</v>
      </c>
      <c r="AOJ4" s="504">
        <f>'Product Mix Norm.'!AOJ3</f>
        <v>0</v>
      </c>
      <c r="AOK4" s="504">
        <f>'Product Mix Norm.'!AOK3</f>
        <v>0</v>
      </c>
      <c r="AOL4" s="504">
        <f>'Product Mix Norm.'!AOL3</f>
        <v>0</v>
      </c>
      <c r="AOM4" s="504">
        <f>'Product Mix Norm.'!AOM3</f>
        <v>0</v>
      </c>
      <c r="AON4" s="504">
        <f>'Product Mix Norm.'!AON3</f>
        <v>0</v>
      </c>
      <c r="AOO4" s="504">
        <f>'Product Mix Norm.'!AOO3</f>
        <v>0</v>
      </c>
      <c r="AOP4" s="504">
        <f>'Product Mix Norm.'!AOP3</f>
        <v>0</v>
      </c>
      <c r="AOQ4" s="504">
        <f>'Product Mix Norm.'!AOQ3</f>
        <v>0</v>
      </c>
      <c r="AOR4" s="504">
        <f>'Product Mix Norm.'!AOR3</f>
        <v>0</v>
      </c>
      <c r="AOS4" s="504">
        <f>'Product Mix Norm.'!AOS3</f>
        <v>0</v>
      </c>
      <c r="AOT4" s="504">
        <f>'Product Mix Norm.'!AOT3</f>
        <v>0</v>
      </c>
      <c r="AOU4" s="504">
        <f>'Product Mix Norm.'!AOU3</f>
        <v>0</v>
      </c>
      <c r="AOV4" s="504">
        <f>'Product Mix Norm.'!AOV3</f>
        <v>0</v>
      </c>
      <c r="AOW4" s="504">
        <f>'Product Mix Norm.'!AOW3</f>
        <v>0</v>
      </c>
      <c r="AOX4" s="504">
        <f>'Product Mix Norm.'!AOX3</f>
        <v>0</v>
      </c>
      <c r="AOY4" s="504">
        <f>'Product Mix Norm.'!AOY3</f>
        <v>0</v>
      </c>
      <c r="AOZ4" s="504">
        <f>'Product Mix Norm.'!AOZ3</f>
        <v>0</v>
      </c>
      <c r="APA4" s="504">
        <f>'Product Mix Norm.'!APA3</f>
        <v>0</v>
      </c>
      <c r="APB4" s="504">
        <f>'Product Mix Norm.'!APB3</f>
        <v>0</v>
      </c>
      <c r="APC4" s="504">
        <f>'Product Mix Norm.'!APC3</f>
        <v>0</v>
      </c>
      <c r="APD4" s="504">
        <f>'Product Mix Norm.'!APD3</f>
        <v>0</v>
      </c>
      <c r="APE4" s="504">
        <f>'Product Mix Norm.'!APE3</f>
        <v>0</v>
      </c>
      <c r="APF4" s="504">
        <f>'Product Mix Norm.'!APF3</f>
        <v>0</v>
      </c>
      <c r="APG4" s="504">
        <f>'Product Mix Norm.'!APG3</f>
        <v>0</v>
      </c>
      <c r="APH4" s="504">
        <f>'Product Mix Norm.'!APH3</f>
        <v>0</v>
      </c>
      <c r="API4" s="504">
        <f>'Product Mix Norm.'!API3</f>
        <v>0</v>
      </c>
      <c r="APJ4" s="504">
        <f>'Product Mix Norm.'!APJ3</f>
        <v>0</v>
      </c>
      <c r="APK4" s="504">
        <f>'Product Mix Norm.'!APK3</f>
        <v>0</v>
      </c>
      <c r="APL4" s="504">
        <f>'Product Mix Norm.'!APL3</f>
        <v>0</v>
      </c>
      <c r="APM4" s="504">
        <f>'Product Mix Norm.'!APM3</f>
        <v>0</v>
      </c>
      <c r="APN4" s="504">
        <f>'Product Mix Norm.'!APN3</f>
        <v>0</v>
      </c>
      <c r="APO4" s="504">
        <f>'Product Mix Norm.'!APO3</f>
        <v>0</v>
      </c>
      <c r="APP4" s="504">
        <f>'Product Mix Norm.'!APP3</f>
        <v>0</v>
      </c>
      <c r="APQ4" s="504">
        <f>'Product Mix Norm.'!APQ3</f>
        <v>0</v>
      </c>
      <c r="APR4" s="504">
        <f>'Product Mix Norm.'!APR3</f>
        <v>0</v>
      </c>
      <c r="APS4" s="504">
        <f>'Product Mix Norm.'!APS3</f>
        <v>0</v>
      </c>
      <c r="APT4" s="504">
        <f>'Product Mix Norm.'!APT3</f>
        <v>0</v>
      </c>
      <c r="APU4" s="504">
        <f>'Product Mix Norm.'!APU3</f>
        <v>0</v>
      </c>
      <c r="APV4" s="504">
        <f>'Product Mix Norm.'!APV3</f>
        <v>0</v>
      </c>
      <c r="APW4" s="504">
        <f>'Product Mix Norm.'!APW3</f>
        <v>0</v>
      </c>
      <c r="APX4" s="504">
        <f>'Product Mix Norm.'!APX3</f>
        <v>0</v>
      </c>
      <c r="APY4" s="504">
        <f>'Product Mix Norm.'!APY3</f>
        <v>0</v>
      </c>
      <c r="APZ4" s="504">
        <f>'Product Mix Norm.'!APZ3</f>
        <v>0</v>
      </c>
      <c r="AQA4" s="504">
        <f>'Product Mix Norm.'!AQA3</f>
        <v>0</v>
      </c>
      <c r="AQB4" s="504">
        <f>'Product Mix Norm.'!AQB3</f>
        <v>0</v>
      </c>
      <c r="AQC4" s="504">
        <f>'Product Mix Norm.'!AQC3</f>
        <v>0</v>
      </c>
      <c r="AQD4" s="504">
        <f>'Product Mix Norm.'!AQD3</f>
        <v>0</v>
      </c>
      <c r="AQE4" s="504">
        <f>'Product Mix Norm.'!AQE3</f>
        <v>0</v>
      </c>
      <c r="AQF4" s="504">
        <f>'Product Mix Norm.'!AQF3</f>
        <v>0</v>
      </c>
      <c r="AQG4" s="504">
        <f>'Product Mix Norm.'!AQG3</f>
        <v>0</v>
      </c>
      <c r="AQH4" s="504">
        <f>'Product Mix Norm.'!AQH3</f>
        <v>0</v>
      </c>
      <c r="AQI4" s="504">
        <f>'Product Mix Norm.'!AQI3</f>
        <v>0</v>
      </c>
      <c r="AQJ4" s="504">
        <f>'Product Mix Norm.'!AQJ3</f>
        <v>0</v>
      </c>
      <c r="AQK4" s="504">
        <f>'Product Mix Norm.'!AQK3</f>
        <v>0</v>
      </c>
      <c r="AQL4" s="504">
        <f>'Product Mix Norm.'!AQL3</f>
        <v>0</v>
      </c>
      <c r="AQM4" s="504">
        <f>'Product Mix Norm.'!AQM3</f>
        <v>0</v>
      </c>
      <c r="AQN4" s="504">
        <f>'Product Mix Norm.'!AQN3</f>
        <v>0</v>
      </c>
      <c r="AQO4" s="504">
        <f>'Product Mix Norm.'!AQO3</f>
        <v>0</v>
      </c>
      <c r="AQP4" s="504">
        <f>'Product Mix Norm.'!AQP3</f>
        <v>0</v>
      </c>
      <c r="AQQ4" s="504">
        <f>'Product Mix Norm.'!AQQ3</f>
        <v>0</v>
      </c>
      <c r="AQR4" s="504">
        <f>'Product Mix Norm.'!AQR3</f>
        <v>0</v>
      </c>
      <c r="AQS4" s="504">
        <f>'Product Mix Norm.'!AQS3</f>
        <v>0</v>
      </c>
      <c r="AQT4" s="504">
        <f>'Product Mix Norm.'!AQT3</f>
        <v>0</v>
      </c>
      <c r="AQU4" s="504">
        <f>'Product Mix Norm.'!AQU3</f>
        <v>0</v>
      </c>
      <c r="AQV4" s="504">
        <f>'Product Mix Norm.'!AQV3</f>
        <v>0</v>
      </c>
      <c r="AQW4" s="504">
        <f>'Product Mix Norm.'!AQW3</f>
        <v>0</v>
      </c>
      <c r="AQX4" s="504">
        <f>'Product Mix Norm.'!AQX3</f>
        <v>0</v>
      </c>
      <c r="AQY4" s="504">
        <f>'Product Mix Norm.'!AQY3</f>
        <v>0</v>
      </c>
      <c r="AQZ4" s="504">
        <f>'Product Mix Norm.'!AQZ3</f>
        <v>0</v>
      </c>
      <c r="ARA4" s="504">
        <f>'Product Mix Norm.'!ARA3</f>
        <v>0</v>
      </c>
      <c r="ARB4" s="504">
        <f>'Product Mix Norm.'!ARB3</f>
        <v>0</v>
      </c>
      <c r="ARC4" s="504">
        <f>'Product Mix Norm.'!ARC3</f>
        <v>0</v>
      </c>
      <c r="ARD4" s="504">
        <f>'Product Mix Norm.'!ARD3</f>
        <v>0</v>
      </c>
      <c r="ARE4" s="504">
        <f>'Product Mix Norm.'!ARE3</f>
        <v>0</v>
      </c>
      <c r="ARF4" s="504">
        <f>'Product Mix Norm.'!ARF3</f>
        <v>0</v>
      </c>
      <c r="ARG4" s="504">
        <f>'Product Mix Norm.'!ARG3</f>
        <v>0</v>
      </c>
      <c r="ARH4" s="504">
        <f>'Product Mix Norm.'!ARH3</f>
        <v>0</v>
      </c>
      <c r="ARI4" s="504">
        <f>'Product Mix Norm.'!ARI3</f>
        <v>0</v>
      </c>
      <c r="ARJ4" s="504">
        <f>'Product Mix Norm.'!ARJ3</f>
        <v>0</v>
      </c>
      <c r="ARK4" s="504">
        <f>'Product Mix Norm.'!ARK3</f>
        <v>0</v>
      </c>
      <c r="ARL4" s="504">
        <f>'Product Mix Norm.'!ARL3</f>
        <v>0</v>
      </c>
      <c r="ARM4" s="504">
        <f>'Product Mix Norm.'!ARM3</f>
        <v>0</v>
      </c>
      <c r="ARN4" s="504">
        <f>'Product Mix Norm.'!ARN3</f>
        <v>0</v>
      </c>
      <c r="ARO4" s="504">
        <f>'Product Mix Norm.'!ARO3</f>
        <v>0</v>
      </c>
      <c r="ARP4" s="504">
        <f>'Product Mix Norm.'!ARP3</f>
        <v>0</v>
      </c>
      <c r="ARQ4" s="504">
        <f>'Product Mix Norm.'!ARQ3</f>
        <v>0</v>
      </c>
      <c r="ARR4" s="504">
        <f>'Product Mix Norm.'!ARR3</f>
        <v>0</v>
      </c>
      <c r="ARS4" s="504">
        <f>'Product Mix Norm.'!ARS3</f>
        <v>0</v>
      </c>
      <c r="ART4" s="504">
        <f>'Product Mix Norm.'!ART3</f>
        <v>0</v>
      </c>
      <c r="ARU4" s="504">
        <f>'Product Mix Norm.'!ARU3</f>
        <v>0</v>
      </c>
      <c r="ARV4" s="504">
        <f>'Product Mix Norm.'!ARV3</f>
        <v>0</v>
      </c>
      <c r="ARW4" s="504">
        <f>'Product Mix Norm.'!ARW3</f>
        <v>0</v>
      </c>
      <c r="ARX4" s="504">
        <f>'Product Mix Norm.'!ARX3</f>
        <v>0</v>
      </c>
      <c r="ARY4" s="504">
        <f>'Product Mix Norm.'!ARY3</f>
        <v>0</v>
      </c>
      <c r="ARZ4" s="504">
        <f>'Product Mix Norm.'!ARZ3</f>
        <v>0</v>
      </c>
      <c r="ASA4" s="504">
        <f>'Product Mix Norm.'!ASA3</f>
        <v>0</v>
      </c>
      <c r="ASB4" s="504">
        <f>'Product Mix Norm.'!ASB3</f>
        <v>0</v>
      </c>
      <c r="ASC4" s="504">
        <f>'Product Mix Norm.'!ASC3</f>
        <v>0</v>
      </c>
      <c r="ASD4" s="504">
        <f>'Product Mix Norm.'!ASD3</f>
        <v>0</v>
      </c>
      <c r="ASE4" s="504">
        <f>'Product Mix Norm.'!ASE3</f>
        <v>0</v>
      </c>
      <c r="ASF4" s="504">
        <f>'Product Mix Norm.'!ASF3</f>
        <v>0</v>
      </c>
      <c r="ASG4" s="504">
        <f>'Product Mix Norm.'!ASG3</f>
        <v>0</v>
      </c>
      <c r="ASH4" s="504">
        <f>'Product Mix Norm.'!ASH3</f>
        <v>0</v>
      </c>
      <c r="ASI4" s="504">
        <f>'Product Mix Norm.'!ASI3</f>
        <v>0</v>
      </c>
      <c r="ASJ4" s="504">
        <f>'Product Mix Norm.'!ASJ3</f>
        <v>0</v>
      </c>
      <c r="ASK4" s="504">
        <f>'Product Mix Norm.'!ASK3</f>
        <v>0</v>
      </c>
      <c r="ASL4" s="504">
        <f>'Product Mix Norm.'!ASL3</f>
        <v>0</v>
      </c>
      <c r="ASM4" s="504">
        <f>'Product Mix Norm.'!ASM3</f>
        <v>0</v>
      </c>
      <c r="ASN4" s="504">
        <f>'Product Mix Norm.'!ASN3</f>
        <v>0</v>
      </c>
      <c r="ASO4" s="504">
        <f>'Product Mix Norm.'!ASO3</f>
        <v>0</v>
      </c>
      <c r="ASP4" s="504">
        <f>'Product Mix Norm.'!ASP3</f>
        <v>0</v>
      </c>
      <c r="ASQ4" s="504">
        <f>'Product Mix Norm.'!ASQ3</f>
        <v>0</v>
      </c>
      <c r="ASR4" s="504">
        <f>'Product Mix Norm.'!ASR3</f>
        <v>0</v>
      </c>
      <c r="ASS4" s="504">
        <f>'Product Mix Norm.'!ASS3</f>
        <v>0</v>
      </c>
      <c r="AST4" s="504">
        <f>'Product Mix Norm.'!AST3</f>
        <v>0</v>
      </c>
      <c r="ASU4" s="504">
        <f>'Product Mix Norm.'!ASU3</f>
        <v>0</v>
      </c>
      <c r="ASV4" s="504">
        <f>'Product Mix Norm.'!ASV3</f>
        <v>0</v>
      </c>
      <c r="ASW4" s="504">
        <f>'Product Mix Norm.'!ASW3</f>
        <v>0</v>
      </c>
      <c r="ASX4" s="504">
        <f>'Product Mix Norm.'!ASX3</f>
        <v>0</v>
      </c>
      <c r="ASY4" s="504">
        <f>'Product Mix Norm.'!ASY3</f>
        <v>0</v>
      </c>
      <c r="ASZ4" s="504">
        <f>'Product Mix Norm.'!ASZ3</f>
        <v>0</v>
      </c>
      <c r="ATA4" s="504">
        <f>'Product Mix Norm.'!ATA3</f>
        <v>0</v>
      </c>
      <c r="ATB4" s="504">
        <f>'Product Mix Norm.'!ATB3</f>
        <v>0</v>
      </c>
      <c r="ATC4" s="504">
        <f>'Product Mix Norm.'!ATC3</f>
        <v>0</v>
      </c>
      <c r="ATD4" s="504">
        <f>'Product Mix Norm.'!ATD3</f>
        <v>0</v>
      </c>
      <c r="ATE4" s="504">
        <f>'Product Mix Norm.'!ATE3</f>
        <v>0</v>
      </c>
      <c r="ATF4" s="504">
        <f>'Product Mix Norm.'!ATF3</f>
        <v>0</v>
      </c>
      <c r="ATG4" s="504">
        <f>'Product Mix Norm.'!ATG3</f>
        <v>0</v>
      </c>
      <c r="ATH4" s="504">
        <f>'Product Mix Norm.'!ATH3</f>
        <v>0</v>
      </c>
      <c r="ATI4" s="504">
        <f>'Product Mix Norm.'!ATI3</f>
        <v>0</v>
      </c>
      <c r="ATJ4" s="504">
        <f>'Product Mix Norm.'!ATJ3</f>
        <v>0</v>
      </c>
      <c r="ATK4" s="504">
        <f>'Product Mix Norm.'!ATK3</f>
        <v>0</v>
      </c>
      <c r="ATL4" s="504">
        <f>'Product Mix Norm.'!ATL3</f>
        <v>0</v>
      </c>
      <c r="ATM4" s="504">
        <f>'Product Mix Norm.'!ATM3</f>
        <v>0</v>
      </c>
      <c r="ATN4" s="504">
        <f>'Product Mix Norm.'!ATN3</f>
        <v>0</v>
      </c>
      <c r="ATO4" s="504">
        <f>'Product Mix Norm.'!ATO3</f>
        <v>0</v>
      </c>
      <c r="ATP4" s="504">
        <f>'Product Mix Norm.'!ATP3</f>
        <v>0</v>
      </c>
      <c r="ATQ4" s="504">
        <f>'Product Mix Norm.'!ATQ3</f>
        <v>0</v>
      </c>
      <c r="ATR4" s="504">
        <f>'Product Mix Norm.'!ATR3</f>
        <v>0</v>
      </c>
      <c r="ATS4" s="504">
        <f>'Product Mix Norm.'!ATS3</f>
        <v>0</v>
      </c>
      <c r="ATT4" s="504">
        <f>'Product Mix Norm.'!ATT3</f>
        <v>0</v>
      </c>
      <c r="ATU4" s="504">
        <f>'Product Mix Norm.'!ATU3</f>
        <v>0</v>
      </c>
      <c r="ATV4" s="504">
        <f>'Product Mix Norm.'!ATV3</f>
        <v>0</v>
      </c>
      <c r="ATW4" s="504">
        <f>'Product Mix Norm.'!ATW3</f>
        <v>0</v>
      </c>
      <c r="ATX4" s="504">
        <f>'Product Mix Norm.'!ATX3</f>
        <v>0</v>
      </c>
      <c r="ATY4" s="504">
        <f>'Product Mix Norm.'!ATY3</f>
        <v>0</v>
      </c>
      <c r="ATZ4" s="504">
        <f>'Product Mix Norm.'!ATZ3</f>
        <v>0</v>
      </c>
      <c r="AUA4" s="504">
        <f>'Product Mix Norm.'!AUA3</f>
        <v>0</v>
      </c>
      <c r="AUB4" s="504">
        <f>'Product Mix Norm.'!AUB3</f>
        <v>0</v>
      </c>
      <c r="AUC4" s="504">
        <f>'Product Mix Norm.'!AUC3</f>
        <v>0</v>
      </c>
      <c r="AUD4" s="504">
        <f>'Product Mix Norm.'!AUD3</f>
        <v>0</v>
      </c>
      <c r="AUE4" s="504">
        <f>'Product Mix Norm.'!AUE3</f>
        <v>0</v>
      </c>
      <c r="AUF4" s="504">
        <f>'Product Mix Norm.'!AUF3</f>
        <v>0</v>
      </c>
      <c r="AUG4" s="504">
        <f>'Product Mix Norm.'!AUG3</f>
        <v>0</v>
      </c>
      <c r="AUH4" s="504">
        <f>'Product Mix Norm.'!AUH3</f>
        <v>0</v>
      </c>
      <c r="AUI4" s="504">
        <f>'Product Mix Norm.'!AUI3</f>
        <v>0</v>
      </c>
      <c r="AUJ4" s="504">
        <f>'Product Mix Norm.'!AUJ3</f>
        <v>0</v>
      </c>
      <c r="AUK4" s="504">
        <f>'Product Mix Norm.'!AUK3</f>
        <v>0</v>
      </c>
      <c r="AUL4" s="504">
        <f>'Product Mix Norm.'!AUL3</f>
        <v>0</v>
      </c>
      <c r="AUM4" s="504">
        <f>'Product Mix Norm.'!AUM3</f>
        <v>0</v>
      </c>
      <c r="AUN4" s="504">
        <f>'Product Mix Norm.'!AUN3</f>
        <v>0</v>
      </c>
      <c r="AUO4" s="504">
        <f>'Product Mix Norm.'!AUO3</f>
        <v>0</v>
      </c>
      <c r="AUP4" s="504">
        <f>'Product Mix Norm.'!AUP3</f>
        <v>0</v>
      </c>
      <c r="AUQ4" s="504">
        <f>'Product Mix Norm.'!AUQ3</f>
        <v>0</v>
      </c>
      <c r="AUR4" s="504">
        <f>'Product Mix Norm.'!AUR3</f>
        <v>0</v>
      </c>
      <c r="AUS4" s="504">
        <f>'Product Mix Norm.'!AUS3</f>
        <v>0</v>
      </c>
      <c r="AUT4" s="504">
        <f>'Product Mix Norm.'!AUT3</f>
        <v>0</v>
      </c>
      <c r="AUU4" s="504">
        <f>'Product Mix Norm.'!AUU3</f>
        <v>0</v>
      </c>
      <c r="AUV4" s="504">
        <f>'Product Mix Norm.'!AUV3</f>
        <v>0</v>
      </c>
      <c r="AUW4" s="504">
        <f>'Product Mix Norm.'!AUW3</f>
        <v>0</v>
      </c>
      <c r="AUX4" s="504">
        <f>'Product Mix Norm.'!AUX3</f>
        <v>0</v>
      </c>
      <c r="AUY4" s="504">
        <f>'Product Mix Norm.'!AUY3</f>
        <v>0</v>
      </c>
      <c r="AUZ4" s="504">
        <f>'Product Mix Norm.'!AUZ3</f>
        <v>0</v>
      </c>
      <c r="AVA4" s="504">
        <f>'Product Mix Norm.'!AVA3</f>
        <v>0</v>
      </c>
      <c r="AVB4" s="504">
        <f>'Product Mix Norm.'!AVB3</f>
        <v>0</v>
      </c>
      <c r="AVC4" s="504">
        <f>'Product Mix Norm.'!AVC3</f>
        <v>0</v>
      </c>
      <c r="AVD4" s="504">
        <f>'Product Mix Norm.'!AVD3</f>
        <v>0</v>
      </c>
      <c r="AVE4" s="504">
        <f>'Product Mix Norm.'!AVE3</f>
        <v>0</v>
      </c>
      <c r="AVF4" s="504">
        <f>'Product Mix Norm.'!AVF3</f>
        <v>0</v>
      </c>
      <c r="AVG4" s="504">
        <f>'Product Mix Norm.'!AVG3</f>
        <v>0</v>
      </c>
      <c r="AVH4" s="504">
        <f>'Product Mix Norm.'!AVH3</f>
        <v>0</v>
      </c>
      <c r="AVI4" s="504">
        <f>'Product Mix Norm.'!AVI3</f>
        <v>0</v>
      </c>
      <c r="AVJ4" s="504">
        <f>'Product Mix Norm.'!AVJ3</f>
        <v>0</v>
      </c>
      <c r="AVK4" s="504">
        <f>'Product Mix Norm.'!AVK3</f>
        <v>0</v>
      </c>
      <c r="AVL4" s="504">
        <f>'Product Mix Norm.'!AVL3</f>
        <v>0</v>
      </c>
      <c r="AVM4" s="504">
        <f>'Product Mix Norm.'!AVM3</f>
        <v>0</v>
      </c>
      <c r="AVN4" s="504">
        <f>'Product Mix Norm.'!AVN3</f>
        <v>0</v>
      </c>
      <c r="AVO4" s="504">
        <f>'Product Mix Norm.'!AVO3</f>
        <v>0</v>
      </c>
      <c r="AVP4" s="504">
        <f>'Product Mix Norm.'!AVP3</f>
        <v>0</v>
      </c>
      <c r="AVQ4" s="504">
        <f>'Product Mix Norm.'!AVQ3</f>
        <v>0</v>
      </c>
      <c r="AVR4" s="504">
        <f>'Product Mix Norm.'!AVR3</f>
        <v>0</v>
      </c>
      <c r="AVS4" s="504">
        <f>'Product Mix Norm.'!AVS3</f>
        <v>0</v>
      </c>
      <c r="AVT4" s="504">
        <f>'Product Mix Norm.'!AVT3</f>
        <v>0</v>
      </c>
      <c r="AVU4" s="504">
        <f>'Product Mix Norm.'!AVU3</f>
        <v>0</v>
      </c>
      <c r="AVV4" s="504">
        <f>'Product Mix Norm.'!AVV3</f>
        <v>0</v>
      </c>
      <c r="AVW4" s="504">
        <f>'Product Mix Norm.'!AVW3</f>
        <v>0</v>
      </c>
      <c r="AVX4" s="504">
        <f>'Product Mix Norm.'!AVX3</f>
        <v>0</v>
      </c>
      <c r="AVY4" s="504">
        <f>'Product Mix Norm.'!AVY3</f>
        <v>0</v>
      </c>
      <c r="AVZ4" s="504">
        <f>'Product Mix Norm.'!AVZ3</f>
        <v>0</v>
      </c>
      <c r="AWA4" s="504">
        <f>'Product Mix Norm.'!AWA3</f>
        <v>0</v>
      </c>
      <c r="AWB4" s="504">
        <f>'Product Mix Norm.'!AWB3</f>
        <v>0</v>
      </c>
      <c r="AWC4" s="504">
        <f>'Product Mix Norm.'!AWC3</f>
        <v>0</v>
      </c>
      <c r="AWD4" s="504">
        <f>'Product Mix Norm.'!AWD3</f>
        <v>0</v>
      </c>
      <c r="AWE4" s="504">
        <f>'Product Mix Norm.'!AWE3</f>
        <v>0</v>
      </c>
      <c r="AWF4" s="504">
        <f>'Product Mix Norm.'!AWF3</f>
        <v>0</v>
      </c>
      <c r="AWG4" s="504">
        <f>'Product Mix Norm.'!AWG3</f>
        <v>0</v>
      </c>
      <c r="AWH4" s="504">
        <f>'Product Mix Norm.'!AWH3</f>
        <v>0</v>
      </c>
      <c r="AWI4" s="504">
        <f>'Product Mix Norm.'!AWI3</f>
        <v>0</v>
      </c>
      <c r="AWJ4" s="504">
        <f>'Product Mix Norm.'!AWJ3</f>
        <v>0</v>
      </c>
      <c r="AWK4" s="504">
        <f>'Product Mix Norm.'!AWK3</f>
        <v>0</v>
      </c>
      <c r="AWL4" s="504">
        <f>'Product Mix Norm.'!AWL3</f>
        <v>0</v>
      </c>
      <c r="AWM4" s="504">
        <f>'Product Mix Norm.'!AWM3</f>
        <v>0</v>
      </c>
      <c r="AWN4" s="504">
        <f>'Product Mix Norm.'!AWN3</f>
        <v>0</v>
      </c>
      <c r="AWO4" s="504">
        <f>'Product Mix Norm.'!AWO3</f>
        <v>0</v>
      </c>
      <c r="AWP4" s="504">
        <f>'Product Mix Norm.'!AWP3</f>
        <v>0</v>
      </c>
      <c r="AWQ4" s="504">
        <f>'Product Mix Norm.'!AWQ3</f>
        <v>0</v>
      </c>
      <c r="AWR4" s="504">
        <f>'Product Mix Norm.'!AWR3</f>
        <v>0</v>
      </c>
      <c r="AWS4" s="504">
        <f>'Product Mix Norm.'!AWS3</f>
        <v>0</v>
      </c>
      <c r="AWT4" s="504">
        <f>'Product Mix Norm.'!AWT3</f>
        <v>0</v>
      </c>
      <c r="AWU4" s="504">
        <f>'Product Mix Norm.'!AWU3</f>
        <v>0</v>
      </c>
      <c r="AWV4" s="504">
        <f>'Product Mix Norm.'!AWV3</f>
        <v>0</v>
      </c>
      <c r="AWW4" s="504">
        <f>'Product Mix Norm.'!AWW3</f>
        <v>0</v>
      </c>
      <c r="AWX4" s="504">
        <f>'Product Mix Norm.'!AWX3</f>
        <v>0</v>
      </c>
      <c r="AWY4" s="504">
        <f>'Product Mix Norm.'!AWY3</f>
        <v>0</v>
      </c>
      <c r="AWZ4" s="504">
        <f>'Product Mix Norm.'!AWZ3</f>
        <v>0</v>
      </c>
      <c r="AXA4" s="504">
        <f>'Product Mix Norm.'!AXA3</f>
        <v>0</v>
      </c>
      <c r="AXB4" s="504">
        <f>'Product Mix Norm.'!AXB3</f>
        <v>0</v>
      </c>
      <c r="AXC4" s="504">
        <f>'Product Mix Norm.'!AXC3</f>
        <v>0</v>
      </c>
      <c r="AXD4" s="504">
        <f>'Product Mix Norm.'!AXD3</f>
        <v>0</v>
      </c>
      <c r="AXE4" s="504">
        <f>'Product Mix Norm.'!AXE3</f>
        <v>0</v>
      </c>
      <c r="AXF4" s="504">
        <f>'Product Mix Norm.'!AXF3</f>
        <v>0</v>
      </c>
      <c r="AXG4" s="504">
        <f>'Product Mix Norm.'!AXG3</f>
        <v>0</v>
      </c>
      <c r="AXH4" s="504">
        <f>'Product Mix Norm.'!AXH3</f>
        <v>0</v>
      </c>
      <c r="AXI4" s="504">
        <f>'Product Mix Norm.'!AXI3</f>
        <v>0</v>
      </c>
      <c r="AXJ4" s="504">
        <f>'Product Mix Norm.'!AXJ3</f>
        <v>0</v>
      </c>
      <c r="AXK4" s="504">
        <f>'Product Mix Norm.'!AXK3</f>
        <v>0</v>
      </c>
      <c r="AXL4" s="504">
        <f>'Product Mix Norm.'!AXL3</f>
        <v>0</v>
      </c>
      <c r="AXM4" s="504">
        <f>'Product Mix Norm.'!AXM3</f>
        <v>0</v>
      </c>
      <c r="AXN4" s="504">
        <f>'Product Mix Norm.'!AXN3</f>
        <v>0</v>
      </c>
      <c r="AXO4" s="504">
        <f>'Product Mix Norm.'!AXO3</f>
        <v>0</v>
      </c>
      <c r="AXP4" s="504">
        <f>'Product Mix Norm.'!AXP3</f>
        <v>0</v>
      </c>
      <c r="AXQ4" s="504">
        <f>'Product Mix Norm.'!AXQ3</f>
        <v>0</v>
      </c>
      <c r="AXR4" s="504">
        <f>'Product Mix Norm.'!AXR3</f>
        <v>0</v>
      </c>
      <c r="AXS4" s="504">
        <f>'Product Mix Norm.'!AXS3</f>
        <v>0</v>
      </c>
      <c r="AXT4" s="504">
        <f>'Product Mix Norm.'!AXT3</f>
        <v>0</v>
      </c>
      <c r="AXU4" s="504">
        <f>'Product Mix Norm.'!AXU3</f>
        <v>0</v>
      </c>
      <c r="AXV4" s="504">
        <f>'Product Mix Norm.'!AXV3</f>
        <v>0</v>
      </c>
      <c r="AXW4" s="504">
        <f>'Product Mix Norm.'!AXW3</f>
        <v>0</v>
      </c>
      <c r="AXX4" s="504">
        <f>'Product Mix Norm.'!AXX3</f>
        <v>0</v>
      </c>
      <c r="AXY4" s="504">
        <f>'Product Mix Norm.'!AXY3</f>
        <v>0</v>
      </c>
      <c r="AXZ4" s="504">
        <f>'Product Mix Norm.'!AXZ3</f>
        <v>0</v>
      </c>
      <c r="AYA4" s="504">
        <f>'Product Mix Norm.'!AYA3</f>
        <v>0</v>
      </c>
      <c r="AYB4" s="504">
        <f>'Product Mix Norm.'!AYB3</f>
        <v>0</v>
      </c>
      <c r="AYC4" s="504">
        <f>'Product Mix Norm.'!AYC3</f>
        <v>0</v>
      </c>
      <c r="AYD4" s="504">
        <f>'Product Mix Norm.'!AYD3</f>
        <v>0</v>
      </c>
      <c r="AYE4" s="504">
        <f>'Product Mix Norm.'!AYE3</f>
        <v>0</v>
      </c>
      <c r="AYF4" s="504">
        <f>'Product Mix Norm.'!AYF3</f>
        <v>0</v>
      </c>
      <c r="AYG4" s="504">
        <f>'Product Mix Norm.'!AYG3</f>
        <v>0</v>
      </c>
      <c r="AYH4" s="504">
        <f>'Product Mix Norm.'!AYH3</f>
        <v>0</v>
      </c>
      <c r="AYI4" s="504">
        <f>'Product Mix Norm.'!AYI3</f>
        <v>0</v>
      </c>
      <c r="AYJ4" s="504">
        <f>'Product Mix Norm.'!AYJ3</f>
        <v>0</v>
      </c>
      <c r="AYK4" s="504">
        <f>'Product Mix Norm.'!AYK3</f>
        <v>0</v>
      </c>
      <c r="AYL4" s="504">
        <f>'Product Mix Norm.'!AYL3</f>
        <v>0</v>
      </c>
      <c r="AYM4" s="504">
        <f>'Product Mix Norm.'!AYM3</f>
        <v>0</v>
      </c>
      <c r="AYN4" s="504">
        <f>'Product Mix Norm.'!AYN3</f>
        <v>0</v>
      </c>
      <c r="AYO4" s="504">
        <f>'Product Mix Norm.'!AYO3</f>
        <v>0</v>
      </c>
      <c r="AYP4" s="504">
        <f>'Product Mix Norm.'!AYP3</f>
        <v>0</v>
      </c>
      <c r="AYQ4" s="504">
        <f>'Product Mix Norm.'!AYQ3</f>
        <v>0</v>
      </c>
      <c r="AYR4" s="504">
        <f>'Product Mix Norm.'!AYR3</f>
        <v>0</v>
      </c>
      <c r="AYS4" s="504">
        <f>'Product Mix Norm.'!AYS3</f>
        <v>0</v>
      </c>
      <c r="AYT4" s="504">
        <f>'Product Mix Norm.'!AYT3</f>
        <v>0</v>
      </c>
      <c r="AYU4" s="504">
        <f>'Product Mix Norm.'!AYU3</f>
        <v>0</v>
      </c>
      <c r="AYV4" s="504">
        <f>'Product Mix Norm.'!AYV3</f>
        <v>0</v>
      </c>
      <c r="AYW4" s="504">
        <f>'Product Mix Norm.'!AYW3</f>
        <v>0</v>
      </c>
      <c r="AYX4" s="504">
        <f>'Product Mix Norm.'!AYX3</f>
        <v>0</v>
      </c>
      <c r="AYY4" s="504">
        <f>'Product Mix Norm.'!AYY3</f>
        <v>0</v>
      </c>
      <c r="AYZ4" s="504">
        <f>'Product Mix Norm.'!AYZ3</f>
        <v>0</v>
      </c>
      <c r="AZA4" s="504">
        <f>'Product Mix Norm.'!AZA3</f>
        <v>0</v>
      </c>
      <c r="AZB4" s="504">
        <f>'Product Mix Norm.'!AZB3</f>
        <v>0</v>
      </c>
      <c r="AZC4" s="504">
        <f>'Product Mix Norm.'!AZC3</f>
        <v>0</v>
      </c>
      <c r="AZD4" s="504">
        <f>'Product Mix Norm.'!AZD3</f>
        <v>0</v>
      </c>
      <c r="AZE4" s="504">
        <f>'Product Mix Norm.'!AZE3</f>
        <v>0</v>
      </c>
      <c r="AZF4" s="504">
        <f>'Product Mix Norm.'!AZF3</f>
        <v>0</v>
      </c>
      <c r="AZG4" s="504">
        <f>'Product Mix Norm.'!AZG3</f>
        <v>0</v>
      </c>
      <c r="AZH4" s="504">
        <f>'Product Mix Norm.'!AZH3</f>
        <v>0</v>
      </c>
      <c r="AZI4" s="504">
        <f>'Product Mix Norm.'!AZI3</f>
        <v>0</v>
      </c>
      <c r="AZJ4" s="504">
        <f>'Product Mix Norm.'!AZJ3</f>
        <v>0</v>
      </c>
      <c r="AZK4" s="504">
        <f>'Product Mix Norm.'!AZK3</f>
        <v>0</v>
      </c>
      <c r="AZL4" s="504">
        <f>'Product Mix Norm.'!AZL3</f>
        <v>0</v>
      </c>
      <c r="AZM4" s="504">
        <f>'Product Mix Norm.'!AZM3</f>
        <v>0</v>
      </c>
      <c r="AZN4" s="504">
        <f>'Product Mix Norm.'!AZN3</f>
        <v>0</v>
      </c>
      <c r="AZO4" s="504">
        <f>'Product Mix Norm.'!AZO3</f>
        <v>0</v>
      </c>
      <c r="AZP4" s="504">
        <f>'Product Mix Norm.'!AZP3</f>
        <v>0</v>
      </c>
      <c r="AZQ4" s="504">
        <f>'Product Mix Norm.'!AZQ3</f>
        <v>0</v>
      </c>
      <c r="AZR4" s="504">
        <f>'Product Mix Norm.'!AZR3</f>
        <v>0</v>
      </c>
      <c r="AZS4" s="504">
        <f>'Product Mix Norm.'!AZS3</f>
        <v>0</v>
      </c>
      <c r="AZT4" s="504">
        <f>'Product Mix Norm.'!AZT3</f>
        <v>0</v>
      </c>
      <c r="AZU4" s="504">
        <f>'Product Mix Norm.'!AZU3</f>
        <v>0</v>
      </c>
      <c r="AZV4" s="504">
        <f>'Product Mix Norm.'!AZV3</f>
        <v>0</v>
      </c>
      <c r="AZW4" s="504">
        <f>'Product Mix Norm.'!AZW3</f>
        <v>0</v>
      </c>
      <c r="AZX4" s="504">
        <f>'Product Mix Norm.'!AZX3</f>
        <v>0</v>
      </c>
      <c r="AZY4" s="504">
        <f>'Product Mix Norm.'!AZY3</f>
        <v>0</v>
      </c>
      <c r="AZZ4" s="504">
        <f>'Product Mix Norm.'!AZZ3</f>
        <v>0</v>
      </c>
      <c r="BAA4" s="504">
        <f>'Product Mix Norm.'!BAA3</f>
        <v>0</v>
      </c>
      <c r="BAB4" s="504">
        <f>'Product Mix Norm.'!BAB3</f>
        <v>0</v>
      </c>
      <c r="BAC4" s="504">
        <f>'Product Mix Norm.'!BAC3</f>
        <v>0</v>
      </c>
      <c r="BAD4" s="504">
        <f>'Product Mix Norm.'!BAD3</f>
        <v>0</v>
      </c>
      <c r="BAE4" s="504">
        <f>'Product Mix Norm.'!BAE3</f>
        <v>0</v>
      </c>
      <c r="BAF4" s="504">
        <f>'Product Mix Norm.'!BAF3</f>
        <v>0</v>
      </c>
      <c r="BAG4" s="504">
        <f>'Product Mix Norm.'!BAG3</f>
        <v>0</v>
      </c>
      <c r="BAH4" s="504">
        <f>'Product Mix Norm.'!BAH3</f>
        <v>0</v>
      </c>
      <c r="BAI4" s="504">
        <f>'Product Mix Norm.'!BAI3</f>
        <v>0</v>
      </c>
      <c r="BAJ4" s="504">
        <f>'Product Mix Norm.'!BAJ3</f>
        <v>0</v>
      </c>
      <c r="BAK4" s="504">
        <f>'Product Mix Norm.'!BAK3</f>
        <v>0</v>
      </c>
      <c r="BAL4" s="504">
        <f>'Product Mix Norm.'!BAL3</f>
        <v>0</v>
      </c>
      <c r="BAM4" s="504">
        <f>'Product Mix Norm.'!BAM3</f>
        <v>0</v>
      </c>
      <c r="BAN4" s="504">
        <f>'Product Mix Norm.'!BAN3</f>
        <v>0</v>
      </c>
      <c r="BAO4" s="504">
        <f>'Product Mix Norm.'!BAO3</f>
        <v>0</v>
      </c>
      <c r="BAP4" s="504">
        <f>'Product Mix Norm.'!BAP3</f>
        <v>0</v>
      </c>
      <c r="BAQ4" s="504">
        <f>'Product Mix Norm.'!BAQ3</f>
        <v>0</v>
      </c>
      <c r="BAR4" s="504">
        <f>'Product Mix Norm.'!BAR3</f>
        <v>0</v>
      </c>
      <c r="BAS4" s="504">
        <f>'Product Mix Norm.'!BAS3</f>
        <v>0</v>
      </c>
      <c r="BAT4" s="504">
        <f>'Product Mix Norm.'!BAT3</f>
        <v>0</v>
      </c>
      <c r="BAU4" s="504">
        <f>'Product Mix Norm.'!BAU3</f>
        <v>0</v>
      </c>
      <c r="BAV4" s="504">
        <f>'Product Mix Norm.'!BAV3</f>
        <v>0</v>
      </c>
      <c r="BAW4" s="504">
        <f>'Product Mix Norm.'!BAW3</f>
        <v>0</v>
      </c>
      <c r="BAX4" s="504">
        <f>'Product Mix Norm.'!BAX3</f>
        <v>0</v>
      </c>
      <c r="BAY4" s="504">
        <f>'Product Mix Norm.'!BAY3</f>
        <v>0</v>
      </c>
      <c r="BAZ4" s="504">
        <f>'Product Mix Norm.'!BAZ3</f>
        <v>0</v>
      </c>
      <c r="BBA4" s="504">
        <f>'Product Mix Norm.'!BBA3</f>
        <v>0</v>
      </c>
      <c r="BBB4" s="504">
        <f>'Product Mix Norm.'!BBB3</f>
        <v>0</v>
      </c>
      <c r="BBC4" s="504">
        <f>'Product Mix Norm.'!BBC3</f>
        <v>0</v>
      </c>
      <c r="BBD4" s="504">
        <f>'Product Mix Norm.'!BBD3</f>
        <v>0</v>
      </c>
      <c r="BBE4" s="504">
        <f>'Product Mix Norm.'!BBE3</f>
        <v>0</v>
      </c>
      <c r="BBF4" s="504">
        <f>'Product Mix Norm.'!BBF3</f>
        <v>0</v>
      </c>
      <c r="BBG4" s="504">
        <f>'Product Mix Norm.'!BBG3</f>
        <v>0</v>
      </c>
      <c r="BBH4" s="504">
        <f>'Product Mix Norm.'!BBH3</f>
        <v>0</v>
      </c>
      <c r="BBI4" s="504">
        <f>'Product Mix Norm.'!BBI3</f>
        <v>0</v>
      </c>
      <c r="BBJ4" s="504">
        <f>'Product Mix Norm.'!BBJ3</f>
        <v>0</v>
      </c>
      <c r="BBK4" s="504">
        <f>'Product Mix Norm.'!BBK3</f>
        <v>0</v>
      </c>
      <c r="BBL4" s="504">
        <f>'Product Mix Norm.'!BBL3</f>
        <v>0</v>
      </c>
      <c r="BBM4" s="504">
        <f>'Product Mix Norm.'!BBM3</f>
        <v>0</v>
      </c>
      <c r="BBN4" s="504">
        <f>'Product Mix Norm.'!BBN3</f>
        <v>0</v>
      </c>
      <c r="BBO4" s="504">
        <f>'Product Mix Norm.'!BBO3</f>
        <v>0</v>
      </c>
      <c r="BBP4" s="504">
        <f>'Product Mix Norm.'!BBP3</f>
        <v>0</v>
      </c>
      <c r="BBQ4" s="504">
        <f>'Product Mix Norm.'!BBQ3</f>
        <v>0</v>
      </c>
      <c r="BBR4" s="504">
        <f>'Product Mix Norm.'!BBR3</f>
        <v>0</v>
      </c>
      <c r="BBS4" s="504">
        <f>'Product Mix Norm.'!BBS3</f>
        <v>0</v>
      </c>
      <c r="BBT4" s="504">
        <f>'Product Mix Norm.'!BBT3</f>
        <v>0</v>
      </c>
      <c r="BBU4" s="504">
        <f>'Product Mix Norm.'!BBU3</f>
        <v>0</v>
      </c>
      <c r="BBV4" s="504">
        <f>'Product Mix Norm.'!BBV3</f>
        <v>0</v>
      </c>
      <c r="BBW4" s="504">
        <f>'Product Mix Norm.'!BBW3</f>
        <v>0</v>
      </c>
      <c r="BBX4" s="504">
        <f>'Product Mix Norm.'!BBX3</f>
        <v>0</v>
      </c>
      <c r="BBY4" s="504">
        <f>'Product Mix Norm.'!BBY3</f>
        <v>0</v>
      </c>
      <c r="BBZ4" s="504">
        <f>'Product Mix Norm.'!BBZ3</f>
        <v>0</v>
      </c>
      <c r="BCA4" s="504">
        <f>'Product Mix Norm.'!BCA3</f>
        <v>0</v>
      </c>
      <c r="BCB4" s="504">
        <f>'Product Mix Norm.'!BCB3</f>
        <v>0</v>
      </c>
      <c r="BCC4" s="504">
        <f>'Product Mix Norm.'!BCC3</f>
        <v>0</v>
      </c>
      <c r="BCD4" s="504">
        <f>'Product Mix Norm.'!BCD3</f>
        <v>0</v>
      </c>
      <c r="BCE4" s="504">
        <f>'Product Mix Norm.'!BCE3</f>
        <v>0</v>
      </c>
      <c r="BCF4" s="504">
        <f>'Product Mix Norm.'!BCF3</f>
        <v>0</v>
      </c>
      <c r="BCG4" s="504">
        <f>'Product Mix Norm.'!BCG3</f>
        <v>0</v>
      </c>
      <c r="BCH4" s="504">
        <f>'Product Mix Norm.'!BCH3</f>
        <v>0</v>
      </c>
      <c r="BCI4" s="504">
        <f>'Product Mix Norm.'!BCI3</f>
        <v>0</v>
      </c>
      <c r="BCJ4" s="504">
        <f>'Product Mix Norm.'!BCJ3</f>
        <v>0</v>
      </c>
      <c r="BCK4" s="504">
        <f>'Product Mix Norm.'!BCK3</f>
        <v>0</v>
      </c>
      <c r="BCL4" s="504">
        <f>'Product Mix Norm.'!BCL3</f>
        <v>0</v>
      </c>
      <c r="BCM4" s="504">
        <f>'Product Mix Norm.'!BCM3</f>
        <v>0</v>
      </c>
      <c r="BCN4" s="504">
        <f>'Product Mix Norm.'!BCN3</f>
        <v>0</v>
      </c>
      <c r="BCO4" s="504">
        <f>'Product Mix Norm.'!BCO3</f>
        <v>0</v>
      </c>
      <c r="BCP4" s="504">
        <f>'Product Mix Norm.'!BCP3</f>
        <v>0</v>
      </c>
      <c r="BCQ4" s="504">
        <f>'Product Mix Norm.'!BCQ3</f>
        <v>0</v>
      </c>
      <c r="BCR4" s="504">
        <f>'Product Mix Norm.'!BCR3</f>
        <v>0</v>
      </c>
      <c r="BCS4" s="504">
        <f>'Product Mix Norm.'!BCS3</f>
        <v>0</v>
      </c>
      <c r="BCT4" s="504">
        <f>'Product Mix Norm.'!BCT3</f>
        <v>0</v>
      </c>
      <c r="BCU4" s="504">
        <f>'Product Mix Norm.'!BCU3</f>
        <v>0</v>
      </c>
      <c r="BCV4" s="504">
        <f>'Product Mix Norm.'!BCV3</f>
        <v>0</v>
      </c>
      <c r="BCW4" s="504">
        <f>'Product Mix Norm.'!BCW3</f>
        <v>0</v>
      </c>
      <c r="BCX4" s="504">
        <f>'Product Mix Norm.'!BCX3</f>
        <v>0</v>
      </c>
      <c r="BCY4" s="504">
        <f>'Product Mix Norm.'!BCY3</f>
        <v>0</v>
      </c>
      <c r="BCZ4" s="504">
        <f>'Product Mix Norm.'!BCZ3</f>
        <v>0</v>
      </c>
      <c r="BDA4" s="504">
        <f>'Product Mix Norm.'!BDA3</f>
        <v>0</v>
      </c>
      <c r="BDB4" s="504">
        <f>'Product Mix Norm.'!BDB3</f>
        <v>0</v>
      </c>
      <c r="BDC4" s="504">
        <f>'Product Mix Norm.'!BDC3</f>
        <v>0</v>
      </c>
      <c r="BDD4" s="504">
        <f>'Product Mix Norm.'!BDD3</f>
        <v>0</v>
      </c>
      <c r="BDE4" s="504">
        <f>'Product Mix Norm.'!BDE3</f>
        <v>0</v>
      </c>
      <c r="BDF4" s="504">
        <f>'Product Mix Norm.'!BDF3</f>
        <v>0</v>
      </c>
      <c r="BDG4" s="504">
        <f>'Product Mix Norm.'!BDG3</f>
        <v>0</v>
      </c>
      <c r="BDH4" s="504">
        <f>'Product Mix Norm.'!BDH3</f>
        <v>0</v>
      </c>
      <c r="BDI4" s="504">
        <f>'Product Mix Norm.'!BDI3</f>
        <v>0</v>
      </c>
      <c r="BDJ4" s="504">
        <f>'Product Mix Norm.'!BDJ3</f>
        <v>0</v>
      </c>
      <c r="BDK4" s="504">
        <f>'Product Mix Norm.'!BDK3</f>
        <v>0</v>
      </c>
      <c r="BDL4" s="504">
        <f>'Product Mix Norm.'!BDL3</f>
        <v>0</v>
      </c>
      <c r="BDM4" s="504">
        <f>'Product Mix Norm.'!BDM3</f>
        <v>0</v>
      </c>
      <c r="BDN4" s="504">
        <f>'Product Mix Norm.'!BDN3</f>
        <v>0</v>
      </c>
      <c r="BDO4" s="504">
        <f>'Product Mix Norm.'!BDO3</f>
        <v>0</v>
      </c>
      <c r="BDP4" s="504">
        <f>'Product Mix Norm.'!BDP3</f>
        <v>0</v>
      </c>
      <c r="BDQ4" s="504">
        <f>'Product Mix Norm.'!BDQ3</f>
        <v>0</v>
      </c>
      <c r="BDR4" s="504">
        <f>'Product Mix Norm.'!BDR3</f>
        <v>0</v>
      </c>
      <c r="BDS4" s="504">
        <f>'Product Mix Norm.'!BDS3</f>
        <v>0</v>
      </c>
      <c r="BDT4" s="504">
        <f>'Product Mix Norm.'!BDT3</f>
        <v>0</v>
      </c>
      <c r="BDU4" s="504">
        <f>'Product Mix Norm.'!BDU3</f>
        <v>0</v>
      </c>
      <c r="BDV4" s="504">
        <f>'Product Mix Norm.'!BDV3</f>
        <v>0</v>
      </c>
      <c r="BDW4" s="504">
        <f>'Product Mix Norm.'!BDW3</f>
        <v>0</v>
      </c>
      <c r="BDX4" s="504">
        <f>'Product Mix Norm.'!BDX3</f>
        <v>0</v>
      </c>
      <c r="BDY4" s="504">
        <f>'Product Mix Norm.'!BDY3</f>
        <v>0</v>
      </c>
      <c r="BDZ4" s="504">
        <f>'Product Mix Norm.'!BDZ3</f>
        <v>0</v>
      </c>
      <c r="BEA4" s="504">
        <f>'Product Mix Norm.'!BEA3</f>
        <v>0</v>
      </c>
      <c r="BEB4" s="504">
        <f>'Product Mix Norm.'!BEB3</f>
        <v>0</v>
      </c>
      <c r="BEC4" s="504">
        <f>'Product Mix Norm.'!BEC3</f>
        <v>0</v>
      </c>
      <c r="BED4" s="504">
        <f>'Product Mix Norm.'!BED3</f>
        <v>0</v>
      </c>
      <c r="BEE4" s="504">
        <f>'Product Mix Norm.'!BEE3</f>
        <v>0</v>
      </c>
      <c r="BEF4" s="504">
        <f>'Product Mix Norm.'!BEF3</f>
        <v>0</v>
      </c>
      <c r="BEG4" s="504">
        <f>'Product Mix Norm.'!BEG3</f>
        <v>0</v>
      </c>
      <c r="BEH4" s="504">
        <f>'Product Mix Norm.'!BEH3</f>
        <v>0</v>
      </c>
      <c r="BEI4" s="504">
        <f>'Product Mix Norm.'!BEI3</f>
        <v>0</v>
      </c>
      <c r="BEJ4" s="504">
        <f>'Product Mix Norm.'!BEJ3</f>
        <v>0</v>
      </c>
      <c r="BEK4" s="504">
        <f>'Product Mix Norm.'!BEK3</f>
        <v>0</v>
      </c>
      <c r="BEL4" s="504">
        <f>'Product Mix Norm.'!BEL3</f>
        <v>0</v>
      </c>
      <c r="BEM4" s="504">
        <f>'Product Mix Norm.'!BEM3</f>
        <v>0</v>
      </c>
      <c r="BEN4" s="504">
        <f>'Product Mix Norm.'!BEN3</f>
        <v>0</v>
      </c>
      <c r="BEO4" s="504">
        <f>'Product Mix Norm.'!BEO3</f>
        <v>0</v>
      </c>
      <c r="BEP4" s="504">
        <f>'Product Mix Norm.'!BEP3</f>
        <v>0</v>
      </c>
      <c r="BEQ4" s="504">
        <f>'Product Mix Norm.'!BEQ3</f>
        <v>0</v>
      </c>
      <c r="BER4" s="504">
        <f>'Product Mix Norm.'!BER3</f>
        <v>0</v>
      </c>
      <c r="BES4" s="504">
        <f>'Product Mix Norm.'!BES3</f>
        <v>0</v>
      </c>
      <c r="BET4" s="504">
        <f>'Product Mix Norm.'!BET3</f>
        <v>0</v>
      </c>
      <c r="BEU4" s="504">
        <f>'Product Mix Norm.'!BEU3</f>
        <v>0</v>
      </c>
      <c r="BEV4" s="504">
        <f>'Product Mix Norm.'!BEV3</f>
        <v>0</v>
      </c>
      <c r="BEW4" s="504">
        <f>'Product Mix Norm.'!BEW3</f>
        <v>0</v>
      </c>
      <c r="BEX4" s="504">
        <f>'Product Mix Norm.'!BEX3</f>
        <v>0</v>
      </c>
      <c r="BEY4" s="504">
        <f>'Product Mix Norm.'!BEY3</f>
        <v>0</v>
      </c>
      <c r="BEZ4" s="504">
        <f>'Product Mix Norm.'!BEZ3</f>
        <v>0</v>
      </c>
      <c r="BFA4" s="504">
        <f>'Product Mix Norm.'!BFA3</f>
        <v>0</v>
      </c>
      <c r="BFB4" s="504">
        <f>'Product Mix Norm.'!BFB3</f>
        <v>0</v>
      </c>
      <c r="BFC4" s="504">
        <f>'Product Mix Norm.'!BFC3</f>
        <v>0</v>
      </c>
      <c r="BFD4" s="504">
        <f>'Product Mix Norm.'!BFD3</f>
        <v>0</v>
      </c>
      <c r="BFE4" s="504">
        <f>'Product Mix Norm.'!BFE3</f>
        <v>0</v>
      </c>
      <c r="BFF4" s="504">
        <f>'Product Mix Norm.'!BFF3</f>
        <v>0</v>
      </c>
      <c r="BFG4" s="504">
        <f>'Product Mix Norm.'!BFG3</f>
        <v>0</v>
      </c>
      <c r="BFH4" s="504">
        <f>'Product Mix Norm.'!BFH3</f>
        <v>0</v>
      </c>
      <c r="BFI4" s="504">
        <f>'Product Mix Norm.'!BFI3</f>
        <v>0</v>
      </c>
      <c r="BFJ4" s="504">
        <f>'Product Mix Norm.'!BFJ3</f>
        <v>0</v>
      </c>
      <c r="BFK4" s="504">
        <f>'Product Mix Norm.'!BFK3</f>
        <v>0</v>
      </c>
      <c r="BFL4" s="504">
        <f>'Product Mix Norm.'!BFL3</f>
        <v>0</v>
      </c>
      <c r="BFM4" s="504">
        <f>'Product Mix Norm.'!BFM3</f>
        <v>0</v>
      </c>
      <c r="BFN4" s="504">
        <f>'Product Mix Norm.'!BFN3</f>
        <v>0</v>
      </c>
      <c r="BFO4" s="504">
        <f>'Product Mix Norm.'!BFO3</f>
        <v>0</v>
      </c>
      <c r="BFP4" s="504">
        <f>'Product Mix Norm.'!BFP3</f>
        <v>0</v>
      </c>
      <c r="BFQ4" s="504">
        <f>'Product Mix Norm.'!BFQ3</f>
        <v>0</v>
      </c>
      <c r="BFR4" s="504">
        <f>'Product Mix Norm.'!BFR3</f>
        <v>0</v>
      </c>
      <c r="BFS4" s="504">
        <f>'Product Mix Norm.'!BFS3</f>
        <v>0</v>
      </c>
      <c r="BFT4" s="504">
        <f>'Product Mix Norm.'!BFT3</f>
        <v>0</v>
      </c>
      <c r="BFU4" s="504">
        <f>'Product Mix Norm.'!BFU3</f>
        <v>0</v>
      </c>
      <c r="BFV4" s="504">
        <f>'Product Mix Norm.'!BFV3</f>
        <v>0</v>
      </c>
      <c r="BFW4" s="504">
        <f>'Product Mix Norm.'!BFW3</f>
        <v>0</v>
      </c>
      <c r="BFX4" s="504">
        <f>'Product Mix Norm.'!BFX3</f>
        <v>0</v>
      </c>
      <c r="BFY4" s="504">
        <f>'Product Mix Norm.'!BFY3</f>
        <v>0</v>
      </c>
      <c r="BFZ4" s="504">
        <f>'Product Mix Norm.'!BFZ3</f>
        <v>0</v>
      </c>
      <c r="BGA4" s="504">
        <f>'Product Mix Norm.'!BGA3</f>
        <v>0</v>
      </c>
      <c r="BGB4" s="504">
        <f>'Product Mix Norm.'!BGB3</f>
        <v>0</v>
      </c>
      <c r="BGC4" s="504">
        <f>'Product Mix Norm.'!BGC3</f>
        <v>0</v>
      </c>
      <c r="BGD4" s="504">
        <f>'Product Mix Norm.'!BGD3</f>
        <v>0</v>
      </c>
      <c r="BGE4" s="504">
        <f>'Product Mix Norm.'!BGE3</f>
        <v>0</v>
      </c>
      <c r="BGF4" s="504">
        <f>'Product Mix Norm.'!BGF3</f>
        <v>0</v>
      </c>
      <c r="BGG4" s="504">
        <f>'Product Mix Norm.'!BGG3</f>
        <v>0</v>
      </c>
      <c r="BGH4" s="504">
        <f>'Product Mix Norm.'!BGH3</f>
        <v>0</v>
      </c>
      <c r="BGI4" s="504">
        <f>'Product Mix Norm.'!BGI3</f>
        <v>0</v>
      </c>
      <c r="BGJ4" s="504">
        <f>'Product Mix Norm.'!BGJ3</f>
        <v>0</v>
      </c>
      <c r="BGK4" s="504">
        <f>'Product Mix Norm.'!BGK3</f>
        <v>0</v>
      </c>
      <c r="BGL4" s="504">
        <f>'Product Mix Norm.'!BGL3</f>
        <v>0</v>
      </c>
      <c r="BGM4" s="504">
        <f>'Product Mix Norm.'!BGM3</f>
        <v>0</v>
      </c>
      <c r="BGN4" s="504">
        <f>'Product Mix Norm.'!BGN3</f>
        <v>0</v>
      </c>
      <c r="BGO4" s="504">
        <f>'Product Mix Norm.'!BGO3</f>
        <v>0</v>
      </c>
      <c r="BGP4" s="504">
        <f>'Product Mix Norm.'!BGP3</f>
        <v>0</v>
      </c>
      <c r="BGQ4" s="504">
        <f>'Product Mix Norm.'!BGQ3</f>
        <v>0</v>
      </c>
      <c r="BGR4" s="504">
        <f>'Product Mix Norm.'!BGR3</f>
        <v>0</v>
      </c>
      <c r="BGS4" s="504">
        <f>'Product Mix Norm.'!BGS3</f>
        <v>0</v>
      </c>
      <c r="BGT4" s="504">
        <f>'Product Mix Norm.'!BGT3</f>
        <v>0</v>
      </c>
      <c r="BGU4" s="504">
        <f>'Product Mix Norm.'!BGU3</f>
        <v>0</v>
      </c>
      <c r="BGV4" s="504">
        <f>'Product Mix Norm.'!BGV3</f>
        <v>0</v>
      </c>
      <c r="BGW4" s="504">
        <f>'Product Mix Norm.'!BGW3</f>
        <v>0</v>
      </c>
      <c r="BGX4" s="504">
        <f>'Product Mix Norm.'!BGX3</f>
        <v>0</v>
      </c>
      <c r="BGY4" s="504">
        <f>'Product Mix Norm.'!BGY3</f>
        <v>0</v>
      </c>
      <c r="BGZ4" s="504">
        <f>'Product Mix Norm.'!BGZ3</f>
        <v>0</v>
      </c>
      <c r="BHA4" s="504">
        <f>'Product Mix Norm.'!BHA3</f>
        <v>0</v>
      </c>
      <c r="BHB4" s="504">
        <f>'Product Mix Norm.'!BHB3</f>
        <v>0</v>
      </c>
      <c r="BHC4" s="504">
        <f>'Product Mix Norm.'!BHC3</f>
        <v>0</v>
      </c>
      <c r="BHD4" s="504">
        <f>'Product Mix Norm.'!BHD3</f>
        <v>0</v>
      </c>
      <c r="BHE4" s="504">
        <f>'Product Mix Norm.'!BHE3</f>
        <v>0</v>
      </c>
      <c r="BHF4" s="504">
        <f>'Product Mix Norm.'!BHF3</f>
        <v>0</v>
      </c>
      <c r="BHG4" s="504">
        <f>'Product Mix Norm.'!BHG3</f>
        <v>0</v>
      </c>
      <c r="BHH4" s="504">
        <f>'Product Mix Norm.'!BHH3</f>
        <v>0</v>
      </c>
      <c r="BHI4" s="504">
        <f>'Product Mix Norm.'!BHI3</f>
        <v>0</v>
      </c>
      <c r="BHJ4" s="504">
        <f>'Product Mix Norm.'!BHJ3</f>
        <v>0</v>
      </c>
      <c r="BHK4" s="504">
        <f>'Product Mix Norm.'!BHK3</f>
        <v>0</v>
      </c>
      <c r="BHL4" s="504">
        <f>'Product Mix Norm.'!BHL3</f>
        <v>0</v>
      </c>
      <c r="BHM4" s="504">
        <f>'Product Mix Norm.'!BHM3</f>
        <v>0</v>
      </c>
      <c r="BHN4" s="504">
        <f>'Product Mix Norm.'!BHN3</f>
        <v>0</v>
      </c>
      <c r="BHO4" s="504">
        <f>'Product Mix Norm.'!BHO3</f>
        <v>0</v>
      </c>
      <c r="BHP4" s="504">
        <f>'Product Mix Norm.'!BHP3</f>
        <v>0</v>
      </c>
      <c r="BHQ4" s="504">
        <f>'Product Mix Norm.'!BHQ3</f>
        <v>0</v>
      </c>
      <c r="BHR4" s="504">
        <f>'Product Mix Norm.'!BHR3</f>
        <v>0</v>
      </c>
      <c r="BHS4" s="504">
        <f>'Product Mix Norm.'!BHS3</f>
        <v>0</v>
      </c>
      <c r="BHT4" s="504">
        <f>'Product Mix Norm.'!BHT3</f>
        <v>0</v>
      </c>
      <c r="BHU4" s="504">
        <f>'Product Mix Norm.'!BHU3</f>
        <v>0</v>
      </c>
      <c r="BHV4" s="504">
        <f>'Product Mix Norm.'!BHV3</f>
        <v>0</v>
      </c>
      <c r="BHW4" s="504">
        <f>'Product Mix Norm.'!BHW3</f>
        <v>0</v>
      </c>
      <c r="BHX4" s="504">
        <f>'Product Mix Norm.'!BHX3</f>
        <v>0</v>
      </c>
      <c r="BHY4" s="504">
        <f>'Product Mix Norm.'!BHY3</f>
        <v>0</v>
      </c>
      <c r="BHZ4" s="504">
        <f>'Product Mix Norm.'!BHZ3</f>
        <v>0</v>
      </c>
      <c r="BIA4" s="504">
        <f>'Product Mix Norm.'!BIA3</f>
        <v>0</v>
      </c>
      <c r="BIB4" s="504">
        <f>'Product Mix Norm.'!BIB3</f>
        <v>0</v>
      </c>
      <c r="BIC4" s="504">
        <f>'Product Mix Norm.'!BIC3</f>
        <v>0</v>
      </c>
      <c r="BID4" s="504">
        <f>'Product Mix Norm.'!BID3</f>
        <v>0</v>
      </c>
      <c r="BIE4" s="504">
        <f>'Product Mix Norm.'!BIE3</f>
        <v>0</v>
      </c>
      <c r="BIF4" s="504">
        <f>'Product Mix Norm.'!BIF3</f>
        <v>0</v>
      </c>
      <c r="BIG4" s="504">
        <f>'Product Mix Norm.'!BIG3</f>
        <v>0</v>
      </c>
      <c r="BIH4" s="504">
        <f>'Product Mix Norm.'!BIH3</f>
        <v>0</v>
      </c>
      <c r="BII4" s="504">
        <f>'Product Mix Norm.'!BII3</f>
        <v>0</v>
      </c>
      <c r="BIJ4" s="504">
        <f>'Product Mix Norm.'!BIJ3</f>
        <v>0</v>
      </c>
      <c r="BIK4" s="504">
        <f>'Product Mix Norm.'!BIK3</f>
        <v>0</v>
      </c>
      <c r="BIL4" s="504">
        <f>'Product Mix Norm.'!BIL3</f>
        <v>0</v>
      </c>
      <c r="BIM4" s="504">
        <f>'Product Mix Norm.'!BIM3</f>
        <v>0</v>
      </c>
      <c r="BIN4" s="504">
        <f>'Product Mix Norm.'!BIN3</f>
        <v>0</v>
      </c>
      <c r="BIO4" s="504">
        <f>'Product Mix Norm.'!BIO3</f>
        <v>0</v>
      </c>
      <c r="BIP4" s="504">
        <f>'Product Mix Norm.'!BIP3</f>
        <v>0</v>
      </c>
      <c r="BIQ4" s="504">
        <f>'Product Mix Norm.'!BIQ3</f>
        <v>0</v>
      </c>
      <c r="BIR4" s="504">
        <f>'Product Mix Norm.'!BIR3</f>
        <v>0</v>
      </c>
      <c r="BIS4" s="504">
        <f>'Product Mix Norm.'!BIS3</f>
        <v>0</v>
      </c>
      <c r="BIT4" s="504">
        <f>'Product Mix Norm.'!BIT3</f>
        <v>0</v>
      </c>
      <c r="BIU4" s="504">
        <f>'Product Mix Norm.'!BIU3</f>
        <v>0</v>
      </c>
      <c r="BIV4" s="504">
        <f>'Product Mix Norm.'!BIV3</f>
        <v>0</v>
      </c>
      <c r="BIW4" s="504">
        <f>'Product Mix Norm.'!BIW3</f>
        <v>0</v>
      </c>
      <c r="BIX4" s="504">
        <f>'Product Mix Norm.'!BIX3</f>
        <v>0</v>
      </c>
      <c r="BIY4" s="504">
        <f>'Product Mix Norm.'!BIY3</f>
        <v>0</v>
      </c>
      <c r="BIZ4" s="504">
        <f>'Product Mix Norm.'!BIZ3</f>
        <v>0</v>
      </c>
      <c r="BJA4" s="504">
        <f>'Product Mix Norm.'!BJA3</f>
        <v>0</v>
      </c>
      <c r="BJB4" s="504">
        <f>'Product Mix Norm.'!BJB3</f>
        <v>0</v>
      </c>
      <c r="BJC4" s="504">
        <f>'Product Mix Norm.'!BJC3</f>
        <v>0</v>
      </c>
      <c r="BJD4" s="504">
        <f>'Product Mix Norm.'!BJD3</f>
        <v>0</v>
      </c>
      <c r="BJE4" s="504">
        <f>'Product Mix Norm.'!BJE3</f>
        <v>0</v>
      </c>
      <c r="BJF4" s="504">
        <f>'Product Mix Norm.'!BJF3</f>
        <v>0</v>
      </c>
      <c r="BJG4" s="504">
        <f>'Product Mix Norm.'!BJG3</f>
        <v>0</v>
      </c>
      <c r="BJH4" s="504">
        <f>'Product Mix Norm.'!BJH3</f>
        <v>0</v>
      </c>
      <c r="BJI4" s="504">
        <f>'Product Mix Norm.'!BJI3</f>
        <v>0</v>
      </c>
      <c r="BJJ4" s="504">
        <f>'Product Mix Norm.'!BJJ3</f>
        <v>0</v>
      </c>
      <c r="BJK4" s="504">
        <f>'Product Mix Norm.'!BJK3</f>
        <v>0</v>
      </c>
      <c r="BJL4" s="504">
        <f>'Product Mix Norm.'!BJL3</f>
        <v>0</v>
      </c>
      <c r="BJM4" s="504">
        <f>'Product Mix Norm.'!BJM3</f>
        <v>0</v>
      </c>
      <c r="BJN4" s="504">
        <f>'Product Mix Norm.'!BJN3</f>
        <v>0</v>
      </c>
      <c r="BJO4" s="504">
        <f>'Product Mix Norm.'!BJO3</f>
        <v>0</v>
      </c>
      <c r="BJP4" s="504">
        <f>'Product Mix Norm.'!BJP3</f>
        <v>0</v>
      </c>
      <c r="BJQ4" s="504">
        <f>'Product Mix Norm.'!BJQ3</f>
        <v>0</v>
      </c>
      <c r="BJR4" s="504">
        <f>'Product Mix Norm.'!BJR3</f>
        <v>0</v>
      </c>
      <c r="BJS4" s="504">
        <f>'Product Mix Norm.'!BJS3</f>
        <v>0</v>
      </c>
      <c r="BJT4" s="504">
        <f>'Product Mix Norm.'!BJT3</f>
        <v>0</v>
      </c>
      <c r="BJU4" s="504">
        <f>'Product Mix Norm.'!BJU3</f>
        <v>0</v>
      </c>
      <c r="BJV4" s="504">
        <f>'Product Mix Norm.'!BJV3</f>
        <v>0</v>
      </c>
      <c r="BJW4" s="504">
        <f>'Product Mix Norm.'!BJW3</f>
        <v>0</v>
      </c>
      <c r="BJX4" s="504">
        <f>'Product Mix Norm.'!BJX3</f>
        <v>0</v>
      </c>
      <c r="BJY4" s="504">
        <f>'Product Mix Norm.'!BJY3</f>
        <v>0</v>
      </c>
      <c r="BJZ4" s="504">
        <f>'Product Mix Norm.'!BJZ3</f>
        <v>0</v>
      </c>
      <c r="BKA4" s="504">
        <f>'Product Mix Norm.'!BKA3</f>
        <v>0</v>
      </c>
      <c r="BKB4" s="504">
        <f>'Product Mix Norm.'!BKB3</f>
        <v>0</v>
      </c>
      <c r="BKC4" s="504">
        <f>'Product Mix Norm.'!BKC3</f>
        <v>0</v>
      </c>
      <c r="BKD4" s="504">
        <f>'Product Mix Norm.'!BKD3</f>
        <v>0</v>
      </c>
      <c r="BKE4" s="504">
        <f>'Product Mix Norm.'!BKE3</f>
        <v>0</v>
      </c>
      <c r="BKF4" s="504">
        <f>'Product Mix Norm.'!BKF3</f>
        <v>0</v>
      </c>
      <c r="BKG4" s="504">
        <f>'Product Mix Norm.'!BKG3</f>
        <v>0</v>
      </c>
      <c r="BKH4" s="504">
        <f>'Product Mix Norm.'!BKH3</f>
        <v>0</v>
      </c>
      <c r="BKI4" s="504">
        <f>'Product Mix Norm.'!BKI3</f>
        <v>0</v>
      </c>
      <c r="BKJ4" s="504">
        <f>'Product Mix Norm.'!BKJ3</f>
        <v>0</v>
      </c>
      <c r="BKK4" s="504">
        <f>'Product Mix Norm.'!BKK3</f>
        <v>0</v>
      </c>
      <c r="BKL4" s="504">
        <f>'Product Mix Norm.'!BKL3</f>
        <v>0</v>
      </c>
      <c r="BKM4" s="504">
        <f>'Product Mix Norm.'!BKM3</f>
        <v>0</v>
      </c>
      <c r="BKN4" s="504">
        <f>'Product Mix Norm.'!BKN3</f>
        <v>0</v>
      </c>
      <c r="BKO4" s="504">
        <f>'Product Mix Norm.'!BKO3</f>
        <v>0</v>
      </c>
      <c r="BKP4" s="504">
        <f>'Product Mix Norm.'!BKP3</f>
        <v>0</v>
      </c>
      <c r="BKQ4" s="504">
        <f>'Product Mix Norm.'!BKQ3</f>
        <v>0</v>
      </c>
      <c r="BKR4" s="504">
        <f>'Product Mix Norm.'!BKR3</f>
        <v>0</v>
      </c>
      <c r="BKS4" s="504">
        <f>'Product Mix Norm.'!BKS3</f>
        <v>0</v>
      </c>
      <c r="BKT4" s="504">
        <f>'Product Mix Norm.'!BKT3</f>
        <v>0</v>
      </c>
      <c r="BKU4" s="504">
        <f>'Product Mix Norm.'!BKU3</f>
        <v>0</v>
      </c>
      <c r="BKV4" s="504">
        <f>'Product Mix Norm.'!BKV3</f>
        <v>0</v>
      </c>
      <c r="BKW4" s="504">
        <f>'Product Mix Norm.'!BKW3</f>
        <v>0</v>
      </c>
      <c r="BKX4" s="504">
        <f>'Product Mix Norm.'!BKX3</f>
        <v>0</v>
      </c>
      <c r="BKY4" s="504">
        <f>'Product Mix Norm.'!BKY3</f>
        <v>0</v>
      </c>
      <c r="BKZ4" s="504">
        <f>'Product Mix Norm.'!BKZ3</f>
        <v>0</v>
      </c>
      <c r="BLA4" s="504">
        <f>'Product Mix Norm.'!BLA3</f>
        <v>0</v>
      </c>
      <c r="BLB4" s="504">
        <f>'Product Mix Norm.'!BLB3</f>
        <v>0</v>
      </c>
      <c r="BLC4" s="504">
        <f>'Product Mix Norm.'!BLC3</f>
        <v>0</v>
      </c>
      <c r="BLD4" s="504">
        <f>'Product Mix Norm.'!BLD3</f>
        <v>0</v>
      </c>
      <c r="BLE4" s="504">
        <f>'Product Mix Norm.'!BLE3</f>
        <v>0</v>
      </c>
      <c r="BLF4" s="504">
        <f>'Product Mix Norm.'!BLF3</f>
        <v>0</v>
      </c>
      <c r="BLG4" s="504">
        <f>'Product Mix Norm.'!BLG3</f>
        <v>0</v>
      </c>
      <c r="BLH4" s="504">
        <f>'Product Mix Norm.'!BLH3</f>
        <v>0</v>
      </c>
      <c r="BLI4" s="504">
        <f>'Product Mix Norm.'!BLI3</f>
        <v>0</v>
      </c>
      <c r="BLJ4" s="504">
        <f>'Product Mix Norm.'!BLJ3</f>
        <v>0</v>
      </c>
      <c r="BLK4" s="504">
        <f>'Product Mix Norm.'!BLK3</f>
        <v>0</v>
      </c>
      <c r="BLL4" s="504">
        <f>'Product Mix Norm.'!BLL3</f>
        <v>0</v>
      </c>
      <c r="BLM4" s="504">
        <f>'Product Mix Norm.'!BLM3</f>
        <v>0</v>
      </c>
      <c r="BLN4" s="504">
        <f>'Product Mix Norm.'!BLN3</f>
        <v>0</v>
      </c>
      <c r="BLO4" s="504">
        <f>'Product Mix Norm.'!BLO3</f>
        <v>0</v>
      </c>
      <c r="BLP4" s="504">
        <f>'Product Mix Norm.'!BLP3</f>
        <v>0</v>
      </c>
      <c r="BLQ4" s="504">
        <f>'Product Mix Norm.'!BLQ3</f>
        <v>0</v>
      </c>
      <c r="BLR4" s="504">
        <f>'Product Mix Norm.'!BLR3</f>
        <v>0</v>
      </c>
      <c r="BLS4" s="504">
        <f>'Product Mix Norm.'!BLS3</f>
        <v>0</v>
      </c>
      <c r="BLT4" s="504">
        <f>'Product Mix Norm.'!BLT3</f>
        <v>0</v>
      </c>
      <c r="BLU4" s="504">
        <f>'Product Mix Norm.'!BLU3</f>
        <v>0</v>
      </c>
      <c r="BLV4" s="504">
        <f>'Product Mix Norm.'!BLV3</f>
        <v>0</v>
      </c>
      <c r="BLW4" s="504">
        <f>'Product Mix Norm.'!BLW3</f>
        <v>0</v>
      </c>
      <c r="BLX4" s="504">
        <f>'Product Mix Norm.'!BLX3</f>
        <v>0</v>
      </c>
      <c r="BLY4" s="504">
        <f>'Product Mix Norm.'!BLY3</f>
        <v>0</v>
      </c>
      <c r="BLZ4" s="504">
        <f>'Product Mix Norm.'!BLZ3</f>
        <v>0</v>
      </c>
      <c r="BMA4" s="504">
        <f>'Product Mix Norm.'!BMA3</f>
        <v>0</v>
      </c>
      <c r="BMB4" s="504">
        <f>'Product Mix Norm.'!BMB3</f>
        <v>0</v>
      </c>
      <c r="BMC4" s="504">
        <f>'Product Mix Norm.'!BMC3</f>
        <v>0</v>
      </c>
      <c r="BMD4" s="504">
        <f>'Product Mix Norm.'!BMD3</f>
        <v>0</v>
      </c>
      <c r="BME4" s="504">
        <f>'Product Mix Norm.'!BME3</f>
        <v>0</v>
      </c>
      <c r="BMF4" s="504">
        <f>'Product Mix Norm.'!BMF3</f>
        <v>0</v>
      </c>
      <c r="BMG4" s="504">
        <f>'Product Mix Norm.'!BMG3</f>
        <v>0</v>
      </c>
      <c r="BMH4" s="504">
        <f>'Product Mix Norm.'!BMH3</f>
        <v>0</v>
      </c>
      <c r="BMI4" s="504">
        <f>'Product Mix Norm.'!BMI3</f>
        <v>0</v>
      </c>
      <c r="BMJ4" s="504">
        <f>'Product Mix Norm.'!BMJ3</f>
        <v>0</v>
      </c>
      <c r="BMK4" s="504">
        <f>'Product Mix Norm.'!BMK3</f>
        <v>0</v>
      </c>
      <c r="BML4" s="504">
        <f>'Product Mix Norm.'!BML3</f>
        <v>0</v>
      </c>
      <c r="BMM4" s="504">
        <f>'Product Mix Norm.'!BMM3</f>
        <v>0</v>
      </c>
      <c r="BMN4" s="504">
        <f>'Product Mix Norm.'!BMN3</f>
        <v>0</v>
      </c>
      <c r="BMO4" s="504">
        <f>'Product Mix Norm.'!BMO3</f>
        <v>0</v>
      </c>
      <c r="BMP4" s="504">
        <f>'Product Mix Norm.'!BMP3</f>
        <v>0</v>
      </c>
      <c r="BMQ4" s="504">
        <f>'Product Mix Norm.'!BMQ3</f>
        <v>0</v>
      </c>
      <c r="BMR4" s="504">
        <f>'Product Mix Norm.'!BMR3</f>
        <v>0</v>
      </c>
      <c r="BMS4" s="504">
        <f>'Product Mix Norm.'!BMS3</f>
        <v>0</v>
      </c>
      <c r="BMT4" s="504">
        <f>'Product Mix Norm.'!BMT3</f>
        <v>0</v>
      </c>
      <c r="BMU4" s="504">
        <f>'Product Mix Norm.'!BMU3</f>
        <v>0</v>
      </c>
      <c r="BMV4" s="504">
        <f>'Product Mix Norm.'!BMV3</f>
        <v>0</v>
      </c>
      <c r="BMW4" s="504">
        <f>'Product Mix Norm.'!BMW3</f>
        <v>0</v>
      </c>
      <c r="BMX4" s="504">
        <f>'Product Mix Norm.'!BMX3</f>
        <v>0</v>
      </c>
      <c r="BMY4" s="504">
        <f>'Product Mix Norm.'!BMY3</f>
        <v>0</v>
      </c>
      <c r="BMZ4" s="504">
        <f>'Product Mix Norm.'!BMZ3</f>
        <v>0</v>
      </c>
      <c r="BNA4" s="504">
        <f>'Product Mix Norm.'!BNA3</f>
        <v>0</v>
      </c>
      <c r="BNB4" s="504">
        <f>'Product Mix Norm.'!BNB3</f>
        <v>0</v>
      </c>
      <c r="BNC4" s="504">
        <f>'Product Mix Norm.'!BNC3</f>
        <v>0</v>
      </c>
      <c r="BND4" s="504">
        <f>'Product Mix Norm.'!BND3</f>
        <v>0</v>
      </c>
      <c r="BNE4" s="504">
        <f>'Product Mix Norm.'!BNE3</f>
        <v>0</v>
      </c>
      <c r="BNF4" s="504">
        <f>'Product Mix Norm.'!BNF3</f>
        <v>0</v>
      </c>
      <c r="BNG4" s="504">
        <f>'Product Mix Norm.'!BNG3</f>
        <v>0</v>
      </c>
      <c r="BNH4" s="504">
        <f>'Product Mix Norm.'!BNH3</f>
        <v>0</v>
      </c>
      <c r="BNI4" s="504">
        <f>'Product Mix Norm.'!BNI3</f>
        <v>0</v>
      </c>
      <c r="BNJ4" s="504">
        <f>'Product Mix Norm.'!BNJ3</f>
        <v>0</v>
      </c>
      <c r="BNK4" s="504">
        <f>'Product Mix Norm.'!BNK3</f>
        <v>0</v>
      </c>
      <c r="BNL4" s="504">
        <f>'Product Mix Norm.'!BNL3</f>
        <v>0</v>
      </c>
      <c r="BNM4" s="504">
        <f>'Product Mix Norm.'!BNM3</f>
        <v>0</v>
      </c>
      <c r="BNN4" s="504">
        <f>'Product Mix Norm.'!BNN3</f>
        <v>0</v>
      </c>
      <c r="BNO4" s="504">
        <f>'Product Mix Norm.'!BNO3</f>
        <v>0</v>
      </c>
      <c r="BNP4" s="504">
        <f>'Product Mix Norm.'!BNP3</f>
        <v>0</v>
      </c>
      <c r="BNQ4" s="504">
        <f>'Product Mix Norm.'!BNQ3</f>
        <v>0</v>
      </c>
      <c r="BNR4" s="504">
        <f>'Product Mix Norm.'!BNR3</f>
        <v>0</v>
      </c>
      <c r="BNS4" s="504">
        <f>'Product Mix Norm.'!BNS3</f>
        <v>0</v>
      </c>
      <c r="BNT4" s="504">
        <f>'Product Mix Norm.'!BNT3</f>
        <v>0</v>
      </c>
      <c r="BNU4" s="504">
        <f>'Product Mix Norm.'!BNU3</f>
        <v>0</v>
      </c>
      <c r="BNV4" s="504">
        <f>'Product Mix Norm.'!BNV3</f>
        <v>0</v>
      </c>
      <c r="BNW4" s="504">
        <f>'Product Mix Norm.'!BNW3</f>
        <v>0</v>
      </c>
      <c r="BNX4" s="504">
        <f>'Product Mix Norm.'!BNX3</f>
        <v>0</v>
      </c>
      <c r="BNY4" s="504">
        <f>'Product Mix Norm.'!BNY3</f>
        <v>0</v>
      </c>
      <c r="BNZ4" s="504">
        <f>'Product Mix Norm.'!BNZ3</f>
        <v>0</v>
      </c>
      <c r="BOA4" s="504">
        <f>'Product Mix Norm.'!BOA3</f>
        <v>0</v>
      </c>
      <c r="BOB4" s="504">
        <f>'Product Mix Norm.'!BOB3</f>
        <v>0</v>
      </c>
      <c r="BOC4" s="504">
        <f>'Product Mix Norm.'!BOC3</f>
        <v>0</v>
      </c>
      <c r="BOD4" s="504">
        <f>'Product Mix Norm.'!BOD3</f>
        <v>0</v>
      </c>
      <c r="BOE4" s="504">
        <f>'Product Mix Norm.'!BOE3</f>
        <v>0</v>
      </c>
      <c r="BOF4" s="504">
        <f>'Product Mix Norm.'!BOF3</f>
        <v>0</v>
      </c>
      <c r="BOG4" s="504">
        <f>'Product Mix Norm.'!BOG3</f>
        <v>0</v>
      </c>
      <c r="BOH4" s="504">
        <f>'Product Mix Norm.'!BOH3</f>
        <v>0</v>
      </c>
      <c r="BOI4" s="504">
        <f>'Product Mix Norm.'!BOI3</f>
        <v>0</v>
      </c>
      <c r="BOJ4" s="504">
        <f>'Product Mix Norm.'!BOJ3</f>
        <v>0</v>
      </c>
      <c r="BOK4" s="504">
        <f>'Product Mix Norm.'!BOK3</f>
        <v>0</v>
      </c>
      <c r="BOL4" s="504">
        <f>'Product Mix Norm.'!BOL3</f>
        <v>0</v>
      </c>
      <c r="BOM4" s="504">
        <f>'Product Mix Norm.'!BOM3</f>
        <v>0</v>
      </c>
      <c r="BON4" s="504">
        <f>'Product Mix Norm.'!BON3</f>
        <v>0</v>
      </c>
      <c r="BOO4" s="504">
        <f>'Product Mix Norm.'!BOO3</f>
        <v>0</v>
      </c>
      <c r="BOP4" s="504">
        <f>'Product Mix Norm.'!BOP3</f>
        <v>0</v>
      </c>
      <c r="BOQ4" s="504">
        <f>'Product Mix Norm.'!BOQ3</f>
        <v>0</v>
      </c>
      <c r="BOR4" s="504">
        <f>'Product Mix Norm.'!BOR3</f>
        <v>0</v>
      </c>
      <c r="BOS4" s="504">
        <f>'Product Mix Norm.'!BOS3</f>
        <v>0</v>
      </c>
      <c r="BOT4" s="504">
        <f>'Product Mix Norm.'!BOT3</f>
        <v>0</v>
      </c>
      <c r="BOU4" s="504">
        <f>'Product Mix Norm.'!BOU3</f>
        <v>0</v>
      </c>
      <c r="BOV4" s="504">
        <f>'Product Mix Norm.'!BOV3</f>
        <v>0</v>
      </c>
      <c r="BOW4" s="504">
        <f>'Product Mix Norm.'!BOW3</f>
        <v>0</v>
      </c>
      <c r="BOX4" s="504">
        <f>'Product Mix Norm.'!BOX3</f>
        <v>0</v>
      </c>
      <c r="BOY4" s="504">
        <f>'Product Mix Norm.'!BOY3</f>
        <v>0</v>
      </c>
      <c r="BOZ4" s="504">
        <f>'Product Mix Norm.'!BOZ3</f>
        <v>0</v>
      </c>
      <c r="BPA4" s="504">
        <f>'Product Mix Norm.'!BPA3</f>
        <v>0</v>
      </c>
      <c r="BPB4" s="504">
        <f>'Product Mix Norm.'!BPB3</f>
        <v>0</v>
      </c>
      <c r="BPC4" s="504">
        <f>'Product Mix Norm.'!BPC3</f>
        <v>0</v>
      </c>
      <c r="BPD4" s="504">
        <f>'Product Mix Norm.'!BPD3</f>
        <v>0</v>
      </c>
      <c r="BPE4" s="504">
        <f>'Product Mix Norm.'!BPE3</f>
        <v>0</v>
      </c>
      <c r="BPF4" s="504">
        <f>'Product Mix Norm.'!BPF3</f>
        <v>0</v>
      </c>
      <c r="BPG4" s="504">
        <f>'Product Mix Norm.'!BPG3</f>
        <v>0</v>
      </c>
      <c r="BPH4" s="504">
        <f>'Product Mix Norm.'!BPH3</f>
        <v>0</v>
      </c>
      <c r="BPI4" s="504">
        <f>'Product Mix Norm.'!BPI3</f>
        <v>0</v>
      </c>
      <c r="BPJ4" s="504">
        <f>'Product Mix Norm.'!BPJ3</f>
        <v>0</v>
      </c>
      <c r="BPK4" s="504">
        <f>'Product Mix Norm.'!BPK3</f>
        <v>0</v>
      </c>
      <c r="BPL4" s="504">
        <f>'Product Mix Norm.'!BPL3</f>
        <v>0</v>
      </c>
      <c r="BPM4" s="504">
        <f>'Product Mix Norm.'!BPM3</f>
        <v>0</v>
      </c>
      <c r="BPN4" s="504">
        <f>'Product Mix Norm.'!BPN3</f>
        <v>0</v>
      </c>
      <c r="BPO4" s="504">
        <f>'Product Mix Norm.'!BPO3</f>
        <v>0</v>
      </c>
      <c r="BPP4" s="504">
        <f>'Product Mix Norm.'!BPP3</f>
        <v>0</v>
      </c>
      <c r="BPQ4" s="504">
        <f>'Product Mix Norm.'!BPQ3</f>
        <v>0</v>
      </c>
      <c r="BPR4" s="504">
        <f>'Product Mix Norm.'!BPR3</f>
        <v>0</v>
      </c>
      <c r="BPS4" s="504">
        <f>'Product Mix Norm.'!BPS3</f>
        <v>0</v>
      </c>
      <c r="BPT4" s="504">
        <f>'Product Mix Norm.'!BPT3</f>
        <v>0</v>
      </c>
      <c r="BPU4" s="504">
        <f>'Product Mix Norm.'!BPU3</f>
        <v>0</v>
      </c>
      <c r="BPV4" s="504">
        <f>'Product Mix Norm.'!BPV3</f>
        <v>0</v>
      </c>
      <c r="BPW4" s="504">
        <f>'Product Mix Norm.'!BPW3</f>
        <v>0</v>
      </c>
      <c r="BPX4" s="504">
        <f>'Product Mix Norm.'!BPX3</f>
        <v>0</v>
      </c>
      <c r="BPY4" s="504">
        <f>'Product Mix Norm.'!BPY3</f>
        <v>0</v>
      </c>
      <c r="BPZ4" s="504">
        <f>'Product Mix Norm.'!BPZ3</f>
        <v>0</v>
      </c>
      <c r="BQA4" s="504">
        <f>'Product Mix Norm.'!BQA3</f>
        <v>0</v>
      </c>
      <c r="BQB4" s="504">
        <f>'Product Mix Norm.'!BQB3</f>
        <v>0</v>
      </c>
      <c r="BQC4" s="504">
        <f>'Product Mix Norm.'!BQC3</f>
        <v>0</v>
      </c>
      <c r="BQD4" s="504">
        <f>'Product Mix Norm.'!BQD3</f>
        <v>0</v>
      </c>
      <c r="BQE4" s="504">
        <f>'Product Mix Norm.'!BQE3</f>
        <v>0</v>
      </c>
      <c r="BQF4" s="504">
        <f>'Product Mix Norm.'!BQF3</f>
        <v>0</v>
      </c>
      <c r="BQG4" s="504">
        <f>'Product Mix Norm.'!BQG3</f>
        <v>0</v>
      </c>
      <c r="BQH4" s="504">
        <f>'Product Mix Norm.'!BQH3</f>
        <v>0</v>
      </c>
      <c r="BQI4" s="504">
        <f>'Product Mix Norm.'!BQI3</f>
        <v>0</v>
      </c>
      <c r="BQJ4" s="504">
        <f>'Product Mix Norm.'!BQJ3</f>
        <v>0</v>
      </c>
      <c r="BQK4" s="504">
        <f>'Product Mix Norm.'!BQK3</f>
        <v>0</v>
      </c>
      <c r="BQL4" s="504">
        <f>'Product Mix Norm.'!BQL3</f>
        <v>0</v>
      </c>
      <c r="BQM4" s="504">
        <f>'Product Mix Norm.'!BQM3</f>
        <v>0</v>
      </c>
      <c r="BQN4" s="504">
        <f>'Product Mix Norm.'!BQN3</f>
        <v>0</v>
      </c>
      <c r="BQO4" s="504">
        <f>'Product Mix Norm.'!BQO3</f>
        <v>0</v>
      </c>
      <c r="BQP4" s="504">
        <f>'Product Mix Norm.'!BQP3</f>
        <v>0</v>
      </c>
      <c r="BQQ4" s="504">
        <f>'Product Mix Norm.'!BQQ3</f>
        <v>0</v>
      </c>
      <c r="BQR4" s="504">
        <f>'Product Mix Norm.'!BQR3</f>
        <v>0</v>
      </c>
      <c r="BQS4" s="504">
        <f>'Product Mix Norm.'!BQS3</f>
        <v>0</v>
      </c>
      <c r="BQT4" s="504">
        <f>'Product Mix Norm.'!BQT3</f>
        <v>0</v>
      </c>
      <c r="BQU4" s="504">
        <f>'Product Mix Norm.'!BQU3</f>
        <v>0</v>
      </c>
      <c r="BQV4" s="504">
        <f>'Product Mix Norm.'!BQV3</f>
        <v>0</v>
      </c>
      <c r="BQW4" s="504">
        <f>'Product Mix Norm.'!BQW3</f>
        <v>0</v>
      </c>
      <c r="BQX4" s="504">
        <f>'Product Mix Norm.'!BQX3</f>
        <v>0</v>
      </c>
      <c r="BQY4" s="504">
        <f>'Product Mix Norm.'!BQY3</f>
        <v>0</v>
      </c>
      <c r="BQZ4" s="504">
        <f>'Product Mix Norm.'!BQZ3</f>
        <v>0</v>
      </c>
      <c r="BRA4" s="504">
        <f>'Product Mix Norm.'!BRA3</f>
        <v>0</v>
      </c>
      <c r="BRB4" s="504">
        <f>'Product Mix Norm.'!BRB3</f>
        <v>0</v>
      </c>
      <c r="BRC4" s="504">
        <f>'Product Mix Norm.'!BRC3</f>
        <v>0</v>
      </c>
      <c r="BRD4" s="504">
        <f>'Product Mix Norm.'!BRD3</f>
        <v>0</v>
      </c>
      <c r="BRE4" s="504">
        <f>'Product Mix Norm.'!BRE3</f>
        <v>0</v>
      </c>
      <c r="BRF4" s="504">
        <f>'Product Mix Norm.'!BRF3</f>
        <v>0</v>
      </c>
      <c r="BRG4" s="504">
        <f>'Product Mix Norm.'!BRG3</f>
        <v>0</v>
      </c>
      <c r="BRH4" s="504">
        <f>'Product Mix Norm.'!BRH3</f>
        <v>0</v>
      </c>
      <c r="BRI4" s="504">
        <f>'Product Mix Norm.'!BRI3</f>
        <v>0</v>
      </c>
      <c r="BRJ4" s="504">
        <f>'Product Mix Norm.'!BRJ3</f>
        <v>0</v>
      </c>
      <c r="BRK4" s="504">
        <f>'Product Mix Norm.'!BRK3</f>
        <v>0</v>
      </c>
      <c r="BRL4" s="504">
        <f>'Product Mix Norm.'!BRL3</f>
        <v>0</v>
      </c>
      <c r="BRM4" s="504">
        <f>'Product Mix Norm.'!BRM3</f>
        <v>0</v>
      </c>
      <c r="BRN4" s="504">
        <f>'Product Mix Norm.'!BRN3</f>
        <v>0</v>
      </c>
      <c r="BRO4" s="504">
        <f>'Product Mix Norm.'!BRO3</f>
        <v>0</v>
      </c>
      <c r="BRP4" s="504">
        <f>'Product Mix Norm.'!BRP3</f>
        <v>0</v>
      </c>
      <c r="BRQ4" s="504">
        <f>'Product Mix Norm.'!BRQ3</f>
        <v>0</v>
      </c>
      <c r="BRR4" s="504">
        <f>'Product Mix Norm.'!BRR3</f>
        <v>0</v>
      </c>
      <c r="BRS4" s="504">
        <f>'Product Mix Norm.'!BRS3</f>
        <v>0</v>
      </c>
      <c r="BRT4" s="504">
        <f>'Product Mix Norm.'!BRT3</f>
        <v>0</v>
      </c>
      <c r="BRU4" s="504">
        <f>'Product Mix Norm.'!BRU3</f>
        <v>0</v>
      </c>
      <c r="BRV4" s="504">
        <f>'Product Mix Norm.'!BRV3</f>
        <v>0</v>
      </c>
      <c r="BRW4" s="504">
        <f>'Product Mix Norm.'!BRW3</f>
        <v>0</v>
      </c>
      <c r="BRX4" s="504">
        <f>'Product Mix Norm.'!BRX3</f>
        <v>0</v>
      </c>
      <c r="BRY4" s="504">
        <f>'Product Mix Norm.'!BRY3</f>
        <v>0</v>
      </c>
      <c r="BRZ4" s="504">
        <f>'Product Mix Norm.'!BRZ3</f>
        <v>0</v>
      </c>
      <c r="BSA4" s="504">
        <f>'Product Mix Norm.'!BSA3</f>
        <v>0</v>
      </c>
      <c r="BSB4" s="504">
        <f>'Product Mix Norm.'!BSB3</f>
        <v>0</v>
      </c>
      <c r="BSC4" s="504">
        <f>'Product Mix Norm.'!BSC3</f>
        <v>0</v>
      </c>
      <c r="BSD4" s="504">
        <f>'Product Mix Norm.'!BSD3</f>
        <v>0</v>
      </c>
      <c r="BSE4" s="504">
        <f>'Product Mix Norm.'!BSE3</f>
        <v>0</v>
      </c>
      <c r="BSF4" s="504">
        <f>'Product Mix Norm.'!BSF3</f>
        <v>0</v>
      </c>
      <c r="BSG4" s="504">
        <f>'Product Mix Norm.'!BSG3</f>
        <v>0</v>
      </c>
      <c r="BSH4" s="504">
        <f>'Product Mix Norm.'!BSH3</f>
        <v>0</v>
      </c>
      <c r="BSI4" s="504">
        <f>'Product Mix Norm.'!BSI3</f>
        <v>0</v>
      </c>
      <c r="BSJ4" s="504">
        <f>'Product Mix Norm.'!BSJ3</f>
        <v>0</v>
      </c>
      <c r="BSK4" s="504">
        <f>'Product Mix Norm.'!BSK3</f>
        <v>0</v>
      </c>
      <c r="BSL4" s="504">
        <f>'Product Mix Norm.'!BSL3</f>
        <v>0</v>
      </c>
      <c r="BSM4" s="504">
        <f>'Product Mix Norm.'!BSM3</f>
        <v>0</v>
      </c>
      <c r="BSN4" s="504">
        <f>'Product Mix Norm.'!BSN3</f>
        <v>0</v>
      </c>
      <c r="BSO4" s="504">
        <f>'Product Mix Norm.'!BSO3</f>
        <v>0</v>
      </c>
      <c r="BSP4" s="504">
        <f>'Product Mix Norm.'!BSP3</f>
        <v>0</v>
      </c>
      <c r="BSQ4" s="504">
        <f>'Product Mix Norm.'!BSQ3</f>
        <v>0</v>
      </c>
      <c r="BSR4" s="504">
        <f>'Product Mix Norm.'!BSR3</f>
        <v>0</v>
      </c>
      <c r="BSS4" s="504">
        <f>'Product Mix Norm.'!BSS3</f>
        <v>0</v>
      </c>
      <c r="BST4" s="504">
        <f>'Product Mix Norm.'!BST3</f>
        <v>0</v>
      </c>
      <c r="BSU4" s="504">
        <f>'Product Mix Norm.'!BSU3</f>
        <v>0</v>
      </c>
      <c r="BSV4" s="504">
        <f>'Product Mix Norm.'!BSV3</f>
        <v>0</v>
      </c>
      <c r="BSW4" s="504">
        <f>'Product Mix Norm.'!BSW3</f>
        <v>0</v>
      </c>
      <c r="BSX4" s="504">
        <f>'Product Mix Norm.'!BSX3</f>
        <v>0</v>
      </c>
      <c r="BSY4" s="504">
        <f>'Product Mix Norm.'!BSY3</f>
        <v>0</v>
      </c>
      <c r="BSZ4" s="504">
        <f>'Product Mix Norm.'!BSZ3</f>
        <v>0</v>
      </c>
      <c r="BTA4" s="504">
        <f>'Product Mix Norm.'!BTA3</f>
        <v>0</v>
      </c>
      <c r="BTB4" s="504">
        <f>'Product Mix Norm.'!BTB3</f>
        <v>0</v>
      </c>
      <c r="BTC4" s="504">
        <f>'Product Mix Norm.'!BTC3</f>
        <v>0</v>
      </c>
      <c r="BTD4" s="504">
        <f>'Product Mix Norm.'!BTD3</f>
        <v>0</v>
      </c>
      <c r="BTE4" s="504">
        <f>'Product Mix Norm.'!BTE3</f>
        <v>0</v>
      </c>
      <c r="BTF4" s="504">
        <f>'Product Mix Norm.'!BTF3</f>
        <v>0</v>
      </c>
      <c r="BTG4" s="504">
        <f>'Product Mix Norm.'!BTG3</f>
        <v>0</v>
      </c>
      <c r="BTH4" s="504">
        <f>'Product Mix Norm.'!BTH3</f>
        <v>0</v>
      </c>
      <c r="BTI4" s="504">
        <f>'Product Mix Norm.'!BTI3</f>
        <v>0</v>
      </c>
      <c r="BTJ4" s="504">
        <f>'Product Mix Norm.'!BTJ3</f>
        <v>0</v>
      </c>
      <c r="BTK4" s="504">
        <f>'Product Mix Norm.'!BTK3</f>
        <v>0</v>
      </c>
      <c r="BTL4" s="504">
        <f>'Product Mix Norm.'!BTL3</f>
        <v>0</v>
      </c>
      <c r="BTM4" s="504">
        <f>'Product Mix Norm.'!BTM3</f>
        <v>0</v>
      </c>
      <c r="BTN4" s="504">
        <f>'Product Mix Norm.'!BTN3</f>
        <v>0</v>
      </c>
      <c r="BTO4" s="504">
        <f>'Product Mix Norm.'!BTO3</f>
        <v>0</v>
      </c>
      <c r="BTP4" s="504">
        <f>'Product Mix Norm.'!BTP3</f>
        <v>0</v>
      </c>
      <c r="BTQ4" s="504">
        <f>'Product Mix Norm.'!BTQ3</f>
        <v>0</v>
      </c>
      <c r="BTR4" s="504">
        <f>'Product Mix Norm.'!BTR3</f>
        <v>0</v>
      </c>
      <c r="BTS4" s="504">
        <f>'Product Mix Norm.'!BTS3</f>
        <v>0</v>
      </c>
      <c r="BTT4" s="504">
        <f>'Product Mix Norm.'!BTT3</f>
        <v>0</v>
      </c>
      <c r="BTU4" s="504">
        <f>'Product Mix Norm.'!BTU3</f>
        <v>0</v>
      </c>
      <c r="BTV4" s="504">
        <f>'Product Mix Norm.'!BTV3</f>
        <v>0</v>
      </c>
      <c r="BTW4" s="504">
        <f>'Product Mix Norm.'!BTW3</f>
        <v>0</v>
      </c>
      <c r="BTX4" s="504">
        <f>'Product Mix Norm.'!BTX3</f>
        <v>0</v>
      </c>
      <c r="BTY4" s="504">
        <f>'Product Mix Norm.'!BTY3</f>
        <v>0</v>
      </c>
      <c r="BTZ4" s="504">
        <f>'Product Mix Norm.'!BTZ3</f>
        <v>0</v>
      </c>
      <c r="BUA4" s="504">
        <f>'Product Mix Norm.'!BUA3</f>
        <v>0</v>
      </c>
      <c r="BUB4" s="504">
        <f>'Product Mix Norm.'!BUB3</f>
        <v>0</v>
      </c>
      <c r="BUC4" s="504">
        <f>'Product Mix Norm.'!BUC3</f>
        <v>0</v>
      </c>
      <c r="BUD4" s="504">
        <f>'Product Mix Norm.'!BUD3</f>
        <v>0</v>
      </c>
      <c r="BUE4" s="504">
        <f>'Product Mix Norm.'!BUE3</f>
        <v>0</v>
      </c>
      <c r="BUF4" s="504">
        <f>'Product Mix Norm.'!BUF3</f>
        <v>0</v>
      </c>
      <c r="BUG4" s="504">
        <f>'Product Mix Norm.'!BUG3</f>
        <v>0</v>
      </c>
      <c r="BUH4" s="504">
        <f>'Product Mix Norm.'!BUH3</f>
        <v>0</v>
      </c>
      <c r="BUI4" s="504">
        <f>'Product Mix Norm.'!BUI3</f>
        <v>0</v>
      </c>
      <c r="BUJ4" s="504">
        <f>'Product Mix Norm.'!BUJ3</f>
        <v>0</v>
      </c>
      <c r="BUK4" s="504">
        <f>'Product Mix Norm.'!BUK3</f>
        <v>0</v>
      </c>
      <c r="BUL4" s="504">
        <f>'Product Mix Norm.'!BUL3</f>
        <v>0</v>
      </c>
      <c r="BUM4" s="504">
        <f>'Product Mix Norm.'!BUM3</f>
        <v>0</v>
      </c>
      <c r="BUN4" s="504">
        <f>'Product Mix Norm.'!BUN3</f>
        <v>0</v>
      </c>
      <c r="BUO4" s="504">
        <f>'Product Mix Norm.'!BUO3</f>
        <v>0</v>
      </c>
      <c r="BUP4" s="504">
        <f>'Product Mix Norm.'!BUP3</f>
        <v>0</v>
      </c>
      <c r="BUQ4" s="504">
        <f>'Product Mix Norm.'!BUQ3</f>
        <v>0</v>
      </c>
      <c r="BUR4" s="504">
        <f>'Product Mix Norm.'!BUR3</f>
        <v>0</v>
      </c>
      <c r="BUS4" s="504">
        <f>'Product Mix Norm.'!BUS3</f>
        <v>0</v>
      </c>
      <c r="BUT4" s="504">
        <f>'Product Mix Norm.'!BUT3</f>
        <v>0</v>
      </c>
      <c r="BUU4" s="504">
        <f>'Product Mix Norm.'!BUU3</f>
        <v>0</v>
      </c>
      <c r="BUV4" s="504">
        <f>'Product Mix Norm.'!BUV3</f>
        <v>0</v>
      </c>
      <c r="BUW4" s="504">
        <f>'Product Mix Norm.'!BUW3</f>
        <v>0</v>
      </c>
      <c r="BUX4" s="504">
        <f>'Product Mix Norm.'!BUX3</f>
        <v>0</v>
      </c>
      <c r="BUY4" s="504">
        <f>'Product Mix Norm.'!BUY3</f>
        <v>0</v>
      </c>
      <c r="BUZ4" s="504">
        <f>'Product Mix Norm.'!BUZ3</f>
        <v>0</v>
      </c>
      <c r="BVA4" s="504">
        <f>'Product Mix Norm.'!BVA3</f>
        <v>0</v>
      </c>
      <c r="BVB4" s="504">
        <f>'Product Mix Norm.'!BVB3</f>
        <v>0</v>
      </c>
      <c r="BVC4" s="504">
        <f>'Product Mix Norm.'!BVC3</f>
        <v>0</v>
      </c>
      <c r="BVD4" s="504">
        <f>'Product Mix Norm.'!BVD3</f>
        <v>0</v>
      </c>
      <c r="BVE4" s="504">
        <f>'Product Mix Norm.'!BVE3</f>
        <v>0</v>
      </c>
      <c r="BVF4" s="504">
        <f>'Product Mix Norm.'!BVF3</f>
        <v>0</v>
      </c>
      <c r="BVG4" s="504">
        <f>'Product Mix Norm.'!BVG3</f>
        <v>0</v>
      </c>
      <c r="BVH4" s="504">
        <f>'Product Mix Norm.'!BVH3</f>
        <v>0</v>
      </c>
      <c r="BVI4" s="504">
        <f>'Product Mix Norm.'!BVI3</f>
        <v>0</v>
      </c>
      <c r="BVJ4" s="504">
        <f>'Product Mix Norm.'!BVJ3</f>
        <v>0</v>
      </c>
      <c r="BVK4" s="504">
        <f>'Product Mix Norm.'!BVK3</f>
        <v>0</v>
      </c>
      <c r="BVL4" s="504">
        <f>'Product Mix Norm.'!BVL3</f>
        <v>0</v>
      </c>
      <c r="BVM4" s="504">
        <f>'Product Mix Norm.'!BVM3</f>
        <v>0</v>
      </c>
      <c r="BVN4" s="504">
        <f>'Product Mix Norm.'!BVN3</f>
        <v>0</v>
      </c>
      <c r="BVO4" s="504">
        <f>'Product Mix Norm.'!BVO3</f>
        <v>0</v>
      </c>
      <c r="BVP4" s="504">
        <f>'Product Mix Norm.'!BVP3</f>
        <v>0</v>
      </c>
      <c r="BVQ4" s="504">
        <f>'Product Mix Norm.'!BVQ3</f>
        <v>0</v>
      </c>
      <c r="BVR4" s="504">
        <f>'Product Mix Norm.'!BVR3</f>
        <v>0</v>
      </c>
      <c r="BVS4" s="504">
        <f>'Product Mix Norm.'!BVS3</f>
        <v>0</v>
      </c>
      <c r="BVT4" s="504">
        <f>'Product Mix Norm.'!BVT3</f>
        <v>0</v>
      </c>
      <c r="BVU4" s="504">
        <f>'Product Mix Norm.'!BVU3</f>
        <v>0</v>
      </c>
      <c r="BVV4" s="504">
        <f>'Product Mix Norm.'!BVV3</f>
        <v>0</v>
      </c>
      <c r="BVW4" s="504">
        <f>'Product Mix Norm.'!BVW3</f>
        <v>0</v>
      </c>
      <c r="BVX4" s="504">
        <f>'Product Mix Norm.'!BVX3</f>
        <v>0</v>
      </c>
      <c r="BVY4" s="504">
        <f>'Product Mix Norm.'!BVY3</f>
        <v>0</v>
      </c>
      <c r="BVZ4" s="504">
        <f>'Product Mix Norm.'!BVZ3</f>
        <v>0</v>
      </c>
      <c r="BWA4" s="504">
        <f>'Product Mix Norm.'!BWA3</f>
        <v>0</v>
      </c>
      <c r="BWB4" s="504">
        <f>'Product Mix Norm.'!BWB3</f>
        <v>0</v>
      </c>
      <c r="BWC4" s="504">
        <f>'Product Mix Norm.'!BWC3</f>
        <v>0</v>
      </c>
      <c r="BWD4" s="504">
        <f>'Product Mix Norm.'!BWD3</f>
        <v>0</v>
      </c>
      <c r="BWE4" s="504">
        <f>'Product Mix Norm.'!BWE3</f>
        <v>0</v>
      </c>
      <c r="BWF4" s="504">
        <f>'Product Mix Norm.'!BWF3</f>
        <v>0</v>
      </c>
      <c r="BWG4" s="504">
        <f>'Product Mix Norm.'!BWG3</f>
        <v>0</v>
      </c>
      <c r="BWH4" s="504">
        <f>'Product Mix Norm.'!BWH3</f>
        <v>0</v>
      </c>
      <c r="BWI4" s="504">
        <f>'Product Mix Norm.'!BWI3</f>
        <v>0</v>
      </c>
      <c r="BWJ4" s="504">
        <f>'Product Mix Norm.'!BWJ3</f>
        <v>0</v>
      </c>
      <c r="BWK4" s="504">
        <f>'Product Mix Norm.'!BWK3</f>
        <v>0</v>
      </c>
      <c r="BWL4" s="504">
        <f>'Product Mix Norm.'!BWL3</f>
        <v>0</v>
      </c>
      <c r="BWM4" s="504">
        <f>'Product Mix Norm.'!BWM3</f>
        <v>0</v>
      </c>
      <c r="BWN4" s="504">
        <f>'Product Mix Norm.'!BWN3</f>
        <v>0</v>
      </c>
      <c r="BWO4" s="504">
        <f>'Product Mix Norm.'!BWO3</f>
        <v>0</v>
      </c>
      <c r="BWP4" s="504">
        <f>'Product Mix Norm.'!BWP3</f>
        <v>0</v>
      </c>
      <c r="BWQ4" s="504">
        <f>'Product Mix Norm.'!BWQ3</f>
        <v>0</v>
      </c>
      <c r="BWR4" s="504">
        <f>'Product Mix Norm.'!BWR3</f>
        <v>0</v>
      </c>
      <c r="BWS4" s="504">
        <f>'Product Mix Norm.'!BWS3</f>
        <v>0</v>
      </c>
      <c r="BWT4" s="504">
        <f>'Product Mix Norm.'!BWT3</f>
        <v>0</v>
      </c>
      <c r="BWU4" s="504">
        <f>'Product Mix Norm.'!BWU3</f>
        <v>0</v>
      </c>
      <c r="BWV4" s="504">
        <f>'Product Mix Norm.'!BWV3</f>
        <v>0</v>
      </c>
      <c r="BWW4" s="504">
        <f>'Product Mix Norm.'!BWW3</f>
        <v>0</v>
      </c>
      <c r="BWX4" s="504">
        <f>'Product Mix Norm.'!BWX3</f>
        <v>0</v>
      </c>
      <c r="BWY4" s="504">
        <f>'Product Mix Norm.'!BWY3</f>
        <v>0</v>
      </c>
      <c r="BWZ4" s="504">
        <f>'Product Mix Norm.'!BWZ3</f>
        <v>0</v>
      </c>
      <c r="BXA4" s="504">
        <f>'Product Mix Norm.'!BXA3</f>
        <v>0</v>
      </c>
      <c r="BXB4" s="504">
        <f>'Product Mix Norm.'!BXB3</f>
        <v>0</v>
      </c>
      <c r="BXC4" s="504">
        <f>'Product Mix Norm.'!BXC3</f>
        <v>0</v>
      </c>
      <c r="BXD4" s="504">
        <f>'Product Mix Norm.'!BXD3</f>
        <v>0</v>
      </c>
      <c r="BXE4" s="504">
        <f>'Product Mix Norm.'!BXE3</f>
        <v>0</v>
      </c>
      <c r="BXF4" s="504">
        <f>'Product Mix Norm.'!BXF3</f>
        <v>0</v>
      </c>
      <c r="BXG4" s="504">
        <f>'Product Mix Norm.'!BXG3</f>
        <v>0</v>
      </c>
      <c r="BXH4" s="504">
        <f>'Product Mix Norm.'!BXH3</f>
        <v>0</v>
      </c>
      <c r="BXI4" s="504">
        <f>'Product Mix Norm.'!BXI3</f>
        <v>0</v>
      </c>
      <c r="BXJ4" s="504">
        <f>'Product Mix Norm.'!BXJ3</f>
        <v>0</v>
      </c>
      <c r="BXK4" s="504">
        <f>'Product Mix Norm.'!BXK3</f>
        <v>0</v>
      </c>
      <c r="BXL4" s="504">
        <f>'Product Mix Norm.'!BXL3</f>
        <v>0</v>
      </c>
      <c r="BXM4" s="504">
        <f>'Product Mix Norm.'!BXM3</f>
        <v>0</v>
      </c>
      <c r="BXN4" s="504">
        <f>'Product Mix Norm.'!BXN3</f>
        <v>0</v>
      </c>
      <c r="BXO4" s="504">
        <f>'Product Mix Norm.'!BXO3</f>
        <v>0</v>
      </c>
      <c r="BXP4" s="504">
        <f>'Product Mix Norm.'!BXP3</f>
        <v>0</v>
      </c>
      <c r="BXQ4" s="504">
        <f>'Product Mix Norm.'!BXQ3</f>
        <v>0</v>
      </c>
      <c r="BXR4" s="504">
        <f>'Product Mix Norm.'!BXR3</f>
        <v>0</v>
      </c>
      <c r="BXS4" s="504">
        <f>'Product Mix Norm.'!BXS3</f>
        <v>0</v>
      </c>
      <c r="BXT4" s="504">
        <f>'Product Mix Norm.'!BXT3</f>
        <v>0</v>
      </c>
      <c r="BXU4" s="504">
        <f>'Product Mix Norm.'!BXU3</f>
        <v>0</v>
      </c>
      <c r="BXV4" s="504">
        <f>'Product Mix Norm.'!BXV3</f>
        <v>0</v>
      </c>
      <c r="BXW4" s="504">
        <f>'Product Mix Norm.'!BXW3</f>
        <v>0</v>
      </c>
      <c r="BXX4" s="504">
        <f>'Product Mix Norm.'!BXX3</f>
        <v>0</v>
      </c>
      <c r="BXY4" s="504">
        <f>'Product Mix Norm.'!BXY3</f>
        <v>0</v>
      </c>
      <c r="BXZ4" s="504">
        <f>'Product Mix Norm.'!BXZ3</f>
        <v>0</v>
      </c>
      <c r="BYA4" s="504">
        <f>'Product Mix Norm.'!BYA3</f>
        <v>0</v>
      </c>
      <c r="BYB4" s="504">
        <f>'Product Mix Norm.'!BYB3</f>
        <v>0</v>
      </c>
      <c r="BYC4" s="504">
        <f>'Product Mix Norm.'!BYC3</f>
        <v>0</v>
      </c>
      <c r="BYD4" s="504">
        <f>'Product Mix Norm.'!BYD3</f>
        <v>0</v>
      </c>
      <c r="BYE4" s="504">
        <f>'Product Mix Norm.'!BYE3</f>
        <v>0</v>
      </c>
      <c r="BYF4" s="504">
        <f>'Product Mix Norm.'!BYF3</f>
        <v>0</v>
      </c>
      <c r="BYG4" s="504">
        <f>'Product Mix Norm.'!BYG3</f>
        <v>0</v>
      </c>
      <c r="BYH4" s="504">
        <f>'Product Mix Norm.'!BYH3</f>
        <v>0</v>
      </c>
      <c r="BYI4" s="504">
        <f>'Product Mix Norm.'!BYI3</f>
        <v>0</v>
      </c>
      <c r="BYJ4" s="504">
        <f>'Product Mix Norm.'!BYJ3</f>
        <v>0</v>
      </c>
      <c r="BYK4" s="504">
        <f>'Product Mix Norm.'!BYK3</f>
        <v>0</v>
      </c>
      <c r="BYL4" s="504">
        <f>'Product Mix Norm.'!BYL3</f>
        <v>0</v>
      </c>
      <c r="BYM4" s="504">
        <f>'Product Mix Norm.'!BYM3</f>
        <v>0</v>
      </c>
      <c r="BYN4" s="504">
        <f>'Product Mix Norm.'!BYN3</f>
        <v>0</v>
      </c>
      <c r="BYO4" s="504">
        <f>'Product Mix Norm.'!BYO3</f>
        <v>0</v>
      </c>
      <c r="BYP4" s="504">
        <f>'Product Mix Norm.'!BYP3</f>
        <v>0</v>
      </c>
      <c r="BYQ4" s="504">
        <f>'Product Mix Norm.'!BYQ3</f>
        <v>0</v>
      </c>
      <c r="BYR4" s="504">
        <f>'Product Mix Norm.'!BYR3</f>
        <v>0</v>
      </c>
      <c r="BYS4" s="504">
        <f>'Product Mix Norm.'!BYS3</f>
        <v>0</v>
      </c>
      <c r="BYT4" s="504">
        <f>'Product Mix Norm.'!BYT3</f>
        <v>0</v>
      </c>
      <c r="BYU4" s="504">
        <f>'Product Mix Norm.'!BYU3</f>
        <v>0</v>
      </c>
      <c r="BYV4" s="504">
        <f>'Product Mix Norm.'!BYV3</f>
        <v>0</v>
      </c>
      <c r="BYW4" s="504">
        <f>'Product Mix Norm.'!BYW3</f>
        <v>0</v>
      </c>
      <c r="BYX4" s="504">
        <f>'Product Mix Norm.'!BYX3</f>
        <v>0</v>
      </c>
      <c r="BYY4" s="504">
        <f>'Product Mix Norm.'!BYY3</f>
        <v>0</v>
      </c>
      <c r="BYZ4" s="504">
        <f>'Product Mix Norm.'!BYZ3</f>
        <v>0</v>
      </c>
      <c r="BZA4" s="504">
        <f>'Product Mix Norm.'!BZA3</f>
        <v>0</v>
      </c>
      <c r="BZB4" s="504">
        <f>'Product Mix Norm.'!BZB3</f>
        <v>0</v>
      </c>
      <c r="BZC4" s="504">
        <f>'Product Mix Norm.'!BZC3</f>
        <v>0</v>
      </c>
      <c r="BZD4" s="504">
        <f>'Product Mix Norm.'!BZD3</f>
        <v>0</v>
      </c>
      <c r="BZE4" s="504">
        <f>'Product Mix Norm.'!BZE3</f>
        <v>0</v>
      </c>
      <c r="BZF4" s="504">
        <f>'Product Mix Norm.'!BZF3</f>
        <v>0</v>
      </c>
      <c r="BZG4" s="504">
        <f>'Product Mix Norm.'!BZG3</f>
        <v>0</v>
      </c>
      <c r="BZH4" s="504">
        <f>'Product Mix Norm.'!BZH3</f>
        <v>0</v>
      </c>
      <c r="BZI4" s="504">
        <f>'Product Mix Norm.'!BZI3</f>
        <v>0</v>
      </c>
      <c r="BZJ4" s="504">
        <f>'Product Mix Norm.'!BZJ3</f>
        <v>0</v>
      </c>
      <c r="BZK4" s="504">
        <f>'Product Mix Norm.'!BZK3</f>
        <v>0</v>
      </c>
      <c r="BZL4" s="504">
        <f>'Product Mix Norm.'!BZL3</f>
        <v>0</v>
      </c>
      <c r="BZM4" s="504">
        <f>'Product Mix Norm.'!BZM3</f>
        <v>0</v>
      </c>
      <c r="BZN4" s="504">
        <f>'Product Mix Norm.'!BZN3</f>
        <v>0</v>
      </c>
      <c r="BZO4" s="504">
        <f>'Product Mix Norm.'!BZO3</f>
        <v>0</v>
      </c>
      <c r="BZP4" s="504">
        <f>'Product Mix Norm.'!BZP3</f>
        <v>0</v>
      </c>
      <c r="BZQ4" s="504">
        <f>'Product Mix Norm.'!BZQ3</f>
        <v>0</v>
      </c>
      <c r="BZR4" s="504">
        <f>'Product Mix Norm.'!BZR3</f>
        <v>0</v>
      </c>
      <c r="BZS4" s="504">
        <f>'Product Mix Norm.'!BZS3</f>
        <v>0</v>
      </c>
      <c r="BZT4" s="504">
        <f>'Product Mix Norm.'!BZT3</f>
        <v>0</v>
      </c>
      <c r="BZU4" s="504">
        <f>'Product Mix Norm.'!BZU3</f>
        <v>0</v>
      </c>
      <c r="BZV4" s="504">
        <f>'Product Mix Norm.'!BZV3</f>
        <v>0</v>
      </c>
      <c r="BZW4" s="504">
        <f>'Product Mix Norm.'!BZW3</f>
        <v>0</v>
      </c>
      <c r="BZX4" s="504">
        <f>'Product Mix Norm.'!BZX3</f>
        <v>0</v>
      </c>
      <c r="BZY4" s="504">
        <f>'Product Mix Norm.'!BZY3</f>
        <v>0</v>
      </c>
      <c r="BZZ4" s="504">
        <f>'Product Mix Norm.'!BZZ3</f>
        <v>0</v>
      </c>
      <c r="CAA4" s="504">
        <f>'Product Mix Norm.'!CAA3</f>
        <v>0</v>
      </c>
      <c r="CAB4" s="504">
        <f>'Product Mix Norm.'!CAB3</f>
        <v>0</v>
      </c>
      <c r="CAC4" s="504">
        <f>'Product Mix Norm.'!CAC3</f>
        <v>0</v>
      </c>
      <c r="CAD4" s="504">
        <f>'Product Mix Norm.'!CAD3</f>
        <v>0</v>
      </c>
      <c r="CAE4" s="504">
        <f>'Product Mix Norm.'!CAE3</f>
        <v>0</v>
      </c>
      <c r="CAF4" s="504">
        <f>'Product Mix Norm.'!CAF3</f>
        <v>0</v>
      </c>
      <c r="CAG4" s="504">
        <f>'Product Mix Norm.'!CAG3</f>
        <v>0</v>
      </c>
      <c r="CAH4" s="504">
        <f>'Product Mix Norm.'!CAH3</f>
        <v>0</v>
      </c>
      <c r="CAI4" s="504">
        <f>'Product Mix Norm.'!CAI3</f>
        <v>0</v>
      </c>
      <c r="CAJ4" s="504">
        <f>'Product Mix Norm.'!CAJ3</f>
        <v>0</v>
      </c>
      <c r="CAK4" s="504">
        <f>'Product Mix Norm.'!CAK3</f>
        <v>0</v>
      </c>
      <c r="CAL4" s="504">
        <f>'Product Mix Norm.'!CAL3</f>
        <v>0</v>
      </c>
      <c r="CAM4" s="504">
        <f>'Product Mix Norm.'!CAM3</f>
        <v>0</v>
      </c>
      <c r="CAN4" s="504">
        <f>'Product Mix Norm.'!CAN3</f>
        <v>0</v>
      </c>
      <c r="CAO4" s="504">
        <f>'Product Mix Norm.'!CAO3</f>
        <v>0</v>
      </c>
      <c r="CAP4" s="504">
        <f>'Product Mix Norm.'!CAP3</f>
        <v>0</v>
      </c>
      <c r="CAQ4" s="504">
        <f>'Product Mix Norm.'!CAQ3</f>
        <v>0</v>
      </c>
      <c r="CAR4" s="504">
        <f>'Product Mix Norm.'!CAR3</f>
        <v>0</v>
      </c>
      <c r="CAS4" s="504">
        <f>'Product Mix Norm.'!CAS3</f>
        <v>0</v>
      </c>
      <c r="CAT4" s="504">
        <f>'Product Mix Norm.'!CAT3</f>
        <v>0</v>
      </c>
      <c r="CAU4" s="504">
        <f>'Product Mix Norm.'!CAU3</f>
        <v>0</v>
      </c>
      <c r="CAV4" s="504">
        <f>'Product Mix Norm.'!CAV3</f>
        <v>0</v>
      </c>
      <c r="CAW4" s="504">
        <f>'Product Mix Norm.'!CAW3</f>
        <v>0</v>
      </c>
      <c r="CAX4" s="504">
        <f>'Product Mix Norm.'!CAX3</f>
        <v>0</v>
      </c>
      <c r="CAY4" s="504">
        <f>'Product Mix Norm.'!CAY3</f>
        <v>0</v>
      </c>
      <c r="CAZ4" s="504">
        <f>'Product Mix Norm.'!CAZ3</f>
        <v>0</v>
      </c>
      <c r="CBA4" s="504">
        <f>'Product Mix Norm.'!CBA3</f>
        <v>0</v>
      </c>
      <c r="CBB4" s="504">
        <f>'Product Mix Norm.'!CBB3</f>
        <v>0</v>
      </c>
      <c r="CBC4" s="504">
        <f>'Product Mix Norm.'!CBC3</f>
        <v>0</v>
      </c>
      <c r="CBD4" s="504">
        <f>'Product Mix Norm.'!CBD3</f>
        <v>0</v>
      </c>
      <c r="CBE4" s="504">
        <f>'Product Mix Norm.'!CBE3</f>
        <v>0</v>
      </c>
      <c r="CBF4" s="504">
        <f>'Product Mix Norm.'!CBF3</f>
        <v>0</v>
      </c>
      <c r="CBG4" s="504">
        <f>'Product Mix Norm.'!CBG3</f>
        <v>0</v>
      </c>
      <c r="CBH4" s="504">
        <f>'Product Mix Norm.'!CBH3</f>
        <v>0</v>
      </c>
      <c r="CBI4" s="504">
        <f>'Product Mix Norm.'!CBI3</f>
        <v>0</v>
      </c>
      <c r="CBJ4" s="504">
        <f>'Product Mix Norm.'!CBJ3</f>
        <v>0</v>
      </c>
      <c r="CBK4" s="504">
        <f>'Product Mix Norm.'!CBK3</f>
        <v>0</v>
      </c>
      <c r="CBL4" s="504">
        <f>'Product Mix Norm.'!CBL3</f>
        <v>0</v>
      </c>
      <c r="CBM4" s="504">
        <f>'Product Mix Norm.'!CBM3</f>
        <v>0</v>
      </c>
      <c r="CBN4" s="504">
        <f>'Product Mix Norm.'!CBN3</f>
        <v>0</v>
      </c>
      <c r="CBO4" s="504">
        <f>'Product Mix Norm.'!CBO3</f>
        <v>0</v>
      </c>
      <c r="CBP4" s="504">
        <f>'Product Mix Norm.'!CBP3</f>
        <v>0</v>
      </c>
      <c r="CBQ4" s="504">
        <f>'Product Mix Norm.'!CBQ3</f>
        <v>0</v>
      </c>
      <c r="CBR4" s="504">
        <f>'Product Mix Norm.'!CBR3</f>
        <v>0</v>
      </c>
      <c r="CBS4" s="504">
        <f>'Product Mix Norm.'!CBS3</f>
        <v>0</v>
      </c>
      <c r="CBT4" s="504">
        <f>'Product Mix Norm.'!CBT3</f>
        <v>0</v>
      </c>
      <c r="CBU4" s="504">
        <f>'Product Mix Norm.'!CBU3</f>
        <v>0</v>
      </c>
      <c r="CBV4" s="504">
        <f>'Product Mix Norm.'!CBV3</f>
        <v>0</v>
      </c>
      <c r="CBW4" s="504">
        <f>'Product Mix Norm.'!CBW3</f>
        <v>0</v>
      </c>
      <c r="CBX4" s="504">
        <f>'Product Mix Norm.'!CBX3</f>
        <v>0</v>
      </c>
      <c r="CBY4" s="504">
        <f>'Product Mix Norm.'!CBY3</f>
        <v>0</v>
      </c>
      <c r="CBZ4" s="504">
        <f>'Product Mix Norm.'!CBZ3</f>
        <v>0</v>
      </c>
      <c r="CCA4" s="504">
        <f>'Product Mix Norm.'!CCA3</f>
        <v>0</v>
      </c>
      <c r="CCB4" s="504">
        <f>'Product Mix Norm.'!CCB3</f>
        <v>0</v>
      </c>
      <c r="CCC4" s="504">
        <f>'Product Mix Norm.'!CCC3</f>
        <v>0</v>
      </c>
      <c r="CCD4" s="504">
        <f>'Product Mix Norm.'!CCD3</f>
        <v>0</v>
      </c>
      <c r="CCE4" s="504">
        <f>'Product Mix Norm.'!CCE3</f>
        <v>0</v>
      </c>
      <c r="CCF4" s="504">
        <f>'Product Mix Norm.'!CCF3</f>
        <v>0</v>
      </c>
      <c r="CCG4" s="504">
        <f>'Product Mix Norm.'!CCG3</f>
        <v>0</v>
      </c>
      <c r="CCH4" s="504">
        <f>'Product Mix Norm.'!CCH3</f>
        <v>0</v>
      </c>
      <c r="CCI4" s="504">
        <f>'Product Mix Norm.'!CCI3</f>
        <v>0</v>
      </c>
      <c r="CCJ4" s="504">
        <f>'Product Mix Norm.'!CCJ3</f>
        <v>0</v>
      </c>
      <c r="CCK4" s="504">
        <f>'Product Mix Norm.'!CCK3</f>
        <v>0</v>
      </c>
      <c r="CCL4" s="504">
        <f>'Product Mix Norm.'!CCL3</f>
        <v>0</v>
      </c>
      <c r="CCM4" s="504">
        <f>'Product Mix Norm.'!CCM3</f>
        <v>0</v>
      </c>
      <c r="CCN4" s="504">
        <f>'Product Mix Norm.'!CCN3</f>
        <v>0</v>
      </c>
      <c r="CCO4" s="504">
        <f>'Product Mix Norm.'!CCO3</f>
        <v>0</v>
      </c>
      <c r="CCP4" s="504">
        <f>'Product Mix Norm.'!CCP3</f>
        <v>0</v>
      </c>
      <c r="CCQ4" s="504">
        <f>'Product Mix Norm.'!CCQ3</f>
        <v>0</v>
      </c>
      <c r="CCR4" s="504">
        <f>'Product Mix Norm.'!CCR3</f>
        <v>0</v>
      </c>
      <c r="CCS4" s="504">
        <f>'Product Mix Norm.'!CCS3</f>
        <v>0</v>
      </c>
      <c r="CCT4" s="504">
        <f>'Product Mix Norm.'!CCT3</f>
        <v>0</v>
      </c>
      <c r="CCU4" s="504">
        <f>'Product Mix Norm.'!CCU3</f>
        <v>0</v>
      </c>
      <c r="CCV4" s="504">
        <f>'Product Mix Norm.'!CCV3</f>
        <v>0</v>
      </c>
      <c r="CCW4" s="504">
        <f>'Product Mix Norm.'!CCW3</f>
        <v>0</v>
      </c>
      <c r="CCX4" s="504">
        <f>'Product Mix Norm.'!CCX3</f>
        <v>0</v>
      </c>
      <c r="CCY4" s="504">
        <f>'Product Mix Norm.'!CCY3</f>
        <v>0</v>
      </c>
      <c r="CCZ4" s="504">
        <f>'Product Mix Norm.'!CCZ3</f>
        <v>0</v>
      </c>
      <c r="CDA4" s="504">
        <f>'Product Mix Norm.'!CDA3</f>
        <v>0</v>
      </c>
      <c r="CDB4" s="504">
        <f>'Product Mix Norm.'!CDB3</f>
        <v>0</v>
      </c>
      <c r="CDC4" s="504">
        <f>'Product Mix Norm.'!CDC3</f>
        <v>0</v>
      </c>
      <c r="CDD4" s="504">
        <f>'Product Mix Norm.'!CDD3</f>
        <v>0</v>
      </c>
      <c r="CDE4" s="504">
        <f>'Product Mix Norm.'!CDE3</f>
        <v>0</v>
      </c>
      <c r="CDF4" s="504">
        <f>'Product Mix Norm.'!CDF3</f>
        <v>0</v>
      </c>
      <c r="CDG4" s="504">
        <f>'Product Mix Norm.'!CDG3</f>
        <v>0</v>
      </c>
      <c r="CDH4" s="504">
        <f>'Product Mix Norm.'!CDH3</f>
        <v>0</v>
      </c>
      <c r="CDI4" s="504">
        <f>'Product Mix Norm.'!CDI3</f>
        <v>0</v>
      </c>
      <c r="CDJ4" s="504">
        <f>'Product Mix Norm.'!CDJ3</f>
        <v>0</v>
      </c>
      <c r="CDK4" s="504">
        <f>'Product Mix Norm.'!CDK3</f>
        <v>0</v>
      </c>
      <c r="CDL4" s="504">
        <f>'Product Mix Norm.'!CDL3</f>
        <v>0</v>
      </c>
      <c r="CDM4" s="504">
        <f>'Product Mix Norm.'!CDM3</f>
        <v>0</v>
      </c>
      <c r="CDN4" s="504">
        <f>'Product Mix Norm.'!CDN3</f>
        <v>0</v>
      </c>
      <c r="CDO4" s="504">
        <f>'Product Mix Norm.'!CDO3</f>
        <v>0</v>
      </c>
      <c r="CDP4" s="504">
        <f>'Product Mix Norm.'!CDP3</f>
        <v>0</v>
      </c>
      <c r="CDQ4" s="504">
        <f>'Product Mix Norm.'!CDQ3</f>
        <v>0</v>
      </c>
      <c r="CDR4" s="504">
        <f>'Product Mix Norm.'!CDR3</f>
        <v>0</v>
      </c>
      <c r="CDS4" s="504">
        <f>'Product Mix Norm.'!CDS3</f>
        <v>0</v>
      </c>
      <c r="CDT4" s="504">
        <f>'Product Mix Norm.'!CDT3</f>
        <v>0</v>
      </c>
      <c r="CDU4" s="504">
        <f>'Product Mix Norm.'!CDU3</f>
        <v>0</v>
      </c>
      <c r="CDV4" s="504">
        <f>'Product Mix Norm.'!CDV3</f>
        <v>0</v>
      </c>
      <c r="CDW4" s="504">
        <f>'Product Mix Norm.'!CDW3</f>
        <v>0</v>
      </c>
      <c r="CDX4" s="504">
        <f>'Product Mix Norm.'!CDX3</f>
        <v>0</v>
      </c>
      <c r="CDY4" s="504">
        <f>'Product Mix Norm.'!CDY3</f>
        <v>0</v>
      </c>
      <c r="CDZ4" s="504">
        <f>'Product Mix Norm.'!CDZ3</f>
        <v>0</v>
      </c>
      <c r="CEA4" s="504">
        <f>'Product Mix Norm.'!CEA3</f>
        <v>0</v>
      </c>
      <c r="CEB4" s="504">
        <f>'Product Mix Norm.'!CEB3</f>
        <v>0</v>
      </c>
      <c r="CEC4" s="504">
        <f>'Product Mix Norm.'!CEC3</f>
        <v>0</v>
      </c>
      <c r="CED4" s="504">
        <f>'Product Mix Norm.'!CED3</f>
        <v>0</v>
      </c>
      <c r="CEE4" s="504">
        <f>'Product Mix Norm.'!CEE3</f>
        <v>0</v>
      </c>
      <c r="CEF4" s="504">
        <f>'Product Mix Norm.'!CEF3</f>
        <v>0</v>
      </c>
      <c r="CEG4" s="504">
        <f>'Product Mix Norm.'!CEG3</f>
        <v>0</v>
      </c>
      <c r="CEH4" s="504">
        <f>'Product Mix Norm.'!CEH3</f>
        <v>0</v>
      </c>
      <c r="CEI4" s="504">
        <f>'Product Mix Norm.'!CEI3</f>
        <v>0</v>
      </c>
      <c r="CEJ4" s="504">
        <f>'Product Mix Norm.'!CEJ3</f>
        <v>0</v>
      </c>
      <c r="CEK4" s="504">
        <f>'Product Mix Norm.'!CEK3</f>
        <v>0</v>
      </c>
      <c r="CEL4" s="504">
        <f>'Product Mix Norm.'!CEL3</f>
        <v>0</v>
      </c>
      <c r="CEM4" s="504">
        <f>'Product Mix Norm.'!CEM3</f>
        <v>0</v>
      </c>
      <c r="CEN4" s="504">
        <f>'Product Mix Norm.'!CEN3</f>
        <v>0</v>
      </c>
      <c r="CEO4" s="504">
        <f>'Product Mix Norm.'!CEO3</f>
        <v>0</v>
      </c>
      <c r="CEP4" s="504">
        <f>'Product Mix Norm.'!CEP3</f>
        <v>0</v>
      </c>
      <c r="CEQ4" s="504">
        <f>'Product Mix Norm.'!CEQ3</f>
        <v>0</v>
      </c>
      <c r="CER4" s="504">
        <f>'Product Mix Norm.'!CER3</f>
        <v>0</v>
      </c>
      <c r="CES4" s="504">
        <f>'Product Mix Norm.'!CES3</f>
        <v>0</v>
      </c>
      <c r="CET4" s="504">
        <f>'Product Mix Norm.'!CET3</f>
        <v>0</v>
      </c>
      <c r="CEU4" s="504">
        <f>'Product Mix Norm.'!CEU3</f>
        <v>0</v>
      </c>
      <c r="CEV4" s="504">
        <f>'Product Mix Norm.'!CEV3</f>
        <v>0</v>
      </c>
      <c r="CEW4" s="504">
        <f>'Product Mix Norm.'!CEW3</f>
        <v>0</v>
      </c>
      <c r="CEX4" s="504">
        <f>'Product Mix Norm.'!CEX3</f>
        <v>0</v>
      </c>
      <c r="CEY4" s="504">
        <f>'Product Mix Norm.'!CEY3</f>
        <v>0</v>
      </c>
      <c r="CEZ4" s="504">
        <f>'Product Mix Norm.'!CEZ3</f>
        <v>0</v>
      </c>
      <c r="CFA4" s="504">
        <f>'Product Mix Norm.'!CFA3</f>
        <v>0</v>
      </c>
      <c r="CFB4" s="504">
        <f>'Product Mix Norm.'!CFB3</f>
        <v>0</v>
      </c>
      <c r="CFC4" s="504">
        <f>'Product Mix Norm.'!CFC3</f>
        <v>0</v>
      </c>
      <c r="CFD4" s="504">
        <f>'Product Mix Norm.'!CFD3</f>
        <v>0</v>
      </c>
      <c r="CFE4" s="504">
        <f>'Product Mix Norm.'!CFE3</f>
        <v>0</v>
      </c>
      <c r="CFF4" s="504">
        <f>'Product Mix Norm.'!CFF3</f>
        <v>0</v>
      </c>
      <c r="CFG4" s="504">
        <f>'Product Mix Norm.'!CFG3</f>
        <v>0</v>
      </c>
      <c r="CFH4" s="504">
        <f>'Product Mix Norm.'!CFH3</f>
        <v>0</v>
      </c>
      <c r="CFI4" s="504">
        <f>'Product Mix Norm.'!CFI3</f>
        <v>0</v>
      </c>
      <c r="CFJ4" s="504">
        <f>'Product Mix Norm.'!CFJ3</f>
        <v>0</v>
      </c>
      <c r="CFK4" s="504">
        <f>'Product Mix Norm.'!CFK3</f>
        <v>0</v>
      </c>
      <c r="CFL4" s="504">
        <f>'Product Mix Norm.'!CFL3</f>
        <v>0</v>
      </c>
      <c r="CFM4" s="504">
        <f>'Product Mix Norm.'!CFM3</f>
        <v>0</v>
      </c>
      <c r="CFN4" s="504">
        <f>'Product Mix Norm.'!CFN3</f>
        <v>0</v>
      </c>
      <c r="CFO4" s="504">
        <f>'Product Mix Norm.'!CFO3</f>
        <v>0</v>
      </c>
      <c r="CFP4" s="504">
        <f>'Product Mix Norm.'!CFP3</f>
        <v>0</v>
      </c>
      <c r="CFQ4" s="504">
        <f>'Product Mix Norm.'!CFQ3</f>
        <v>0</v>
      </c>
      <c r="CFR4" s="504">
        <f>'Product Mix Norm.'!CFR3</f>
        <v>0</v>
      </c>
      <c r="CFS4" s="504">
        <f>'Product Mix Norm.'!CFS3</f>
        <v>0</v>
      </c>
      <c r="CFT4" s="504">
        <f>'Product Mix Norm.'!CFT3</f>
        <v>0</v>
      </c>
      <c r="CFU4" s="504">
        <f>'Product Mix Norm.'!CFU3</f>
        <v>0</v>
      </c>
      <c r="CFV4" s="504">
        <f>'Product Mix Norm.'!CFV3</f>
        <v>0</v>
      </c>
      <c r="CFW4" s="504">
        <f>'Product Mix Norm.'!CFW3</f>
        <v>0</v>
      </c>
      <c r="CFX4" s="504">
        <f>'Product Mix Norm.'!CFX3</f>
        <v>0</v>
      </c>
      <c r="CFY4" s="504">
        <f>'Product Mix Norm.'!CFY3</f>
        <v>0</v>
      </c>
      <c r="CFZ4" s="504">
        <f>'Product Mix Norm.'!CFZ3</f>
        <v>0</v>
      </c>
      <c r="CGA4" s="504">
        <f>'Product Mix Norm.'!CGA3</f>
        <v>0</v>
      </c>
      <c r="CGB4" s="504">
        <f>'Product Mix Norm.'!CGB3</f>
        <v>0</v>
      </c>
      <c r="CGC4" s="504">
        <f>'Product Mix Norm.'!CGC3</f>
        <v>0</v>
      </c>
      <c r="CGD4" s="504">
        <f>'Product Mix Norm.'!CGD3</f>
        <v>0</v>
      </c>
      <c r="CGE4" s="504">
        <f>'Product Mix Norm.'!CGE3</f>
        <v>0</v>
      </c>
      <c r="CGF4" s="504">
        <f>'Product Mix Norm.'!CGF3</f>
        <v>0</v>
      </c>
      <c r="CGG4" s="504">
        <f>'Product Mix Norm.'!CGG3</f>
        <v>0</v>
      </c>
      <c r="CGH4" s="504">
        <f>'Product Mix Norm.'!CGH3</f>
        <v>0</v>
      </c>
      <c r="CGI4" s="504">
        <f>'Product Mix Norm.'!CGI3</f>
        <v>0</v>
      </c>
      <c r="CGJ4" s="504">
        <f>'Product Mix Norm.'!CGJ3</f>
        <v>0</v>
      </c>
      <c r="CGK4" s="504">
        <f>'Product Mix Norm.'!CGK3</f>
        <v>0</v>
      </c>
      <c r="CGL4" s="504">
        <f>'Product Mix Norm.'!CGL3</f>
        <v>0</v>
      </c>
      <c r="CGM4" s="504">
        <f>'Product Mix Norm.'!CGM3</f>
        <v>0</v>
      </c>
      <c r="CGN4" s="504">
        <f>'Product Mix Norm.'!CGN3</f>
        <v>0</v>
      </c>
      <c r="CGO4" s="504">
        <f>'Product Mix Norm.'!CGO3</f>
        <v>0</v>
      </c>
      <c r="CGP4" s="504">
        <f>'Product Mix Norm.'!CGP3</f>
        <v>0</v>
      </c>
      <c r="CGQ4" s="504">
        <f>'Product Mix Norm.'!CGQ3</f>
        <v>0</v>
      </c>
      <c r="CGR4" s="504">
        <f>'Product Mix Norm.'!CGR3</f>
        <v>0</v>
      </c>
      <c r="CGS4" s="504">
        <f>'Product Mix Norm.'!CGS3</f>
        <v>0</v>
      </c>
      <c r="CGT4" s="504">
        <f>'Product Mix Norm.'!CGT3</f>
        <v>0</v>
      </c>
      <c r="CGU4" s="504">
        <f>'Product Mix Norm.'!CGU3</f>
        <v>0</v>
      </c>
      <c r="CGV4" s="504">
        <f>'Product Mix Norm.'!CGV3</f>
        <v>0</v>
      </c>
      <c r="CGW4" s="504">
        <f>'Product Mix Norm.'!CGW3</f>
        <v>0</v>
      </c>
      <c r="CGX4" s="504">
        <f>'Product Mix Norm.'!CGX3</f>
        <v>0</v>
      </c>
      <c r="CGY4" s="504">
        <f>'Product Mix Norm.'!CGY3</f>
        <v>0</v>
      </c>
      <c r="CGZ4" s="504">
        <f>'Product Mix Norm.'!CGZ3</f>
        <v>0</v>
      </c>
      <c r="CHA4" s="504">
        <f>'Product Mix Norm.'!CHA3</f>
        <v>0</v>
      </c>
      <c r="CHB4" s="504">
        <f>'Product Mix Norm.'!CHB3</f>
        <v>0</v>
      </c>
      <c r="CHC4" s="504">
        <f>'Product Mix Norm.'!CHC3</f>
        <v>0</v>
      </c>
      <c r="CHD4" s="504">
        <f>'Product Mix Norm.'!CHD3</f>
        <v>0</v>
      </c>
      <c r="CHE4" s="504">
        <f>'Product Mix Norm.'!CHE3</f>
        <v>0</v>
      </c>
      <c r="CHF4" s="504">
        <f>'Product Mix Norm.'!CHF3</f>
        <v>0</v>
      </c>
      <c r="CHG4" s="504">
        <f>'Product Mix Norm.'!CHG3</f>
        <v>0</v>
      </c>
      <c r="CHH4" s="504">
        <f>'Product Mix Norm.'!CHH3</f>
        <v>0</v>
      </c>
      <c r="CHI4" s="504">
        <f>'Product Mix Norm.'!CHI3</f>
        <v>0</v>
      </c>
      <c r="CHJ4" s="504">
        <f>'Product Mix Norm.'!CHJ3</f>
        <v>0</v>
      </c>
      <c r="CHK4" s="504">
        <f>'Product Mix Norm.'!CHK3</f>
        <v>0</v>
      </c>
      <c r="CHL4" s="504">
        <f>'Product Mix Norm.'!CHL3</f>
        <v>0</v>
      </c>
      <c r="CHM4" s="504">
        <f>'Product Mix Norm.'!CHM3</f>
        <v>0</v>
      </c>
      <c r="CHN4" s="504">
        <f>'Product Mix Norm.'!CHN3</f>
        <v>0</v>
      </c>
      <c r="CHO4" s="504">
        <f>'Product Mix Norm.'!CHO3</f>
        <v>0</v>
      </c>
      <c r="CHP4" s="504">
        <f>'Product Mix Norm.'!CHP3</f>
        <v>0</v>
      </c>
      <c r="CHQ4" s="504">
        <f>'Product Mix Norm.'!CHQ3</f>
        <v>0</v>
      </c>
      <c r="CHR4" s="504">
        <f>'Product Mix Norm.'!CHR3</f>
        <v>0</v>
      </c>
      <c r="CHS4" s="504">
        <f>'Product Mix Norm.'!CHS3</f>
        <v>0</v>
      </c>
      <c r="CHT4" s="504">
        <f>'Product Mix Norm.'!CHT3</f>
        <v>0</v>
      </c>
      <c r="CHU4" s="504">
        <f>'Product Mix Norm.'!CHU3</f>
        <v>0</v>
      </c>
      <c r="CHV4" s="504">
        <f>'Product Mix Norm.'!CHV3</f>
        <v>0</v>
      </c>
      <c r="CHW4" s="504">
        <f>'Product Mix Norm.'!CHW3</f>
        <v>0</v>
      </c>
      <c r="CHX4" s="504">
        <f>'Product Mix Norm.'!CHX3</f>
        <v>0</v>
      </c>
      <c r="CHY4" s="504">
        <f>'Product Mix Norm.'!CHY3</f>
        <v>0</v>
      </c>
      <c r="CHZ4" s="504">
        <f>'Product Mix Norm.'!CHZ3</f>
        <v>0</v>
      </c>
      <c r="CIA4" s="504">
        <f>'Product Mix Norm.'!CIA3</f>
        <v>0</v>
      </c>
      <c r="CIB4" s="504">
        <f>'Product Mix Norm.'!CIB3</f>
        <v>0</v>
      </c>
      <c r="CIC4" s="504">
        <f>'Product Mix Norm.'!CIC3</f>
        <v>0</v>
      </c>
      <c r="CID4" s="504">
        <f>'Product Mix Norm.'!CID3</f>
        <v>0</v>
      </c>
      <c r="CIE4" s="504">
        <f>'Product Mix Norm.'!CIE3</f>
        <v>0</v>
      </c>
      <c r="CIF4" s="504">
        <f>'Product Mix Norm.'!CIF3</f>
        <v>0</v>
      </c>
      <c r="CIG4" s="504">
        <f>'Product Mix Norm.'!CIG3</f>
        <v>0</v>
      </c>
      <c r="CIH4" s="504">
        <f>'Product Mix Norm.'!CIH3</f>
        <v>0</v>
      </c>
      <c r="CII4" s="504">
        <f>'Product Mix Norm.'!CII3</f>
        <v>0</v>
      </c>
      <c r="CIJ4" s="504">
        <f>'Product Mix Norm.'!CIJ3</f>
        <v>0</v>
      </c>
      <c r="CIK4" s="504">
        <f>'Product Mix Norm.'!CIK3</f>
        <v>0</v>
      </c>
      <c r="CIL4" s="504">
        <f>'Product Mix Norm.'!CIL3</f>
        <v>0</v>
      </c>
      <c r="CIM4" s="504">
        <f>'Product Mix Norm.'!CIM3</f>
        <v>0</v>
      </c>
      <c r="CIN4" s="504">
        <f>'Product Mix Norm.'!CIN3</f>
        <v>0</v>
      </c>
      <c r="CIO4" s="504">
        <f>'Product Mix Norm.'!CIO3</f>
        <v>0</v>
      </c>
      <c r="CIP4" s="504">
        <f>'Product Mix Norm.'!CIP3</f>
        <v>0</v>
      </c>
      <c r="CIQ4" s="504">
        <f>'Product Mix Norm.'!CIQ3</f>
        <v>0</v>
      </c>
      <c r="CIR4" s="504">
        <f>'Product Mix Norm.'!CIR3</f>
        <v>0</v>
      </c>
      <c r="CIS4" s="504">
        <f>'Product Mix Norm.'!CIS3</f>
        <v>0</v>
      </c>
      <c r="CIT4" s="504">
        <f>'Product Mix Norm.'!CIT3</f>
        <v>0</v>
      </c>
      <c r="CIU4" s="504">
        <f>'Product Mix Norm.'!CIU3</f>
        <v>0</v>
      </c>
      <c r="CIV4" s="504">
        <f>'Product Mix Norm.'!CIV3</f>
        <v>0</v>
      </c>
      <c r="CIW4" s="504">
        <f>'Product Mix Norm.'!CIW3</f>
        <v>0</v>
      </c>
      <c r="CIX4" s="504">
        <f>'Product Mix Norm.'!CIX3</f>
        <v>0</v>
      </c>
      <c r="CIY4" s="504">
        <f>'Product Mix Norm.'!CIY3</f>
        <v>0</v>
      </c>
      <c r="CIZ4" s="504">
        <f>'Product Mix Norm.'!CIZ3</f>
        <v>0</v>
      </c>
      <c r="CJA4" s="504">
        <f>'Product Mix Norm.'!CJA3</f>
        <v>0</v>
      </c>
      <c r="CJB4" s="504">
        <f>'Product Mix Norm.'!CJB3</f>
        <v>0</v>
      </c>
      <c r="CJC4" s="504">
        <f>'Product Mix Norm.'!CJC3</f>
        <v>0</v>
      </c>
      <c r="CJD4" s="504">
        <f>'Product Mix Norm.'!CJD3</f>
        <v>0</v>
      </c>
      <c r="CJE4" s="504">
        <f>'Product Mix Norm.'!CJE3</f>
        <v>0</v>
      </c>
      <c r="CJF4" s="504">
        <f>'Product Mix Norm.'!CJF3</f>
        <v>0</v>
      </c>
      <c r="CJG4" s="504">
        <f>'Product Mix Norm.'!CJG3</f>
        <v>0</v>
      </c>
      <c r="CJH4" s="504">
        <f>'Product Mix Norm.'!CJH3</f>
        <v>0</v>
      </c>
      <c r="CJI4" s="504">
        <f>'Product Mix Norm.'!CJI3</f>
        <v>0</v>
      </c>
      <c r="CJJ4" s="504">
        <f>'Product Mix Norm.'!CJJ3</f>
        <v>0</v>
      </c>
      <c r="CJK4" s="504">
        <f>'Product Mix Norm.'!CJK3</f>
        <v>0</v>
      </c>
      <c r="CJL4" s="504">
        <f>'Product Mix Norm.'!CJL3</f>
        <v>0</v>
      </c>
      <c r="CJM4" s="504">
        <f>'Product Mix Norm.'!CJM3</f>
        <v>0</v>
      </c>
      <c r="CJN4" s="504">
        <f>'Product Mix Norm.'!CJN3</f>
        <v>0</v>
      </c>
      <c r="CJO4" s="504">
        <f>'Product Mix Norm.'!CJO3</f>
        <v>0</v>
      </c>
      <c r="CJP4" s="504">
        <f>'Product Mix Norm.'!CJP3</f>
        <v>0</v>
      </c>
      <c r="CJQ4" s="504">
        <f>'Product Mix Norm.'!CJQ3</f>
        <v>0</v>
      </c>
      <c r="CJR4" s="504">
        <f>'Product Mix Norm.'!CJR3</f>
        <v>0</v>
      </c>
      <c r="CJS4" s="504">
        <f>'Product Mix Norm.'!CJS3</f>
        <v>0</v>
      </c>
      <c r="CJT4" s="504">
        <f>'Product Mix Norm.'!CJT3</f>
        <v>0</v>
      </c>
      <c r="CJU4" s="504">
        <f>'Product Mix Norm.'!CJU3</f>
        <v>0</v>
      </c>
      <c r="CJV4" s="504">
        <f>'Product Mix Norm.'!CJV3</f>
        <v>0</v>
      </c>
      <c r="CJW4" s="504">
        <f>'Product Mix Norm.'!CJW3</f>
        <v>0</v>
      </c>
      <c r="CJX4" s="504">
        <f>'Product Mix Norm.'!CJX3</f>
        <v>0</v>
      </c>
      <c r="CJY4" s="504">
        <f>'Product Mix Norm.'!CJY3</f>
        <v>0</v>
      </c>
      <c r="CJZ4" s="504">
        <f>'Product Mix Norm.'!CJZ3</f>
        <v>0</v>
      </c>
      <c r="CKA4" s="504">
        <f>'Product Mix Norm.'!CKA3</f>
        <v>0</v>
      </c>
      <c r="CKB4" s="504">
        <f>'Product Mix Norm.'!CKB3</f>
        <v>0</v>
      </c>
      <c r="CKC4" s="504">
        <f>'Product Mix Norm.'!CKC3</f>
        <v>0</v>
      </c>
      <c r="CKD4" s="504">
        <f>'Product Mix Norm.'!CKD3</f>
        <v>0</v>
      </c>
      <c r="CKE4" s="504">
        <f>'Product Mix Norm.'!CKE3</f>
        <v>0</v>
      </c>
      <c r="CKF4" s="504">
        <f>'Product Mix Norm.'!CKF3</f>
        <v>0</v>
      </c>
      <c r="CKG4" s="504">
        <f>'Product Mix Norm.'!CKG3</f>
        <v>0</v>
      </c>
      <c r="CKH4" s="504">
        <f>'Product Mix Norm.'!CKH3</f>
        <v>0</v>
      </c>
      <c r="CKI4" s="504">
        <f>'Product Mix Norm.'!CKI3</f>
        <v>0</v>
      </c>
      <c r="CKJ4" s="504">
        <f>'Product Mix Norm.'!CKJ3</f>
        <v>0</v>
      </c>
      <c r="CKK4" s="504">
        <f>'Product Mix Norm.'!CKK3</f>
        <v>0</v>
      </c>
      <c r="CKL4" s="504">
        <f>'Product Mix Norm.'!CKL3</f>
        <v>0</v>
      </c>
      <c r="CKM4" s="504">
        <f>'Product Mix Norm.'!CKM3</f>
        <v>0</v>
      </c>
      <c r="CKN4" s="504">
        <f>'Product Mix Norm.'!CKN3</f>
        <v>0</v>
      </c>
      <c r="CKO4" s="504">
        <f>'Product Mix Norm.'!CKO3</f>
        <v>0</v>
      </c>
      <c r="CKP4" s="504">
        <f>'Product Mix Norm.'!CKP3</f>
        <v>0</v>
      </c>
      <c r="CKQ4" s="504">
        <f>'Product Mix Norm.'!CKQ3</f>
        <v>0</v>
      </c>
      <c r="CKR4" s="504">
        <f>'Product Mix Norm.'!CKR3</f>
        <v>0</v>
      </c>
      <c r="CKS4" s="504">
        <f>'Product Mix Norm.'!CKS3</f>
        <v>0</v>
      </c>
      <c r="CKT4" s="504">
        <f>'Product Mix Norm.'!CKT3</f>
        <v>0</v>
      </c>
      <c r="CKU4" s="504">
        <f>'Product Mix Norm.'!CKU3</f>
        <v>0</v>
      </c>
      <c r="CKV4" s="504">
        <f>'Product Mix Norm.'!CKV3</f>
        <v>0</v>
      </c>
      <c r="CKW4" s="504">
        <f>'Product Mix Norm.'!CKW3</f>
        <v>0</v>
      </c>
      <c r="CKX4" s="504">
        <f>'Product Mix Norm.'!CKX3</f>
        <v>0</v>
      </c>
      <c r="CKY4" s="504">
        <f>'Product Mix Norm.'!CKY3</f>
        <v>0</v>
      </c>
      <c r="CKZ4" s="504">
        <f>'Product Mix Norm.'!CKZ3</f>
        <v>0</v>
      </c>
      <c r="CLA4" s="504">
        <f>'Product Mix Norm.'!CLA3</f>
        <v>0</v>
      </c>
      <c r="CLB4" s="504">
        <f>'Product Mix Norm.'!CLB3</f>
        <v>0</v>
      </c>
      <c r="CLC4" s="504">
        <f>'Product Mix Norm.'!CLC3</f>
        <v>0</v>
      </c>
      <c r="CLD4" s="504">
        <f>'Product Mix Norm.'!CLD3</f>
        <v>0</v>
      </c>
      <c r="CLE4" s="504">
        <f>'Product Mix Norm.'!CLE3</f>
        <v>0</v>
      </c>
      <c r="CLF4" s="504">
        <f>'Product Mix Norm.'!CLF3</f>
        <v>0</v>
      </c>
      <c r="CLG4" s="504">
        <f>'Product Mix Norm.'!CLG3</f>
        <v>0</v>
      </c>
      <c r="CLH4" s="504">
        <f>'Product Mix Norm.'!CLH3</f>
        <v>0</v>
      </c>
      <c r="CLI4" s="504">
        <f>'Product Mix Norm.'!CLI3</f>
        <v>0</v>
      </c>
      <c r="CLJ4" s="504">
        <f>'Product Mix Norm.'!CLJ3</f>
        <v>0</v>
      </c>
      <c r="CLK4" s="504">
        <f>'Product Mix Norm.'!CLK3</f>
        <v>0</v>
      </c>
      <c r="CLL4" s="504">
        <f>'Product Mix Norm.'!CLL3</f>
        <v>0</v>
      </c>
      <c r="CLM4" s="504">
        <f>'Product Mix Norm.'!CLM3</f>
        <v>0</v>
      </c>
      <c r="CLN4" s="504">
        <f>'Product Mix Norm.'!CLN3</f>
        <v>0</v>
      </c>
      <c r="CLO4" s="504">
        <f>'Product Mix Norm.'!CLO3</f>
        <v>0</v>
      </c>
      <c r="CLP4" s="504">
        <f>'Product Mix Norm.'!CLP3</f>
        <v>0</v>
      </c>
      <c r="CLQ4" s="504">
        <f>'Product Mix Norm.'!CLQ3</f>
        <v>0</v>
      </c>
      <c r="CLR4" s="504">
        <f>'Product Mix Norm.'!CLR3</f>
        <v>0</v>
      </c>
      <c r="CLS4" s="504">
        <f>'Product Mix Norm.'!CLS3</f>
        <v>0</v>
      </c>
      <c r="CLT4" s="504">
        <f>'Product Mix Norm.'!CLT3</f>
        <v>0</v>
      </c>
      <c r="CLU4" s="504">
        <f>'Product Mix Norm.'!CLU3</f>
        <v>0</v>
      </c>
      <c r="CLV4" s="504">
        <f>'Product Mix Norm.'!CLV3</f>
        <v>0</v>
      </c>
      <c r="CLW4" s="504">
        <f>'Product Mix Norm.'!CLW3</f>
        <v>0</v>
      </c>
      <c r="CLX4" s="504">
        <f>'Product Mix Norm.'!CLX3</f>
        <v>0</v>
      </c>
      <c r="CLY4" s="504">
        <f>'Product Mix Norm.'!CLY3</f>
        <v>0</v>
      </c>
      <c r="CLZ4" s="504">
        <f>'Product Mix Norm.'!CLZ3</f>
        <v>0</v>
      </c>
      <c r="CMA4" s="504">
        <f>'Product Mix Norm.'!CMA3</f>
        <v>0</v>
      </c>
      <c r="CMB4" s="504">
        <f>'Product Mix Norm.'!CMB3</f>
        <v>0</v>
      </c>
      <c r="CMC4" s="504">
        <f>'Product Mix Norm.'!CMC3</f>
        <v>0</v>
      </c>
      <c r="CMD4" s="504">
        <f>'Product Mix Norm.'!CMD3</f>
        <v>0</v>
      </c>
      <c r="CME4" s="504">
        <f>'Product Mix Norm.'!CME3</f>
        <v>0</v>
      </c>
      <c r="CMF4" s="504">
        <f>'Product Mix Norm.'!CMF3</f>
        <v>0</v>
      </c>
      <c r="CMG4" s="504">
        <f>'Product Mix Norm.'!CMG3</f>
        <v>0</v>
      </c>
      <c r="CMH4" s="504">
        <f>'Product Mix Norm.'!CMH3</f>
        <v>0</v>
      </c>
      <c r="CMI4" s="504">
        <f>'Product Mix Norm.'!CMI3</f>
        <v>0</v>
      </c>
      <c r="CMJ4" s="504">
        <f>'Product Mix Norm.'!CMJ3</f>
        <v>0</v>
      </c>
      <c r="CMK4" s="504">
        <f>'Product Mix Norm.'!CMK3</f>
        <v>0</v>
      </c>
      <c r="CML4" s="504">
        <f>'Product Mix Norm.'!CML3</f>
        <v>0</v>
      </c>
      <c r="CMM4" s="504">
        <f>'Product Mix Norm.'!CMM3</f>
        <v>0</v>
      </c>
      <c r="CMN4" s="504">
        <f>'Product Mix Norm.'!CMN3</f>
        <v>0</v>
      </c>
      <c r="CMO4" s="504">
        <f>'Product Mix Norm.'!CMO3</f>
        <v>0</v>
      </c>
      <c r="CMP4" s="504">
        <f>'Product Mix Norm.'!CMP3</f>
        <v>0</v>
      </c>
      <c r="CMQ4" s="504">
        <f>'Product Mix Norm.'!CMQ3</f>
        <v>0</v>
      </c>
      <c r="CMR4" s="504">
        <f>'Product Mix Norm.'!CMR3</f>
        <v>0</v>
      </c>
      <c r="CMS4" s="504">
        <f>'Product Mix Norm.'!CMS3</f>
        <v>0</v>
      </c>
      <c r="CMT4" s="504">
        <f>'Product Mix Norm.'!CMT3</f>
        <v>0</v>
      </c>
      <c r="CMU4" s="504">
        <f>'Product Mix Norm.'!CMU3</f>
        <v>0</v>
      </c>
      <c r="CMV4" s="504">
        <f>'Product Mix Norm.'!CMV3</f>
        <v>0</v>
      </c>
      <c r="CMW4" s="504">
        <f>'Product Mix Norm.'!CMW3</f>
        <v>0</v>
      </c>
      <c r="CMX4" s="504">
        <f>'Product Mix Norm.'!CMX3</f>
        <v>0</v>
      </c>
      <c r="CMY4" s="504">
        <f>'Product Mix Norm.'!CMY3</f>
        <v>0</v>
      </c>
      <c r="CMZ4" s="504">
        <f>'Product Mix Norm.'!CMZ3</f>
        <v>0</v>
      </c>
      <c r="CNA4" s="504">
        <f>'Product Mix Norm.'!CNA3</f>
        <v>0</v>
      </c>
      <c r="CNB4" s="504">
        <f>'Product Mix Norm.'!CNB3</f>
        <v>0</v>
      </c>
      <c r="CNC4" s="504">
        <f>'Product Mix Norm.'!CNC3</f>
        <v>0</v>
      </c>
      <c r="CND4" s="504">
        <f>'Product Mix Norm.'!CND3</f>
        <v>0</v>
      </c>
      <c r="CNE4" s="504">
        <f>'Product Mix Norm.'!CNE3</f>
        <v>0</v>
      </c>
      <c r="CNF4" s="504">
        <f>'Product Mix Norm.'!CNF3</f>
        <v>0</v>
      </c>
      <c r="CNG4" s="504">
        <f>'Product Mix Norm.'!CNG3</f>
        <v>0</v>
      </c>
      <c r="CNH4" s="504">
        <f>'Product Mix Norm.'!CNH3</f>
        <v>0</v>
      </c>
      <c r="CNI4" s="504">
        <f>'Product Mix Norm.'!CNI3</f>
        <v>0</v>
      </c>
      <c r="CNJ4" s="504">
        <f>'Product Mix Norm.'!CNJ3</f>
        <v>0</v>
      </c>
      <c r="CNK4" s="504">
        <f>'Product Mix Norm.'!CNK3</f>
        <v>0</v>
      </c>
      <c r="CNL4" s="504">
        <f>'Product Mix Norm.'!CNL3</f>
        <v>0</v>
      </c>
      <c r="CNM4" s="504">
        <f>'Product Mix Norm.'!CNM3</f>
        <v>0</v>
      </c>
      <c r="CNN4" s="504">
        <f>'Product Mix Norm.'!CNN3</f>
        <v>0</v>
      </c>
      <c r="CNO4" s="504">
        <f>'Product Mix Norm.'!CNO3</f>
        <v>0</v>
      </c>
      <c r="CNP4" s="504">
        <f>'Product Mix Norm.'!CNP3</f>
        <v>0</v>
      </c>
      <c r="CNQ4" s="504">
        <f>'Product Mix Norm.'!CNQ3</f>
        <v>0</v>
      </c>
      <c r="CNR4" s="504">
        <f>'Product Mix Norm.'!CNR3</f>
        <v>0</v>
      </c>
      <c r="CNS4" s="504">
        <f>'Product Mix Norm.'!CNS3</f>
        <v>0</v>
      </c>
      <c r="CNT4" s="504">
        <f>'Product Mix Norm.'!CNT3</f>
        <v>0</v>
      </c>
      <c r="CNU4" s="504">
        <f>'Product Mix Norm.'!CNU3</f>
        <v>0</v>
      </c>
      <c r="CNV4" s="504">
        <f>'Product Mix Norm.'!CNV3</f>
        <v>0</v>
      </c>
      <c r="CNW4" s="504">
        <f>'Product Mix Norm.'!CNW3</f>
        <v>0</v>
      </c>
      <c r="CNX4" s="504">
        <f>'Product Mix Norm.'!CNX3</f>
        <v>0</v>
      </c>
      <c r="CNY4" s="504">
        <f>'Product Mix Norm.'!CNY3</f>
        <v>0</v>
      </c>
      <c r="CNZ4" s="504">
        <f>'Product Mix Norm.'!CNZ3</f>
        <v>0</v>
      </c>
      <c r="COA4" s="504">
        <f>'Product Mix Norm.'!COA3</f>
        <v>0</v>
      </c>
      <c r="COB4" s="504">
        <f>'Product Mix Norm.'!COB3</f>
        <v>0</v>
      </c>
      <c r="COC4" s="504">
        <f>'Product Mix Norm.'!COC3</f>
        <v>0</v>
      </c>
      <c r="COD4" s="504">
        <f>'Product Mix Norm.'!COD3</f>
        <v>0</v>
      </c>
      <c r="COE4" s="504">
        <f>'Product Mix Norm.'!COE3</f>
        <v>0</v>
      </c>
      <c r="COF4" s="504">
        <f>'Product Mix Norm.'!COF3</f>
        <v>0</v>
      </c>
      <c r="COG4" s="504">
        <f>'Product Mix Norm.'!COG3</f>
        <v>0</v>
      </c>
      <c r="COH4" s="504">
        <f>'Product Mix Norm.'!COH3</f>
        <v>0</v>
      </c>
      <c r="COI4" s="504">
        <f>'Product Mix Norm.'!COI3</f>
        <v>0</v>
      </c>
      <c r="COJ4" s="504">
        <f>'Product Mix Norm.'!COJ3</f>
        <v>0</v>
      </c>
      <c r="COK4" s="504">
        <f>'Product Mix Norm.'!COK3</f>
        <v>0</v>
      </c>
      <c r="COL4" s="504">
        <f>'Product Mix Norm.'!COL3</f>
        <v>0</v>
      </c>
      <c r="COM4" s="504">
        <f>'Product Mix Norm.'!COM3</f>
        <v>0</v>
      </c>
      <c r="CON4" s="504">
        <f>'Product Mix Norm.'!CON3</f>
        <v>0</v>
      </c>
      <c r="COO4" s="504">
        <f>'Product Mix Norm.'!COO3</f>
        <v>0</v>
      </c>
      <c r="COP4" s="504">
        <f>'Product Mix Norm.'!COP3</f>
        <v>0</v>
      </c>
      <c r="COQ4" s="504">
        <f>'Product Mix Norm.'!COQ3</f>
        <v>0</v>
      </c>
      <c r="COR4" s="504">
        <f>'Product Mix Norm.'!COR3</f>
        <v>0</v>
      </c>
      <c r="COS4" s="504">
        <f>'Product Mix Norm.'!COS3</f>
        <v>0</v>
      </c>
      <c r="COT4" s="504">
        <f>'Product Mix Norm.'!COT3</f>
        <v>0</v>
      </c>
      <c r="COU4" s="504">
        <f>'Product Mix Norm.'!COU3</f>
        <v>0</v>
      </c>
      <c r="COV4" s="504">
        <f>'Product Mix Norm.'!COV3</f>
        <v>0</v>
      </c>
      <c r="COW4" s="504">
        <f>'Product Mix Norm.'!COW3</f>
        <v>0</v>
      </c>
      <c r="COX4" s="504">
        <f>'Product Mix Norm.'!COX3</f>
        <v>0</v>
      </c>
      <c r="COY4" s="504">
        <f>'Product Mix Norm.'!COY3</f>
        <v>0</v>
      </c>
      <c r="COZ4" s="504">
        <f>'Product Mix Norm.'!COZ3</f>
        <v>0</v>
      </c>
      <c r="CPA4" s="504">
        <f>'Product Mix Norm.'!CPA3</f>
        <v>0</v>
      </c>
      <c r="CPB4" s="504">
        <f>'Product Mix Norm.'!CPB3</f>
        <v>0</v>
      </c>
      <c r="CPC4" s="504">
        <f>'Product Mix Norm.'!CPC3</f>
        <v>0</v>
      </c>
      <c r="CPD4" s="504">
        <f>'Product Mix Norm.'!CPD3</f>
        <v>0</v>
      </c>
      <c r="CPE4" s="504">
        <f>'Product Mix Norm.'!CPE3</f>
        <v>0</v>
      </c>
      <c r="CPF4" s="504">
        <f>'Product Mix Norm.'!CPF3</f>
        <v>0</v>
      </c>
      <c r="CPG4" s="504">
        <f>'Product Mix Norm.'!CPG3</f>
        <v>0</v>
      </c>
      <c r="CPH4" s="504">
        <f>'Product Mix Norm.'!CPH3</f>
        <v>0</v>
      </c>
      <c r="CPI4" s="504">
        <f>'Product Mix Norm.'!CPI3</f>
        <v>0</v>
      </c>
      <c r="CPJ4" s="504">
        <f>'Product Mix Norm.'!CPJ3</f>
        <v>0</v>
      </c>
      <c r="CPK4" s="504">
        <f>'Product Mix Norm.'!CPK3</f>
        <v>0</v>
      </c>
      <c r="CPL4" s="504">
        <f>'Product Mix Norm.'!CPL3</f>
        <v>0</v>
      </c>
      <c r="CPM4" s="504">
        <f>'Product Mix Norm.'!CPM3</f>
        <v>0</v>
      </c>
      <c r="CPN4" s="504">
        <f>'Product Mix Norm.'!CPN3</f>
        <v>0</v>
      </c>
      <c r="CPO4" s="504">
        <f>'Product Mix Norm.'!CPO3</f>
        <v>0</v>
      </c>
      <c r="CPP4" s="504">
        <f>'Product Mix Norm.'!CPP3</f>
        <v>0</v>
      </c>
      <c r="CPQ4" s="504">
        <f>'Product Mix Norm.'!CPQ3</f>
        <v>0</v>
      </c>
      <c r="CPR4" s="504">
        <f>'Product Mix Norm.'!CPR3</f>
        <v>0</v>
      </c>
      <c r="CPS4" s="504">
        <f>'Product Mix Norm.'!CPS3</f>
        <v>0</v>
      </c>
      <c r="CPT4" s="504">
        <f>'Product Mix Norm.'!CPT3</f>
        <v>0</v>
      </c>
      <c r="CPU4" s="504">
        <f>'Product Mix Norm.'!CPU3</f>
        <v>0</v>
      </c>
      <c r="CPV4" s="504">
        <f>'Product Mix Norm.'!CPV3</f>
        <v>0</v>
      </c>
      <c r="CPW4" s="504">
        <f>'Product Mix Norm.'!CPW3</f>
        <v>0</v>
      </c>
      <c r="CPX4" s="504">
        <f>'Product Mix Norm.'!CPX3</f>
        <v>0</v>
      </c>
      <c r="CPY4" s="504">
        <f>'Product Mix Norm.'!CPY3</f>
        <v>0</v>
      </c>
      <c r="CPZ4" s="504">
        <f>'Product Mix Norm.'!CPZ3</f>
        <v>0</v>
      </c>
      <c r="CQA4" s="504">
        <f>'Product Mix Norm.'!CQA3</f>
        <v>0</v>
      </c>
      <c r="CQB4" s="504">
        <f>'Product Mix Norm.'!CQB3</f>
        <v>0</v>
      </c>
      <c r="CQC4" s="504">
        <f>'Product Mix Norm.'!CQC3</f>
        <v>0</v>
      </c>
      <c r="CQD4" s="504">
        <f>'Product Mix Norm.'!CQD3</f>
        <v>0</v>
      </c>
      <c r="CQE4" s="504">
        <f>'Product Mix Norm.'!CQE3</f>
        <v>0</v>
      </c>
      <c r="CQF4" s="504">
        <f>'Product Mix Norm.'!CQF3</f>
        <v>0</v>
      </c>
      <c r="CQG4" s="504">
        <f>'Product Mix Norm.'!CQG3</f>
        <v>0</v>
      </c>
      <c r="CQH4" s="504">
        <f>'Product Mix Norm.'!CQH3</f>
        <v>0</v>
      </c>
      <c r="CQI4" s="504">
        <f>'Product Mix Norm.'!CQI3</f>
        <v>0</v>
      </c>
      <c r="CQJ4" s="504">
        <f>'Product Mix Norm.'!CQJ3</f>
        <v>0</v>
      </c>
      <c r="CQK4" s="504">
        <f>'Product Mix Norm.'!CQK3</f>
        <v>0</v>
      </c>
      <c r="CQL4" s="504">
        <f>'Product Mix Norm.'!CQL3</f>
        <v>0</v>
      </c>
      <c r="CQM4" s="504">
        <f>'Product Mix Norm.'!CQM3</f>
        <v>0</v>
      </c>
      <c r="CQN4" s="504">
        <f>'Product Mix Norm.'!CQN3</f>
        <v>0</v>
      </c>
      <c r="CQO4" s="504">
        <f>'Product Mix Norm.'!CQO3</f>
        <v>0</v>
      </c>
      <c r="CQP4" s="504">
        <f>'Product Mix Norm.'!CQP3</f>
        <v>0</v>
      </c>
      <c r="CQQ4" s="504">
        <f>'Product Mix Norm.'!CQQ3</f>
        <v>0</v>
      </c>
      <c r="CQR4" s="504">
        <f>'Product Mix Norm.'!CQR3</f>
        <v>0</v>
      </c>
      <c r="CQS4" s="504">
        <f>'Product Mix Norm.'!CQS3</f>
        <v>0</v>
      </c>
      <c r="CQT4" s="504">
        <f>'Product Mix Norm.'!CQT3</f>
        <v>0</v>
      </c>
      <c r="CQU4" s="504">
        <f>'Product Mix Norm.'!CQU3</f>
        <v>0</v>
      </c>
      <c r="CQV4" s="504">
        <f>'Product Mix Norm.'!CQV3</f>
        <v>0</v>
      </c>
      <c r="CQW4" s="504">
        <f>'Product Mix Norm.'!CQW3</f>
        <v>0</v>
      </c>
      <c r="CQX4" s="504">
        <f>'Product Mix Norm.'!CQX3</f>
        <v>0</v>
      </c>
      <c r="CQY4" s="504">
        <f>'Product Mix Norm.'!CQY3</f>
        <v>0</v>
      </c>
      <c r="CQZ4" s="504">
        <f>'Product Mix Norm.'!CQZ3</f>
        <v>0</v>
      </c>
      <c r="CRA4" s="504">
        <f>'Product Mix Norm.'!CRA3</f>
        <v>0</v>
      </c>
      <c r="CRB4" s="504">
        <f>'Product Mix Norm.'!CRB3</f>
        <v>0</v>
      </c>
      <c r="CRC4" s="504">
        <f>'Product Mix Norm.'!CRC3</f>
        <v>0</v>
      </c>
      <c r="CRD4" s="504">
        <f>'Product Mix Norm.'!CRD3</f>
        <v>0</v>
      </c>
      <c r="CRE4" s="504">
        <f>'Product Mix Norm.'!CRE3</f>
        <v>0</v>
      </c>
      <c r="CRF4" s="504">
        <f>'Product Mix Norm.'!CRF3</f>
        <v>0</v>
      </c>
      <c r="CRG4" s="504">
        <f>'Product Mix Norm.'!CRG3</f>
        <v>0</v>
      </c>
      <c r="CRH4" s="504">
        <f>'Product Mix Norm.'!CRH3</f>
        <v>0</v>
      </c>
      <c r="CRI4" s="504">
        <f>'Product Mix Norm.'!CRI3</f>
        <v>0</v>
      </c>
      <c r="CRJ4" s="504">
        <f>'Product Mix Norm.'!CRJ3</f>
        <v>0</v>
      </c>
      <c r="CRK4" s="504">
        <f>'Product Mix Norm.'!CRK3</f>
        <v>0</v>
      </c>
      <c r="CRL4" s="504">
        <f>'Product Mix Norm.'!CRL3</f>
        <v>0</v>
      </c>
      <c r="CRM4" s="504">
        <f>'Product Mix Norm.'!CRM3</f>
        <v>0</v>
      </c>
      <c r="CRN4" s="504">
        <f>'Product Mix Norm.'!CRN3</f>
        <v>0</v>
      </c>
      <c r="CRO4" s="504">
        <f>'Product Mix Norm.'!CRO3</f>
        <v>0</v>
      </c>
      <c r="CRP4" s="504">
        <f>'Product Mix Norm.'!CRP3</f>
        <v>0</v>
      </c>
      <c r="CRQ4" s="504">
        <f>'Product Mix Norm.'!CRQ3</f>
        <v>0</v>
      </c>
      <c r="CRR4" s="504">
        <f>'Product Mix Norm.'!CRR3</f>
        <v>0</v>
      </c>
      <c r="CRS4" s="504">
        <f>'Product Mix Norm.'!CRS3</f>
        <v>0</v>
      </c>
      <c r="CRT4" s="504">
        <f>'Product Mix Norm.'!CRT3</f>
        <v>0</v>
      </c>
      <c r="CRU4" s="504">
        <f>'Product Mix Norm.'!CRU3</f>
        <v>0</v>
      </c>
      <c r="CRV4" s="504">
        <f>'Product Mix Norm.'!CRV3</f>
        <v>0</v>
      </c>
      <c r="CRW4" s="504">
        <f>'Product Mix Norm.'!CRW3</f>
        <v>0</v>
      </c>
      <c r="CRX4" s="504">
        <f>'Product Mix Norm.'!CRX3</f>
        <v>0</v>
      </c>
      <c r="CRY4" s="504">
        <f>'Product Mix Norm.'!CRY3</f>
        <v>0</v>
      </c>
      <c r="CRZ4" s="504">
        <f>'Product Mix Norm.'!CRZ3</f>
        <v>0</v>
      </c>
      <c r="CSA4" s="504">
        <f>'Product Mix Norm.'!CSA3</f>
        <v>0</v>
      </c>
      <c r="CSB4" s="504">
        <f>'Product Mix Norm.'!CSB3</f>
        <v>0</v>
      </c>
      <c r="CSC4" s="504">
        <f>'Product Mix Norm.'!CSC3</f>
        <v>0</v>
      </c>
      <c r="CSD4" s="504">
        <f>'Product Mix Norm.'!CSD3</f>
        <v>0</v>
      </c>
      <c r="CSE4" s="504">
        <f>'Product Mix Norm.'!CSE3</f>
        <v>0</v>
      </c>
      <c r="CSF4" s="504">
        <f>'Product Mix Norm.'!CSF3</f>
        <v>0</v>
      </c>
      <c r="CSG4" s="504">
        <f>'Product Mix Norm.'!CSG3</f>
        <v>0</v>
      </c>
      <c r="CSH4" s="504">
        <f>'Product Mix Norm.'!CSH3</f>
        <v>0</v>
      </c>
      <c r="CSI4" s="504">
        <f>'Product Mix Norm.'!CSI3</f>
        <v>0</v>
      </c>
      <c r="CSJ4" s="504">
        <f>'Product Mix Norm.'!CSJ3</f>
        <v>0</v>
      </c>
      <c r="CSK4" s="504">
        <f>'Product Mix Norm.'!CSK3</f>
        <v>0</v>
      </c>
      <c r="CSL4" s="504">
        <f>'Product Mix Norm.'!CSL3</f>
        <v>0</v>
      </c>
      <c r="CSM4" s="504">
        <f>'Product Mix Norm.'!CSM3</f>
        <v>0</v>
      </c>
      <c r="CSN4" s="504">
        <f>'Product Mix Norm.'!CSN3</f>
        <v>0</v>
      </c>
      <c r="CSO4" s="504">
        <f>'Product Mix Norm.'!CSO3</f>
        <v>0</v>
      </c>
      <c r="CSP4" s="504">
        <f>'Product Mix Norm.'!CSP3</f>
        <v>0</v>
      </c>
      <c r="CSQ4" s="504">
        <f>'Product Mix Norm.'!CSQ3</f>
        <v>0</v>
      </c>
      <c r="CSR4" s="504">
        <f>'Product Mix Norm.'!CSR3</f>
        <v>0</v>
      </c>
      <c r="CSS4" s="504">
        <f>'Product Mix Norm.'!CSS3</f>
        <v>0</v>
      </c>
      <c r="CST4" s="504">
        <f>'Product Mix Norm.'!CST3</f>
        <v>0</v>
      </c>
      <c r="CSU4" s="504">
        <f>'Product Mix Norm.'!CSU3</f>
        <v>0</v>
      </c>
      <c r="CSV4" s="504">
        <f>'Product Mix Norm.'!CSV3</f>
        <v>0</v>
      </c>
      <c r="CSW4" s="504">
        <f>'Product Mix Norm.'!CSW3</f>
        <v>0</v>
      </c>
      <c r="CSX4" s="504">
        <f>'Product Mix Norm.'!CSX3</f>
        <v>0</v>
      </c>
      <c r="CSY4" s="504">
        <f>'Product Mix Norm.'!CSY3</f>
        <v>0</v>
      </c>
      <c r="CSZ4" s="504">
        <f>'Product Mix Norm.'!CSZ3</f>
        <v>0</v>
      </c>
      <c r="CTA4" s="504">
        <f>'Product Mix Norm.'!CTA3</f>
        <v>0</v>
      </c>
      <c r="CTB4" s="504">
        <f>'Product Mix Norm.'!CTB3</f>
        <v>0</v>
      </c>
      <c r="CTC4" s="504">
        <f>'Product Mix Norm.'!CTC3</f>
        <v>0</v>
      </c>
      <c r="CTD4" s="504">
        <f>'Product Mix Norm.'!CTD3</f>
        <v>0</v>
      </c>
      <c r="CTE4" s="504">
        <f>'Product Mix Norm.'!CTE3</f>
        <v>0</v>
      </c>
      <c r="CTF4" s="504">
        <f>'Product Mix Norm.'!CTF3</f>
        <v>0</v>
      </c>
      <c r="CTG4" s="504">
        <f>'Product Mix Norm.'!CTG3</f>
        <v>0</v>
      </c>
      <c r="CTH4" s="504">
        <f>'Product Mix Norm.'!CTH3</f>
        <v>0</v>
      </c>
      <c r="CTI4" s="504">
        <f>'Product Mix Norm.'!CTI3</f>
        <v>0</v>
      </c>
      <c r="CTJ4" s="504">
        <f>'Product Mix Norm.'!CTJ3</f>
        <v>0</v>
      </c>
      <c r="CTK4" s="504">
        <f>'Product Mix Norm.'!CTK3</f>
        <v>0</v>
      </c>
      <c r="CTL4" s="504">
        <f>'Product Mix Norm.'!CTL3</f>
        <v>0</v>
      </c>
      <c r="CTM4" s="504">
        <f>'Product Mix Norm.'!CTM3</f>
        <v>0</v>
      </c>
      <c r="CTN4" s="504">
        <f>'Product Mix Norm.'!CTN3</f>
        <v>0</v>
      </c>
      <c r="CTO4" s="504">
        <f>'Product Mix Norm.'!CTO3</f>
        <v>0</v>
      </c>
      <c r="CTP4" s="504">
        <f>'Product Mix Norm.'!CTP3</f>
        <v>0</v>
      </c>
      <c r="CTQ4" s="504">
        <f>'Product Mix Norm.'!CTQ3</f>
        <v>0</v>
      </c>
      <c r="CTR4" s="504">
        <f>'Product Mix Norm.'!CTR3</f>
        <v>0</v>
      </c>
      <c r="CTS4" s="504">
        <f>'Product Mix Norm.'!CTS3</f>
        <v>0</v>
      </c>
      <c r="CTT4" s="504">
        <f>'Product Mix Norm.'!CTT3</f>
        <v>0</v>
      </c>
      <c r="CTU4" s="504">
        <f>'Product Mix Norm.'!CTU3</f>
        <v>0</v>
      </c>
      <c r="CTV4" s="504">
        <f>'Product Mix Norm.'!CTV3</f>
        <v>0</v>
      </c>
      <c r="CTW4" s="504">
        <f>'Product Mix Norm.'!CTW3</f>
        <v>0</v>
      </c>
      <c r="CTX4" s="504">
        <f>'Product Mix Norm.'!CTX3</f>
        <v>0</v>
      </c>
      <c r="CTY4" s="504">
        <f>'Product Mix Norm.'!CTY3</f>
        <v>0</v>
      </c>
      <c r="CTZ4" s="504">
        <f>'Product Mix Norm.'!CTZ3</f>
        <v>0</v>
      </c>
      <c r="CUA4" s="504">
        <f>'Product Mix Norm.'!CUA3</f>
        <v>0</v>
      </c>
      <c r="CUB4" s="504">
        <f>'Product Mix Norm.'!CUB3</f>
        <v>0</v>
      </c>
      <c r="CUC4" s="504">
        <f>'Product Mix Norm.'!CUC3</f>
        <v>0</v>
      </c>
      <c r="CUD4" s="504">
        <f>'Product Mix Norm.'!CUD3</f>
        <v>0</v>
      </c>
      <c r="CUE4" s="504">
        <f>'Product Mix Norm.'!CUE3</f>
        <v>0</v>
      </c>
      <c r="CUF4" s="504">
        <f>'Product Mix Norm.'!CUF3</f>
        <v>0</v>
      </c>
      <c r="CUG4" s="504">
        <f>'Product Mix Norm.'!CUG3</f>
        <v>0</v>
      </c>
      <c r="CUH4" s="504">
        <f>'Product Mix Norm.'!CUH3</f>
        <v>0</v>
      </c>
      <c r="CUI4" s="504">
        <f>'Product Mix Norm.'!CUI3</f>
        <v>0</v>
      </c>
      <c r="CUJ4" s="504">
        <f>'Product Mix Norm.'!CUJ3</f>
        <v>0</v>
      </c>
      <c r="CUK4" s="504">
        <f>'Product Mix Norm.'!CUK3</f>
        <v>0</v>
      </c>
      <c r="CUL4" s="504">
        <f>'Product Mix Norm.'!CUL3</f>
        <v>0</v>
      </c>
      <c r="CUM4" s="504">
        <f>'Product Mix Norm.'!CUM3</f>
        <v>0</v>
      </c>
      <c r="CUN4" s="504">
        <f>'Product Mix Norm.'!CUN3</f>
        <v>0</v>
      </c>
      <c r="CUO4" s="504">
        <f>'Product Mix Norm.'!CUO3</f>
        <v>0</v>
      </c>
      <c r="CUP4" s="504">
        <f>'Product Mix Norm.'!CUP3</f>
        <v>0</v>
      </c>
      <c r="CUQ4" s="504">
        <f>'Product Mix Norm.'!CUQ3</f>
        <v>0</v>
      </c>
      <c r="CUR4" s="504">
        <f>'Product Mix Norm.'!CUR3</f>
        <v>0</v>
      </c>
      <c r="CUS4" s="504">
        <f>'Product Mix Norm.'!CUS3</f>
        <v>0</v>
      </c>
      <c r="CUT4" s="504">
        <f>'Product Mix Norm.'!CUT3</f>
        <v>0</v>
      </c>
      <c r="CUU4" s="504">
        <f>'Product Mix Norm.'!CUU3</f>
        <v>0</v>
      </c>
      <c r="CUV4" s="504">
        <f>'Product Mix Norm.'!CUV3</f>
        <v>0</v>
      </c>
      <c r="CUW4" s="504">
        <f>'Product Mix Norm.'!CUW3</f>
        <v>0</v>
      </c>
      <c r="CUX4" s="504">
        <f>'Product Mix Norm.'!CUX3</f>
        <v>0</v>
      </c>
      <c r="CUY4" s="504">
        <f>'Product Mix Norm.'!CUY3</f>
        <v>0</v>
      </c>
      <c r="CUZ4" s="504">
        <f>'Product Mix Norm.'!CUZ3</f>
        <v>0</v>
      </c>
      <c r="CVA4" s="504">
        <f>'Product Mix Norm.'!CVA3</f>
        <v>0</v>
      </c>
      <c r="CVB4" s="504">
        <f>'Product Mix Norm.'!CVB3</f>
        <v>0</v>
      </c>
      <c r="CVC4" s="504">
        <f>'Product Mix Norm.'!CVC3</f>
        <v>0</v>
      </c>
      <c r="CVD4" s="504">
        <f>'Product Mix Norm.'!CVD3</f>
        <v>0</v>
      </c>
      <c r="CVE4" s="504">
        <f>'Product Mix Norm.'!CVE3</f>
        <v>0</v>
      </c>
      <c r="CVF4" s="504">
        <f>'Product Mix Norm.'!CVF3</f>
        <v>0</v>
      </c>
      <c r="CVG4" s="504">
        <f>'Product Mix Norm.'!CVG3</f>
        <v>0</v>
      </c>
      <c r="CVH4" s="504">
        <f>'Product Mix Norm.'!CVH3</f>
        <v>0</v>
      </c>
      <c r="CVI4" s="504">
        <f>'Product Mix Norm.'!CVI3</f>
        <v>0</v>
      </c>
      <c r="CVJ4" s="504">
        <f>'Product Mix Norm.'!CVJ3</f>
        <v>0</v>
      </c>
      <c r="CVK4" s="504">
        <f>'Product Mix Norm.'!CVK3</f>
        <v>0</v>
      </c>
      <c r="CVL4" s="504">
        <f>'Product Mix Norm.'!CVL3</f>
        <v>0</v>
      </c>
      <c r="CVM4" s="504">
        <f>'Product Mix Norm.'!CVM3</f>
        <v>0</v>
      </c>
      <c r="CVN4" s="504">
        <f>'Product Mix Norm.'!CVN3</f>
        <v>0</v>
      </c>
      <c r="CVO4" s="504">
        <f>'Product Mix Norm.'!CVO3</f>
        <v>0</v>
      </c>
      <c r="CVP4" s="504">
        <f>'Product Mix Norm.'!CVP3</f>
        <v>0</v>
      </c>
      <c r="CVQ4" s="504">
        <f>'Product Mix Norm.'!CVQ3</f>
        <v>0</v>
      </c>
      <c r="CVR4" s="504">
        <f>'Product Mix Norm.'!CVR3</f>
        <v>0</v>
      </c>
      <c r="CVS4" s="504">
        <f>'Product Mix Norm.'!CVS3</f>
        <v>0</v>
      </c>
      <c r="CVT4" s="504">
        <f>'Product Mix Norm.'!CVT3</f>
        <v>0</v>
      </c>
      <c r="CVU4" s="504">
        <f>'Product Mix Norm.'!CVU3</f>
        <v>0</v>
      </c>
      <c r="CVV4" s="504">
        <f>'Product Mix Norm.'!CVV3</f>
        <v>0</v>
      </c>
      <c r="CVW4" s="504">
        <f>'Product Mix Norm.'!CVW3</f>
        <v>0</v>
      </c>
      <c r="CVX4" s="504">
        <f>'Product Mix Norm.'!CVX3</f>
        <v>0</v>
      </c>
      <c r="CVY4" s="504">
        <f>'Product Mix Norm.'!CVY3</f>
        <v>0</v>
      </c>
      <c r="CVZ4" s="504">
        <f>'Product Mix Norm.'!CVZ3</f>
        <v>0</v>
      </c>
      <c r="CWA4" s="504">
        <f>'Product Mix Norm.'!CWA3</f>
        <v>0</v>
      </c>
      <c r="CWB4" s="504">
        <f>'Product Mix Norm.'!CWB3</f>
        <v>0</v>
      </c>
      <c r="CWC4" s="504">
        <f>'Product Mix Norm.'!CWC3</f>
        <v>0</v>
      </c>
      <c r="CWD4" s="504">
        <f>'Product Mix Norm.'!CWD3</f>
        <v>0</v>
      </c>
      <c r="CWE4" s="504">
        <f>'Product Mix Norm.'!CWE3</f>
        <v>0</v>
      </c>
      <c r="CWF4" s="504">
        <f>'Product Mix Norm.'!CWF3</f>
        <v>0</v>
      </c>
      <c r="CWG4" s="504">
        <f>'Product Mix Norm.'!CWG3</f>
        <v>0</v>
      </c>
      <c r="CWH4" s="504">
        <f>'Product Mix Norm.'!CWH3</f>
        <v>0</v>
      </c>
      <c r="CWI4" s="504">
        <f>'Product Mix Norm.'!CWI3</f>
        <v>0</v>
      </c>
      <c r="CWJ4" s="504">
        <f>'Product Mix Norm.'!CWJ3</f>
        <v>0</v>
      </c>
      <c r="CWK4" s="504">
        <f>'Product Mix Norm.'!CWK3</f>
        <v>0</v>
      </c>
      <c r="CWL4" s="504">
        <f>'Product Mix Norm.'!CWL3</f>
        <v>0</v>
      </c>
      <c r="CWM4" s="504">
        <f>'Product Mix Norm.'!CWM3</f>
        <v>0</v>
      </c>
      <c r="CWN4" s="504">
        <f>'Product Mix Norm.'!CWN3</f>
        <v>0</v>
      </c>
      <c r="CWO4" s="504">
        <f>'Product Mix Norm.'!CWO3</f>
        <v>0</v>
      </c>
      <c r="CWP4" s="504">
        <f>'Product Mix Norm.'!CWP3</f>
        <v>0</v>
      </c>
      <c r="CWQ4" s="504">
        <f>'Product Mix Norm.'!CWQ3</f>
        <v>0</v>
      </c>
      <c r="CWR4" s="504">
        <f>'Product Mix Norm.'!CWR3</f>
        <v>0</v>
      </c>
      <c r="CWS4" s="504">
        <f>'Product Mix Norm.'!CWS3</f>
        <v>0</v>
      </c>
      <c r="CWT4" s="504">
        <f>'Product Mix Norm.'!CWT3</f>
        <v>0</v>
      </c>
      <c r="CWU4" s="504">
        <f>'Product Mix Norm.'!CWU3</f>
        <v>0</v>
      </c>
      <c r="CWV4" s="504">
        <f>'Product Mix Norm.'!CWV3</f>
        <v>0</v>
      </c>
      <c r="CWW4" s="504">
        <f>'Product Mix Norm.'!CWW3</f>
        <v>0</v>
      </c>
      <c r="CWX4" s="504">
        <f>'Product Mix Norm.'!CWX3</f>
        <v>0</v>
      </c>
      <c r="CWY4" s="504">
        <f>'Product Mix Norm.'!CWY3</f>
        <v>0</v>
      </c>
      <c r="CWZ4" s="504">
        <f>'Product Mix Norm.'!CWZ3</f>
        <v>0</v>
      </c>
      <c r="CXA4" s="504">
        <f>'Product Mix Norm.'!CXA3</f>
        <v>0</v>
      </c>
      <c r="CXB4" s="504">
        <f>'Product Mix Norm.'!CXB3</f>
        <v>0</v>
      </c>
      <c r="CXC4" s="504">
        <f>'Product Mix Norm.'!CXC3</f>
        <v>0</v>
      </c>
      <c r="CXD4" s="504">
        <f>'Product Mix Norm.'!CXD3</f>
        <v>0</v>
      </c>
      <c r="CXE4" s="504">
        <f>'Product Mix Norm.'!CXE3</f>
        <v>0</v>
      </c>
      <c r="CXF4" s="504">
        <f>'Product Mix Norm.'!CXF3</f>
        <v>0</v>
      </c>
      <c r="CXG4" s="504">
        <f>'Product Mix Norm.'!CXG3</f>
        <v>0</v>
      </c>
      <c r="CXH4" s="504">
        <f>'Product Mix Norm.'!CXH3</f>
        <v>0</v>
      </c>
      <c r="CXI4" s="504">
        <f>'Product Mix Norm.'!CXI3</f>
        <v>0</v>
      </c>
      <c r="CXJ4" s="504">
        <f>'Product Mix Norm.'!CXJ3</f>
        <v>0</v>
      </c>
      <c r="CXK4" s="504">
        <f>'Product Mix Norm.'!CXK3</f>
        <v>0</v>
      </c>
      <c r="CXL4" s="504">
        <f>'Product Mix Norm.'!CXL3</f>
        <v>0</v>
      </c>
      <c r="CXM4" s="504">
        <f>'Product Mix Norm.'!CXM3</f>
        <v>0</v>
      </c>
      <c r="CXN4" s="504">
        <f>'Product Mix Norm.'!CXN3</f>
        <v>0</v>
      </c>
      <c r="CXO4" s="504">
        <f>'Product Mix Norm.'!CXO3</f>
        <v>0</v>
      </c>
      <c r="CXP4" s="504">
        <f>'Product Mix Norm.'!CXP3</f>
        <v>0</v>
      </c>
      <c r="CXQ4" s="504">
        <f>'Product Mix Norm.'!CXQ3</f>
        <v>0</v>
      </c>
      <c r="CXR4" s="504">
        <f>'Product Mix Norm.'!CXR3</f>
        <v>0</v>
      </c>
      <c r="CXS4" s="504">
        <f>'Product Mix Norm.'!CXS3</f>
        <v>0</v>
      </c>
      <c r="CXT4" s="504">
        <f>'Product Mix Norm.'!CXT3</f>
        <v>0</v>
      </c>
      <c r="CXU4" s="504">
        <f>'Product Mix Norm.'!CXU3</f>
        <v>0</v>
      </c>
      <c r="CXV4" s="504">
        <f>'Product Mix Norm.'!CXV3</f>
        <v>0</v>
      </c>
      <c r="CXW4" s="504">
        <f>'Product Mix Norm.'!CXW3</f>
        <v>0</v>
      </c>
      <c r="CXX4" s="504">
        <f>'Product Mix Norm.'!CXX3</f>
        <v>0</v>
      </c>
      <c r="CXY4" s="504">
        <f>'Product Mix Norm.'!CXY3</f>
        <v>0</v>
      </c>
      <c r="CXZ4" s="504">
        <f>'Product Mix Norm.'!CXZ3</f>
        <v>0</v>
      </c>
      <c r="CYA4" s="504">
        <f>'Product Mix Norm.'!CYA3</f>
        <v>0</v>
      </c>
      <c r="CYB4" s="504">
        <f>'Product Mix Norm.'!CYB3</f>
        <v>0</v>
      </c>
      <c r="CYC4" s="504">
        <f>'Product Mix Norm.'!CYC3</f>
        <v>0</v>
      </c>
      <c r="CYD4" s="504">
        <f>'Product Mix Norm.'!CYD3</f>
        <v>0</v>
      </c>
      <c r="CYE4" s="504">
        <f>'Product Mix Norm.'!CYE3</f>
        <v>0</v>
      </c>
      <c r="CYF4" s="504">
        <f>'Product Mix Norm.'!CYF3</f>
        <v>0</v>
      </c>
      <c r="CYG4" s="504">
        <f>'Product Mix Norm.'!CYG3</f>
        <v>0</v>
      </c>
      <c r="CYH4" s="504">
        <f>'Product Mix Norm.'!CYH3</f>
        <v>0</v>
      </c>
      <c r="CYI4" s="504">
        <f>'Product Mix Norm.'!CYI3</f>
        <v>0</v>
      </c>
      <c r="CYJ4" s="504">
        <f>'Product Mix Norm.'!CYJ3</f>
        <v>0</v>
      </c>
      <c r="CYK4" s="504">
        <f>'Product Mix Norm.'!CYK3</f>
        <v>0</v>
      </c>
      <c r="CYL4" s="504">
        <f>'Product Mix Norm.'!CYL3</f>
        <v>0</v>
      </c>
      <c r="CYM4" s="504">
        <f>'Product Mix Norm.'!CYM3</f>
        <v>0</v>
      </c>
      <c r="CYN4" s="504">
        <f>'Product Mix Norm.'!CYN3</f>
        <v>0</v>
      </c>
      <c r="CYO4" s="504">
        <f>'Product Mix Norm.'!CYO3</f>
        <v>0</v>
      </c>
      <c r="CYP4" s="504">
        <f>'Product Mix Norm.'!CYP3</f>
        <v>0</v>
      </c>
      <c r="CYQ4" s="504">
        <f>'Product Mix Norm.'!CYQ3</f>
        <v>0</v>
      </c>
      <c r="CYR4" s="504">
        <f>'Product Mix Norm.'!CYR3</f>
        <v>0</v>
      </c>
      <c r="CYS4" s="504">
        <f>'Product Mix Norm.'!CYS3</f>
        <v>0</v>
      </c>
      <c r="CYT4" s="504">
        <f>'Product Mix Norm.'!CYT3</f>
        <v>0</v>
      </c>
      <c r="CYU4" s="504">
        <f>'Product Mix Norm.'!CYU3</f>
        <v>0</v>
      </c>
      <c r="CYV4" s="504">
        <f>'Product Mix Norm.'!CYV3</f>
        <v>0</v>
      </c>
      <c r="CYW4" s="504">
        <f>'Product Mix Norm.'!CYW3</f>
        <v>0</v>
      </c>
      <c r="CYX4" s="504">
        <f>'Product Mix Norm.'!CYX3</f>
        <v>0</v>
      </c>
      <c r="CYY4" s="504">
        <f>'Product Mix Norm.'!CYY3</f>
        <v>0</v>
      </c>
      <c r="CYZ4" s="504">
        <f>'Product Mix Norm.'!CYZ3</f>
        <v>0</v>
      </c>
      <c r="CZA4" s="504">
        <f>'Product Mix Norm.'!CZA3</f>
        <v>0</v>
      </c>
      <c r="CZB4" s="504">
        <f>'Product Mix Norm.'!CZB3</f>
        <v>0</v>
      </c>
      <c r="CZC4" s="504">
        <f>'Product Mix Norm.'!CZC3</f>
        <v>0</v>
      </c>
      <c r="CZD4" s="504">
        <f>'Product Mix Norm.'!CZD3</f>
        <v>0</v>
      </c>
      <c r="CZE4" s="504">
        <f>'Product Mix Norm.'!CZE3</f>
        <v>0</v>
      </c>
      <c r="CZF4" s="504">
        <f>'Product Mix Norm.'!CZF3</f>
        <v>0</v>
      </c>
      <c r="CZG4" s="504">
        <f>'Product Mix Norm.'!CZG3</f>
        <v>0</v>
      </c>
      <c r="CZH4" s="504">
        <f>'Product Mix Norm.'!CZH3</f>
        <v>0</v>
      </c>
      <c r="CZI4" s="504">
        <f>'Product Mix Norm.'!CZI3</f>
        <v>0</v>
      </c>
      <c r="CZJ4" s="504">
        <f>'Product Mix Norm.'!CZJ3</f>
        <v>0</v>
      </c>
      <c r="CZK4" s="504">
        <f>'Product Mix Norm.'!CZK3</f>
        <v>0</v>
      </c>
      <c r="CZL4" s="504">
        <f>'Product Mix Norm.'!CZL3</f>
        <v>0</v>
      </c>
      <c r="CZM4" s="504">
        <f>'Product Mix Norm.'!CZM3</f>
        <v>0</v>
      </c>
      <c r="CZN4" s="504">
        <f>'Product Mix Norm.'!CZN3</f>
        <v>0</v>
      </c>
      <c r="CZO4" s="504">
        <f>'Product Mix Norm.'!CZO3</f>
        <v>0</v>
      </c>
      <c r="CZP4" s="504">
        <f>'Product Mix Norm.'!CZP3</f>
        <v>0</v>
      </c>
      <c r="CZQ4" s="504">
        <f>'Product Mix Norm.'!CZQ3</f>
        <v>0</v>
      </c>
      <c r="CZR4" s="504">
        <f>'Product Mix Norm.'!CZR3</f>
        <v>0</v>
      </c>
      <c r="CZS4" s="504">
        <f>'Product Mix Norm.'!CZS3</f>
        <v>0</v>
      </c>
      <c r="CZT4" s="504">
        <f>'Product Mix Norm.'!CZT3</f>
        <v>0</v>
      </c>
      <c r="CZU4" s="504">
        <f>'Product Mix Norm.'!CZU3</f>
        <v>0</v>
      </c>
      <c r="CZV4" s="504">
        <f>'Product Mix Norm.'!CZV3</f>
        <v>0</v>
      </c>
      <c r="CZW4" s="504">
        <f>'Product Mix Norm.'!CZW3</f>
        <v>0</v>
      </c>
      <c r="CZX4" s="504">
        <f>'Product Mix Norm.'!CZX3</f>
        <v>0</v>
      </c>
      <c r="CZY4" s="504">
        <f>'Product Mix Norm.'!CZY3</f>
        <v>0</v>
      </c>
      <c r="CZZ4" s="504">
        <f>'Product Mix Norm.'!CZZ3</f>
        <v>0</v>
      </c>
      <c r="DAA4" s="504">
        <f>'Product Mix Norm.'!DAA3</f>
        <v>0</v>
      </c>
      <c r="DAB4" s="504">
        <f>'Product Mix Norm.'!DAB3</f>
        <v>0</v>
      </c>
      <c r="DAC4" s="504">
        <f>'Product Mix Norm.'!DAC3</f>
        <v>0</v>
      </c>
      <c r="DAD4" s="504">
        <f>'Product Mix Norm.'!DAD3</f>
        <v>0</v>
      </c>
      <c r="DAE4" s="504">
        <f>'Product Mix Norm.'!DAE3</f>
        <v>0</v>
      </c>
      <c r="DAF4" s="504">
        <f>'Product Mix Norm.'!DAF3</f>
        <v>0</v>
      </c>
      <c r="DAG4" s="504">
        <f>'Product Mix Norm.'!DAG3</f>
        <v>0</v>
      </c>
      <c r="DAH4" s="504">
        <f>'Product Mix Norm.'!DAH3</f>
        <v>0</v>
      </c>
      <c r="DAI4" s="504">
        <f>'Product Mix Norm.'!DAI3</f>
        <v>0</v>
      </c>
      <c r="DAJ4" s="504">
        <f>'Product Mix Norm.'!DAJ3</f>
        <v>0</v>
      </c>
      <c r="DAK4" s="504">
        <f>'Product Mix Norm.'!DAK3</f>
        <v>0</v>
      </c>
      <c r="DAL4" s="504">
        <f>'Product Mix Norm.'!DAL3</f>
        <v>0</v>
      </c>
      <c r="DAM4" s="504">
        <f>'Product Mix Norm.'!DAM3</f>
        <v>0</v>
      </c>
      <c r="DAN4" s="504">
        <f>'Product Mix Norm.'!DAN3</f>
        <v>0</v>
      </c>
      <c r="DAO4" s="504">
        <f>'Product Mix Norm.'!DAO3</f>
        <v>0</v>
      </c>
      <c r="DAP4" s="504">
        <f>'Product Mix Norm.'!DAP3</f>
        <v>0</v>
      </c>
      <c r="DAQ4" s="504">
        <f>'Product Mix Norm.'!DAQ3</f>
        <v>0</v>
      </c>
      <c r="DAR4" s="504">
        <f>'Product Mix Norm.'!DAR3</f>
        <v>0</v>
      </c>
      <c r="DAS4" s="504">
        <f>'Product Mix Norm.'!DAS3</f>
        <v>0</v>
      </c>
      <c r="DAT4" s="504">
        <f>'Product Mix Norm.'!DAT3</f>
        <v>0</v>
      </c>
      <c r="DAU4" s="504">
        <f>'Product Mix Norm.'!DAU3</f>
        <v>0</v>
      </c>
      <c r="DAV4" s="504">
        <f>'Product Mix Norm.'!DAV3</f>
        <v>0</v>
      </c>
      <c r="DAW4" s="504">
        <f>'Product Mix Norm.'!DAW3</f>
        <v>0</v>
      </c>
      <c r="DAX4" s="504">
        <f>'Product Mix Norm.'!DAX3</f>
        <v>0</v>
      </c>
      <c r="DAY4" s="504">
        <f>'Product Mix Norm.'!DAY3</f>
        <v>0</v>
      </c>
      <c r="DAZ4" s="504">
        <f>'Product Mix Norm.'!DAZ3</f>
        <v>0</v>
      </c>
      <c r="DBA4" s="504">
        <f>'Product Mix Norm.'!DBA3</f>
        <v>0</v>
      </c>
      <c r="DBB4" s="504">
        <f>'Product Mix Norm.'!DBB3</f>
        <v>0</v>
      </c>
      <c r="DBC4" s="504">
        <f>'Product Mix Norm.'!DBC3</f>
        <v>0</v>
      </c>
      <c r="DBD4" s="504">
        <f>'Product Mix Norm.'!DBD3</f>
        <v>0</v>
      </c>
      <c r="DBE4" s="504">
        <f>'Product Mix Norm.'!DBE3</f>
        <v>0</v>
      </c>
      <c r="DBF4" s="504">
        <f>'Product Mix Norm.'!DBF3</f>
        <v>0</v>
      </c>
      <c r="DBG4" s="504">
        <f>'Product Mix Norm.'!DBG3</f>
        <v>0</v>
      </c>
      <c r="DBH4" s="504">
        <f>'Product Mix Norm.'!DBH3</f>
        <v>0</v>
      </c>
      <c r="DBI4" s="504">
        <f>'Product Mix Norm.'!DBI3</f>
        <v>0</v>
      </c>
      <c r="DBJ4" s="504">
        <f>'Product Mix Norm.'!DBJ3</f>
        <v>0</v>
      </c>
      <c r="DBK4" s="504">
        <f>'Product Mix Norm.'!DBK3</f>
        <v>0</v>
      </c>
      <c r="DBL4" s="504">
        <f>'Product Mix Norm.'!DBL3</f>
        <v>0</v>
      </c>
      <c r="DBM4" s="504">
        <f>'Product Mix Norm.'!DBM3</f>
        <v>0</v>
      </c>
      <c r="DBN4" s="504">
        <f>'Product Mix Norm.'!DBN3</f>
        <v>0</v>
      </c>
      <c r="DBO4" s="504">
        <f>'Product Mix Norm.'!DBO3</f>
        <v>0</v>
      </c>
      <c r="DBP4" s="504">
        <f>'Product Mix Norm.'!DBP3</f>
        <v>0</v>
      </c>
      <c r="DBQ4" s="504">
        <f>'Product Mix Norm.'!DBQ3</f>
        <v>0</v>
      </c>
      <c r="DBR4" s="504">
        <f>'Product Mix Norm.'!DBR3</f>
        <v>0</v>
      </c>
      <c r="DBS4" s="504">
        <f>'Product Mix Norm.'!DBS3</f>
        <v>0</v>
      </c>
      <c r="DBT4" s="504">
        <f>'Product Mix Norm.'!DBT3</f>
        <v>0</v>
      </c>
      <c r="DBU4" s="504">
        <f>'Product Mix Norm.'!DBU3</f>
        <v>0</v>
      </c>
      <c r="DBV4" s="504">
        <f>'Product Mix Norm.'!DBV3</f>
        <v>0</v>
      </c>
      <c r="DBW4" s="504">
        <f>'Product Mix Norm.'!DBW3</f>
        <v>0</v>
      </c>
      <c r="DBX4" s="504">
        <f>'Product Mix Norm.'!DBX3</f>
        <v>0</v>
      </c>
      <c r="DBY4" s="504">
        <f>'Product Mix Norm.'!DBY3</f>
        <v>0</v>
      </c>
      <c r="DBZ4" s="504">
        <f>'Product Mix Norm.'!DBZ3</f>
        <v>0</v>
      </c>
      <c r="DCA4" s="504">
        <f>'Product Mix Norm.'!DCA3</f>
        <v>0</v>
      </c>
      <c r="DCB4" s="504">
        <f>'Product Mix Norm.'!DCB3</f>
        <v>0</v>
      </c>
      <c r="DCC4" s="504">
        <f>'Product Mix Norm.'!DCC3</f>
        <v>0</v>
      </c>
      <c r="DCD4" s="504">
        <f>'Product Mix Norm.'!DCD3</f>
        <v>0</v>
      </c>
      <c r="DCE4" s="504">
        <f>'Product Mix Norm.'!DCE3</f>
        <v>0</v>
      </c>
      <c r="DCF4" s="504">
        <f>'Product Mix Norm.'!DCF3</f>
        <v>0</v>
      </c>
      <c r="DCG4" s="504">
        <f>'Product Mix Norm.'!DCG3</f>
        <v>0</v>
      </c>
      <c r="DCH4" s="504">
        <f>'Product Mix Norm.'!DCH3</f>
        <v>0</v>
      </c>
      <c r="DCI4" s="504">
        <f>'Product Mix Norm.'!DCI3</f>
        <v>0</v>
      </c>
      <c r="DCJ4" s="504">
        <f>'Product Mix Norm.'!DCJ3</f>
        <v>0</v>
      </c>
      <c r="DCK4" s="504">
        <f>'Product Mix Norm.'!DCK3</f>
        <v>0</v>
      </c>
      <c r="DCL4" s="504">
        <f>'Product Mix Norm.'!DCL3</f>
        <v>0</v>
      </c>
      <c r="DCM4" s="504">
        <f>'Product Mix Norm.'!DCM3</f>
        <v>0</v>
      </c>
      <c r="DCN4" s="504">
        <f>'Product Mix Norm.'!DCN3</f>
        <v>0</v>
      </c>
      <c r="DCO4" s="504">
        <f>'Product Mix Norm.'!DCO3</f>
        <v>0</v>
      </c>
      <c r="DCP4" s="504">
        <f>'Product Mix Norm.'!DCP3</f>
        <v>0</v>
      </c>
      <c r="DCQ4" s="504">
        <f>'Product Mix Norm.'!DCQ3</f>
        <v>0</v>
      </c>
      <c r="DCR4" s="504">
        <f>'Product Mix Norm.'!DCR3</f>
        <v>0</v>
      </c>
      <c r="DCS4" s="504">
        <f>'Product Mix Norm.'!DCS3</f>
        <v>0</v>
      </c>
      <c r="DCT4" s="504">
        <f>'Product Mix Norm.'!DCT3</f>
        <v>0</v>
      </c>
      <c r="DCU4" s="504">
        <f>'Product Mix Norm.'!DCU3</f>
        <v>0</v>
      </c>
      <c r="DCV4" s="504">
        <f>'Product Mix Norm.'!DCV3</f>
        <v>0</v>
      </c>
      <c r="DCW4" s="504">
        <f>'Product Mix Norm.'!DCW3</f>
        <v>0</v>
      </c>
      <c r="DCX4" s="504">
        <f>'Product Mix Norm.'!DCX3</f>
        <v>0</v>
      </c>
      <c r="DCY4" s="504">
        <f>'Product Mix Norm.'!DCY3</f>
        <v>0</v>
      </c>
      <c r="DCZ4" s="504">
        <f>'Product Mix Norm.'!DCZ3</f>
        <v>0</v>
      </c>
      <c r="DDA4" s="504">
        <f>'Product Mix Norm.'!DDA3</f>
        <v>0</v>
      </c>
      <c r="DDB4" s="504">
        <f>'Product Mix Norm.'!DDB3</f>
        <v>0</v>
      </c>
      <c r="DDC4" s="504">
        <f>'Product Mix Norm.'!DDC3</f>
        <v>0</v>
      </c>
      <c r="DDD4" s="504">
        <f>'Product Mix Norm.'!DDD3</f>
        <v>0</v>
      </c>
      <c r="DDE4" s="504">
        <f>'Product Mix Norm.'!DDE3</f>
        <v>0</v>
      </c>
      <c r="DDF4" s="504">
        <f>'Product Mix Norm.'!DDF3</f>
        <v>0</v>
      </c>
      <c r="DDG4" s="504">
        <f>'Product Mix Norm.'!DDG3</f>
        <v>0</v>
      </c>
      <c r="DDH4" s="504">
        <f>'Product Mix Norm.'!DDH3</f>
        <v>0</v>
      </c>
      <c r="DDI4" s="504">
        <f>'Product Mix Norm.'!DDI3</f>
        <v>0</v>
      </c>
      <c r="DDJ4" s="504">
        <f>'Product Mix Norm.'!DDJ3</f>
        <v>0</v>
      </c>
      <c r="DDK4" s="504">
        <f>'Product Mix Norm.'!DDK3</f>
        <v>0</v>
      </c>
      <c r="DDL4" s="504">
        <f>'Product Mix Norm.'!DDL3</f>
        <v>0</v>
      </c>
      <c r="DDM4" s="504">
        <f>'Product Mix Norm.'!DDM3</f>
        <v>0</v>
      </c>
      <c r="DDN4" s="504">
        <f>'Product Mix Norm.'!DDN3</f>
        <v>0</v>
      </c>
      <c r="DDO4" s="504">
        <f>'Product Mix Norm.'!DDO3</f>
        <v>0</v>
      </c>
      <c r="DDP4" s="504">
        <f>'Product Mix Norm.'!DDP3</f>
        <v>0</v>
      </c>
      <c r="DDQ4" s="504">
        <f>'Product Mix Norm.'!DDQ3</f>
        <v>0</v>
      </c>
      <c r="DDR4" s="504">
        <f>'Product Mix Norm.'!DDR3</f>
        <v>0</v>
      </c>
      <c r="DDS4" s="504">
        <f>'Product Mix Norm.'!DDS3</f>
        <v>0</v>
      </c>
      <c r="DDT4" s="504">
        <f>'Product Mix Norm.'!DDT3</f>
        <v>0</v>
      </c>
      <c r="DDU4" s="504">
        <f>'Product Mix Norm.'!DDU3</f>
        <v>0</v>
      </c>
      <c r="DDV4" s="504">
        <f>'Product Mix Norm.'!DDV3</f>
        <v>0</v>
      </c>
      <c r="DDW4" s="504">
        <f>'Product Mix Norm.'!DDW3</f>
        <v>0</v>
      </c>
      <c r="DDX4" s="504">
        <f>'Product Mix Norm.'!DDX3</f>
        <v>0</v>
      </c>
      <c r="DDY4" s="504">
        <f>'Product Mix Norm.'!DDY3</f>
        <v>0</v>
      </c>
      <c r="DDZ4" s="504">
        <f>'Product Mix Norm.'!DDZ3</f>
        <v>0</v>
      </c>
      <c r="DEA4" s="504">
        <f>'Product Mix Norm.'!DEA3</f>
        <v>0</v>
      </c>
      <c r="DEB4" s="504">
        <f>'Product Mix Norm.'!DEB3</f>
        <v>0</v>
      </c>
      <c r="DEC4" s="504">
        <f>'Product Mix Norm.'!DEC3</f>
        <v>0</v>
      </c>
      <c r="DED4" s="504">
        <f>'Product Mix Norm.'!DED3</f>
        <v>0</v>
      </c>
      <c r="DEE4" s="504">
        <f>'Product Mix Norm.'!DEE3</f>
        <v>0</v>
      </c>
      <c r="DEF4" s="504">
        <f>'Product Mix Norm.'!DEF3</f>
        <v>0</v>
      </c>
      <c r="DEG4" s="504">
        <f>'Product Mix Norm.'!DEG3</f>
        <v>0</v>
      </c>
      <c r="DEH4" s="504">
        <f>'Product Mix Norm.'!DEH3</f>
        <v>0</v>
      </c>
      <c r="DEI4" s="504">
        <f>'Product Mix Norm.'!DEI3</f>
        <v>0</v>
      </c>
      <c r="DEJ4" s="504">
        <f>'Product Mix Norm.'!DEJ3</f>
        <v>0</v>
      </c>
      <c r="DEK4" s="504">
        <f>'Product Mix Norm.'!DEK3</f>
        <v>0</v>
      </c>
      <c r="DEL4" s="504">
        <f>'Product Mix Norm.'!DEL3</f>
        <v>0</v>
      </c>
      <c r="DEM4" s="504">
        <f>'Product Mix Norm.'!DEM3</f>
        <v>0</v>
      </c>
      <c r="DEN4" s="504">
        <f>'Product Mix Norm.'!DEN3</f>
        <v>0</v>
      </c>
      <c r="DEO4" s="504">
        <f>'Product Mix Norm.'!DEO3</f>
        <v>0</v>
      </c>
      <c r="DEP4" s="504">
        <f>'Product Mix Norm.'!DEP3</f>
        <v>0</v>
      </c>
      <c r="DEQ4" s="504">
        <f>'Product Mix Norm.'!DEQ3</f>
        <v>0</v>
      </c>
      <c r="DER4" s="504">
        <f>'Product Mix Norm.'!DER3</f>
        <v>0</v>
      </c>
      <c r="DES4" s="504">
        <f>'Product Mix Norm.'!DES3</f>
        <v>0</v>
      </c>
      <c r="DET4" s="504">
        <f>'Product Mix Norm.'!DET3</f>
        <v>0</v>
      </c>
      <c r="DEU4" s="504">
        <f>'Product Mix Norm.'!DEU3</f>
        <v>0</v>
      </c>
      <c r="DEV4" s="504">
        <f>'Product Mix Norm.'!DEV3</f>
        <v>0</v>
      </c>
      <c r="DEW4" s="504">
        <f>'Product Mix Norm.'!DEW3</f>
        <v>0</v>
      </c>
      <c r="DEX4" s="504">
        <f>'Product Mix Norm.'!DEX3</f>
        <v>0</v>
      </c>
      <c r="DEY4" s="504">
        <f>'Product Mix Norm.'!DEY3</f>
        <v>0</v>
      </c>
      <c r="DEZ4" s="504">
        <f>'Product Mix Norm.'!DEZ3</f>
        <v>0</v>
      </c>
      <c r="DFA4" s="504">
        <f>'Product Mix Norm.'!DFA3</f>
        <v>0</v>
      </c>
      <c r="DFB4" s="504">
        <f>'Product Mix Norm.'!DFB3</f>
        <v>0</v>
      </c>
      <c r="DFC4" s="504">
        <f>'Product Mix Norm.'!DFC3</f>
        <v>0</v>
      </c>
      <c r="DFD4" s="504">
        <f>'Product Mix Norm.'!DFD3</f>
        <v>0</v>
      </c>
      <c r="DFE4" s="504">
        <f>'Product Mix Norm.'!DFE3</f>
        <v>0</v>
      </c>
      <c r="DFF4" s="504">
        <f>'Product Mix Norm.'!DFF3</f>
        <v>0</v>
      </c>
      <c r="DFG4" s="504">
        <f>'Product Mix Norm.'!DFG3</f>
        <v>0</v>
      </c>
      <c r="DFH4" s="504">
        <f>'Product Mix Norm.'!DFH3</f>
        <v>0</v>
      </c>
      <c r="DFI4" s="504">
        <f>'Product Mix Norm.'!DFI3</f>
        <v>0</v>
      </c>
      <c r="DFJ4" s="504">
        <f>'Product Mix Norm.'!DFJ3</f>
        <v>0</v>
      </c>
      <c r="DFK4" s="504">
        <f>'Product Mix Norm.'!DFK3</f>
        <v>0</v>
      </c>
      <c r="DFL4" s="504">
        <f>'Product Mix Norm.'!DFL3</f>
        <v>0</v>
      </c>
      <c r="DFM4" s="504">
        <f>'Product Mix Norm.'!DFM3</f>
        <v>0</v>
      </c>
      <c r="DFN4" s="504">
        <f>'Product Mix Norm.'!DFN3</f>
        <v>0</v>
      </c>
      <c r="DFO4" s="504">
        <f>'Product Mix Norm.'!DFO3</f>
        <v>0</v>
      </c>
      <c r="DFP4" s="504">
        <f>'Product Mix Norm.'!DFP3</f>
        <v>0</v>
      </c>
      <c r="DFQ4" s="504">
        <f>'Product Mix Norm.'!DFQ3</f>
        <v>0</v>
      </c>
      <c r="DFR4" s="504">
        <f>'Product Mix Norm.'!DFR3</f>
        <v>0</v>
      </c>
      <c r="DFS4" s="504">
        <f>'Product Mix Norm.'!DFS3</f>
        <v>0</v>
      </c>
      <c r="DFT4" s="504">
        <f>'Product Mix Norm.'!DFT3</f>
        <v>0</v>
      </c>
      <c r="DFU4" s="504">
        <f>'Product Mix Norm.'!DFU3</f>
        <v>0</v>
      </c>
      <c r="DFV4" s="504">
        <f>'Product Mix Norm.'!DFV3</f>
        <v>0</v>
      </c>
      <c r="DFW4" s="504">
        <f>'Product Mix Norm.'!DFW3</f>
        <v>0</v>
      </c>
      <c r="DFX4" s="504">
        <f>'Product Mix Norm.'!DFX3</f>
        <v>0</v>
      </c>
      <c r="DFY4" s="504">
        <f>'Product Mix Norm.'!DFY3</f>
        <v>0</v>
      </c>
      <c r="DFZ4" s="504">
        <f>'Product Mix Norm.'!DFZ3</f>
        <v>0</v>
      </c>
      <c r="DGA4" s="504">
        <f>'Product Mix Norm.'!DGA3</f>
        <v>0</v>
      </c>
      <c r="DGB4" s="504">
        <f>'Product Mix Norm.'!DGB3</f>
        <v>0</v>
      </c>
      <c r="DGC4" s="504">
        <f>'Product Mix Norm.'!DGC3</f>
        <v>0</v>
      </c>
      <c r="DGD4" s="504">
        <f>'Product Mix Norm.'!DGD3</f>
        <v>0</v>
      </c>
      <c r="DGE4" s="504">
        <f>'Product Mix Norm.'!DGE3</f>
        <v>0</v>
      </c>
      <c r="DGF4" s="504">
        <f>'Product Mix Norm.'!DGF3</f>
        <v>0</v>
      </c>
      <c r="DGG4" s="504">
        <f>'Product Mix Norm.'!DGG3</f>
        <v>0</v>
      </c>
      <c r="DGH4" s="504">
        <f>'Product Mix Norm.'!DGH3</f>
        <v>0</v>
      </c>
      <c r="DGI4" s="504">
        <f>'Product Mix Norm.'!DGI3</f>
        <v>0</v>
      </c>
      <c r="DGJ4" s="504">
        <f>'Product Mix Norm.'!DGJ3</f>
        <v>0</v>
      </c>
      <c r="DGK4" s="504">
        <f>'Product Mix Norm.'!DGK3</f>
        <v>0</v>
      </c>
      <c r="DGL4" s="504">
        <f>'Product Mix Norm.'!DGL3</f>
        <v>0</v>
      </c>
      <c r="DGM4" s="504">
        <f>'Product Mix Norm.'!DGM3</f>
        <v>0</v>
      </c>
      <c r="DGN4" s="504">
        <f>'Product Mix Norm.'!DGN3</f>
        <v>0</v>
      </c>
      <c r="DGO4" s="504">
        <f>'Product Mix Norm.'!DGO3</f>
        <v>0</v>
      </c>
      <c r="DGP4" s="504">
        <f>'Product Mix Norm.'!DGP3</f>
        <v>0</v>
      </c>
      <c r="DGQ4" s="504">
        <f>'Product Mix Norm.'!DGQ3</f>
        <v>0</v>
      </c>
      <c r="DGR4" s="504">
        <f>'Product Mix Norm.'!DGR3</f>
        <v>0</v>
      </c>
      <c r="DGS4" s="504">
        <f>'Product Mix Norm.'!DGS3</f>
        <v>0</v>
      </c>
      <c r="DGT4" s="504">
        <f>'Product Mix Norm.'!DGT3</f>
        <v>0</v>
      </c>
      <c r="DGU4" s="504">
        <f>'Product Mix Norm.'!DGU3</f>
        <v>0</v>
      </c>
      <c r="DGV4" s="504">
        <f>'Product Mix Norm.'!DGV3</f>
        <v>0</v>
      </c>
      <c r="DGW4" s="504">
        <f>'Product Mix Norm.'!DGW3</f>
        <v>0</v>
      </c>
      <c r="DGX4" s="504">
        <f>'Product Mix Norm.'!DGX3</f>
        <v>0</v>
      </c>
      <c r="DGY4" s="504">
        <f>'Product Mix Norm.'!DGY3</f>
        <v>0</v>
      </c>
      <c r="DGZ4" s="504">
        <f>'Product Mix Norm.'!DGZ3</f>
        <v>0</v>
      </c>
      <c r="DHA4" s="504">
        <f>'Product Mix Norm.'!DHA3</f>
        <v>0</v>
      </c>
      <c r="DHB4" s="504">
        <f>'Product Mix Norm.'!DHB3</f>
        <v>0</v>
      </c>
      <c r="DHC4" s="504">
        <f>'Product Mix Norm.'!DHC3</f>
        <v>0</v>
      </c>
      <c r="DHD4" s="504">
        <f>'Product Mix Norm.'!DHD3</f>
        <v>0</v>
      </c>
      <c r="DHE4" s="504">
        <f>'Product Mix Norm.'!DHE3</f>
        <v>0</v>
      </c>
      <c r="DHF4" s="504">
        <f>'Product Mix Norm.'!DHF3</f>
        <v>0</v>
      </c>
      <c r="DHG4" s="504">
        <f>'Product Mix Norm.'!DHG3</f>
        <v>0</v>
      </c>
      <c r="DHH4" s="504">
        <f>'Product Mix Norm.'!DHH3</f>
        <v>0</v>
      </c>
      <c r="DHI4" s="504">
        <f>'Product Mix Norm.'!DHI3</f>
        <v>0</v>
      </c>
      <c r="DHJ4" s="504">
        <f>'Product Mix Norm.'!DHJ3</f>
        <v>0</v>
      </c>
      <c r="DHK4" s="504">
        <f>'Product Mix Norm.'!DHK3</f>
        <v>0</v>
      </c>
      <c r="DHL4" s="504">
        <f>'Product Mix Norm.'!DHL3</f>
        <v>0</v>
      </c>
      <c r="DHM4" s="504">
        <f>'Product Mix Norm.'!DHM3</f>
        <v>0</v>
      </c>
      <c r="DHN4" s="504">
        <f>'Product Mix Norm.'!DHN3</f>
        <v>0</v>
      </c>
      <c r="DHO4" s="504">
        <f>'Product Mix Norm.'!DHO3</f>
        <v>0</v>
      </c>
      <c r="DHP4" s="504">
        <f>'Product Mix Norm.'!DHP3</f>
        <v>0</v>
      </c>
      <c r="DHQ4" s="504">
        <f>'Product Mix Norm.'!DHQ3</f>
        <v>0</v>
      </c>
      <c r="DHR4" s="504">
        <f>'Product Mix Norm.'!DHR3</f>
        <v>0</v>
      </c>
      <c r="DHS4" s="504">
        <f>'Product Mix Norm.'!DHS3</f>
        <v>0</v>
      </c>
      <c r="DHT4" s="504">
        <f>'Product Mix Norm.'!DHT3</f>
        <v>0</v>
      </c>
      <c r="DHU4" s="504">
        <f>'Product Mix Norm.'!DHU3</f>
        <v>0</v>
      </c>
      <c r="DHV4" s="504">
        <f>'Product Mix Norm.'!DHV3</f>
        <v>0</v>
      </c>
      <c r="DHW4" s="504">
        <f>'Product Mix Norm.'!DHW3</f>
        <v>0</v>
      </c>
      <c r="DHX4" s="504">
        <f>'Product Mix Norm.'!DHX3</f>
        <v>0</v>
      </c>
      <c r="DHY4" s="504">
        <f>'Product Mix Norm.'!DHY3</f>
        <v>0</v>
      </c>
      <c r="DHZ4" s="504">
        <f>'Product Mix Norm.'!DHZ3</f>
        <v>0</v>
      </c>
      <c r="DIA4" s="504">
        <f>'Product Mix Norm.'!DIA3</f>
        <v>0</v>
      </c>
      <c r="DIB4" s="504">
        <f>'Product Mix Norm.'!DIB3</f>
        <v>0</v>
      </c>
      <c r="DIC4" s="504">
        <f>'Product Mix Norm.'!DIC3</f>
        <v>0</v>
      </c>
      <c r="DID4" s="504">
        <f>'Product Mix Norm.'!DID3</f>
        <v>0</v>
      </c>
      <c r="DIE4" s="504">
        <f>'Product Mix Norm.'!DIE3</f>
        <v>0</v>
      </c>
      <c r="DIF4" s="504">
        <f>'Product Mix Norm.'!DIF3</f>
        <v>0</v>
      </c>
      <c r="DIG4" s="504">
        <f>'Product Mix Norm.'!DIG3</f>
        <v>0</v>
      </c>
      <c r="DIH4" s="504">
        <f>'Product Mix Norm.'!DIH3</f>
        <v>0</v>
      </c>
      <c r="DII4" s="504">
        <f>'Product Mix Norm.'!DII3</f>
        <v>0</v>
      </c>
      <c r="DIJ4" s="504">
        <f>'Product Mix Norm.'!DIJ3</f>
        <v>0</v>
      </c>
      <c r="DIK4" s="504">
        <f>'Product Mix Norm.'!DIK3</f>
        <v>0</v>
      </c>
      <c r="DIL4" s="504">
        <f>'Product Mix Norm.'!DIL3</f>
        <v>0</v>
      </c>
      <c r="DIM4" s="504">
        <f>'Product Mix Norm.'!DIM3</f>
        <v>0</v>
      </c>
      <c r="DIN4" s="504">
        <f>'Product Mix Norm.'!DIN3</f>
        <v>0</v>
      </c>
      <c r="DIO4" s="504">
        <f>'Product Mix Norm.'!DIO3</f>
        <v>0</v>
      </c>
      <c r="DIP4" s="504">
        <f>'Product Mix Norm.'!DIP3</f>
        <v>0</v>
      </c>
      <c r="DIQ4" s="504">
        <f>'Product Mix Norm.'!DIQ3</f>
        <v>0</v>
      </c>
      <c r="DIR4" s="504">
        <f>'Product Mix Norm.'!DIR3</f>
        <v>0</v>
      </c>
      <c r="DIS4" s="504">
        <f>'Product Mix Norm.'!DIS3</f>
        <v>0</v>
      </c>
      <c r="DIT4" s="504">
        <f>'Product Mix Norm.'!DIT3</f>
        <v>0</v>
      </c>
      <c r="DIU4" s="504">
        <f>'Product Mix Norm.'!DIU3</f>
        <v>0</v>
      </c>
      <c r="DIV4" s="504">
        <f>'Product Mix Norm.'!DIV3</f>
        <v>0</v>
      </c>
      <c r="DIW4" s="504">
        <f>'Product Mix Norm.'!DIW3</f>
        <v>0</v>
      </c>
      <c r="DIX4" s="504">
        <f>'Product Mix Norm.'!DIX3</f>
        <v>0</v>
      </c>
      <c r="DIY4" s="504">
        <f>'Product Mix Norm.'!DIY3</f>
        <v>0</v>
      </c>
      <c r="DIZ4" s="504">
        <f>'Product Mix Norm.'!DIZ3</f>
        <v>0</v>
      </c>
      <c r="DJA4" s="504">
        <f>'Product Mix Norm.'!DJA3</f>
        <v>0</v>
      </c>
      <c r="DJB4" s="504">
        <f>'Product Mix Norm.'!DJB3</f>
        <v>0</v>
      </c>
      <c r="DJC4" s="504">
        <f>'Product Mix Norm.'!DJC3</f>
        <v>0</v>
      </c>
      <c r="DJD4" s="504">
        <f>'Product Mix Norm.'!DJD3</f>
        <v>0</v>
      </c>
      <c r="DJE4" s="504">
        <f>'Product Mix Norm.'!DJE3</f>
        <v>0</v>
      </c>
      <c r="DJF4" s="504">
        <f>'Product Mix Norm.'!DJF3</f>
        <v>0</v>
      </c>
      <c r="DJG4" s="504">
        <f>'Product Mix Norm.'!DJG3</f>
        <v>0</v>
      </c>
      <c r="DJH4" s="504">
        <f>'Product Mix Norm.'!DJH3</f>
        <v>0</v>
      </c>
      <c r="DJI4" s="504">
        <f>'Product Mix Norm.'!DJI3</f>
        <v>0</v>
      </c>
      <c r="DJJ4" s="504">
        <f>'Product Mix Norm.'!DJJ3</f>
        <v>0</v>
      </c>
      <c r="DJK4" s="504">
        <f>'Product Mix Norm.'!DJK3</f>
        <v>0</v>
      </c>
      <c r="DJL4" s="504">
        <f>'Product Mix Norm.'!DJL3</f>
        <v>0</v>
      </c>
      <c r="DJM4" s="504">
        <f>'Product Mix Norm.'!DJM3</f>
        <v>0</v>
      </c>
      <c r="DJN4" s="504">
        <f>'Product Mix Norm.'!DJN3</f>
        <v>0</v>
      </c>
      <c r="DJO4" s="504">
        <f>'Product Mix Norm.'!DJO3</f>
        <v>0</v>
      </c>
      <c r="DJP4" s="504">
        <f>'Product Mix Norm.'!DJP3</f>
        <v>0</v>
      </c>
      <c r="DJQ4" s="504">
        <f>'Product Mix Norm.'!DJQ3</f>
        <v>0</v>
      </c>
      <c r="DJR4" s="504">
        <f>'Product Mix Norm.'!DJR3</f>
        <v>0</v>
      </c>
      <c r="DJS4" s="504">
        <f>'Product Mix Norm.'!DJS3</f>
        <v>0</v>
      </c>
      <c r="DJT4" s="504">
        <f>'Product Mix Norm.'!DJT3</f>
        <v>0</v>
      </c>
      <c r="DJU4" s="504">
        <f>'Product Mix Norm.'!DJU3</f>
        <v>0</v>
      </c>
      <c r="DJV4" s="504">
        <f>'Product Mix Norm.'!DJV3</f>
        <v>0</v>
      </c>
      <c r="DJW4" s="504">
        <f>'Product Mix Norm.'!DJW3</f>
        <v>0</v>
      </c>
      <c r="DJX4" s="504">
        <f>'Product Mix Norm.'!DJX3</f>
        <v>0</v>
      </c>
      <c r="DJY4" s="504">
        <f>'Product Mix Norm.'!DJY3</f>
        <v>0</v>
      </c>
      <c r="DJZ4" s="504">
        <f>'Product Mix Norm.'!DJZ3</f>
        <v>0</v>
      </c>
      <c r="DKA4" s="504">
        <f>'Product Mix Norm.'!DKA3</f>
        <v>0</v>
      </c>
      <c r="DKB4" s="504">
        <f>'Product Mix Norm.'!DKB3</f>
        <v>0</v>
      </c>
      <c r="DKC4" s="504">
        <f>'Product Mix Norm.'!DKC3</f>
        <v>0</v>
      </c>
      <c r="DKD4" s="504">
        <f>'Product Mix Norm.'!DKD3</f>
        <v>0</v>
      </c>
      <c r="DKE4" s="504">
        <f>'Product Mix Norm.'!DKE3</f>
        <v>0</v>
      </c>
      <c r="DKF4" s="504">
        <f>'Product Mix Norm.'!DKF3</f>
        <v>0</v>
      </c>
      <c r="DKG4" s="504">
        <f>'Product Mix Norm.'!DKG3</f>
        <v>0</v>
      </c>
      <c r="DKH4" s="504">
        <f>'Product Mix Norm.'!DKH3</f>
        <v>0</v>
      </c>
      <c r="DKI4" s="504">
        <f>'Product Mix Norm.'!DKI3</f>
        <v>0</v>
      </c>
      <c r="DKJ4" s="504">
        <f>'Product Mix Norm.'!DKJ3</f>
        <v>0</v>
      </c>
      <c r="DKK4" s="504">
        <f>'Product Mix Norm.'!DKK3</f>
        <v>0</v>
      </c>
      <c r="DKL4" s="504">
        <f>'Product Mix Norm.'!DKL3</f>
        <v>0</v>
      </c>
      <c r="DKM4" s="504">
        <f>'Product Mix Norm.'!DKM3</f>
        <v>0</v>
      </c>
      <c r="DKN4" s="504">
        <f>'Product Mix Norm.'!DKN3</f>
        <v>0</v>
      </c>
      <c r="DKO4" s="504">
        <f>'Product Mix Norm.'!DKO3</f>
        <v>0</v>
      </c>
      <c r="DKP4" s="504">
        <f>'Product Mix Norm.'!DKP3</f>
        <v>0</v>
      </c>
      <c r="DKQ4" s="504">
        <f>'Product Mix Norm.'!DKQ3</f>
        <v>0</v>
      </c>
      <c r="DKR4" s="504">
        <f>'Product Mix Norm.'!DKR3</f>
        <v>0</v>
      </c>
      <c r="DKS4" s="504">
        <f>'Product Mix Norm.'!DKS3</f>
        <v>0</v>
      </c>
      <c r="DKT4" s="504">
        <f>'Product Mix Norm.'!DKT3</f>
        <v>0</v>
      </c>
      <c r="DKU4" s="504">
        <f>'Product Mix Norm.'!DKU3</f>
        <v>0</v>
      </c>
      <c r="DKV4" s="504">
        <f>'Product Mix Norm.'!DKV3</f>
        <v>0</v>
      </c>
      <c r="DKW4" s="504">
        <f>'Product Mix Norm.'!DKW3</f>
        <v>0</v>
      </c>
      <c r="DKX4" s="504">
        <f>'Product Mix Norm.'!DKX3</f>
        <v>0</v>
      </c>
      <c r="DKY4" s="504">
        <f>'Product Mix Norm.'!DKY3</f>
        <v>0</v>
      </c>
      <c r="DKZ4" s="504">
        <f>'Product Mix Norm.'!DKZ3</f>
        <v>0</v>
      </c>
      <c r="DLA4" s="504">
        <f>'Product Mix Norm.'!DLA3</f>
        <v>0</v>
      </c>
      <c r="DLB4" s="504">
        <f>'Product Mix Norm.'!DLB3</f>
        <v>0</v>
      </c>
      <c r="DLC4" s="504">
        <f>'Product Mix Norm.'!DLC3</f>
        <v>0</v>
      </c>
      <c r="DLD4" s="504">
        <f>'Product Mix Norm.'!DLD3</f>
        <v>0</v>
      </c>
      <c r="DLE4" s="504">
        <f>'Product Mix Norm.'!DLE3</f>
        <v>0</v>
      </c>
      <c r="DLF4" s="504">
        <f>'Product Mix Norm.'!DLF3</f>
        <v>0</v>
      </c>
      <c r="DLG4" s="504">
        <f>'Product Mix Norm.'!DLG3</f>
        <v>0</v>
      </c>
      <c r="DLH4" s="504">
        <f>'Product Mix Norm.'!DLH3</f>
        <v>0</v>
      </c>
      <c r="DLI4" s="504">
        <f>'Product Mix Norm.'!DLI3</f>
        <v>0</v>
      </c>
      <c r="DLJ4" s="504">
        <f>'Product Mix Norm.'!DLJ3</f>
        <v>0</v>
      </c>
      <c r="DLK4" s="504">
        <f>'Product Mix Norm.'!DLK3</f>
        <v>0</v>
      </c>
      <c r="DLL4" s="504">
        <f>'Product Mix Norm.'!DLL3</f>
        <v>0</v>
      </c>
      <c r="DLM4" s="504">
        <f>'Product Mix Norm.'!DLM3</f>
        <v>0</v>
      </c>
      <c r="DLN4" s="504">
        <f>'Product Mix Norm.'!DLN3</f>
        <v>0</v>
      </c>
      <c r="DLO4" s="504">
        <f>'Product Mix Norm.'!DLO3</f>
        <v>0</v>
      </c>
      <c r="DLP4" s="504">
        <f>'Product Mix Norm.'!DLP3</f>
        <v>0</v>
      </c>
      <c r="DLQ4" s="504">
        <f>'Product Mix Norm.'!DLQ3</f>
        <v>0</v>
      </c>
      <c r="DLR4" s="504">
        <f>'Product Mix Norm.'!DLR3</f>
        <v>0</v>
      </c>
      <c r="DLS4" s="504">
        <f>'Product Mix Norm.'!DLS3</f>
        <v>0</v>
      </c>
      <c r="DLT4" s="504">
        <f>'Product Mix Norm.'!DLT3</f>
        <v>0</v>
      </c>
      <c r="DLU4" s="504">
        <f>'Product Mix Norm.'!DLU3</f>
        <v>0</v>
      </c>
      <c r="DLV4" s="504">
        <f>'Product Mix Norm.'!DLV3</f>
        <v>0</v>
      </c>
      <c r="DLW4" s="504">
        <f>'Product Mix Norm.'!DLW3</f>
        <v>0</v>
      </c>
      <c r="DLX4" s="504">
        <f>'Product Mix Norm.'!DLX3</f>
        <v>0</v>
      </c>
      <c r="DLY4" s="504">
        <f>'Product Mix Norm.'!DLY3</f>
        <v>0</v>
      </c>
      <c r="DLZ4" s="504">
        <f>'Product Mix Norm.'!DLZ3</f>
        <v>0</v>
      </c>
      <c r="DMA4" s="504">
        <f>'Product Mix Norm.'!DMA3</f>
        <v>0</v>
      </c>
      <c r="DMB4" s="504">
        <f>'Product Mix Norm.'!DMB3</f>
        <v>0</v>
      </c>
      <c r="DMC4" s="504">
        <f>'Product Mix Norm.'!DMC3</f>
        <v>0</v>
      </c>
      <c r="DMD4" s="504">
        <f>'Product Mix Norm.'!DMD3</f>
        <v>0</v>
      </c>
      <c r="DME4" s="504">
        <f>'Product Mix Norm.'!DME3</f>
        <v>0</v>
      </c>
      <c r="DMF4" s="504">
        <f>'Product Mix Norm.'!DMF3</f>
        <v>0</v>
      </c>
      <c r="DMG4" s="504">
        <f>'Product Mix Norm.'!DMG3</f>
        <v>0</v>
      </c>
      <c r="DMH4" s="504">
        <f>'Product Mix Norm.'!DMH3</f>
        <v>0</v>
      </c>
      <c r="DMI4" s="504">
        <f>'Product Mix Norm.'!DMI3</f>
        <v>0</v>
      </c>
      <c r="DMJ4" s="504">
        <f>'Product Mix Norm.'!DMJ3</f>
        <v>0</v>
      </c>
      <c r="DMK4" s="504">
        <f>'Product Mix Norm.'!DMK3</f>
        <v>0</v>
      </c>
      <c r="DML4" s="504">
        <f>'Product Mix Norm.'!DML3</f>
        <v>0</v>
      </c>
      <c r="DMM4" s="504">
        <f>'Product Mix Norm.'!DMM3</f>
        <v>0</v>
      </c>
      <c r="DMN4" s="504">
        <f>'Product Mix Norm.'!DMN3</f>
        <v>0</v>
      </c>
      <c r="DMO4" s="504">
        <f>'Product Mix Norm.'!DMO3</f>
        <v>0</v>
      </c>
      <c r="DMP4" s="504">
        <f>'Product Mix Norm.'!DMP3</f>
        <v>0</v>
      </c>
      <c r="DMQ4" s="504">
        <f>'Product Mix Norm.'!DMQ3</f>
        <v>0</v>
      </c>
      <c r="DMR4" s="504">
        <f>'Product Mix Norm.'!DMR3</f>
        <v>0</v>
      </c>
      <c r="DMS4" s="504">
        <f>'Product Mix Norm.'!DMS3</f>
        <v>0</v>
      </c>
      <c r="DMT4" s="504">
        <f>'Product Mix Norm.'!DMT3</f>
        <v>0</v>
      </c>
      <c r="DMU4" s="504">
        <f>'Product Mix Norm.'!DMU3</f>
        <v>0</v>
      </c>
      <c r="DMV4" s="504">
        <f>'Product Mix Norm.'!DMV3</f>
        <v>0</v>
      </c>
      <c r="DMW4" s="504">
        <f>'Product Mix Norm.'!DMW3</f>
        <v>0</v>
      </c>
      <c r="DMX4" s="504">
        <f>'Product Mix Norm.'!DMX3</f>
        <v>0</v>
      </c>
      <c r="DMY4" s="504">
        <f>'Product Mix Norm.'!DMY3</f>
        <v>0</v>
      </c>
      <c r="DMZ4" s="504">
        <f>'Product Mix Norm.'!DMZ3</f>
        <v>0</v>
      </c>
      <c r="DNA4" s="504">
        <f>'Product Mix Norm.'!DNA3</f>
        <v>0</v>
      </c>
      <c r="DNB4" s="504">
        <f>'Product Mix Norm.'!DNB3</f>
        <v>0</v>
      </c>
      <c r="DNC4" s="504">
        <f>'Product Mix Norm.'!DNC3</f>
        <v>0</v>
      </c>
      <c r="DND4" s="504">
        <f>'Product Mix Norm.'!DND3</f>
        <v>0</v>
      </c>
      <c r="DNE4" s="504">
        <f>'Product Mix Norm.'!DNE3</f>
        <v>0</v>
      </c>
      <c r="DNF4" s="504">
        <f>'Product Mix Norm.'!DNF3</f>
        <v>0</v>
      </c>
      <c r="DNG4" s="504">
        <f>'Product Mix Norm.'!DNG3</f>
        <v>0</v>
      </c>
      <c r="DNH4" s="504">
        <f>'Product Mix Norm.'!DNH3</f>
        <v>0</v>
      </c>
      <c r="DNI4" s="504">
        <f>'Product Mix Norm.'!DNI3</f>
        <v>0</v>
      </c>
      <c r="DNJ4" s="504">
        <f>'Product Mix Norm.'!DNJ3</f>
        <v>0</v>
      </c>
      <c r="DNK4" s="504">
        <f>'Product Mix Norm.'!DNK3</f>
        <v>0</v>
      </c>
      <c r="DNL4" s="504">
        <f>'Product Mix Norm.'!DNL3</f>
        <v>0</v>
      </c>
      <c r="DNM4" s="504">
        <f>'Product Mix Norm.'!DNM3</f>
        <v>0</v>
      </c>
      <c r="DNN4" s="504">
        <f>'Product Mix Norm.'!DNN3</f>
        <v>0</v>
      </c>
      <c r="DNO4" s="504">
        <f>'Product Mix Norm.'!DNO3</f>
        <v>0</v>
      </c>
      <c r="DNP4" s="504">
        <f>'Product Mix Norm.'!DNP3</f>
        <v>0</v>
      </c>
      <c r="DNQ4" s="504">
        <f>'Product Mix Norm.'!DNQ3</f>
        <v>0</v>
      </c>
      <c r="DNR4" s="504">
        <f>'Product Mix Norm.'!DNR3</f>
        <v>0</v>
      </c>
      <c r="DNS4" s="504">
        <f>'Product Mix Norm.'!DNS3</f>
        <v>0</v>
      </c>
      <c r="DNT4" s="504">
        <f>'Product Mix Norm.'!DNT3</f>
        <v>0</v>
      </c>
      <c r="DNU4" s="504">
        <f>'Product Mix Norm.'!DNU3</f>
        <v>0</v>
      </c>
      <c r="DNV4" s="504">
        <f>'Product Mix Norm.'!DNV3</f>
        <v>0</v>
      </c>
      <c r="DNW4" s="504">
        <f>'Product Mix Norm.'!DNW3</f>
        <v>0</v>
      </c>
      <c r="DNX4" s="504">
        <f>'Product Mix Norm.'!DNX3</f>
        <v>0</v>
      </c>
      <c r="DNY4" s="504">
        <f>'Product Mix Norm.'!DNY3</f>
        <v>0</v>
      </c>
      <c r="DNZ4" s="504">
        <f>'Product Mix Norm.'!DNZ3</f>
        <v>0</v>
      </c>
      <c r="DOA4" s="504">
        <f>'Product Mix Norm.'!DOA3</f>
        <v>0</v>
      </c>
      <c r="DOB4" s="504">
        <f>'Product Mix Norm.'!DOB3</f>
        <v>0</v>
      </c>
      <c r="DOC4" s="504">
        <f>'Product Mix Norm.'!DOC3</f>
        <v>0</v>
      </c>
      <c r="DOD4" s="504">
        <f>'Product Mix Norm.'!DOD3</f>
        <v>0</v>
      </c>
      <c r="DOE4" s="504">
        <f>'Product Mix Norm.'!DOE3</f>
        <v>0</v>
      </c>
      <c r="DOF4" s="504">
        <f>'Product Mix Norm.'!DOF3</f>
        <v>0</v>
      </c>
      <c r="DOG4" s="504">
        <f>'Product Mix Norm.'!DOG3</f>
        <v>0</v>
      </c>
      <c r="DOH4" s="504">
        <f>'Product Mix Norm.'!DOH3</f>
        <v>0</v>
      </c>
      <c r="DOI4" s="504">
        <f>'Product Mix Norm.'!DOI3</f>
        <v>0</v>
      </c>
      <c r="DOJ4" s="504">
        <f>'Product Mix Norm.'!DOJ3</f>
        <v>0</v>
      </c>
      <c r="DOK4" s="504">
        <f>'Product Mix Norm.'!DOK3</f>
        <v>0</v>
      </c>
      <c r="DOL4" s="504">
        <f>'Product Mix Norm.'!DOL3</f>
        <v>0</v>
      </c>
      <c r="DOM4" s="504">
        <f>'Product Mix Norm.'!DOM3</f>
        <v>0</v>
      </c>
      <c r="DON4" s="504">
        <f>'Product Mix Norm.'!DON3</f>
        <v>0</v>
      </c>
      <c r="DOO4" s="504">
        <f>'Product Mix Norm.'!DOO3</f>
        <v>0</v>
      </c>
      <c r="DOP4" s="504">
        <f>'Product Mix Norm.'!DOP3</f>
        <v>0</v>
      </c>
      <c r="DOQ4" s="504">
        <f>'Product Mix Norm.'!DOQ3</f>
        <v>0</v>
      </c>
      <c r="DOR4" s="504">
        <f>'Product Mix Norm.'!DOR3</f>
        <v>0</v>
      </c>
      <c r="DOS4" s="504">
        <f>'Product Mix Norm.'!DOS3</f>
        <v>0</v>
      </c>
      <c r="DOT4" s="504">
        <f>'Product Mix Norm.'!DOT3</f>
        <v>0</v>
      </c>
      <c r="DOU4" s="504">
        <f>'Product Mix Norm.'!DOU3</f>
        <v>0</v>
      </c>
      <c r="DOV4" s="504">
        <f>'Product Mix Norm.'!DOV3</f>
        <v>0</v>
      </c>
      <c r="DOW4" s="504">
        <f>'Product Mix Norm.'!DOW3</f>
        <v>0</v>
      </c>
      <c r="DOX4" s="504">
        <f>'Product Mix Norm.'!DOX3</f>
        <v>0</v>
      </c>
      <c r="DOY4" s="504">
        <f>'Product Mix Norm.'!DOY3</f>
        <v>0</v>
      </c>
      <c r="DOZ4" s="504">
        <f>'Product Mix Norm.'!DOZ3</f>
        <v>0</v>
      </c>
      <c r="DPA4" s="504">
        <f>'Product Mix Norm.'!DPA3</f>
        <v>0</v>
      </c>
      <c r="DPB4" s="504">
        <f>'Product Mix Norm.'!DPB3</f>
        <v>0</v>
      </c>
      <c r="DPC4" s="504">
        <f>'Product Mix Norm.'!DPC3</f>
        <v>0</v>
      </c>
      <c r="DPD4" s="504">
        <f>'Product Mix Norm.'!DPD3</f>
        <v>0</v>
      </c>
      <c r="DPE4" s="504">
        <f>'Product Mix Norm.'!DPE3</f>
        <v>0</v>
      </c>
      <c r="DPF4" s="504">
        <f>'Product Mix Norm.'!DPF3</f>
        <v>0</v>
      </c>
      <c r="DPG4" s="504">
        <f>'Product Mix Norm.'!DPG3</f>
        <v>0</v>
      </c>
      <c r="DPH4" s="504">
        <f>'Product Mix Norm.'!DPH3</f>
        <v>0</v>
      </c>
      <c r="DPI4" s="504">
        <f>'Product Mix Norm.'!DPI3</f>
        <v>0</v>
      </c>
      <c r="DPJ4" s="504">
        <f>'Product Mix Norm.'!DPJ3</f>
        <v>0</v>
      </c>
      <c r="DPK4" s="504">
        <f>'Product Mix Norm.'!DPK3</f>
        <v>0</v>
      </c>
      <c r="DPL4" s="504">
        <f>'Product Mix Norm.'!DPL3</f>
        <v>0</v>
      </c>
      <c r="DPM4" s="504">
        <f>'Product Mix Norm.'!DPM3</f>
        <v>0</v>
      </c>
      <c r="DPN4" s="504">
        <f>'Product Mix Norm.'!DPN3</f>
        <v>0</v>
      </c>
      <c r="DPO4" s="504">
        <f>'Product Mix Norm.'!DPO3</f>
        <v>0</v>
      </c>
      <c r="DPP4" s="504">
        <f>'Product Mix Norm.'!DPP3</f>
        <v>0</v>
      </c>
      <c r="DPQ4" s="504">
        <f>'Product Mix Norm.'!DPQ3</f>
        <v>0</v>
      </c>
      <c r="DPR4" s="504">
        <f>'Product Mix Norm.'!DPR3</f>
        <v>0</v>
      </c>
      <c r="DPS4" s="504">
        <f>'Product Mix Norm.'!DPS3</f>
        <v>0</v>
      </c>
      <c r="DPT4" s="504">
        <f>'Product Mix Norm.'!DPT3</f>
        <v>0</v>
      </c>
      <c r="DPU4" s="504">
        <f>'Product Mix Norm.'!DPU3</f>
        <v>0</v>
      </c>
      <c r="DPV4" s="504">
        <f>'Product Mix Norm.'!DPV3</f>
        <v>0</v>
      </c>
      <c r="DPW4" s="504">
        <f>'Product Mix Norm.'!DPW3</f>
        <v>0</v>
      </c>
      <c r="DPX4" s="504">
        <f>'Product Mix Norm.'!DPX3</f>
        <v>0</v>
      </c>
      <c r="DPY4" s="504">
        <f>'Product Mix Norm.'!DPY3</f>
        <v>0</v>
      </c>
      <c r="DPZ4" s="504">
        <f>'Product Mix Norm.'!DPZ3</f>
        <v>0</v>
      </c>
      <c r="DQA4" s="504">
        <f>'Product Mix Norm.'!DQA3</f>
        <v>0</v>
      </c>
      <c r="DQB4" s="504">
        <f>'Product Mix Norm.'!DQB3</f>
        <v>0</v>
      </c>
      <c r="DQC4" s="504">
        <f>'Product Mix Norm.'!DQC3</f>
        <v>0</v>
      </c>
      <c r="DQD4" s="504">
        <f>'Product Mix Norm.'!DQD3</f>
        <v>0</v>
      </c>
      <c r="DQE4" s="504">
        <f>'Product Mix Norm.'!DQE3</f>
        <v>0</v>
      </c>
      <c r="DQF4" s="504">
        <f>'Product Mix Norm.'!DQF3</f>
        <v>0</v>
      </c>
      <c r="DQG4" s="504">
        <f>'Product Mix Norm.'!DQG3</f>
        <v>0</v>
      </c>
      <c r="DQH4" s="504">
        <f>'Product Mix Norm.'!DQH3</f>
        <v>0</v>
      </c>
      <c r="DQI4" s="504">
        <f>'Product Mix Norm.'!DQI3</f>
        <v>0</v>
      </c>
      <c r="DQJ4" s="504">
        <f>'Product Mix Norm.'!DQJ3</f>
        <v>0</v>
      </c>
      <c r="DQK4" s="504">
        <f>'Product Mix Norm.'!DQK3</f>
        <v>0</v>
      </c>
      <c r="DQL4" s="504">
        <f>'Product Mix Norm.'!DQL3</f>
        <v>0</v>
      </c>
      <c r="DQM4" s="504">
        <f>'Product Mix Norm.'!DQM3</f>
        <v>0</v>
      </c>
      <c r="DQN4" s="504">
        <f>'Product Mix Norm.'!DQN3</f>
        <v>0</v>
      </c>
      <c r="DQO4" s="504">
        <f>'Product Mix Norm.'!DQO3</f>
        <v>0</v>
      </c>
      <c r="DQP4" s="504">
        <f>'Product Mix Norm.'!DQP3</f>
        <v>0</v>
      </c>
      <c r="DQQ4" s="504">
        <f>'Product Mix Norm.'!DQQ3</f>
        <v>0</v>
      </c>
      <c r="DQR4" s="504">
        <f>'Product Mix Norm.'!DQR3</f>
        <v>0</v>
      </c>
      <c r="DQS4" s="504">
        <f>'Product Mix Norm.'!DQS3</f>
        <v>0</v>
      </c>
      <c r="DQT4" s="504">
        <f>'Product Mix Norm.'!DQT3</f>
        <v>0</v>
      </c>
      <c r="DQU4" s="504">
        <f>'Product Mix Norm.'!DQU3</f>
        <v>0</v>
      </c>
      <c r="DQV4" s="504">
        <f>'Product Mix Norm.'!DQV3</f>
        <v>0</v>
      </c>
      <c r="DQW4" s="504">
        <f>'Product Mix Norm.'!DQW3</f>
        <v>0</v>
      </c>
      <c r="DQX4" s="504">
        <f>'Product Mix Norm.'!DQX3</f>
        <v>0</v>
      </c>
      <c r="DQY4" s="504">
        <f>'Product Mix Norm.'!DQY3</f>
        <v>0</v>
      </c>
      <c r="DQZ4" s="504">
        <f>'Product Mix Norm.'!DQZ3</f>
        <v>0</v>
      </c>
      <c r="DRA4" s="504">
        <f>'Product Mix Norm.'!DRA3</f>
        <v>0</v>
      </c>
      <c r="DRB4" s="504">
        <f>'Product Mix Norm.'!DRB3</f>
        <v>0</v>
      </c>
      <c r="DRC4" s="504">
        <f>'Product Mix Norm.'!DRC3</f>
        <v>0</v>
      </c>
      <c r="DRD4" s="504">
        <f>'Product Mix Norm.'!DRD3</f>
        <v>0</v>
      </c>
      <c r="DRE4" s="504">
        <f>'Product Mix Norm.'!DRE3</f>
        <v>0</v>
      </c>
      <c r="DRF4" s="504">
        <f>'Product Mix Norm.'!DRF3</f>
        <v>0</v>
      </c>
      <c r="DRG4" s="504">
        <f>'Product Mix Norm.'!DRG3</f>
        <v>0</v>
      </c>
      <c r="DRH4" s="504">
        <f>'Product Mix Norm.'!DRH3</f>
        <v>0</v>
      </c>
      <c r="DRI4" s="504">
        <f>'Product Mix Norm.'!DRI3</f>
        <v>0</v>
      </c>
      <c r="DRJ4" s="504">
        <f>'Product Mix Norm.'!DRJ3</f>
        <v>0</v>
      </c>
      <c r="DRK4" s="504">
        <f>'Product Mix Norm.'!DRK3</f>
        <v>0</v>
      </c>
      <c r="DRL4" s="504">
        <f>'Product Mix Norm.'!DRL3</f>
        <v>0</v>
      </c>
      <c r="DRM4" s="504">
        <f>'Product Mix Norm.'!DRM3</f>
        <v>0</v>
      </c>
      <c r="DRN4" s="504">
        <f>'Product Mix Norm.'!DRN3</f>
        <v>0</v>
      </c>
      <c r="DRO4" s="504">
        <f>'Product Mix Norm.'!DRO3</f>
        <v>0</v>
      </c>
      <c r="DRP4" s="504">
        <f>'Product Mix Norm.'!DRP3</f>
        <v>0</v>
      </c>
      <c r="DRQ4" s="504">
        <f>'Product Mix Norm.'!DRQ3</f>
        <v>0</v>
      </c>
      <c r="DRR4" s="504">
        <f>'Product Mix Norm.'!DRR3</f>
        <v>0</v>
      </c>
      <c r="DRS4" s="504">
        <f>'Product Mix Norm.'!DRS3</f>
        <v>0</v>
      </c>
      <c r="DRT4" s="504">
        <f>'Product Mix Norm.'!DRT3</f>
        <v>0</v>
      </c>
      <c r="DRU4" s="504">
        <f>'Product Mix Norm.'!DRU3</f>
        <v>0</v>
      </c>
      <c r="DRV4" s="504">
        <f>'Product Mix Norm.'!DRV3</f>
        <v>0</v>
      </c>
      <c r="DRW4" s="504">
        <f>'Product Mix Norm.'!DRW3</f>
        <v>0</v>
      </c>
      <c r="DRX4" s="504">
        <f>'Product Mix Norm.'!DRX3</f>
        <v>0</v>
      </c>
      <c r="DRY4" s="504">
        <f>'Product Mix Norm.'!DRY3</f>
        <v>0</v>
      </c>
      <c r="DRZ4" s="504">
        <f>'Product Mix Norm.'!DRZ3</f>
        <v>0</v>
      </c>
      <c r="DSA4" s="504">
        <f>'Product Mix Norm.'!DSA3</f>
        <v>0</v>
      </c>
      <c r="DSB4" s="504">
        <f>'Product Mix Norm.'!DSB3</f>
        <v>0</v>
      </c>
      <c r="DSC4" s="504">
        <f>'Product Mix Norm.'!DSC3</f>
        <v>0</v>
      </c>
      <c r="DSD4" s="504">
        <f>'Product Mix Norm.'!DSD3</f>
        <v>0</v>
      </c>
      <c r="DSE4" s="504">
        <f>'Product Mix Norm.'!DSE3</f>
        <v>0</v>
      </c>
      <c r="DSF4" s="504">
        <f>'Product Mix Norm.'!DSF3</f>
        <v>0</v>
      </c>
      <c r="DSG4" s="504">
        <f>'Product Mix Norm.'!DSG3</f>
        <v>0</v>
      </c>
      <c r="DSH4" s="504">
        <f>'Product Mix Norm.'!DSH3</f>
        <v>0</v>
      </c>
      <c r="DSI4" s="504">
        <f>'Product Mix Norm.'!DSI3</f>
        <v>0</v>
      </c>
      <c r="DSJ4" s="504">
        <f>'Product Mix Norm.'!DSJ3</f>
        <v>0</v>
      </c>
      <c r="DSK4" s="504">
        <f>'Product Mix Norm.'!DSK3</f>
        <v>0</v>
      </c>
      <c r="DSL4" s="504">
        <f>'Product Mix Norm.'!DSL3</f>
        <v>0</v>
      </c>
      <c r="DSM4" s="504">
        <f>'Product Mix Norm.'!DSM3</f>
        <v>0</v>
      </c>
      <c r="DSN4" s="504">
        <f>'Product Mix Norm.'!DSN3</f>
        <v>0</v>
      </c>
      <c r="DSO4" s="504">
        <f>'Product Mix Norm.'!DSO3</f>
        <v>0</v>
      </c>
      <c r="DSP4" s="504">
        <f>'Product Mix Norm.'!DSP3</f>
        <v>0</v>
      </c>
      <c r="DSQ4" s="504">
        <f>'Product Mix Norm.'!DSQ3</f>
        <v>0</v>
      </c>
      <c r="DSR4" s="504">
        <f>'Product Mix Norm.'!DSR3</f>
        <v>0</v>
      </c>
      <c r="DSS4" s="504">
        <f>'Product Mix Norm.'!DSS3</f>
        <v>0</v>
      </c>
      <c r="DST4" s="504">
        <f>'Product Mix Norm.'!DST3</f>
        <v>0</v>
      </c>
      <c r="DSU4" s="504">
        <f>'Product Mix Norm.'!DSU3</f>
        <v>0</v>
      </c>
      <c r="DSV4" s="504">
        <f>'Product Mix Norm.'!DSV3</f>
        <v>0</v>
      </c>
      <c r="DSW4" s="504">
        <f>'Product Mix Norm.'!DSW3</f>
        <v>0</v>
      </c>
      <c r="DSX4" s="504">
        <f>'Product Mix Norm.'!DSX3</f>
        <v>0</v>
      </c>
      <c r="DSY4" s="504">
        <f>'Product Mix Norm.'!DSY3</f>
        <v>0</v>
      </c>
      <c r="DSZ4" s="504">
        <f>'Product Mix Norm.'!DSZ3</f>
        <v>0</v>
      </c>
      <c r="DTA4" s="504">
        <f>'Product Mix Norm.'!DTA3</f>
        <v>0</v>
      </c>
      <c r="DTB4" s="504">
        <f>'Product Mix Norm.'!DTB3</f>
        <v>0</v>
      </c>
      <c r="DTC4" s="504">
        <f>'Product Mix Norm.'!DTC3</f>
        <v>0</v>
      </c>
      <c r="DTD4" s="504">
        <f>'Product Mix Norm.'!DTD3</f>
        <v>0</v>
      </c>
      <c r="DTE4" s="504">
        <f>'Product Mix Norm.'!DTE3</f>
        <v>0</v>
      </c>
      <c r="DTF4" s="504">
        <f>'Product Mix Norm.'!DTF3</f>
        <v>0</v>
      </c>
      <c r="DTG4" s="504">
        <f>'Product Mix Norm.'!DTG3</f>
        <v>0</v>
      </c>
      <c r="DTH4" s="504">
        <f>'Product Mix Norm.'!DTH3</f>
        <v>0</v>
      </c>
      <c r="DTI4" s="504">
        <f>'Product Mix Norm.'!DTI3</f>
        <v>0</v>
      </c>
      <c r="DTJ4" s="504">
        <f>'Product Mix Norm.'!DTJ3</f>
        <v>0</v>
      </c>
      <c r="DTK4" s="504">
        <f>'Product Mix Norm.'!DTK3</f>
        <v>0</v>
      </c>
      <c r="DTL4" s="504">
        <f>'Product Mix Norm.'!DTL3</f>
        <v>0</v>
      </c>
      <c r="DTM4" s="504">
        <f>'Product Mix Norm.'!DTM3</f>
        <v>0</v>
      </c>
      <c r="DTN4" s="504">
        <f>'Product Mix Norm.'!DTN3</f>
        <v>0</v>
      </c>
      <c r="DTO4" s="504">
        <f>'Product Mix Norm.'!DTO3</f>
        <v>0</v>
      </c>
      <c r="DTP4" s="504">
        <f>'Product Mix Norm.'!DTP3</f>
        <v>0</v>
      </c>
      <c r="DTQ4" s="504">
        <f>'Product Mix Norm.'!DTQ3</f>
        <v>0</v>
      </c>
      <c r="DTR4" s="504">
        <f>'Product Mix Norm.'!DTR3</f>
        <v>0</v>
      </c>
      <c r="DTS4" s="504">
        <f>'Product Mix Norm.'!DTS3</f>
        <v>0</v>
      </c>
      <c r="DTT4" s="504">
        <f>'Product Mix Norm.'!DTT3</f>
        <v>0</v>
      </c>
      <c r="DTU4" s="504">
        <f>'Product Mix Norm.'!DTU3</f>
        <v>0</v>
      </c>
      <c r="DTV4" s="504">
        <f>'Product Mix Norm.'!DTV3</f>
        <v>0</v>
      </c>
      <c r="DTW4" s="504">
        <f>'Product Mix Norm.'!DTW3</f>
        <v>0</v>
      </c>
      <c r="DTX4" s="504">
        <f>'Product Mix Norm.'!DTX3</f>
        <v>0</v>
      </c>
      <c r="DTY4" s="504">
        <f>'Product Mix Norm.'!DTY3</f>
        <v>0</v>
      </c>
      <c r="DTZ4" s="504">
        <f>'Product Mix Norm.'!DTZ3</f>
        <v>0</v>
      </c>
      <c r="DUA4" s="504">
        <f>'Product Mix Norm.'!DUA3</f>
        <v>0</v>
      </c>
      <c r="DUB4" s="504">
        <f>'Product Mix Norm.'!DUB3</f>
        <v>0</v>
      </c>
      <c r="DUC4" s="504">
        <f>'Product Mix Norm.'!DUC3</f>
        <v>0</v>
      </c>
      <c r="DUD4" s="504">
        <f>'Product Mix Norm.'!DUD3</f>
        <v>0</v>
      </c>
      <c r="DUE4" s="504">
        <f>'Product Mix Norm.'!DUE3</f>
        <v>0</v>
      </c>
      <c r="DUF4" s="504">
        <f>'Product Mix Norm.'!DUF3</f>
        <v>0</v>
      </c>
      <c r="DUG4" s="504">
        <f>'Product Mix Norm.'!DUG3</f>
        <v>0</v>
      </c>
      <c r="DUH4" s="504">
        <f>'Product Mix Norm.'!DUH3</f>
        <v>0</v>
      </c>
      <c r="DUI4" s="504">
        <f>'Product Mix Norm.'!DUI3</f>
        <v>0</v>
      </c>
      <c r="DUJ4" s="504">
        <f>'Product Mix Norm.'!DUJ3</f>
        <v>0</v>
      </c>
      <c r="DUK4" s="504">
        <f>'Product Mix Norm.'!DUK3</f>
        <v>0</v>
      </c>
      <c r="DUL4" s="504">
        <f>'Product Mix Norm.'!DUL3</f>
        <v>0</v>
      </c>
      <c r="DUM4" s="504">
        <f>'Product Mix Norm.'!DUM3</f>
        <v>0</v>
      </c>
      <c r="DUN4" s="504">
        <f>'Product Mix Norm.'!DUN3</f>
        <v>0</v>
      </c>
      <c r="DUO4" s="504">
        <f>'Product Mix Norm.'!DUO3</f>
        <v>0</v>
      </c>
      <c r="DUP4" s="504">
        <f>'Product Mix Norm.'!DUP3</f>
        <v>0</v>
      </c>
      <c r="DUQ4" s="504">
        <f>'Product Mix Norm.'!DUQ3</f>
        <v>0</v>
      </c>
      <c r="DUR4" s="504">
        <f>'Product Mix Norm.'!DUR3</f>
        <v>0</v>
      </c>
      <c r="DUS4" s="504">
        <f>'Product Mix Norm.'!DUS3</f>
        <v>0</v>
      </c>
      <c r="DUT4" s="504">
        <f>'Product Mix Norm.'!DUT3</f>
        <v>0</v>
      </c>
      <c r="DUU4" s="504">
        <f>'Product Mix Norm.'!DUU3</f>
        <v>0</v>
      </c>
      <c r="DUV4" s="504">
        <f>'Product Mix Norm.'!DUV3</f>
        <v>0</v>
      </c>
      <c r="DUW4" s="504">
        <f>'Product Mix Norm.'!DUW3</f>
        <v>0</v>
      </c>
      <c r="DUX4" s="504">
        <f>'Product Mix Norm.'!DUX3</f>
        <v>0</v>
      </c>
      <c r="DUY4" s="504">
        <f>'Product Mix Norm.'!DUY3</f>
        <v>0</v>
      </c>
      <c r="DUZ4" s="504">
        <f>'Product Mix Norm.'!DUZ3</f>
        <v>0</v>
      </c>
      <c r="DVA4" s="504">
        <f>'Product Mix Norm.'!DVA3</f>
        <v>0</v>
      </c>
      <c r="DVB4" s="504">
        <f>'Product Mix Norm.'!DVB3</f>
        <v>0</v>
      </c>
      <c r="DVC4" s="504">
        <f>'Product Mix Norm.'!DVC3</f>
        <v>0</v>
      </c>
      <c r="DVD4" s="504">
        <f>'Product Mix Norm.'!DVD3</f>
        <v>0</v>
      </c>
      <c r="DVE4" s="504">
        <f>'Product Mix Norm.'!DVE3</f>
        <v>0</v>
      </c>
      <c r="DVF4" s="504">
        <f>'Product Mix Norm.'!DVF3</f>
        <v>0</v>
      </c>
      <c r="DVG4" s="504">
        <f>'Product Mix Norm.'!DVG3</f>
        <v>0</v>
      </c>
      <c r="DVH4" s="504">
        <f>'Product Mix Norm.'!DVH3</f>
        <v>0</v>
      </c>
      <c r="DVI4" s="504">
        <f>'Product Mix Norm.'!DVI3</f>
        <v>0</v>
      </c>
      <c r="DVJ4" s="504">
        <f>'Product Mix Norm.'!DVJ3</f>
        <v>0</v>
      </c>
      <c r="DVK4" s="504">
        <f>'Product Mix Norm.'!DVK3</f>
        <v>0</v>
      </c>
      <c r="DVL4" s="504">
        <f>'Product Mix Norm.'!DVL3</f>
        <v>0</v>
      </c>
      <c r="DVM4" s="504">
        <f>'Product Mix Norm.'!DVM3</f>
        <v>0</v>
      </c>
      <c r="DVN4" s="504">
        <f>'Product Mix Norm.'!DVN3</f>
        <v>0</v>
      </c>
      <c r="DVO4" s="504">
        <f>'Product Mix Norm.'!DVO3</f>
        <v>0</v>
      </c>
      <c r="DVP4" s="504">
        <f>'Product Mix Norm.'!DVP3</f>
        <v>0</v>
      </c>
      <c r="DVQ4" s="504">
        <f>'Product Mix Norm.'!DVQ3</f>
        <v>0</v>
      </c>
      <c r="DVR4" s="504">
        <f>'Product Mix Norm.'!DVR3</f>
        <v>0</v>
      </c>
      <c r="DVS4" s="504">
        <f>'Product Mix Norm.'!DVS3</f>
        <v>0</v>
      </c>
      <c r="DVT4" s="504">
        <f>'Product Mix Norm.'!DVT3</f>
        <v>0</v>
      </c>
      <c r="DVU4" s="504">
        <f>'Product Mix Norm.'!DVU3</f>
        <v>0</v>
      </c>
      <c r="DVV4" s="504">
        <f>'Product Mix Norm.'!DVV3</f>
        <v>0</v>
      </c>
      <c r="DVW4" s="504">
        <f>'Product Mix Norm.'!DVW3</f>
        <v>0</v>
      </c>
      <c r="DVX4" s="504">
        <f>'Product Mix Norm.'!DVX3</f>
        <v>0</v>
      </c>
      <c r="DVY4" s="504">
        <f>'Product Mix Norm.'!DVY3</f>
        <v>0</v>
      </c>
      <c r="DVZ4" s="504">
        <f>'Product Mix Norm.'!DVZ3</f>
        <v>0</v>
      </c>
      <c r="DWA4" s="504">
        <f>'Product Mix Norm.'!DWA3</f>
        <v>0</v>
      </c>
      <c r="DWB4" s="504">
        <f>'Product Mix Norm.'!DWB3</f>
        <v>0</v>
      </c>
      <c r="DWC4" s="504">
        <f>'Product Mix Norm.'!DWC3</f>
        <v>0</v>
      </c>
      <c r="DWD4" s="504">
        <f>'Product Mix Norm.'!DWD3</f>
        <v>0</v>
      </c>
      <c r="DWE4" s="504">
        <f>'Product Mix Norm.'!DWE3</f>
        <v>0</v>
      </c>
      <c r="DWF4" s="504">
        <f>'Product Mix Norm.'!DWF3</f>
        <v>0</v>
      </c>
      <c r="DWG4" s="504">
        <f>'Product Mix Norm.'!DWG3</f>
        <v>0</v>
      </c>
      <c r="DWH4" s="504">
        <f>'Product Mix Norm.'!DWH3</f>
        <v>0</v>
      </c>
      <c r="DWI4" s="504">
        <f>'Product Mix Norm.'!DWI3</f>
        <v>0</v>
      </c>
      <c r="DWJ4" s="504">
        <f>'Product Mix Norm.'!DWJ3</f>
        <v>0</v>
      </c>
      <c r="DWK4" s="504">
        <f>'Product Mix Norm.'!DWK3</f>
        <v>0</v>
      </c>
      <c r="DWL4" s="504">
        <f>'Product Mix Norm.'!DWL3</f>
        <v>0</v>
      </c>
      <c r="DWM4" s="504">
        <f>'Product Mix Norm.'!DWM3</f>
        <v>0</v>
      </c>
      <c r="DWN4" s="504">
        <f>'Product Mix Norm.'!DWN3</f>
        <v>0</v>
      </c>
      <c r="DWO4" s="504">
        <f>'Product Mix Norm.'!DWO3</f>
        <v>0</v>
      </c>
      <c r="DWP4" s="504">
        <f>'Product Mix Norm.'!DWP3</f>
        <v>0</v>
      </c>
      <c r="DWQ4" s="504">
        <f>'Product Mix Norm.'!DWQ3</f>
        <v>0</v>
      </c>
      <c r="DWR4" s="504">
        <f>'Product Mix Norm.'!DWR3</f>
        <v>0</v>
      </c>
      <c r="DWS4" s="504">
        <f>'Product Mix Norm.'!DWS3</f>
        <v>0</v>
      </c>
      <c r="DWT4" s="504">
        <f>'Product Mix Norm.'!DWT3</f>
        <v>0</v>
      </c>
      <c r="DWU4" s="504">
        <f>'Product Mix Norm.'!DWU3</f>
        <v>0</v>
      </c>
      <c r="DWV4" s="504">
        <f>'Product Mix Norm.'!DWV3</f>
        <v>0</v>
      </c>
      <c r="DWW4" s="504">
        <f>'Product Mix Norm.'!DWW3</f>
        <v>0</v>
      </c>
      <c r="DWX4" s="504">
        <f>'Product Mix Norm.'!DWX3</f>
        <v>0</v>
      </c>
      <c r="DWY4" s="504">
        <f>'Product Mix Norm.'!DWY3</f>
        <v>0</v>
      </c>
      <c r="DWZ4" s="504">
        <f>'Product Mix Norm.'!DWZ3</f>
        <v>0</v>
      </c>
      <c r="DXA4" s="504">
        <f>'Product Mix Norm.'!DXA3</f>
        <v>0</v>
      </c>
      <c r="DXB4" s="504">
        <f>'Product Mix Norm.'!DXB3</f>
        <v>0</v>
      </c>
      <c r="DXC4" s="504">
        <f>'Product Mix Norm.'!DXC3</f>
        <v>0</v>
      </c>
      <c r="DXD4" s="504">
        <f>'Product Mix Norm.'!DXD3</f>
        <v>0</v>
      </c>
      <c r="DXE4" s="504">
        <f>'Product Mix Norm.'!DXE3</f>
        <v>0</v>
      </c>
      <c r="DXF4" s="504">
        <f>'Product Mix Norm.'!DXF3</f>
        <v>0</v>
      </c>
      <c r="DXG4" s="504">
        <f>'Product Mix Norm.'!DXG3</f>
        <v>0</v>
      </c>
      <c r="DXH4" s="504">
        <f>'Product Mix Norm.'!DXH3</f>
        <v>0</v>
      </c>
      <c r="DXI4" s="504">
        <f>'Product Mix Norm.'!DXI3</f>
        <v>0</v>
      </c>
      <c r="DXJ4" s="504">
        <f>'Product Mix Norm.'!DXJ3</f>
        <v>0</v>
      </c>
      <c r="DXK4" s="504">
        <f>'Product Mix Norm.'!DXK3</f>
        <v>0</v>
      </c>
      <c r="DXL4" s="504">
        <f>'Product Mix Norm.'!DXL3</f>
        <v>0</v>
      </c>
      <c r="DXM4" s="504">
        <f>'Product Mix Norm.'!DXM3</f>
        <v>0</v>
      </c>
      <c r="DXN4" s="504">
        <f>'Product Mix Norm.'!DXN3</f>
        <v>0</v>
      </c>
      <c r="DXO4" s="504">
        <f>'Product Mix Norm.'!DXO3</f>
        <v>0</v>
      </c>
      <c r="DXP4" s="504">
        <f>'Product Mix Norm.'!DXP3</f>
        <v>0</v>
      </c>
      <c r="DXQ4" s="504">
        <f>'Product Mix Norm.'!DXQ3</f>
        <v>0</v>
      </c>
      <c r="DXR4" s="504">
        <f>'Product Mix Norm.'!DXR3</f>
        <v>0</v>
      </c>
      <c r="DXS4" s="504">
        <f>'Product Mix Norm.'!DXS3</f>
        <v>0</v>
      </c>
      <c r="DXT4" s="504">
        <f>'Product Mix Norm.'!DXT3</f>
        <v>0</v>
      </c>
      <c r="DXU4" s="504">
        <f>'Product Mix Norm.'!DXU3</f>
        <v>0</v>
      </c>
      <c r="DXV4" s="504">
        <f>'Product Mix Norm.'!DXV3</f>
        <v>0</v>
      </c>
      <c r="DXW4" s="504">
        <f>'Product Mix Norm.'!DXW3</f>
        <v>0</v>
      </c>
      <c r="DXX4" s="504">
        <f>'Product Mix Norm.'!DXX3</f>
        <v>0</v>
      </c>
      <c r="DXY4" s="504">
        <f>'Product Mix Norm.'!DXY3</f>
        <v>0</v>
      </c>
      <c r="DXZ4" s="504">
        <f>'Product Mix Norm.'!DXZ3</f>
        <v>0</v>
      </c>
      <c r="DYA4" s="504">
        <f>'Product Mix Norm.'!DYA3</f>
        <v>0</v>
      </c>
      <c r="DYB4" s="504">
        <f>'Product Mix Norm.'!DYB3</f>
        <v>0</v>
      </c>
      <c r="DYC4" s="504">
        <f>'Product Mix Norm.'!DYC3</f>
        <v>0</v>
      </c>
      <c r="DYD4" s="504">
        <f>'Product Mix Norm.'!DYD3</f>
        <v>0</v>
      </c>
      <c r="DYE4" s="504">
        <f>'Product Mix Norm.'!DYE3</f>
        <v>0</v>
      </c>
      <c r="DYF4" s="504">
        <f>'Product Mix Norm.'!DYF3</f>
        <v>0</v>
      </c>
      <c r="DYG4" s="504">
        <f>'Product Mix Norm.'!DYG3</f>
        <v>0</v>
      </c>
      <c r="DYH4" s="504">
        <f>'Product Mix Norm.'!DYH3</f>
        <v>0</v>
      </c>
      <c r="DYI4" s="504">
        <f>'Product Mix Norm.'!DYI3</f>
        <v>0</v>
      </c>
      <c r="DYJ4" s="504">
        <f>'Product Mix Norm.'!DYJ3</f>
        <v>0</v>
      </c>
      <c r="DYK4" s="504">
        <f>'Product Mix Norm.'!DYK3</f>
        <v>0</v>
      </c>
      <c r="DYL4" s="504">
        <f>'Product Mix Norm.'!DYL3</f>
        <v>0</v>
      </c>
      <c r="DYM4" s="504">
        <f>'Product Mix Norm.'!DYM3</f>
        <v>0</v>
      </c>
      <c r="DYN4" s="504">
        <f>'Product Mix Norm.'!DYN3</f>
        <v>0</v>
      </c>
      <c r="DYO4" s="504">
        <f>'Product Mix Norm.'!DYO3</f>
        <v>0</v>
      </c>
      <c r="DYP4" s="504">
        <f>'Product Mix Norm.'!DYP3</f>
        <v>0</v>
      </c>
      <c r="DYQ4" s="504">
        <f>'Product Mix Norm.'!DYQ3</f>
        <v>0</v>
      </c>
      <c r="DYR4" s="504">
        <f>'Product Mix Norm.'!DYR3</f>
        <v>0</v>
      </c>
      <c r="DYS4" s="504">
        <f>'Product Mix Norm.'!DYS3</f>
        <v>0</v>
      </c>
      <c r="DYT4" s="504">
        <f>'Product Mix Norm.'!DYT3</f>
        <v>0</v>
      </c>
      <c r="DYU4" s="504">
        <f>'Product Mix Norm.'!DYU3</f>
        <v>0</v>
      </c>
      <c r="DYV4" s="504">
        <f>'Product Mix Norm.'!DYV3</f>
        <v>0</v>
      </c>
      <c r="DYW4" s="504">
        <f>'Product Mix Norm.'!DYW3</f>
        <v>0</v>
      </c>
      <c r="DYX4" s="504">
        <f>'Product Mix Norm.'!DYX3</f>
        <v>0</v>
      </c>
      <c r="DYY4" s="504">
        <f>'Product Mix Norm.'!DYY3</f>
        <v>0</v>
      </c>
      <c r="DYZ4" s="504">
        <f>'Product Mix Norm.'!DYZ3</f>
        <v>0</v>
      </c>
      <c r="DZA4" s="504">
        <f>'Product Mix Norm.'!DZA3</f>
        <v>0</v>
      </c>
      <c r="DZB4" s="504">
        <f>'Product Mix Norm.'!DZB3</f>
        <v>0</v>
      </c>
      <c r="DZC4" s="504">
        <f>'Product Mix Norm.'!DZC3</f>
        <v>0</v>
      </c>
      <c r="DZD4" s="504">
        <f>'Product Mix Norm.'!DZD3</f>
        <v>0</v>
      </c>
      <c r="DZE4" s="504">
        <f>'Product Mix Norm.'!DZE3</f>
        <v>0</v>
      </c>
      <c r="DZF4" s="504">
        <f>'Product Mix Norm.'!DZF3</f>
        <v>0</v>
      </c>
      <c r="DZG4" s="504">
        <f>'Product Mix Norm.'!DZG3</f>
        <v>0</v>
      </c>
      <c r="DZH4" s="504">
        <f>'Product Mix Norm.'!DZH3</f>
        <v>0</v>
      </c>
      <c r="DZI4" s="504">
        <f>'Product Mix Norm.'!DZI3</f>
        <v>0</v>
      </c>
      <c r="DZJ4" s="504">
        <f>'Product Mix Norm.'!DZJ3</f>
        <v>0</v>
      </c>
      <c r="DZK4" s="504">
        <f>'Product Mix Norm.'!DZK3</f>
        <v>0</v>
      </c>
      <c r="DZL4" s="504">
        <f>'Product Mix Norm.'!DZL3</f>
        <v>0</v>
      </c>
      <c r="DZM4" s="504">
        <f>'Product Mix Norm.'!DZM3</f>
        <v>0</v>
      </c>
      <c r="DZN4" s="504">
        <f>'Product Mix Norm.'!DZN3</f>
        <v>0</v>
      </c>
      <c r="DZO4" s="504">
        <f>'Product Mix Norm.'!DZO3</f>
        <v>0</v>
      </c>
      <c r="DZP4" s="504">
        <f>'Product Mix Norm.'!DZP3</f>
        <v>0</v>
      </c>
      <c r="DZQ4" s="504">
        <f>'Product Mix Norm.'!DZQ3</f>
        <v>0</v>
      </c>
      <c r="DZR4" s="504">
        <f>'Product Mix Norm.'!DZR3</f>
        <v>0</v>
      </c>
      <c r="DZS4" s="504">
        <f>'Product Mix Norm.'!DZS3</f>
        <v>0</v>
      </c>
      <c r="DZT4" s="504">
        <f>'Product Mix Norm.'!DZT3</f>
        <v>0</v>
      </c>
      <c r="DZU4" s="504">
        <f>'Product Mix Norm.'!DZU3</f>
        <v>0</v>
      </c>
      <c r="DZV4" s="504">
        <f>'Product Mix Norm.'!DZV3</f>
        <v>0</v>
      </c>
      <c r="DZW4" s="504">
        <f>'Product Mix Norm.'!DZW3</f>
        <v>0</v>
      </c>
      <c r="DZX4" s="504">
        <f>'Product Mix Norm.'!DZX3</f>
        <v>0</v>
      </c>
      <c r="DZY4" s="504">
        <f>'Product Mix Norm.'!DZY3</f>
        <v>0</v>
      </c>
      <c r="DZZ4" s="504">
        <f>'Product Mix Norm.'!DZZ3</f>
        <v>0</v>
      </c>
      <c r="EAA4" s="504">
        <f>'Product Mix Norm.'!EAA3</f>
        <v>0</v>
      </c>
      <c r="EAB4" s="504">
        <f>'Product Mix Norm.'!EAB3</f>
        <v>0</v>
      </c>
      <c r="EAC4" s="504">
        <f>'Product Mix Norm.'!EAC3</f>
        <v>0</v>
      </c>
      <c r="EAD4" s="504">
        <f>'Product Mix Norm.'!EAD3</f>
        <v>0</v>
      </c>
      <c r="EAE4" s="504">
        <f>'Product Mix Norm.'!EAE3</f>
        <v>0</v>
      </c>
      <c r="EAF4" s="504">
        <f>'Product Mix Norm.'!EAF3</f>
        <v>0</v>
      </c>
      <c r="EAG4" s="504">
        <f>'Product Mix Norm.'!EAG3</f>
        <v>0</v>
      </c>
      <c r="EAH4" s="504">
        <f>'Product Mix Norm.'!EAH3</f>
        <v>0</v>
      </c>
      <c r="EAI4" s="504">
        <f>'Product Mix Norm.'!EAI3</f>
        <v>0</v>
      </c>
      <c r="EAJ4" s="504">
        <f>'Product Mix Norm.'!EAJ3</f>
        <v>0</v>
      </c>
      <c r="EAK4" s="504">
        <f>'Product Mix Norm.'!EAK3</f>
        <v>0</v>
      </c>
      <c r="EAL4" s="504">
        <f>'Product Mix Norm.'!EAL3</f>
        <v>0</v>
      </c>
      <c r="EAM4" s="504">
        <f>'Product Mix Norm.'!EAM3</f>
        <v>0</v>
      </c>
      <c r="EAN4" s="504">
        <f>'Product Mix Norm.'!EAN3</f>
        <v>0</v>
      </c>
      <c r="EAO4" s="504">
        <f>'Product Mix Norm.'!EAO3</f>
        <v>0</v>
      </c>
      <c r="EAP4" s="504">
        <f>'Product Mix Norm.'!EAP3</f>
        <v>0</v>
      </c>
      <c r="EAQ4" s="504">
        <f>'Product Mix Norm.'!EAQ3</f>
        <v>0</v>
      </c>
      <c r="EAR4" s="504">
        <f>'Product Mix Norm.'!EAR3</f>
        <v>0</v>
      </c>
      <c r="EAS4" s="504">
        <f>'Product Mix Norm.'!EAS3</f>
        <v>0</v>
      </c>
      <c r="EAT4" s="504">
        <f>'Product Mix Norm.'!EAT3</f>
        <v>0</v>
      </c>
      <c r="EAU4" s="504">
        <f>'Product Mix Norm.'!EAU3</f>
        <v>0</v>
      </c>
      <c r="EAV4" s="504">
        <f>'Product Mix Norm.'!EAV3</f>
        <v>0</v>
      </c>
      <c r="EAW4" s="504">
        <f>'Product Mix Norm.'!EAW3</f>
        <v>0</v>
      </c>
      <c r="EAX4" s="504">
        <f>'Product Mix Norm.'!EAX3</f>
        <v>0</v>
      </c>
      <c r="EAY4" s="504">
        <f>'Product Mix Norm.'!EAY3</f>
        <v>0</v>
      </c>
      <c r="EAZ4" s="504">
        <f>'Product Mix Norm.'!EAZ3</f>
        <v>0</v>
      </c>
      <c r="EBA4" s="504">
        <f>'Product Mix Norm.'!EBA3</f>
        <v>0</v>
      </c>
      <c r="EBB4" s="504">
        <f>'Product Mix Norm.'!EBB3</f>
        <v>0</v>
      </c>
      <c r="EBC4" s="504">
        <f>'Product Mix Norm.'!EBC3</f>
        <v>0</v>
      </c>
      <c r="EBD4" s="504">
        <f>'Product Mix Norm.'!EBD3</f>
        <v>0</v>
      </c>
      <c r="EBE4" s="504">
        <f>'Product Mix Norm.'!EBE3</f>
        <v>0</v>
      </c>
      <c r="EBF4" s="504">
        <f>'Product Mix Norm.'!EBF3</f>
        <v>0</v>
      </c>
      <c r="EBG4" s="504">
        <f>'Product Mix Norm.'!EBG3</f>
        <v>0</v>
      </c>
      <c r="EBH4" s="504">
        <f>'Product Mix Norm.'!EBH3</f>
        <v>0</v>
      </c>
      <c r="EBI4" s="504">
        <f>'Product Mix Norm.'!EBI3</f>
        <v>0</v>
      </c>
      <c r="EBJ4" s="504">
        <f>'Product Mix Norm.'!EBJ3</f>
        <v>0</v>
      </c>
      <c r="EBK4" s="504">
        <f>'Product Mix Norm.'!EBK3</f>
        <v>0</v>
      </c>
      <c r="EBL4" s="504">
        <f>'Product Mix Norm.'!EBL3</f>
        <v>0</v>
      </c>
      <c r="EBM4" s="504">
        <f>'Product Mix Norm.'!EBM3</f>
        <v>0</v>
      </c>
      <c r="EBN4" s="504">
        <f>'Product Mix Norm.'!EBN3</f>
        <v>0</v>
      </c>
      <c r="EBO4" s="504">
        <f>'Product Mix Norm.'!EBO3</f>
        <v>0</v>
      </c>
      <c r="EBP4" s="504">
        <f>'Product Mix Norm.'!EBP3</f>
        <v>0</v>
      </c>
      <c r="EBQ4" s="504">
        <f>'Product Mix Norm.'!EBQ3</f>
        <v>0</v>
      </c>
      <c r="EBR4" s="504">
        <f>'Product Mix Norm.'!EBR3</f>
        <v>0</v>
      </c>
      <c r="EBS4" s="504">
        <f>'Product Mix Norm.'!EBS3</f>
        <v>0</v>
      </c>
      <c r="EBT4" s="504">
        <f>'Product Mix Norm.'!EBT3</f>
        <v>0</v>
      </c>
      <c r="EBU4" s="504">
        <f>'Product Mix Norm.'!EBU3</f>
        <v>0</v>
      </c>
      <c r="EBV4" s="504">
        <f>'Product Mix Norm.'!EBV3</f>
        <v>0</v>
      </c>
      <c r="EBW4" s="504">
        <f>'Product Mix Norm.'!EBW3</f>
        <v>0</v>
      </c>
      <c r="EBX4" s="504">
        <f>'Product Mix Norm.'!EBX3</f>
        <v>0</v>
      </c>
      <c r="EBY4" s="504">
        <f>'Product Mix Norm.'!EBY3</f>
        <v>0</v>
      </c>
      <c r="EBZ4" s="504">
        <f>'Product Mix Norm.'!EBZ3</f>
        <v>0</v>
      </c>
      <c r="ECA4" s="504">
        <f>'Product Mix Norm.'!ECA3</f>
        <v>0</v>
      </c>
      <c r="ECB4" s="504">
        <f>'Product Mix Norm.'!ECB3</f>
        <v>0</v>
      </c>
      <c r="ECC4" s="504">
        <f>'Product Mix Norm.'!ECC3</f>
        <v>0</v>
      </c>
      <c r="ECD4" s="504">
        <f>'Product Mix Norm.'!ECD3</f>
        <v>0</v>
      </c>
      <c r="ECE4" s="504">
        <f>'Product Mix Norm.'!ECE3</f>
        <v>0</v>
      </c>
      <c r="ECF4" s="504">
        <f>'Product Mix Norm.'!ECF3</f>
        <v>0</v>
      </c>
      <c r="ECG4" s="504">
        <f>'Product Mix Norm.'!ECG3</f>
        <v>0</v>
      </c>
      <c r="ECH4" s="504">
        <f>'Product Mix Norm.'!ECH3</f>
        <v>0</v>
      </c>
      <c r="ECI4" s="504">
        <f>'Product Mix Norm.'!ECI3</f>
        <v>0</v>
      </c>
      <c r="ECJ4" s="504">
        <f>'Product Mix Norm.'!ECJ3</f>
        <v>0</v>
      </c>
      <c r="ECK4" s="504">
        <f>'Product Mix Norm.'!ECK3</f>
        <v>0</v>
      </c>
      <c r="ECL4" s="504">
        <f>'Product Mix Norm.'!ECL3</f>
        <v>0</v>
      </c>
      <c r="ECM4" s="504">
        <f>'Product Mix Norm.'!ECM3</f>
        <v>0</v>
      </c>
      <c r="ECN4" s="504">
        <f>'Product Mix Norm.'!ECN3</f>
        <v>0</v>
      </c>
      <c r="ECO4" s="504">
        <f>'Product Mix Norm.'!ECO3</f>
        <v>0</v>
      </c>
      <c r="ECP4" s="504">
        <f>'Product Mix Norm.'!ECP3</f>
        <v>0</v>
      </c>
      <c r="ECQ4" s="504">
        <f>'Product Mix Norm.'!ECQ3</f>
        <v>0</v>
      </c>
      <c r="ECR4" s="504">
        <f>'Product Mix Norm.'!ECR3</f>
        <v>0</v>
      </c>
      <c r="ECS4" s="504">
        <f>'Product Mix Norm.'!ECS3</f>
        <v>0</v>
      </c>
      <c r="ECT4" s="504">
        <f>'Product Mix Norm.'!ECT3</f>
        <v>0</v>
      </c>
      <c r="ECU4" s="504">
        <f>'Product Mix Norm.'!ECU3</f>
        <v>0</v>
      </c>
      <c r="ECV4" s="504">
        <f>'Product Mix Norm.'!ECV3</f>
        <v>0</v>
      </c>
      <c r="ECW4" s="504">
        <f>'Product Mix Norm.'!ECW3</f>
        <v>0</v>
      </c>
      <c r="ECX4" s="504">
        <f>'Product Mix Norm.'!ECX3</f>
        <v>0</v>
      </c>
      <c r="ECY4" s="504">
        <f>'Product Mix Norm.'!ECY3</f>
        <v>0</v>
      </c>
      <c r="ECZ4" s="504">
        <f>'Product Mix Norm.'!ECZ3</f>
        <v>0</v>
      </c>
      <c r="EDA4" s="504">
        <f>'Product Mix Norm.'!EDA3</f>
        <v>0</v>
      </c>
      <c r="EDB4" s="504">
        <f>'Product Mix Norm.'!EDB3</f>
        <v>0</v>
      </c>
      <c r="EDC4" s="504">
        <f>'Product Mix Norm.'!EDC3</f>
        <v>0</v>
      </c>
      <c r="EDD4" s="504">
        <f>'Product Mix Norm.'!EDD3</f>
        <v>0</v>
      </c>
      <c r="EDE4" s="504">
        <f>'Product Mix Norm.'!EDE3</f>
        <v>0</v>
      </c>
      <c r="EDF4" s="504">
        <f>'Product Mix Norm.'!EDF3</f>
        <v>0</v>
      </c>
      <c r="EDG4" s="504">
        <f>'Product Mix Norm.'!EDG3</f>
        <v>0</v>
      </c>
      <c r="EDH4" s="504">
        <f>'Product Mix Norm.'!EDH3</f>
        <v>0</v>
      </c>
      <c r="EDI4" s="504">
        <f>'Product Mix Norm.'!EDI3</f>
        <v>0</v>
      </c>
      <c r="EDJ4" s="504">
        <f>'Product Mix Norm.'!EDJ3</f>
        <v>0</v>
      </c>
      <c r="EDK4" s="504">
        <f>'Product Mix Norm.'!EDK3</f>
        <v>0</v>
      </c>
      <c r="EDL4" s="504">
        <f>'Product Mix Norm.'!EDL3</f>
        <v>0</v>
      </c>
      <c r="EDM4" s="504">
        <f>'Product Mix Norm.'!EDM3</f>
        <v>0</v>
      </c>
      <c r="EDN4" s="504">
        <f>'Product Mix Norm.'!EDN3</f>
        <v>0</v>
      </c>
      <c r="EDO4" s="504">
        <f>'Product Mix Norm.'!EDO3</f>
        <v>0</v>
      </c>
      <c r="EDP4" s="504">
        <f>'Product Mix Norm.'!EDP3</f>
        <v>0</v>
      </c>
      <c r="EDQ4" s="504">
        <f>'Product Mix Norm.'!EDQ3</f>
        <v>0</v>
      </c>
      <c r="EDR4" s="504">
        <f>'Product Mix Norm.'!EDR3</f>
        <v>0</v>
      </c>
      <c r="EDS4" s="504">
        <f>'Product Mix Norm.'!EDS3</f>
        <v>0</v>
      </c>
      <c r="EDT4" s="504">
        <f>'Product Mix Norm.'!EDT3</f>
        <v>0</v>
      </c>
      <c r="EDU4" s="504">
        <f>'Product Mix Norm.'!EDU3</f>
        <v>0</v>
      </c>
      <c r="EDV4" s="504">
        <f>'Product Mix Norm.'!EDV3</f>
        <v>0</v>
      </c>
      <c r="EDW4" s="504">
        <f>'Product Mix Norm.'!EDW3</f>
        <v>0</v>
      </c>
      <c r="EDX4" s="504">
        <f>'Product Mix Norm.'!EDX3</f>
        <v>0</v>
      </c>
      <c r="EDY4" s="504">
        <f>'Product Mix Norm.'!EDY3</f>
        <v>0</v>
      </c>
      <c r="EDZ4" s="504">
        <f>'Product Mix Norm.'!EDZ3</f>
        <v>0</v>
      </c>
      <c r="EEA4" s="504">
        <f>'Product Mix Norm.'!EEA3</f>
        <v>0</v>
      </c>
      <c r="EEB4" s="504">
        <f>'Product Mix Norm.'!EEB3</f>
        <v>0</v>
      </c>
      <c r="EEC4" s="504">
        <f>'Product Mix Norm.'!EEC3</f>
        <v>0</v>
      </c>
      <c r="EED4" s="504">
        <f>'Product Mix Norm.'!EED3</f>
        <v>0</v>
      </c>
      <c r="EEE4" s="504">
        <f>'Product Mix Norm.'!EEE3</f>
        <v>0</v>
      </c>
      <c r="EEF4" s="504">
        <f>'Product Mix Norm.'!EEF3</f>
        <v>0</v>
      </c>
      <c r="EEG4" s="504">
        <f>'Product Mix Norm.'!EEG3</f>
        <v>0</v>
      </c>
      <c r="EEH4" s="504">
        <f>'Product Mix Norm.'!EEH3</f>
        <v>0</v>
      </c>
      <c r="EEI4" s="504">
        <f>'Product Mix Norm.'!EEI3</f>
        <v>0</v>
      </c>
      <c r="EEJ4" s="504">
        <f>'Product Mix Norm.'!EEJ3</f>
        <v>0</v>
      </c>
      <c r="EEK4" s="504">
        <f>'Product Mix Norm.'!EEK3</f>
        <v>0</v>
      </c>
      <c r="EEL4" s="504">
        <f>'Product Mix Norm.'!EEL3</f>
        <v>0</v>
      </c>
      <c r="EEM4" s="504">
        <f>'Product Mix Norm.'!EEM3</f>
        <v>0</v>
      </c>
      <c r="EEN4" s="504">
        <f>'Product Mix Norm.'!EEN3</f>
        <v>0</v>
      </c>
      <c r="EEO4" s="504">
        <f>'Product Mix Norm.'!EEO3</f>
        <v>0</v>
      </c>
      <c r="EEP4" s="504">
        <f>'Product Mix Norm.'!EEP3</f>
        <v>0</v>
      </c>
      <c r="EEQ4" s="504">
        <f>'Product Mix Norm.'!EEQ3</f>
        <v>0</v>
      </c>
      <c r="EER4" s="504">
        <f>'Product Mix Norm.'!EER3</f>
        <v>0</v>
      </c>
      <c r="EES4" s="504">
        <f>'Product Mix Norm.'!EES3</f>
        <v>0</v>
      </c>
      <c r="EET4" s="504">
        <f>'Product Mix Norm.'!EET3</f>
        <v>0</v>
      </c>
      <c r="EEU4" s="504">
        <f>'Product Mix Norm.'!EEU3</f>
        <v>0</v>
      </c>
      <c r="EEV4" s="504">
        <f>'Product Mix Norm.'!EEV3</f>
        <v>0</v>
      </c>
      <c r="EEW4" s="504">
        <f>'Product Mix Norm.'!EEW3</f>
        <v>0</v>
      </c>
      <c r="EEX4" s="504">
        <f>'Product Mix Norm.'!EEX3</f>
        <v>0</v>
      </c>
      <c r="EEY4" s="504">
        <f>'Product Mix Norm.'!EEY3</f>
        <v>0</v>
      </c>
      <c r="EEZ4" s="504">
        <f>'Product Mix Norm.'!EEZ3</f>
        <v>0</v>
      </c>
      <c r="EFA4" s="504">
        <f>'Product Mix Norm.'!EFA3</f>
        <v>0</v>
      </c>
      <c r="EFB4" s="504">
        <f>'Product Mix Norm.'!EFB3</f>
        <v>0</v>
      </c>
      <c r="EFC4" s="504">
        <f>'Product Mix Norm.'!EFC3</f>
        <v>0</v>
      </c>
      <c r="EFD4" s="504">
        <f>'Product Mix Norm.'!EFD3</f>
        <v>0</v>
      </c>
      <c r="EFE4" s="504">
        <f>'Product Mix Norm.'!EFE3</f>
        <v>0</v>
      </c>
      <c r="EFF4" s="504">
        <f>'Product Mix Norm.'!EFF3</f>
        <v>0</v>
      </c>
      <c r="EFG4" s="504">
        <f>'Product Mix Norm.'!EFG3</f>
        <v>0</v>
      </c>
      <c r="EFH4" s="504">
        <f>'Product Mix Norm.'!EFH3</f>
        <v>0</v>
      </c>
      <c r="EFI4" s="504">
        <f>'Product Mix Norm.'!EFI3</f>
        <v>0</v>
      </c>
      <c r="EFJ4" s="504">
        <f>'Product Mix Norm.'!EFJ3</f>
        <v>0</v>
      </c>
      <c r="EFK4" s="504">
        <f>'Product Mix Norm.'!EFK3</f>
        <v>0</v>
      </c>
      <c r="EFL4" s="504">
        <f>'Product Mix Norm.'!EFL3</f>
        <v>0</v>
      </c>
      <c r="EFM4" s="504">
        <f>'Product Mix Norm.'!EFM3</f>
        <v>0</v>
      </c>
      <c r="EFN4" s="504">
        <f>'Product Mix Norm.'!EFN3</f>
        <v>0</v>
      </c>
      <c r="EFO4" s="504">
        <f>'Product Mix Norm.'!EFO3</f>
        <v>0</v>
      </c>
      <c r="EFP4" s="504">
        <f>'Product Mix Norm.'!EFP3</f>
        <v>0</v>
      </c>
      <c r="EFQ4" s="504">
        <f>'Product Mix Norm.'!EFQ3</f>
        <v>0</v>
      </c>
      <c r="EFR4" s="504">
        <f>'Product Mix Norm.'!EFR3</f>
        <v>0</v>
      </c>
      <c r="EFS4" s="504">
        <f>'Product Mix Norm.'!EFS3</f>
        <v>0</v>
      </c>
      <c r="EFT4" s="504">
        <f>'Product Mix Norm.'!EFT3</f>
        <v>0</v>
      </c>
      <c r="EFU4" s="504">
        <f>'Product Mix Norm.'!EFU3</f>
        <v>0</v>
      </c>
      <c r="EFV4" s="504">
        <f>'Product Mix Norm.'!EFV3</f>
        <v>0</v>
      </c>
      <c r="EFW4" s="504">
        <f>'Product Mix Norm.'!EFW3</f>
        <v>0</v>
      </c>
      <c r="EFX4" s="504">
        <f>'Product Mix Norm.'!EFX3</f>
        <v>0</v>
      </c>
      <c r="EFY4" s="504">
        <f>'Product Mix Norm.'!EFY3</f>
        <v>0</v>
      </c>
      <c r="EFZ4" s="504">
        <f>'Product Mix Norm.'!EFZ3</f>
        <v>0</v>
      </c>
      <c r="EGA4" s="504">
        <f>'Product Mix Norm.'!EGA3</f>
        <v>0</v>
      </c>
      <c r="EGB4" s="504">
        <f>'Product Mix Norm.'!EGB3</f>
        <v>0</v>
      </c>
      <c r="EGC4" s="504">
        <f>'Product Mix Norm.'!EGC3</f>
        <v>0</v>
      </c>
      <c r="EGD4" s="504">
        <f>'Product Mix Norm.'!EGD3</f>
        <v>0</v>
      </c>
      <c r="EGE4" s="504">
        <f>'Product Mix Norm.'!EGE3</f>
        <v>0</v>
      </c>
      <c r="EGF4" s="504">
        <f>'Product Mix Norm.'!EGF3</f>
        <v>0</v>
      </c>
      <c r="EGG4" s="504">
        <f>'Product Mix Norm.'!EGG3</f>
        <v>0</v>
      </c>
      <c r="EGH4" s="504">
        <f>'Product Mix Norm.'!EGH3</f>
        <v>0</v>
      </c>
      <c r="EGI4" s="504">
        <f>'Product Mix Norm.'!EGI3</f>
        <v>0</v>
      </c>
      <c r="EGJ4" s="504">
        <f>'Product Mix Norm.'!EGJ3</f>
        <v>0</v>
      </c>
      <c r="EGK4" s="504">
        <f>'Product Mix Norm.'!EGK3</f>
        <v>0</v>
      </c>
      <c r="EGL4" s="504">
        <f>'Product Mix Norm.'!EGL3</f>
        <v>0</v>
      </c>
      <c r="EGM4" s="504">
        <f>'Product Mix Norm.'!EGM3</f>
        <v>0</v>
      </c>
      <c r="EGN4" s="504">
        <f>'Product Mix Norm.'!EGN3</f>
        <v>0</v>
      </c>
      <c r="EGO4" s="504">
        <f>'Product Mix Norm.'!EGO3</f>
        <v>0</v>
      </c>
      <c r="EGP4" s="504">
        <f>'Product Mix Norm.'!EGP3</f>
        <v>0</v>
      </c>
      <c r="EGQ4" s="504">
        <f>'Product Mix Norm.'!EGQ3</f>
        <v>0</v>
      </c>
      <c r="EGR4" s="504">
        <f>'Product Mix Norm.'!EGR3</f>
        <v>0</v>
      </c>
      <c r="EGS4" s="504">
        <f>'Product Mix Norm.'!EGS3</f>
        <v>0</v>
      </c>
      <c r="EGT4" s="504">
        <f>'Product Mix Norm.'!EGT3</f>
        <v>0</v>
      </c>
      <c r="EGU4" s="504">
        <f>'Product Mix Norm.'!EGU3</f>
        <v>0</v>
      </c>
      <c r="EGV4" s="504">
        <f>'Product Mix Norm.'!EGV3</f>
        <v>0</v>
      </c>
      <c r="EGW4" s="504">
        <f>'Product Mix Norm.'!EGW3</f>
        <v>0</v>
      </c>
      <c r="EGX4" s="504">
        <f>'Product Mix Norm.'!EGX3</f>
        <v>0</v>
      </c>
      <c r="EGY4" s="504">
        <f>'Product Mix Norm.'!EGY3</f>
        <v>0</v>
      </c>
      <c r="EGZ4" s="504">
        <f>'Product Mix Norm.'!EGZ3</f>
        <v>0</v>
      </c>
      <c r="EHA4" s="504">
        <f>'Product Mix Norm.'!EHA3</f>
        <v>0</v>
      </c>
      <c r="EHB4" s="504">
        <f>'Product Mix Norm.'!EHB3</f>
        <v>0</v>
      </c>
      <c r="EHC4" s="504">
        <f>'Product Mix Norm.'!EHC3</f>
        <v>0</v>
      </c>
      <c r="EHD4" s="504">
        <f>'Product Mix Norm.'!EHD3</f>
        <v>0</v>
      </c>
      <c r="EHE4" s="504">
        <f>'Product Mix Norm.'!EHE3</f>
        <v>0</v>
      </c>
      <c r="EHF4" s="504">
        <f>'Product Mix Norm.'!EHF3</f>
        <v>0</v>
      </c>
      <c r="EHG4" s="504">
        <f>'Product Mix Norm.'!EHG3</f>
        <v>0</v>
      </c>
      <c r="EHH4" s="504">
        <f>'Product Mix Norm.'!EHH3</f>
        <v>0</v>
      </c>
      <c r="EHI4" s="504">
        <f>'Product Mix Norm.'!EHI3</f>
        <v>0</v>
      </c>
      <c r="EHJ4" s="504">
        <f>'Product Mix Norm.'!EHJ3</f>
        <v>0</v>
      </c>
      <c r="EHK4" s="504">
        <f>'Product Mix Norm.'!EHK3</f>
        <v>0</v>
      </c>
      <c r="EHL4" s="504">
        <f>'Product Mix Norm.'!EHL3</f>
        <v>0</v>
      </c>
      <c r="EHM4" s="504">
        <f>'Product Mix Norm.'!EHM3</f>
        <v>0</v>
      </c>
      <c r="EHN4" s="504">
        <f>'Product Mix Norm.'!EHN3</f>
        <v>0</v>
      </c>
      <c r="EHO4" s="504">
        <f>'Product Mix Norm.'!EHO3</f>
        <v>0</v>
      </c>
      <c r="EHP4" s="504">
        <f>'Product Mix Norm.'!EHP3</f>
        <v>0</v>
      </c>
      <c r="EHQ4" s="504">
        <f>'Product Mix Norm.'!EHQ3</f>
        <v>0</v>
      </c>
      <c r="EHR4" s="504">
        <f>'Product Mix Norm.'!EHR3</f>
        <v>0</v>
      </c>
      <c r="EHS4" s="504">
        <f>'Product Mix Norm.'!EHS3</f>
        <v>0</v>
      </c>
      <c r="EHT4" s="504">
        <f>'Product Mix Norm.'!EHT3</f>
        <v>0</v>
      </c>
      <c r="EHU4" s="504">
        <f>'Product Mix Norm.'!EHU3</f>
        <v>0</v>
      </c>
      <c r="EHV4" s="504">
        <f>'Product Mix Norm.'!EHV3</f>
        <v>0</v>
      </c>
      <c r="EHW4" s="504">
        <f>'Product Mix Norm.'!EHW3</f>
        <v>0</v>
      </c>
      <c r="EHX4" s="504">
        <f>'Product Mix Norm.'!EHX3</f>
        <v>0</v>
      </c>
      <c r="EHY4" s="504">
        <f>'Product Mix Norm.'!EHY3</f>
        <v>0</v>
      </c>
      <c r="EHZ4" s="504">
        <f>'Product Mix Norm.'!EHZ3</f>
        <v>0</v>
      </c>
      <c r="EIA4" s="504">
        <f>'Product Mix Norm.'!EIA3</f>
        <v>0</v>
      </c>
      <c r="EIB4" s="504">
        <f>'Product Mix Norm.'!EIB3</f>
        <v>0</v>
      </c>
      <c r="EIC4" s="504">
        <f>'Product Mix Norm.'!EIC3</f>
        <v>0</v>
      </c>
      <c r="EID4" s="504">
        <f>'Product Mix Norm.'!EID3</f>
        <v>0</v>
      </c>
      <c r="EIE4" s="504">
        <f>'Product Mix Norm.'!EIE3</f>
        <v>0</v>
      </c>
      <c r="EIF4" s="504">
        <f>'Product Mix Norm.'!EIF3</f>
        <v>0</v>
      </c>
      <c r="EIG4" s="504">
        <f>'Product Mix Norm.'!EIG3</f>
        <v>0</v>
      </c>
      <c r="EIH4" s="504">
        <f>'Product Mix Norm.'!EIH3</f>
        <v>0</v>
      </c>
      <c r="EII4" s="504">
        <f>'Product Mix Norm.'!EII3</f>
        <v>0</v>
      </c>
      <c r="EIJ4" s="504">
        <f>'Product Mix Norm.'!EIJ3</f>
        <v>0</v>
      </c>
      <c r="EIK4" s="504">
        <f>'Product Mix Norm.'!EIK3</f>
        <v>0</v>
      </c>
      <c r="EIL4" s="504">
        <f>'Product Mix Norm.'!EIL3</f>
        <v>0</v>
      </c>
      <c r="EIM4" s="504">
        <f>'Product Mix Norm.'!EIM3</f>
        <v>0</v>
      </c>
      <c r="EIN4" s="504">
        <f>'Product Mix Norm.'!EIN3</f>
        <v>0</v>
      </c>
      <c r="EIO4" s="504">
        <f>'Product Mix Norm.'!EIO3</f>
        <v>0</v>
      </c>
      <c r="EIP4" s="504">
        <f>'Product Mix Norm.'!EIP3</f>
        <v>0</v>
      </c>
      <c r="EIQ4" s="504">
        <f>'Product Mix Norm.'!EIQ3</f>
        <v>0</v>
      </c>
      <c r="EIR4" s="504">
        <f>'Product Mix Norm.'!EIR3</f>
        <v>0</v>
      </c>
      <c r="EIS4" s="504">
        <f>'Product Mix Norm.'!EIS3</f>
        <v>0</v>
      </c>
      <c r="EIT4" s="504">
        <f>'Product Mix Norm.'!EIT3</f>
        <v>0</v>
      </c>
      <c r="EIU4" s="504">
        <f>'Product Mix Norm.'!EIU3</f>
        <v>0</v>
      </c>
      <c r="EIV4" s="504">
        <f>'Product Mix Norm.'!EIV3</f>
        <v>0</v>
      </c>
      <c r="EIW4" s="504">
        <f>'Product Mix Norm.'!EIW3</f>
        <v>0</v>
      </c>
      <c r="EIX4" s="504">
        <f>'Product Mix Norm.'!EIX3</f>
        <v>0</v>
      </c>
      <c r="EIY4" s="504">
        <f>'Product Mix Norm.'!EIY3</f>
        <v>0</v>
      </c>
      <c r="EIZ4" s="504">
        <f>'Product Mix Norm.'!EIZ3</f>
        <v>0</v>
      </c>
      <c r="EJA4" s="504">
        <f>'Product Mix Norm.'!EJA3</f>
        <v>0</v>
      </c>
      <c r="EJB4" s="504">
        <f>'Product Mix Norm.'!EJB3</f>
        <v>0</v>
      </c>
      <c r="EJC4" s="504">
        <f>'Product Mix Norm.'!EJC3</f>
        <v>0</v>
      </c>
      <c r="EJD4" s="504">
        <f>'Product Mix Norm.'!EJD3</f>
        <v>0</v>
      </c>
      <c r="EJE4" s="504">
        <f>'Product Mix Norm.'!EJE3</f>
        <v>0</v>
      </c>
      <c r="EJF4" s="504">
        <f>'Product Mix Norm.'!EJF3</f>
        <v>0</v>
      </c>
      <c r="EJG4" s="504">
        <f>'Product Mix Norm.'!EJG3</f>
        <v>0</v>
      </c>
      <c r="EJH4" s="504">
        <f>'Product Mix Norm.'!EJH3</f>
        <v>0</v>
      </c>
      <c r="EJI4" s="504">
        <f>'Product Mix Norm.'!EJI3</f>
        <v>0</v>
      </c>
      <c r="EJJ4" s="504">
        <f>'Product Mix Norm.'!EJJ3</f>
        <v>0</v>
      </c>
      <c r="EJK4" s="504">
        <f>'Product Mix Norm.'!EJK3</f>
        <v>0</v>
      </c>
      <c r="EJL4" s="504">
        <f>'Product Mix Norm.'!EJL3</f>
        <v>0</v>
      </c>
      <c r="EJM4" s="504">
        <f>'Product Mix Norm.'!EJM3</f>
        <v>0</v>
      </c>
      <c r="EJN4" s="504">
        <f>'Product Mix Norm.'!EJN3</f>
        <v>0</v>
      </c>
      <c r="EJO4" s="504">
        <f>'Product Mix Norm.'!EJO3</f>
        <v>0</v>
      </c>
      <c r="EJP4" s="504">
        <f>'Product Mix Norm.'!EJP3</f>
        <v>0</v>
      </c>
      <c r="EJQ4" s="504">
        <f>'Product Mix Norm.'!EJQ3</f>
        <v>0</v>
      </c>
      <c r="EJR4" s="504">
        <f>'Product Mix Norm.'!EJR3</f>
        <v>0</v>
      </c>
      <c r="EJS4" s="504">
        <f>'Product Mix Norm.'!EJS3</f>
        <v>0</v>
      </c>
      <c r="EJT4" s="504">
        <f>'Product Mix Norm.'!EJT3</f>
        <v>0</v>
      </c>
      <c r="EJU4" s="504">
        <f>'Product Mix Norm.'!EJU3</f>
        <v>0</v>
      </c>
      <c r="EJV4" s="504">
        <f>'Product Mix Norm.'!EJV3</f>
        <v>0</v>
      </c>
      <c r="EJW4" s="504">
        <f>'Product Mix Norm.'!EJW3</f>
        <v>0</v>
      </c>
      <c r="EJX4" s="504">
        <f>'Product Mix Norm.'!EJX3</f>
        <v>0</v>
      </c>
      <c r="EJY4" s="504">
        <f>'Product Mix Norm.'!EJY3</f>
        <v>0</v>
      </c>
      <c r="EJZ4" s="504">
        <f>'Product Mix Norm.'!EJZ3</f>
        <v>0</v>
      </c>
      <c r="EKA4" s="504">
        <f>'Product Mix Norm.'!EKA3</f>
        <v>0</v>
      </c>
      <c r="EKB4" s="504">
        <f>'Product Mix Norm.'!EKB3</f>
        <v>0</v>
      </c>
      <c r="EKC4" s="504">
        <f>'Product Mix Norm.'!EKC3</f>
        <v>0</v>
      </c>
      <c r="EKD4" s="504">
        <f>'Product Mix Norm.'!EKD3</f>
        <v>0</v>
      </c>
      <c r="EKE4" s="504">
        <f>'Product Mix Norm.'!EKE3</f>
        <v>0</v>
      </c>
      <c r="EKF4" s="504">
        <f>'Product Mix Norm.'!EKF3</f>
        <v>0</v>
      </c>
      <c r="EKG4" s="504">
        <f>'Product Mix Norm.'!EKG3</f>
        <v>0</v>
      </c>
      <c r="EKH4" s="504">
        <f>'Product Mix Norm.'!EKH3</f>
        <v>0</v>
      </c>
      <c r="EKI4" s="504">
        <f>'Product Mix Norm.'!EKI3</f>
        <v>0</v>
      </c>
      <c r="EKJ4" s="504">
        <f>'Product Mix Norm.'!EKJ3</f>
        <v>0</v>
      </c>
      <c r="EKK4" s="504">
        <f>'Product Mix Norm.'!EKK3</f>
        <v>0</v>
      </c>
      <c r="EKL4" s="504">
        <f>'Product Mix Norm.'!EKL3</f>
        <v>0</v>
      </c>
      <c r="EKM4" s="504">
        <f>'Product Mix Norm.'!EKM3</f>
        <v>0</v>
      </c>
      <c r="EKN4" s="504">
        <f>'Product Mix Norm.'!EKN3</f>
        <v>0</v>
      </c>
      <c r="EKO4" s="504">
        <f>'Product Mix Norm.'!EKO3</f>
        <v>0</v>
      </c>
      <c r="EKP4" s="504">
        <f>'Product Mix Norm.'!EKP3</f>
        <v>0</v>
      </c>
      <c r="EKQ4" s="504">
        <f>'Product Mix Norm.'!EKQ3</f>
        <v>0</v>
      </c>
      <c r="EKR4" s="504">
        <f>'Product Mix Norm.'!EKR3</f>
        <v>0</v>
      </c>
      <c r="EKS4" s="504">
        <f>'Product Mix Norm.'!EKS3</f>
        <v>0</v>
      </c>
      <c r="EKT4" s="504">
        <f>'Product Mix Norm.'!EKT3</f>
        <v>0</v>
      </c>
      <c r="EKU4" s="504">
        <f>'Product Mix Norm.'!EKU3</f>
        <v>0</v>
      </c>
      <c r="EKV4" s="504">
        <f>'Product Mix Norm.'!EKV3</f>
        <v>0</v>
      </c>
      <c r="EKW4" s="504">
        <f>'Product Mix Norm.'!EKW3</f>
        <v>0</v>
      </c>
      <c r="EKX4" s="504">
        <f>'Product Mix Norm.'!EKX3</f>
        <v>0</v>
      </c>
      <c r="EKY4" s="504">
        <f>'Product Mix Norm.'!EKY3</f>
        <v>0</v>
      </c>
      <c r="EKZ4" s="504">
        <f>'Product Mix Norm.'!EKZ3</f>
        <v>0</v>
      </c>
      <c r="ELA4" s="504">
        <f>'Product Mix Norm.'!ELA3</f>
        <v>0</v>
      </c>
      <c r="ELB4" s="504">
        <f>'Product Mix Norm.'!ELB3</f>
        <v>0</v>
      </c>
      <c r="ELC4" s="504">
        <f>'Product Mix Norm.'!ELC3</f>
        <v>0</v>
      </c>
      <c r="ELD4" s="504">
        <f>'Product Mix Norm.'!ELD3</f>
        <v>0</v>
      </c>
      <c r="ELE4" s="504">
        <f>'Product Mix Norm.'!ELE3</f>
        <v>0</v>
      </c>
      <c r="ELF4" s="504">
        <f>'Product Mix Norm.'!ELF3</f>
        <v>0</v>
      </c>
      <c r="ELG4" s="504">
        <f>'Product Mix Norm.'!ELG3</f>
        <v>0</v>
      </c>
      <c r="ELH4" s="504">
        <f>'Product Mix Norm.'!ELH3</f>
        <v>0</v>
      </c>
      <c r="ELI4" s="504">
        <f>'Product Mix Norm.'!ELI3</f>
        <v>0</v>
      </c>
      <c r="ELJ4" s="504">
        <f>'Product Mix Norm.'!ELJ3</f>
        <v>0</v>
      </c>
      <c r="ELK4" s="504">
        <f>'Product Mix Norm.'!ELK3</f>
        <v>0</v>
      </c>
      <c r="ELL4" s="504">
        <f>'Product Mix Norm.'!ELL3</f>
        <v>0</v>
      </c>
      <c r="ELM4" s="504">
        <f>'Product Mix Norm.'!ELM3</f>
        <v>0</v>
      </c>
      <c r="ELN4" s="504">
        <f>'Product Mix Norm.'!ELN3</f>
        <v>0</v>
      </c>
      <c r="ELO4" s="504">
        <f>'Product Mix Norm.'!ELO3</f>
        <v>0</v>
      </c>
      <c r="ELP4" s="504">
        <f>'Product Mix Norm.'!ELP3</f>
        <v>0</v>
      </c>
      <c r="ELQ4" s="504">
        <f>'Product Mix Norm.'!ELQ3</f>
        <v>0</v>
      </c>
      <c r="ELR4" s="504">
        <f>'Product Mix Norm.'!ELR3</f>
        <v>0</v>
      </c>
      <c r="ELS4" s="504">
        <f>'Product Mix Norm.'!ELS3</f>
        <v>0</v>
      </c>
      <c r="ELT4" s="504">
        <f>'Product Mix Norm.'!ELT3</f>
        <v>0</v>
      </c>
      <c r="ELU4" s="504">
        <f>'Product Mix Norm.'!ELU3</f>
        <v>0</v>
      </c>
      <c r="ELV4" s="504">
        <f>'Product Mix Norm.'!ELV3</f>
        <v>0</v>
      </c>
      <c r="ELW4" s="504">
        <f>'Product Mix Norm.'!ELW3</f>
        <v>0</v>
      </c>
      <c r="ELX4" s="504">
        <f>'Product Mix Norm.'!ELX3</f>
        <v>0</v>
      </c>
      <c r="ELY4" s="504">
        <f>'Product Mix Norm.'!ELY3</f>
        <v>0</v>
      </c>
      <c r="ELZ4" s="504">
        <f>'Product Mix Norm.'!ELZ3</f>
        <v>0</v>
      </c>
      <c r="EMA4" s="504">
        <f>'Product Mix Norm.'!EMA3</f>
        <v>0</v>
      </c>
      <c r="EMB4" s="504">
        <f>'Product Mix Norm.'!EMB3</f>
        <v>0</v>
      </c>
      <c r="EMC4" s="504">
        <f>'Product Mix Norm.'!EMC3</f>
        <v>0</v>
      </c>
      <c r="EMD4" s="504">
        <f>'Product Mix Norm.'!EMD3</f>
        <v>0</v>
      </c>
      <c r="EME4" s="504">
        <f>'Product Mix Norm.'!EME3</f>
        <v>0</v>
      </c>
      <c r="EMF4" s="504">
        <f>'Product Mix Norm.'!EMF3</f>
        <v>0</v>
      </c>
      <c r="EMG4" s="504">
        <f>'Product Mix Norm.'!EMG3</f>
        <v>0</v>
      </c>
      <c r="EMH4" s="504">
        <f>'Product Mix Norm.'!EMH3</f>
        <v>0</v>
      </c>
      <c r="EMI4" s="504">
        <f>'Product Mix Norm.'!EMI3</f>
        <v>0</v>
      </c>
      <c r="EMJ4" s="504">
        <f>'Product Mix Norm.'!EMJ3</f>
        <v>0</v>
      </c>
      <c r="EMK4" s="504">
        <f>'Product Mix Norm.'!EMK3</f>
        <v>0</v>
      </c>
      <c r="EML4" s="504">
        <f>'Product Mix Norm.'!EML3</f>
        <v>0</v>
      </c>
      <c r="EMM4" s="504">
        <f>'Product Mix Norm.'!EMM3</f>
        <v>0</v>
      </c>
      <c r="EMN4" s="504">
        <f>'Product Mix Norm.'!EMN3</f>
        <v>0</v>
      </c>
      <c r="EMO4" s="504">
        <f>'Product Mix Norm.'!EMO3</f>
        <v>0</v>
      </c>
      <c r="EMP4" s="504">
        <f>'Product Mix Norm.'!EMP3</f>
        <v>0</v>
      </c>
      <c r="EMQ4" s="504">
        <f>'Product Mix Norm.'!EMQ3</f>
        <v>0</v>
      </c>
      <c r="EMR4" s="504">
        <f>'Product Mix Norm.'!EMR3</f>
        <v>0</v>
      </c>
      <c r="EMS4" s="504">
        <f>'Product Mix Norm.'!EMS3</f>
        <v>0</v>
      </c>
      <c r="EMT4" s="504">
        <f>'Product Mix Norm.'!EMT3</f>
        <v>0</v>
      </c>
      <c r="EMU4" s="504">
        <f>'Product Mix Norm.'!EMU3</f>
        <v>0</v>
      </c>
      <c r="EMV4" s="504">
        <f>'Product Mix Norm.'!EMV3</f>
        <v>0</v>
      </c>
      <c r="EMW4" s="504">
        <f>'Product Mix Norm.'!EMW3</f>
        <v>0</v>
      </c>
      <c r="EMX4" s="504">
        <f>'Product Mix Norm.'!EMX3</f>
        <v>0</v>
      </c>
      <c r="EMY4" s="504">
        <f>'Product Mix Norm.'!EMY3</f>
        <v>0</v>
      </c>
      <c r="EMZ4" s="504">
        <f>'Product Mix Norm.'!EMZ3</f>
        <v>0</v>
      </c>
      <c r="ENA4" s="504">
        <f>'Product Mix Norm.'!ENA3</f>
        <v>0</v>
      </c>
      <c r="ENB4" s="504">
        <f>'Product Mix Norm.'!ENB3</f>
        <v>0</v>
      </c>
      <c r="ENC4" s="504">
        <f>'Product Mix Norm.'!ENC3</f>
        <v>0</v>
      </c>
      <c r="END4" s="504">
        <f>'Product Mix Norm.'!END3</f>
        <v>0</v>
      </c>
      <c r="ENE4" s="504">
        <f>'Product Mix Norm.'!ENE3</f>
        <v>0</v>
      </c>
      <c r="ENF4" s="504">
        <f>'Product Mix Norm.'!ENF3</f>
        <v>0</v>
      </c>
      <c r="ENG4" s="504">
        <f>'Product Mix Norm.'!ENG3</f>
        <v>0</v>
      </c>
      <c r="ENH4" s="504">
        <f>'Product Mix Norm.'!ENH3</f>
        <v>0</v>
      </c>
      <c r="ENI4" s="504">
        <f>'Product Mix Norm.'!ENI3</f>
        <v>0</v>
      </c>
      <c r="ENJ4" s="504">
        <f>'Product Mix Norm.'!ENJ3</f>
        <v>0</v>
      </c>
      <c r="ENK4" s="504">
        <f>'Product Mix Norm.'!ENK3</f>
        <v>0</v>
      </c>
      <c r="ENL4" s="504">
        <f>'Product Mix Norm.'!ENL3</f>
        <v>0</v>
      </c>
      <c r="ENM4" s="504">
        <f>'Product Mix Norm.'!ENM3</f>
        <v>0</v>
      </c>
      <c r="ENN4" s="504">
        <f>'Product Mix Norm.'!ENN3</f>
        <v>0</v>
      </c>
      <c r="ENO4" s="504">
        <f>'Product Mix Norm.'!ENO3</f>
        <v>0</v>
      </c>
      <c r="ENP4" s="504">
        <f>'Product Mix Norm.'!ENP3</f>
        <v>0</v>
      </c>
      <c r="ENQ4" s="504">
        <f>'Product Mix Norm.'!ENQ3</f>
        <v>0</v>
      </c>
      <c r="ENR4" s="504">
        <f>'Product Mix Norm.'!ENR3</f>
        <v>0</v>
      </c>
      <c r="ENS4" s="504">
        <f>'Product Mix Norm.'!ENS3</f>
        <v>0</v>
      </c>
      <c r="ENT4" s="504">
        <f>'Product Mix Norm.'!ENT3</f>
        <v>0</v>
      </c>
      <c r="ENU4" s="504">
        <f>'Product Mix Norm.'!ENU3</f>
        <v>0</v>
      </c>
      <c r="ENV4" s="504">
        <f>'Product Mix Norm.'!ENV3</f>
        <v>0</v>
      </c>
      <c r="ENW4" s="504">
        <f>'Product Mix Norm.'!ENW3</f>
        <v>0</v>
      </c>
      <c r="ENX4" s="504">
        <f>'Product Mix Norm.'!ENX3</f>
        <v>0</v>
      </c>
      <c r="ENY4" s="504">
        <f>'Product Mix Norm.'!ENY3</f>
        <v>0</v>
      </c>
      <c r="ENZ4" s="504">
        <f>'Product Mix Norm.'!ENZ3</f>
        <v>0</v>
      </c>
      <c r="EOA4" s="504">
        <f>'Product Mix Norm.'!EOA3</f>
        <v>0</v>
      </c>
      <c r="EOB4" s="504">
        <f>'Product Mix Norm.'!EOB3</f>
        <v>0</v>
      </c>
      <c r="EOC4" s="504">
        <f>'Product Mix Norm.'!EOC3</f>
        <v>0</v>
      </c>
      <c r="EOD4" s="504">
        <f>'Product Mix Norm.'!EOD3</f>
        <v>0</v>
      </c>
      <c r="EOE4" s="504">
        <f>'Product Mix Norm.'!EOE3</f>
        <v>0</v>
      </c>
      <c r="EOF4" s="504">
        <f>'Product Mix Norm.'!EOF3</f>
        <v>0</v>
      </c>
      <c r="EOG4" s="504">
        <f>'Product Mix Norm.'!EOG3</f>
        <v>0</v>
      </c>
      <c r="EOH4" s="504">
        <f>'Product Mix Norm.'!EOH3</f>
        <v>0</v>
      </c>
      <c r="EOI4" s="504">
        <f>'Product Mix Norm.'!EOI3</f>
        <v>0</v>
      </c>
      <c r="EOJ4" s="504">
        <f>'Product Mix Norm.'!EOJ3</f>
        <v>0</v>
      </c>
      <c r="EOK4" s="504">
        <f>'Product Mix Norm.'!EOK3</f>
        <v>0</v>
      </c>
      <c r="EOL4" s="504">
        <f>'Product Mix Norm.'!EOL3</f>
        <v>0</v>
      </c>
      <c r="EOM4" s="504">
        <f>'Product Mix Norm.'!EOM3</f>
        <v>0</v>
      </c>
      <c r="EON4" s="504">
        <f>'Product Mix Norm.'!EON3</f>
        <v>0</v>
      </c>
      <c r="EOO4" s="504">
        <f>'Product Mix Norm.'!EOO3</f>
        <v>0</v>
      </c>
      <c r="EOP4" s="504">
        <f>'Product Mix Norm.'!EOP3</f>
        <v>0</v>
      </c>
      <c r="EOQ4" s="504">
        <f>'Product Mix Norm.'!EOQ3</f>
        <v>0</v>
      </c>
      <c r="EOR4" s="504">
        <f>'Product Mix Norm.'!EOR3</f>
        <v>0</v>
      </c>
      <c r="EOS4" s="504">
        <f>'Product Mix Norm.'!EOS3</f>
        <v>0</v>
      </c>
      <c r="EOT4" s="504">
        <f>'Product Mix Norm.'!EOT3</f>
        <v>0</v>
      </c>
      <c r="EOU4" s="504">
        <f>'Product Mix Norm.'!EOU3</f>
        <v>0</v>
      </c>
      <c r="EOV4" s="504">
        <f>'Product Mix Norm.'!EOV3</f>
        <v>0</v>
      </c>
      <c r="EOW4" s="504">
        <f>'Product Mix Norm.'!EOW3</f>
        <v>0</v>
      </c>
      <c r="EOX4" s="504">
        <f>'Product Mix Norm.'!EOX3</f>
        <v>0</v>
      </c>
      <c r="EOY4" s="504">
        <f>'Product Mix Norm.'!EOY3</f>
        <v>0</v>
      </c>
      <c r="EOZ4" s="504">
        <f>'Product Mix Norm.'!EOZ3</f>
        <v>0</v>
      </c>
      <c r="EPA4" s="504">
        <f>'Product Mix Norm.'!EPA3</f>
        <v>0</v>
      </c>
      <c r="EPB4" s="504">
        <f>'Product Mix Norm.'!EPB3</f>
        <v>0</v>
      </c>
      <c r="EPC4" s="504">
        <f>'Product Mix Norm.'!EPC3</f>
        <v>0</v>
      </c>
      <c r="EPD4" s="504">
        <f>'Product Mix Norm.'!EPD3</f>
        <v>0</v>
      </c>
      <c r="EPE4" s="504">
        <f>'Product Mix Norm.'!EPE3</f>
        <v>0</v>
      </c>
      <c r="EPF4" s="504">
        <f>'Product Mix Norm.'!EPF3</f>
        <v>0</v>
      </c>
      <c r="EPG4" s="504">
        <f>'Product Mix Norm.'!EPG3</f>
        <v>0</v>
      </c>
      <c r="EPH4" s="504">
        <f>'Product Mix Norm.'!EPH3</f>
        <v>0</v>
      </c>
      <c r="EPI4" s="504">
        <f>'Product Mix Norm.'!EPI3</f>
        <v>0</v>
      </c>
      <c r="EPJ4" s="504">
        <f>'Product Mix Norm.'!EPJ3</f>
        <v>0</v>
      </c>
      <c r="EPK4" s="504">
        <f>'Product Mix Norm.'!EPK3</f>
        <v>0</v>
      </c>
      <c r="EPL4" s="504">
        <f>'Product Mix Norm.'!EPL3</f>
        <v>0</v>
      </c>
      <c r="EPM4" s="504">
        <f>'Product Mix Norm.'!EPM3</f>
        <v>0</v>
      </c>
      <c r="EPN4" s="504">
        <f>'Product Mix Norm.'!EPN3</f>
        <v>0</v>
      </c>
      <c r="EPO4" s="504">
        <f>'Product Mix Norm.'!EPO3</f>
        <v>0</v>
      </c>
      <c r="EPP4" s="504">
        <f>'Product Mix Norm.'!EPP3</f>
        <v>0</v>
      </c>
      <c r="EPQ4" s="504">
        <f>'Product Mix Norm.'!EPQ3</f>
        <v>0</v>
      </c>
      <c r="EPR4" s="504">
        <f>'Product Mix Norm.'!EPR3</f>
        <v>0</v>
      </c>
      <c r="EPS4" s="504">
        <f>'Product Mix Norm.'!EPS3</f>
        <v>0</v>
      </c>
      <c r="EPT4" s="504">
        <f>'Product Mix Norm.'!EPT3</f>
        <v>0</v>
      </c>
      <c r="EPU4" s="504">
        <f>'Product Mix Norm.'!EPU3</f>
        <v>0</v>
      </c>
      <c r="EPV4" s="504">
        <f>'Product Mix Norm.'!EPV3</f>
        <v>0</v>
      </c>
      <c r="EPW4" s="504">
        <f>'Product Mix Norm.'!EPW3</f>
        <v>0</v>
      </c>
      <c r="EPX4" s="504">
        <f>'Product Mix Norm.'!EPX3</f>
        <v>0</v>
      </c>
      <c r="EPY4" s="504">
        <f>'Product Mix Norm.'!EPY3</f>
        <v>0</v>
      </c>
      <c r="EPZ4" s="504">
        <f>'Product Mix Norm.'!EPZ3</f>
        <v>0</v>
      </c>
      <c r="EQA4" s="504">
        <f>'Product Mix Norm.'!EQA3</f>
        <v>0</v>
      </c>
      <c r="EQB4" s="504">
        <f>'Product Mix Norm.'!EQB3</f>
        <v>0</v>
      </c>
      <c r="EQC4" s="504">
        <f>'Product Mix Norm.'!EQC3</f>
        <v>0</v>
      </c>
      <c r="EQD4" s="504">
        <f>'Product Mix Norm.'!EQD3</f>
        <v>0</v>
      </c>
      <c r="EQE4" s="504">
        <f>'Product Mix Norm.'!EQE3</f>
        <v>0</v>
      </c>
      <c r="EQF4" s="504">
        <f>'Product Mix Norm.'!EQF3</f>
        <v>0</v>
      </c>
      <c r="EQG4" s="504">
        <f>'Product Mix Norm.'!EQG3</f>
        <v>0</v>
      </c>
      <c r="EQH4" s="504">
        <f>'Product Mix Norm.'!EQH3</f>
        <v>0</v>
      </c>
      <c r="EQI4" s="504">
        <f>'Product Mix Norm.'!EQI3</f>
        <v>0</v>
      </c>
      <c r="EQJ4" s="504">
        <f>'Product Mix Norm.'!EQJ3</f>
        <v>0</v>
      </c>
      <c r="EQK4" s="504">
        <f>'Product Mix Norm.'!EQK3</f>
        <v>0</v>
      </c>
      <c r="EQL4" s="504">
        <f>'Product Mix Norm.'!EQL3</f>
        <v>0</v>
      </c>
      <c r="EQM4" s="504">
        <f>'Product Mix Norm.'!EQM3</f>
        <v>0</v>
      </c>
      <c r="EQN4" s="504">
        <f>'Product Mix Norm.'!EQN3</f>
        <v>0</v>
      </c>
      <c r="EQO4" s="504">
        <f>'Product Mix Norm.'!EQO3</f>
        <v>0</v>
      </c>
      <c r="EQP4" s="504">
        <f>'Product Mix Norm.'!EQP3</f>
        <v>0</v>
      </c>
      <c r="EQQ4" s="504">
        <f>'Product Mix Norm.'!EQQ3</f>
        <v>0</v>
      </c>
      <c r="EQR4" s="504">
        <f>'Product Mix Norm.'!EQR3</f>
        <v>0</v>
      </c>
      <c r="EQS4" s="504">
        <f>'Product Mix Norm.'!EQS3</f>
        <v>0</v>
      </c>
      <c r="EQT4" s="504">
        <f>'Product Mix Norm.'!EQT3</f>
        <v>0</v>
      </c>
      <c r="EQU4" s="504">
        <f>'Product Mix Norm.'!EQU3</f>
        <v>0</v>
      </c>
      <c r="EQV4" s="504">
        <f>'Product Mix Norm.'!EQV3</f>
        <v>0</v>
      </c>
      <c r="EQW4" s="504">
        <f>'Product Mix Norm.'!EQW3</f>
        <v>0</v>
      </c>
      <c r="EQX4" s="504">
        <f>'Product Mix Norm.'!EQX3</f>
        <v>0</v>
      </c>
      <c r="EQY4" s="504">
        <f>'Product Mix Norm.'!EQY3</f>
        <v>0</v>
      </c>
      <c r="EQZ4" s="504">
        <f>'Product Mix Norm.'!EQZ3</f>
        <v>0</v>
      </c>
      <c r="ERA4" s="504">
        <f>'Product Mix Norm.'!ERA3</f>
        <v>0</v>
      </c>
      <c r="ERB4" s="504">
        <f>'Product Mix Norm.'!ERB3</f>
        <v>0</v>
      </c>
      <c r="ERC4" s="504">
        <f>'Product Mix Norm.'!ERC3</f>
        <v>0</v>
      </c>
      <c r="ERD4" s="504">
        <f>'Product Mix Norm.'!ERD3</f>
        <v>0</v>
      </c>
      <c r="ERE4" s="504">
        <f>'Product Mix Norm.'!ERE3</f>
        <v>0</v>
      </c>
      <c r="ERF4" s="504">
        <f>'Product Mix Norm.'!ERF3</f>
        <v>0</v>
      </c>
      <c r="ERG4" s="504">
        <f>'Product Mix Norm.'!ERG3</f>
        <v>0</v>
      </c>
      <c r="ERH4" s="504">
        <f>'Product Mix Norm.'!ERH3</f>
        <v>0</v>
      </c>
      <c r="ERI4" s="504">
        <f>'Product Mix Norm.'!ERI3</f>
        <v>0</v>
      </c>
      <c r="ERJ4" s="504">
        <f>'Product Mix Norm.'!ERJ3</f>
        <v>0</v>
      </c>
      <c r="ERK4" s="504">
        <f>'Product Mix Norm.'!ERK3</f>
        <v>0</v>
      </c>
      <c r="ERL4" s="504">
        <f>'Product Mix Norm.'!ERL3</f>
        <v>0</v>
      </c>
      <c r="ERM4" s="504">
        <f>'Product Mix Norm.'!ERM3</f>
        <v>0</v>
      </c>
      <c r="ERN4" s="504">
        <f>'Product Mix Norm.'!ERN3</f>
        <v>0</v>
      </c>
      <c r="ERO4" s="504">
        <f>'Product Mix Norm.'!ERO3</f>
        <v>0</v>
      </c>
      <c r="ERP4" s="504">
        <f>'Product Mix Norm.'!ERP3</f>
        <v>0</v>
      </c>
      <c r="ERQ4" s="504">
        <f>'Product Mix Norm.'!ERQ3</f>
        <v>0</v>
      </c>
      <c r="ERR4" s="504">
        <f>'Product Mix Norm.'!ERR3</f>
        <v>0</v>
      </c>
      <c r="ERS4" s="504">
        <f>'Product Mix Norm.'!ERS3</f>
        <v>0</v>
      </c>
      <c r="ERT4" s="504">
        <f>'Product Mix Norm.'!ERT3</f>
        <v>0</v>
      </c>
      <c r="ERU4" s="504">
        <f>'Product Mix Norm.'!ERU3</f>
        <v>0</v>
      </c>
      <c r="ERV4" s="504">
        <f>'Product Mix Norm.'!ERV3</f>
        <v>0</v>
      </c>
      <c r="ERW4" s="504">
        <f>'Product Mix Norm.'!ERW3</f>
        <v>0</v>
      </c>
      <c r="ERX4" s="504">
        <f>'Product Mix Norm.'!ERX3</f>
        <v>0</v>
      </c>
      <c r="ERY4" s="504">
        <f>'Product Mix Norm.'!ERY3</f>
        <v>0</v>
      </c>
      <c r="ERZ4" s="504">
        <f>'Product Mix Norm.'!ERZ3</f>
        <v>0</v>
      </c>
      <c r="ESA4" s="504">
        <f>'Product Mix Norm.'!ESA3</f>
        <v>0</v>
      </c>
      <c r="ESB4" s="504">
        <f>'Product Mix Norm.'!ESB3</f>
        <v>0</v>
      </c>
      <c r="ESC4" s="504">
        <f>'Product Mix Norm.'!ESC3</f>
        <v>0</v>
      </c>
      <c r="ESD4" s="504">
        <f>'Product Mix Norm.'!ESD3</f>
        <v>0</v>
      </c>
      <c r="ESE4" s="504">
        <f>'Product Mix Norm.'!ESE3</f>
        <v>0</v>
      </c>
      <c r="ESF4" s="504">
        <f>'Product Mix Norm.'!ESF3</f>
        <v>0</v>
      </c>
      <c r="ESG4" s="504">
        <f>'Product Mix Norm.'!ESG3</f>
        <v>0</v>
      </c>
      <c r="ESH4" s="504">
        <f>'Product Mix Norm.'!ESH3</f>
        <v>0</v>
      </c>
      <c r="ESI4" s="504">
        <f>'Product Mix Norm.'!ESI3</f>
        <v>0</v>
      </c>
      <c r="ESJ4" s="504">
        <f>'Product Mix Norm.'!ESJ3</f>
        <v>0</v>
      </c>
      <c r="ESK4" s="504">
        <f>'Product Mix Norm.'!ESK3</f>
        <v>0</v>
      </c>
      <c r="ESL4" s="504">
        <f>'Product Mix Norm.'!ESL3</f>
        <v>0</v>
      </c>
      <c r="ESM4" s="504">
        <f>'Product Mix Norm.'!ESM3</f>
        <v>0</v>
      </c>
      <c r="ESN4" s="504">
        <f>'Product Mix Norm.'!ESN3</f>
        <v>0</v>
      </c>
      <c r="ESO4" s="504">
        <f>'Product Mix Norm.'!ESO3</f>
        <v>0</v>
      </c>
      <c r="ESP4" s="504">
        <f>'Product Mix Norm.'!ESP3</f>
        <v>0</v>
      </c>
      <c r="ESQ4" s="504">
        <f>'Product Mix Norm.'!ESQ3</f>
        <v>0</v>
      </c>
      <c r="ESR4" s="504">
        <f>'Product Mix Norm.'!ESR3</f>
        <v>0</v>
      </c>
      <c r="ESS4" s="504">
        <f>'Product Mix Norm.'!ESS3</f>
        <v>0</v>
      </c>
      <c r="EST4" s="504">
        <f>'Product Mix Norm.'!EST3</f>
        <v>0</v>
      </c>
      <c r="ESU4" s="504">
        <f>'Product Mix Norm.'!ESU3</f>
        <v>0</v>
      </c>
      <c r="ESV4" s="504">
        <f>'Product Mix Norm.'!ESV3</f>
        <v>0</v>
      </c>
      <c r="ESW4" s="504">
        <f>'Product Mix Norm.'!ESW3</f>
        <v>0</v>
      </c>
      <c r="ESX4" s="504">
        <f>'Product Mix Norm.'!ESX3</f>
        <v>0</v>
      </c>
      <c r="ESY4" s="504">
        <f>'Product Mix Norm.'!ESY3</f>
        <v>0</v>
      </c>
      <c r="ESZ4" s="504">
        <f>'Product Mix Norm.'!ESZ3</f>
        <v>0</v>
      </c>
      <c r="ETA4" s="504">
        <f>'Product Mix Norm.'!ETA3</f>
        <v>0</v>
      </c>
      <c r="ETB4" s="504">
        <f>'Product Mix Norm.'!ETB3</f>
        <v>0</v>
      </c>
      <c r="ETC4" s="504">
        <f>'Product Mix Norm.'!ETC3</f>
        <v>0</v>
      </c>
      <c r="ETD4" s="504">
        <f>'Product Mix Norm.'!ETD3</f>
        <v>0</v>
      </c>
      <c r="ETE4" s="504">
        <f>'Product Mix Norm.'!ETE3</f>
        <v>0</v>
      </c>
      <c r="ETF4" s="504">
        <f>'Product Mix Norm.'!ETF3</f>
        <v>0</v>
      </c>
      <c r="ETG4" s="504">
        <f>'Product Mix Norm.'!ETG3</f>
        <v>0</v>
      </c>
      <c r="ETH4" s="504">
        <f>'Product Mix Norm.'!ETH3</f>
        <v>0</v>
      </c>
      <c r="ETI4" s="504">
        <f>'Product Mix Norm.'!ETI3</f>
        <v>0</v>
      </c>
      <c r="ETJ4" s="504">
        <f>'Product Mix Norm.'!ETJ3</f>
        <v>0</v>
      </c>
      <c r="ETK4" s="504">
        <f>'Product Mix Norm.'!ETK3</f>
        <v>0</v>
      </c>
      <c r="ETL4" s="504">
        <f>'Product Mix Norm.'!ETL3</f>
        <v>0</v>
      </c>
      <c r="ETM4" s="504">
        <f>'Product Mix Norm.'!ETM3</f>
        <v>0</v>
      </c>
      <c r="ETN4" s="504">
        <f>'Product Mix Norm.'!ETN3</f>
        <v>0</v>
      </c>
      <c r="ETO4" s="504">
        <f>'Product Mix Norm.'!ETO3</f>
        <v>0</v>
      </c>
      <c r="ETP4" s="504">
        <f>'Product Mix Norm.'!ETP3</f>
        <v>0</v>
      </c>
      <c r="ETQ4" s="504">
        <f>'Product Mix Norm.'!ETQ3</f>
        <v>0</v>
      </c>
      <c r="ETR4" s="504">
        <f>'Product Mix Norm.'!ETR3</f>
        <v>0</v>
      </c>
      <c r="ETS4" s="504">
        <f>'Product Mix Norm.'!ETS3</f>
        <v>0</v>
      </c>
      <c r="ETT4" s="504">
        <f>'Product Mix Norm.'!ETT3</f>
        <v>0</v>
      </c>
      <c r="ETU4" s="504">
        <f>'Product Mix Norm.'!ETU3</f>
        <v>0</v>
      </c>
      <c r="ETV4" s="504">
        <f>'Product Mix Norm.'!ETV3</f>
        <v>0</v>
      </c>
      <c r="ETW4" s="504">
        <f>'Product Mix Norm.'!ETW3</f>
        <v>0</v>
      </c>
      <c r="ETX4" s="504">
        <f>'Product Mix Norm.'!ETX3</f>
        <v>0</v>
      </c>
      <c r="ETY4" s="504">
        <f>'Product Mix Norm.'!ETY3</f>
        <v>0</v>
      </c>
      <c r="ETZ4" s="504">
        <f>'Product Mix Norm.'!ETZ3</f>
        <v>0</v>
      </c>
      <c r="EUA4" s="504">
        <f>'Product Mix Norm.'!EUA3</f>
        <v>0</v>
      </c>
      <c r="EUB4" s="504">
        <f>'Product Mix Norm.'!EUB3</f>
        <v>0</v>
      </c>
      <c r="EUC4" s="504">
        <f>'Product Mix Norm.'!EUC3</f>
        <v>0</v>
      </c>
      <c r="EUD4" s="504">
        <f>'Product Mix Norm.'!EUD3</f>
        <v>0</v>
      </c>
      <c r="EUE4" s="504">
        <f>'Product Mix Norm.'!EUE3</f>
        <v>0</v>
      </c>
      <c r="EUF4" s="504">
        <f>'Product Mix Norm.'!EUF3</f>
        <v>0</v>
      </c>
      <c r="EUG4" s="504">
        <f>'Product Mix Norm.'!EUG3</f>
        <v>0</v>
      </c>
      <c r="EUH4" s="504">
        <f>'Product Mix Norm.'!EUH3</f>
        <v>0</v>
      </c>
      <c r="EUI4" s="504">
        <f>'Product Mix Norm.'!EUI3</f>
        <v>0</v>
      </c>
      <c r="EUJ4" s="504">
        <f>'Product Mix Norm.'!EUJ3</f>
        <v>0</v>
      </c>
      <c r="EUK4" s="504">
        <f>'Product Mix Norm.'!EUK3</f>
        <v>0</v>
      </c>
      <c r="EUL4" s="504">
        <f>'Product Mix Norm.'!EUL3</f>
        <v>0</v>
      </c>
      <c r="EUM4" s="504">
        <f>'Product Mix Norm.'!EUM3</f>
        <v>0</v>
      </c>
      <c r="EUN4" s="504">
        <f>'Product Mix Norm.'!EUN3</f>
        <v>0</v>
      </c>
      <c r="EUO4" s="504">
        <f>'Product Mix Norm.'!EUO3</f>
        <v>0</v>
      </c>
      <c r="EUP4" s="504">
        <f>'Product Mix Norm.'!EUP3</f>
        <v>0</v>
      </c>
      <c r="EUQ4" s="504">
        <f>'Product Mix Norm.'!EUQ3</f>
        <v>0</v>
      </c>
      <c r="EUR4" s="504">
        <f>'Product Mix Norm.'!EUR3</f>
        <v>0</v>
      </c>
      <c r="EUS4" s="504">
        <f>'Product Mix Norm.'!EUS3</f>
        <v>0</v>
      </c>
      <c r="EUT4" s="504">
        <f>'Product Mix Norm.'!EUT3</f>
        <v>0</v>
      </c>
      <c r="EUU4" s="504">
        <f>'Product Mix Norm.'!EUU3</f>
        <v>0</v>
      </c>
      <c r="EUV4" s="504">
        <f>'Product Mix Norm.'!EUV3</f>
        <v>0</v>
      </c>
      <c r="EUW4" s="504">
        <f>'Product Mix Norm.'!EUW3</f>
        <v>0</v>
      </c>
      <c r="EUX4" s="504">
        <f>'Product Mix Norm.'!EUX3</f>
        <v>0</v>
      </c>
      <c r="EUY4" s="504">
        <f>'Product Mix Norm.'!EUY3</f>
        <v>0</v>
      </c>
      <c r="EUZ4" s="504">
        <f>'Product Mix Norm.'!EUZ3</f>
        <v>0</v>
      </c>
      <c r="EVA4" s="504">
        <f>'Product Mix Norm.'!EVA3</f>
        <v>0</v>
      </c>
      <c r="EVB4" s="504">
        <f>'Product Mix Norm.'!EVB3</f>
        <v>0</v>
      </c>
      <c r="EVC4" s="504">
        <f>'Product Mix Norm.'!EVC3</f>
        <v>0</v>
      </c>
      <c r="EVD4" s="504">
        <f>'Product Mix Norm.'!EVD3</f>
        <v>0</v>
      </c>
      <c r="EVE4" s="504">
        <f>'Product Mix Norm.'!EVE3</f>
        <v>0</v>
      </c>
      <c r="EVF4" s="504">
        <f>'Product Mix Norm.'!EVF3</f>
        <v>0</v>
      </c>
      <c r="EVG4" s="504">
        <f>'Product Mix Norm.'!EVG3</f>
        <v>0</v>
      </c>
      <c r="EVH4" s="504">
        <f>'Product Mix Norm.'!EVH3</f>
        <v>0</v>
      </c>
      <c r="EVI4" s="504">
        <f>'Product Mix Norm.'!EVI3</f>
        <v>0</v>
      </c>
      <c r="EVJ4" s="504">
        <f>'Product Mix Norm.'!EVJ3</f>
        <v>0</v>
      </c>
      <c r="EVK4" s="504">
        <f>'Product Mix Norm.'!EVK3</f>
        <v>0</v>
      </c>
      <c r="EVL4" s="504">
        <f>'Product Mix Norm.'!EVL3</f>
        <v>0</v>
      </c>
      <c r="EVM4" s="504">
        <f>'Product Mix Norm.'!EVM3</f>
        <v>0</v>
      </c>
      <c r="EVN4" s="504">
        <f>'Product Mix Norm.'!EVN3</f>
        <v>0</v>
      </c>
      <c r="EVO4" s="504">
        <f>'Product Mix Norm.'!EVO3</f>
        <v>0</v>
      </c>
      <c r="EVP4" s="504">
        <f>'Product Mix Norm.'!EVP3</f>
        <v>0</v>
      </c>
      <c r="EVQ4" s="504">
        <f>'Product Mix Norm.'!EVQ3</f>
        <v>0</v>
      </c>
      <c r="EVR4" s="504">
        <f>'Product Mix Norm.'!EVR3</f>
        <v>0</v>
      </c>
      <c r="EVS4" s="504">
        <f>'Product Mix Norm.'!EVS3</f>
        <v>0</v>
      </c>
      <c r="EVT4" s="504">
        <f>'Product Mix Norm.'!EVT3</f>
        <v>0</v>
      </c>
      <c r="EVU4" s="504">
        <f>'Product Mix Norm.'!EVU3</f>
        <v>0</v>
      </c>
      <c r="EVV4" s="504">
        <f>'Product Mix Norm.'!EVV3</f>
        <v>0</v>
      </c>
      <c r="EVW4" s="504">
        <f>'Product Mix Norm.'!EVW3</f>
        <v>0</v>
      </c>
      <c r="EVX4" s="504">
        <f>'Product Mix Norm.'!EVX3</f>
        <v>0</v>
      </c>
      <c r="EVY4" s="504">
        <f>'Product Mix Norm.'!EVY3</f>
        <v>0</v>
      </c>
      <c r="EVZ4" s="504">
        <f>'Product Mix Norm.'!EVZ3</f>
        <v>0</v>
      </c>
      <c r="EWA4" s="504">
        <f>'Product Mix Norm.'!EWA3</f>
        <v>0</v>
      </c>
      <c r="EWB4" s="504">
        <f>'Product Mix Norm.'!EWB3</f>
        <v>0</v>
      </c>
      <c r="EWC4" s="504">
        <f>'Product Mix Norm.'!EWC3</f>
        <v>0</v>
      </c>
      <c r="EWD4" s="504">
        <f>'Product Mix Norm.'!EWD3</f>
        <v>0</v>
      </c>
      <c r="EWE4" s="504">
        <f>'Product Mix Norm.'!EWE3</f>
        <v>0</v>
      </c>
      <c r="EWF4" s="504">
        <f>'Product Mix Norm.'!EWF3</f>
        <v>0</v>
      </c>
      <c r="EWG4" s="504">
        <f>'Product Mix Norm.'!EWG3</f>
        <v>0</v>
      </c>
      <c r="EWH4" s="504">
        <f>'Product Mix Norm.'!EWH3</f>
        <v>0</v>
      </c>
      <c r="EWI4" s="504">
        <f>'Product Mix Norm.'!EWI3</f>
        <v>0</v>
      </c>
      <c r="EWJ4" s="504">
        <f>'Product Mix Norm.'!EWJ3</f>
        <v>0</v>
      </c>
      <c r="EWK4" s="504">
        <f>'Product Mix Norm.'!EWK3</f>
        <v>0</v>
      </c>
      <c r="EWL4" s="504">
        <f>'Product Mix Norm.'!EWL3</f>
        <v>0</v>
      </c>
      <c r="EWM4" s="504">
        <f>'Product Mix Norm.'!EWM3</f>
        <v>0</v>
      </c>
      <c r="EWN4" s="504">
        <f>'Product Mix Norm.'!EWN3</f>
        <v>0</v>
      </c>
      <c r="EWO4" s="504">
        <f>'Product Mix Norm.'!EWO3</f>
        <v>0</v>
      </c>
      <c r="EWP4" s="504">
        <f>'Product Mix Norm.'!EWP3</f>
        <v>0</v>
      </c>
      <c r="EWQ4" s="504">
        <f>'Product Mix Norm.'!EWQ3</f>
        <v>0</v>
      </c>
      <c r="EWR4" s="504">
        <f>'Product Mix Norm.'!EWR3</f>
        <v>0</v>
      </c>
      <c r="EWS4" s="504">
        <f>'Product Mix Norm.'!EWS3</f>
        <v>0</v>
      </c>
      <c r="EWT4" s="504">
        <f>'Product Mix Norm.'!EWT3</f>
        <v>0</v>
      </c>
      <c r="EWU4" s="504">
        <f>'Product Mix Norm.'!EWU3</f>
        <v>0</v>
      </c>
      <c r="EWV4" s="504">
        <f>'Product Mix Norm.'!EWV3</f>
        <v>0</v>
      </c>
      <c r="EWW4" s="504">
        <f>'Product Mix Norm.'!EWW3</f>
        <v>0</v>
      </c>
      <c r="EWX4" s="504">
        <f>'Product Mix Norm.'!EWX3</f>
        <v>0</v>
      </c>
      <c r="EWY4" s="504">
        <f>'Product Mix Norm.'!EWY3</f>
        <v>0</v>
      </c>
      <c r="EWZ4" s="504">
        <f>'Product Mix Norm.'!EWZ3</f>
        <v>0</v>
      </c>
      <c r="EXA4" s="504">
        <f>'Product Mix Norm.'!EXA3</f>
        <v>0</v>
      </c>
      <c r="EXB4" s="504">
        <f>'Product Mix Norm.'!EXB3</f>
        <v>0</v>
      </c>
      <c r="EXC4" s="504">
        <f>'Product Mix Norm.'!EXC3</f>
        <v>0</v>
      </c>
      <c r="EXD4" s="504">
        <f>'Product Mix Norm.'!EXD3</f>
        <v>0</v>
      </c>
      <c r="EXE4" s="504">
        <f>'Product Mix Norm.'!EXE3</f>
        <v>0</v>
      </c>
      <c r="EXF4" s="504">
        <f>'Product Mix Norm.'!EXF3</f>
        <v>0</v>
      </c>
      <c r="EXG4" s="504">
        <f>'Product Mix Norm.'!EXG3</f>
        <v>0</v>
      </c>
      <c r="EXH4" s="504">
        <f>'Product Mix Norm.'!EXH3</f>
        <v>0</v>
      </c>
      <c r="EXI4" s="504">
        <f>'Product Mix Norm.'!EXI3</f>
        <v>0</v>
      </c>
      <c r="EXJ4" s="504">
        <f>'Product Mix Norm.'!EXJ3</f>
        <v>0</v>
      </c>
      <c r="EXK4" s="504">
        <f>'Product Mix Norm.'!EXK3</f>
        <v>0</v>
      </c>
      <c r="EXL4" s="504">
        <f>'Product Mix Norm.'!EXL3</f>
        <v>0</v>
      </c>
      <c r="EXM4" s="504">
        <f>'Product Mix Norm.'!EXM3</f>
        <v>0</v>
      </c>
      <c r="EXN4" s="504">
        <f>'Product Mix Norm.'!EXN3</f>
        <v>0</v>
      </c>
      <c r="EXO4" s="504">
        <f>'Product Mix Norm.'!EXO3</f>
        <v>0</v>
      </c>
      <c r="EXP4" s="504">
        <f>'Product Mix Norm.'!EXP3</f>
        <v>0</v>
      </c>
      <c r="EXQ4" s="504">
        <f>'Product Mix Norm.'!EXQ3</f>
        <v>0</v>
      </c>
      <c r="EXR4" s="504">
        <f>'Product Mix Norm.'!EXR3</f>
        <v>0</v>
      </c>
      <c r="EXS4" s="504">
        <f>'Product Mix Norm.'!EXS3</f>
        <v>0</v>
      </c>
      <c r="EXT4" s="504">
        <f>'Product Mix Norm.'!EXT3</f>
        <v>0</v>
      </c>
      <c r="EXU4" s="504">
        <f>'Product Mix Norm.'!EXU3</f>
        <v>0</v>
      </c>
      <c r="EXV4" s="504">
        <f>'Product Mix Norm.'!EXV3</f>
        <v>0</v>
      </c>
      <c r="EXW4" s="504">
        <f>'Product Mix Norm.'!EXW3</f>
        <v>0</v>
      </c>
      <c r="EXX4" s="504">
        <f>'Product Mix Norm.'!EXX3</f>
        <v>0</v>
      </c>
      <c r="EXY4" s="504">
        <f>'Product Mix Norm.'!EXY3</f>
        <v>0</v>
      </c>
      <c r="EXZ4" s="504">
        <f>'Product Mix Norm.'!EXZ3</f>
        <v>0</v>
      </c>
      <c r="EYA4" s="504">
        <f>'Product Mix Norm.'!EYA3</f>
        <v>0</v>
      </c>
      <c r="EYB4" s="504">
        <f>'Product Mix Norm.'!EYB3</f>
        <v>0</v>
      </c>
      <c r="EYC4" s="504">
        <f>'Product Mix Norm.'!EYC3</f>
        <v>0</v>
      </c>
      <c r="EYD4" s="504">
        <f>'Product Mix Norm.'!EYD3</f>
        <v>0</v>
      </c>
      <c r="EYE4" s="504">
        <f>'Product Mix Norm.'!EYE3</f>
        <v>0</v>
      </c>
      <c r="EYF4" s="504">
        <f>'Product Mix Norm.'!EYF3</f>
        <v>0</v>
      </c>
      <c r="EYG4" s="504">
        <f>'Product Mix Norm.'!EYG3</f>
        <v>0</v>
      </c>
      <c r="EYH4" s="504">
        <f>'Product Mix Norm.'!EYH3</f>
        <v>0</v>
      </c>
      <c r="EYI4" s="504">
        <f>'Product Mix Norm.'!EYI3</f>
        <v>0</v>
      </c>
      <c r="EYJ4" s="504">
        <f>'Product Mix Norm.'!EYJ3</f>
        <v>0</v>
      </c>
      <c r="EYK4" s="504">
        <f>'Product Mix Norm.'!EYK3</f>
        <v>0</v>
      </c>
      <c r="EYL4" s="504">
        <f>'Product Mix Norm.'!EYL3</f>
        <v>0</v>
      </c>
      <c r="EYM4" s="504">
        <f>'Product Mix Norm.'!EYM3</f>
        <v>0</v>
      </c>
      <c r="EYN4" s="504">
        <f>'Product Mix Norm.'!EYN3</f>
        <v>0</v>
      </c>
      <c r="EYO4" s="504">
        <f>'Product Mix Norm.'!EYO3</f>
        <v>0</v>
      </c>
      <c r="EYP4" s="504">
        <f>'Product Mix Norm.'!EYP3</f>
        <v>0</v>
      </c>
      <c r="EYQ4" s="504">
        <f>'Product Mix Norm.'!EYQ3</f>
        <v>0</v>
      </c>
      <c r="EYR4" s="504">
        <f>'Product Mix Norm.'!EYR3</f>
        <v>0</v>
      </c>
      <c r="EYS4" s="504">
        <f>'Product Mix Norm.'!EYS3</f>
        <v>0</v>
      </c>
      <c r="EYT4" s="504">
        <f>'Product Mix Norm.'!EYT3</f>
        <v>0</v>
      </c>
      <c r="EYU4" s="504">
        <f>'Product Mix Norm.'!EYU3</f>
        <v>0</v>
      </c>
      <c r="EYV4" s="504">
        <f>'Product Mix Norm.'!EYV3</f>
        <v>0</v>
      </c>
      <c r="EYW4" s="504">
        <f>'Product Mix Norm.'!EYW3</f>
        <v>0</v>
      </c>
      <c r="EYX4" s="504">
        <f>'Product Mix Norm.'!EYX3</f>
        <v>0</v>
      </c>
      <c r="EYY4" s="504">
        <f>'Product Mix Norm.'!EYY3</f>
        <v>0</v>
      </c>
      <c r="EYZ4" s="504">
        <f>'Product Mix Norm.'!EYZ3</f>
        <v>0</v>
      </c>
      <c r="EZA4" s="504">
        <f>'Product Mix Norm.'!EZA3</f>
        <v>0</v>
      </c>
      <c r="EZB4" s="504">
        <f>'Product Mix Norm.'!EZB3</f>
        <v>0</v>
      </c>
      <c r="EZC4" s="504">
        <f>'Product Mix Norm.'!EZC3</f>
        <v>0</v>
      </c>
      <c r="EZD4" s="504">
        <f>'Product Mix Norm.'!EZD3</f>
        <v>0</v>
      </c>
      <c r="EZE4" s="504">
        <f>'Product Mix Norm.'!EZE3</f>
        <v>0</v>
      </c>
      <c r="EZF4" s="504">
        <f>'Product Mix Norm.'!EZF3</f>
        <v>0</v>
      </c>
      <c r="EZG4" s="504">
        <f>'Product Mix Norm.'!EZG3</f>
        <v>0</v>
      </c>
      <c r="EZH4" s="504">
        <f>'Product Mix Norm.'!EZH3</f>
        <v>0</v>
      </c>
      <c r="EZI4" s="504">
        <f>'Product Mix Norm.'!EZI3</f>
        <v>0</v>
      </c>
      <c r="EZJ4" s="504">
        <f>'Product Mix Norm.'!EZJ3</f>
        <v>0</v>
      </c>
      <c r="EZK4" s="504">
        <f>'Product Mix Norm.'!EZK3</f>
        <v>0</v>
      </c>
      <c r="EZL4" s="504">
        <f>'Product Mix Norm.'!EZL3</f>
        <v>0</v>
      </c>
      <c r="EZM4" s="504">
        <f>'Product Mix Norm.'!EZM3</f>
        <v>0</v>
      </c>
      <c r="EZN4" s="504">
        <f>'Product Mix Norm.'!EZN3</f>
        <v>0</v>
      </c>
      <c r="EZO4" s="504">
        <f>'Product Mix Norm.'!EZO3</f>
        <v>0</v>
      </c>
      <c r="EZP4" s="504">
        <f>'Product Mix Norm.'!EZP3</f>
        <v>0</v>
      </c>
      <c r="EZQ4" s="504">
        <f>'Product Mix Norm.'!EZQ3</f>
        <v>0</v>
      </c>
      <c r="EZR4" s="504">
        <f>'Product Mix Norm.'!EZR3</f>
        <v>0</v>
      </c>
      <c r="EZS4" s="504">
        <f>'Product Mix Norm.'!EZS3</f>
        <v>0</v>
      </c>
      <c r="EZT4" s="504">
        <f>'Product Mix Norm.'!EZT3</f>
        <v>0</v>
      </c>
      <c r="EZU4" s="504">
        <f>'Product Mix Norm.'!EZU3</f>
        <v>0</v>
      </c>
      <c r="EZV4" s="504">
        <f>'Product Mix Norm.'!EZV3</f>
        <v>0</v>
      </c>
      <c r="EZW4" s="504">
        <f>'Product Mix Norm.'!EZW3</f>
        <v>0</v>
      </c>
      <c r="EZX4" s="504">
        <f>'Product Mix Norm.'!EZX3</f>
        <v>0</v>
      </c>
      <c r="EZY4" s="504">
        <f>'Product Mix Norm.'!EZY3</f>
        <v>0</v>
      </c>
      <c r="EZZ4" s="504">
        <f>'Product Mix Norm.'!EZZ3</f>
        <v>0</v>
      </c>
      <c r="FAA4" s="504">
        <f>'Product Mix Norm.'!FAA3</f>
        <v>0</v>
      </c>
      <c r="FAB4" s="504">
        <f>'Product Mix Norm.'!FAB3</f>
        <v>0</v>
      </c>
      <c r="FAC4" s="504">
        <f>'Product Mix Norm.'!FAC3</f>
        <v>0</v>
      </c>
      <c r="FAD4" s="504">
        <f>'Product Mix Norm.'!FAD3</f>
        <v>0</v>
      </c>
      <c r="FAE4" s="504">
        <f>'Product Mix Norm.'!FAE3</f>
        <v>0</v>
      </c>
      <c r="FAF4" s="504">
        <f>'Product Mix Norm.'!FAF3</f>
        <v>0</v>
      </c>
      <c r="FAG4" s="504">
        <f>'Product Mix Norm.'!FAG3</f>
        <v>0</v>
      </c>
      <c r="FAH4" s="504">
        <f>'Product Mix Norm.'!FAH3</f>
        <v>0</v>
      </c>
      <c r="FAI4" s="504">
        <f>'Product Mix Norm.'!FAI3</f>
        <v>0</v>
      </c>
      <c r="FAJ4" s="504">
        <f>'Product Mix Norm.'!FAJ3</f>
        <v>0</v>
      </c>
      <c r="FAK4" s="504">
        <f>'Product Mix Norm.'!FAK3</f>
        <v>0</v>
      </c>
      <c r="FAL4" s="504">
        <f>'Product Mix Norm.'!FAL3</f>
        <v>0</v>
      </c>
      <c r="FAM4" s="504">
        <f>'Product Mix Norm.'!FAM3</f>
        <v>0</v>
      </c>
      <c r="FAN4" s="504">
        <f>'Product Mix Norm.'!FAN3</f>
        <v>0</v>
      </c>
      <c r="FAO4" s="504">
        <f>'Product Mix Norm.'!FAO3</f>
        <v>0</v>
      </c>
      <c r="FAP4" s="504">
        <f>'Product Mix Norm.'!FAP3</f>
        <v>0</v>
      </c>
      <c r="FAQ4" s="504">
        <f>'Product Mix Norm.'!FAQ3</f>
        <v>0</v>
      </c>
      <c r="FAR4" s="504">
        <f>'Product Mix Norm.'!FAR3</f>
        <v>0</v>
      </c>
      <c r="FAS4" s="504">
        <f>'Product Mix Norm.'!FAS3</f>
        <v>0</v>
      </c>
      <c r="FAT4" s="504">
        <f>'Product Mix Norm.'!FAT3</f>
        <v>0</v>
      </c>
      <c r="FAU4" s="504">
        <f>'Product Mix Norm.'!FAU3</f>
        <v>0</v>
      </c>
      <c r="FAV4" s="504">
        <f>'Product Mix Norm.'!FAV3</f>
        <v>0</v>
      </c>
      <c r="FAW4" s="504">
        <f>'Product Mix Norm.'!FAW3</f>
        <v>0</v>
      </c>
      <c r="FAX4" s="504">
        <f>'Product Mix Norm.'!FAX3</f>
        <v>0</v>
      </c>
      <c r="FAY4" s="504">
        <f>'Product Mix Norm.'!FAY3</f>
        <v>0</v>
      </c>
      <c r="FAZ4" s="504">
        <f>'Product Mix Norm.'!FAZ3</f>
        <v>0</v>
      </c>
      <c r="FBA4" s="504">
        <f>'Product Mix Norm.'!FBA3</f>
        <v>0</v>
      </c>
      <c r="FBB4" s="504">
        <f>'Product Mix Norm.'!FBB3</f>
        <v>0</v>
      </c>
      <c r="FBC4" s="504">
        <f>'Product Mix Norm.'!FBC3</f>
        <v>0</v>
      </c>
      <c r="FBD4" s="504">
        <f>'Product Mix Norm.'!FBD3</f>
        <v>0</v>
      </c>
      <c r="FBE4" s="504">
        <f>'Product Mix Norm.'!FBE3</f>
        <v>0</v>
      </c>
      <c r="FBF4" s="504">
        <f>'Product Mix Norm.'!FBF3</f>
        <v>0</v>
      </c>
      <c r="FBG4" s="504">
        <f>'Product Mix Norm.'!FBG3</f>
        <v>0</v>
      </c>
      <c r="FBH4" s="504">
        <f>'Product Mix Norm.'!FBH3</f>
        <v>0</v>
      </c>
      <c r="FBI4" s="504">
        <f>'Product Mix Norm.'!FBI3</f>
        <v>0</v>
      </c>
      <c r="FBJ4" s="504">
        <f>'Product Mix Norm.'!FBJ3</f>
        <v>0</v>
      </c>
      <c r="FBK4" s="504">
        <f>'Product Mix Norm.'!FBK3</f>
        <v>0</v>
      </c>
      <c r="FBL4" s="504">
        <f>'Product Mix Norm.'!FBL3</f>
        <v>0</v>
      </c>
      <c r="FBM4" s="504">
        <f>'Product Mix Norm.'!FBM3</f>
        <v>0</v>
      </c>
      <c r="FBN4" s="504">
        <f>'Product Mix Norm.'!FBN3</f>
        <v>0</v>
      </c>
      <c r="FBO4" s="504">
        <f>'Product Mix Norm.'!FBO3</f>
        <v>0</v>
      </c>
      <c r="FBP4" s="504">
        <f>'Product Mix Norm.'!FBP3</f>
        <v>0</v>
      </c>
      <c r="FBQ4" s="504">
        <f>'Product Mix Norm.'!FBQ3</f>
        <v>0</v>
      </c>
      <c r="FBR4" s="504">
        <f>'Product Mix Norm.'!FBR3</f>
        <v>0</v>
      </c>
      <c r="FBS4" s="504">
        <f>'Product Mix Norm.'!FBS3</f>
        <v>0</v>
      </c>
      <c r="FBT4" s="504">
        <f>'Product Mix Norm.'!FBT3</f>
        <v>0</v>
      </c>
      <c r="FBU4" s="504">
        <f>'Product Mix Norm.'!FBU3</f>
        <v>0</v>
      </c>
      <c r="FBV4" s="504">
        <f>'Product Mix Norm.'!FBV3</f>
        <v>0</v>
      </c>
      <c r="FBW4" s="504">
        <f>'Product Mix Norm.'!FBW3</f>
        <v>0</v>
      </c>
      <c r="FBX4" s="504">
        <f>'Product Mix Norm.'!FBX3</f>
        <v>0</v>
      </c>
      <c r="FBY4" s="504">
        <f>'Product Mix Norm.'!FBY3</f>
        <v>0</v>
      </c>
      <c r="FBZ4" s="504">
        <f>'Product Mix Norm.'!FBZ3</f>
        <v>0</v>
      </c>
      <c r="FCA4" s="504">
        <f>'Product Mix Norm.'!FCA3</f>
        <v>0</v>
      </c>
      <c r="FCB4" s="504">
        <f>'Product Mix Norm.'!FCB3</f>
        <v>0</v>
      </c>
      <c r="FCC4" s="504">
        <f>'Product Mix Norm.'!FCC3</f>
        <v>0</v>
      </c>
      <c r="FCD4" s="504">
        <f>'Product Mix Norm.'!FCD3</f>
        <v>0</v>
      </c>
      <c r="FCE4" s="504">
        <f>'Product Mix Norm.'!FCE3</f>
        <v>0</v>
      </c>
      <c r="FCF4" s="504">
        <f>'Product Mix Norm.'!FCF3</f>
        <v>0</v>
      </c>
      <c r="FCG4" s="504">
        <f>'Product Mix Norm.'!FCG3</f>
        <v>0</v>
      </c>
      <c r="FCH4" s="504">
        <f>'Product Mix Norm.'!FCH3</f>
        <v>0</v>
      </c>
      <c r="FCI4" s="504">
        <f>'Product Mix Norm.'!FCI3</f>
        <v>0</v>
      </c>
      <c r="FCJ4" s="504">
        <f>'Product Mix Norm.'!FCJ3</f>
        <v>0</v>
      </c>
      <c r="FCK4" s="504">
        <f>'Product Mix Norm.'!FCK3</f>
        <v>0</v>
      </c>
      <c r="FCL4" s="504">
        <f>'Product Mix Norm.'!FCL3</f>
        <v>0</v>
      </c>
      <c r="FCM4" s="504">
        <f>'Product Mix Norm.'!FCM3</f>
        <v>0</v>
      </c>
      <c r="FCN4" s="504">
        <f>'Product Mix Norm.'!FCN3</f>
        <v>0</v>
      </c>
      <c r="FCO4" s="504">
        <f>'Product Mix Norm.'!FCO3</f>
        <v>0</v>
      </c>
      <c r="FCP4" s="504">
        <f>'Product Mix Norm.'!FCP3</f>
        <v>0</v>
      </c>
      <c r="FCQ4" s="504">
        <f>'Product Mix Norm.'!FCQ3</f>
        <v>0</v>
      </c>
      <c r="FCR4" s="504">
        <f>'Product Mix Norm.'!FCR3</f>
        <v>0</v>
      </c>
      <c r="FCS4" s="504">
        <f>'Product Mix Norm.'!FCS3</f>
        <v>0</v>
      </c>
      <c r="FCT4" s="504">
        <f>'Product Mix Norm.'!FCT3</f>
        <v>0</v>
      </c>
      <c r="FCU4" s="504">
        <f>'Product Mix Norm.'!FCU3</f>
        <v>0</v>
      </c>
      <c r="FCV4" s="504">
        <f>'Product Mix Norm.'!FCV3</f>
        <v>0</v>
      </c>
      <c r="FCW4" s="504">
        <f>'Product Mix Norm.'!FCW3</f>
        <v>0</v>
      </c>
      <c r="FCX4" s="504">
        <f>'Product Mix Norm.'!FCX3</f>
        <v>0</v>
      </c>
      <c r="FCY4" s="504">
        <f>'Product Mix Norm.'!FCY3</f>
        <v>0</v>
      </c>
      <c r="FCZ4" s="504">
        <f>'Product Mix Norm.'!FCZ3</f>
        <v>0</v>
      </c>
      <c r="FDA4" s="504">
        <f>'Product Mix Norm.'!FDA3</f>
        <v>0</v>
      </c>
      <c r="FDB4" s="504">
        <f>'Product Mix Norm.'!FDB3</f>
        <v>0</v>
      </c>
      <c r="FDC4" s="504">
        <f>'Product Mix Norm.'!FDC3</f>
        <v>0</v>
      </c>
      <c r="FDD4" s="504">
        <f>'Product Mix Norm.'!FDD3</f>
        <v>0</v>
      </c>
      <c r="FDE4" s="504">
        <f>'Product Mix Norm.'!FDE3</f>
        <v>0</v>
      </c>
      <c r="FDF4" s="504">
        <f>'Product Mix Norm.'!FDF3</f>
        <v>0</v>
      </c>
      <c r="FDG4" s="504">
        <f>'Product Mix Norm.'!FDG3</f>
        <v>0</v>
      </c>
      <c r="FDH4" s="504">
        <f>'Product Mix Norm.'!FDH3</f>
        <v>0</v>
      </c>
      <c r="FDI4" s="504">
        <f>'Product Mix Norm.'!FDI3</f>
        <v>0</v>
      </c>
      <c r="FDJ4" s="504">
        <f>'Product Mix Norm.'!FDJ3</f>
        <v>0</v>
      </c>
      <c r="FDK4" s="504">
        <f>'Product Mix Norm.'!FDK3</f>
        <v>0</v>
      </c>
      <c r="FDL4" s="504">
        <f>'Product Mix Norm.'!FDL3</f>
        <v>0</v>
      </c>
      <c r="FDM4" s="504">
        <f>'Product Mix Norm.'!FDM3</f>
        <v>0</v>
      </c>
      <c r="FDN4" s="504">
        <f>'Product Mix Norm.'!FDN3</f>
        <v>0</v>
      </c>
      <c r="FDO4" s="504">
        <f>'Product Mix Norm.'!FDO3</f>
        <v>0</v>
      </c>
      <c r="FDP4" s="504">
        <f>'Product Mix Norm.'!FDP3</f>
        <v>0</v>
      </c>
      <c r="FDQ4" s="504">
        <f>'Product Mix Norm.'!FDQ3</f>
        <v>0</v>
      </c>
      <c r="FDR4" s="504">
        <f>'Product Mix Norm.'!FDR3</f>
        <v>0</v>
      </c>
      <c r="FDS4" s="504">
        <f>'Product Mix Norm.'!FDS3</f>
        <v>0</v>
      </c>
      <c r="FDT4" s="504">
        <f>'Product Mix Norm.'!FDT3</f>
        <v>0</v>
      </c>
      <c r="FDU4" s="504">
        <f>'Product Mix Norm.'!FDU3</f>
        <v>0</v>
      </c>
      <c r="FDV4" s="504">
        <f>'Product Mix Norm.'!FDV3</f>
        <v>0</v>
      </c>
      <c r="FDW4" s="504">
        <f>'Product Mix Norm.'!FDW3</f>
        <v>0</v>
      </c>
      <c r="FDX4" s="504">
        <f>'Product Mix Norm.'!FDX3</f>
        <v>0</v>
      </c>
      <c r="FDY4" s="504">
        <f>'Product Mix Norm.'!FDY3</f>
        <v>0</v>
      </c>
      <c r="FDZ4" s="504">
        <f>'Product Mix Norm.'!FDZ3</f>
        <v>0</v>
      </c>
      <c r="FEA4" s="504">
        <f>'Product Mix Norm.'!FEA3</f>
        <v>0</v>
      </c>
      <c r="FEB4" s="504">
        <f>'Product Mix Norm.'!FEB3</f>
        <v>0</v>
      </c>
      <c r="FEC4" s="504">
        <f>'Product Mix Norm.'!FEC3</f>
        <v>0</v>
      </c>
      <c r="FED4" s="504">
        <f>'Product Mix Norm.'!FED3</f>
        <v>0</v>
      </c>
      <c r="FEE4" s="504">
        <f>'Product Mix Norm.'!FEE3</f>
        <v>0</v>
      </c>
      <c r="FEF4" s="504">
        <f>'Product Mix Norm.'!FEF3</f>
        <v>0</v>
      </c>
      <c r="FEG4" s="504">
        <f>'Product Mix Norm.'!FEG3</f>
        <v>0</v>
      </c>
      <c r="FEH4" s="504">
        <f>'Product Mix Norm.'!FEH3</f>
        <v>0</v>
      </c>
      <c r="FEI4" s="504">
        <f>'Product Mix Norm.'!FEI3</f>
        <v>0</v>
      </c>
      <c r="FEJ4" s="504">
        <f>'Product Mix Norm.'!FEJ3</f>
        <v>0</v>
      </c>
      <c r="FEK4" s="504">
        <f>'Product Mix Norm.'!FEK3</f>
        <v>0</v>
      </c>
      <c r="FEL4" s="504">
        <f>'Product Mix Norm.'!FEL3</f>
        <v>0</v>
      </c>
      <c r="FEM4" s="504">
        <f>'Product Mix Norm.'!FEM3</f>
        <v>0</v>
      </c>
      <c r="FEN4" s="504">
        <f>'Product Mix Norm.'!FEN3</f>
        <v>0</v>
      </c>
      <c r="FEO4" s="504">
        <f>'Product Mix Norm.'!FEO3</f>
        <v>0</v>
      </c>
      <c r="FEP4" s="504">
        <f>'Product Mix Norm.'!FEP3</f>
        <v>0</v>
      </c>
      <c r="FEQ4" s="504">
        <f>'Product Mix Norm.'!FEQ3</f>
        <v>0</v>
      </c>
      <c r="FER4" s="504">
        <f>'Product Mix Norm.'!FER3</f>
        <v>0</v>
      </c>
      <c r="FES4" s="504">
        <f>'Product Mix Norm.'!FES3</f>
        <v>0</v>
      </c>
      <c r="FET4" s="504">
        <f>'Product Mix Norm.'!FET3</f>
        <v>0</v>
      </c>
      <c r="FEU4" s="504">
        <f>'Product Mix Norm.'!FEU3</f>
        <v>0</v>
      </c>
      <c r="FEV4" s="504">
        <f>'Product Mix Norm.'!FEV3</f>
        <v>0</v>
      </c>
      <c r="FEW4" s="504">
        <f>'Product Mix Norm.'!FEW3</f>
        <v>0</v>
      </c>
      <c r="FEX4" s="504">
        <f>'Product Mix Norm.'!FEX3</f>
        <v>0</v>
      </c>
      <c r="FEY4" s="504">
        <f>'Product Mix Norm.'!FEY3</f>
        <v>0</v>
      </c>
      <c r="FEZ4" s="504">
        <f>'Product Mix Norm.'!FEZ3</f>
        <v>0</v>
      </c>
      <c r="FFA4" s="504">
        <f>'Product Mix Norm.'!FFA3</f>
        <v>0</v>
      </c>
      <c r="FFB4" s="504">
        <f>'Product Mix Norm.'!FFB3</f>
        <v>0</v>
      </c>
      <c r="FFC4" s="504">
        <f>'Product Mix Norm.'!FFC3</f>
        <v>0</v>
      </c>
      <c r="FFD4" s="504">
        <f>'Product Mix Norm.'!FFD3</f>
        <v>0</v>
      </c>
      <c r="FFE4" s="504">
        <f>'Product Mix Norm.'!FFE3</f>
        <v>0</v>
      </c>
      <c r="FFF4" s="504">
        <f>'Product Mix Norm.'!FFF3</f>
        <v>0</v>
      </c>
      <c r="FFG4" s="504">
        <f>'Product Mix Norm.'!FFG3</f>
        <v>0</v>
      </c>
      <c r="FFH4" s="504">
        <f>'Product Mix Norm.'!FFH3</f>
        <v>0</v>
      </c>
      <c r="FFI4" s="504">
        <f>'Product Mix Norm.'!FFI3</f>
        <v>0</v>
      </c>
      <c r="FFJ4" s="504">
        <f>'Product Mix Norm.'!FFJ3</f>
        <v>0</v>
      </c>
      <c r="FFK4" s="504">
        <f>'Product Mix Norm.'!FFK3</f>
        <v>0</v>
      </c>
      <c r="FFL4" s="504">
        <f>'Product Mix Norm.'!FFL3</f>
        <v>0</v>
      </c>
      <c r="FFM4" s="504">
        <f>'Product Mix Norm.'!FFM3</f>
        <v>0</v>
      </c>
      <c r="FFN4" s="504">
        <f>'Product Mix Norm.'!FFN3</f>
        <v>0</v>
      </c>
      <c r="FFO4" s="504">
        <f>'Product Mix Norm.'!FFO3</f>
        <v>0</v>
      </c>
      <c r="FFP4" s="504">
        <f>'Product Mix Norm.'!FFP3</f>
        <v>0</v>
      </c>
      <c r="FFQ4" s="504">
        <f>'Product Mix Norm.'!FFQ3</f>
        <v>0</v>
      </c>
      <c r="FFR4" s="504">
        <f>'Product Mix Norm.'!FFR3</f>
        <v>0</v>
      </c>
      <c r="FFS4" s="504">
        <f>'Product Mix Norm.'!FFS3</f>
        <v>0</v>
      </c>
      <c r="FFT4" s="504">
        <f>'Product Mix Norm.'!FFT3</f>
        <v>0</v>
      </c>
      <c r="FFU4" s="504">
        <f>'Product Mix Norm.'!FFU3</f>
        <v>0</v>
      </c>
      <c r="FFV4" s="504">
        <f>'Product Mix Norm.'!FFV3</f>
        <v>0</v>
      </c>
      <c r="FFW4" s="504">
        <f>'Product Mix Norm.'!FFW3</f>
        <v>0</v>
      </c>
      <c r="FFX4" s="504">
        <f>'Product Mix Norm.'!FFX3</f>
        <v>0</v>
      </c>
      <c r="FFY4" s="504">
        <f>'Product Mix Norm.'!FFY3</f>
        <v>0</v>
      </c>
      <c r="FFZ4" s="504">
        <f>'Product Mix Norm.'!FFZ3</f>
        <v>0</v>
      </c>
      <c r="FGA4" s="504">
        <f>'Product Mix Norm.'!FGA3</f>
        <v>0</v>
      </c>
      <c r="FGB4" s="504">
        <f>'Product Mix Norm.'!FGB3</f>
        <v>0</v>
      </c>
      <c r="FGC4" s="504">
        <f>'Product Mix Norm.'!FGC3</f>
        <v>0</v>
      </c>
      <c r="FGD4" s="504">
        <f>'Product Mix Norm.'!FGD3</f>
        <v>0</v>
      </c>
      <c r="FGE4" s="504">
        <f>'Product Mix Norm.'!FGE3</f>
        <v>0</v>
      </c>
      <c r="FGF4" s="504">
        <f>'Product Mix Norm.'!FGF3</f>
        <v>0</v>
      </c>
      <c r="FGG4" s="504">
        <f>'Product Mix Norm.'!FGG3</f>
        <v>0</v>
      </c>
      <c r="FGH4" s="504">
        <f>'Product Mix Norm.'!FGH3</f>
        <v>0</v>
      </c>
      <c r="FGI4" s="504">
        <f>'Product Mix Norm.'!FGI3</f>
        <v>0</v>
      </c>
      <c r="FGJ4" s="504">
        <f>'Product Mix Norm.'!FGJ3</f>
        <v>0</v>
      </c>
      <c r="FGK4" s="504">
        <f>'Product Mix Norm.'!FGK3</f>
        <v>0</v>
      </c>
      <c r="FGL4" s="504">
        <f>'Product Mix Norm.'!FGL3</f>
        <v>0</v>
      </c>
      <c r="FGM4" s="504">
        <f>'Product Mix Norm.'!FGM3</f>
        <v>0</v>
      </c>
      <c r="FGN4" s="504">
        <f>'Product Mix Norm.'!FGN3</f>
        <v>0</v>
      </c>
      <c r="FGO4" s="504">
        <f>'Product Mix Norm.'!FGO3</f>
        <v>0</v>
      </c>
      <c r="FGP4" s="504">
        <f>'Product Mix Norm.'!FGP3</f>
        <v>0</v>
      </c>
      <c r="FGQ4" s="504">
        <f>'Product Mix Norm.'!FGQ3</f>
        <v>0</v>
      </c>
      <c r="FGR4" s="504">
        <f>'Product Mix Norm.'!FGR3</f>
        <v>0</v>
      </c>
      <c r="FGS4" s="504">
        <f>'Product Mix Norm.'!FGS3</f>
        <v>0</v>
      </c>
      <c r="FGT4" s="504">
        <f>'Product Mix Norm.'!FGT3</f>
        <v>0</v>
      </c>
      <c r="FGU4" s="504">
        <f>'Product Mix Norm.'!FGU3</f>
        <v>0</v>
      </c>
      <c r="FGV4" s="504">
        <f>'Product Mix Norm.'!FGV3</f>
        <v>0</v>
      </c>
      <c r="FGW4" s="504">
        <f>'Product Mix Norm.'!FGW3</f>
        <v>0</v>
      </c>
      <c r="FGX4" s="504">
        <f>'Product Mix Norm.'!FGX3</f>
        <v>0</v>
      </c>
      <c r="FGY4" s="504">
        <f>'Product Mix Norm.'!FGY3</f>
        <v>0</v>
      </c>
      <c r="FGZ4" s="504">
        <f>'Product Mix Norm.'!FGZ3</f>
        <v>0</v>
      </c>
      <c r="FHA4" s="504">
        <f>'Product Mix Norm.'!FHA3</f>
        <v>0</v>
      </c>
      <c r="FHB4" s="504">
        <f>'Product Mix Norm.'!FHB3</f>
        <v>0</v>
      </c>
      <c r="FHC4" s="504">
        <f>'Product Mix Norm.'!FHC3</f>
        <v>0</v>
      </c>
      <c r="FHD4" s="504">
        <f>'Product Mix Norm.'!FHD3</f>
        <v>0</v>
      </c>
      <c r="FHE4" s="504">
        <f>'Product Mix Norm.'!FHE3</f>
        <v>0</v>
      </c>
      <c r="FHF4" s="504">
        <f>'Product Mix Norm.'!FHF3</f>
        <v>0</v>
      </c>
      <c r="FHG4" s="504">
        <f>'Product Mix Norm.'!FHG3</f>
        <v>0</v>
      </c>
      <c r="FHH4" s="504">
        <f>'Product Mix Norm.'!FHH3</f>
        <v>0</v>
      </c>
      <c r="FHI4" s="504">
        <f>'Product Mix Norm.'!FHI3</f>
        <v>0</v>
      </c>
      <c r="FHJ4" s="504">
        <f>'Product Mix Norm.'!FHJ3</f>
        <v>0</v>
      </c>
      <c r="FHK4" s="504">
        <f>'Product Mix Norm.'!FHK3</f>
        <v>0</v>
      </c>
      <c r="FHL4" s="504">
        <f>'Product Mix Norm.'!FHL3</f>
        <v>0</v>
      </c>
      <c r="FHM4" s="504">
        <f>'Product Mix Norm.'!FHM3</f>
        <v>0</v>
      </c>
      <c r="FHN4" s="504">
        <f>'Product Mix Norm.'!FHN3</f>
        <v>0</v>
      </c>
      <c r="FHO4" s="504">
        <f>'Product Mix Norm.'!FHO3</f>
        <v>0</v>
      </c>
      <c r="FHP4" s="504">
        <f>'Product Mix Norm.'!FHP3</f>
        <v>0</v>
      </c>
      <c r="FHQ4" s="504">
        <f>'Product Mix Norm.'!FHQ3</f>
        <v>0</v>
      </c>
      <c r="FHR4" s="504">
        <f>'Product Mix Norm.'!FHR3</f>
        <v>0</v>
      </c>
      <c r="FHS4" s="504">
        <f>'Product Mix Norm.'!FHS3</f>
        <v>0</v>
      </c>
      <c r="FHT4" s="504">
        <f>'Product Mix Norm.'!FHT3</f>
        <v>0</v>
      </c>
      <c r="FHU4" s="504">
        <f>'Product Mix Norm.'!FHU3</f>
        <v>0</v>
      </c>
      <c r="FHV4" s="504">
        <f>'Product Mix Norm.'!FHV3</f>
        <v>0</v>
      </c>
      <c r="FHW4" s="504">
        <f>'Product Mix Norm.'!FHW3</f>
        <v>0</v>
      </c>
      <c r="FHX4" s="504">
        <f>'Product Mix Norm.'!FHX3</f>
        <v>0</v>
      </c>
      <c r="FHY4" s="504">
        <f>'Product Mix Norm.'!FHY3</f>
        <v>0</v>
      </c>
      <c r="FHZ4" s="504">
        <f>'Product Mix Norm.'!FHZ3</f>
        <v>0</v>
      </c>
      <c r="FIA4" s="504">
        <f>'Product Mix Norm.'!FIA3</f>
        <v>0</v>
      </c>
      <c r="FIB4" s="504">
        <f>'Product Mix Norm.'!FIB3</f>
        <v>0</v>
      </c>
      <c r="FIC4" s="504">
        <f>'Product Mix Norm.'!FIC3</f>
        <v>0</v>
      </c>
      <c r="FID4" s="504">
        <f>'Product Mix Norm.'!FID3</f>
        <v>0</v>
      </c>
      <c r="FIE4" s="504">
        <f>'Product Mix Norm.'!FIE3</f>
        <v>0</v>
      </c>
      <c r="FIF4" s="504">
        <f>'Product Mix Norm.'!FIF3</f>
        <v>0</v>
      </c>
      <c r="FIG4" s="504">
        <f>'Product Mix Norm.'!FIG3</f>
        <v>0</v>
      </c>
      <c r="FIH4" s="504">
        <f>'Product Mix Norm.'!FIH3</f>
        <v>0</v>
      </c>
      <c r="FII4" s="504">
        <f>'Product Mix Norm.'!FII3</f>
        <v>0</v>
      </c>
      <c r="FIJ4" s="504">
        <f>'Product Mix Norm.'!FIJ3</f>
        <v>0</v>
      </c>
      <c r="FIK4" s="504">
        <f>'Product Mix Norm.'!FIK3</f>
        <v>0</v>
      </c>
      <c r="FIL4" s="504">
        <f>'Product Mix Norm.'!FIL3</f>
        <v>0</v>
      </c>
      <c r="FIM4" s="504">
        <f>'Product Mix Norm.'!FIM3</f>
        <v>0</v>
      </c>
      <c r="FIN4" s="504">
        <f>'Product Mix Norm.'!FIN3</f>
        <v>0</v>
      </c>
      <c r="FIO4" s="504">
        <f>'Product Mix Norm.'!FIO3</f>
        <v>0</v>
      </c>
      <c r="FIP4" s="504">
        <f>'Product Mix Norm.'!FIP3</f>
        <v>0</v>
      </c>
      <c r="FIQ4" s="504">
        <f>'Product Mix Norm.'!FIQ3</f>
        <v>0</v>
      </c>
      <c r="FIR4" s="504">
        <f>'Product Mix Norm.'!FIR3</f>
        <v>0</v>
      </c>
      <c r="FIS4" s="504">
        <f>'Product Mix Norm.'!FIS3</f>
        <v>0</v>
      </c>
      <c r="FIT4" s="504">
        <f>'Product Mix Norm.'!FIT3</f>
        <v>0</v>
      </c>
      <c r="FIU4" s="504">
        <f>'Product Mix Norm.'!FIU3</f>
        <v>0</v>
      </c>
      <c r="FIV4" s="504">
        <f>'Product Mix Norm.'!FIV3</f>
        <v>0</v>
      </c>
      <c r="FIW4" s="504">
        <f>'Product Mix Norm.'!FIW3</f>
        <v>0</v>
      </c>
      <c r="FIX4" s="504">
        <f>'Product Mix Norm.'!FIX3</f>
        <v>0</v>
      </c>
      <c r="FIY4" s="504">
        <f>'Product Mix Norm.'!FIY3</f>
        <v>0</v>
      </c>
      <c r="FIZ4" s="504">
        <f>'Product Mix Norm.'!FIZ3</f>
        <v>0</v>
      </c>
      <c r="FJA4" s="504">
        <f>'Product Mix Norm.'!FJA3</f>
        <v>0</v>
      </c>
      <c r="FJB4" s="504">
        <f>'Product Mix Norm.'!FJB3</f>
        <v>0</v>
      </c>
      <c r="FJC4" s="504">
        <f>'Product Mix Norm.'!FJC3</f>
        <v>0</v>
      </c>
      <c r="FJD4" s="504">
        <f>'Product Mix Norm.'!FJD3</f>
        <v>0</v>
      </c>
      <c r="FJE4" s="504">
        <f>'Product Mix Norm.'!FJE3</f>
        <v>0</v>
      </c>
      <c r="FJF4" s="504">
        <f>'Product Mix Norm.'!FJF3</f>
        <v>0</v>
      </c>
      <c r="FJG4" s="504">
        <f>'Product Mix Norm.'!FJG3</f>
        <v>0</v>
      </c>
      <c r="FJH4" s="504">
        <f>'Product Mix Norm.'!FJH3</f>
        <v>0</v>
      </c>
      <c r="FJI4" s="504">
        <f>'Product Mix Norm.'!FJI3</f>
        <v>0</v>
      </c>
      <c r="FJJ4" s="504">
        <f>'Product Mix Norm.'!FJJ3</f>
        <v>0</v>
      </c>
      <c r="FJK4" s="504">
        <f>'Product Mix Norm.'!FJK3</f>
        <v>0</v>
      </c>
      <c r="FJL4" s="504">
        <f>'Product Mix Norm.'!FJL3</f>
        <v>0</v>
      </c>
      <c r="FJM4" s="504">
        <f>'Product Mix Norm.'!FJM3</f>
        <v>0</v>
      </c>
      <c r="FJN4" s="504">
        <f>'Product Mix Norm.'!FJN3</f>
        <v>0</v>
      </c>
      <c r="FJO4" s="504">
        <f>'Product Mix Norm.'!FJO3</f>
        <v>0</v>
      </c>
      <c r="FJP4" s="504">
        <f>'Product Mix Norm.'!FJP3</f>
        <v>0</v>
      </c>
      <c r="FJQ4" s="504">
        <f>'Product Mix Norm.'!FJQ3</f>
        <v>0</v>
      </c>
      <c r="FJR4" s="504">
        <f>'Product Mix Norm.'!FJR3</f>
        <v>0</v>
      </c>
      <c r="FJS4" s="504">
        <f>'Product Mix Norm.'!FJS3</f>
        <v>0</v>
      </c>
      <c r="FJT4" s="504">
        <f>'Product Mix Norm.'!FJT3</f>
        <v>0</v>
      </c>
      <c r="FJU4" s="504">
        <f>'Product Mix Norm.'!FJU3</f>
        <v>0</v>
      </c>
      <c r="FJV4" s="504">
        <f>'Product Mix Norm.'!FJV3</f>
        <v>0</v>
      </c>
      <c r="FJW4" s="504">
        <f>'Product Mix Norm.'!FJW3</f>
        <v>0</v>
      </c>
      <c r="FJX4" s="504">
        <f>'Product Mix Norm.'!FJX3</f>
        <v>0</v>
      </c>
      <c r="FJY4" s="504">
        <f>'Product Mix Norm.'!FJY3</f>
        <v>0</v>
      </c>
      <c r="FJZ4" s="504">
        <f>'Product Mix Norm.'!FJZ3</f>
        <v>0</v>
      </c>
      <c r="FKA4" s="504">
        <f>'Product Mix Norm.'!FKA3</f>
        <v>0</v>
      </c>
      <c r="FKB4" s="504">
        <f>'Product Mix Norm.'!FKB3</f>
        <v>0</v>
      </c>
      <c r="FKC4" s="504">
        <f>'Product Mix Norm.'!FKC3</f>
        <v>0</v>
      </c>
      <c r="FKD4" s="504">
        <f>'Product Mix Norm.'!FKD3</f>
        <v>0</v>
      </c>
      <c r="FKE4" s="504">
        <f>'Product Mix Norm.'!FKE3</f>
        <v>0</v>
      </c>
      <c r="FKF4" s="504">
        <f>'Product Mix Norm.'!FKF3</f>
        <v>0</v>
      </c>
      <c r="FKG4" s="504">
        <f>'Product Mix Norm.'!FKG3</f>
        <v>0</v>
      </c>
      <c r="FKH4" s="504">
        <f>'Product Mix Norm.'!FKH3</f>
        <v>0</v>
      </c>
      <c r="FKI4" s="504">
        <f>'Product Mix Norm.'!FKI3</f>
        <v>0</v>
      </c>
      <c r="FKJ4" s="504">
        <f>'Product Mix Norm.'!FKJ3</f>
        <v>0</v>
      </c>
      <c r="FKK4" s="504">
        <f>'Product Mix Norm.'!FKK3</f>
        <v>0</v>
      </c>
      <c r="FKL4" s="504">
        <f>'Product Mix Norm.'!FKL3</f>
        <v>0</v>
      </c>
      <c r="FKM4" s="504">
        <f>'Product Mix Norm.'!FKM3</f>
        <v>0</v>
      </c>
      <c r="FKN4" s="504">
        <f>'Product Mix Norm.'!FKN3</f>
        <v>0</v>
      </c>
      <c r="FKO4" s="504">
        <f>'Product Mix Norm.'!FKO3</f>
        <v>0</v>
      </c>
      <c r="FKP4" s="504">
        <f>'Product Mix Norm.'!FKP3</f>
        <v>0</v>
      </c>
      <c r="FKQ4" s="504">
        <f>'Product Mix Norm.'!FKQ3</f>
        <v>0</v>
      </c>
      <c r="FKR4" s="504">
        <f>'Product Mix Norm.'!FKR3</f>
        <v>0</v>
      </c>
      <c r="FKS4" s="504">
        <f>'Product Mix Norm.'!FKS3</f>
        <v>0</v>
      </c>
      <c r="FKT4" s="504">
        <f>'Product Mix Norm.'!FKT3</f>
        <v>0</v>
      </c>
      <c r="FKU4" s="504">
        <f>'Product Mix Norm.'!FKU3</f>
        <v>0</v>
      </c>
      <c r="FKV4" s="504">
        <f>'Product Mix Norm.'!FKV3</f>
        <v>0</v>
      </c>
      <c r="FKW4" s="504">
        <f>'Product Mix Norm.'!FKW3</f>
        <v>0</v>
      </c>
      <c r="FKX4" s="504">
        <f>'Product Mix Norm.'!FKX3</f>
        <v>0</v>
      </c>
      <c r="FKY4" s="504">
        <f>'Product Mix Norm.'!FKY3</f>
        <v>0</v>
      </c>
      <c r="FKZ4" s="504">
        <f>'Product Mix Norm.'!FKZ3</f>
        <v>0</v>
      </c>
      <c r="FLA4" s="504">
        <f>'Product Mix Norm.'!FLA3</f>
        <v>0</v>
      </c>
      <c r="FLB4" s="504">
        <f>'Product Mix Norm.'!FLB3</f>
        <v>0</v>
      </c>
      <c r="FLC4" s="504">
        <f>'Product Mix Norm.'!FLC3</f>
        <v>0</v>
      </c>
      <c r="FLD4" s="504">
        <f>'Product Mix Norm.'!FLD3</f>
        <v>0</v>
      </c>
      <c r="FLE4" s="504">
        <f>'Product Mix Norm.'!FLE3</f>
        <v>0</v>
      </c>
      <c r="FLF4" s="504">
        <f>'Product Mix Norm.'!FLF3</f>
        <v>0</v>
      </c>
      <c r="FLG4" s="504">
        <f>'Product Mix Norm.'!FLG3</f>
        <v>0</v>
      </c>
      <c r="FLH4" s="504">
        <f>'Product Mix Norm.'!FLH3</f>
        <v>0</v>
      </c>
      <c r="FLI4" s="504">
        <f>'Product Mix Norm.'!FLI3</f>
        <v>0</v>
      </c>
      <c r="FLJ4" s="504">
        <f>'Product Mix Norm.'!FLJ3</f>
        <v>0</v>
      </c>
      <c r="FLK4" s="504">
        <f>'Product Mix Norm.'!FLK3</f>
        <v>0</v>
      </c>
      <c r="FLL4" s="504">
        <f>'Product Mix Norm.'!FLL3</f>
        <v>0</v>
      </c>
      <c r="FLM4" s="504">
        <f>'Product Mix Norm.'!FLM3</f>
        <v>0</v>
      </c>
      <c r="FLN4" s="504">
        <f>'Product Mix Norm.'!FLN3</f>
        <v>0</v>
      </c>
      <c r="FLO4" s="504">
        <f>'Product Mix Norm.'!FLO3</f>
        <v>0</v>
      </c>
      <c r="FLP4" s="504">
        <f>'Product Mix Norm.'!FLP3</f>
        <v>0</v>
      </c>
      <c r="FLQ4" s="504">
        <f>'Product Mix Norm.'!FLQ3</f>
        <v>0</v>
      </c>
      <c r="FLR4" s="504">
        <f>'Product Mix Norm.'!FLR3</f>
        <v>0</v>
      </c>
      <c r="FLS4" s="504">
        <f>'Product Mix Norm.'!FLS3</f>
        <v>0</v>
      </c>
      <c r="FLT4" s="504">
        <f>'Product Mix Norm.'!FLT3</f>
        <v>0</v>
      </c>
      <c r="FLU4" s="504">
        <f>'Product Mix Norm.'!FLU3</f>
        <v>0</v>
      </c>
      <c r="FLV4" s="504">
        <f>'Product Mix Norm.'!FLV3</f>
        <v>0</v>
      </c>
      <c r="FLW4" s="504">
        <f>'Product Mix Norm.'!FLW3</f>
        <v>0</v>
      </c>
      <c r="FLX4" s="504">
        <f>'Product Mix Norm.'!FLX3</f>
        <v>0</v>
      </c>
      <c r="FLY4" s="504">
        <f>'Product Mix Norm.'!FLY3</f>
        <v>0</v>
      </c>
      <c r="FLZ4" s="504">
        <f>'Product Mix Norm.'!FLZ3</f>
        <v>0</v>
      </c>
      <c r="FMA4" s="504">
        <f>'Product Mix Norm.'!FMA3</f>
        <v>0</v>
      </c>
      <c r="FMB4" s="504">
        <f>'Product Mix Norm.'!FMB3</f>
        <v>0</v>
      </c>
      <c r="FMC4" s="504">
        <f>'Product Mix Norm.'!FMC3</f>
        <v>0</v>
      </c>
      <c r="FMD4" s="504">
        <f>'Product Mix Norm.'!FMD3</f>
        <v>0</v>
      </c>
      <c r="FME4" s="504">
        <f>'Product Mix Norm.'!FME3</f>
        <v>0</v>
      </c>
      <c r="FMF4" s="504">
        <f>'Product Mix Norm.'!FMF3</f>
        <v>0</v>
      </c>
      <c r="FMG4" s="504">
        <f>'Product Mix Norm.'!FMG3</f>
        <v>0</v>
      </c>
      <c r="FMH4" s="504">
        <f>'Product Mix Norm.'!FMH3</f>
        <v>0</v>
      </c>
      <c r="FMI4" s="504">
        <f>'Product Mix Norm.'!FMI3</f>
        <v>0</v>
      </c>
      <c r="FMJ4" s="504">
        <f>'Product Mix Norm.'!FMJ3</f>
        <v>0</v>
      </c>
      <c r="FMK4" s="504">
        <f>'Product Mix Norm.'!FMK3</f>
        <v>0</v>
      </c>
      <c r="FML4" s="504">
        <f>'Product Mix Norm.'!FML3</f>
        <v>0</v>
      </c>
      <c r="FMM4" s="504">
        <f>'Product Mix Norm.'!FMM3</f>
        <v>0</v>
      </c>
      <c r="FMN4" s="504">
        <f>'Product Mix Norm.'!FMN3</f>
        <v>0</v>
      </c>
      <c r="FMO4" s="504">
        <f>'Product Mix Norm.'!FMO3</f>
        <v>0</v>
      </c>
      <c r="FMP4" s="504">
        <f>'Product Mix Norm.'!FMP3</f>
        <v>0</v>
      </c>
      <c r="FMQ4" s="504">
        <f>'Product Mix Norm.'!FMQ3</f>
        <v>0</v>
      </c>
      <c r="FMR4" s="504">
        <f>'Product Mix Norm.'!FMR3</f>
        <v>0</v>
      </c>
      <c r="FMS4" s="504">
        <f>'Product Mix Norm.'!FMS3</f>
        <v>0</v>
      </c>
      <c r="FMT4" s="504">
        <f>'Product Mix Norm.'!FMT3</f>
        <v>0</v>
      </c>
      <c r="FMU4" s="504">
        <f>'Product Mix Norm.'!FMU3</f>
        <v>0</v>
      </c>
      <c r="FMV4" s="504">
        <f>'Product Mix Norm.'!FMV3</f>
        <v>0</v>
      </c>
      <c r="FMW4" s="504">
        <f>'Product Mix Norm.'!FMW3</f>
        <v>0</v>
      </c>
      <c r="FMX4" s="504">
        <f>'Product Mix Norm.'!FMX3</f>
        <v>0</v>
      </c>
      <c r="FMY4" s="504">
        <f>'Product Mix Norm.'!FMY3</f>
        <v>0</v>
      </c>
      <c r="FMZ4" s="504">
        <f>'Product Mix Norm.'!FMZ3</f>
        <v>0</v>
      </c>
      <c r="FNA4" s="504">
        <f>'Product Mix Norm.'!FNA3</f>
        <v>0</v>
      </c>
      <c r="FNB4" s="504">
        <f>'Product Mix Norm.'!FNB3</f>
        <v>0</v>
      </c>
      <c r="FNC4" s="504">
        <f>'Product Mix Norm.'!FNC3</f>
        <v>0</v>
      </c>
      <c r="FND4" s="504">
        <f>'Product Mix Norm.'!FND3</f>
        <v>0</v>
      </c>
      <c r="FNE4" s="504">
        <f>'Product Mix Norm.'!FNE3</f>
        <v>0</v>
      </c>
      <c r="FNF4" s="504">
        <f>'Product Mix Norm.'!FNF3</f>
        <v>0</v>
      </c>
      <c r="FNG4" s="504">
        <f>'Product Mix Norm.'!FNG3</f>
        <v>0</v>
      </c>
      <c r="FNH4" s="504">
        <f>'Product Mix Norm.'!FNH3</f>
        <v>0</v>
      </c>
      <c r="FNI4" s="504">
        <f>'Product Mix Norm.'!FNI3</f>
        <v>0</v>
      </c>
      <c r="FNJ4" s="504">
        <f>'Product Mix Norm.'!FNJ3</f>
        <v>0</v>
      </c>
      <c r="FNK4" s="504">
        <f>'Product Mix Norm.'!FNK3</f>
        <v>0</v>
      </c>
      <c r="FNL4" s="504">
        <f>'Product Mix Norm.'!FNL3</f>
        <v>0</v>
      </c>
      <c r="FNM4" s="504">
        <f>'Product Mix Norm.'!FNM3</f>
        <v>0</v>
      </c>
      <c r="FNN4" s="504">
        <f>'Product Mix Norm.'!FNN3</f>
        <v>0</v>
      </c>
      <c r="FNO4" s="504">
        <f>'Product Mix Norm.'!FNO3</f>
        <v>0</v>
      </c>
      <c r="FNP4" s="504">
        <f>'Product Mix Norm.'!FNP3</f>
        <v>0</v>
      </c>
      <c r="FNQ4" s="504">
        <f>'Product Mix Norm.'!FNQ3</f>
        <v>0</v>
      </c>
      <c r="FNR4" s="504">
        <f>'Product Mix Norm.'!FNR3</f>
        <v>0</v>
      </c>
      <c r="FNS4" s="504">
        <f>'Product Mix Norm.'!FNS3</f>
        <v>0</v>
      </c>
      <c r="FNT4" s="504">
        <f>'Product Mix Norm.'!FNT3</f>
        <v>0</v>
      </c>
      <c r="FNU4" s="504">
        <f>'Product Mix Norm.'!FNU3</f>
        <v>0</v>
      </c>
      <c r="FNV4" s="504">
        <f>'Product Mix Norm.'!FNV3</f>
        <v>0</v>
      </c>
      <c r="FNW4" s="504">
        <f>'Product Mix Norm.'!FNW3</f>
        <v>0</v>
      </c>
      <c r="FNX4" s="504">
        <f>'Product Mix Norm.'!FNX3</f>
        <v>0</v>
      </c>
      <c r="FNY4" s="504">
        <f>'Product Mix Norm.'!FNY3</f>
        <v>0</v>
      </c>
      <c r="FNZ4" s="504">
        <f>'Product Mix Norm.'!FNZ3</f>
        <v>0</v>
      </c>
      <c r="FOA4" s="504">
        <f>'Product Mix Norm.'!FOA3</f>
        <v>0</v>
      </c>
      <c r="FOB4" s="504">
        <f>'Product Mix Norm.'!FOB3</f>
        <v>0</v>
      </c>
      <c r="FOC4" s="504">
        <f>'Product Mix Norm.'!FOC3</f>
        <v>0</v>
      </c>
      <c r="FOD4" s="504">
        <f>'Product Mix Norm.'!FOD3</f>
        <v>0</v>
      </c>
      <c r="FOE4" s="504">
        <f>'Product Mix Norm.'!FOE3</f>
        <v>0</v>
      </c>
      <c r="FOF4" s="504">
        <f>'Product Mix Norm.'!FOF3</f>
        <v>0</v>
      </c>
      <c r="FOG4" s="504">
        <f>'Product Mix Norm.'!FOG3</f>
        <v>0</v>
      </c>
      <c r="FOH4" s="504">
        <f>'Product Mix Norm.'!FOH3</f>
        <v>0</v>
      </c>
      <c r="FOI4" s="504">
        <f>'Product Mix Norm.'!FOI3</f>
        <v>0</v>
      </c>
      <c r="FOJ4" s="504">
        <f>'Product Mix Norm.'!FOJ3</f>
        <v>0</v>
      </c>
      <c r="FOK4" s="504">
        <f>'Product Mix Norm.'!FOK3</f>
        <v>0</v>
      </c>
      <c r="FOL4" s="504">
        <f>'Product Mix Norm.'!FOL3</f>
        <v>0</v>
      </c>
      <c r="FOM4" s="504">
        <f>'Product Mix Norm.'!FOM3</f>
        <v>0</v>
      </c>
      <c r="FON4" s="504">
        <f>'Product Mix Norm.'!FON3</f>
        <v>0</v>
      </c>
      <c r="FOO4" s="504">
        <f>'Product Mix Norm.'!FOO3</f>
        <v>0</v>
      </c>
      <c r="FOP4" s="504">
        <f>'Product Mix Norm.'!FOP3</f>
        <v>0</v>
      </c>
      <c r="FOQ4" s="504">
        <f>'Product Mix Norm.'!FOQ3</f>
        <v>0</v>
      </c>
      <c r="FOR4" s="504">
        <f>'Product Mix Norm.'!FOR3</f>
        <v>0</v>
      </c>
      <c r="FOS4" s="504">
        <f>'Product Mix Norm.'!FOS3</f>
        <v>0</v>
      </c>
      <c r="FOT4" s="504">
        <f>'Product Mix Norm.'!FOT3</f>
        <v>0</v>
      </c>
      <c r="FOU4" s="504">
        <f>'Product Mix Norm.'!FOU3</f>
        <v>0</v>
      </c>
      <c r="FOV4" s="504">
        <f>'Product Mix Norm.'!FOV3</f>
        <v>0</v>
      </c>
      <c r="FOW4" s="504">
        <f>'Product Mix Norm.'!FOW3</f>
        <v>0</v>
      </c>
      <c r="FOX4" s="504">
        <f>'Product Mix Norm.'!FOX3</f>
        <v>0</v>
      </c>
      <c r="FOY4" s="504">
        <f>'Product Mix Norm.'!FOY3</f>
        <v>0</v>
      </c>
      <c r="FOZ4" s="504">
        <f>'Product Mix Norm.'!FOZ3</f>
        <v>0</v>
      </c>
      <c r="FPA4" s="504">
        <f>'Product Mix Norm.'!FPA3</f>
        <v>0</v>
      </c>
      <c r="FPB4" s="504">
        <f>'Product Mix Norm.'!FPB3</f>
        <v>0</v>
      </c>
      <c r="FPC4" s="504">
        <f>'Product Mix Norm.'!FPC3</f>
        <v>0</v>
      </c>
      <c r="FPD4" s="504">
        <f>'Product Mix Norm.'!FPD3</f>
        <v>0</v>
      </c>
      <c r="FPE4" s="504">
        <f>'Product Mix Norm.'!FPE3</f>
        <v>0</v>
      </c>
      <c r="FPF4" s="504">
        <f>'Product Mix Norm.'!FPF3</f>
        <v>0</v>
      </c>
      <c r="FPG4" s="504">
        <f>'Product Mix Norm.'!FPG3</f>
        <v>0</v>
      </c>
      <c r="FPH4" s="504">
        <f>'Product Mix Norm.'!FPH3</f>
        <v>0</v>
      </c>
      <c r="FPI4" s="504">
        <f>'Product Mix Norm.'!FPI3</f>
        <v>0</v>
      </c>
      <c r="FPJ4" s="504">
        <f>'Product Mix Norm.'!FPJ3</f>
        <v>0</v>
      </c>
      <c r="FPK4" s="504">
        <f>'Product Mix Norm.'!FPK3</f>
        <v>0</v>
      </c>
      <c r="FPL4" s="504">
        <f>'Product Mix Norm.'!FPL3</f>
        <v>0</v>
      </c>
      <c r="FPM4" s="504">
        <f>'Product Mix Norm.'!FPM3</f>
        <v>0</v>
      </c>
      <c r="FPN4" s="504">
        <f>'Product Mix Norm.'!FPN3</f>
        <v>0</v>
      </c>
      <c r="FPO4" s="504">
        <f>'Product Mix Norm.'!FPO3</f>
        <v>0</v>
      </c>
      <c r="FPP4" s="504">
        <f>'Product Mix Norm.'!FPP3</f>
        <v>0</v>
      </c>
      <c r="FPQ4" s="504">
        <f>'Product Mix Norm.'!FPQ3</f>
        <v>0</v>
      </c>
      <c r="FPR4" s="504">
        <f>'Product Mix Norm.'!FPR3</f>
        <v>0</v>
      </c>
      <c r="FPS4" s="504">
        <f>'Product Mix Norm.'!FPS3</f>
        <v>0</v>
      </c>
      <c r="FPT4" s="504">
        <f>'Product Mix Norm.'!FPT3</f>
        <v>0</v>
      </c>
      <c r="FPU4" s="504">
        <f>'Product Mix Norm.'!FPU3</f>
        <v>0</v>
      </c>
      <c r="FPV4" s="504">
        <f>'Product Mix Norm.'!FPV3</f>
        <v>0</v>
      </c>
      <c r="FPW4" s="504">
        <f>'Product Mix Norm.'!FPW3</f>
        <v>0</v>
      </c>
      <c r="FPX4" s="504">
        <f>'Product Mix Norm.'!FPX3</f>
        <v>0</v>
      </c>
      <c r="FPY4" s="504">
        <f>'Product Mix Norm.'!FPY3</f>
        <v>0</v>
      </c>
      <c r="FPZ4" s="504">
        <f>'Product Mix Norm.'!FPZ3</f>
        <v>0</v>
      </c>
      <c r="FQA4" s="504">
        <f>'Product Mix Norm.'!FQA3</f>
        <v>0</v>
      </c>
      <c r="FQB4" s="504">
        <f>'Product Mix Norm.'!FQB3</f>
        <v>0</v>
      </c>
      <c r="FQC4" s="504">
        <f>'Product Mix Norm.'!FQC3</f>
        <v>0</v>
      </c>
      <c r="FQD4" s="504">
        <f>'Product Mix Norm.'!FQD3</f>
        <v>0</v>
      </c>
      <c r="FQE4" s="504">
        <f>'Product Mix Norm.'!FQE3</f>
        <v>0</v>
      </c>
      <c r="FQF4" s="504">
        <f>'Product Mix Norm.'!FQF3</f>
        <v>0</v>
      </c>
      <c r="FQG4" s="504">
        <f>'Product Mix Norm.'!FQG3</f>
        <v>0</v>
      </c>
      <c r="FQH4" s="504">
        <f>'Product Mix Norm.'!FQH3</f>
        <v>0</v>
      </c>
      <c r="FQI4" s="504">
        <f>'Product Mix Norm.'!FQI3</f>
        <v>0</v>
      </c>
      <c r="FQJ4" s="504">
        <f>'Product Mix Norm.'!FQJ3</f>
        <v>0</v>
      </c>
      <c r="FQK4" s="504">
        <f>'Product Mix Norm.'!FQK3</f>
        <v>0</v>
      </c>
      <c r="FQL4" s="504">
        <f>'Product Mix Norm.'!FQL3</f>
        <v>0</v>
      </c>
      <c r="FQM4" s="504">
        <f>'Product Mix Norm.'!FQM3</f>
        <v>0</v>
      </c>
      <c r="FQN4" s="504">
        <f>'Product Mix Norm.'!FQN3</f>
        <v>0</v>
      </c>
      <c r="FQO4" s="504">
        <f>'Product Mix Norm.'!FQO3</f>
        <v>0</v>
      </c>
      <c r="FQP4" s="504">
        <f>'Product Mix Norm.'!FQP3</f>
        <v>0</v>
      </c>
      <c r="FQQ4" s="504">
        <f>'Product Mix Norm.'!FQQ3</f>
        <v>0</v>
      </c>
      <c r="FQR4" s="504">
        <f>'Product Mix Norm.'!FQR3</f>
        <v>0</v>
      </c>
      <c r="FQS4" s="504">
        <f>'Product Mix Norm.'!FQS3</f>
        <v>0</v>
      </c>
      <c r="FQT4" s="504">
        <f>'Product Mix Norm.'!FQT3</f>
        <v>0</v>
      </c>
      <c r="FQU4" s="504">
        <f>'Product Mix Norm.'!FQU3</f>
        <v>0</v>
      </c>
      <c r="FQV4" s="504">
        <f>'Product Mix Norm.'!FQV3</f>
        <v>0</v>
      </c>
      <c r="FQW4" s="504">
        <f>'Product Mix Norm.'!FQW3</f>
        <v>0</v>
      </c>
      <c r="FQX4" s="504">
        <f>'Product Mix Norm.'!FQX3</f>
        <v>0</v>
      </c>
      <c r="FQY4" s="504">
        <f>'Product Mix Norm.'!FQY3</f>
        <v>0</v>
      </c>
      <c r="FQZ4" s="504">
        <f>'Product Mix Norm.'!FQZ3</f>
        <v>0</v>
      </c>
      <c r="FRA4" s="504">
        <f>'Product Mix Norm.'!FRA3</f>
        <v>0</v>
      </c>
      <c r="FRB4" s="504">
        <f>'Product Mix Norm.'!FRB3</f>
        <v>0</v>
      </c>
      <c r="FRC4" s="504">
        <f>'Product Mix Norm.'!FRC3</f>
        <v>0</v>
      </c>
      <c r="FRD4" s="504">
        <f>'Product Mix Norm.'!FRD3</f>
        <v>0</v>
      </c>
      <c r="FRE4" s="504">
        <f>'Product Mix Norm.'!FRE3</f>
        <v>0</v>
      </c>
      <c r="FRF4" s="504">
        <f>'Product Mix Norm.'!FRF3</f>
        <v>0</v>
      </c>
      <c r="FRG4" s="504">
        <f>'Product Mix Norm.'!FRG3</f>
        <v>0</v>
      </c>
      <c r="FRH4" s="504">
        <f>'Product Mix Norm.'!FRH3</f>
        <v>0</v>
      </c>
      <c r="FRI4" s="504">
        <f>'Product Mix Norm.'!FRI3</f>
        <v>0</v>
      </c>
      <c r="FRJ4" s="504">
        <f>'Product Mix Norm.'!FRJ3</f>
        <v>0</v>
      </c>
      <c r="FRK4" s="504">
        <f>'Product Mix Norm.'!FRK3</f>
        <v>0</v>
      </c>
      <c r="FRL4" s="504">
        <f>'Product Mix Norm.'!FRL3</f>
        <v>0</v>
      </c>
      <c r="FRM4" s="504">
        <f>'Product Mix Norm.'!FRM3</f>
        <v>0</v>
      </c>
      <c r="FRN4" s="504">
        <f>'Product Mix Norm.'!FRN3</f>
        <v>0</v>
      </c>
      <c r="FRO4" s="504">
        <f>'Product Mix Norm.'!FRO3</f>
        <v>0</v>
      </c>
      <c r="FRP4" s="504">
        <f>'Product Mix Norm.'!FRP3</f>
        <v>0</v>
      </c>
      <c r="FRQ4" s="504">
        <f>'Product Mix Norm.'!FRQ3</f>
        <v>0</v>
      </c>
      <c r="FRR4" s="504">
        <f>'Product Mix Norm.'!FRR3</f>
        <v>0</v>
      </c>
      <c r="FRS4" s="504">
        <f>'Product Mix Norm.'!FRS3</f>
        <v>0</v>
      </c>
      <c r="FRT4" s="504">
        <f>'Product Mix Norm.'!FRT3</f>
        <v>0</v>
      </c>
      <c r="FRU4" s="504">
        <f>'Product Mix Norm.'!FRU3</f>
        <v>0</v>
      </c>
      <c r="FRV4" s="504">
        <f>'Product Mix Norm.'!FRV3</f>
        <v>0</v>
      </c>
      <c r="FRW4" s="504">
        <f>'Product Mix Norm.'!FRW3</f>
        <v>0</v>
      </c>
      <c r="FRX4" s="504">
        <f>'Product Mix Norm.'!FRX3</f>
        <v>0</v>
      </c>
      <c r="FRY4" s="504">
        <f>'Product Mix Norm.'!FRY3</f>
        <v>0</v>
      </c>
      <c r="FRZ4" s="504">
        <f>'Product Mix Norm.'!FRZ3</f>
        <v>0</v>
      </c>
      <c r="FSA4" s="504">
        <f>'Product Mix Norm.'!FSA3</f>
        <v>0</v>
      </c>
      <c r="FSB4" s="504">
        <f>'Product Mix Norm.'!FSB3</f>
        <v>0</v>
      </c>
      <c r="FSC4" s="504">
        <f>'Product Mix Norm.'!FSC3</f>
        <v>0</v>
      </c>
      <c r="FSD4" s="504">
        <f>'Product Mix Norm.'!FSD3</f>
        <v>0</v>
      </c>
      <c r="FSE4" s="504">
        <f>'Product Mix Norm.'!FSE3</f>
        <v>0</v>
      </c>
      <c r="FSF4" s="504">
        <f>'Product Mix Norm.'!FSF3</f>
        <v>0</v>
      </c>
      <c r="FSG4" s="504">
        <f>'Product Mix Norm.'!FSG3</f>
        <v>0</v>
      </c>
      <c r="FSH4" s="504">
        <f>'Product Mix Norm.'!FSH3</f>
        <v>0</v>
      </c>
      <c r="FSI4" s="504">
        <f>'Product Mix Norm.'!FSI3</f>
        <v>0</v>
      </c>
      <c r="FSJ4" s="504">
        <f>'Product Mix Norm.'!FSJ3</f>
        <v>0</v>
      </c>
      <c r="FSK4" s="504">
        <f>'Product Mix Norm.'!FSK3</f>
        <v>0</v>
      </c>
      <c r="FSL4" s="504">
        <f>'Product Mix Norm.'!FSL3</f>
        <v>0</v>
      </c>
      <c r="FSM4" s="504">
        <f>'Product Mix Norm.'!FSM3</f>
        <v>0</v>
      </c>
      <c r="FSN4" s="504">
        <f>'Product Mix Norm.'!FSN3</f>
        <v>0</v>
      </c>
      <c r="FSO4" s="504">
        <f>'Product Mix Norm.'!FSO3</f>
        <v>0</v>
      </c>
      <c r="FSP4" s="504">
        <f>'Product Mix Norm.'!FSP3</f>
        <v>0</v>
      </c>
      <c r="FSQ4" s="504">
        <f>'Product Mix Norm.'!FSQ3</f>
        <v>0</v>
      </c>
      <c r="FSR4" s="504">
        <f>'Product Mix Norm.'!FSR3</f>
        <v>0</v>
      </c>
      <c r="FSS4" s="504">
        <f>'Product Mix Norm.'!FSS3</f>
        <v>0</v>
      </c>
      <c r="FST4" s="504">
        <f>'Product Mix Norm.'!FST3</f>
        <v>0</v>
      </c>
      <c r="FSU4" s="504">
        <f>'Product Mix Norm.'!FSU3</f>
        <v>0</v>
      </c>
      <c r="FSV4" s="504">
        <f>'Product Mix Norm.'!FSV3</f>
        <v>0</v>
      </c>
      <c r="FSW4" s="504">
        <f>'Product Mix Norm.'!FSW3</f>
        <v>0</v>
      </c>
      <c r="FSX4" s="504">
        <f>'Product Mix Norm.'!FSX3</f>
        <v>0</v>
      </c>
      <c r="FSY4" s="504">
        <f>'Product Mix Norm.'!FSY3</f>
        <v>0</v>
      </c>
      <c r="FSZ4" s="504">
        <f>'Product Mix Norm.'!FSZ3</f>
        <v>0</v>
      </c>
      <c r="FTA4" s="504">
        <f>'Product Mix Norm.'!FTA3</f>
        <v>0</v>
      </c>
      <c r="FTB4" s="504">
        <f>'Product Mix Norm.'!FTB3</f>
        <v>0</v>
      </c>
      <c r="FTC4" s="504">
        <f>'Product Mix Norm.'!FTC3</f>
        <v>0</v>
      </c>
      <c r="FTD4" s="504">
        <f>'Product Mix Norm.'!FTD3</f>
        <v>0</v>
      </c>
      <c r="FTE4" s="504">
        <f>'Product Mix Norm.'!FTE3</f>
        <v>0</v>
      </c>
      <c r="FTF4" s="504">
        <f>'Product Mix Norm.'!FTF3</f>
        <v>0</v>
      </c>
      <c r="FTG4" s="504">
        <f>'Product Mix Norm.'!FTG3</f>
        <v>0</v>
      </c>
      <c r="FTH4" s="504">
        <f>'Product Mix Norm.'!FTH3</f>
        <v>0</v>
      </c>
      <c r="FTI4" s="504">
        <f>'Product Mix Norm.'!FTI3</f>
        <v>0</v>
      </c>
      <c r="FTJ4" s="504">
        <f>'Product Mix Norm.'!FTJ3</f>
        <v>0</v>
      </c>
      <c r="FTK4" s="504">
        <f>'Product Mix Norm.'!FTK3</f>
        <v>0</v>
      </c>
      <c r="FTL4" s="504">
        <f>'Product Mix Norm.'!FTL3</f>
        <v>0</v>
      </c>
      <c r="FTM4" s="504">
        <f>'Product Mix Norm.'!FTM3</f>
        <v>0</v>
      </c>
      <c r="FTN4" s="504">
        <f>'Product Mix Norm.'!FTN3</f>
        <v>0</v>
      </c>
      <c r="FTO4" s="504">
        <f>'Product Mix Norm.'!FTO3</f>
        <v>0</v>
      </c>
      <c r="FTP4" s="504">
        <f>'Product Mix Norm.'!FTP3</f>
        <v>0</v>
      </c>
      <c r="FTQ4" s="504">
        <f>'Product Mix Norm.'!FTQ3</f>
        <v>0</v>
      </c>
      <c r="FTR4" s="504">
        <f>'Product Mix Norm.'!FTR3</f>
        <v>0</v>
      </c>
      <c r="FTS4" s="504">
        <f>'Product Mix Norm.'!FTS3</f>
        <v>0</v>
      </c>
      <c r="FTT4" s="504">
        <f>'Product Mix Norm.'!FTT3</f>
        <v>0</v>
      </c>
      <c r="FTU4" s="504">
        <f>'Product Mix Norm.'!FTU3</f>
        <v>0</v>
      </c>
      <c r="FTV4" s="504">
        <f>'Product Mix Norm.'!FTV3</f>
        <v>0</v>
      </c>
      <c r="FTW4" s="504">
        <f>'Product Mix Norm.'!FTW3</f>
        <v>0</v>
      </c>
      <c r="FTX4" s="504">
        <f>'Product Mix Norm.'!FTX3</f>
        <v>0</v>
      </c>
      <c r="FTY4" s="504">
        <f>'Product Mix Norm.'!FTY3</f>
        <v>0</v>
      </c>
      <c r="FTZ4" s="504">
        <f>'Product Mix Norm.'!FTZ3</f>
        <v>0</v>
      </c>
      <c r="FUA4" s="504">
        <f>'Product Mix Norm.'!FUA3</f>
        <v>0</v>
      </c>
      <c r="FUB4" s="504">
        <f>'Product Mix Norm.'!FUB3</f>
        <v>0</v>
      </c>
      <c r="FUC4" s="504">
        <f>'Product Mix Norm.'!FUC3</f>
        <v>0</v>
      </c>
      <c r="FUD4" s="504">
        <f>'Product Mix Norm.'!FUD3</f>
        <v>0</v>
      </c>
      <c r="FUE4" s="504">
        <f>'Product Mix Norm.'!FUE3</f>
        <v>0</v>
      </c>
      <c r="FUF4" s="504">
        <f>'Product Mix Norm.'!FUF3</f>
        <v>0</v>
      </c>
      <c r="FUG4" s="504">
        <f>'Product Mix Norm.'!FUG3</f>
        <v>0</v>
      </c>
      <c r="FUH4" s="504">
        <f>'Product Mix Norm.'!FUH3</f>
        <v>0</v>
      </c>
      <c r="FUI4" s="504">
        <f>'Product Mix Norm.'!FUI3</f>
        <v>0</v>
      </c>
      <c r="FUJ4" s="504">
        <f>'Product Mix Norm.'!FUJ3</f>
        <v>0</v>
      </c>
      <c r="FUK4" s="504">
        <f>'Product Mix Norm.'!FUK3</f>
        <v>0</v>
      </c>
      <c r="FUL4" s="504">
        <f>'Product Mix Norm.'!FUL3</f>
        <v>0</v>
      </c>
      <c r="FUM4" s="504">
        <f>'Product Mix Norm.'!FUM3</f>
        <v>0</v>
      </c>
      <c r="FUN4" s="504">
        <f>'Product Mix Norm.'!FUN3</f>
        <v>0</v>
      </c>
      <c r="FUO4" s="504">
        <f>'Product Mix Norm.'!FUO3</f>
        <v>0</v>
      </c>
      <c r="FUP4" s="504">
        <f>'Product Mix Norm.'!FUP3</f>
        <v>0</v>
      </c>
      <c r="FUQ4" s="504">
        <f>'Product Mix Norm.'!FUQ3</f>
        <v>0</v>
      </c>
      <c r="FUR4" s="504">
        <f>'Product Mix Norm.'!FUR3</f>
        <v>0</v>
      </c>
      <c r="FUS4" s="504">
        <f>'Product Mix Norm.'!FUS3</f>
        <v>0</v>
      </c>
      <c r="FUT4" s="504">
        <f>'Product Mix Norm.'!FUT3</f>
        <v>0</v>
      </c>
      <c r="FUU4" s="504">
        <f>'Product Mix Norm.'!FUU3</f>
        <v>0</v>
      </c>
      <c r="FUV4" s="504">
        <f>'Product Mix Norm.'!FUV3</f>
        <v>0</v>
      </c>
      <c r="FUW4" s="504">
        <f>'Product Mix Norm.'!FUW3</f>
        <v>0</v>
      </c>
      <c r="FUX4" s="504">
        <f>'Product Mix Norm.'!FUX3</f>
        <v>0</v>
      </c>
      <c r="FUY4" s="504">
        <f>'Product Mix Norm.'!FUY3</f>
        <v>0</v>
      </c>
      <c r="FUZ4" s="504">
        <f>'Product Mix Norm.'!FUZ3</f>
        <v>0</v>
      </c>
      <c r="FVA4" s="504">
        <f>'Product Mix Norm.'!FVA3</f>
        <v>0</v>
      </c>
      <c r="FVB4" s="504">
        <f>'Product Mix Norm.'!FVB3</f>
        <v>0</v>
      </c>
      <c r="FVC4" s="504">
        <f>'Product Mix Norm.'!FVC3</f>
        <v>0</v>
      </c>
      <c r="FVD4" s="504">
        <f>'Product Mix Norm.'!FVD3</f>
        <v>0</v>
      </c>
      <c r="FVE4" s="504">
        <f>'Product Mix Norm.'!FVE3</f>
        <v>0</v>
      </c>
      <c r="FVF4" s="504">
        <f>'Product Mix Norm.'!FVF3</f>
        <v>0</v>
      </c>
      <c r="FVG4" s="504">
        <f>'Product Mix Norm.'!FVG3</f>
        <v>0</v>
      </c>
      <c r="FVH4" s="504">
        <f>'Product Mix Norm.'!FVH3</f>
        <v>0</v>
      </c>
      <c r="FVI4" s="504">
        <f>'Product Mix Norm.'!FVI3</f>
        <v>0</v>
      </c>
      <c r="FVJ4" s="504">
        <f>'Product Mix Norm.'!FVJ3</f>
        <v>0</v>
      </c>
      <c r="FVK4" s="504">
        <f>'Product Mix Norm.'!FVK3</f>
        <v>0</v>
      </c>
      <c r="FVL4" s="504">
        <f>'Product Mix Norm.'!FVL3</f>
        <v>0</v>
      </c>
      <c r="FVM4" s="504">
        <f>'Product Mix Norm.'!FVM3</f>
        <v>0</v>
      </c>
      <c r="FVN4" s="504">
        <f>'Product Mix Norm.'!FVN3</f>
        <v>0</v>
      </c>
      <c r="FVO4" s="504">
        <f>'Product Mix Norm.'!FVO3</f>
        <v>0</v>
      </c>
      <c r="FVP4" s="504">
        <f>'Product Mix Norm.'!FVP3</f>
        <v>0</v>
      </c>
      <c r="FVQ4" s="504">
        <f>'Product Mix Norm.'!FVQ3</f>
        <v>0</v>
      </c>
      <c r="FVR4" s="504">
        <f>'Product Mix Norm.'!FVR3</f>
        <v>0</v>
      </c>
      <c r="FVS4" s="504">
        <f>'Product Mix Norm.'!FVS3</f>
        <v>0</v>
      </c>
      <c r="FVT4" s="504">
        <f>'Product Mix Norm.'!FVT3</f>
        <v>0</v>
      </c>
      <c r="FVU4" s="504">
        <f>'Product Mix Norm.'!FVU3</f>
        <v>0</v>
      </c>
      <c r="FVV4" s="504">
        <f>'Product Mix Norm.'!FVV3</f>
        <v>0</v>
      </c>
      <c r="FVW4" s="504">
        <f>'Product Mix Norm.'!FVW3</f>
        <v>0</v>
      </c>
      <c r="FVX4" s="504">
        <f>'Product Mix Norm.'!FVX3</f>
        <v>0</v>
      </c>
      <c r="FVY4" s="504">
        <f>'Product Mix Norm.'!FVY3</f>
        <v>0</v>
      </c>
      <c r="FVZ4" s="504">
        <f>'Product Mix Norm.'!FVZ3</f>
        <v>0</v>
      </c>
      <c r="FWA4" s="504">
        <f>'Product Mix Norm.'!FWA3</f>
        <v>0</v>
      </c>
      <c r="FWB4" s="504">
        <f>'Product Mix Norm.'!FWB3</f>
        <v>0</v>
      </c>
      <c r="FWC4" s="504">
        <f>'Product Mix Norm.'!FWC3</f>
        <v>0</v>
      </c>
      <c r="FWD4" s="504">
        <f>'Product Mix Norm.'!FWD3</f>
        <v>0</v>
      </c>
      <c r="FWE4" s="504">
        <f>'Product Mix Norm.'!FWE3</f>
        <v>0</v>
      </c>
      <c r="FWF4" s="504">
        <f>'Product Mix Norm.'!FWF3</f>
        <v>0</v>
      </c>
      <c r="FWG4" s="504">
        <f>'Product Mix Norm.'!FWG3</f>
        <v>0</v>
      </c>
      <c r="FWH4" s="504">
        <f>'Product Mix Norm.'!FWH3</f>
        <v>0</v>
      </c>
      <c r="FWI4" s="504">
        <f>'Product Mix Norm.'!FWI3</f>
        <v>0</v>
      </c>
      <c r="FWJ4" s="504">
        <f>'Product Mix Norm.'!FWJ3</f>
        <v>0</v>
      </c>
      <c r="FWK4" s="504">
        <f>'Product Mix Norm.'!FWK3</f>
        <v>0</v>
      </c>
      <c r="FWL4" s="504">
        <f>'Product Mix Norm.'!FWL3</f>
        <v>0</v>
      </c>
      <c r="FWM4" s="504">
        <f>'Product Mix Norm.'!FWM3</f>
        <v>0</v>
      </c>
      <c r="FWN4" s="504">
        <f>'Product Mix Norm.'!FWN3</f>
        <v>0</v>
      </c>
      <c r="FWO4" s="504">
        <f>'Product Mix Norm.'!FWO3</f>
        <v>0</v>
      </c>
      <c r="FWP4" s="504">
        <f>'Product Mix Norm.'!FWP3</f>
        <v>0</v>
      </c>
      <c r="FWQ4" s="504">
        <f>'Product Mix Norm.'!FWQ3</f>
        <v>0</v>
      </c>
      <c r="FWR4" s="504">
        <f>'Product Mix Norm.'!FWR3</f>
        <v>0</v>
      </c>
      <c r="FWS4" s="504">
        <f>'Product Mix Norm.'!FWS3</f>
        <v>0</v>
      </c>
      <c r="FWT4" s="504">
        <f>'Product Mix Norm.'!FWT3</f>
        <v>0</v>
      </c>
      <c r="FWU4" s="504">
        <f>'Product Mix Norm.'!FWU3</f>
        <v>0</v>
      </c>
      <c r="FWV4" s="504">
        <f>'Product Mix Norm.'!FWV3</f>
        <v>0</v>
      </c>
      <c r="FWW4" s="504">
        <f>'Product Mix Norm.'!FWW3</f>
        <v>0</v>
      </c>
      <c r="FWX4" s="504">
        <f>'Product Mix Norm.'!FWX3</f>
        <v>0</v>
      </c>
      <c r="FWY4" s="504">
        <f>'Product Mix Norm.'!FWY3</f>
        <v>0</v>
      </c>
      <c r="FWZ4" s="504">
        <f>'Product Mix Norm.'!FWZ3</f>
        <v>0</v>
      </c>
      <c r="FXA4" s="504">
        <f>'Product Mix Norm.'!FXA3</f>
        <v>0</v>
      </c>
      <c r="FXB4" s="504">
        <f>'Product Mix Norm.'!FXB3</f>
        <v>0</v>
      </c>
      <c r="FXC4" s="504">
        <f>'Product Mix Norm.'!FXC3</f>
        <v>0</v>
      </c>
      <c r="FXD4" s="504">
        <f>'Product Mix Norm.'!FXD3</f>
        <v>0</v>
      </c>
      <c r="FXE4" s="504">
        <f>'Product Mix Norm.'!FXE3</f>
        <v>0</v>
      </c>
      <c r="FXF4" s="504">
        <f>'Product Mix Norm.'!FXF3</f>
        <v>0</v>
      </c>
      <c r="FXG4" s="504">
        <f>'Product Mix Norm.'!FXG3</f>
        <v>0</v>
      </c>
      <c r="FXH4" s="504">
        <f>'Product Mix Norm.'!FXH3</f>
        <v>0</v>
      </c>
      <c r="FXI4" s="504">
        <f>'Product Mix Norm.'!FXI3</f>
        <v>0</v>
      </c>
      <c r="FXJ4" s="504">
        <f>'Product Mix Norm.'!FXJ3</f>
        <v>0</v>
      </c>
      <c r="FXK4" s="504">
        <f>'Product Mix Norm.'!FXK3</f>
        <v>0</v>
      </c>
      <c r="FXL4" s="504">
        <f>'Product Mix Norm.'!FXL3</f>
        <v>0</v>
      </c>
      <c r="FXM4" s="504">
        <f>'Product Mix Norm.'!FXM3</f>
        <v>0</v>
      </c>
      <c r="FXN4" s="504">
        <f>'Product Mix Norm.'!FXN3</f>
        <v>0</v>
      </c>
      <c r="FXO4" s="504">
        <f>'Product Mix Norm.'!FXO3</f>
        <v>0</v>
      </c>
      <c r="FXP4" s="504">
        <f>'Product Mix Norm.'!FXP3</f>
        <v>0</v>
      </c>
      <c r="FXQ4" s="504">
        <f>'Product Mix Norm.'!FXQ3</f>
        <v>0</v>
      </c>
      <c r="FXR4" s="504">
        <f>'Product Mix Norm.'!FXR3</f>
        <v>0</v>
      </c>
      <c r="FXS4" s="504">
        <f>'Product Mix Norm.'!FXS3</f>
        <v>0</v>
      </c>
      <c r="FXT4" s="504">
        <f>'Product Mix Norm.'!FXT3</f>
        <v>0</v>
      </c>
      <c r="FXU4" s="504">
        <f>'Product Mix Norm.'!FXU3</f>
        <v>0</v>
      </c>
      <c r="FXV4" s="504">
        <f>'Product Mix Norm.'!FXV3</f>
        <v>0</v>
      </c>
      <c r="FXW4" s="504">
        <f>'Product Mix Norm.'!FXW3</f>
        <v>0</v>
      </c>
      <c r="FXX4" s="504">
        <f>'Product Mix Norm.'!FXX3</f>
        <v>0</v>
      </c>
      <c r="FXY4" s="504">
        <f>'Product Mix Norm.'!FXY3</f>
        <v>0</v>
      </c>
      <c r="FXZ4" s="504">
        <f>'Product Mix Norm.'!FXZ3</f>
        <v>0</v>
      </c>
      <c r="FYA4" s="504">
        <f>'Product Mix Norm.'!FYA3</f>
        <v>0</v>
      </c>
      <c r="FYB4" s="504">
        <f>'Product Mix Norm.'!FYB3</f>
        <v>0</v>
      </c>
      <c r="FYC4" s="504">
        <f>'Product Mix Norm.'!FYC3</f>
        <v>0</v>
      </c>
      <c r="FYD4" s="504">
        <f>'Product Mix Norm.'!FYD3</f>
        <v>0</v>
      </c>
      <c r="FYE4" s="504">
        <f>'Product Mix Norm.'!FYE3</f>
        <v>0</v>
      </c>
      <c r="FYF4" s="504">
        <f>'Product Mix Norm.'!FYF3</f>
        <v>0</v>
      </c>
      <c r="FYG4" s="504">
        <f>'Product Mix Norm.'!FYG3</f>
        <v>0</v>
      </c>
      <c r="FYH4" s="504">
        <f>'Product Mix Norm.'!FYH3</f>
        <v>0</v>
      </c>
      <c r="FYI4" s="504">
        <f>'Product Mix Norm.'!FYI3</f>
        <v>0</v>
      </c>
      <c r="FYJ4" s="504">
        <f>'Product Mix Norm.'!FYJ3</f>
        <v>0</v>
      </c>
      <c r="FYK4" s="504">
        <f>'Product Mix Norm.'!FYK3</f>
        <v>0</v>
      </c>
      <c r="FYL4" s="504">
        <f>'Product Mix Norm.'!FYL3</f>
        <v>0</v>
      </c>
      <c r="FYM4" s="504">
        <f>'Product Mix Norm.'!FYM3</f>
        <v>0</v>
      </c>
      <c r="FYN4" s="504">
        <f>'Product Mix Norm.'!FYN3</f>
        <v>0</v>
      </c>
      <c r="FYO4" s="504">
        <f>'Product Mix Norm.'!FYO3</f>
        <v>0</v>
      </c>
      <c r="FYP4" s="504">
        <f>'Product Mix Norm.'!FYP3</f>
        <v>0</v>
      </c>
      <c r="FYQ4" s="504">
        <f>'Product Mix Norm.'!FYQ3</f>
        <v>0</v>
      </c>
      <c r="FYR4" s="504">
        <f>'Product Mix Norm.'!FYR3</f>
        <v>0</v>
      </c>
      <c r="FYS4" s="504">
        <f>'Product Mix Norm.'!FYS3</f>
        <v>0</v>
      </c>
      <c r="FYT4" s="504">
        <f>'Product Mix Norm.'!FYT3</f>
        <v>0</v>
      </c>
      <c r="FYU4" s="504">
        <f>'Product Mix Norm.'!FYU3</f>
        <v>0</v>
      </c>
      <c r="FYV4" s="504">
        <f>'Product Mix Norm.'!FYV3</f>
        <v>0</v>
      </c>
      <c r="FYW4" s="504">
        <f>'Product Mix Norm.'!FYW3</f>
        <v>0</v>
      </c>
      <c r="FYX4" s="504">
        <f>'Product Mix Norm.'!FYX3</f>
        <v>0</v>
      </c>
      <c r="FYY4" s="504">
        <f>'Product Mix Norm.'!FYY3</f>
        <v>0</v>
      </c>
      <c r="FYZ4" s="504">
        <f>'Product Mix Norm.'!FYZ3</f>
        <v>0</v>
      </c>
      <c r="FZA4" s="504">
        <f>'Product Mix Norm.'!FZA3</f>
        <v>0</v>
      </c>
      <c r="FZB4" s="504">
        <f>'Product Mix Norm.'!FZB3</f>
        <v>0</v>
      </c>
      <c r="FZC4" s="504">
        <f>'Product Mix Norm.'!FZC3</f>
        <v>0</v>
      </c>
      <c r="FZD4" s="504">
        <f>'Product Mix Norm.'!FZD3</f>
        <v>0</v>
      </c>
      <c r="FZE4" s="504">
        <f>'Product Mix Norm.'!FZE3</f>
        <v>0</v>
      </c>
      <c r="FZF4" s="504">
        <f>'Product Mix Norm.'!FZF3</f>
        <v>0</v>
      </c>
      <c r="FZG4" s="504">
        <f>'Product Mix Norm.'!FZG3</f>
        <v>0</v>
      </c>
      <c r="FZH4" s="504">
        <f>'Product Mix Norm.'!FZH3</f>
        <v>0</v>
      </c>
      <c r="FZI4" s="504">
        <f>'Product Mix Norm.'!FZI3</f>
        <v>0</v>
      </c>
      <c r="FZJ4" s="504">
        <f>'Product Mix Norm.'!FZJ3</f>
        <v>0</v>
      </c>
      <c r="FZK4" s="504">
        <f>'Product Mix Norm.'!FZK3</f>
        <v>0</v>
      </c>
      <c r="FZL4" s="504">
        <f>'Product Mix Norm.'!FZL3</f>
        <v>0</v>
      </c>
      <c r="FZM4" s="504">
        <f>'Product Mix Norm.'!FZM3</f>
        <v>0</v>
      </c>
      <c r="FZN4" s="504">
        <f>'Product Mix Norm.'!FZN3</f>
        <v>0</v>
      </c>
      <c r="FZO4" s="504">
        <f>'Product Mix Norm.'!FZO3</f>
        <v>0</v>
      </c>
      <c r="FZP4" s="504">
        <f>'Product Mix Norm.'!FZP3</f>
        <v>0</v>
      </c>
      <c r="FZQ4" s="504">
        <f>'Product Mix Norm.'!FZQ3</f>
        <v>0</v>
      </c>
      <c r="FZR4" s="504">
        <f>'Product Mix Norm.'!FZR3</f>
        <v>0</v>
      </c>
      <c r="FZS4" s="504">
        <f>'Product Mix Norm.'!FZS3</f>
        <v>0</v>
      </c>
      <c r="FZT4" s="504">
        <f>'Product Mix Norm.'!FZT3</f>
        <v>0</v>
      </c>
      <c r="FZU4" s="504">
        <f>'Product Mix Norm.'!FZU3</f>
        <v>0</v>
      </c>
      <c r="FZV4" s="504">
        <f>'Product Mix Norm.'!FZV3</f>
        <v>0</v>
      </c>
      <c r="FZW4" s="504">
        <f>'Product Mix Norm.'!FZW3</f>
        <v>0</v>
      </c>
      <c r="FZX4" s="504">
        <f>'Product Mix Norm.'!FZX3</f>
        <v>0</v>
      </c>
      <c r="FZY4" s="504">
        <f>'Product Mix Norm.'!FZY3</f>
        <v>0</v>
      </c>
      <c r="FZZ4" s="504">
        <f>'Product Mix Norm.'!FZZ3</f>
        <v>0</v>
      </c>
      <c r="GAA4" s="504">
        <f>'Product Mix Norm.'!GAA3</f>
        <v>0</v>
      </c>
      <c r="GAB4" s="504">
        <f>'Product Mix Norm.'!GAB3</f>
        <v>0</v>
      </c>
      <c r="GAC4" s="504">
        <f>'Product Mix Norm.'!GAC3</f>
        <v>0</v>
      </c>
      <c r="GAD4" s="504">
        <f>'Product Mix Norm.'!GAD3</f>
        <v>0</v>
      </c>
      <c r="GAE4" s="504">
        <f>'Product Mix Norm.'!GAE3</f>
        <v>0</v>
      </c>
      <c r="GAF4" s="504">
        <f>'Product Mix Norm.'!GAF3</f>
        <v>0</v>
      </c>
      <c r="GAG4" s="504">
        <f>'Product Mix Norm.'!GAG3</f>
        <v>0</v>
      </c>
      <c r="GAH4" s="504">
        <f>'Product Mix Norm.'!GAH3</f>
        <v>0</v>
      </c>
      <c r="GAI4" s="504">
        <f>'Product Mix Norm.'!GAI3</f>
        <v>0</v>
      </c>
      <c r="GAJ4" s="504">
        <f>'Product Mix Norm.'!GAJ3</f>
        <v>0</v>
      </c>
      <c r="GAK4" s="504">
        <f>'Product Mix Norm.'!GAK3</f>
        <v>0</v>
      </c>
      <c r="GAL4" s="504">
        <f>'Product Mix Norm.'!GAL3</f>
        <v>0</v>
      </c>
      <c r="GAM4" s="504">
        <f>'Product Mix Norm.'!GAM3</f>
        <v>0</v>
      </c>
      <c r="GAN4" s="504">
        <f>'Product Mix Norm.'!GAN3</f>
        <v>0</v>
      </c>
      <c r="GAO4" s="504">
        <f>'Product Mix Norm.'!GAO3</f>
        <v>0</v>
      </c>
      <c r="GAP4" s="504">
        <f>'Product Mix Norm.'!GAP3</f>
        <v>0</v>
      </c>
      <c r="GAQ4" s="504">
        <f>'Product Mix Norm.'!GAQ3</f>
        <v>0</v>
      </c>
      <c r="GAR4" s="504">
        <f>'Product Mix Norm.'!GAR3</f>
        <v>0</v>
      </c>
      <c r="GAS4" s="504">
        <f>'Product Mix Norm.'!GAS3</f>
        <v>0</v>
      </c>
      <c r="GAT4" s="504">
        <f>'Product Mix Norm.'!GAT3</f>
        <v>0</v>
      </c>
      <c r="GAU4" s="504">
        <f>'Product Mix Norm.'!GAU3</f>
        <v>0</v>
      </c>
      <c r="GAV4" s="504">
        <f>'Product Mix Norm.'!GAV3</f>
        <v>0</v>
      </c>
      <c r="GAW4" s="504">
        <f>'Product Mix Norm.'!GAW3</f>
        <v>0</v>
      </c>
      <c r="GAX4" s="504">
        <f>'Product Mix Norm.'!GAX3</f>
        <v>0</v>
      </c>
      <c r="GAY4" s="504">
        <f>'Product Mix Norm.'!GAY3</f>
        <v>0</v>
      </c>
      <c r="GAZ4" s="504">
        <f>'Product Mix Norm.'!GAZ3</f>
        <v>0</v>
      </c>
      <c r="GBA4" s="504">
        <f>'Product Mix Norm.'!GBA3</f>
        <v>0</v>
      </c>
      <c r="GBB4" s="504">
        <f>'Product Mix Norm.'!GBB3</f>
        <v>0</v>
      </c>
      <c r="GBC4" s="504">
        <f>'Product Mix Norm.'!GBC3</f>
        <v>0</v>
      </c>
      <c r="GBD4" s="504">
        <f>'Product Mix Norm.'!GBD3</f>
        <v>0</v>
      </c>
      <c r="GBE4" s="504">
        <f>'Product Mix Norm.'!GBE3</f>
        <v>0</v>
      </c>
      <c r="GBF4" s="504">
        <f>'Product Mix Norm.'!GBF3</f>
        <v>0</v>
      </c>
      <c r="GBG4" s="504">
        <f>'Product Mix Norm.'!GBG3</f>
        <v>0</v>
      </c>
      <c r="GBH4" s="504">
        <f>'Product Mix Norm.'!GBH3</f>
        <v>0</v>
      </c>
      <c r="GBI4" s="504">
        <f>'Product Mix Norm.'!GBI3</f>
        <v>0</v>
      </c>
      <c r="GBJ4" s="504">
        <f>'Product Mix Norm.'!GBJ3</f>
        <v>0</v>
      </c>
      <c r="GBK4" s="504">
        <f>'Product Mix Norm.'!GBK3</f>
        <v>0</v>
      </c>
      <c r="GBL4" s="504">
        <f>'Product Mix Norm.'!GBL3</f>
        <v>0</v>
      </c>
      <c r="GBM4" s="504">
        <f>'Product Mix Norm.'!GBM3</f>
        <v>0</v>
      </c>
      <c r="GBN4" s="504">
        <f>'Product Mix Norm.'!GBN3</f>
        <v>0</v>
      </c>
      <c r="GBO4" s="504">
        <f>'Product Mix Norm.'!GBO3</f>
        <v>0</v>
      </c>
      <c r="GBP4" s="504">
        <f>'Product Mix Norm.'!GBP3</f>
        <v>0</v>
      </c>
      <c r="GBQ4" s="504">
        <f>'Product Mix Norm.'!GBQ3</f>
        <v>0</v>
      </c>
      <c r="GBR4" s="504">
        <f>'Product Mix Norm.'!GBR3</f>
        <v>0</v>
      </c>
      <c r="GBS4" s="504">
        <f>'Product Mix Norm.'!GBS3</f>
        <v>0</v>
      </c>
      <c r="GBT4" s="504">
        <f>'Product Mix Norm.'!GBT3</f>
        <v>0</v>
      </c>
      <c r="GBU4" s="504">
        <f>'Product Mix Norm.'!GBU3</f>
        <v>0</v>
      </c>
      <c r="GBV4" s="504">
        <f>'Product Mix Norm.'!GBV3</f>
        <v>0</v>
      </c>
      <c r="GBW4" s="504">
        <f>'Product Mix Norm.'!GBW3</f>
        <v>0</v>
      </c>
      <c r="GBX4" s="504">
        <f>'Product Mix Norm.'!GBX3</f>
        <v>0</v>
      </c>
      <c r="GBY4" s="504">
        <f>'Product Mix Norm.'!GBY3</f>
        <v>0</v>
      </c>
      <c r="GBZ4" s="504">
        <f>'Product Mix Norm.'!GBZ3</f>
        <v>0</v>
      </c>
      <c r="GCA4" s="504">
        <f>'Product Mix Norm.'!GCA3</f>
        <v>0</v>
      </c>
      <c r="GCB4" s="504">
        <f>'Product Mix Norm.'!GCB3</f>
        <v>0</v>
      </c>
      <c r="GCC4" s="504">
        <f>'Product Mix Norm.'!GCC3</f>
        <v>0</v>
      </c>
      <c r="GCD4" s="504">
        <f>'Product Mix Norm.'!GCD3</f>
        <v>0</v>
      </c>
      <c r="GCE4" s="504">
        <f>'Product Mix Norm.'!GCE3</f>
        <v>0</v>
      </c>
      <c r="GCF4" s="504">
        <f>'Product Mix Norm.'!GCF3</f>
        <v>0</v>
      </c>
      <c r="GCG4" s="504">
        <f>'Product Mix Norm.'!GCG3</f>
        <v>0</v>
      </c>
      <c r="GCH4" s="504">
        <f>'Product Mix Norm.'!GCH3</f>
        <v>0</v>
      </c>
      <c r="GCI4" s="504">
        <f>'Product Mix Norm.'!GCI3</f>
        <v>0</v>
      </c>
      <c r="GCJ4" s="504">
        <f>'Product Mix Norm.'!GCJ3</f>
        <v>0</v>
      </c>
      <c r="GCK4" s="504">
        <f>'Product Mix Norm.'!GCK3</f>
        <v>0</v>
      </c>
      <c r="GCL4" s="504">
        <f>'Product Mix Norm.'!GCL3</f>
        <v>0</v>
      </c>
      <c r="GCM4" s="504">
        <f>'Product Mix Norm.'!GCM3</f>
        <v>0</v>
      </c>
      <c r="GCN4" s="504">
        <f>'Product Mix Norm.'!GCN3</f>
        <v>0</v>
      </c>
      <c r="GCO4" s="504">
        <f>'Product Mix Norm.'!GCO3</f>
        <v>0</v>
      </c>
      <c r="GCP4" s="504">
        <f>'Product Mix Norm.'!GCP3</f>
        <v>0</v>
      </c>
      <c r="GCQ4" s="504">
        <f>'Product Mix Norm.'!GCQ3</f>
        <v>0</v>
      </c>
      <c r="GCR4" s="504">
        <f>'Product Mix Norm.'!GCR3</f>
        <v>0</v>
      </c>
      <c r="GCS4" s="504">
        <f>'Product Mix Norm.'!GCS3</f>
        <v>0</v>
      </c>
      <c r="GCT4" s="504">
        <f>'Product Mix Norm.'!GCT3</f>
        <v>0</v>
      </c>
      <c r="GCU4" s="504">
        <f>'Product Mix Norm.'!GCU3</f>
        <v>0</v>
      </c>
      <c r="GCV4" s="504">
        <f>'Product Mix Norm.'!GCV3</f>
        <v>0</v>
      </c>
      <c r="GCW4" s="504">
        <f>'Product Mix Norm.'!GCW3</f>
        <v>0</v>
      </c>
      <c r="GCX4" s="504">
        <f>'Product Mix Norm.'!GCX3</f>
        <v>0</v>
      </c>
      <c r="GCY4" s="504">
        <f>'Product Mix Norm.'!GCY3</f>
        <v>0</v>
      </c>
      <c r="GCZ4" s="504">
        <f>'Product Mix Norm.'!GCZ3</f>
        <v>0</v>
      </c>
      <c r="GDA4" s="504">
        <f>'Product Mix Norm.'!GDA3</f>
        <v>0</v>
      </c>
      <c r="GDB4" s="504">
        <f>'Product Mix Norm.'!GDB3</f>
        <v>0</v>
      </c>
      <c r="GDC4" s="504">
        <f>'Product Mix Norm.'!GDC3</f>
        <v>0</v>
      </c>
      <c r="GDD4" s="504">
        <f>'Product Mix Norm.'!GDD3</f>
        <v>0</v>
      </c>
      <c r="GDE4" s="504">
        <f>'Product Mix Norm.'!GDE3</f>
        <v>0</v>
      </c>
      <c r="GDF4" s="504">
        <f>'Product Mix Norm.'!GDF3</f>
        <v>0</v>
      </c>
      <c r="GDG4" s="504">
        <f>'Product Mix Norm.'!GDG3</f>
        <v>0</v>
      </c>
      <c r="GDH4" s="504">
        <f>'Product Mix Norm.'!GDH3</f>
        <v>0</v>
      </c>
      <c r="GDI4" s="504">
        <f>'Product Mix Norm.'!GDI3</f>
        <v>0</v>
      </c>
      <c r="GDJ4" s="504">
        <f>'Product Mix Norm.'!GDJ3</f>
        <v>0</v>
      </c>
      <c r="GDK4" s="504">
        <f>'Product Mix Norm.'!GDK3</f>
        <v>0</v>
      </c>
      <c r="GDL4" s="504">
        <f>'Product Mix Norm.'!GDL3</f>
        <v>0</v>
      </c>
      <c r="GDM4" s="504">
        <f>'Product Mix Norm.'!GDM3</f>
        <v>0</v>
      </c>
      <c r="GDN4" s="504">
        <f>'Product Mix Norm.'!GDN3</f>
        <v>0</v>
      </c>
      <c r="GDO4" s="504">
        <f>'Product Mix Norm.'!GDO3</f>
        <v>0</v>
      </c>
      <c r="GDP4" s="504">
        <f>'Product Mix Norm.'!GDP3</f>
        <v>0</v>
      </c>
      <c r="GDQ4" s="504">
        <f>'Product Mix Norm.'!GDQ3</f>
        <v>0</v>
      </c>
      <c r="GDR4" s="504">
        <f>'Product Mix Norm.'!GDR3</f>
        <v>0</v>
      </c>
      <c r="GDS4" s="504">
        <f>'Product Mix Norm.'!GDS3</f>
        <v>0</v>
      </c>
      <c r="GDT4" s="504">
        <f>'Product Mix Norm.'!GDT3</f>
        <v>0</v>
      </c>
      <c r="GDU4" s="504">
        <f>'Product Mix Norm.'!GDU3</f>
        <v>0</v>
      </c>
      <c r="GDV4" s="504">
        <f>'Product Mix Norm.'!GDV3</f>
        <v>0</v>
      </c>
      <c r="GDW4" s="504">
        <f>'Product Mix Norm.'!GDW3</f>
        <v>0</v>
      </c>
      <c r="GDX4" s="504">
        <f>'Product Mix Norm.'!GDX3</f>
        <v>0</v>
      </c>
      <c r="GDY4" s="504">
        <f>'Product Mix Norm.'!GDY3</f>
        <v>0</v>
      </c>
      <c r="GDZ4" s="504">
        <f>'Product Mix Norm.'!GDZ3</f>
        <v>0</v>
      </c>
      <c r="GEA4" s="504">
        <f>'Product Mix Norm.'!GEA3</f>
        <v>0</v>
      </c>
      <c r="GEB4" s="504">
        <f>'Product Mix Norm.'!GEB3</f>
        <v>0</v>
      </c>
      <c r="GEC4" s="504">
        <f>'Product Mix Norm.'!GEC3</f>
        <v>0</v>
      </c>
      <c r="GED4" s="504">
        <f>'Product Mix Norm.'!GED3</f>
        <v>0</v>
      </c>
      <c r="GEE4" s="504">
        <f>'Product Mix Norm.'!GEE3</f>
        <v>0</v>
      </c>
      <c r="GEF4" s="504">
        <f>'Product Mix Norm.'!GEF3</f>
        <v>0</v>
      </c>
      <c r="GEG4" s="504">
        <f>'Product Mix Norm.'!GEG3</f>
        <v>0</v>
      </c>
      <c r="GEH4" s="504">
        <f>'Product Mix Norm.'!GEH3</f>
        <v>0</v>
      </c>
      <c r="GEI4" s="504">
        <f>'Product Mix Norm.'!GEI3</f>
        <v>0</v>
      </c>
      <c r="GEJ4" s="504">
        <f>'Product Mix Norm.'!GEJ3</f>
        <v>0</v>
      </c>
      <c r="GEK4" s="504">
        <f>'Product Mix Norm.'!GEK3</f>
        <v>0</v>
      </c>
      <c r="GEL4" s="504">
        <f>'Product Mix Norm.'!GEL3</f>
        <v>0</v>
      </c>
      <c r="GEM4" s="504">
        <f>'Product Mix Norm.'!GEM3</f>
        <v>0</v>
      </c>
      <c r="GEN4" s="504">
        <f>'Product Mix Norm.'!GEN3</f>
        <v>0</v>
      </c>
      <c r="GEO4" s="504">
        <f>'Product Mix Norm.'!GEO3</f>
        <v>0</v>
      </c>
      <c r="GEP4" s="504">
        <f>'Product Mix Norm.'!GEP3</f>
        <v>0</v>
      </c>
      <c r="GEQ4" s="504">
        <f>'Product Mix Norm.'!GEQ3</f>
        <v>0</v>
      </c>
      <c r="GER4" s="504">
        <f>'Product Mix Norm.'!GER3</f>
        <v>0</v>
      </c>
      <c r="GES4" s="504">
        <f>'Product Mix Norm.'!GES3</f>
        <v>0</v>
      </c>
      <c r="GET4" s="504">
        <f>'Product Mix Norm.'!GET3</f>
        <v>0</v>
      </c>
      <c r="GEU4" s="504">
        <f>'Product Mix Norm.'!GEU3</f>
        <v>0</v>
      </c>
      <c r="GEV4" s="504">
        <f>'Product Mix Norm.'!GEV3</f>
        <v>0</v>
      </c>
      <c r="GEW4" s="504">
        <f>'Product Mix Norm.'!GEW3</f>
        <v>0</v>
      </c>
      <c r="GEX4" s="504">
        <f>'Product Mix Norm.'!GEX3</f>
        <v>0</v>
      </c>
      <c r="GEY4" s="504">
        <f>'Product Mix Norm.'!GEY3</f>
        <v>0</v>
      </c>
      <c r="GEZ4" s="504">
        <f>'Product Mix Norm.'!GEZ3</f>
        <v>0</v>
      </c>
      <c r="GFA4" s="504">
        <f>'Product Mix Norm.'!GFA3</f>
        <v>0</v>
      </c>
      <c r="GFB4" s="504">
        <f>'Product Mix Norm.'!GFB3</f>
        <v>0</v>
      </c>
      <c r="GFC4" s="504">
        <f>'Product Mix Norm.'!GFC3</f>
        <v>0</v>
      </c>
      <c r="GFD4" s="504">
        <f>'Product Mix Norm.'!GFD3</f>
        <v>0</v>
      </c>
      <c r="GFE4" s="504">
        <f>'Product Mix Norm.'!GFE3</f>
        <v>0</v>
      </c>
      <c r="GFF4" s="504">
        <f>'Product Mix Norm.'!GFF3</f>
        <v>0</v>
      </c>
      <c r="GFG4" s="504">
        <f>'Product Mix Norm.'!GFG3</f>
        <v>0</v>
      </c>
      <c r="GFH4" s="504">
        <f>'Product Mix Norm.'!GFH3</f>
        <v>0</v>
      </c>
      <c r="GFI4" s="504">
        <f>'Product Mix Norm.'!GFI3</f>
        <v>0</v>
      </c>
      <c r="GFJ4" s="504">
        <f>'Product Mix Norm.'!GFJ3</f>
        <v>0</v>
      </c>
      <c r="GFK4" s="504">
        <f>'Product Mix Norm.'!GFK3</f>
        <v>0</v>
      </c>
      <c r="GFL4" s="504">
        <f>'Product Mix Norm.'!GFL3</f>
        <v>0</v>
      </c>
      <c r="GFM4" s="504">
        <f>'Product Mix Norm.'!GFM3</f>
        <v>0</v>
      </c>
      <c r="GFN4" s="504">
        <f>'Product Mix Norm.'!GFN3</f>
        <v>0</v>
      </c>
      <c r="GFO4" s="504">
        <f>'Product Mix Norm.'!GFO3</f>
        <v>0</v>
      </c>
      <c r="GFP4" s="504">
        <f>'Product Mix Norm.'!GFP3</f>
        <v>0</v>
      </c>
      <c r="GFQ4" s="504">
        <f>'Product Mix Norm.'!GFQ3</f>
        <v>0</v>
      </c>
      <c r="GFR4" s="504">
        <f>'Product Mix Norm.'!GFR3</f>
        <v>0</v>
      </c>
      <c r="GFS4" s="504">
        <f>'Product Mix Norm.'!GFS3</f>
        <v>0</v>
      </c>
      <c r="GFT4" s="504">
        <f>'Product Mix Norm.'!GFT3</f>
        <v>0</v>
      </c>
      <c r="GFU4" s="504">
        <f>'Product Mix Norm.'!GFU3</f>
        <v>0</v>
      </c>
      <c r="GFV4" s="504">
        <f>'Product Mix Norm.'!GFV3</f>
        <v>0</v>
      </c>
      <c r="GFW4" s="504">
        <f>'Product Mix Norm.'!GFW3</f>
        <v>0</v>
      </c>
      <c r="GFX4" s="504">
        <f>'Product Mix Norm.'!GFX3</f>
        <v>0</v>
      </c>
      <c r="GFY4" s="504">
        <f>'Product Mix Norm.'!GFY3</f>
        <v>0</v>
      </c>
      <c r="GFZ4" s="504">
        <f>'Product Mix Norm.'!GFZ3</f>
        <v>0</v>
      </c>
      <c r="GGA4" s="504">
        <f>'Product Mix Norm.'!GGA3</f>
        <v>0</v>
      </c>
      <c r="GGB4" s="504">
        <f>'Product Mix Norm.'!GGB3</f>
        <v>0</v>
      </c>
      <c r="GGC4" s="504">
        <f>'Product Mix Norm.'!GGC3</f>
        <v>0</v>
      </c>
      <c r="GGD4" s="504">
        <f>'Product Mix Norm.'!GGD3</f>
        <v>0</v>
      </c>
      <c r="GGE4" s="504">
        <f>'Product Mix Norm.'!GGE3</f>
        <v>0</v>
      </c>
      <c r="GGF4" s="504">
        <f>'Product Mix Norm.'!GGF3</f>
        <v>0</v>
      </c>
      <c r="GGG4" s="504">
        <f>'Product Mix Norm.'!GGG3</f>
        <v>0</v>
      </c>
      <c r="GGH4" s="504">
        <f>'Product Mix Norm.'!GGH3</f>
        <v>0</v>
      </c>
      <c r="GGI4" s="504">
        <f>'Product Mix Norm.'!GGI3</f>
        <v>0</v>
      </c>
      <c r="GGJ4" s="504">
        <f>'Product Mix Norm.'!GGJ3</f>
        <v>0</v>
      </c>
      <c r="GGK4" s="504">
        <f>'Product Mix Norm.'!GGK3</f>
        <v>0</v>
      </c>
      <c r="GGL4" s="504">
        <f>'Product Mix Norm.'!GGL3</f>
        <v>0</v>
      </c>
      <c r="GGM4" s="504">
        <f>'Product Mix Norm.'!GGM3</f>
        <v>0</v>
      </c>
      <c r="GGN4" s="504">
        <f>'Product Mix Norm.'!GGN3</f>
        <v>0</v>
      </c>
      <c r="GGO4" s="504">
        <f>'Product Mix Norm.'!GGO3</f>
        <v>0</v>
      </c>
      <c r="GGP4" s="504">
        <f>'Product Mix Norm.'!GGP3</f>
        <v>0</v>
      </c>
      <c r="GGQ4" s="504">
        <f>'Product Mix Norm.'!GGQ3</f>
        <v>0</v>
      </c>
      <c r="GGR4" s="504">
        <f>'Product Mix Norm.'!GGR3</f>
        <v>0</v>
      </c>
      <c r="GGS4" s="504">
        <f>'Product Mix Norm.'!GGS3</f>
        <v>0</v>
      </c>
      <c r="GGT4" s="504">
        <f>'Product Mix Norm.'!GGT3</f>
        <v>0</v>
      </c>
      <c r="GGU4" s="504">
        <f>'Product Mix Norm.'!GGU3</f>
        <v>0</v>
      </c>
      <c r="GGV4" s="504">
        <f>'Product Mix Norm.'!GGV3</f>
        <v>0</v>
      </c>
      <c r="GGW4" s="504">
        <f>'Product Mix Norm.'!GGW3</f>
        <v>0</v>
      </c>
      <c r="GGX4" s="504">
        <f>'Product Mix Norm.'!GGX3</f>
        <v>0</v>
      </c>
      <c r="GGY4" s="504">
        <f>'Product Mix Norm.'!GGY3</f>
        <v>0</v>
      </c>
      <c r="GGZ4" s="504">
        <f>'Product Mix Norm.'!GGZ3</f>
        <v>0</v>
      </c>
      <c r="GHA4" s="504">
        <f>'Product Mix Norm.'!GHA3</f>
        <v>0</v>
      </c>
      <c r="GHB4" s="504">
        <f>'Product Mix Norm.'!GHB3</f>
        <v>0</v>
      </c>
      <c r="GHC4" s="504">
        <f>'Product Mix Norm.'!GHC3</f>
        <v>0</v>
      </c>
      <c r="GHD4" s="504">
        <f>'Product Mix Norm.'!GHD3</f>
        <v>0</v>
      </c>
      <c r="GHE4" s="504">
        <f>'Product Mix Norm.'!GHE3</f>
        <v>0</v>
      </c>
      <c r="GHF4" s="504">
        <f>'Product Mix Norm.'!GHF3</f>
        <v>0</v>
      </c>
      <c r="GHG4" s="504">
        <f>'Product Mix Norm.'!GHG3</f>
        <v>0</v>
      </c>
      <c r="GHH4" s="504">
        <f>'Product Mix Norm.'!GHH3</f>
        <v>0</v>
      </c>
      <c r="GHI4" s="504">
        <f>'Product Mix Norm.'!GHI3</f>
        <v>0</v>
      </c>
      <c r="GHJ4" s="504">
        <f>'Product Mix Norm.'!GHJ3</f>
        <v>0</v>
      </c>
      <c r="GHK4" s="504">
        <f>'Product Mix Norm.'!GHK3</f>
        <v>0</v>
      </c>
      <c r="GHL4" s="504">
        <f>'Product Mix Norm.'!GHL3</f>
        <v>0</v>
      </c>
      <c r="GHM4" s="504">
        <f>'Product Mix Norm.'!GHM3</f>
        <v>0</v>
      </c>
      <c r="GHN4" s="504">
        <f>'Product Mix Norm.'!GHN3</f>
        <v>0</v>
      </c>
      <c r="GHO4" s="504">
        <f>'Product Mix Norm.'!GHO3</f>
        <v>0</v>
      </c>
      <c r="GHP4" s="504">
        <f>'Product Mix Norm.'!GHP3</f>
        <v>0</v>
      </c>
      <c r="GHQ4" s="504">
        <f>'Product Mix Norm.'!GHQ3</f>
        <v>0</v>
      </c>
      <c r="GHR4" s="504">
        <f>'Product Mix Norm.'!GHR3</f>
        <v>0</v>
      </c>
      <c r="GHS4" s="504">
        <f>'Product Mix Norm.'!GHS3</f>
        <v>0</v>
      </c>
      <c r="GHT4" s="504">
        <f>'Product Mix Norm.'!GHT3</f>
        <v>0</v>
      </c>
      <c r="GHU4" s="504">
        <f>'Product Mix Norm.'!GHU3</f>
        <v>0</v>
      </c>
      <c r="GHV4" s="504">
        <f>'Product Mix Norm.'!GHV3</f>
        <v>0</v>
      </c>
      <c r="GHW4" s="504">
        <f>'Product Mix Norm.'!GHW3</f>
        <v>0</v>
      </c>
      <c r="GHX4" s="504">
        <f>'Product Mix Norm.'!GHX3</f>
        <v>0</v>
      </c>
      <c r="GHY4" s="504">
        <f>'Product Mix Norm.'!GHY3</f>
        <v>0</v>
      </c>
      <c r="GHZ4" s="504">
        <f>'Product Mix Norm.'!GHZ3</f>
        <v>0</v>
      </c>
      <c r="GIA4" s="504">
        <f>'Product Mix Norm.'!GIA3</f>
        <v>0</v>
      </c>
      <c r="GIB4" s="504">
        <f>'Product Mix Norm.'!GIB3</f>
        <v>0</v>
      </c>
      <c r="GIC4" s="504">
        <f>'Product Mix Norm.'!GIC3</f>
        <v>0</v>
      </c>
      <c r="GID4" s="504">
        <f>'Product Mix Norm.'!GID3</f>
        <v>0</v>
      </c>
      <c r="GIE4" s="504">
        <f>'Product Mix Norm.'!GIE3</f>
        <v>0</v>
      </c>
      <c r="GIF4" s="504">
        <f>'Product Mix Norm.'!GIF3</f>
        <v>0</v>
      </c>
      <c r="GIG4" s="504">
        <f>'Product Mix Norm.'!GIG3</f>
        <v>0</v>
      </c>
      <c r="GIH4" s="504">
        <f>'Product Mix Norm.'!GIH3</f>
        <v>0</v>
      </c>
      <c r="GII4" s="504">
        <f>'Product Mix Norm.'!GII3</f>
        <v>0</v>
      </c>
      <c r="GIJ4" s="504">
        <f>'Product Mix Norm.'!GIJ3</f>
        <v>0</v>
      </c>
      <c r="GIK4" s="504">
        <f>'Product Mix Norm.'!GIK3</f>
        <v>0</v>
      </c>
      <c r="GIL4" s="504">
        <f>'Product Mix Norm.'!GIL3</f>
        <v>0</v>
      </c>
      <c r="GIM4" s="504">
        <f>'Product Mix Norm.'!GIM3</f>
        <v>0</v>
      </c>
      <c r="GIN4" s="504">
        <f>'Product Mix Norm.'!GIN3</f>
        <v>0</v>
      </c>
      <c r="GIO4" s="504">
        <f>'Product Mix Norm.'!GIO3</f>
        <v>0</v>
      </c>
      <c r="GIP4" s="504">
        <f>'Product Mix Norm.'!GIP3</f>
        <v>0</v>
      </c>
      <c r="GIQ4" s="504">
        <f>'Product Mix Norm.'!GIQ3</f>
        <v>0</v>
      </c>
      <c r="GIR4" s="504">
        <f>'Product Mix Norm.'!GIR3</f>
        <v>0</v>
      </c>
      <c r="GIS4" s="504">
        <f>'Product Mix Norm.'!GIS3</f>
        <v>0</v>
      </c>
      <c r="GIT4" s="504">
        <f>'Product Mix Norm.'!GIT3</f>
        <v>0</v>
      </c>
      <c r="GIU4" s="504">
        <f>'Product Mix Norm.'!GIU3</f>
        <v>0</v>
      </c>
      <c r="GIV4" s="504">
        <f>'Product Mix Norm.'!GIV3</f>
        <v>0</v>
      </c>
      <c r="GIW4" s="504">
        <f>'Product Mix Norm.'!GIW3</f>
        <v>0</v>
      </c>
      <c r="GIX4" s="504">
        <f>'Product Mix Norm.'!GIX3</f>
        <v>0</v>
      </c>
      <c r="GIY4" s="504">
        <f>'Product Mix Norm.'!GIY3</f>
        <v>0</v>
      </c>
      <c r="GIZ4" s="504">
        <f>'Product Mix Norm.'!GIZ3</f>
        <v>0</v>
      </c>
      <c r="GJA4" s="504">
        <f>'Product Mix Norm.'!GJA3</f>
        <v>0</v>
      </c>
      <c r="GJB4" s="504">
        <f>'Product Mix Norm.'!GJB3</f>
        <v>0</v>
      </c>
      <c r="GJC4" s="504">
        <f>'Product Mix Norm.'!GJC3</f>
        <v>0</v>
      </c>
      <c r="GJD4" s="504">
        <f>'Product Mix Norm.'!GJD3</f>
        <v>0</v>
      </c>
      <c r="GJE4" s="504">
        <f>'Product Mix Norm.'!GJE3</f>
        <v>0</v>
      </c>
      <c r="GJF4" s="504">
        <f>'Product Mix Norm.'!GJF3</f>
        <v>0</v>
      </c>
      <c r="GJG4" s="504">
        <f>'Product Mix Norm.'!GJG3</f>
        <v>0</v>
      </c>
      <c r="GJH4" s="504">
        <f>'Product Mix Norm.'!GJH3</f>
        <v>0</v>
      </c>
      <c r="GJI4" s="504">
        <f>'Product Mix Norm.'!GJI3</f>
        <v>0</v>
      </c>
      <c r="GJJ4" s="504">
        <f>'Product Mix Norm.'!GJJ3</f>
        <v>0</v>
      </c>
      <c r="GJK4" s="504">
        <f>'Product Mix Norm.'!GJK3</f>
        <v>0</v>
      </c>
      <c r="GJL4" s="504">
        <f>'Product Mix Norm.'!GJL3</f>
        <v>0</v>
      </c>
      <c r="GJM4" s="504">
        <f>'Product Mix Norm.'!GJM3</f>
        <v>0</v>
      </c>
      <c r="GJN4" s="504">
        <f>'Product Mix Norm.'!GJN3</f>
        <v>0</v>
      </c>
      <c r="GJO4" s="504">
        <f>'Product Mix Norm.'!GJO3</f>
        <v>0</v>
      </c>
      <c r="GJP4" s="504">
        <f>'Product Mix Norm.'!GJP3</f>
        <v>0</v>
      </c>
      <c r="GJQ4" s="504">
        <f>'Product Mix Norm.'!GJQ3</f>
        <v>0</v>
      </c>
      <c r="GJR4" s="504">
        <f>'Product Mix Norm.'!GJR3</f>
        <v>0</v>
      </c>
      <c r="GJS4" s="504">
        <f>'Product Mix Norm.'!GJS3</f>
        <v>0</v>
      </c>
      <c r="GJT4" s="504">
        <f>'Product Mix Norm.'!GJT3</f>
        <v>0</v>
      </c>
      <c r="GJU4" s="504">
        <f>'Product Mix Norm.'!GJU3</f>
        <v>0</v>
      </c>
      <c r="GJV4" s="504">
        <f>'Product Mix Norm.'!GJV3</f>
        <v>0</v>
      </c>
      <c r="GJW4" s="504">
        <f>'Product Mix Norm.'!GJW3</f>
        <v>0</v>
      </c>
      <c r="GJX4" s="504">
        <f>'Product Mix Norm.'!GJX3</f>
        <v>0</v>
      </c>
      <c r="GJY4" s="504">
        <f>'Product Mix Norm.'!GJY3</f>
        <v>0</v>
      </c>
      <c r="GJZ4" s="504">
        <f>'Product Mix Norm.'!GJZ3</f>
        <v>0</v>
      </c>
      <c r="GKA4" s="504">
        <f>'Product Mix Norm.'!GKA3</f>
        <v>0</v>
      </c>
      <c r="GKB4" s="504">
        <f>'Product Mix Norm.'!GKB3</f>
        <v>0</v>
      </c>
      <c r="GKC4" s="504">
        <f>'Product Mix Norm.'!GKC3</f>
        <v>0</v>
      </c>
      <c r="GKD4" s="504">
        <f>'Product Mix Norm.'!GKD3</f>
        <v>0</v>
      </c>
      <c r="GKE4" s="504">
        <f>'Product Mix Norm.'!GKE3</f>
        <v>0</v>
      </c>
      <c r="GKF4" s="504">
        <f>'Product Mix Norm.'!GKF3</f>
        <v>0</v>
      </c>
      <c r="GKG4" s="504">
        <f>'Product Mix Norm.'!GKG3</f>
        <v>0</v>
      </c>
      <c r="GKH4" s="504">
        <f>'Product Mix Norm.'!GKH3</f>
        <v>0</v>
      </c>
      <c r="GKI4" s="504">
        <f>'Product Mix Norm.'!GKI3</f>
        <v>0</v>
      </c>
      <c r="GKJ4" s="504">
        <f>'Product Mix Norm.'!GKJ3</f>
        <v>0</v>
      </c>
      <c r="GKK4" s="504">
        <f>'Product Mix Norm.'!GKK3</f>
        <v>0</v>
      </c>
      <c r="GKL4" s="504">
        <f>'Product Mix Norm.'!GKL3</f>
        <v>0</v>
      </c>
      <c r="GKM4" s="504">
        <f>'Product Mix Norm.'!GKM3</f>
        <v>0</v>
      </c>
      <c r="GKN4" s="504">
        <f>'Product Mix Norm.'!GKN3</f>
        <v>0</v>
      </c>
      <c r="GKO4" s="504">
        <f>'Product Mix Norm.'!GKO3</f>
        <v>0</v>
      </c>
      <c r="GKP4" s="504">
        <f>'Product Mix Norm.'!GKP3</f>
        <v>0</v>
      </c>
      <c r="GKQ4" s="504">
        <f>'Product Mix Norm.'!GKQ3</f>
        <v>0</v>
      </c>
      <c r="GKR4" s="504">
        <f>'Product Mix Norm.'!GKR3</f>
        <v>0</v>
      </c>
      <c r="GKS4" s="504">
        <f>'Product Mix Norm.'!GKS3</f>
        <v>0</v>
      </c>
      <c r="GKT4" s="504">
        <f>'Product Mix Norm.'!GKT3</f>
        <v>0</v>
      </c>
      <c r="GKU4" s="504">
        <f>'Product Mix Norm.'!GKU3</f>
        <v>0</v>
      </c>
      <c r="GKV4" s="504">
        <f>'Product Mix Norm.'!GKV3</f>
        <v>0</v>
      </c>
      <c r="GKW4" s="504">
        <f>'Product Mix Norm.'!GKW3</f>
        <v>0</v>
      </c>
      <c r="GKX4" s="504">
        <f>'Product Mix Norm.'!GKX3</f>
        <v>0</v>
      </c>
      <c r="GKY4" s="504">
        <f>'Product Mix Norm.'!GKY3</f>
        <v>0</v>
      </c>
      <c r="GKZ4" s="504">
        <f>'Product Mix Norm.'!GKZ3</f>
        <v>0</v>
      </c>
      <c r="GLA4" s="504">
        <f>'Product Mix Norm.'!GLA3</f>
        <v>0</v>
      </c>
      <c r="GLB4" s="504">
        <f>'Product Mix Norm.'!GLB3</f>
        <v>0</v>
      </c>
      <c r="GLC4" s="504">
        <f>'Product Mix Norm.'!GLC3</f>
        <v>0</v>
      </c>
      <c r="GLD4" s="504">
        <f>'Product Mix Norm.'!GLD3</f>
        <v>0</v>
      </c>
      <c r="GLE4" s="504">
        <f>'Product Mix Norm.'!GLE3</f>
        <v>0</v>
      </c>
      <c r="GLF4" s="504">
        <f>'Product Mix Norm.'!GLF3</f>
        <v>0</v>
      </c>
      <c r="GLG4" s="504">
        <f>'Product Mix Norm.'!GLG3</f>
        <v>0</v>
      </c>
      <c r="GLH4" s="504">
        <f>'Product Mix Norm.'!GLH3</f>
        <v>0</v>
      </c>
      <c r="GLI4" s="504">
        <f>'Product Mix Norm.'!GLI3</f>
        <v>0</v>
      </c>
      <c r="GLJ4" s="504">
        <f>'Product Mix Norm.'!GLJ3</f>
        <v>0</v>
      </c>
      <c r="GLK4" s="504">
        <f>'Product Mix Norm.'!GLK3</f>
        <v>0</v>
      </c>
      <c r="GLL4" s="504">
        <f>'Product Mix Norm.'!GLL3</f>
        <v>0</v>
      </c>
      <c r="GLM4" s="504">
        <f>'Product Mix Norm.'!GLM3</f>
        <v>0</v>
      </c>
      <c r="GLN4" s="504">
        <f>'Product Mix Norm.'!GLN3</f>
        <v>0</v>
      </c>
      <c r="GLO4" s="504">
        <f>'Product Mix Norm.'!GLO3</f>
        <v>0</v>
      </c>
      <c r="GLP4" s="504">
        <f>'Product Mix Norm.'!GLP3</f>
        <v>0</v>
      </c>
      <c r="GLQ4" s="504">
        <f>'Product Mix Norm.'!GLQ3</f>
        <v>0</v>
      </c>
      <c r="GLR4" s="504">
        <f>'Product Mix Norm.'!GLR3</f>
        <v>0</v>
      </c>
      <c r="GLS4" s="504">
        <f>'Product Mix Norm.'!GLS3</f>
        <v>0</v>
      </c>
      <c r="GLT4" s="504">
        <f>'Product Mix Norm.'!GLT3</f>
        <v>0</v>
      </c>
      <c r="GLU4" s="504">
        <f>'Product Mix Norm.'!GLU3</f>
        <v>0</v>
      </c>
      <c r="GLV4" s="504">
        <f>'Product Mix Norm.'!GLV3</f>
        <v>0</v>
      </c>
      <c r="GLW4" s="504">
        <f>'Product Mix Norm.'!GLW3</f>
        <v>0</v>
      </c>
      <c r="GLX4" s="504">
        <f>'Product Mix Norm.'!GLX3</f>
        <v>0</v>
      </c>
      <c r="GLY4" s="504">
        <f>'Product Mix Norm.'!GLY3</f>
        <v>0</v>
      </c>
      <c r="GLZ4" s="504">
        <f>'Product Mix Norm.'!GLZ3</f>
        <v>0</v>
      </c>
      <c r="GMA4" s="504">
        <f>'Product Mix Norm.'!GMA3</f>
        <v>0</v>
      </c>
      <c r="GMB4" s="504">
        <f>'Product Mix Norm.'!GMB3</f>
        <v>0</v>
      </c>
      <c r="GMC4" s="504">
        <f>'Product Mix Norm.'!GMC3</f>
        <v>0</v>
      </c>
      <c r="GMD4" s="504">
        <f>'Product Mix Norm.'!GMD3</f>
        <v>0</v>
      </c>
      <c r="GME4" s="504">
        <f>'Product Mix Norm.'!GME3</f>
        <v>0</v>
      </c>
      <c r="GMF4" s="504">
        <f>'Product Mix Norm.'!GMF3</f>
        <v>0</v>
      </c>
      <c r="GMG4" s="504">
        <f>'Product Mix Norm.'!GMG3</f>
        <v>0</v>
      </c>
      <c r="GMH4" s="504">
        <f>'Product Mix Norm.'!GMH3</f>
        <v>0</v>
      </c>
      <c r="GMI4" s="504">
        <f>'Product Mix Norm.'!GMI3</f>
        <v>0</v>
      </c>
      <c r="GMJ4" s="504">
        <f>'Product Mix Norm.'!GMJ3</f>
        <v>0</v>
      </c>
      <c r="GMK4" s="504">
        <f>'Product Mix Norm.'!GMK3</f>
        <v>0</v>
      </c>
      <c r="GML4" s="504">
        <f>'Product Mix Norm.'!GML3</f>
        <v>0</v>
      </c>
      <c r="GMM4" s="504">
        <f>'Product Mix Norm.'!GMM3</f>
        <v>0</v>
      </c>
      <c r="GMN4" s="504">
        <f>'Product Mix Norm.'!GMN3</f>
        <v>0</v>
      </c>
      <c r="GMO4" s="504">
        <f>'Product Mix Norm.'!GMO3</f>
        <v>0</v>
      </c>
      <c r="GMP4" s="504">
        <f>'Product Mix Norm.'!GMP3</f>
        <v>0</v>
      </c>
      <c r="GMQ4" s="504">
        <f>'Product Mix Norm.'!GMQ3</f>
        <v>0</v>
      </c>
      <c r="GMR4" s="504">
        <f>'Product Mix Norm.'!GMR3</f>
        <v>0</v>
      </c>
      <c r="GMS4" s="504">
        <f>'Product Mix Norm.'!GMS3</f>
        <v>0</v>
      </c>
      <c r="GMT4" s="504">
        <f>'Product Mix Norm.'!GMT3</f>
        <v>0</v>
      </c>
      <c r="GMU4" s="504">
        <f>'Product Mix Norm.'!GMU3</f>
        <v>0</v>
      </c>
      <c r="GMV4" s="504">
        <f>'Product Mix Norm.'!GMV3</f>
        <v>0</v>
      </c>
      <c r="GMW4" s="504">
        <f>'Product Mix Norm.'!GMW3</f>
        <v>0</v>
      </c>
      <c r="GMX4" s="504">
        <f>'Product Mix Norm.'!GMX3</f>
        <v>0</v>
      </c>
      <c r="GMY4" s="504">
        <f>'Product Mix Norm.'!GMY3</f>
        <v>0</v>
      </c>
      <c r="GMZ4" s="504">
        <f>'Product Mix Norm.'!GMZ3</f>
        <v>0</v>
      </c>
      <c r="GNA4" s="504">
        <f>'Product Mix Norm.'!GNA3</f>
        <v>0</v>
      </c>
      <c r="GNB4" s="504">
        <f>'Product Mix Norm.'!GNB3</f>
        <v>0</v>
      </c>
      <c r="GNC4" s="504">
        <f>'Product Mix Norm.'!GNC3</f>
        <v>0</v>
      </c>
      <c r="GND4" s="504">
        <f>'Product Mix Norm.'!GND3</f>
        <v>0</v>
      </c>
      <c r="GNE4" s="504">
        <f>'Product Mix Norm.'!GNE3</f>
        <v>0</v>
      </c>
      <c r="GNF4" s="504">
        <f>'Product Mix Norm.'!GNF3</f>
        <v>0</v>
      </c>
      <c r="GNG4" s="504">
        <f>'Product Mix Norm.'!GNG3</f>
        <v>0</v>
      </c>
      <c r="GNH4" s="504">
        <f>'Product Mix Norm.'!GNH3</f>
        <v>0</v>
      </c>
      <c r="GNI4" s="504">
        <f>'Product Mix Norm.'!GNI3</f>
        <v>0</v>
      </c>
      <c r="GNJ4" s="504">
        <f>'Product Mix Norm.'!GNJ3</f>
        <v>0</v>
      </c>
      <c r="GNK4" s="504">
        <f>'Product Mix Norm.'!GNK3</f>
        <v>0</v>
      </c>
      <c r="GNL4" s="504">
        <f>'Product Mix Norm.'!GNL3</f>
        <v>0</v>
      </c>
      <c r="GNM4" s="504">
        <f>'Product Mix Norm.'!GNM3</f>
        <v>0</v>
      </c>
      <c r="GNN4" s="504">
        <f>'Product Mix Norm.'!GNN3</f>
        <v>0</v>
      </c>
      <c r="GNO4" s="504">
        <f>'Product Mix Norm.'!GNO3</f>
        <v>0</v>
      </c>
      <c r="GNP4" s="504">
        <f>'Product Mix Norm.'!GNP3</f>
        <v>0</v>
      </c>
      <c r="GNQ4" s="504">
        <f>'Product Mix Norm.'!GNQ3</f>
        <v>0</v>
      </c>
      <c r="GNR4" s="504">
        <f>'Product Mix Norm.'!GNR3</f>
        <v>0</v>
      </c>
      <c r="GNS4" s="504">
        <f>'Product Mix Norm.'!GNS3</f>
        <v>0</v>
      </c>
      <c r="GNT4" s="504">
        <f>'Product Mix Norm.'!GNT3</f>
        <v>0</v>
      </c>
      <c r="GNU4" s="504">
        <f>'Product Mix Norm.'!GNU3</f>
        <v>0</v>
      </c>
      <c r="GNV4" s="504">
        <f>'Product Mix Norm.'!GNV3</f>
        <v>0</v>
      </c>
      <c r="GNW4" s="504">
        <f>'Product Mix Norm.'!GNW3</f>
        <v>0</v>
      </c>
      <c r="GNX4" s="504">
        <f>'Product Mix Norm.'!GNX3</f>
        <v>0</v>
      </c>
      <c r="GNY4" s="504">
        <f>'Product Mix Norm.'!GNY3</f>
        <v>0</v>
      </c>
      <c r="GNZ4" s="504">
        <f>'Product Mix Norm.'!GNZ3</f>
        <v>0</v>
      </c>
      <c r="GOA4" s="504">
        <f>'Product Mix Norm.'!GOA3</f>
        <v>0</v>
      </c>
      <c r="GOB4" s="504">
        <f>'Product Mix Norm.'!GOB3</f>
        <v>0</v>
      </c>
      <c r="GOC4" s="504">
        <f>'Product Mix Norm.'!GOC3</f>
        <v>0</v>
      </c>
      <c r="GOD4" s="504">
        <f>'Product Mix Norm.'!GOD3</f>
        <v>0</v>
      </c>
      <c r="GOE4" s="504">
        <f>'Product Mix Norm.'!GOE3</f>
        <v>0</v>
      </c>
      <c r="GOF4" s="504">
        <f>'Product Mix Norm.'!GOF3</f>
        <v>0</v>
      </c>
      <c r="GOG4" s="504">
        <f>'Product Mix Norm.'!GOG3</f>
        <v>0</v>
      </c>
      <c r="GOH4" s="504">
        <f>'Product Mix Norm.'!GOH3</f>
        <v>0</v>
      </c>
      <c r="GOI4" s="504">
        <f>'Product Mix Norm.'!GOI3</f>
        <v>0</v>
      </c>
      <c r="GOJ4" s="504">
        <f>'Product Mix Norm.'!GOJ3</f>
        <v>0</v>
      </c>
      <c r="GOK4" s="504">
        <f>'Product Mix Norm.'!GOK3</f>
        <v>0</v>
      </c>
      <c r="GOL4" s="504">
        <f>'Product Mix Norm.'!GOL3</f>
        <v>0</v>
      </c>
      <c r="GOM4" s="504">
        <f>'Product Mix Norm.'!GOM3</f>
        <v>0</v>
      </c>
      <c r="GON4" s="504">
        <f>'Product Mix Norm.'!GON3</f>
        <v>0</v>
      </c>
      <c r="GOO4" s="504">
        <f>'Product Mix Norm.'!GOO3</f>
        <v>0</v>
      </c>
      <c r="GOP4" s="504">
        <f>'Product Mix Norm.'!GOP3</f>
        <v>0</v>
      </c>
      <c r="GOQ4" s="504">
        <f>'Product Mix Norm.'!GOQ3</f>
        <v>0</v>
      </c>
      <c r="GOR4" s="504">
        <f>'Product Mix Norm.'!GOR3</f>
        <v>0</v>
      </c>
      <c r="GOS4" s="504">
        <f>'Product Mix Norm.'!GOS3</f>
        <v>0</v>
      </c>
      <c r="GOT4" s="504">
        <f>'Product Mix Norm.'!GOT3</f>
        <v>0</v>
      </c>
      <c r="GOU4" s="504">
        <f>'Product Mix Norm.'!GOU3</f>
        <v>0</v>
      </c>
      <c r="GOV4" s="504">
        <f>'Product Mix Norm.'!GOV3</f>
        <v>0</v>
      </c>
      <c r="GOW4" s="504">
        <f>'Product Mix Norm.'!GOW3</f>
        <v>0</v>
      </c>
      <c r="GOX4" s="504">
        <f>'Product Mix Norm.'!GOX3</f>
        <v>0</v>
      </c>
      <c r="GOY4" s="504">
        <f>'Product Mix Norm.'!GOY3</f>
        <v>0</v>
      </c>
      <c r="GOZ4" s="504">
        <f>'Product Mix Norm.'!GOZ3</f>
        <v>0</v>
      </c>
      <c r="GPA4" s="504">
        <f>'Product Mix Norm.'!GPA3</f>
        <v>0</v>
      </c>
      <c r="GPB4" s="504">
        <f>'Product Mix Norm.'!GPB3</f>
        <v>0</v>
      </c>
      <c r="GPC4" s="504">
        <f>'Product Mix Norm.'!GPC3</f>
        <v>0</v>
      </c>
      <c r="GPD4" s="504">
        <f>'Product Mix Norm.'!GPD3</f>
        <v>0</v>
      </c>
      <c r="GPE4" s="504">
        <f>'Product Mix Norm.'!GPE3</f>
        <v>0</v>
      </c>
      <c r="GPF4" s="504">
        <f>'Product Mix Norm.'!GPF3</f>
        <v>0</v>
      </c>
      <c r="GPG4" s="504">
        <f>'Product Mix Norm.'!GPG3</f>
        <v>0</v>
      </c>
      <c r="GPH4" s="504">
        <f>'Product Mix Norm.'!GPH3</f>
        <v>0</v>
      </c>
      <c r="GPI4" s="504">
        <f>'Product Mix Norm.'!GPI3</f>
        <v>0</v>
      </c>
      <c r="GPJ4" s="504">
        <f>'Product Mix Norm.'!GPJ3</f>
        <v>0</v>
      </c>
      <c r="GPK4" s="504">
        <f>'Product Mix Norm.'!GPK3</f>
        <v>0</v>
      </c>
      <c r="GPL4" s="504">
        <f>'Product Mix Norm.'!GPL3</f>
        <v>0</v>
      </c>
      <c r="GPM4" s="504">
        <f>'Product Mix Norm.'!GPM3</f>
        <v>0</v>
      </c>
      <c r="GPN4" s="504">
        <f>'Product Mix Norm.'!GPN3</f>
        <v>0</v>
      </c>
      <c r="GPO4" s="504">
        <f>'Product Mix Norm.'!GPO3</f>
        <v>0</v>
      </c>
      <c r="GPP4" s="504">
        <f>'Product Mix Norm.'!GPP3</f>
        <v>0</v>
      </c>
      <c r="GPQ4" s="504">
        <f>'Product Mix Norm.'!GPQ3</f>
        <v>0</v>
      </c>
      <c r="GPR4" s="504">
        <f>'Product Mix Norm.'!GPR3</f>
        <v>0</v>
      </c>
      <c r="GPS4" s="504">
        <f>'Product Mix Norm.'!GPS3</f>
        <v>0</v>
      </c>
      <c r="GPT4" s="504">
        <f>'Product Mix Norm.'!GPT3</f>
        <v>0</v>
      </c>
      <c r="GPU4" s="504">
        <f>'Product Mix Norm.'!GPU3</f>
        <v>0</v>
      </c>
      <c r="GPV4" s="504">
        <f>'Product Mix Norm.'!GPV3</f>
        <v>0</v>
      </c>
      <c r="GPW4" s="504">
        <f>'Product Mix Norm.'!GPW3</f>
        <v>0</v>
      </c>
      <c r="GPX4" s="504">
        <f>'Product Mix Norm.'!GPX3</f>
        <v>0</v>
      </c>
      <c r="GPY4" s="504">
        <f>'Product Mix Norm.'!GPY3</f>
        <v>0</v>
      </c>
      <c r="GPZ4" s="504">
        <f>'Product Mix Norm.'!GPZ3</f>
        <v>0</v>
      </c>
      <c r="GQA4" s="504">
        <f>'Product Mix Norm.'!GQA3</f>
        <v>0</v>
      </c>
      <c r="GQB4" s="504">
        <f>'Product Mix Norm.'!GQB3</f>
        <v>0</v>
      </c>
      <c r="GQC4" s="504">
        <f>'Product Mix Norm.'!GQC3</f>
        <v>0</v>
      </c>
      <c r="GQD4" s="504">
        <f>'Product Mix Norm.'!GQD3</f>
        <v>0</v>
      </c>
      <c r="GQE4" s="504">
        <f>'Product Mix Norm.'!GQE3</f>
        <v>0</v>
      </c>
      <c r="GQF4" s="504">
        <f>'Product Mix Norm.'!GQF3</f>
        <v>0</v>
      </c>
      <c r="GQG4" s="504">
        <f>'Product Mix Norm.'!GQG3</f>
        <v>0</v>
      </c>
      <c r="GQH4" s="504">
        <f>'Product Mix Norm.'!GQH3</f>
        <v>0</v>
      </c>
      <c r="GQI4" s="504">
        <f>'Product Mix Norm.'!GQI3</f>
        <v>0</v>
      </c>
      <c r="GQJ4" s="504">
        <f>'Product Mix Norm.'!GQJ3</f>
        <v>0</v>
      </c>
      <c r="GQK4" s="504">
        <f>'Product Mix Norm.'!GQK3</f>
        <v>0</v>
      </c>
      <c r="GQL4" s="504">
        <f>'Product Mix Norm.'!GQL3</f>
        <v>0</v>
      </c>
      <c r="GQM4" s="504">
        <f>'Product Mix Norm.'!GQM3</f>
        <v>0</v>
      </c>
      <c r="GQN4" s="504">
        <f>'Product Mix Norm.'!GQN3</f>
        <v>0</v>
      </c>
      <c r="GQO4" s="504">
        <f>'Product Mix Norm.'!GQO3</f>
        <v>0</v>
      </c>
      <c r="GQP4" s="504">
        <f>'Product Mix Norm.'!GQP3</f>
        <v>0</v>
      </c>
      <c r="GQQ4" s="504">
        <f>'Product Mix Norm.'!GQQ3</f>
        <v>0</v>
      </c>
      <c r="GQR4" s="504">
        <f>'Product Mix Norm.'!GQR3</f>
        <v>0</v>
      </c>
      <c r="GQS4" s="504">
        <f>'Product Mix Norm.'!GQS3</f>
        <v>0</v>
      </c>
      <c r="GQT4" s="504">
        <f>'Product Mix Norm.'!GQT3</f>
        <v>0</v>
      </c>
      <c r="GQU4" s="504">
        <f>'Product Mix Norm.'!GQU3</f>
        <v>0</v>
      </c>
      <c r="GQV4" s="504">
        <f>'Product Mix Norm.'!GQV3</f>
        <v>0</v>
      </c>
      <c r="GQW4" s="504">
        <f>'Product Mix Norm.'!GQW3</f>
        <v>0</v>
      </c>
      <c r="GQX4" s="504">
        <f>'Product Mix Norm.'!GQX3</f>
        <v>0</v>
      </c>
      <c r="GQY4" s="504">
        <f>'Product Mix Norm.'!GQY3</f>
        <v>0</v>
      </c>
      <c r="GQZ4" s="504">
        <f>'Product Mix Norm.'!GQZ3</f>
        <v>0</v>
      </c>
      <c r="GRA4" s="504">
        <f>'Product Mix Norm.'!GRA3</f>
        <v>0</v>
      </c>
      <c r="GRB4" s="504">
        <f>'Product Mix Norm.'!GRB3</f>
        <v>0</v>
      </c>
      <c r="GRC4" s="504">
        <f>'Product Mix Norm.'!GRC3</f>
        <v>0</v>
      </c>
      <c r="GRD4" s="504">
        <f>'Product Mix Norm.'!GRD3</f>
        <v>0</v>
      </c>
      <c r="GRE4" s="504">
        <f>'Product Mix Norm.'!GRE3</f>
        <v>0</v>
      </c>
      <c r="GRF4" s="504">
        <f>'Product Mix Norm.'!GRF3</f>
        <v>0</v>
      </c>
      <c r="GRG4" s="504">
        <f>'Product Mix Norm.'!GRG3</f>
        <v>0</v>
      </c>
      <c r="GRH4" s="504">
        <f>'Product Mix Norm.'!GRH3</f>
        <v>0</v>
      </c>
      <c r="GRI4" s="504">
        <f>'Product Mix Norm.'!GRI3</f>
        <v>0</v>
      </c>
      <c r="GRJ4" s="504">
        <f>'Product Mix Norm.'!GRJ3</f>
        <v>0</v>
      </c>
      <c r="GRK4" s="504">
        <f>'Product Mix Norm.'!GRK3</f>
        <v>0</v>
      </c>
      <c r="GRL4" s="504">
        <f>'Product Mix Norm.'!GRL3</f>
        <v>0</v>
      </c>
      <c r="GRM4" s="504">
        <f>'Product Mix Norm.'!GRM3</f>
        <v>0</v>
      </c>
      <c r="GRN4" s="504">
        <f>'Product Mix Norm.'!GRN3</f>
        <v>0</v>
      </c>
      <c r="GRO4" s="504">
        <f>'Product Mix Norm.'!GRO3</f>
        <v>0</v>
      </c>
      <c r="GRP4" s="504">
        <f>'Product Mix Norm.'!GRP3</f>
        <v>0</v>
      </c>
      <c r="GRQ4" s="504">
        <f>'Product Mix Norm.'!GRQ3</f>
        <v>0</v>
      </c>
      <c r="GRR4" s="504">
        <f>'Product Mix Norm.'!GRR3</f>
        <v>0</v>
      </c>
      <c r="GRS4" s="504">
        <f>'Product Mix Norm.'!GRS3</f>
        <v>0</v>
      </c>
      <c r="GRT4" s="504">
        <f>'Product Mix Norm.'!GRT3</f>
        <v>0</v>
      </c>
      <c r="GRU4" s="504">
        <f>'Product Mix Norm.'!GRU3</f>
        <v>0</v>
      </c>
      <c r="GRV4" s="504">
        <f>'Product Mix Norm.'!GRV3</f>
        <v>0</v>
      </c>
      <c r="GRW4" s="504">
        <f>'Product Mix Norm.'!GRW3</f>
        <v>0</v>
      </c>
      <c r="GRX4" s="504">
        <f>'Product Mix Norm.'!GRX3</f>
        <v>0</v>
      </c>
      <c r="GRY4" s="504">
        <f>'Product Mix Norm.'!GRY3</f>
        <v>0</v>
      </c>
      <c r="GRZ4" s="504">
        <f>'Product Mix Norm.'!GRZ3</f>
        <v>0</v>
      </c>
      <c r="GSA4" s="504">
        <f>'Product Mix Norm.'!GSA3</f>
        <v>0</v>
      </c>
      <c r="GSB4" s="504">
        <f>'Product Mix Norm.'!GSB3</f>
        <v>0</v>
      </c>
      <c r="GSC4" s="504">
        <f>'Product Mix Norm.'!GSC3</f>
        <v>0</v>
      </c>
      <c r="GSD4" s="504">
        <f>'Product Mix Norm.'!GSD3</f>
        <v>0</v>
      </c>
      <c r="GSE4" s="504">
        <f>'Product Mix Norm.'!GSE3</f>
        <v>0</v>
      </c>
      <c r="GSF4" s="504">
        <f>'Product Mix Norm.'!GSF3</f>
        <v>0</v>
      </c>
      <c r="GSG4" s="504">
        <f>'Product Mix Norm.'!GSG3</f>
        <v>0</v>
      </c>
      <c r="GSH4" s="504">
        <f>'Product Mix Norm.'!GSH3</f>
        <v>0</v>
      </c>
      <c r="GSI4" s="504">
        <f>'Product Mix Norm.'!GSI3</f>
        <v>0</v>
      </c>
      <c r="GSJ4" s="504">
        <f>'Product Mix Norm.'!GSJ3</f>
        <v>0</v>
      </c>
      <c r="GSK4" s="504">
        <f>'Product Mix Norm.'!GSK3</f>
        <v>0</v>
      </c>
      <c r="GSL4" s="504">
        <f>'Product Mix Norm.'!GSL3</f>
        <v>0</v>
      </c>
      <c r="GSM4" s="504">
        <f>'Product Mix Norm.'!GSM3</f>
        <v>0</v>
      </c>
      <c r="GSN4" s="504">
        <f>'Product Mix Norm.'!GSN3</f>
        <v>0</v>
      </c>
      <c r="GSO4" s="504">
        <f>'Product Mix Norm.'!GSO3</f>
        <v>0</v>
      </c>
      <c r="GSP4" s="504">
        <f>'Product Mix Norm.'!GSP3</f>
        <v>0</v>
      </c>
      <c r="GSQ4" s="504">
        <f>'Product Mix Norm.'!GSQ3</f>
        <v>0</v>
      </c>
      <c r="GSR4" s="504">
        <f>'Product Mix Norm.'!GSR3</f>
        <v>0</v>
      </c>
      <c r="GSS4" s="504">
        <f>'Product Mix Norm.'!GSS3</f>
        <v>0</v>
      </c>
      <c r="GST4" s="504">
        <f>'Product Mix Norm.'!GST3</f>
        <v>0</v>
      </c>
      <c r="GSU4" s="504">
        <f>'Product Mix Norm.'!GSU3</f>
        <v>0</v>
      </c>
      <c r="GSV4" s="504">
        <f>'Product Mix Norm.'!GSV3</f>
        <v>0</v>
      </c>
      <c r="GSW4" s="504">
        <f>'Product Mix Norm.'!GSW3</f>
        <v>0</v>
      </c>
      <c r="GSX4" s="504">
        <f>'Product Mix Norm.'!GSX3</f>
        <v>0</v>
      </c>
      <c r="GSY4" s="504">
        <f>'Product Mix Norm.'!GSY3</f>
        <v>0</v>
      </c>
      <c r="GSZ4" s="504">
        <f>'Product Mix Norm.'!GSZ3</f>
        <v>0</v>
      </c>
      <c r="GTA4" s="504">
        <f>'Product Mix Norm.'!GTA3</f>
        <v>0</v>
      </c>
      <c r="GTB4" s="504">
        <f>'Product Mix Norm.'!GTB3</f>
        <v>0</v>
      </c>
      <c r="GTC4" s="504">
        <f>'Product Mix Norm.'!GTC3</f>
        <v>0</v>
      </c>
      <c r="GTD4" s="504">
        <f>'Product Mix Norm.'!GTD3</f>
        <v>0</v>
      </c>
      <c r="GTE4" s="504">
        <f>'Product Mix Norm.'!GTE3</f>
        <v>0</v>
      </c>
      <c r="GTF4" s="504">
        <f>'Product Mix Norm.'!GTF3</f>
        <v>0</v>
      </c>
      <c r="GTG4" s="504">
        <f>'Product Mix Norm.'!GTG3</f>
        <v>0</v>
      </c>
      <c r="GTH4" s="504">
        <f>'Product Mix Norm.'!GTH3</f>
        <v>0</v>
      </c>
      <c r="GTI4" s="504">
        <f>'Product Mix Norm.'!GTI3</f>
        <v>0</v>
      </c>
      <c r="GTJ4" s="504">
        <f>'Product Mix Norm.'!GTJ3</f>
        <v>0</v>
      </c>
      <c r="GTK4" s="504">
        <f>'Product Mix Norm.'!GTK3</f>
        <v>0</v>
      </c>
      <c r="GTL4" s="504">
        <f>'Product Mix Norm.'!GTL3</f>
        <v>0</v>
      </c>
      <c r="GTM4" s="504">
        <f>'Product Mix Norm.'!GTM3</f>
        <v>0</v>
      </c>
      <c r="GTN4" s="504">
        <f>'Product Mix Norm.'!GTN3</f>
        <v>0</v>
      </c>
      <c r="GTO4" s="504">
        <f>'Product Mix Norm.'!GTO3</f>
        <v>0</v>
      </c>
      <c r="GTP4" s="504">
        <f>'Product Mix Norm.'!GTP3</f>
        <v>0</v>
      </c>
      <c r="GTQ4" s="504">
        <f>'Product Mix Norm.'!GTQ3</f>
        <v>0</v>
      </c>
      <c r="GTR4" s="504">
        <f>'Product Mix Norm.'!GTR3</f>
        <v>0</v>
      </c>
      <c r="GTS4" s="504">
        <f>'Product Mix Norm.'!GTS3</f>
        <v>0</v>
      </c>
      <c r="GTT4" s="504">
        <f>'Product Mix Norm.'!GTT3</f>
        <v>0</v>
      </c>
      <c r="GTU4" s="504">
        <f>'Product Mix Norm.'!GTU3</f>
        <v>0</v>
      </c>
      <c r="GTV4" s="504">
        <f>'Product Mix Norm.'!GTV3</f>
        <v>0</v>
      </c>
      <c r="GTW4" s="504">
        <f>'Product Mix Norm.'!GTW3</f>
        <v>0</v>
      </c>
      <c r="GTX4" s="504">
        <f>'Product Mix Norm.'!GTX3</f>
        <v>0</v>
      </c>
      <c r="GTY4" s="504">
        <f>'Product Mix Norm.'!GTY3</f>
        <v>0</v>
      </c>
      <c r="GTZ4" s="504">
        <f>'Product Mix Norm.'!GTZ3</f>
        <v>0</v>
      </c>
      <c r="GUA4" s="504">
        <f>'Product Mix Norm.'!GUA3</f>
        <v>0</v>
      </c>
      <c r="GUB4" s="504">
        <f>'Product Mix Norm.'!GUB3</f>
        <v>0</v>
      </c>
      <c r="GUC4" s="504">
        <f>'Product Mix Norm.'!GUC3</f>
        <v>0</v>
      </c>
      <c r="GUD4" s="504">
        <f>'Product Mix Norm.'!GUD3</f>
        <v>0</v>
      </c>
      <c r="GUE4" s="504">
        <f>'Product Mix Norm.'!GUE3</f>
        <v>0</v>
      </c>
      <c r="GUF4" s="504">
        <f>'Product Mix Norm.'!GUF3</f>
        <v>0</v>
      </c>
      <c r="GUG4" s="504">
        <f>'Product Mix Norm.'!GUG3</f>
        <v>0</v>
      </c>
      <c r="GUH4" s="504">
        <f>'Product Mix Norm.'!GUH3</f>
        <v>0</v>
      </c>
      <c r="GUI4" s="504">
        <f>'Product Mix Norm.'!GUI3</f>
        <v>0</v>
      </c>
      <c r="GUJ4" s="504">
        <f>'Product Mix Norm.'!GUJ3</f>
        <v>0</v>
      </c>
      <c r="GUK4" s="504">
        <f>'Product Mix Norm.'!GUK3</f>
        <v>0</v>
      </c>
      <c r="GUL4" s="504">
        <f>'Product Mix Norm.'!GUL3</f>
        <v>0</v>
      </c>
      <c r="GUM4" s="504">
        <f>'Product Mix Norm.'!GUM3</f>
        <v>0</v>
      </c>
      <c r="GUN4" s="504">
        <f>'Product Mix Norm.'!GUN3</f>
        <v>0</v>
      </c>
      <c r="GUO4" s="504">
        <f>'Product Mix Norm.'!GUO3</f>
        <v>0</v>
      </c>
      <c r="GUP4" s="504">
        <f>'Product Mix Norm.'!GUP3</f>
        <v>0</v>
      </c>
      <c r="GUQ4" s="504">
        <f>'Product Mix Norm.'!GUQ3</f>
        <v>0</v>
      </c>
      <c r="GUR4" s="504">
        <f>'Product Mix Norm.'!GUR3</f>
        <v>0</v>
      </c>
      <c r="GUS4" s="504">
        <f>'Product Mix Norm.'!GUS3</f>
        <v>0</v>
      </c>
      <c r="GUT4" s="504">
        <f>'Product Mix Norm.'!GUT3</f>
        <v>0</v>
      </c>
      <c r="GUU4" s="504">
        <f>'Product Mix Norm.'!GUU3</f>
        <v>0</v>
      </c>
      <c r="GUV4" s="504">
        <f>'Product Mix Norm.'!GUV3</f>
        <v>0</v>
      </c>
      <c r="GUW4" s="504">
        <f>'Product Mix Norm.'!GUW3</f>
        <v>0</v>
      </c>
      <c r="GUX4" s="504">
        <f>'Product Mix Norm.'!GUX3</f>
        <v>0</v>
      </c>
      <c r="GUY4" s="504">
        <f>'Product Mix Norm.'!GUY3</f>
        <v>0</v>
      </c>
      <c r="GUZ4" s="504">
        <f>'Product Mix Norm.'!GUZ3</f>
        <v>0</v>
      </c>
      <c r="GVA4" s="504">
        <f>'Product Mix Norm.'!GVA3</f>
        <v>0</v>
      </c>
      <c r="GVB4" s="504">
        <f>'Product Mix Norm.'!GVB3</f>
        <v>0</v>
      </c>
      <c r="GVC4" s="504">
        <f>'Product Mix Norm.'!GVC3</f>
        <v>0</v>
      </c>
      <c r="GVD4" s="504">
        <f>'Product Mix Norm.'!GVD3</f>
        <v>0</v>
      </c>
      <c r="GVE4" s="504">
        <f>'Product Mix Norm.'!GVE3</f>
        <v>0</v>
      </c>
      <c r="GVF4" s="504">
        <f>'Product Mix Norm.'!GVF3</f>
        <v>0</v>
      </c>
      <c r="GVG4" s="504">
        <f>'Product Mix Norm.'!GVG3</f>
        <v>0</v>
      </c>
      <c r="GVH4" s="504">
        <f>'Product Mix Norm.'!GVH3</f>
        <v>0</v>
      </c>
      <c r="GVI4" s="504">
        <f>'Product Mix Norm.'!GVI3</f>
        <v>0</v>
      </c>
      <c r="GVJ4" s="504">
        <f>'Product Mix Norm.'!GVJ3</f>
        <v>0</v>
      </c>
      <c r="GVK4" s="504">
        <f>'Product Mix Norm.'!GVK3</f>
        <v>0</v>
      </c>
      <c r="GVL4" s="504">
        <f>'Product Mix Norm.'!GVL3</f>
        <v>0</v>
      </c>
      <c r="GVM4" s="504">
        <f>'Product Mix Norm.'!GVM3</f>
        <v>0</v>
      </c>
      <c r="GVN4" s="504">
        <f>'Product Mix Norm.'!GVN3</f>
        <v>0</v>
      </c>
      <c r="GVO4" s="504">
        <f>'Product Mix Norm.'!GVO3</f>
        <v>0</v>
      </c>
      <c r="GVP4" s="504">
        <f>'Product Mix Norm.'!GVP3</f>
        <v>0</v>
      </c>
      <c r="GVQ4" s="504">
        <f>'Product Mix Norm.'!GVQ3</f>
        <v>0</v>
      </c>
      <c r="GVR4" s="504">
        <f>'Product Mix Norm.'!GVR3</f>
        <v>0</v>
      </c>
      <c r="GVS4" s="504">
        <f>'Product Mix Norm.'!GVS3</f>
        <v>0</v>
      </c>
      <c r="GVT4" s="504">
        <f>'Product Mix Norm.'!GVT3</f>
        <v>0</v>
      </c>
      <c r="GVU4" s="504">
        <f>'Product Mix Norm.'!GVU3</f>
        <v>0</v>
      </c>
      <c r="GVV4" s="504">
        <f>'Product Mix Norm.'!GVV3</f>
        <v>0</v>
      </c>
      <c r="GVW4" s="504">
        <f>'Product Mix Norm.'!GVW3</f>
        <v>0</v>
      </c>
      <c r="GVX4" s="504">
        <f>'Product Mix Norm.'!GVX3</f>
        <v>0</v>
      </c>
      <c r="GVY4" s="504">
        <f>'Product Mix Norm.'!GVY3</f>
        <v>0</v>
      </c>
      <c r="GVZ4" s="504">
        <f>'Product Mix Norm.'!GVZ3</f>
        <v>0</v>
      </c>
      <c r="GWA4" s="504">
        <f>'Product Mix Norm.'!GWA3</f>
        <v>0</v>
      </c>
      <c r="GWB4" s="504">
        <f>'Product Mix Norm.'!GWB3</f>
        <v>0</v>
      </c>
      <c r="GWC4" s="504">
        <f>'Product Mix Norm.'!GWC3</f>
        <v>0</v>
      </c>
      <c r="GWD4" s="504">
        <f>'Product Mix Norm.'!GWD3</f>
        <v>0</v>
      </c>
      <c r="GWE4" s="504">
        <f>'Product Mix Norm.'!GWE3</f>
        <v>0</v>
      </c>
      <c r="GWF4" s="504">
        <f>'Product Mix Norm.'!GWF3</f>
        <v>0</v>
      </c>
      <c r="GWG4" s="504">
        <f>'Product Mix Norm.'!GWG3</f>
        <v>0</v>
      </c>
      <c r="GWH4" s="504">
        <f>'Product Mix Norm.'!GWH3</f>
        <v>0</v>
      </c>
      <c r="GWI4" s="504">
        <f>'Product Mix Norm.'!GWI3</f>
        <v>0</v>
      </c>
      <c r="GWJ4" s="504">
        <f>'Product Mix Norm.'!GWJ3</f>
        <v>0</v>
      </c>
      <c r="GWK4" s="504">
        <f>'Product Mix Norm.'!GWK3</f>
        <v>0</v>
      </c>
      <c r="GWL4" s="504">
        <f>'Product Mix Norm.'!GWL3</f>
        <v>0</v>
      </c>
      <c r="GWM4" s="504">
        <f>'Product Mix Norm.'!GWM3</f>
        <v>0</v>
      </c>
      <c r="GWN4" s="504">
        <f>'Product Mix Norm.'!GWN3</f>
        <v>0</v>
      </c>
      <c r="GWO4" s="504">
        <f>'Product Mix Norm.'!GWO3</f>
        <v>0</v>
      </c>
      <c r="GWP4" s="504">
        <f>'Product Mix Norm.'!GWP3</f>
        <v>0</v>
      </c>
      <c r="GWQ4" s="504">
        <f>'Product Mix Norm.'!GWQ3</f>
        <v>0</v>
      </c>
      <c r="GWR4" s="504">
        <f>'Product Mix Norm.'!GWR3</f>
        <v>0</v>
      </c>
      <c r="GWS4" s="504">
        <f>'Product Mix Norm.'!GWS3</f>
        <v>0</v>
      </c>
      <c r="GWT4" s="504">
        <f>'Product Mix Norm.'!GWT3</f>
        <v>0</v>
      </c>
      <c r="GWU4" s="504">
        <f>'Product Mix Norm.'!GWU3</f>
        <v>0</v>
      </c>
      <c r="GWV4" s="504">
        <f>'Product Mix Norm.'!GWV3</f>
        <v>0</v>
      </c>
      <c r="GWW4" s="504">
        <f>'Product Mix Norm.'!GWW3</f>
        <v>0</v>
      </c>
      <c r="GWX4" s="504">
        <f>'Product Mix Norm.'!GWX3</f>
        <v>0</v>
      </c>
      <c r="GWY4" s="504">
        <f>'Product Mix Norm.'!GWY3</f>
        <v>0</v>
      </c>
      <c r="GWZ4" s="504">
        <f>'Product Mix Norm.'!GWZ3</f>
        <v>0</v>
      </c>
      <c r="GXA4" s="504">
        <f>'Product Mix Norm.'!GXA3</f>
        <v>0</v>
      </c>
      <c r="GXB4" s="504">
        <f>'Product Mix Norm.'!GXB3</f>
        <v>0</v>
      </c>
      <c r="GXC4" s="504">
        <f>'Product Mix Norm.'!GXC3</f>
        <v>0</v>
      </c>
      <c r="GXD4" s="504">
        <f>'Product Mix Norm.'!GXD3</f>
        <v>0</v>
      </c>
      <c r="GXE4" s="504">
        <f>'Product Mix Norm.'!GXE3</f>
        <v>0</v>
      </c>
      <c r="GXF4" s="504">
        <f>'Product Mix Norm.'!GXF3</f>
        <v>0</v>
      </c>
      <c r="GXG4" s="504">
        <f>'Product Mix Norm.'!GXG3</f>
        <v>0</v>
      </c>
      <c r="GXH4" s="504">
        <f>'Product Mix Norm.'!GXH3</f>
        <v>0</v>
      </c>
      <c r="GXI4" s="504">
        <f>'Product Mix Norm.'!GXI3</f>
        <v>0</v>
      </c>
      <c r="GXJ4" s="504">
        <f>'Product Mix Norm.'!GXJ3</f>
        <v>0</v>
      </c>
      <c r="GXK4" s="504">
        <f>'Product Mix Norm.'!GXK3</f>
        <v>0</v>
      </c>
      <c r="GXL4" s="504">
        <f>'Product Mix Norm.'!GXL3</f>
        <v>0</v>
      </c>
      <c r="GXM4" s="504">
        <f>'Product Mix Norm.'!GXM3</f>
        <v>0</v>
      </c>
      <c r="GXN4" s="504">
        <f>'Product Mix Norm.'!GXN3</f>
        <v>0</v>
      </c>
      <c r="GXO4" s="504">
        <f>'Product Mix Norm.'!GXO3</f>
        <v>0</v>
      </c>
      <c r="GXP4" s="504">
        <f>'Product Mix Norm.'!GXP3</f>
        <v>0</v>
      </c>
      <c r="GXQ4" s="504">
        <f>'Product Mix Norm.'!GXQ3</f>
        <v>0</v>
      </c>
      <c r="GXR4" s="504">
        <f>'Product Mix Norm.'!GXR3</f>
        <v>0</v>
      </c>
      <c r="GXS4" s="504">
        <f>'Product Mix Norm.'!GXS3</f>
        <v>0</v>
      </c>
      <c r="GXT4" s="504">
        <f>'Product Mix Norm.'!GXT3</f>
        <v>0</v>
      </c>
      <c r="GXU4" s="504">
        <f>'Product Mix Norm.'!GXU3</f>
        <v>0</v>
      </c>
      <c r="GXV4" s="504">
        <f>'Product Mix Norm.'!GXV3</f>
        <v>0</v>
      </c>
      <c r="GXW4" s="504">
        <f>'Product Mix Norm.'!GXW3</f>
        <v>0</v>
      </c>
      <c r="GXX4" s="504">
        <f>'Product Mix Norm.'!GXX3</f>
        <v>0</v>
      </c>
      <c r="GXY4" s="504">
        <f>'Product Mix Norm.'!GXY3</f>
        <v>0</v>
      </c>
      <c r="GXZ4" s="504">
        <f>'Product Mix Norm.'!GXZ3</f>
        <v>0</v>
      </c>
      <c r="GYA4" s="504">
        <f>'Product Mix Norm.'!GYA3</f>
        <v>0</v>
      </c>
      <c r="GYB4" s="504">
        <f>'Product Mix Norm.'!GYB3</f>
        <v>0</v>
      </c>
      <c r="GYC4" s="504">
        <f>'Product Mix Norm.'!GYC3</f>
        <v>0</v>
      </c>
      <c r="GYD4" s="504">
        <f>'Product Mix Norm.'!GYD3</f>
        <v>0</v>
      </c>
      <c r="GYE4" s="504">
        <f>'Product Mix Norm.'!GYE3</f>
        <v>0</v>
      </c>
      <c r="GYF4" s="504">
        <f>'Product Mix Norm.'!GYF3</f>
        <v>0</v>
      </c>
      <c r="GYG4" s="504">
        <f>'Product Mix Norm.'!GYG3</f>
        <v>0</v>
      </c>
      <c r="GYH4" s="504">
        <f>'Product Mix Norm.'!GYH3</f>
        <v>0</v>
      </c>
      <c r="GYI4" s="504">
        <f>'Product Mix Norm.'!GYI3</f>
        <v>0</v>
      </c>
      <c r="GYJ4" s="504">
        <f>'Product Mix Norm.'!GYJ3</f>
        <v>0</v>
      </c>
      <c r="GYK4" s="504">
        <f>'Product Mix Norm.'!GYK3</f>
        <v>0</v>
      </c>
      <c r="GYL4" s="504">
        <f>'Product Mix Norm.'!GYL3</f>
        <v>0</v>
      </c>
      <c r="GYM4" s="504">
        <f>'Product Mix Norm.'!GYM3</f>
        <v>0</v>
      </c>
      <c r="GYN4" s="504">
        <f>'Product Mix Norm.'!GYN3</f>
        <v>0</v>
      </c>
      <c r="GYO4" s="504">
        <f>'Product Mix Norm.'!GYO3</f>
        <v>0</v>
      </c>
      <c r="GYP4" s="504">
        <f>'Product Mix Norm.'!GYP3</f>
        <v>0</v>
      </c>
      <c r="GYQ4" s="504">
        <f>'Product Mix Norm.'!GYQ3</f>
        <v>0</v>
      </c>
      <c r="GYR4" s="504">
        <f>'Product Mix Norm.'!GYR3</f>
        <v>0</v>
      </c>
      <c r="GYS4" s="504">
        <f>'Product Mix Norm.'!GYS3</f>
        <v>0</v>
      </c>
      <c r="GYT4" s="504">
        <f>'Product Mix Norm.'!GYT3</f>
        <v>0</v>
      </c>
      <c r="GYU4" s="504">
        <f>'Product Mix Norm.'!GYU3</f>
        <v>0</v>
      </c>
      <c r="GYV4" s="504">
        <f>'Product Mix Norm.'!GYV3</f>
        <v>0</v>
      </c>
      <c r="GYW4" s="504">
        <f>'Product Mix Norm.'!GYW3</f>
        <v>0</v>
      </c>
      <c r="GYX4" s="504">
        <f>'Product Mix Norm.'!GYX3</f>
        <v>0</v>
      </c>
      <c r="GYY4" s="504">
        <f>'Product Mix Norm.'!GYY3</f>
        <v>0</v>
      </c>
      <c r="GYZ4" s="504">
        <f>'Product Mix Norm.'!GYZ3</f>
        <v>0</v>
      </c>
      <c r="GZA4" s="504">
        <f>'Product Mix Norm.'!GZA3</f>
        <v>0</v>
      </c>
      <c r="GZB4" s="504">
        <f>'Product Mix Norm.'!GZB3</f>
        <v>0</v>
      </c>
      <c r="GZC4" s="504">
        <f>'Product Mix Norm.'!GZC3</f>
        <v>0</v>
      </c>
      <c r="GZD4" s="504">
        <f>'Product Mix Norm.'!GZD3</f>
        <v>0</v>
      </c>
      <c r="GZE4" s="504">
        <f>'Product Mix Norm.'!GZE3</f>
        <v>0</v>
      </c>
      <c r="GZF4" s="504">
        <f>'Product Mix Norm.'!GZF3</f>
        <v>0</v>
      </c>
      <c r="GZG4" s="504">
        <f>'Product Mix Norm.'!GZG3</f>
        <v>0</v>
      </c>
      <c r="GZH4" s="504">
        <f>'Product Mix Norm.'!GZH3</f>
        <v>0</v>
      </c>
      <c r="GZI4" s="504">
        <f>'Product Mix Norm.'!GZI3</f>
        <v>0</v>
      </c>
      <c r="GZJ4" s="504">
        <f>'Product Mix Norm.'!GZJ3</f>
        <v>0</v>
      </c>
      <c r="GZK4" s="504">
        <f>'Product Mix Norm.'!GZK3</f>
        <v>0</v>
      </c>
      <c r="GZL4" s="504">
        <f>'Product Mix Norm.'!GZL3</f>
        <v>0</v>
      </c>
      <c r="GZM4" s="504">
        <f>'Product Mix Norm.'!GZM3</f>
        <v>0</v>
      </c>
      <c r="GZN4" s="504">
        <f>'Product Mix Norm.'!GZN3</f>
        <v>0</v>
      </c>
      <c r="GZO4" s="504">
        <f>'Product Mix Norm.'!GZO3</f>
        <v>0</v>
      </c>
      <c r="GZP4" s="504">
        <f>'Product Mix Norm.'!GZP3</f>
        <v>0</v>
      </c>
      <c r="GZQ4" s="504">
        <f>'Product Mix Norm.'!GZQ3</f>
        <v>0</v>
      </c>
      <c r="GZR4" s="504">
        <f>'Product Mix Norm.'!GZR3</f>
        <v>0</v>
      </c>
      <c r="GZS4" s="504">
        <f>'Product Mix Norm.'!GZS3</f>
        <v>0</v>
      </c>
      <c r="GZT4" s="504">
        <f>'Product Mix Norm.'!GZT3</f>
        <v>0</v>
      </c>
      <c r="GZU4" s="504">
        <f>'Product Mix Norm.'!GZU3</f>
        <v>0</v>
      </c>
      <c r="GZV4" s="504">
        <f>'Product Mix Norm.'!GZV3</f>
        <v>0</v>
      </c>
      <c r="GZW4" s="504">
        <f>'Product Mix Norm.'!GZW3</f>
        <v>0</v>
      </c>
      <c r="GZX4" s="504">
        <f>'Product Mix Norm.'!GZX3</f>
        <v>0</v>
      </c>
      <c r="GZY4" s="504">
        <f>'Product Mix Norm.'!GZY3</f>
        <v>0</v>
      </c>
      <c r="GZZ4" s="504">
        <f>'Product Mix Norm.'!GZZ3</f>
        <v>0</v>
      </c>
      <c r="HAA4" s="504">
        <f>'Product Mix Norm.'!HAA3</f>
        <v>0</v>
      </c>
      <c r="HAB4" s="504">
        <f>'Product Mix Norm.'!HAB3</f>
        <v>0</v>
      </c>
      <c r="HAC4" s="504">
        <f>'Product Mix Norm.'!HAC3</f>
        <v>0</v>
      </c>
      <c r="HAD4" s="504">
        <f>'Product Mix Norm.'!HAD3</f>
        <v>0</v>
      </c>
      <c r="HAE4" s="504">
        <f>'Product Mix Norm.'!HAE3</f>
        <v>0</v>
      </c>
      <c r="HAF4" s="504">
        <f>'Product Mix Norm.'!HAF3</f>
        <v>0</v>
      </c>
      <c r="HAG4" s="504">
        <f>'Product Mix Norm.'!HAG3</f>
        <v>0</v>
      </c>
      <c r="HAH4" s="504">
        <f>'Product Mix Norm.'!HAH3</f>
        <v>0</v>
      </c>
      <c r="HAI4" s="504">
        <f>'Product Mix Norm.'!HAI3</f>
        <v>0</v>
      </c>
      <c r="HAJ4" s="504">
        <f>'Product Mix Norm.'!HAJ3</f>
        <v>0</v>
      </c>
      <c r="HAK4" s="504">
        <f>'Product Mix Norm.'!HAK3</f>
        <v>0</v>
      </c>
      <c r="HAL4" s="504">
        <f>'Product Mix Norm.'!HAL3</f>
        <v>0</v>
      </c>
      <c r="HAM4" s="504">
        <f>'Product Mix Norm.'!HAM3</f>
        <v>0</v>
      </c>
      <c r="HAN4" s="504">
        <f>'Product Mix Norm.'!HAN3</f>
        <v>0</v>
      </c>
      <c r="HAO4" s="504">
        <f>'Product Mix Norm.'!HAO3</f>
        <v>0</v>
      </c>
      <c r="HAP4" s="504">
        <f>'Product Mix Norm.'!HAP3</f>
        <v>0</v>
      </c>
      <c r="HAQ4" s="504">
        <f>'Product Mix Norm.'!HAQ3</f>
        <v>0</v>
      </c>
      <c r="HAR4" s="504">
        <f>'Product Mix Norm.'!HAR3</f>
        <v>0</v>
      </c>
      <c r="HAS4" s="504">
        <f>'Product Mix Norm.'!HAS3</f>
        <v>0</v>
      </c>
      <c r="HAT4" s="504">
        <f>'Product Mix Norm.'!HAT3</f>
        <v>0</v>
      </c>
      <c r="HAU4" s="504">
        <f>'Product Mix Norm.'!HAU3</f>
        <v>0</v>
      </c>
      <c r="HAV4" s="504">
        <f>'Product Mix Norm.'!HAV3</f>
        <v>0</v>
      </c>
      <c r="HAW4" s="504">
        <f>'Product Mix Norm.'!HAW3</f>
        <v>0</v>
      </c>
      <c r="HAX4" s="504">
        <f>'Product Mix Norm.'!HAX3</f>
        <v>0</v>
      </c>
      <c r="HAY4" s="504">
        <f>'Product Mix Norm.'!HAY3</f>
        <v>0</v>
      </c>
      <c r="HAZ4" s="504">
        <f>'Product Mix Norm.'!HAZ3</f>
        <v>0</v>
      </c>
      <c r="HBA4" s="504">
        <f>'Product Mix Norm.'!HBA3</f>
        <v>0</v>
      </c>
      <c r="HBB4" s="504">
        <f>'Product Mix Norm.'!HBB3</f>
        <v>0</v>
      </c>
      <c r="HBC4" s="504">
        <f>'Product Mix Norm.'!HBC3</f>
        <v>0</v>
      </c>
      <c r="HBD4" s="504">
        <f>'Product Mix Norm.'!HBD3</f>
        <v>0</v>
      </c>
      <c r="HBE4" s="504">
        <f>'Product Mix Norm.'!HBE3</f>
        <v>0</v>
      </c>
      <c r="HBF4" s="504">
        <f>'Product Mix Norm.'!HBF3</f>
        <v>0</v>
      </c>
      <c r="HBG4" s="504">
        <f>'Product Mix Norm.'!HBG3</f>
        <v>0</v>
      </c>
      <c r="HBH4" s="504">
        <f>'Product Mix Norm.'!HBH3</f>
        <v>0</v>
      </c>
      <c r="HBI4" s="504">
        <f>'Product Mix Norm.'!HBI3</f>
        <v>0</v>
      </c>
      <c r="HBJ4" s="504">
        <f>'Product Mix Norm.'!HBJ3</f>
        <v>0</v>
      </c>
      <c r="HBK4" s="504">
        <f>'Product Mix Norm.'!HBK3</f>
        <v>0</v>
      </c>
      <c r="HBL4" s="504">
        <f>'Product Mix Norm.'!HBL3</f>
        <v>0</v>
      </c>
      <c r="HBM4" s="504">
        <f>'Product Mix Norm.'!HBM3</f>
        <v>0</v>
      </c>
      <c r="HBN4" s="504">
        <f>'Product Mix Norm.'!HBN3</f>
        <v>0</v>
      </c>
      <c r="HBO4" s="504">
        <f>'Product Mix Norm.'!HBO3</f>
        <v>0</v>
      </c>
      <c r="HBP4" s="504">
        <f>'Product Mix Norm.'!HBP3</f>
        <v>0</v>
      </c>
      <c r="HBQ4" s="504">
        <f>'Product Mix Norm.'!HBQ3</f>
        <v>0</v>
      </c>
      <c r="HBR4" s="504">
        <f>'Product Mix Norm.'!HBR3</f>
        <v>0</v>
      </c>
      <c r="HBS4" s="504">
        <f>'Product Mix Norm.'!HBS3</f>
        <v>0</v>
      </c>
      <c r="HBT4" s="504">
        <f>'Product Mix Norm.'!HBT3</f>
        <v>0</v>
      </c>
      <c r="HBU4" s="504">
        <f>'Product Mix Norm.'!HBU3</f>
        <v>0</v>
      </c>
      <c r="HBV4" s="504">
        <f>'Product Mix Norm.'!HBV3</f>
        <v>0</v>
      </c>
      <c r="HBW4" s="504">
        <f>'Product Mix Norm.'!HBW3</f>
        <v>0</v>
      </c>
      <c r="HBX4" s="504">
        <f>'Product Mix Norm.'!HBX3</f>
        <v>0</v>
      </c>
      <c r="HBY4" s="504">
        <f>'Product Mix Norm.'!HBY3</f>
        <v>0</v>
      </c>
      <c r="HBZ4" s="504">
        <f>'Product Mix Norm.'!HBZ3</f>
        <v>0</v>
      </c>
      <c r="HCA4" s="504">
        <f>'Product Mix Norm.'!HCA3</f>
        <v>0</v>
      </c>
      <c r="HCB4" s="504">
        <f>'Product Mix Norm.'!HCB3</f>
        <v>0</v>
      </c>
      <c r="HCC4" s="504">
        <f>'Product Mix Norm.'!HCC3</f>
        <v>0</v>
      </c>
      <c r="HCD4" s="504">
        <f>'Product Mix Norm.'!HCD3</f>
        <v>0</v>
      </c>
      <c r="HCE4" s="504">
        <f>'Product Mix Norm.'!HCE3</f>
        <v>0</v>
      </c>
      <c r="HCF4" s="504">
        <f>'Product Mix Norm.'!HCF3</f>
        <v>0</v>
      </c>
      <c r="HCG4" s="504">
        <f>'Product Mix Norm.'!HCG3</f>
        <v>0</v>
      </c>
      <c r="HCH4" s="504">
        <f>'Product Mix Norm.'!HCH3</f>
        <v>0</v>
      </c>
      <c r="HCI4" s="504">
        <f>'Product Mix Norm.'!HCI3</f>
        <v>0</v>
      </c>
      <c r="HCJ4" s="504">
        <f>'Product Mix Norm.'!HCJ3</f>
        <v>0</v>
      </c>
      <c r="HCK4" s="504">
        <f>'Product Mix Norm.'!HCK3</f>
        <v>0</v>
      </c>
      <c r="HCL4" s="504">
        <f>'Product Mix Norm.'!HCL3</f>
        <v>0</v>
      </c>
      <c r="HCM4" s="504">
        <f>'Product Mix Norm.'!HCM3</f>
        <v>0</v>
      </c>
      <c r="HCN4" s="504">
        <f>'Product Mix Norm.'!HCN3</f>
        <v>0</v>
      </c>
      <c r="HCO4" s="504">
        <f>'Product Mix Norm.'!HCO3</f>
        <v>0</v>
      </c>
      <c r="HCP4" s="504">
        <f>'Product Mix Norm.'!HCP3</f>
        <v>0</v>
      </c>
      <c r="HCQ4" s="504">
        <f>'Product Mix Norm.'!HCQ3</f>
        <v>0</v>
      </c>
      <c r="HCR4" s="504">
        <f>'Product Mix Norm.'!HCR3</f>
        <v>0</v>
      </c>
      <c r="HCS4" s="504">
        <f>'Product Mix Norm.'!HCS3</f>
        <v>0</v>
      </c>
      <c r="HCT4" s="504">
        <f>'Product Mix Norm.'!HCT3</f>
        <v>0</v>
      </c>
      <c r="HCU4" s="504">
        <f>'Product Mix Norm.'!HCU3</f>
        <v>0</v>
      </c>
      <c r="HCV4" s="504">
        <f>'Product Mix Norm.'!HCV3</f>
        <v>0</v>
      </c>
      <c r="HCW4" s="504">
        <f>'Product Mix Norm.'!HCW3</f>
        <v>0</v>
      </c>
      <c r="HCX4" s="504">
        <f>'Product Mix Norm.'!HCX3</f>
        <v>0</v>
      </c>
      <c r="HCY4" s="504">
        <f>'Product Mix Norm.'!HCY3</f>
        <v>0</v>
      </c>
      <c r="HCZ4" s="504">
        <f>'Product Mix Norm.'!HCZ3</f>
        <v>0</v>
      </c>
      <c r="HDA4" s="504">
        <f>'Product Mix Norm.'!HDA3</f>
        <v>0</v>
      </c>
      <c r="HDB4" s="504">
        <f>'Product Mix Norm.'!HDB3</f>
        <v>0</v>
      </c>
      <c r="HDC4" s="504">
        <f>'Product Mix Norm.'!HDC3</f>
        <v>0</v>
      </c>
      <c r="HDD4" s="504">
        <f>'Product Mix Norm.'!HDD3</f>
        <v>0</v>
      </c>
      <c r="HDE4" s="504">
        <f>'Product Mix Norm.'!HDE3</f>
        <v>0</v>
      </c>
      <c r="HDF4" s="504">
        <f>'Product Mix Norm.'!HDF3</f>
        <v>0</v>
      </c>
      <c r="HDG4" s="504">
        <f>'Product Mix Norm.'!HDG3</f>
        <v>0</v>
      </c>
      <c r="HDH4" s="504">
        <f>'Product Mix Norm.'!HDH3</f>
        <v>0</v>
      </c>
      <c r="HDI4" s="504">
        <f>'Product Mix Norm.'!HDI3</f>
        <v>0</v>
      </c>
      <c r="HDJ4" s="504">
        <f>'Product Mix Norm.'!HDJ3</f>
        <v>0</v>
      </c>
      <c r="HDK4" s="504">
        <f>'Product Mix Norm.'!HDK3</f>
        <v>0</v>
      </c>
      <c r="HDL4" s="504">
        <f>'Product Mix Norm.'!HDL3</f>
        <v>0</v>
      </c>
      <c r="HDM4" s="504">
        <f>'Product Mix Norm.'!HDM3</f>
        <v>0</v>
      </c>
      <c r="HDN4" s="504">
        <f>'Product Mix Norm.'!HDN3</f>
        <v>0</v>
      </c>
      <c r="HDO4" s="504">
        <f>'Product Mix Norm.'!HDO3</f>
        <v>0</v>
      </c>
      <c r="HDP4" s="504">
        <f>'Product Mix Norm.'!HDP3</f>
        <v>0</v>
      </c>
      <c r="HDQ4" s="504">
        <f>'Product Mix Norm.'!HDQ3</f>
        <v>0</v>
      </c>
      <c r="HDR4" s="504">
        <f>'Product Mix Norm.'!HDR3</f>
        <v>0</v>
      </c>
      <c r="HDS4" s="504">
        <f>'Product Mix Norm.'!HDS3</f>
        <v>0</v>
      </c>
      <c r="HDT4" s="504">
        <f>'Product Mix Norm.'!HDT3</f>
        <v>0</v>
      </c>
      <c r="HDU4" s="504">
        <f>'Product Mix Norm.'!HDU3</f>
        <v>0</v>
      </c>
      <c r="HDV4" s="504">
        <f>'Product Mix Norm.'!HDV3</f>
        <v>0</v>
      </c>
      <c r="HDW4" s="504">
        <f>'Product Mix Norm.'!HDW3</f>
        <v>0</v>
      </c>
      <c r="HDX4" s="504">
        <f>'Product Mix Norm.'!HDX3</f>
        <v>0</v>
      </c>
      <c r="HDY4" s="504">
        <f>'Product Mix Norm.'!HDY3</f>
        <v>0</v>
      </c>
      <c r="HDZ4" s="504">
        <f>'Product Mix Norm.'!HDZ3</f>
        <v>0</v>
      </c>
      <c r="HEA4" s="504">
        <f>'Product Mix Norm.'!HEA3</f>
        <v>0</v>
      </c>
      <c r="HEB4" s="504">
        <f>'Product Mix Norm.'!HEB3</f>
        <v>0</v>
      </c>
      <c r="HEC4" s="504">
        <f>'Product Mix Norm.'!HEC3</f>
        <v>0</v>
      </c>
      <c r="HED4" s="504">
        <f>'Product Mix Norm.'!HED3</f>
        <v>0</v>
      </c>
      <c r="HEE4" s="504">
        <f>'Product Mix Norm.'!HEE3</f>
        <v>0</v>
      </c>
      <c r="HEF4" s="504">
        <f>'Product Mix Norm.'!HEF3</f>
        <v>0</v>
      </c>
      <c r="HEG4" s="504">
        <f>'Product Mix Norm.'!HEG3</f>
        <v>0</v>
      </c>
      <c r="HEH4" s="504">
        <f>'Product Mix Norm.'!HEH3</f>
        <v>0</v>
      </c>
      <c r="HEI4" s="504">
        <f>'Product Mix Norm.'!HEI3</f>
        <v>0</v>
      </c>
      <c r="HEJ4" s="504">
        <f>'Product Mix Norm.'!HEJ3</f>
        <v>0</v>
      </c>
      <c r="HEK4" s="504">
        <f>'Product Mix Norm.'!HEK3</f>
        <v>0</v>
      </c>
      <c r="HEL4" s="504">
        <f>'Product Mix Norm.'!HEL3</f>
        <v>0</v>
      </c>
      <c r="HEM4" s="504">
        <f>'Product Mix Norm.'!HEM3</f>
        <v>0</v>
      </c>
      <c r="HEN4" s="504">
        <f>'Product Mix Norm.'!HEN3</f>
        <v>0</v>
      </c>
      <c r="HEO4" s="504">
        <f>'Product Mix Norm.'!HEO3</f>
        <v>0</v>
      </c>
      <c r="HEP4" s="504">
        <f>'Product Mix Norm.'!HEP3</f>
        <v>0</v>
      </c>
      <c r="HEQ4" s="504">
        <f>'Product Mix Norm.'!HEQ3</f>
        <v>0</v>
      </c>
      <c r="HER4" s="504">
        <f>'Product Mix Norm.'!HER3</f>
        <v>0</v>
      </c>
      <c r="HES4" s="504">
        <f>'Product Mix Norm.'!HES3</f>
        <v>0</v>
      </c>
      <c r="HET4" s="504">
        <f>'Product Mix Norm.'!HET3</f>
        <v>0</v>
      </c>
      <c r="HEU4" s="504">
        <f>'Product Mix Norm.'!HEU3</f>
        <v>0</v>
      </c>
      <c r="HEV4" s="504">
        <f>'Product Mix Norm.'!HEV3</f>
        <v>0</v>
      </c>
      <c r="HEW4" s="504">
        <f>'Product Mix Norm.'!HEW3</f>
        <v>0</v>
      </c>
      <c r="HEX4" s="504">
        <f>'Product Mix Norm.'!HEX3</f>
        <v>0</v>
      </c>
      <c r="HEY4" s="504">
        <f>'Product Mix Norm.'!HEY3</f>
        <v>0</v>
      </c>
      <c r="HEZ4" s="504">
        <f>'Product Mix Norm.'!HEZ3</f>
        <v>0</v>
      </c>
      <c r="HFA4" s="504">
        <f>'Product Mix Norm.'!HFA3</f>
        <v>0</v>
      </c>
      <c r="HFB4" s="504">
        <f>'Product Mix Norm.'!HFB3</f>
        <v>0</v>
      </c>
      <c r="HFC4" s="504">
        <f>'Product Mix Norm.'!HFC3</f>
        <v>0</v>
      </c>
      <c r="HFD4" s="504">
        <f>'Product Mix Norm.'!HFD3</f>
        <v>0</v>
      </c>
      <c r="HFE4" s="504">
        <f>'Product Mix Norm.'!HFE3</f>
        <v>0</v>
      </c>
      <c r="HFF4" s="504">
        <f>'Product Mix Norm.'!HFF3</f>
        <v>0</v>
      </c>
      <c r="HFG4" s="504">
        <f>'Product Mix Norm.'!HFG3</f>
        <v>0</v>
      </c>
      <c r="HFH4" s="504">
        <f>'Product Mix Norm.'!HFH3</f>
        <v>0</v>
      </c>
      <c r="HFI4" s="504">
        <f>'Product Mix Norm.'!HFI3</f>
        <v>0</v>
      </c>
      <c r="HFJ4" s="504">
        <f>'Product Mix Norm.'!HFJ3</f>
        <v>0</v>
      </c>
      <c r="HFK4" s="504">
        <f>'Product Mix Norm.'!HFK3</f>
        <v>0</v>
      </c>
      <c r="HFL4" s="504">
        <f>'Product Mix Norm.'!HFL3</f>
        <v>0</v>
      </c>
      <c r="HFM4" s="504">
        <f>'Product Mix Norm.'!HFM3</f>
        <v>0</v>
      </c>
      <c r="HFN4" s="504">
        <f>'Product Mix Norm.'!HFN3</f>
        <v>0</v>
      </c>
      <c r="HFO4" s="504">
        <f>'Product Mix Norm.'!HFO3</f>
        <v>0</v>
      </c>
      <c r="HFP4" s="504">
        <f>'Product Mix Norm.'!HFP3</f>
        <v>0</v>
      </c>
      <c r="HFQ4" s="504">
        <f>'Product Mix Norm.'!HFQ3</f>
        <v>0</v>
      </c>
      <c r="HFR4" s="504">
        <f>'Product Mix Norm.'!HFR3</f>
        <v>0</v>
      </c>
      <c r="HFS4" s="504">
        <f>'Product Mix Norm.'!HFS3</f>
        <v>0</v>
      </c>
      <c r="HFT4" s="504">
        <f>'Product Mix Norm.'!HFT3</f>
        <v>0</v>
      </c>
      <c r="HFU4" s="504">
        <f>'Product Mix Norm.'!HFU3</f>
        <v>0</v>
      </c>
      <c r="HFV4" s="504">
        <f>'Product Mix Norm.'!HFV3</f>
        <v>0</v>
      </c>
      <c r="HFW4" s="504">
        <f>'Product Mix Norm.'!HFW3</f>
        <v>0</v>
      </c>
      <c r="HFX4" s="504">
        <f>'Product Mix Norm.'!HFX3</f>
        <v>0</v>
      </c>
      <c r="HFY4" s="504">
        <f>'Product Mix Norm.'!HFY3</f>
        <v>0</v>
      </c>
      <c r="HFZ4" s="504">
        <f>'Product Mix Norm.'!HFZ3</f>
        <v>0</v>
      </c>
      <c r="HGA4" s="504">
        <f>'Product Mix Norm.'!HGA3</f>
        <v>0</v>
      </c>
      <c r="HGB4" s="504">
        <f>'Product Mix Norm.'!HGB3</f>
        <v>0</v>
      </c>
      <c r="HGC4" s="504">
        <f>'Product Mix Norm.'!HGC3</f>
        <v>0</v>
      </c>
      <c r="HGD4" s="504">
        <f>'Product Mix Norm.'!HGD3</f>
        <v>0</v>
      </c>
      <c r="HGE4" s="504">
        <f>'Product Mix Norm.'!HGE3</f>
        <v>0</v>
      </c>
      <c r="HGF4" s="504">
        <f>'Product Mix Norm.'!HGF3</f>
        <v>0</v>
      </c>
      <c r="HGG4" s="504">
        <f>'Product Mix Norm.'!HGG3</f>
        <v>0</v>
      </c>
      <c r="HGH4" s="504">
        <f>'Product Mix Norm.'!HGH3</f>
        <v>0</v>
      </c>
      <c r="HGI4" s="504">
        <f>'Product Mix Norm.'!HGI3</f>
        <v>0</v>
      </c>
      <c r="HGJ4" s="504">
        <f>'Product Mix Norm.'!HGJ3</f>
        <v>0</v>
      </c>
      <c r="HGK4" s="504">
        <f>'Product Mix Norm.'!HGK3</f>
        <v>0</v>
      </c>
      <c r="HGL4" s="504">
        <f>'Product Mix Norm.'!HGL3</f>
        <v>0</v>
      </c>
      <c r="HGM4" s="504">
        <f>'Product Mix Norm.'!HGM3</f>
        <v>0</v>
      </c>
      <c r="HGN4" s="504">
        <f>'Product Mix Norm.'!HGN3</f>
        <v>0</v>
      </c>
      <c r="HGO4" s="504">
        <f>'Product Mix Norm.'!HGO3</f>
        <v>0</v>
      </c>
      <c r="HGP4" s="504">
        <f>'Product Mix Norm.'!HGP3</f>
        <v>0</v>
      </c>
      <c r="HGQ4" s="504">
        <f>'Product Mix Norm.'!HGQ3</f>
        <v>0</v>
      </c>
      <c r="HGR4" s="504">
        <f>'Product Mix Norm.'!HGR3</f>
        <v>0</v>
      </c>
      <c r="HGS4" s="504">
        <f>'Product Mix Norm.'!HGS3</f>
        <v>0</v>
      </c>
      <c r="HGT4" s="504">
        <f>'Product Mix Norm.'!HGT3</f>
        <v>0</v>
      </c>
      <c r="HGU4" s="504">
        <f>'Product Mix Norm.'!HGU3</f>
        <v>0</v>
      </c>
      <c r="HGV4" s="504">
        <f>'Product Mix Norm.'!HGV3</f>
        <v>0</v>
      </c>
      <c r="HGW4" s="504">
        <f>'Product Mix Norm.'!HGW3</f>
        <v>0</v>
      </c>
      <c r="HGX4" s="504">
        <f>'Product Mix Norm.'!HGX3</f>
        <v>0</v>
      </c>
      <c r="HGY4" s="504">
        <f>'Product Mix Norm.'!HGY3</f>
        <v>0</v>
      </c>
      <c r="HGZ4" s="504">
        <f>'Product Mix Norm.'!HGZ3</f>
        <v>0</v>
      </c>
      <c r="HHA4" s="504">
        <f>'Product Mix Norm.'!HHA3</f>
        <v>0</v>
      </c>
      <c r="HHB4" s="504">
        <f>'Product Mix Norm.'!HHB3</f>
        <v>0</v>
      </c>
      <c r="HHC4" s="504">
        <f>'Product Mix Norm.'!HHC3</f>
        <v>0</v>
      </c>
      <c r="HHD4" s="504">
        <f>'Product Mix Norm.'!HHD3</f>
        <v>0</v>
      </c>
      <c r="HHE4" s="504">
        <f>'Product Mix Norm.'!HHE3</f>
        <v>0</v>
      </c>
      <c r="HHF4" s="504">
        <f>'Product Mix Norm.'!HHF3</f>
        <v>0</v>
      </c>
      <c r="HHG4" s="504">
        <f>'Product Mix Norm.'!HHG3</f>
        <v>0</v>
      </c>
      <c r="HHH4" s="504">
        <f>'Product Mix Norm.'!HHH3</f>
        <v>0</v>
      </c>
      <c r="HHI4" s="504">
        <f>'Product Mix Norm.'!HHI3</f>
        <v>0</v>
      </c>
      <c r="HHJ4" s="504">
        <f>'Product Mix Norm.'!HHJ3</f>
        <v>0</v>
      </c>
      <c r="HHK4" s="504">
        <f>'Product Mix Norm.'!HHK3</f>
        <v>0</v>
      </c>
      <c r="HHL4" s="504">
        <f>'Product Mix Norm.'!HHL3</f>
        <v>0</v>
      </c>
      <c r="HHM4" s="504">
        <f>'Product Mix Norm.'!HHM3</f>
        <v>0</v>
      </c>
      <c r="HHN4" s="504">
        <f>'Product Mix Norm.'!HHN3</f>
        <v>0</v>
      </c>
      <c r="HHO4" s="504">
        <f>'Product Mix Norm.'!HHO3</f>
        <v>0</v>
      </c>
      <c r="HHP4" s="504">
        <f>'Product Mix Norm.'!HHP3</f>
        <v>0</v>
      </c>
      <c r="HHQ4" s="504">
        <f>'Product Mix Norm.'!HHQ3</f>
        <v>0</v>
      </c>
      <c r="HHR4" s="504">
        <f>'Product Mix Norm.'!HHR3</f>
        <v>0</v>
      </c>
      <c r="HHS4" s="504">
        <f>'Product Mix Norm.'!HHS3</f>
        <v>0</v>
      </c>
      <c r="HHT4" s="504">
        <f>'Product Mix Norm.'!HHT3</f>
        <v>0</v>
      </c>
      <c r="HHU4" s="504">
        <f>'Product Mix Norm.'!HHU3</f>
        <v>0</v>
      </c>
      <c r="HHV4" s="504">
        <f>'Product Mix Norm.'!HHV3</f>
        <v>0</v>
      </c>
      <c r="HHW4" s="504">
        <f>'Product Mix Norm.'!HHW3</f>
        <v>0</v>
      </c>
      <c r="HHX4" s="504">
        <f>'Product Mix Norm.'!HHX3</f>
        <v>0</v>
      </c>
      <c r="HHY4" s="504">
        <f>'Product Mix Norm.'!HHY3</f>
        <v>0</v>
      </c>
      <c r="HHZ4" s="504">
        <f>'Product Mix Norm.'!HHZ3</f>
        <v>0</v>
      </c>
      <c r="HIA4" s="504">
        <f>'Product Mix Norm.'!HIA3</f>
        <v>0</v>
      </c>
      <c r="HIB4" s="504">
        <f>'Product Mix Norm.'!HIB3</f>
        <v>0</v>
      </c>
      <c r="HIC4" s="504">
        <f>'Product Mix Norm.'!HIC3</f>
        <v>0</v>
      </c>
      <c r="HID4" s="504">
        <f>'Product Mix Norm.'!HID3</f>
        <v>0</v>
      </c>
      <c r="HIE4" s="504">
        <f>'Product Mix Norm.'!HIE3</f>
        <v>0</v>
      </c>
      <c r="HIF4" s="504">
        <f>'Product Mix Norm.'!HIF3</f>
        <v>0</v>
      </c>
      <c r="HIG4" s="504">
        <f>'Product Mix Norm.'!HIG3</f>
        <v>0</v>
      </c>
      <c r="HIH4" s="504">
        <f>'Product Mix Norm.'!HIH3</f>
        <v>0</v>
      </c>
      <c r="HII4" s="504">
        <f>'Product Mix Norm.'!HII3</f>
        <v>0</v>
      </c>
      <c r="HIJ4" s="504">
        <f>'Product Mix Norm.'!HIJ3</f>
        <v>0</v>
      </c>
      <c r="HIK4" s="504">
        <f>'Product Mix Norm.'!HIK3</f>
        <v>0</v>
      </c>
      <c r="HIL4" s="504">
        <f>'Product Mix Norm.'!HIL3</f>
        <v>0</v>
      </c>
      <c r="HIM4" s="504">
        <f>'Product Mix Norm.'!HIM3</f>
        <v>0</v>
      </c>
      <c r="HIN4" s="504">
        <f>'Product Mix Norm.'!HIN3</f>
        <v>0</v>
      </c>
      <c r="HIO4" s="504">
        <f>'Product Mix Norm.'!HIO3</f>
        <v>0</v>
      </c>
      <c r="HIP4" s="504">
        <f>'Product Mix Norm.'!HIP3</f>
        <v>0</v>
      </c>
      <c r="HIQ4" s="504">
        <f>'Product Mix Norm.'!HIQ3</f>
        <v>0</v>
      </c>
      <c r="HIR4" s="504">
        <f>'Product Mix Norm.'!HIR3</f>
        <v>0</v>
      </c>
      <c r="HIS4" s="504">
        <f>'Product Mix Norm.'!HIS3</f>
        <v>0</v>
      </c>
      <c r="HIT4" s="504">
        <f>'Product Mix Norm.'!HIT3</f>
        <v>0</v>
      </c>
      <c r="HIU4" s="504">
        <f>'Product Mix Norm.'!HIU3</f>
        <v>0</v>
      </c>
      <c r="HIV4" s="504">
        <f>'Product Mix Norm.'!HIV3</f>
        <v>0</v>
      </c>
      <c r="HIW4" s="504">
        <f>'Product Mix Norm.'!HIW3</f>
        <v>0</v>
      </c>
      <c r="HIX4" s="504">
        <f>'Product Mix Norm.'!HIX3</f>
        <v>0</v>
      </c>
      <c r="HIY4" s="504">
        <f>'Product Mix Norm.'!HIY3</f>
        <v>0</v>
      </c>
      <c r="HIZ4" s="504">
        <f>'Product Mix Norm.'!HIZ3</f>
        <v>0</v>
      </c>
      <c r="HJA4" s="504">
        <f>'Product Mix Norm.'!HJA3</f>
        <v>0</v>
      </c>
      <c r="HJB4" s="504">
        <f>'Product Mix Norm.'!HJB3</f>
        <v>0</v>
      </c>
      <c r="HJC4" s="504">
        <f>'Product Mix Norm.'!HJC3</f>
        <v>0</v>
      </c>
      <c r="HJD4" s="504">
        <f>'Product Mix Norm.'!HJD3</f>
        <v>0</v>
      </c>
      <c r="HJE4" s="504">
        <f>'Product Mix Norm.'!HJE3</f>
        <v>0</v>
      </c>
      <c r="HJF4" s="504">
        <f>'Product Mix Norm.'!HJF3</f>
        <v>0</v>
      </c>
      <c r="HJG4" s="504">
        <f>'Product Mix Norm.'!HJG3</f>
        <v>0</v>
      </c>
      <c r="HJH4" s="504">
        <f>'Product Mix Norm.'!HJH3</f>
        <v>0</v>
      </c>
      <c r="HJI4" s="504">
        <f>'Product Mix Norm.'!HJI3</f>
        <v>0</v>
      </c>
      <c r="HJJ4" s="504">
        <f>'Product Mix Norm.'!HJJ3</f>
        <v>0</v>
      </c>
      <c r="HJK4" s="504">
        <f>'Product Mix Norm.'!HJK3</f>
        <v>0</v>
      </c>
      <c r="HJL4" s="504">
        <f>'Product Mix Norm.'!HJL3</f>
        <v>0</v>
      </c>
      <c r="HJM4" s="504">
        <f>'Product Mix Norm.'!HJM3</f>
        <v>0</v>
      </c>
      <c r="HJN4" s="504">
        <f>'Product Mix Norm.'!HJN3</f>
        <v>0</v>
      </c>
      <c r="HJO4" s="504">
        <f>'Product Mix Norm.'!HJO3</f>
        <v>0</v>
      </c>
      <c r="HJP4" s="504">
        <f>'Product Mix Norm.'!HJP3</f>
        <v>0</v>
      </c>
      <c r="HJQ4" s="504">
        <f>'Product Mix Norm.'!HJQ3</f>
        <v>0</v>
      </c>
      <c r="HJR4" s="504">
        <f>'Product Mix Norm.'!HJR3</f>
        <v>0</v>
      </c>
      <c r="HJS4" s="504">
        <f>'Product Mix Norm.'!HJS3</f>
        <v>0</v>
      </c>
      <c r="HJT4" s="504">
        <f>'Product Mix Norm.'!HJT3</f>
        <v>0</v>
      </c>
      <c r="HJU4" s="504">
        <f>'Product Mix Norm.'!HJU3</f>
        <v>0</v>
      </c>
      <c r="HJV4" s="504">
        <f>'Product Mix Norm.'!HJV3</f>
        <v>0</v>
      </c>
      <c r="HJW4" s="504">
        <f>'Product Mix Norm.'!HJW3</f>
        <v>0</v>
      </c>
      <c r="HJX4" s="504">
        <f>'Product Mix Norm.'!HJX3</f>
        <v>0</v>
      </c>
      <c r="HJY4" s="504">
        <f>'Product Mix Norm.'!HJY3</f>
        <v>0</v>
      </c>
      <c r="HJZ4" s="504">
        <f>'Product Mix Norm.'!HJZ3</f>
        <v>0</v>
      </c>
      <c r="HKA4" s="504">
        <f>'Product Mix Norm.'!HKA3</f>
        <v>0</v>
      </c>
      <c r="HKB4" s="504">
        <f>'Product Mix Norm.'!HKB3</f>
        <v>0</v>
      </c>
      <c r="HKC4" s="504">
        <f>'Product Mix Norm.'!HKC3</f>
        <v>0</v>
      </c>
      <c r="HKD4" s="504">
        <f>'Product Mix Norm.'!HKD3</f>
        <v>0</v>
      </c>
      <c r="HKE4" s="504">
        <f>'Product Mix Norm.'!HKE3</f>
        <v>0</v>
      </c>
      <c r="HKF4" s="504">
        <f>'Product Mix Norm.'!HKF3</f>
        <v>0</v>
      </c>
      <c r="HKG4" s="504">
        <f>'Product Mix Norm.'!HKG3</f>
        <v>0</v>
      </c>
      <c r="HKH4" s="504">
        <f>'Product Mix Norm.'!HKH3</f>
        <v>0</v>
      </c>
      <c r="HKI4" s="504">
        <f>'Product Mix Norm.'!HKI3</f>
        <v>0</v>
      </c>
      <c r="HKJ4" s="504">
        <f>'Product Mix Norm.'!HKJ3</f>
        <v>0</v>
      </c>
      <c r="HKK4" s="504">
        <f>'Product Mix Norm.'!HKK3</f>
        <v>0</v>
      </c>
      <c r="HKL4" s="504">
        <f>'Product Mix Norm.'!HKL3</f>
        <v>0</v>
      </c>
      <c r="HKM4" s="504">
        <f>'Product Mix Norm.'!HKM3</f>
        <v>0</v>
      </c>
      <c r="HKN4" s="504">
        <f>'Product Mix Norm.'!HKN3</f>
        <v>0</v>
      </c>
      <c r="HKO4" s="504">
        <f>'Product Mix Norm.'!HKO3</f>
        <v>0</v>
      </c>
      <c r="HKP4" s="504">
        <f>'Product Mix Norm.'!HKP3</f>
        <v>0</v>
      </c>
      <c r="HKQ4" s="504">
        <f>'Product Mix Norm.'!HKQ3</f>
        <v>0</v>
      </c>
      <c r="HKR4" s="504">
        <f>'Product Mix Norm.'!HKR3</f>
        <v>0</v>
      </c>
      <c r="HKS4" s="504">
        <f>'Product Mix Norm.'!HKS3</f>
        <v>0</v>
      </c>
      <c r="HKT4" s="504">
        <f>'Product Mix Norm.'!HKT3</f>
        <v>0</v>
      </c>
      <c r="HKU4" s="504">
        <f>'Product Mix Norm.'!HKU3</f>
        <v>0</v>
      </c>
      <c r="HKV4" s="504">
        <f>'Product Mix Norm.'!HKV3</f>
        <v>0</v>
      </c>
      <c r="HKW4" s="504">
        <f>'Product Mix Norm.'!HKW3</f>
        <v>0</v>
      </c>
      <c r="HKX4" s="504">
        <f>'Product Mix Norm.'!HKX3</f>
        <v>0</v>
      </c>
      <c r="HKY4" s="504">
        <f>'Product Mix Norm.'!HKY3</f>
        <v>0</v>
      </c>
      <c r="HKZ4" s="504">
        <f>'Product Mix Norm.'!HKZ3</f>
        <v>0</v>
      </c>
      <c r="HLA4" s="504">
        <f>'Product Mix Norm.'!HLA3</f>
        <v>0</v>
      </c>
      <c r="HLB4" s="504">
        <f>'Product Mix Norm.'!HLB3</f>
        <v>0</v>
      </c>
      <c r="HLC4" s="504">
        <f>'Product Mix Norm.'!HLC3</f>
        <v>0</v>
      </c>
      <c r="HLD4" s="504">
        <f>'Product Mix Norm.'!HLD3</f>
        <v>0</v>
      </c>
      <c r="HLE4" s="504">
        <f>'Product Mix Norm.'!HLE3</f>
        <v>0</v>
      </c>
      <c r="HLF4" s="504">
        <f>'Product Mix Norm.'!HLF3</f>
        <v>0</v>
      </c>
      <c r="HLG4" s="504">
        <f>'Product Mix Norm.'!HLG3</f>
        <v>0</v>
      </c>
      <c r="HLH4" s="504">
        <f>'Product Mix Norm.'!HLH3</f>
        <v>0</v>
      </c>
      <c r="HLI4" s="504">
        <f>'Product Mix Norm.'!HLI3</f>
        <v>0</v>
      </c>
      <c r="HLJ4" s="504">
        <f>'Product Mix Norm.'!HLJ3</f>
        <v>0</v>
      </c>
      <c r="HLK4" s="504">
        <f>'Product Mix Norm.'!HLK3</f>
        <v>0</v>
      </c>
      <c r="HLL4" s="504">
        <f>'Product Mix Norm.'!HLL3</f>
        <v>0</v>
      </c>
      <c r="HLM4" s="504">
        <f>'Product Mix Norm.'!HLM3</f>
        <v>0</v>
      </c>
      <c r="HLN4" s="504">
        <f>'Product Mix Norm.'!HLN3</f>
        <v>0</v>
      </c>
      <c r="HLO4" s="504">
        <f>'Product Mix Norm.'!HLO3</f>
        <v>0</v>
      </c>
      <c r="HLP4" s="504">
        <f>'Product Mix Norm.'!HLP3</f>
        <v>0</v>
      </c>
      <c r="HLQ4" s="504">
        <f>'Product Mix Norm.'!HLQ3</f>
        <v>0</v>
      </c>
      <c r="HLR4" s="504">
        <f>'Product Mix Norm.'!HLR3</f>
        <v>0</v>
      </c>
      <c r="HLS4" s="504">
        <f>'Product Mix Norm.'!HLS3</f>
        <v>0</v>
      </c>
      <c r="HLT4" s="504">
        <f>'Product Mix Norm.'!HLT3</f>
        <v>0</v>
      </c>
      <c r="HLU4" s="504">
        <f>'Product Mix Norm.'!HLU3</f>
        <v>0</v>
      </c>
      <c r="HLV4" s="504">
        <f>'Product Mix Norm.'!HLV3</f>
        <v>0</v>
      </c>
      <c r="HLW4" s="504">
        <f>'Product Mix Norm.'!HLW3</f>
        <v>0</v>
      </c>
      <c r="HLX4" s="504">
        <f>'Product Mix Norm.'!HLX3</f>
        <v>0</v>
      </c>
      <c r="HLY4" s="504">
        <f>'Product Mix Norm.'!HLY3</f>
        <v>0</v>
      </c>
      <c r="HLZ4" s="504">
        <f>'Product Mix Norm.'!HLZ3</f>
        <v>0</v>
      </c>
      <c r="HMA4" s="504">
        <f>'Product Mix Norm.'!HMA3</f>
        <v>0</v>
      </c>
      <c r="HMB4" s="504">
        <f>'Product Mix Norm.'!HMB3</f>
        <v>0</v>
      </c>
      <c r="HMC4" s="504">
        <f>'Product Mix Norm.'!HMC3</f>
        <v>0</v>
      </c>
      <c r="HMD4" s="504">
        <f>'Product Mix Norm.'!HMD3</f>
        <v>0</v>
      </c>
      <c r="HME4" s="504">
        <f>'Product Mix Norm.'!HME3</f>
        <v>0</v>
      </c>
      <c r="HMF4" s="504">
        <f>'Product Mix Norm.'!HMF3</f>
        <v>0</v>
      </c>
      <c r="HMG4" s="504">
        <f>'Product Mix Norm.'!HMG3</f>
        <v>0</v>
      </c>
      <c r="HMH4" s="504">
        <f>'Product Mix Norm.'!HMH3</f>
        <v>0</v>
      </c>
      <c r="HMI4" s="504">
        <f>'Product Mix Norm.'!HMI3</f>
        <v>0</v>
      </c>
      <c r="HMJ4" s="504">
        <f>'Product Mix Norm.'!HMJ3</f>
        <v>0</v>
      </c>
      <c r="HMK4" s="504">
        <f>'Product Mix Norm.'!HMK3</f>
        <v>0</v>
      </c>
      <c r="HML4" s="504">
        <f>'Product Mix Norm.'!HML3</f>
        <v>0</v>
      </c>
      <c r="HMM4" s="504">
        <f>'Product Mix Norm.'!HMM3</f>
        <v>0</v>
      </c>
      <c r="HMN4" s="504">
        <f>'Product Mix Norm.'!HMN3</f>
        <v>0</v>
      </c>
      <c r="HMO4" s="504">
        <f>'Product Mix Norm.'!HMO3</f>
        <v>0</v>
      </c>
      <c r="HMP4" s="504">
        <f>'Product Mix Norm.'!HMP3</f>
        <v>0</v>
      </c>
      <c r="HMQ4" s="504">
        <f>'Product Mix Norm.'!HMQ3</f>
        <v>0</v>
      </c>
      <c r="HMR4" s="504">
        <f>'Product Mix Norm.'!HMR3</f>
        <v>0</v>
      </c>
      <c r="HMS4" s="504">
        <f>'Product Mix Norm.'!HMS3</f>
        <v>0</v>
      </c>
      <c r="HMT4" s="504">
        <f>'Product Mix Norm.'!HMT3</f>
        <v>0</v>
      </c>
      <c r="HMU4" s="504">
        <f>'Product Mix Norm.'!HMU3</f>
        <v>0</v>
      </c>
      <c r="HMV4" s="504">
        <f>'Product Mix Norm.'!HMV3</f>
        <v>0</v>
      </c>
      <c r="HMW4" s="504">
        <f>'Product Mix Norm.'!HMW3</f>
        <v>0</v>
      </c>
      <c r="HMX4" s="504">
        <f>'Product Mix Norm.'!HMX3</f>
        <v>0</v>
      </c>
      <c r="HMY4" s="504">
        <f>'Product Mix Norm.'!HMY3</f>
        <v>0</v>
      </c>
      <c r="HMZ4" s="504">
        <f>'Product Mix Norm.'!HMZ3</f>
        <v>0</v>
      </c>
      <c r="HNA4" s="504">
        <f>'Product Mix Norm.'!HNA3</f>
        <v>0</v>
      </c>
      <c r="HNB4" s="504">
        <f>'Product Mix Norm.'!HNB3</f>
        <v>0</v>
      </c>
      <c r="HNC4" s="504">
        <f>'Product Mix Norm.'!HNC3</f>
        <v>0</v>
      </c>
      <c r="HND4" s="504">
        <f>'Product Mix Norm.'!HND3</f>
        <v>0</v>
      </c>
      <c r="HNE4" s="504">
        <f>'Product Mix Norm.'!HNE3</f>
        <v>0</v>
      </c>
      <c r="HNF4" s="504">
        <f>'Product Mix Norm.'!HNF3</f>
        <v>0</v>
      </c>
      <c r="HNG4" s="504">
        <f>'Product Mix Norm.'!HNG3</f>
        <v>0</v>
      </c>
      <c r="HNH4" s="504">
        <f>'Product Mix Norm.'!HNH3</f>
        <v>0</v>
      </c>
      <c r="HNI4" s="504">
        <f>'Product Mix Norm.'!HNI3</f>
        <v>0</v>
      </c>
      <c r="HNJ4" s="504">
        <f>'Product Mix Norm.'!HNJ3</f>
        <v>0</v>
      </c>
      <c r="HNK4" s="504">
        <f>'Product Mix Norm.'!HNK3</f>
        <v>0</v>
      </c>
      <c r="HNL4" s="504">
        <f>'Product Mix Norm.'!HNL3</f>
        <v>0</v>
      </c>
      <c r="HNM4" s="504">
        <f>'Product Mix Norm.'!HNM3</f>
        <v>0</v>
      </c>
      <c r="HNN4" s="504">
        <f>'Product Mix Norm.'!HNN3</f>
        <v>0</v>
      </c>
      <c r="HNO4" s="504">
        <f>'Product Mix Norm.'!HNO3</f>
        <v>0</v>
      </c>
      <c r="HNP4" s="504">
        <f>'Product Mix Norm.'!HNP3</f>
        <v>0</v>
      </c>
      <c r="HNQ4" s="504">
        <f>'Product Mix Norm.'!HNQ3</f>
        <v>0</v>
      </c>
      <c r="HNR4" s="504">
        <f>'Product Mix Norm.'!HNR3</f>
        <v>0</v>
      </c>
      <c r="HNS4" s="504">
        <f>'Product Mix Norm.'!HNS3</f>
        <v>0</v>
      </c>
      <c r="HNT4" s="504">
        <f>'Product Mix Norm.'!HNT3</f>
        <v>0</v>
      </c>
      <c r="HNU4" s="504">
        <f>'Product Mix Norm.'!HNU3</f>
        <v>0</v>
      </c>
      <c r="HNV4" s="504">
        <f>'Product Mix Norm.'!HNV3</f>
        <v>0</v>
      </c>
      <c r="HNW4" s="504">
        <f>'Product Mix Norm.'!HNW3</f>
        <v>0</v>
      </c>
      <c r="HNX4" s="504">
        <f>'Product Mix Norm.'!HNX3</f>
        <v>0</v>
      </c>
      <c r="HNY4" s="504">
        <f>'Product Mix Norm.'!HNY3</f>
        <v>0</v>
      </c>
      <c r="HNZ4" s="504">
        <f>'Product Mix Norm.'!HNZ3</f>
        <v>0</v>
      </c>
      <c r="HOA4" s="504">
        <f>'Product Mix Norm.'!HOA3</f>
        <v>0</v>
      </c>
      <c r="HOB4" s="504">
        <f>'Product Mix Norm.'!HOB3</f>
        <v>0</v>
      </c>
      <c r="HOC4" s="504">
        <f>'Product Mix Norm.'!HOC3</f>
        <v>0</v>
      </c>
      <c r="HOD4" s="504">
        <f>'Product Mix Norm.'!HOD3</f>
        <v>0</v>
      </c>
      <c r="HOE4" s="504">
        <f>'Product Mix Norm.'!HOE3</f>
        <v>0</v>
      </c>
      <c r="HOF4" s="504">
        <f>'Product Mix Norm.'!HOF3</f>
        <v>0</v>
      </c>
      <c r="HOG4" s="504">
        <f>'Product Mix Norm.'!HOG3</f>
        <v>0</v>
      </c>
      <c r="HOH4" s="504">
        <f>'Product Mix Norm.'!HOH3</f>
        <v>0</v>
      </c>
      <c r="HOI4" s="504">
        <f>'Product Mix Norm.'!HOI3</f>
        <v>0</v>
      </c>
      <c r="HOJ4" s="504">
        <f>'Product Mix Norm.'!HOJ3</f>
        <v>0</v>
      </c>
      <c r="HOK4" s="504">
        <f>'Product Mix Norm.'!HOK3</f>
        <v>0</v>
      </c>
      <c r="HOL4" s="504">
        <f>'Product Mix Norm.'!HOL3</f>
        <v>0</v>
      </c>
      <c r="HOM4" s="504">
        <f>'Product Mix Norm.'!HOM3</f>
        <v>0</v>
      </c>
      <c r="HON4" s="504">
        <f>'Product Mix Norm.'!HON3</f>
        <v>0</v>
      </c>
      <c r="HOO4" s="504">
        <f>'Product Mix Norm.'!HOO3</f>
        <v>0</v>
      </c>
      <c r="HOP4" s="504">
        <f>'Product Mix Norm.'!HOP3</f>
        <v>0</v>
      </c>
      <c r="HOQ4" s="504">
        <f>'Product Mix Norm.'!HOQ3</f>
        <v>0</v>
      </c>
      <c r="HOR4" s="504">
        <f>'Product Mix Norm.'!HOR3</f>
        <v>0</v>
      </c>
      <c r="HOS4" s="504">
        <f>'Product Mix Norm.'!HOS3</f>
        <v>0</v>
      </c>
      <c r="HOT4" s="504">
        <f>'Product Mix Norm.'!HOT3</f>
        <v>0</v>
      </c>
      <c r="HOU4" s="504">
        <f>'Product Mix Norm.'!HOU3</f>
        <v>0</v>
      </c>
      <c r="HOV4" s="504">
        <f>'Product Mix Norm.'!HOV3</f>
        <v>0</v>
      </c>
      <c r="HOW4" s="504">
        <f>'Product Mix Norm.'!HOW3</f>
        <v>0</v>
      </c>
      <c r="HOX4" s="504">
        <f>'Product Mix Norm.'!HOX3</f>
        <v>0</v>
      </c>
      <c r="HOY4" s="504">
        <f>'Product Mix Norm.'!HOY3</f>
        <v>0</v>
      </c>
      <c r="HOZ4" s="504">
        <f>'Product Mix Norm.'!HOZ3</f>
        <v>0</v>
      </c>
      <c r="HPA4" s="504">
        <f>'Product Mix Norm.'!HPA3</f>
        <v>0</v>
      </c>
      <c r="HPB4" s="504">
        <f>'Product Mix Norm.'!HPB3</f>
        <v>0</v>
      </c>
      <c r="HPC4" s="504">
        <f>'Product Mix Norm.'!HPC3</f>
        <v>0</v>
      </c>
      <c r="HPD4" s="504">
        <f>'Product Mix Norm.'!HPD3</f>
        <v>0</v>
      </c>
      <c r="HPE4" s="504">
        <f>'Product Mix Norm.'!HPE3</f>
        <v>0</v>
      </c>
      <c r="HPF4" s="504">
        <f>'Product Mix Norm.'!HPF3</f>
        <v>0</v>
      </c>
      <c r="HPG4" s="504">
        <f>'Product Mix Norm.'!HPG3</f>
        <v>0</v>
      </c>
      <c r="HPH4" s="504">
        <f>'Product Mix Norm.'!HPH3</f>
        <v>0</v>
      </c>
      <c r="HPI4" s="504">
        <f>'Product Mix Norm.'!HPI3</f>
        <v>0</v>
      </c>
      <c r="HPJ4" s="504">
        <f>'Product Mix Norm.'!HPJ3</f>
        <v>0</v>
      </c>
      <c r="HPK4" s="504">
        <f>'Product Mix Norm.'!HPK3</f>
        <v>0</v>
      </c>
      <c r="HPL4" s="504">
        <f>'Product Mix Norm.'!HPL3</f>
        <v>0</v>
      </c>
      <c r="HPM4" s="504">
        <f>'Product Mix Norm.'!HPM3</f>
        <v>0</v>
      </c>
      <c r="HPN4" s="504">
        <f>'Product Mix Norm.'!HPN3</f>
        <v>0</v>
      </c>
      <c r="HPO4" s="504">
        <f>'Product Mix Norm.'!HPO3</f>
        <v>0</v>
      </c>
      <c r="HPP4" s="504">
        <f>'Product Mix Norm.'!HPP3</f>
        <v>0</v>
      </c>
      <c r="HPQ4" s="504">
        <f>'Product Mix Norm.'!HPQ3</f>
        <v>0</v>
      </c>
      <c r="HPR4" s="504">
        <f>'Product Mix Norm.'!HPR3</f>
        <v>0</v>
      </c>
      <c r="HPS4" s="504">
        <f>'Product Mix Norm.'!HPS3</f>
        <v>0</v>
      </c>
      <c r="HPT4" s="504">
        <f>'Product Mix Norm.'!HPT3</f>
        <v>0</v>
      </c>
      <c r="HPU4" s="504">
        <f>'Product Mix Norm.'!HPU3</f>
        <v>0</v>
      </c>
      <c r="HPV4" s="504">
        <f>'Product Mix Norm.'!HPV3</f>
        <v>0</v>
      </c>
      <c r="HPW4" s="504">
        <f>'Product Mix Norm.'!HPW3</f>
        <v>0</v>
      </c>
      <c r="HPX4" s="504">
        <f>'Product Mix Norm.'!HPX3</f>
        <v>0</v>
      </c>
      <c r="HPY4" s="504">
        <f>'Product Mix Norm.'!HPY3</f>
        <v>0</v>
      </c>
      <c r="HPZ4" s="504">
        <f>'Product Mix Norm.'!HPZ3</f>
        <v>0</v>
      </c>
      <c r="HQA4" s="504">
        <f>'Product Mix Norm.'!HQA3</f>
        <v>0</v>
      </c>
      <c r="HQB4" s="504">
        <f>'Product Mix Norm.'!HQB3</f>
        <v>0</v>
      </c>
      <c r="HQC4" s="504">
        <f>'Product Mix Norm.'!HQC3</f>
        <v>0</v>
      </c>
      <c r="HQD4" s="504">
        <f>'Product Mix Norm.'!HQD3</f>
        <v>0</v>
      </c>
      <c r="HQE4" s="504">
        <f>'Product Mix Norm.'!HQE3</f>
        <v>0</v>
      </c>
      <c r="HQF4" s="504">
        <f>'Product Mix Norm.'!HQF3</f>
        <v>0</v>
      </c>
      <c r="HQG4" s="504">
        <f>'Product Mix Norm.'!HQG3</f>
        <v>0</v>
      </c>
      <c r="HQH4" s="504">
        <f>'Product Mix Norm.'!HQH3</f>
        <v>0</v>
      </c>
      <c r="HQI4" s="504">
        <f>'Product Mix Norm.'!HQI3</f>
        <v>0</v>
      </c>
      <c r="HQJ4" s="504">
        <f>'Product Mix Norm.'!HQJ3</f>
        <v>0</v>
      </c>
      <c r="HQK4" s="504">
        <f>'Product Mix Norm.'!HQK3</f>
        <v>0</v>
      </c>
      <c r="HQL4" s="504">
        <f>'Product Mix Norm.'!HQL3</f>
        <v>0</v>
      </c>
      <c r="HQM4" s="504">
        <f>'Product Mix Norm.'!HQM3</f>
        <v>0</v>
      </c>
      <c r="HQN4" s="504">
        <f>'Product Mix Norm.'!HQN3</f>
        <v>0</v>
      </c>
      <c r="HQO4" s="504">
        <f>'Product Mix Norm.'!HQO3</f>
        <v>0</v>
      </c>
      <c r="HQP4" s="504">
        <f>'Product Mix Norm.'!HQP3</f>
        <v>0</v>
      </c>
      <c r="HQQ4" s="504">
        <f>'Product Mix Norm.'!HQQ3</f>
        <v>0</v>
      </c>
      <c r="HQR4" s="504">
        <f>'Product Mix Norm.'!HQR3</f>
        <v>0</v>
      </c>
      <c r="HQS4" s="504">
        <f>'Product Mix Norm.'!HQS3</f>
        <v>0</v>
      </c>
      <c r="HQT4" s="504">
        <f>'Product Mix Norm.'!HQT3</f>
        <v>0</v>
      </c>
      <c r="HQU4" s="504">
        <f>'Product Mix Norm.'!HQU3</f>
        <v>0</v>
      </c>
      <c r="HQV4" s="504">
        <f>'Product Mix Norm.'!HQV3</f>
        <v>0</v>
      </c>
      <c r="HQW4" s="504">
        <f>'Product Mix Norm.'!HQW3</f>
        <v>0</v>
      </c>
      <c r="HQX4" s="504">
        <f>'Product Mix Norm.'!HQX3</f>
        <v>0</v>
      </c>
      <c r="HQY4" s="504">
        <f>'Product Mix Norm.'!HQY3</f>
        <v>0</v>
      </c>
      <c r="HQZ4" s="504">
        <f>'Product Mix Norm.'!HQZ3</f>
        <v>0</v>
      </c>
      <c r="HRA4" s="504">
        <f>'Product Mix Norm.'!HRA3</f>
        <v>0</v>
      </c>
      <c r="HRB4" s="504">
        <f>'Product Mix Norm.'!HRB3</f>
        <v>0</v>
      </c>
      <c r="HRC4" s="504">
        <f>'Product Mix Norm.'!HRC3</f>
        <v>0</v>
      </c>
      <c r="HRD4" s="504">
        <f>'Product Mix Norm.'!HRD3</f>
        <v>0</v>
      </c>
      <c r="HRE4" s="504">
        <f>'Product Mix Norm.'!HRE3</f>
        <v>0</v>
      </c>
      <c r="HRF4" s="504">
        <f>'Product Mix Norm.'!HRF3</f>
        <v>0</v>
      </c>
      <c r="HRG4" s="504">
        <f>'Product Mix Norm.'!HRG3</f>
        <v>0</v>
      </c>
      <c r="HRH4" s="504">
        <f>'Product Mix Norm.'!HRH3</f>
        <v>0</v>
      </c>
      <c r="HRI4" s="504">
        <f>'Product Mix Norm.'!HRI3</f>
        <v>0</v>
      </c>
      <c r="HRJ4" s="504">
        <f>'Product Mix Norm.'!HRJ3</f>
        <v>0</v>
      </c>
      <c r="HRK4" s="504">
        <f>'Product Mix Norm.'!HRK3</f>
        <v>0</v>
      </c>
      <c r="HRL4" s="504">
        <f>'Product Mix Norm.'!HRL3</f>
        <v>0</v>
      </c>
      <c r="HRM4" s="504">
        <f>'Product Mix Norm.'!HRM3</f>
        <v>0</v>
      </c>
      <c r="HRN4" s="504">
        <f>'Product Mix Norm.'!HRN3</f>
        <v>0</v>
      </c>
      <c r="HRO4" s="504">
        <f>'Product Mix Norm.'!HRO3</f>
        <v>0</v>
      </c>
      <c r="HRP4" s="504">
        <f>'Product Mix Norm.'!HRP3</f>
        <v>0</v>
      </c>
      <c r="HRQ4" s="504">
        <f>'Product Mix Norm.'!HRQ3</f>
        <v>0</v>
      </c>
      <c r="HRR4" s="504">
        <f>'Product Mix Norm.'!HRR3</f>
        <v>0</v>
      </c>
      <c r="HRS4" s="504">
        <f>'Product Mix Norm.'!HRS3</f>
        <v>0</v>
      </c>
      <c r="HRT4" s="504">
        <f>'Product Mix Norm.'!HRT3</f>
        <v>0</v>
      </c>
      <c r="HRU4" s="504">
        <f>'Product Mix Norm.'!HRU3</f>
        <v>0</v>
      </c>
      <c r="HRV4" s="504">
        <f>'Product Mix Norm.'!HRV3</f>
        <v>0</v>
      </c>
      <c r="HRW4" s="504">
        <f>'Product Mix Norm.'!HRW3</f>
        <v>0</v>
      </c>
      <c r="HRX4" s="504">
        <f>'Product Mix Norm.'!HRX3</f>
        <v>0</v>
      </c>
      <c r="HRY4" s="504">
        <f>'Product Mix Norm.'!HRY3</f>
        <v>0</v>
      </c>
      <c r="HRZ4" s="504">
        <f>'Product Mix Norm.'!HRZ3</f>
        <v>0</v>
      </c>
      <c r="HSA4" s="504">
        <f>'Product Mix Norm.'!HSA3</f>
        <v>0</v>
      </c>
      <c r="HSB4" s="504">
        <f>'Product Mix Norm.'!HSB3</f>
        <v>0</v>
      </c>
      <c r="HSC4" s="504">
        <f>'Product Mix Norm.'!HSC3</f>
        <v>0</v>
      </c>
      <c r="HSD4" s="504">
        <f>'Product Mix Norm.'!HSD3</f>
        <v>0</v>
      </c>
      <c r="HSE4" s="504">
        <f>'Product Mix Norm.'!HSE3</f>
        <v>0</v>
      </c>
      <c r="HSF4" s="504">
        <f>'Product Mix Norm.'!HSF3</f>
        <v>0</v>
      </c>
      <c r="HSG4" s="504">
        <f>'Product Mix Norm.'!HSG3</f>
        <v>0</v>
      </c>
      <c r="HSH4" s="504">
        <f>'Product Mix Norm.'!HSH3</f>
        <v>0</v>
      </c>
      <c r="HSI4" s="504">
        <f>'Product Mix Norm.'!HSI3</f>
        <v>0</v>
      </c>
      <c r="HSJ4" s="504">
        <f>'Product Mix Norm.'!HSJ3</f>
        <v>0</v>
      </c>
      <c r="HSK4" s="504">
        <f>'Product Mix Norm.'!HSK3</f>
        <v>0</v>
      </c>
      <c r="HSL4" s="504">
        <f>'Product Mix Norm.'!HSL3</f>
        <v>0</v>
      </c>
      <c r="HSM4" s="504">
        <f>'Product Mix Norm.'!HSM3</f>
        <v>0</v>
      </c>
      <c r="HSN4" s="504">
        <f>'Product Mix Norm.'!HSN3</f>
        <v>0</v>
      </c>
      <c r="HSO4" s="504">
        <f>'Product Mix Norm.'!HSO3</f>
        <v>0</v>
      </c>
      <c r="HSP4" s="504">
        <f>'Product Mix Norm.'!HSP3</f>
        <v>0</v>
      </c>
      <c r="HSQ4" s="504">
        <f>'Product Mix Norm.'!HSQ3</f>
        <v>0</v>
      </c>
      <c r="HSR4" s="504">
        <f>'Product Mix Norm.'!HSR3</f>
        <v>0</v>
      </c>
      <c r="HSS4" s="504">
        <f>'Product Mix Norm.'!HSS3</f>
        <v>0</v>
      </c>
      <c r="HST4" s="504">
        <f>'Product Mix Norm.'!HST3</f>
        <v>0</v>
      </c>
      <c r="HSU4" s="504">
        <f>'Product Mix Norm.'!HSU3</f>
        <v>0</v>
      </c>
      <c r="HSV4" s="504">
        <f>'Product Mix Norm.'!HSV3</f>
        <v>0</v>
      </c>
      <c r="HSW4" s="504">
        <f>'Product Mix Norm.'!HSW3</f>
        <v>0</v>
      </c>
      <c r="HSX4" s="504">
        <f>'Product Mix Norm.'!HSX3</f>
        <v>0</v>
      </c>
      <c r="HSY4" s="504">
        <f>'Product Mix Norm.'!HSY3</f>
        <v>0</v>
      </c>
      <c r="HSZ4" s="504">
        <f>'Product Mix Norm.'!HSZ3</f>
        <v>0</v>
      </c>
      <c r="HTA4" s="504">
        <f>'Product Mix Norm.'!HTA3</f>
        <v>0</v>
      </c>
      <c r="HTB4" s="504">
        <f>'Product Mix Norm.'!HTB3</f>
        <v>0</v>
      </c>
      <c r="HTC4" s="504">
        <f>'Product Mix Norm.'!HTC3</f>
        <v>0</v>
      </c>
      <c r="HTD4" s="504">
        <f>'Product Mix Norm.'!HTD3</f>
        <v>0</v>
      </c>
      <c r="HTE4" s="504">
        <f>'Product Mix Norm.'!HTE3</f>
        <v>0</v>
      </c>
      <c r="HTF4" s="504">
        <f>'Product Mix Norm.'!HTF3</f>
        <v>0</v>
      </c>
      <c r="HTG4" s="504">
        <f>'Product Mix Norm.'!HTG3</f>
        <v>0</v>
      </c>
      <c r="HTH4" s="504">
        <f>'Product Mix Norm.'!HTH3</f>
        <v>0</v>
      </c>
      <c r="HTI4" s="504">
        <f>'Product Mix Norm.'!HTI3</f>
        <v>0</v>
      </c>
      <c r="HTJ4" s="504">
        <f>'Product Mix Norm.'!HTJ3</f>
        <v>0</v>
      </c>
      <c r="HTK4" s="504">
        <f>'Product Mix Norm.'!HTK3</f>
        <v>0</v>
      </c>
      <c r="HTL4" s="504">
        <f>'Product Mix Norm.'!HTL3</f>
        <v>0</v>
      </c>
      <c r="HTM4" s="504">
        <f>'Product Mix Norm.'!HTM3</f>
        <v>0</v>
      </c>
      <c r="HTN4" s="504">
        <f>'Product Mix Norm.'!HTN3</f>
        <v>0</v>
      </c>
      <c r="HTO4" s="504">
        <f>'Product Mix Norm.'!HTO3</f>
        <v>0</v>
      </c>
      <c r="HTP4" s="504">
        <f>'Product Mix Norm.'!HTP3</f>
        <v>0</v>
      </c>
      <c r="HTQ4" s="504">
        <f>'Product Mix Norm.'!HTQ3</f>
        <v>0</v>
      </c>
      <c r="HTR4" s="504">
        <f>'Product Mix Norm.'!HTR3</f>
        <v>0</v>
      </c>
      <c r="HTS4" s="504">
        <f>'Product Mix Norm.'!HTS3</f>
        <v>0</v>
      </c>
      <c r="HTT4" s="504">
        <f>'Product Mix Norm.'!HTT3</f>
        <v>0</v>
      </c>
      <c r="HTU4" s="504">
        <f>'Product Mix Norm.'!HTU3</f>
        <v>0</v>
      </c>
      <c r="HTV4" s="504">
        <f>'Product Mix Norm.'!HTV3</f>
        <v>0</v>
      </c>
      <c r="HTW4" s="504">
        <f>'Product Mix Norm.'!HTW3</f>
        <v>0</v>
      </c>
      <c r="HTX4" s="504">
        <f>'Product Mix Norm.'!HTX3</f>
        <v>0</v>
      </c>
      <c r="HTY4" s="504">
        <f>'Product Mix Norm.'!HTY3</f>
        <v>0</v>
      </c>
      <c r="HTZ4" s="504">
        <f>'Product Mix Norm.'!HTZ3</f>
        <v>0</v>
      </c>
      <c r="HUA4" s="504">
        <f>'Product Mix Norm.'!HUA3</f>
        <v>0</v>
      </c>
      <c r="HUB4" s="504">
        <f>'Product Mix Norm.'!HUB3</f>
        <v>0</v>
      </c>
      <c r="HUC4" s="504">
        <f>'Product Mix Norm.'!HUC3</f>
        <v>0</v>
      </c>
      <c r="HUD4" s="504">
        <f>'Product Mix Norm.'!HUD3</f>
        <v>0</v>
      </c>
      <c r="HUE4" s="504">
        <f>'Product Mix Norm.'!HUE3</f>
        <v>0</v>
      </c>
      <c r="HUF4" s="504">
        <f>'Product Mix Norm.'!HUF3</f>
        <v>0</v>
      </c>
      <c r="HUG4" s="504">
        <f>'Product Mix Norm.'!HUG3</f>
        <v>0</v>
      </c>
      <c r="HUH4" s="504">
        <f>'Product Mix Norm.'!HUH3</f>
        <v>0</v>
      </c>
      <c r="HUI4" s="504">
        <f>'Product Mix Norm.'!HUI3</f>
        <v>0</v>
      </c>
      <c r="HUJ4" s="504">
        <f>'Product Mix Norm.'!HUJ3</f>
        <v>0</v>
      </c>
      <c r="HUK4" s="504">
        <f>'Product Mix Norm.'!HUK3</f>
        <v>0</v>
      </c>
      <c r="HUL4" s="504">
        <f>'Product Mix Norm.'!HUL3</f>
        <v>0</v>
      </c>
      <c r="HUM4" s="504">
        <f>'Product Mix Norm.'!HUM3</f>
        <v>0</v>
      </c>
      <c r="HUN4" s="504">
        <f>'Product Mix Norm.'!HUN3</f>
        <v>0</v>
      </c>
      <c r="HUO4" s="504">
        <f>'Product Mix Norm.'!HUO3</f>
        <v>0</v>
      </c>
      <c r="HUP4" s="504">
        <f>'Product Mix Norm.'!HUP3</f>
        <v>0</v>
      </c>
      <c r="HUQ4" s="504">
        <f>'Product Mix Norm.'!HUQ3</f>
        <v>0</v>
      </c>
      <c r="HUR4" s="504">
        <f>'Product Mix Norm.'!HUR3</f>
        <v>0</v>
      </c>
      <c r="HUS4" s="504">
        <f>'Product Mix Norm.'!HUS3</f>
        <v>0</v>
      </c>
      <c r="HUT4" s="504">
        <f>'Product Mix Norm.'!HUT3</f>
        <v>0</v>
      </c>
      <c r="HUU4" s="504">
        <f>'Product Mix Norm.'!HUU3</f>
        <v>0</v>
      </c>
      <c r="HUV4" s="504">
        <f>'Product Mix Norm.'!HUV3</f>
        <v>0</v>
      </c>
      <c r="HUW4" s="504">
        <f>'Product Mix Norm.'!HUW3</f>
        <v>0</v>
      </c>
      <c r="HUX4" s="504">
        <f>'Product Mix Norm.'!HUX3</f>
        <v>0</v>
      </c>
      <c r="HUY4" s="504">
        <f>'Product Mix Norm.'!HUY3</f>
        <v>0</v>
      </c>
      <c r="HUZ4" s="504">
        <f>'Product Mix Norm.'!HUZ3</f>
        <v>0</v>
      </c>
      <c r="HVA4" s="504">
        <f>'Product Mix Norm.'!HVA3</f>
        <v>0</v>
      </c>
      <c r="HVB4" s="504">
        <f>'Product Mix Norm.'!HVB3</f>
        <v>0</v>
      </c>
      <c r="HVC4" s="504">
        <f>'Product Mix Norm.'!HVC3</f>
        <v>0</v>
      </c>
      <c r="HVD4" s="504">
        <f>'Product Mix Norm.'!HVD3</f>
        <v>0</v>
      </c>
      <c r="HVE4" s="504">
        <f>'Product Mix Norm.'!HVE3</f>
        <v>0</v>
      </c>
      <c r="HVF4" s="504">
        <f>'Product Mix Norm.'!HVF3</f>
        <v>0</v>
      </c>
      <c r="HVG4" s="504">
        <f>'Product Mix Norm.'!HVG3</f>
        <v>0</v>
      </c>
      <c r="HVH4" s="504">
        <f>'Product Mix Norm.'!HVH3</f>
        <v>0</v>
      </c>
      <c r="HVI4" s="504">
        <f>'Product Mix Norm.'!HVI3</f>
        <v>0</v>
      </c>
      <c r="HVJ4" s="504">
        <f>'Product Mix Norm.'!HVJ3</f>
        <v>0</v>
      </c>
      <c r="HVK4" s="504">
        <f>'Product Mix Norm.'!HVK3</f>
        <v>0</v>
      </c>
      <c r="HVL4" s="504">
        <f>'Product Mix Norm.'!HVL3</f>
        <v>0</v>
      </c>
      <c r="HVM4" s="504">
        <f>'Product Mix Norm.'!HVM3</f>
        <v>0</v>
      </c>
      <c r="HVN4" s="504">
        <f>'Product Mix Norm.'!HVN3</f>
        <v>0</v>
      </c>
      <c r="HVO4" s="504">
        <f>'Product Mix Norm.'!HVO3</f>
        <v>0</v>
      </c>
      <c r="HVP4" s="504">
        <f>'Product Mix Norm.'!HVP3</f>
        <v>0</v>
      </c>
      <c r="HVQ4" s="504">
        <f>'Product Mix Norm.'!HVQ3</f>
        <v>0</v>
      </c>
      <c r="HVR4" s="504">
        <f>'Product Mix Norm.'!HVR3</f>
        <v>0</v>
      </c>
      <c r="HVS4" s="504">
        <f>'Product Mix Norm.'!HVS3</f>
        <v>0</v>
      </c>
      <c r="HVT4" s="504">
        <f>'Product Mix Norm.'!HVT3</f>
        <v>0</v>
      </c>
      <c r="HVU4" s="504">
        <f>'Product Mix Norm.'!HVU3</f>
        <v>0</v>
      </c>
      <c r="HVV4" s="504">
        <f>'Product Mix Norm.'!HVV3</f>
        <v>0</v>
      </c>
      <c r="HVW4" s="504">
        <f>'Product Mix Norm.'!HVW3</f>
        <v>0</v>
      </c>
      <c r="HVX4" s="504">
        <f>'Product Mix Norm.'!HVX3</f>
        <v>0</v>
      </c>
      <c r="HVY4" s="504">
        <f>'Product Mix Norm.'!HVY3</f>
        <v>0</v>
      </c>
      <c r="HVZ4" s="504">
        <f>'Product Mix Norm.'!HVZ3</f>
        <v>0</v>
      </c>
      <c r="HWA4" s="504">
        <f>'Product Mix Norm.'!HWA3</f>
        <v>0</v>
      </c>
      <c r="HWB4" s="504">
        <f>'Product Mix Norm.'!HWB3</f>
        <v>0</v>
      </c>
      <c r="HWC4" s="504">
        <f>'Product Mix Norm.'!HWC3</f>
        <v>0</v>
      </c>
      <c r="HWD4" s="504">
        <f>'Product Mix Norm.'!HWD3</f>
        <v>0</v>
      </c>
      <c r="HWE4" s="504">
        <f>'Product Mix Norm.'!HWE3</f>
        <v>0</v>
      </c>
      <c r="HWF4" s="504">
        <f>'Product Mix Norm.'!HWF3</f>
        <v>0</v>
      </c>
      <c r="HWG4" s="504">
        <f>'Product Mix Norm.'!HWG3</f>
        <v>0</v>
      </c>
      <c r="HWH4" s="504">
        <f>'Product Mix Norm.'!HWH3</f>
        <v>0</v>
      </c>
      <c r="HWI4" s="504">
        <f>'Product Mix Norm.'!HWI3</f>
        <v>0</v>
      </c>
      <c r="HWJ4" s="504">
        <f>'Product Mix Norm.'!HWJ3</f>
        <v>0</v>
      </c>
      <c r="HWK4" s="504">
        <f>'Product Mix Norm.'!HWK3</f>
        <v>0</v>
      </c>
      <c r="HWL4" s="504">
        <f>'Product Mix Norm.'!HWL3</f>
        <v>0</v>
      </c>
      <c r="HWM4" s="504">
        <f>'Product Mix Norm.'!HWM3</f>
        <v>0</v>
      </c>
      <c r="HWN4" s="504">
        <f>'Product Mix Norm.'!HWN3</f>
        <v>0</v>
      </c>
      <c r="HWO4" s="504">
        <f>'Product Mix Norm.'!HWO3</f>
        <v>0</v>
      </c>
      <c r="HWP4" s="504">
        <f>'Product Mix Norm.'!HWP3</f>
        <v>0</v>
      </c>
      <c r="HWQ4" s="504">
        <f>'Product Mix Norm.'!HWQ3</f>
        <v>0</v>
      </c>
      <c r="HWR4" s="504">
        <f>'Product Mix Norm.'!HWR3</f>
        <v>0</v>
      </c>
      <c r="HWS4" s="504">
        <f>'Product Mix Norm.'!HWS3</f>
        <v>0</v>
      </c>
      <c r="HWT4" s="504">
        <f>'Product Mix Norm.'!HWT3</f>
        <v>0</v>
      </c>
      <c r="HWU4" s="504">
        <f>'Product Mix Norm.'!HWU3</f>
        <v>0</v>
      </c>
      <c r="HWV4" s="504">
        <f>'Product Mix Norm.'!HWV3</f>
        <v>0</v>
      </c>
      <c r="HWW4" s="504">
        <f>'Product Mix Norm.'!HWW3</f>
        <v>0</v>
      </c>
      <c r="HWX4" s="504">
        <f>'Product Mix Norm.'!HWX3</f>
        <v>0</v>
      </c>
      <c r="HWY4" s="504">
        <f>'Product Mix Norm.'!HWY3</f>
        <v>0</v>
      </c>
      <c r="HWZ4" s="504">
        <f>'Product Mix Norm.'!HWZ3</f>
        <v>0</v>
      </c>
      <c r="HXA4" s="504">
        <f>'Product Mix Norm.'!HXA3</f>
        <v>0</v>
      </c>
      <c r="HXB4" s="504">
        <f>'Product Mix Norm.'!HXB3</f>
        <v>0</v>
      </c>
      <c r="HXC4" s="504">
        <f>'Product Mix Norm.'!HXC3</f>
        <v>0</v>
      </c>
      <c r="HXD4" s="504">
        <f>'Product Mix Norm.'!HXD3</f>
        <v>0</v>
      </c>
      <c r="HXE4" s="504">
        <f>'Product Mix Norm.'!HXE3</f>
        <v>0</v>
      </c>
      <c r="HXF4" s="504">
        <f>'Product Mix Norm.'!HXF3</f>
        <v>0</v>
      </c>
      <c r="HXG4" s="504">
        <f>'Product Mix Norm.'!HXG3</f>
        <v>0</v>
      </c>
      <c r="HXH4" s="504">
        <f>'Product Mix Norm.'!HXH3</f>
        <v>0</v>
      </c>
      <c r="HXI4" s="504">
        <f>'Product Mix Norm.'!HXI3</f>
        <v>0</v>
      </c>
      <c r="HXJ4" s="504">
        <f>'Product Mix Norm.'!HXJ3</f>
        <v>0</v>
      </c>
      <c r="HXK4" s="504">
        <f>'Product Mix Norm.'!HXK3</f>
        <v>0</v>
      </c>
      <c r="HXL4" s="504">
        <f>'Product Mix Norm.'!HXL3</f>
        <v>0</v>
      </c>
      <c r="HXM4" s="504">
        <f>'Product Mix Norm.'!HXM3</f>
        <v>0</v>
      </c>
      <c r="HXN4" s="504">
        <f>'Product Mix Norm.'!HXN3</f>
        <v>0</v>
      </c>
      <c r="HXO4" s="504">
        <f>'Product Mix Norm.'!HXO3</f>
        <v>0</v>
      </c>
      <c r="HXP4" s="504">
        <f>'Product Mix Norm.'!HXP3</f>
        <v>0</v>
      </c>
      <c r="HXQ4" s="504">
        <f>'Product Mix Norm.'!HXQ3</f>
        <v>0</v>
      </c>
      <c r="HXR4" s="504">
        <f>'Product Mix Norm.'!HXR3</f>
        <v>0</v>
      </c>
      <c r="HXS4" s="504">
        <f>'Product Mix Norm.'!HXS3</f>
        <v>0</v>
      </c>
      <c r="HXT4" s="504">
        <f>'Product Mix Norm.'!HXT3</f>
        <v>0</v>
      </c>
      <c r="HXU4" s="504">
        <f>'Product Mix Norm.'!HXU3</f>
        <v>0</v>
      </c>
      <c r="HXV4" s="504">
        <f>'Product Mix Norm.'!HXV3</f>
        <v>0</v>
      </c>
      <c r="HXW4" s="504">
        <f>'Product Mix Norm.'!HXW3</f>
        <v>0</v>
      </c>
      <c r="HXX4" s="504">
        <f>'Product Mix Norm.'!HXX3</f>
        <v>0</v>
      </c>
      <c r="HXY4" s="504">
        <f>'Product Mix Norm.'!HXY3</f>
        <v>0</v>
      </c>
      <c r="HXZ4" s="504">
        <f>'Product Mix Norm.'!HXZ3</f>
        <v>0</v>
      </c>
      <c r="HYA4" s="504">
        <f>'Product Mix Norm.'!HYA3</f>
        <v>0</v>
      </c>
      <c r="HYB4" s="504">
        <f>'Product Mix Norm.'!HYB3</f>
        <v>0</v>
      </c>
      <c r="HYC4" s="504">
        <f>'Product Mix Norm.'!HYC3</f>
        <v>0</v>
      </c>
      <c r="HYD4" s="504">
        <f>'Product Mix Norm.'!HYD3</f>
        <v>0</v>
      </c>
      <c r="HYE4" s="504">
        <f>'Product Mix Norm.'!HYE3</f>
        <v>0</v>
      </c>
      <c r="HYF4" s="504">
        <f>'Product Mix Norm.'!HYF3</f>
        <v>0</v>
      </c>
      <c r="HYG4" s="504">
        <f>'Product Mix Norm.'!HYG3</f>
        <v>0</v>
      </c>
      <c r="HYH4" s="504">
        <f>'Product Mix Norm.'!HYH3</f>
        <v>0</v>
      </c>
      <c r="HYI4" s="504">
        <f>'Product Mix Norm.'!HYI3</f>
        <v>0</v>
      </c>
      <c r="HYJ4" s="504">
        <f>'Product Mix Norm.'!HYJ3</f>
        <v>0</v>
      </c>
      <c r="HYK4" s="504">
        <f>'Product Mix Norm.'!HYK3</f>
        <v>0</v>
      </c>
      <c r="HYL4" s="504">
        <f>'Product Mix Norm.'!HYL3</f>
        <v>0</v>
      </c>
      <c r="HYM4" s="504">
        <f>'Product Mix Norm.'!HYM3</f>
        <v>0</v>
      </c>
      <c r="HYN4" s="504">
        <f>'Product Mix Norm.'!HYN3</f>
        <v>0</v>
      </c>
      <c r="HYO4" s="504">
        <f>'Product Mix Norm.'!HYO3</f>
        <v>0</v>
      </c>
      <c r="HYP4" s="504">
        <f>'Product Mix Norm.'!HYP3</f>
        <v>0</v>
      </c>
      <c r="HYQ4" s="504">
        <f>'Product Mix Norm.'!HYQ3</f>
        <v>0</v>
      </c>
      <c r="HYR4" s="504">
        <f>'Product Mix Norm.'!HYR3</f>
        <v>0</v>
      </c>
      <c r="HYS4" s="504">
        <f>'Product Mix Norm.'!HYS3</f>
        <v>0</v>
      </c>
      <c r="HYT4" s="504">
        <f>'Product Mix Norm.'!HYT3</f>
        <v>0</v>
      </c>
      <c r="HYU4" s="504">
        <f>'Product Mix Norm.'!HYU3</f>
        <v>0</v>
      </c>
      <c r="HYV4" s="504">
        <f>'Product Mix Norm.'!HYV3</f>
        <v>0</v>
      </c>
      <c r="HYW4" s="504">
        <f>'Product Mix Norm.'!HYW3</f>
        <v>0</v>
      </c>
      <c r="HYX4" s="504">
        <f>'Product Mix Norm.'!HYX3</f>
        <v>0</v>
      </c>
      <c r="HYY4" s="504">
        <f>'Product Mix Norm.'!HYY3</f>
        <v>0</v>
      </c>
      <c r="HYZ4" s="504">
        <f>'Product Mix Norm.'!HYZ3</f>
        <v>0</v>
      </c>
      <c r="HZA4" s="504">
        <f>'Product Mix Norm.'!HZA3</f>
        <v>0</v>
      </c>
      <c r="HZB4" s="504">
        <f>'Product Mix Norm.'!HZB3</f>
        <v>0</v>
      </c>
      <c r="HZC4" s="504">
        <f>'Product Mix Norm.'!HZC3</f>
        <v>0</v>
      </c>
      <c r="HZD4" s="504">
        <f>'Product Mix Norm.'!HZD3</f>
        <v>0</v>
      </c>
      <c r="HZE4" s="504">
        <f>'Product Mix Norm.'!HZE3</f>
        <v>0</v>
      </c>
      <c r="HZF4" s="504">
        <f>'Product Mix Norm.'!HZF3</f>
        <v>0</v>
      </c>
      <c r="HZG4" s="504">
        <f>'Product Mix Norm.'!HZG3</f>
        <v>0</v>
      </c>
      <c r="HZH4" s="504">
        <f>'Product Mix Norm.'!HZH3</f>
        <v>0</v>
      </c>
      <c r="HZI4" s="504">
        <f>'Product Mix Norm.'!HZI3</f>
        <v>0</v>
      </c>
      <c r="HZJ4" s="504">
        <f>'Product Mix Norm.'!HZJ3</f>
        <v>0</v>
      </c>
      <c r="HZK4" s="504">
        <f>'Product Mix Norm.'!HZK3</f>
        <v>0</v>
      </c>
      <c r="HZL4" s="504">
        <f>'Product Mix Norm.'!HZL3</f>
        <v>0</v>
      </c>
      <c r="HZM4" s="504">
        <f>'Product Mix Norm.'!HZM3</f>
        <v>0</v>
      </c>
      <c r="HZN4" s="504">
        <f>'Product Mix Norm.'!HZN3</f>
        <v>0</v>
      </c>
      <c r="HZO4" s="504">
        <f>'Product Mix Norm.'!HZO3</f>
        <v>0</v>
      </c>
      <c r="HZP4" s="504">
        <f>'Product Mix Norm.'!HZP3</f>
        <v>0</v>
      </c>
      <c r="HZQ4" s="504">
        <f>'Product Mix Norm.'!HZQ3</f>
        <v>0</v>
      </c>
      <c r="HZR4" s="504">
        <f>'Product Mix Norm.'!HZR3</f>
        <v>0</v>
      </c>
      <c r="HZS4" s="504">
        <f>'Product Mix Norm.'!HZS3</f>
        <v>0</v>
      </c>
      <c r="HZT4" s="504">
        <f>'Product Mix Norm.'!HZT3</f>
        <v>0</v>
      </c>
      <c r="HZU4" s="504">
        <f>'Product Mix Norm.'!HZU3</f>
        <v>0</v>
      </c>
      <c r="HZV4" s="504">
        <f>'Product Mix Norm.'!HZV3</f>
        <v>0</v>
      </c>
      <c r="HZW4" s="504">
        <f>'Product Mix Norm.'!HZW3</f>
        <v>0</v>
      </c>
      <c r="HZX4" s="504">
        <f>'Product Mix Norm.'!HZX3</f>
        <v>0</v>
      </c>
      <c r="HZY4" s="504">
        <f>'Product Mix Norm.'!HZY3</f>
        <v>0</v>
      </c>
      <c r="HZZ4" s="504">
        <f>'Product Mix Norm.'!HZZ3</f>
        <v>0</v>
      </c>
      <c r="IAA4" s="504">
        <f>'Product Mix Norm.'!IAA3</f>
        <v>0</v>
      </c>
      <c r="IAB4" s="504">
        <f>'Product Mix Norm.'!IAB3</f>
        <v>0</v>
      </c>
      <c r="IAC4" s="504">
        <f>'Product Mix Norm.'!IAC3</f>
        <v>0</v>
      </c>
      <c r="IAD4" s="504">
        <f>'Product Mix Norm.'!IAD3</f>
        <v>0</v>
      </c>
      <c r="IAE4" s="504">
        <f>'Product Mix Norm.'!IAE3</f>
        <v>0</v>
      </c>
      <c r="IAF4" s="504">
        <f>'Product Mix Norm.'!IAF3</f>
        <v>0</v>
      </c>
      <c r="IAG4" s="504">
        <f>'Product Mix Norm.'!IAG3</f>
        <v>0</v>
      </c>
      <c r="IAH4" s="504">
        <f>'Product Mix Norm.'!IAH3</f>
        <v>0</v>
      </c>
      <c r="IAI4" s="504">
        <f>'Product Mix Norm.'!IAI3</f>
        <v>0</v>
      </c>
      <c r="IAJ4" s="504">
        <f>'Product Mix Norm.'!IAJ3</f>
        <v>0</v>
      </c>
      <c r="IAK4" s="504">
        <f>'Product Mix Norm.'!IAK3</f>
        <v>0</v>
      </c>
      <c r="IAL4" s="504">
        <f>'Product Mix Norm.'!IAL3</f>
        <v>0</v>
      </c>
      <c r="IAM4" s="504">
        <f>'Product Mix Norm.'!IAM3</f>
        <v>0</v>
      </c>
      <c r="IAN4" s="504">
        <f>'Product Mix Norm.'!IAN3</f>
        <v>0</v>
      </c>
      <c r="IAO4" s="504">
        <f>'Product Mix Norm.'!IAO3</f>
        <v>0</v>
      </c>
      <c r="IAP4" s="504">
        <f>'Product Mix Norm.'!IAP3</f>
        <v>0</v>
      </c>
      <c r="IAQ4" s="504">
        <f>'Product Mix Norm.'!IAQ3</f>
        <v>0</v>
      </c>
      <c r="IAR4" s="504">
        <f>'Product Mix Norm.'!IAR3</f>
        <v>0</v>
      </c>
      <c r="IAS4" s="504">
        <f>'Product Mix Norm.'!IAS3</f>
        <v>0</v>
      </c>
      <c r="IAT4" s="504">
        <f>'Product Mix Norm.'!IAT3</f>
        <v>0</v>
      </c>
      <c r="IAU4" s="504">
        <f>'Product Mix Norm.'!IAU3</f>
        <v>0</v>
      </c>
      <c r="IAV4" s="504">
        <f>'Product Mix Norm.'!IAV3</f>
        <v>0</v>
      </c>
      <c r="IAW4" s="504">
        <f>'Product Mix Norm.'!IAW3</f>
        <v>0</v>
      </c>
      <c r="IAX4" s="504">
        <f>'Product Mix Norm.'!IAX3</f>
        <v>0</v>
      </c>
      <c r="IAY4" s="504">
        <f>'Product Mix Norm.'!IAY3</f>
        <v>0</v>
      </c>
      <c r="IAZ4" s="504">
        <f>'Product Mix Norm.'!IAZ3</f>
        <v>0</v>
      </c>
      <c r="IBA4" s="504">
        <f>'Product Mix Norm.'!IBA3</f>
        <v>0</v>
      </c>
      <c r="IBB4" s="504">
        <f>'Product Mix Norm.'!IBB3</f>
        <v>0</v>
      </c>
      <c r="IBC4" s="504">
        <f>'Product Mix Norm.'!IBC3</f>
        <v>0</v>
      </c>
      <c r="IBD4" s="504">
        <f>'Product Mix Norm.'!IBD3</f>
        <v>0</v>
      </c>
      <c r="IBE4" s="504">
        <f>'Product Mix Norm.'!IBE3</f>
        <v>0</v>
      </c>
      <c r="IBF4" s="504">
        <f>'Product Mix Norm.'!IBF3</f>
        <v>0</v>
      </c>
      <c r="IBG4" s="504">
        <f>'Product Mix Norm.'!IBG3</f>
        <v>0</v>
      </c>
      <c r="IBH4" s="504">
        <f>'Product Mix Norm.'!IBH3</f>
        <v>0</v>
      </c>
      <c r="IBI4" s="504">
        <f>'Product Mix Norm.'!IBI3</f>
        <v>0</v>
      </c>
      <c r="IBJ4" s="504">
        <f>'Product Mix Norm.'!IBJ3</f>
        <v>0</v>
      </c>
      <c r="IBK4" s="504">
        <f>'Product Mix Norm.'!IBK3</f>
        <v>0</v>
      </c>
      <c r="IBL4" s="504">
        <f>'Product Mix Norm.'!IBL3</f>
        <v>0</v>
      </c>
      <c r="IBM4" s="504">
        <f>'Product Mix Norm.'!IBM3</f>
        <v>0</v>
      </c>
      <c r="IBN4" s="504">
        <f>'Product Mix Norm.'!IBN3</f>
        <v>0</v>
      </c>
      <c r="IBO4" s="504">
        <f>'Product Mix Norm.'!IBO3</f>
        <v>0</v>
      </c>
      <c r="IBP4" s="504">
        <f>'Product Mix Norm.'!IBP3</f>
        <v>0</v>
      </c>
      <c r="IBQ4" s="504">
        <f>'Product Mix Norm.'!IBQ3</f>
        <v>0</v>
      </c>
      <c r="IBR4" s="504">
        <f>'Product Mix Norm.'!IBR3</f>
        <v>0</v>
      </c>
      <c r="IBS4" s="504">
        <f>'Product Mix Norm.'!IBS3</f>
        <v>0</v>
      </c>
      <c r="IBT4" s="504">
        <f>'Product Mix Norm.'!IBT3</f>
        <v>0</v>
      </c>
      <c r="IBU4" s="504">
        <f>'Product Mix Norm.'!IBU3</f>
        <v>0</v>
      </c>
      <c r="IBV4" s="504">
        <f>'Product Mix Norm.'!IBV3</f>
        <v>0</v>
      </c>
      <c r="IBW4" s="504">
        <f>'Product Mix Norm.'!IBW3</f>
        <v>0</v>
      </c>
      <c r="IBX4" s="504">
        <f>'Product Mix Norm.'!IBX3</f>
        <v>0</v>
      </c>
      <c r="IBY4" s="504">
        <f>'Product Mix Norm.'!IBY3</f>
        <v>0</v>
      </c>
      <c r="IBZ4" s="504">
        <f>'Product Mix Norm.'!IBZ3</f>
        <v>0</v>
      </c>
      <c r="ICA4" s="504">
        <f>'Product Mix Norm.'!ICA3</f>
        <v>0</v>
      </c>
      <c r="ICB4" s="504">
        <f>'Product Mix Norm.'!ICB3</f>
        <v>0</v>
      </c>
      <c r="ICC4" s="504">
        <f>'Product Mix Norm.'!ICC3</f>
        <v>0</v>
      </c>
      <c r="ICD4" s="504">
        <f>'Product Mix Norm.'!ICD3</f>
        <v>0</v>
      </c>
      <c r="ICE4" s="504">
        <f>'Product Mix Norm.'!ICE3</f>
        <v>0</v>
      </c>
      <c r="ICF4" s="504">
        <f>'Product Mix Norm.'!ICF3</f>
        <v>0</v>
      </c>
      <c r="ICG4" s="504">
        <f>'Product Mix Norm.'!ICG3</f>
        <v>0</v>
      </c>
      <c r="ICH4" s="504">
        <f>'Product Mix Norm.'!ICH3</f>
        <v>0</v>
      </c>
      <c r="ICI4" s="504">
        <f>'Product Mix Norm.'!ICI3</f>
        <v>0</v>
      </c>
      <c r="ICJ4" s="504">
        <f>'Product Mix Norm.'!ICJ3</f>
        <v>0</v>
      </c>
      <c r="ICK4" s="504">
        <f>'Product Mix Norm.'!ICK3</f>
        <v>0</v>
      </c>
      <c r="ICL4" s="504">
        <f>'Product Mix Norm.'!ICL3</f>
        <v>0</v>
      </c>
      <c r="ICM4" s="504">
        <f>'Product Mix Norm.'!ICM3</f>
        <v>0</v>
      </c>
      <c r="ICN4" s="504">
        <f>'Product Mix Norm.'!ICN3</f>
        <v>0</v>
      </c>
      <c r="ICO4" s="504">
        <f>'Product Mix Norm.'!ICO3</f>
        <v>0</v>
      </c>
      <c r="ICP4" s="504">
        <f>'Product Mix Norm.'!ICP3</f>
        <v>0</v>
      </c>
      <c r="ICQ4" s="504">
        <f>'Product Mix Norm.'!ICQ3</f>
        <v>0</v>
      </c>
      <c r="ICR4" s="504">
        <f>'Product Mix Norm.'!ICR3</f>
        <v>0</v>
      </c>
      <c r="ICS4" s="504">
        <f>'Product Mix Norm.'!ICS3</f>
        <v>0</v>
      </c>
      <c r="ICT4" s="504">
        <f>'Product Mix Norm.'!ICT3</f>
        <v>0</v>
      </c>
      <c r="ICU4" s="504">
        <f>'Product Mix Norm.'!ICU3</f>
        <v>0</v>
      </c>
      <c r="ICV4" s="504">
        <f>'Product Mix Norm.'!ICV3</f>
        <v>0</v>
      </c>
      <c r="ICW4" s="504">
        <f>'Product Mix Norm.'!ICW3</f>
        <v>0</v>
      </c>
      <c r="ICX4" s="504">
        <f>'Product Mix Norm.'!ICX3</f>
        <v>0</v>
      </c>
      <c r="ICY4" s="504">
        <f>'Product Mix Norm.'!ICY3</f>
        <v>0</v>
      </c>
      <c r="ICZ4" s="504">
        <f>'Product Mix Norm.'!ICZ3</f>
        <v>0</v>
      </c>
      <c r="IDA4" s="504">
        <f>'Product Mix Norm.'!IDA3</f>
        <v>0</v>
      </c>
      <c r="IDB4" s="504">
        <f>'Product Mix Norm.'!IDB3</f>
        <v>0</v>
      </c>
      <c r="IDC4" s="504">
        <f>'Product Mix Norm.'!IDC3</f>
        <v>0</v>
      </c>
      <c r="IDD4" s="504">
        <f>'Product Mix Norm.'!IDD3</f>
        <v>0</v>
      </c>
      <c r="IDE4" s="504">
        <f>'Product Mix Norm.'!IDE3</f>
        <v>0</v>
      </c>
      <c r="IDF4" s="504">
        <f>'Product Mix Norm.'!IDF3</f>
        <v>0</v>
      </c>
      <c r="IDG4" s="504">
        <f>'Product Mix Norm.'!IDG3</f>
        <v>0</v>
      </c>
      <c r="IDH4" s="504">
        <f>'Product Mix Norm.'!IDH3</f>
        <v>0</v>
      </c>
      <c r="IDI4" s="504">
        <f>'Product Mix Norm.'!IDI3</f>
        <v>0</v>
      </c>
      <c r="IDJ4" s="504">
        <f>'Product Mix Norm.'!IDJ3</f>
        <v>0</v>
      </c>
      <c r="IDK4" s="504">
        <f>'Product Mix Norm.'!IDK3</f>
        <v>0</v>
      </c>
      <c r="IDL4" s="504">
        <f>'Product Mix Norm.'!IDL3</f>
        <v>0</v>
      </c>
      <c r="IDM4" s="504">
        <f>'Product Mix Norm.'!IDM3</f>
        <v>0</v>
      </c>
      <c r="IDN4" s="504">
        <f>'Product Mix Norm.'!IDN3</f>
        <v>0</v>
      </c>
      <c r="IDO4" s="504">
        <f>'Product Mix Norm.'!IDO3</f>
        <v>0</v>
      </c>
      <c r="IDP4" s="504">
        <f>'Product Mix Norm.'!IDP3</f>
        <v>0</v>
      </c>
      <c r="IDQ4" s="504">
        <f>'Product Mix Norm.'!IDQ3</f>
        <v>0</v>
      </c>
      <c r="IDR4" s="504">
        <f>'Product Mix Norm.'!IDR3</f>
        <v>0</v>
      </c>
      <c r="IDS4" s="504">
        <f>'Product Mix Norm.'!IDS3</f>
        <v>0</v>
      </c>
      <c r="IDT4" s="504">
        <f>'Product Mix Norm.'!IDT3</f>
        <v>0</v>
      </c>
      <c r="IDU4" s="504">
        <f>'Product Mix Norm.'!IDU3</f>
        <v>0</v>
      </c>
      <c r="IDV4" s="504">
        <f>'Product Mix Norm.'!IDV3</f>
        <v>0</v>
      </c>
      <c r="IDW4" s="504">
        <f>'Product Mix Norm.'!IDW3</f>
        <v>0</v>
      </c>
      <c r="IDX4" s="504">
        <f>'Product Mix Norm.'!IDX3</f>
        <v>0</v>
      </c>
      <c r="IDY4" s="504">
        <f>'Product Mix Norm.'!IDY3</f>
        <v>0</v>
      </c>
      <c r="IDZ4" s="504">
        <f>'Product Mix Norm.'!IDZ3</f>
        <v>0</v>
      </c>
      <c r="IEA4" s="504">
        <f>'Product Mix Norm.'!IEA3</f>
        <v>0</v>
      </c>
      <c r="IEB4" s="504">
        <f>'Product Mix Norm.'!IEB3</f>
        <v>0</v>
      </c>
      <c r="IEC4" s="504">
        <f>'Product Mix Norm.'!IEC3</f>
        <v>0</v>
      </c>
      <c r="IED4" s="504">
        <f>'Product Mix Norm.'!IED3</f>
        <v>0</v>
      </c>
      <c r="IEE4" s="504">
        <f>'Product Mix Norm.'!IEE3</f>
        <v>0</v>
      </c>
      <c r="IEF4" s="504">
        <f>'Product Mix Norm.'!IEF3</f>
        <v>0</v>
      </c>
      <c r="IEG4" s="504">
        <f>'Product Mix Norm.'!IEG3</f>
        <v>0</v>
      </c>
      <c r="IEH4" s="504">
        <f>'Product Mix Norm.'!IEH3</f>
        <v>0</v>
      </c>
      <c r="IEI4" s="504">
        <f>'Product Mix Norm.'!IEI3</f>
        <v>0</v>
      </c>
      <c r="IEJ4" s="504">
        <f>'Product Mix Norm.'!IEJ3</f>
        <v>0</v>
      </c>
      <c r="IEK4" s="504">
        <f>'Product Mix Norm.'!IEK3</f>
        <v>0</v>
      </c>
      <c r="IEL4" s="504">
        <f>'Product Mix Norm.'!IEL3</f>
        <v>0</v>
      </c>
      <c r="IEM4" s="504">
        <f>'Product Mix Norm.'!IEM3</f>
        <v>0</v>
      </c>
      <c r="IEN4" s="504">
        <f>'Product Mix Norm.'!IEN3</f>
        <v>0</v>
      </c>
      <c r="IEO4" s="504">
        <f>'Product Mix Norm.'!IEO3</f>
        <v>0</v>
      </c>
      <c r="IEP4" s="504">
        <f>'Product Mix Norm.'!IEP3</f>
        <v>0</v>
      </c>
      <c r="IEQ4" s="504">
        <f>'Product Mix Norm.'!IEQ3</f>
        <v>0</v>
      </c>
      <c r="IER4" s="504">
        <f>'Product Mix Norm.'!IER3</f>
        <v>0</v>
      </c>
      <c r="IES4" s="504">
        <f>'Product Mix Norm.'!IES3</f>
        <v>0</v>
      </c>
      <c r="IET4" s="504">
        <f>'Product Mix Norm.'!IET3</f>
        <v>0</v>
      </c>
      <c r="IEU4" s="504">
        <f>'Product Mix Norm.'!IEU3</f>
        <v>0</v>
      </c>
      <c r="IEV4" s="504">
        <f>'Product Mix Norm.'!IEV3</f>
        <v>0</v>
      </c>
      <c r="IEW4" s="504">
        <f>'Product Mix Norm.'!IEW3</f>
        <v>0</v>
      </c>
      <c r="IEX4" s="504">
        <f>'Product Mix Norm.'!IEX3</f>
        <v>0</v>
      </c>
      <c r="IEY4" s="504">
        <f>'Product Mix Norm.'!IEY3</f>
        <v>0</v>
      </c>
      <c r="IEZ4" s="504">
        <f>'Product Mix Norm.'!IEZ3</f>
        <v>0</v>
      </c>
      <c r="IFA4" s="504">
        <f>'Product Mix Norm.'!IFA3</f>
        <v>0</v>
      </c>
      <c r="IFB4" s="504">
        <f>'Product Mix Norm.'!IFB3</f>
        <v>0</v>
      </c>
      <c r="IFC4" s="504">
        <f>'Product Mix Norm.'!IFC3</f>
        <v>0</v>
      </c>
      <c r="IFD4" s="504">
        <f>'Product Mix Norm.'!IFD3</f>
        <v>0</v>
      </c>
      <c r="IFE4" s="504">
        <f>'Product Mix Norm.'!IFE3</f>
        <v>0</v>
      </c>
      <c r="IFF4" s="504">
        <f>'Product Mix Norm.'!IFF3</f>
        <v>0</v>
      </c>
      <c r="IFG4" s="504">
        <f>'Product Mix Norm.'!IFG3</f>
        <v>0</v>
      </c>
      <c r="IFH4" s="504">
        <f>'Product Mix Norm.'!IFH3</f>
        <v>0</v>
      </c>
      <c r="IFI4" s="504">
        <f>'Product Mix Norm.'!IFI3</f>
        <v>0</v>
      </c>
      <c r="IFJ4" s="504">
        <f>'Product Mix Norm.'!IFJ3</f>
        <v>0</v>
      </c>
      <c r="IFK4" s="504">
        <f>'Product Mix Norm.'!IFK3</f>
        <v>0</v>
      </c>
      <c r="IFL4" s="504">
        <f>'Product Mix Norm.'!IFL3</f>
        <v>0</v>
      </c>
      <c r="IFM4" s="504">
        <f>'Product Mix Norm.'!IFM3</f>
        <v>0</v>
      </c>
      <c r="IFN4" s="504">
        <f>'Product Mix Norm.'!IFN3</f>
        <v>0</v>
      </c>
      <c r="IFO4" s="504">
        <f>'Product Mix Norm.'!IFO3</f>
        <v>0</v>
      </c>
      <c r="IFP4" s="504">
        <f>'Product Mix Norm.'!IFP3</f>
        <v>0</v>
      </c>
      <c r="IFQ4" s="504">
        <f>'Product Mix Norm.'!IFQ3</f>
        <v>0</v>
      </c>
      <c r="IFR4" s="504">
        <f>'Product Mix Norm.'!IFR3</f>
        <v>0</v>
      </c>
      <c r="IFS4" s="504">
        <f>'Product Mix Norm.'!IFS3</f>
        <v>0</v>
      </c>
      <c r="IFT4" s="504">
        <f>'Product Mix Norm.'!IFT3</f>
        <v>0</v>
      </c>
      <c r="IFU4" s="504">
        <f>'Product Mix Norm.'!IFU3</f>
        <v>0</v>
      </c>
      <c r="IFV4" s="504">
        <f>'Product Mix Norm.'!IFV3</f>
        <v>0</v>
      </c>
      <c r="IFW4" s="504">
        <f>'Product Mix Norm.'!IFW3</f>
        <v>0</v>
      </c>
      <c r="IFX4" s="504">
        <f>'Product Mix Norm.'!IFX3</f>
        <v>0</v>
      </c>
      <c r="IFY4" s="504">
        <f>'Product Mix Norm.'!IFY3</f>
        <v>0</v>
      </c>
      <c r="IFZ4" s="504">
        <f>'Product Mix Norm.'!IFZ3</f>
        <v>0</v>
      </c>
      <c r="IGA4" s="504">
        <f>'Product Mix Norm.'!IGA3</f>
        <v>0</v>
      </c>
      <c r="IGB4" s="504">
        <f>'Product Mix Norm.'!IGB3</f>
        <v>0</v>
      </c>
      <c r="IGC4" s="504">
        <f>'Product Mix Norm.'!IGC3</f>
        <v>0</v>
      </c>
      <c r="IGD4" s="504">
        <f>'Product Mix Norm.'!IGD3</f>
        <v>0</v>
      </c>
      <c r="IGE4" s="504">
        <f>'Product Mix Norm.'!IGE3</f>
        <v>0</v>
      </c>
      <c r="IGF4" s="504">
        <f>'Product Mix Norm.'!IGF3</f>
        <v>0</v>
      </c>
      <c r="IGG4" s="504">
        <f>'Product Mix Norm.'!IGG3</f>
        <v>0</v>
      </c>
      <c r="IGH4" s="504">
        <f>'Product Mix Norm.'!IGH3</f>
        <v>0</v>
      </c>
      <c r="IGI4" s="504">
        <f>'Product Mix Norm.'!IGI3</f>
        <v>0</v>
      </c>
      <c r="IGJ4" s="504">
        <f>'Product Mix Norm.'!IGJ3</f>
        <v>0</v>
      </c>
      <c r="IGK4" s="504">
        <f>'Product Mix Norm.'!IGK3</f>
        <v>0</v>
      </c>
      <c r="IGL4" s="504">
        <f>'Product Mix Norm.'!IGL3</f>
        <v>0</v>
      </c>
      <c r="IGM4" s="504">
        <f>'Product Mix Norm.'!IGM3</f>
        <v>0</v>
      </c>
      <c r="IGN4" s="504">
        <f>'Product Mix Norm.'!IGN3</f>
        <v>0</v>
      </c>
      <c r="IGO4" s="504">
        <f>'Product Mix Norm.'!IGO3</f>
        <v>0</v>
      </c>
      <c r="IGP4" s="504">
        <f>'Product Mix Norm.'!IGP3</f>
        <v>0</v>
      </c>
      <c r="IGQ4" s="504">
        <f>'Product Mix Norm.'!IGQ3</f>
        <v>0</v>
      </c>
      <c r="IGR4" s="504">
        <f>'Product Mix Norm.'!IGR3</f>
        <v>0</v>
      </c>
      <c r="IGS4" s="504">
        <f>'Product Mix Norm.'!IGS3</f>
        <v>0</v>
      </c>
      <c r="IGT4" s="504">
        <f>'Product Mix Norm.'!IGT3</f>
        <v>0</v>
      </c>
      <c r="IGU4" s="504">
        <f>'Product Mix Norm.'!IGU3</f>
        <v>0</v>
      </c>
      <c r="IGV4" s="504">
        <f>'Product Mix Norm.'!IGV3</f>
        <v>0</v>
      </c>
      <c r="IGW4" s="504">
        <f>'Product Mix Norm.'!IGW3</f>
        <v>0</v>
      </c>
      <c r="IGX4" s="504">
        <f>'Product Mix Norm.'!IGX3</f>
        <v>0</v>
      </c>
      <c r="IGY4" s="504">
        <f>'Product Mix Norm.'!IGY3</f>
        <v>0</v>
      </c>
      <c r="IGZ4" s="504">
        <f>'Product Mix Norm.'!IGZ3</f>
        <v>0</v>
      </c>
      <c r="IHA4" s="504">
        <f>'Product Mix Norm.'!IHA3</f>
        <v>0</v>
      </c>
      <c r="IHB4" s="504">
        <f>'Product Mix Norm.'!IHB3</f>
        <v>0</v>
      </c>
      <c r="IHC4" s="504">
        <f>'Product Mix Norm.'!IHC3</f>
        <v>0</v>
      </c>
      <c r="IHD4" s="504">
        <f>'Product Mix Norm.'!IHD3</f>
        <v>0</v>
      </c>
      <c r="IHE4" s="504">
        <f>'Product Mix Norm.'!IHE3</f>
        <v>0</v>
      </c>
      <c r="IHF4" s="504">
        <f>'Product Mix Norm.'!IHF3</f>
        <v>0</v>
      </c>
      <c r="IHG4" s="504">
        <f>'Product Mix Norm.'!IHG3</f>
        <v>0</v>
      </c>
      <c r="IHH4" s="504">
        <f>'Product Mix Norm.'!IHH3</f>
        <v>0</v>
      </c>
      <c r="IHI4" s="504">
        <f>'Product Mix Norm.'!IHI3</f>
        <v>0</v>
      </c>
      <c r="IHJ4" s="504">
        <f>'Product Mix Norm.'!IHJ3</f>
        <v>0</v>
      </c>
      <c r="IHK4" s="504">
        <f>'Product Mix Norm.'!IHK3</f>
        <v>0</v>
      </c>
      <c r="IHL4" s="504">
        <f>'Product Mix Norm.'!IHL3</f>
        <v>0</v>
      </c>
      <c r="IHM4" s="504">
        <f>'Product Mix Norm.'!IHM3</f>
        <v>0</v>
      </c>
      <c r="IHN4" s="504">
        <f>'Product Mix Norm.'!IHN3</f>
        <v>0</v>
      </c>
      <c r="IHO4" s="504">
        <f>'Product Mix Norm.'!IHO3</f>
        <v>0</v>
      </c>
      <c r="IHP4" s="504">
        <f>'Product Mix Norm.'!IHP3</f>
        <v>0</v>
      </c>
      <c r="IHQ4" s="504">
        <f>'Product Mix Norm.'!IHQ3</f>
        <v>0</v>
      </c>
      <c r="IHR4" s="504">
        <f>'Product Mix Norm.'!IHR3</f>
        <v>0</v>
      </c>
      <c r="IHS4" s="504">
        <f>'Product Mix Norm.'!IHS3</f>
        <v>0</v>
      </c>
      <c r="IHT4" s="504">
        <f>'Product Mix Norm.'!IHT3</f>
        <v>0</v>
      </c>
      <c r="IHU4" s="504">
        <f>'Product Mix Norm.'!IHU3</f>
        <v>0</v>
      </c>
      <c r="IHV4" s="504">
        <f>'Product Mix Norm.'!IHV3</f>
        <v>0</v>
      </c>
      <c r="IHW4" s="504">
        <f>'Product Mix Norm.'!IHW3</f>
        <v>0</v>
      </c>
      <c r="IHX4" s="504">
        <f>'Product Mix Norm.'!IHX3</f>
        <v>0</v>
      </c>
      <c r="IHY4" s="504">
        <f>'Product Mix Norm.'!IHY3</f>
        <v>0</v>
      </c>
      <c r="IHZ4" s="504">
        <f>'Product Mix Norm.'!IHZ3</f>
        <v>0</v>
      </c>
      <c r="IIA4" s="504">
        <f>'Product Mix Norm.'!IIA3</f>
        <v>0</v>
      </c>
      <c r="IIB4" s="504">
        <f>'Product Mix Norm.'!IIB3</f>
        <v>0</v>
      </c>
      <c r="IIC4" s="504">
        <f>'Product Mix Norm.'!IIC3</f>
        <v>0</v>
      </c>
      <c r="IID4" s="504">
        <f>'Product Mix Norm.'!IID3</f>
        <v>0</v>
      </c>
      <c r="IIE4" s="504">
        <f>'Product Mix Norm.'!IIE3</f>
        <v>0</v>
      </c>
      <c r="IIF4" s="504">
        <f>'Product Mix Norm.'!IIF3</f>
        <v>0</v>
      </c>
      <c r="IIG4" s="504">
        <f>'Product Mix Norm.'!IIG3</f>
        <v>0</v>
      </c>
      <c r="IIH4" s="504">
        <f>'Product Mix Norm.'!IIH3</f>
        <v>0</v>
      </c>
      <c r="III4" s="504">
        <f>'Product Mix Norm.'!III3</f>
        <v>0</v>
      </c>
      <c r="IIJ4" s="504">
        <f>'Product Mix Norm.'!IIJ3</f>
        <v>0</v>
      </c>
      <c r="IIK4" s="504">
        <f>'Product Mix Norm.'!IIK3</f>
        <v>0</v>
      </c>
      <c r="IIL4" s="504">
        <f>'Product Mix Norm.'!IIL3</f>
        <v>0</v>
      </c>
      <c r="IIM4" s="504">
        <f>'Product Mix Norm.'!IIM3</f>
        <v>0</v>
      </c>
      <c r="IIN4" s="504">
        <f>'Product Mix Norm.'!IIN3</f>
        <v>0</v>
      </c>
      <c r="IIO4" s="504">
        <f>'Product Mix Norm.'!IIO3</f>
        <v>0</v>
      </c>
      <c r="IIP4" s="504">
        <f>'Product Mix Norm.'!IIP3</f>
        <v>0</v>
      </c>
      <c r="IIQ4" s="504">
        <f>'Product Mix Norm.'!IIQ3</f>
        <v>0</v>
      </c>
      <c r="IIR4" s="504">
        <f>'Product Mix Norm.'!IIR3</f>
        <v>0</v>
      </c>
      <c r="IIS4" s="504">
        <f>'Product Mix Norm.'!IIS3</f>
        <v>0</v>
      </c>
      <c r="IIT4" s="504">
        <f>'Product Mix Norm.'!IIT3</f>
        <v>0</v>
      </c>
      <c r="IIU4" s="504">
        <f>'Product Mix Norm.'!IIU3</f>
        <v>0</v>
      </c>
      <c r="IIV4" s="504">
        <f>'Product Mix Norm.'!IIV3</f>
        <v>0</v>
      </c>
      <c r="IIW4" s="504">
        <f>'Product Mix Norm.'!IIW3</f>
        <v>0</v>
      </c>
      <c r="IIX4" s="504">
        <f>'Product Mix Norm.'!IIX3</f>
        <v>0</v>
      </c>
      <c r="IIY4" s="504">
        <f>'Product Mix Norm.'!IIY3</f>
        <v>0</v>
      </c>
      <c r="IIZ4" s="504">
        <f>'Product Mix Norm.'!IIZ3</f>
        <v>0</v>
      </c>
      <c r="IJA4" s="504">
        <f>'Product Mix Norm.'!IJA3</f>
        <v>0</v>
      </c>
      <c r="IJB4" s="504">
        <f>'Product Mix Norm.'!IJB3</f>
        <v>0</v>
      </c>
      <c r="IJC4" s="504">
        <f>'Product Mix Norm.'!IJC3</f>
        <v>0</v>
      </c>
      <c r="IJD4" s="504">
        <f>'Product Mix Norm.'!IJD3</f>
        <v>0</v>
      </c>
      <c r="IJE4" s="504">
        <f>'Product Mix Norm.'!IJE3</f>
        <v>0</v>
      </c>
      <c r="IJF4" s="504">
        <f>'Product Mix Norm.'!IJF3</f>
        <v>0</v>
      </c>
      <c r="IJG4" s="504">
        <f>'Product Mix Norm.'!IJG3</f>
        <v>0</v>
      </c>
      <c r="IJH4" s="504">
        <f>'Product Mix Norm.'!IJH3</f>
        <v>0</v>
      </c>
      <c r="IJI4" s="504">
        <f>'Product Mix Norm.'!IJI3</f>
        <v>0</v>
      </c>
      <c r="IJJ4" s="504">
        <f>'Product Mix Norm.'!IJJ3</f>
        <v>0</v>
      </c>
      <c r="IJK4" s="504">
        <f>'Product Mix Norm.'!IJK3</f>
        <v>0</v>
      </c>
      <c r="IJL4" s="504">
        <f>'Product Mix Norm.'!IJL3</f>
        <v>0</v>
      </c>
      <c r="IJM4" s="504">
        <f>'Product Mix Norm.'!IJM3</f>
        <v>0</v>
      </c>
      <c r="IJN4" s="504">
        <f>'Product Mix Norm.'!IJN3</f>
        <v>0</v>
      </c>
      <c r="IJO4" s="504">
        <f>'Product Mix Norm.'!IJO3</f>
        <v>0</v>
      </c>
      <c r="IJP4" s="504">
        <f>'Product Mix Norm.'!IJP3</f>
        <v>0</v>
      </c>
      <c r="IJQ4" s="504">
        <f>'Product Mix Norm.'!IJQ3</f>
        <v>0</v>
      </c>
      <c r="IJR4" s="504">
        <f>'Product Mix Norm.'!IJR3</f>
        <v>0</v>
      </c>
      <c r="IJS4" s="504">
        <f>'Product Mix Norm.'!IJS3</f>
        <v>0</v>
      </c>
      <c r="IJT4" s="504">
        <f>'Product Mix Norm.'!IJT3</f>
        <v>0</v>
      </c>
      <c r="IJU4" s="504">
        <f>'Product Mix Norm.'!IJU3</f>
        <v>0</v>
      </c>
      <c r="IJV4" s="504">
        <f>'Product Mix Norm.'!IJV3</f>
        <v>0</v>
      </c>
      <c r="IJW4" s="504">
        <f>'Product Mix Norm.'!IJW3</f>
        <v>0</v>
      </c>
      <c r="IJX4" s="504">
        <f>'Product Mix Norm.'!IJX3</f>
        <v>0</v>
      </c>
      <c r="IJY4" s="504">
        <f>'Product Mix Norm.'!IJY3</f>
        <v>0</v>
      </c>
      <c r="IJZ4" s="504">
        <f>'Product Mix Norm.'!IJZ3</f>
        <v>0</v>
      </c>
      <c r="IKA4" s="504">
        <f>'Product Mix Norm.'!IKA3</f>
        <v>0</v>
      </c>
      <c r="IKB4" s="504">
        <f>'Product Mix Norm.'!IKB3</f>
        <v>0</v>
      </c>
      <c r="IKC4" s="504">
        <f>'Product Mix Norm.'!IKC3</f>
        <v>0</v>
      </c>
      <c r="IKD4" s="504">
        <f>'Product Mix Norm.'!IKD3</f>
        <v>0</v>
      </c>
      <c r="IKE4" s="504">
        <f>'Product Mix Norm.'!IKE3</f>
        <v>0</v>
      </c>
      <c r="IKF4" s="504">
        <f>'Product Mix Norm.'!IKF3</f>
        <v>0</v>
      </c>
      <c r="IKG4" s="504">
        <f>'Product Mix Norm.'!IKG3</f>
        <v>0</v>
      </c>
      <c r="IKH4" s="504">
        <f>'Product Mix Norm.'!IKH3</f>
        <v>0</v>
      </c>
      <c r="IKI4" s="504">
        <f>'Product Mix Norm.'!IKI3</f>
        <v>0</v>
      </c>
      <c r="IKJ4" s="504">
        <f>'Product Mix Norm.'!IKJ3</f>
        <v>0</v>
      </c>
      <c r="IKK4" s="504">
        <f>'Product Mix Norm.'!IKK3</f>
        <v>0</v>
      </c>
      <c r="IKL4" s="504">
        <f>'Product Mix Norm.'!IKL3</f>
        <v>0</v>
      </c>
      <c r="IKM4" s="504">
        <f>'Product Mix Norm.'!IKM3</f>
        <v>0</v>
      </c>
      <c r="IKN4" s="504">
        <f>'Product Mix Norm.'!IKN3</f>
        <v>0</v>
      </c>
      <c r="IKO4" s="504">
        <f>'Product Mix Norm.'!IKO3</f>
        <v>0</v>
      </c>
      <c r="IKP4" s="504">
        <f>'Product Mix Norm.'!IKP3</f>
        <v>0</v>
      </c>
      <c r="IKQ4" s="504">
        <f>'Product Mix Norm.'!IKQ3</f>
        <v>0</v>
      </c>
      <c r="IKR4" s="504">
        <f>'Product Mix Norm.'!IKR3</f>
        <v>0</v>
      </c>
      <c r="IKS4" s="504">
        <f>'Product Mix Norm.'!IKS3</f>
        <v>0</v>
      </c>
      <c r="IKT4" s="504">
        <f>'Product Mix Norm.'!IKT3</f>
        <v>0</v>
      </c>
      <c r="IKU4" s="504">
        <f>'Product Mix Norm.'!IKU3</f>
        <v>0</v>
      </c>
      <c r="IKV4" s="504">
        <f>'Product Mix Norm.'!IKV3</f>
        <v>0</v>
      </c>
      <c r="IKW4" s="504">
        <f>'Product Mix Norm.'!IKW3</f>
        <v>0</v>
      </c>
      <c r="IKX4" s="504">
        <f>'Product Mix Norm.'!IKX3</f>
        <v>0</v>
      </c>
      <c r="IKY4" s="504">
        <f>'Product Mix Norm.'!IKY3</f>
        <v>0</v>
      </c>
      <c r="IKZ4" s="504">
        <f>'Product Mix Norm.'!IKZ3</f>
        <v>0</v>
      </c>
      <c r="ILA4" s="504">
        <f>'Product Mix Norm.'!ILA3</f>
        <v>0</v>
      </c>
      <c r="ILB4" s="504">
        <f>'Product Mix Norm.'!ILB3</f>
        <v>0</v>
      </c>
      <c r="ILC4" s="504">
        <f>'Product Mix Norm.'!ILC3</f>
        <v>0</v>
      </c>
      <c r="ILD4" s="504">
        <f>'Product Mix Norm.'!ILD3</f>
        <v>0</v>
      </c>
      <c r="ILE4" s="504">
        <f>'Product Mix Norm.'!ILE3</f>
        <v>0</v>
      </c>
      <c r="ILF4" s="504">
        <f>'Product Mix Norm.'!ILF3</f>
        <v>0</v>
      </c>
      <c r="ILG4" s="504">
        <f>'Product Mix Norm.'!ILG3</f>
        <v>0</v>
      </c>
      <c r="ILH4" s="504">
        <f>'Product Mix Norm.'!ILH3</f>
        <v>0</v>
      </c>
      <c r="ILI4" s="504">
        <f>'Product Mix Norm.'!ILI3</f>
        <v>0</v>
      </c>
      <c r="ILJ4" s="504">
        <f>'Product Mix Norm.'!ILJ3</f>
        <v>0</v>
      </c>
      <c r="ILK4" s="504">
        <f>'Product Mix Norm.'!ILK3</f>
        <v>0</v>
      </c>
      <c r="ILL4" s="504">
        <f>'Product Mix Norm.'!ILL3</f>
        <v>0</v>
      </c>
      <c r="ILM4" s="504">
        <f>'Product Mix Norm.'!ILM3</f>
        <v>0</v>
      </c>
      <c r="ILN4" s="504">
        <f>'Product Mix Norm.'!ILN3</f>
        <v>0</v>
      </c>
      <c r="ILO4" s="504">
        <f>'Product Mix Norm.'!ILO3</f>
        <v>0</v>
      </c>
      <c r="ILP4" s="504">
        <f>'Product Mix Norm.'!ILP3</f>
        <v>0</v>
      </c>
      <c r="ILQ4" s="504">
        <f>'Product Mix Norm.'!ILQ3</f>
        <v>0</v>
      </c>
      <c r="ILR4" s="504">
        <f>'Product Mix Norm.'!ILR3</f>
        <v>0</v>
      </c>
      <c r="ILS4" s="504">
        <f>'Product Mix Norm.'!ILS3</f>
        <v>0</v>
      </c>
      <c r="ILT4" s="504">
        <f>'Product Mix Norm.'!ILT3</f>
        <v>0</v>
      </c>
      <c r="ILU4" s="504">
        <f>'Product Mix Norm.'!ILU3</f>
        <v>0</v>
      </c>
      <c r="ILV4" s="504">
        <f>'Product Mix Norm.'!ILV3</f>
        <v>0</v>
      </c>
      <c r="ILW4" s="504">
        <f>'Product Mix Norm.'!ILW3</f>
        <v>0</v>
      </c>
      <c r="ILX4" s="504">
        <f>'Product Mix Norm.'!ILX3</f>
        <v>0</v>
      </c>
      <c r="ILY4" s="504">
        <f>'Product Mix Norm.'!ILY3</f>
        <v>0</v>
      </c>
      <c r="ILZ4" s="504">
        <f>'Product Mix Norm.'!ILZ3</f>
        <v>0</v>
      </c>
      <c r="IMA4" s="504">
        <f>'Product Mix Norm.'!IMA3</f>
        <v>0</v>
      </c>
      <c r="IMB4" s="504">
        <f>'Product Mix Norm.'!IMB3</f>
        <v>0</v>
      </c>
      <c r="IMC4" s="504">
        <f>'Product Mix Norm.'!IMC3</f>
        <v>0</v>
      </c>
      <c r="IMD4" s="504">
        <f>'Product Mix Norm.'!IMD3</f>
        <v>0</v>
      </c>
      <c r="IME4" s="504">
        <f>'Product Mix Norm.'!IME3</f>
        <v>0</v>
      </c>
      <c r="IMF4" s="504">
        <f>'Product Mix Norm.'!IMF3</f>
        <v>0</v>
      </c>
      <c r="IMG4" s="504">
        <f>'Product Mix Norm.'!IMG3</f>
        <v>0</v>
      </c>
      <c r="IMH4" s="504">
        <f>'Product Mix Norm.'!IMH3</f>
        <v>0</v>
      </c>
      <c r="IMI4" s="504">
        <f>'Product Mix Norm.'!IMI3</f>
        <v>0</v>
      </c>
      <c r="IMJ4" s="504">
        <f>'Product Mix Norm.'!IMJ3</f>
        <v>0</v>
      </c>
      <c r="IMK4" s="504">
        <f>'Product Mix Norm.'!IMK3</f>
        <v>0</v>
      </c>
      <c r="IML4" s="504">
        <f>'Product Mix Norm.'!IML3</f>
        <v>0</v>
      </c>
      <c r="IMM4" s="504">
        <f>'Product Mix Norm.'!IMM3</f>
        <v>0</v>
      </c>
      <c r="IMN4" s="504">
        <f>'Product Mix Norm.'!IMN3</f>
        <v>0</v>
      </c>
      <c r="IMO4" s="504">
        <f>'Product Mix Norm.'!IMO3</f>
        <v>0</v>
      </c>
      <c r="IMP4" s="504">
        <f>'Product Mix Norm.'!IMP3</f>
        <v>0</v>
      </c>
      <c r="IMQ4" s="504">
        <f>'Product Mix Norm.'!IMQ3</f>
        <v>0</v>
      </c>
      <c r="IMR4" s="504">
        <f>'Product Mix Norm.'!IMR3</f>
        <v>0</v>
      </c>
      <c r="IMS4" s="504">
        <f>'Product Mix Norm.'!IMS3</f>
        <v>0</v>
      </c>
      <c r="IMT4" s="504">
        <f>'Product Mix Norm.'!IMT3</f>
        <v>0</v>
      </c>
      <c r="IMU4" s="504">
        <f>'Product Mix Norm.'!IMU3</f>
        <v>0</v>
      </c>
      <c r="IMV4" s="504">
        <f>'Product Mix Norm.'!IMV3</f>
        <v>0</v>
      </c>
      <c r="IMW4" s="504">
        <f>'Product Mix Norm.'!IMW3</f>
        <v>0</v>
      </c>
      <c r="IMX4" s="504">
        <f>'Product Mix Norm.'!IMX3</f>
        <v>0</v>
      </c>
      <c r="IMY4" s="504">
        <f>'Product Mix Norm.'!IMY3</f>
        <v>0</v>
      </c>
      <c r="IMZ4" s="504">
        <f>'Product Mix Norm.'!IMZ3</f>
        <v>0</v>
      </c>
      <c r="INA4" s="504">
        <f>'Product Mix Norm.'!INA3</f>
        <v>0</v>
      </c>
      <c r="INB4" s="504">
        <f>'Product Mix Norm.'!INB3</f>
        <v>0</v>
      </c>
      <c r="INC4" s="504">
        <f>'Product Mix Norm.'!INC3</f>
        <v>0</v>
      </c>
      <c r="IND4" s="504">
        <f>'Product Mix Norm.'!IND3</f>
        <v>0</v>
      </c>
      <c r="INE4" s="504">
        <f>'Product Mix Norm.'!INE3</f>
        <v>0</v>
      </c>
      <c r="INF4" s="504">
        <f>'Product Mix Norm.'!INF3</f>
        <v>0</v>
      </c>
      <c r="ING4" s="504">
        <f>'Product Mix Norm.'!ING3</f>
        <v>0</v>
      </c>
      <c r="INH4" s="504">
        <f>'Product Mix Norm.'!INH3</f>
        <v>0</v>
      </c>
      <c r="INI4" s="504">
        <f>'Product Mix Norm.'!INI3</f>
        <v>0</v>
      </c>
      <c r="INJ4" s="504">
        <f>'Product Mix Norm.'!INJ3</f>
        <v>0</v>
      </c>
      <c r="INK4" s="504">
        <f>'Product Mix Norm.'!INK3</f>
        <v>0</v>
      </c>
      <c r="INL4" s="504">
        <f>'Product Mix Norm.'!INL3</f>
        <v>0</v>
      </c>
      <c r="INM4" s="504">
        <f>'Product Mix Norm.'!INM3</f>
        <v>0</v>
      </c>
      <c r="INN4" s="504">
        <f>'Product Mix Norm.'!INN3</f>
        <v>0</v>
      </c>
      <c r="INO4" s="504">
        <f>'Product Mix Norm.'!INO3</f>
        <v>0</v>
      </c>
      <c r="INP4" s="504">
        <f>'Product Mix Norm.'!INP3</f>
        <v>0</v>
      </c>
      <c r="INQ4" s="504">
        <f>'Product Mix Norm.'!INQ3</f>
        <v>0</v>
      </c>
      <c r="INR4" s="504">
        <f>'Product Mix Norm.'!INR3</f>
        <v>0</v>
      </c>
      <c r="INS4" s="504">
        <f>'Product Mix Norm.'!INS3</f>
        <v>0</v>
      </c>
      <c r="INT4" s="504">
        <f>'Product Mix Norm.'!INT3</f>
        <v>0</v>
      </c>
      <c r="INU4" s="504">
        <f>'Product Mix Norm.'!INU3</f>
        <v>0</v>
      </c>
      <c r="INV4" s="504">
        <f>'Product Mix Norm.'!INV3</f>
        <v>0</v>
      </c>
      <c r="INW4" s="504">
        <f>'Product Mix Norm.'!INW3</f>
        <v>0</v>
      </c>
      <c r="INX4" s="504">
        <f>'Product Mix Norm.'!INX3</f>
        <v>0</v>
      </c>
      <c r="INY4" s="504">
        <f>'Product Mix Norm.'!INY3</f>
        <v>0</v>
      </c>
      <c r="INZ4" s="504">
        <f>'Product Mix Norm.'!INZ3</f>
        <v>0</v>
      </c>
      <c r="IOA4" s="504">
        <f>'Product Mix Norm.'!IOA3</f>
        <v>0</v>
      </c>
      <c r="IOB4" s="504">
        <f>'Product Mix Norm.'!IOB3</f>
        <v>0</v>
      </c>
      <c r="IOC4" s="504">
        <f>'Product Mix Norm.'!IOC3</f>
        <v>0</v>
      </c>
      <c r="IOD4" s="504">
        <f>'Product Mix Norm.'!IOD3</f>
        <v>0</v>
      </c>
      <c r="IOE4" s="504">
        <f>'Product Mix Norm.'!IOE3</f>
        <v>0</v>
      </c>
      <c r="IOF4" s="504">
        <f>'Product Mix Norm.'!IOF3</f>
        <v>0</v>
      </c>
      <c r="IOG4" s="504">
        <f>'Product Mix Norm.'!IOG3</f>
        <v>0</v>
      </c>
      <c r="IOH4" s="504">
        <f>'Product Mix Norm.'!IOH3</f>
        <v>0</v>
      </c>
      <c r="IOI4" s="504">
        <f>'Product Mix Norm.'!IOI3</f>
        <v>0</v>
      </c>
      <c r="IOJ4" s="504">
        <f>'Product Mix Norm.'!IOJ3</f>
        <v>0</v>
      </c>
      <c r="IOK4" s="504">
        <f>'Product Mix Norm.'!IOK3</f>
        <v>0</v>
      </c>
      <c r="IOL4" s="504">
        <f>'Product Mix Norm.'!IOL3</f>
        <v>0</v>
      </c>
      <c r="IOM4" s="504">
        <f>'Product Mix Norm.'!IOM3</f>
        <v>0</v>
      </c>
      <c r="ION4" s="504">
        <f>'Product Mix Norm.'!ION3</f>
        <v>0</v>
      </c>
      <c r="IOO4" s="504">
        <f>'Product Mix Norm.'!IOO3</f>
        <v>0</v>
      </c>
      <c r="IOP4" s="504">
        <f>'Product Mix Norm.'!IOP3</f>
        <v>0</v>
      </c>
      <c r="IOQ4" s="504">
        <f>'Product Mix Norm.'!IOQ3</f>
        <v>0</v>
      </c>
      <c r="IOR4" s="504">
        <f>'Product Mix Norm.'!IOR3</f>
        <v>0</v>
      </c>
      <c r="IOS4" s="504">
        <f>'Product Mix Norm.'!IOS3</f>
        <v>0</v>
      </c>
      <c r="IOT4" s="504">
        <f>'Product Mix Norm.'!IOT3</f>
        <v>0</v>
      </c>
      <c r="IOU4" s="504">
        <f>'Product Mix Norm.'!IOU3</f>
        <v>0</v>
      </c>
      <c r="IOV4" s="504">
        <f>'Product Mix Norm.'!IOV3</f>
        <v>0</v>
      </c>
      <c r="IOW4" s="504">
        <f>'Product Mix Norm.'!IOW3</f>
        <v>0</v>
      </c>
      <c r="IOX4" s="504">
        <f>'Product Mix Norm.'!IOX3</f>
        <v>0</v>
      </c>
      <c r="IOY4" s="504">
        <f>'Product Mix Norm.'!IOY3</f>
        <v>0</v>
      </c>
      <c r="IOZ4" s="504">
        <f>'Product Mix Norm.'!IOZ3</f>
        <v>0</v>
      </c>
      <c r="IPA4" s="504">
        <f>'Product Mix Norm.'!IPA3</f>
        <v>0</v>
      </c>
      <c r="IPB4" s="504">
        <f>'Product Mix Norm.'!IPB3</f>
        <v>0</v>
      </c>
      <c r="IPC4" s="504">
        <f>'Product Mix Norm.'!IPC3</f>
        <v>0</v>
      </c>
      <c r="IPD4" s="504">
        <f>'Product Mix Norm.'!IPD3</f>
        <v>0</v>
      </c>
      <c r="IPE4" s="504">
        <f>'Product Mix Norm.'!IPE3</f>
        <v>0</v>
      </c>
      <c r="IPF4" s="504">
        <f>'Product Mix Norm.'!IPF3</f>
        <v>0</v>
      </c>
      <c r="IPG4" s="504">
        <f>'Product Mix Norm.'!IPG3</f>
        <v>0</v>
      </c>
      <c r="IPH4" s="504">
        <f>'Product Mix Norm.'!IPH3</f>
        <v>0</v>
      </c>
      <c r="IPI4" s="504">
        <f>'Product Mix Norm.'!IPI3</f>
        <v>0</v>
      </c>
      <c r="IPJ4" s="504">
        <f>'Product Mix Norm.'!IPJ3</f>
        <v>0</v>
      </c>
      <c r="IPK4" s="504">
        <f>'Product Mix Norm.'!IPK3</f>
        <v>0</v>
      </c>
      <c r="IPL4" s="504">
        <f>'Product Mix Norm.'!IPL3</f>
        <v>0</v>
      </c>
      <c r="IPM4" s="504">
        <f>'Product Mix Norm.'!IPM3</f>
        <v>0</v>
      </c>
      <c r="IPN4" s="504">
        <f>'Product Mix Norm.'!IPN3</f>
        <v>0</v>
      </c>
      <c r="IPO4" s="504">
        <f>'Product Mix Norm.'!IPO3</f>
        <v>0</v>
      </c>
      <c r="IPP4" s="504">
        <f>'Product Mix Norm.'!IPP3</f>
        <v>0</v>
      </c>
      <c r="IPQ4" s="504">
        <f>'Product Mix Norm.'!IPQ3</f>
        <v>0</v>
      </c>
      <c r="IPR4" s="504">
        <f>'Product Mix Norm.'!IPR3</f>
        <v>0</v>
      </c>
      <c r="IPS4" s="504">
        <f>'Product Mix Norm.'!IPS3</f>
        <v>0</v>
      </c>
      <c r="IPT4" s="504">
        <f>'Product Mix Norm.'!IPT3</f>
        <v>0</v>
      </c>
      <c r="IPU4" s="504">
        <f>'Product Mix Norm.'!IPU3</f>
        <v>0</v>
      </c>
      <c r="IPV4" s="504">
        <f>'Product Mix Norm.'!IPV3</f>
        <v>0</v>
      </c>
      <c r="IPW4" s="504">
        <f>'Product Mix Norm.'!IPW3</f>
        <v>0</v>
      </c>
      <c r="IPX4" s="504">
        <f>'Product Mix Norm.'!IPX3</f>
        <v>0</v>
      </c>
      <c r="IPY4" s="504">
        <f>'Product Mix Norm.'!IPY3</f>
        <v>0</v>
      </c>
      <c r="IPZ4" s="504">
        <f>'Product Mix Norm.'!IPZ3</f>
        <v>0</v>
      </c>
      <c r="IQA4" s="504">
        <f>'Product Mix Norm.'!IQA3</f>
        <v>0</v>
      </c>
      <c r="IQB4" s="504">
        <f>'Product Mix Norm.'!IQB3</f>
        <v>0</v>
      </c>
      <c r="IQC4" s="504">
        <f>'Product Mix Norm.'!IQC3</f>
        <v>0</v>
      </c>
      <c r="IQD4" s="504">
        <f>'Product Mix Norm.'!IQD3</f>
        <v>0</v>
      </c>
      <c r="IQE4" s="504">
        <f>'Product Mix Norm.'!IQE3</f>
        <v>0</v>
      </c>
      <c r="IQF4" s="504">
        <f>'Product Mix Norm.'!IQF3</f>
        <v>0</v>
      </c>
      <c r="IQG4" s="504">
        <f>'Product Mix Norm.'!IQG3</f>
        <v>0</v>
      </c>
      <c r="IQH4" s="504">
        <f>'Product Mix Norm.'!IQH3</f>
        <v>0</v>
      </c>
      <c r="IQI4" s="504">
        <f>'Product Mix Norm.'!IQI3</f>
        <v>0</v>
      </c>
      <c r="IQJ4" s="504">
        <f>'Product Mix Norm.'!IQJ3</f>
        <v>0</v>
      </c>
      <c r="IQK4" s="504">
        <f>'Product Mix Norm.'!IQK3</f>
        <v>0</v>
      </c>
      <c r="IQL4" s="504">
        <f>'Product Mix Norm.'!IQL3</f>
        <v>0</v>
      </c>
      <c r="IQM4" s="504">
        <f>'Product Mix Norm.'!IQM3</f>
        <v>0</v>
      </c>
      <c r="IQN4" s="504">
        <f>'Product Mix Norm.'!IQN3</f>
        <v>0</v>
      </c>
      <c r="IQO4" s="504">
        <f>'Product Mix Norm.'!IQO3</f>
        <v>0</v>
      </c>
      <c r="IQP4" s="504">
        <f>'Product Mix Norm.'!IQP3</f>
        <v>0</v>
      </c>
      <c r="IQQ4" s="504">
        <f>'Product Mix Norm.'!IQQ3</f>
        <v>0</v>
      </c>
      <c r="IQR4" s="504">
        <f>'Product Mix Norm.'!IQR3</f>
        <v>0</v>
      </c>
      <c r="IQS4" s="504">
        <f>'Product Mix Norm.'!IQS3</f>
        <v>0</v>
      </c>
      <c r="IQT4" s="504">
        <f>'Product Mix Norm.'!IQT3</f>
        <v>0</v>
      </c>
      <c r="IQU4" s="504">
        <f>'Product Mix Norm.'!IQU3</f>
        <v>0</v>
      </c>
      <c r="IQV4" s="504">
        <f>'Product Mix Norm.'!IQV3</f>
        <v>0</v>
      </c>
      <c r="IQW4" s="504">
        <f>'Product Mix Norm.'!IQW3</f>
        <v>0</v>
      </c>
      <c r="IQX4" s="504">
        <f>'Product Mix Norm.'!IQX3</f>
        <v>0</v>
      </c>
      <c r="IQY4" s="504">
        <f>'Product Mix Norm.'!IQY3</f>
        <v>0</v>
      </c>
      <c r="IQZ4" s="504">
        <f>'Product Mix Norm.'!IQZ3</f>
        <v>0</v>
      </c>
      <c r="IRA4" s="504">
        <f>'Product Mix Norm.'!IRA3</f>
        <v>0</v>
      </c>
      <c r="IRB4" s="504">
        <f>'Product Mix Norm.'!IRB3</f>
        <v>0</v>
      </c>
      <c r="IRC4" s="504">
        <f>'Product Mix Norm.'!IRC3</f>
        <v>0</v>
      </c>
      <c r="IRD4" s="504">
        <f>'Product Mix Norm.'!IRD3</f>
        <v>0</v>
      </c>
      <c r="IRE4" s="504">
        <f>'Product Mix Norm.'!IRE3</f>
        <v>0</v>
      </c>
      <c r="IRF4" s="504">
        <f>'Product Mix Norm.'!IRF3</f>
        <v>0</v>
      </c>
      <c r="IRG4" s="504">
        <f>'Product Mix Norm.'!IRG3</f>
        <v>0</v>
      </c>
      <c r="IRH4" s="504">
        <f>'Product Mix Norm.'!IRH3</f>
        <v>0</v>
      </c>
      <c r="IRI4" s="504">
        <f>'Product Mix Norm.'!IRI3</f>
        <v>0</v>
      </c>
      <c r="IRJ4" s="504">
        <f>'Product Mix Norm.'!IRJ3</f>
        <v>0</v>
      </c>
      <c r="IRK4" s="504">
        <f>'Product Mix Norm.'!IRK3</f>
        <v>0</v>
      </c>
      <c r="IRL4" s="504">
        <f>'Product Mix Norm.'!IRL3</f>
        <v>0</v>
      </c>
      <c r="IRM4" s="504">
        <f>'Product Mix Norm.'!IRM3</f>
        <v>0</v>
      </c>
      <c r="IRN4" s="504">
        <f>'Product Mix Norm.'!IRN3</f>
        <v>0</v>
      </c>
      <c r="IRO4" s="504">
        <f>'Product Mix Norm.'!IRO3</f>
        <v>0</v>
      </c>
      <c r="IRP4" s="504">
        <f>'Product Mix Norm.'!IRP3</f>
        <v>0</v>
      </c>
      <c r="IRQ4" s="504">
        <f>'Product Mix Norm.'!IRQ3</f>
        <v>0</v>
      </c>
      <c r="IRR4" s="504">
        <f>'Product Mix Norm.'!IRR3</f>
        <v>0</v>
      </c>
      <c r="IRS4" s="504">
        <f>'Product Mix Norm.'!IRS3</f>
        <v>0</v>
      </c>
      <c r="IRT4" s="504">
        <f>'Product Mix Norm.'!IRT3</f>
        <v>0</v>
      </c>
      <c r="IRU4" s="504">
        <f>'Product Mix Norm.'!IRU3</f>
        <v>0</v>
      </c>
      <c r="IRV4" s="504">
        <f>'Product Mix Norm.'!IRV3</f>
        <v>0</v>
      </c>
      <c r="IRW4" s="504">
        <f>'Product Mix Norm.'!IRW3</f>
        <v>0</v>
      </c>
      <c r="IRX4" s="504">
        <f>'Product Mix Norm.'!IRX3</f>
        <v>0</v>
      </c>
      <c r="IRY4" s="504">
        <f>'Product Mix Norm.'!IRY3</f>
        <v>0</v>
      </c>
      <c r="IRZ4" s="504">
        <f>'Product Mix Norm.'!IRZ3</f>
        <v>0</v>
      </c>
      <c r="ISA4" s="504">
        <f>'Product Mix Norm.'!ISA3</f>
        <v>0</v>
      </c>
      <c r="ISB4" s="504">
        <f>'Product Mix Norm.'!ISB3</f>
        <v>0</v>
      </c>
      <c r="ISC4" s="504">
        <f>'Product Mix Norm.'!ISC3</f>
        <v>0</v>
      </c>
      <c r="ISD4" s="504">
        <f>'Product Mix Norm.'!ISD3</f>
        <v>0</v>
      </c>
      <c r="ISE4" s="504">
        <f>'Product Mix Norm.'!ISE3</f>
        <v>0</v>
      </c>
      <c r="ISF4" s="504">
        <f>'Product Mix Norm.'!ISF3</f>
        <v>0</v>
      </c>
      <c r="ISG4" s="504">
        <f>'Product Mix Norm.'!ISG3</f>
        <v>0</v>
      </c>
      <c r="ISH4" s="504">
        <f>'Product Mix Norm.'!ISH3</f>
        <v>0</v>
      </c>
      <c r="ISI4" s="504">
        <f>'Product Mix Norm.'!ISI3</f>
        <v>0</v>
      </c>
      <c r="ISJ4" s="504">
        <f>'Product Mix Norm.'!ISJ3</f>
        <v>0</v>
      </c>
      <c r="ISK4" s="504">
        <f>'Product Mix Norm.'!ISK3</f>
        <v>0</v>
      </c>
      <c r="ISL4" s="504">
        <f>'Product Mix Norm.'!ISL3</f>
        <v>0</v>
      </c>
      <c r="ISM4" s="504">
        <f>'Product Mix Norm.'!ISM3</f>
        <v>0</v>
      </c>
      <c r="ISN4" s="504">
        <f>'Product Mix Norm.'!ISN3</f>
        <v>0</v>
      </c>
      <c r="ISO4" s="504">
        <f>'Product Mix Norm.'!ISO3</f>
        <v>0</v>
      </c>
      <c r="ISP4" s="504">
        <f>'Product Mix Norm.'!ISP3</f>
        <v>0</v>
      </c>
      <c r="ISQ4" s="504">
        <f>'Product Mix Norm.'!ISQ3</f>
        <v>0</v>
      </c>
      <c r="ISR4" s="504">
        <f>'Product Mix Norm.'!ISR3</f>
        <v>0</v>
      </c>
      <c r="ISS4" s="504">
        <f>'Product Mix Norm.'!ISS3</f>
        <v>0</v>
      </c>
      <c r="IST4" s="504">
        <f>'Product Mix Norm.'!IST3</f>
        <v>0</v>
      </c>
      <c r="ISU4" s="504">
        <f>'Product Mix Norm.'!ISU3</f>
        <v>0</v>
      </c>
      <c r="ISV4" s="504">
        <f>'Product Mix Norm.'!ISV3</f>
        <v>0</v>
      </c>
      <c r="ISW4" s="504">
        <f>'Product Mix Norm.'!ISW3</f>
        <v>0</v>
      </c>
      <c r="ISX4" s="504">
        <f>'Product Mix Norm.'!ISX3</f>
        <v>0</v>
      </c>
      <c r="ISY4" s="504">
        <f>'Product Mix Norm.'!ISY3</f>
        <v>0</v>
      </c>
      <c r="ISZ4" s="504">
        <f>'Product Mix Norm.'!ISZ3</f>
        <v>0</v>
      </c>
      <c r="ITA4" s="504">
        <f>'Product Mix Norm.'!ITA3</f>
        <v>0</v>
      </c>
      <c r="ITB4" s="504">
        <f>'Product Mix Norm.'!ITB3</f>
        <v>0</v>
      </c>
      <c r="ITC4" s="504">
        <f>'Product Mix Norm.'!ITC3</f>
        <v>0</v>
      </c>
      <c r="ITD4" s="504">
        <f>'Product Mix Norm.'!ITD3</f>
        <v>0</v>
      </c>
      <c r="ITE4" s="504">
        <f>'Product Mix Norm.'!ITE3</f>
        <v>0</v>
      </c>
      <c r="ITF4" s="504">
        <f>'Product Mix Norm.'!ITF3</f>
        <v>0</v>
      </c>
      <c r="ITG4" s="504">
        <f>'Product Mix Norm.'!ITG3</f>
        <v>0</v>
      </c>
      <c r="ITH4" s="504">
        <f>'Product Mix Norm.'!ITH3</f>
        <v>0</v>
      </c>
      <c r="ITI4" s="504">
        <f>'Product Mix Norm.'!ITI3</f>
        <v>0</v>
      </c>
      <c r="ITJ4" s="504">
        <f>'Product Mix Norm.'!ITJ3</f>
        <v>0</v>
      </c>
      <c r="ITK4" s="504">
        <f>'Product Mix Norm.'!ITK3</f>
        <v>0</v>
      </c>
      <c r="ITL4" s="504">
        <f>'Product Mix Norm.'!ITL3</f>
        <v>0</v>
      </c>
      <c r="ITM4" s="504">
        <f>'Product Mix Norm.'!ITM3</f>
        <v>0</v>
      </c>
      <c r="ITN4" s="504">
        <f>'Product Mix Norm.'!ITN3</f>
        <v>0</v>
      </c>
      <c r="ITO4" s="504">
        <f>'Product Mix Norm.'!ITO3</f>
        <v>0</v>
      </c>
      <c r="ITP4" s="504">
        <f>'Product Mix Norm.'!ITP3</f>
        <v>0</v>
      </c>
      <c r="ITQ4" s="504">
        <f>'Product Mix Norm.'!ITQ3</f>
        <v>0</v>
      </c>
      <c r="ITR4" s="504">
        <f>'Product Mix Norm.'!ITR3</f>
        <v>0</v>
      </c>
      <c r="ITS4" s="504">
        <f>'Product Mix Norm.'!ITS3</f>
        <v>0</v>
      </c>
      <c r="ITT4" s="504">
        <f>'Product Mix Norm.'!ITT3</f>
        <v>0</v>
      </c>
      <c r="ITU4" s="504">
        <f>'Product Mix Norm.'!ITU3</f>
        <v>0</v>
      </c>
      <c r="ITV4" s="504">
        <f>'Product Mix Norm.'!ITV3</f>
        <v>0</v>
      </c>
      <c r="ITW4" s="504">
        <f>'Product Mix Norm.'!ITW3</f>
        <v>0</v>
      </c>
      <c r="ITX4" s="504">
        <f>'Product Mix Norm.'!ITX3</f>
        <v>0</v>
      </c>
      <c r="ITY4" s="504">
        <f>'Product Mix Norm.'!ITY3</f>
        <v>0</v>
      </c>
      <c r="ITZ4" s="504">
        <f>'Product Mix Norm.'!ITZ3</f>
        <v>0</v>
      </c>
      <c r="IUA4" s="504">
        <f>'Product Mix Norm.'!IUA3</f>
        <v>0</v>
      </c>
      <c r="IUB4" s="504">
        <f>'Product Mix Norm.'!IUB3</f>
        <v>0</v>
      </c>
      <c r="IUC4" s="504">
        <f>'Product Mix Norm.'!IUC3</f>
        <v>0</v>
      </c>
      <c r="IUD4" s="504">
        <f>'Product Mix Norm.'!IUD3</f>
        <v>0</v>
      </c>
      <c r="IUE4" s="504">
        <f>'Product Mix Norm.'!IUE3</f>
        <v>0</v>
      </c>
      <c r="IUF4" s="504">
        <f>'Product Mix Norm.'!IUF3</f>
        <v>0</v>
      </c>
      <c r="IUG4" s="504">
        <f>'Product Mix Norm.'!IUG3</f>
        <v>0</v>
      </c>
      <c r="IUH4" s="504">
        <f>'Product Mix Norm.'!IUH3</f>
        <v>0</v>
      </c>
      <c r="IUI4" s="504">
        <f>'Product Mix Norm.'!IUI3</f>
        <v>0</v>
      </c>
      <c r="IUJ4" s="504">
        <f>'Product Mix Norm.'!IUJ3</f>
        <v>0</v>
      </c>
      <c r="IUK4" s="504">
        <f>'Product Mix Norm.'!IUK3</f>
        <v>0</v>
      </c>
      <c r="IUL4" s="504">
        <f>'Product Mix Norm.'!IUL3</f>
        <v>0</v>
      </c>
      <c r="IUM4" s="504">
        <f>'Product Mix Norm.'!IUM3</f>
        <v>0</v>
      </c>
      <c r="IUN4" s="504">
        <f>'Product Mix Norm.'!IUN3</f>
        <v>0</v>
      </c>
      <c r="IUO4" s="504">
        <f>'Product Mix Norm.'!IUO3</f>
        <v>0</v>
      </c>
      <c r="IUP4" s="504">
        <f>'Product Mix Norm.'!IUP3</f>
        <v>0</v>
      </c>
      <c r="IUQ4" s="504">
        <f>'Product Mix Norm.'!IUQ3</f>
        <v>0</v>
      </c>
      <c r="IUR4" s="504">
        <f>'Product Mix Norm.'!IUR3</f>
        <v>0</v>
      </c>
      <c r="IUS4" s="504">
        <f>'Product Mix Norm.'!IUS3</f>
        <v>0</v>
      </c>
      <c r="IUT4" s="504">
        <f>'Product Mix Norm.'!IUT3</f>
        <v>0</v>
      </c>
      <c r="IUU4" s="504">
        <f>'Product Mix Norm.'!IUU3</f>
        <v>0</v>
      </c>
      <c r="IUV4" s="504">
        <f>'Product Mix Norm.'!IUV3</f>
        <v>0</v>
      </c>
      <c r="IUW4" s="504">
        <f>'Product Mix Norm.'!IUW3</f>
        <v>0</v>
      </c>
      <c r="IUX4" s="504">
        <f>'Product Mix Norm.'!IUX3</f>
        <v>0</v>
      </c>
      <c r="IUY4" s="504">
        <f>'Product Mix Norm.'!IUY3</f>
        <v>0</v>
      </c>
      <c r="IUZ4" s="504">
        <f>'Product Mix Norm.'!IUZ3</f>
        <v>0</v>
      </c>
      <c r="IVA4" s="504">
        <f>'Product Mix Norm.'!IVA3</f>
        <v>0</v>
      </c>
      <c r="IVB4" s="504">
        <f>'Product Mix Norm.'!IVB3</f>
        <v>0</v>
      </c>
      <c r="IVC4" s="504">
        <f>'Product Mix Norm.'!IVC3</f>
        <v>0</v>
      </c>
      <c r="IVD4" s="504">
        <f>'Product Mix Norm.'!IVD3</f>
        <v>0</v>
      </c>
      <c r="IVE4" s="504">
        <f>'Product Mix Norm.'!IVE3</f>
        <v>0</v>
      </c>
      <c r="IVF4" s="504">
        <f>'Product Mix Norm.'!IVF3</f>
        <v>0</v>
      </c>
      <c r="IVG4" s="504">
        <f>'Product Mix Norm.'!IVG3</f>
        <v>0</v>
      </c>
      <c r="IVH4" s="504">
        <f>'Product Mix Norm.'!IVH3</f>
        <v>0</v>
      </c>
      <c r="IVI4" s="504">
        <f>'Product Mix Norm.'!IVI3</f>
        <v>0</v>
      </c>
      <c r="IVJ4" s="504">
        <f>'Product Mix Norm.'!IVJ3</f>
        <v>0</v>
      </c>
      <c r="IVK4" s="504">
        <f>'Product Mix Norm.'!IVK3</f>
        <v>0</v>
      </c>
      <c r="IVL4" s="504">
        <f>'Product Mix Norm.'!IVL3</f>
        <v>0</v>
      </c>
      <c r="IVM4" s="504">
        <f>'Product Mix Norm.'!IVM3</f>
        <v>0</v>
      </c>
      <c r="IVN4" s="504">
        <f>'Product Mix Norm.'!IVN3</f>
        <v>0</v>
      </c>
      <c r="IVO4" s="504">
        <f>'Product Mix Norm.'!IVO3</f>
        <v>0</v>
      </c>
      <c r="IVP4" s="504">
        <f>'Product Mix Norm.'!IVP3</f>
        <v>0</v>
      </c>
      <c r="IVQ4" s="504">
        <f>'Product Mix Norm.'!IVQ3</f>
        <v>0</v>
      </c>
      <c r="IVR4" s="504">
        <f>'Product Mix Norm.'!IVR3</f>
        <v>0</v>
      </c>
      <c r="IVS4" s="504">
        <f>'Product Mix Norm.'!IVS3</f>
        <v>0</v>
      </c>
      <c r="IVT4" s="504">
        <f>'Product Mix Norm.'!IVT3</f>
        <v>0</v>
      </c>
      <c r="IVU4" s="504">
        <f>'Product Mix Norm.'!IVU3</f>
        <v>0</v>
      </c>
      <c r="IVV4" s="504">
        <f>'Product Mix Norm.'!IVV3</f>
        <v>0</v>
      </c>
      <c r="IVW4" s="504">
        <f>'Product Mix Norm.'!IVW3</f>
        <v>0</v>
      </c>
      <c r="IVX4" s="504">
        <f>'Product Mix Norm.'!IVX3</f>
        <v>0</v>
      </c>
      <c r="IVY4" s="504">
        <f>'Product Mix Norm.'!IVY3</f>
        <v>0</v>
      </c>
      <c r="IVZ4" s="504">
        <f>'Product Mix Norm.'!IVZ3</f>
        <v>0</v>
      </c>
      <c r="IWA4" s="504">
        <f>'Product Mix Norm.'!IWA3</f>
        <v>0</v>
      </c>
      <c r="IWB4" s="504">
        <f>'Product Mix Norm.'!IWB3</f>
        <v>0</v>
      </c>
      <c r="IWC4" s="504">
        <f>'Product Mix Norm.'!IWC3</f>
        <v>0</v>
      </c>
      <c r="IWD4" s="504">
        <f>'Product Mix Norm.'!IWD3</f>
        <v>0</v>
      </c>
      <c r="IWE4" s="504">
        <f>'Product Mix Norm.'!IWE3</f>
        <v>0</v>
      </c>
      <c r="IWF4" s="504">
        <f>'Product Mix Norm.'!IWF3</f>
        <v>0</v>
      </c>
      <c r="IWG4" s="504">
        <f>'Product Mix Norm.'!IWG3</f>
        <v>0</v>
      </c>
      <c r="IWH4" s="504">
        <f>'Product Mix Norm.'!IWH3</f>
        <v>0</v>
      </c>
      <c r="IWI4" s="504">
        <f>'Product Mix Norm.'!IWI3</f>
        <v>0</v>
      </c>
      <c r="IWJ4" s="504">
        <f>'Product Mix Norm.'!IWJ3</f>
        <v>0</v>
      </c>
      <c r="IWK4" s="504">
        <f>'Product Mix Norm.'!IWK3</f>
        <v>0</v>
      </c>
      <c r="IWL4" s="504">
        <f>'Product Mix Norm.'!IWL3</f>
        <v>0</v>
      </c>
      <c r="IWM4" s="504">
        <f>'Product Mix Norm.'!IWM3</f>
        <v>0</v>
      </c>
      <c r="IWN4" s="504">
        <f>'Product Mix Norm.'!IWN3</f>
        <v>0</v>
      </c>
      <c r="IWO4" s="504">
        <f>'Product Mix Norm.'!IWO3</f>
        <v>0</v>
      </c>
      <c r="IWP4" s="504">
        <f>'Product Mix Norm.'!IWP3</f>
        <v>0</v>
      </c>
      <c r="IWQ4" s="504">
        <f>'Product Mix Norm.'!IWQ3</f>
        <v>0</v>
      </c>
      <c r="IWR4" s="504">
        <f>'Product Mix Norm.'!IWR3</f>
        <v>0</v>
      </c>
      <c r="IWS4" s="504">
        <f>'Product Mix Norm.'!IWS3</f>
        <v>0</v>
      </c>
      <c r="IWT4" s="504">
        <f>'Product Mix Norm.'!IWT3</f>
        <v>0</v>
      </c>
      <c r="IWU4" s="504">
        <f>'Product Mix Norm.'!IWU3</f>
        <v>0</v>
      </c>
      <c r="IWV4" s="504">
        <f>'Product Mix Norm.'!IWV3</f>
        <v>0</v>
      </c>
      <c r="IWW4" s="504">
        <f>'Product Mix Norm.'!IWW3</f>
        <v>0</v>
      </c>
      <c r="IWX4" s="504">
        <f>'Product Mix Norm.'!IWX3</f>
        <v>0</v>
      </c>
      <c r="IWY4" s="504">
        <f>'Product Mix Norm.'!IWY3</f>
        <v>0</v>
      </c>
      <c r="IWZ4" s="504">
        <f>'Product Mix Norm.'!IWZ3</f>
        <v>0</v>
      </c>
      <c r="IXA4" s="504">
        <f>'Product Mix Norm.'!IXA3</f>
        <v>0</v>
      </c>
      <c r="IXB4" s="504">
        <f>'Product Mix Norm.'!IXB3</f>
        <v>0</v>
      </c>
      <c r="IXC4" s="504">
        <f>'Product Mix Norm.'!IXC3</f>
        <v>0</v>
      </c>
      <c r="IXD4" s="504">
        <f>'Product Mix Norm.'!IXD3</f>
        <v>0</v>
      </c>
      <c r="IXE4" s="504">
        <f>'Product Mix Norm.'!IXE3</f>
        <v>0</v>
      </c>
      <c r="IXF4" s="504">
        <f>'Product Mix Norm.'!IXF3</f>
        <v>0</v>
      </c>
      <c r="IXG4" s="504">
        <f>'Product Mix Norm.'!IXG3</f>
        <v>0</v>
      </c>
      <c r="IXH4" s="504">
        <f>'Product Mix Norm.'!IXH3</f>
        <v>0</v>
      </c>
      <c r="IXI4" s="504">
        <f>'Product Mix Norm.'!IXI3</f>
        <v>0</v>
      </c>
      <c r="IXJ4" s="504">
        <f>'Product Mix Norm.'!IXJ3</f>
        <v>0</v>
      </c>
      <c r="IXK4" s="504">
        <f>'Product Mix Norm.'!IXK3</f>
        <v>0</v>
      </c>
      <c r="IXL4" s="504">
        <f>'Product Mix Norm.'!IXL3</f>
        <v>0</v>
      </c>
      <c r="IXM4" s="504">
        <f>'Product Mix Norm.'!IXM3</f>
        <v>0</v>
      </c>
      <c r="IXN4" s="504">
        <f>'Product Mix Norm.'!IXN3</f>
        <v>0</v>
      </c>
      <c r="IXO4" s="504">
        <f>'Product Mix Norm.'!IXO3</f>
        <v>0</v>
      </c>
      <c r="IXP4" s="504">
        <f>'Product Mix Norm.'!IXP3</f>
        <v>0</v>
      </c>
      <c r="IXQ4" s="504">
        <f>'Product Mix Norm.'!IXQ3</f>
        <v>0</v>
      </c>
      <c r="IXR4" s="504">
        <f>'Product Mix Norm.'!IXR3</f>
        <v>0</v>
      </c>
      <c r="IXS4" s="504">
        <f>'Product Mix Norm.'!IXS3</f>
        <v>0</v>
      </c>
      <c r="IXT4" s="504">
        <f>'Product Mix Norm.'!IXT3</f>
        <v>0</v>
      </c>
      <c r="IXU4" s="504">
        <f>'Product Mix Norm.'!IXU3</f>
        <v>0</v>
      </c>
      <c r="IXV4" s="504">
        <f>'Product Mix Norm.'!IXV3</f>
        <v>0</v>
      </c>
      <c r="IXW4" s="504">
        <f>'Product Mix Norm.'!IXW3</f>
        <v>0</v>
      </c>
      <c r="IXX4" s="504">
        <f>'Product Mix Norm.'!IXX3</f>
        <v>0</v>
      </c>
      <c r="IXY4" s="504">
        <f>'Product Mix Norm.'!IXY3</f>
        <v>0</v>
      </c>
      <c r="IXZ4" s="504">
        <f>'Product Mix Norm.'!IXZ3</f>
        <v>0</v>
      </c>
      <c r="IYA4" s="504">
        <f>'Product Mix Norm.'!IYA3</f>
        <v>0</v>
      </c>
      <c r="IYB4" s="504">
        <f>'Product Mix Norm.'!IYB3</f>
        <v>0</v>
      </c>
      <c r="IYC4" s="504">
        <f>'Product Mix Norm.'!IYC3</f>
        <v>0</v>
      </c>
      <c r="IYD4" s="504">
        <f>'Product Mix Norm.'!IYD3</f>
        <v>0</v>
      </c>
      <c r="IYE4" s="504">
        <f>'Product Mix Norm.'!IYE3</f>
        <v>0</v>
      </c>
      <c r="IYF4" s="504">
        <f>'Product Mix Norm.'!IYF3</f>
        <v>0</v>
      </c>
      <c r="IYG4" s="504">
        <f>'Product Mix Norm.'!IYG3</f>
        <v>0</v>
      </c>
      <c r="IYH4" s="504">
        <f>'Product Mix Norm.'!IYH3</f>
        <v>0</v>
      </c>
      <c r="IYI4" s="504">
        <f>'Product Mix Norm.'!IYI3</f>
        <v>0</v>
      </c>
      <c r="IYJ4" s="504">
        <f>'Product Mix Norm.'!IYJ3</f>
        <v>0</v>
      </c>
      <c r="IYK4" s="504">
        <f>'Product Mix Norm.'!IYK3</f>
        <v>0</v>
      </c>
      <c r="IYL4" s="504">
        <f>'Product Mix Norm.'!IYL3</f>
        <v>0</v>
      </c>
      <c r="IYM4" s="504">
        <f>'Product Mix Norm.'!IYM3</f>
        <v>0</v>
      </c>
      <c r="IYN4" s="504">
        <f>'Product Mix Norm.'!IYN3</f>
        <v>0</v>
      </c>
      <c r="IYO4" s="504">
        <f>'Product Mix Norm.'!IYO3</f>
        <v>0</v>
      </c>
      <c r="IYP4" s="504">
        <f>'Product Mix Norm.'!IYP3</f>
        <v>0</v>
      </c>
      <c r="IYQ4" s="504">
        <f>'Product Mix Norm.'!IYQ3</f>
        <v>0</v>
      </c>
      <c r="IYR4" s="504">
        <f>'Product Mix Norm.'!IYR3</f>
        <v>0</v>
      </c>
      <c r="IYS4" s="504">
        <f>'Product Mix Norm.'!IYS3</f>
        <v>0</v>
      </c>
      <c r="IYT4" s="504">
        <f>'Product Mix Norm.'!IYT3</f>
        <v>0</v>
      </c>
      <c r="IYU4" s="504">
        <f>'Product Mix Norm.'!IYU3</f>
        <v>0</v>
      </c>
      <c r="IYV4" s="504">
        <f>'Product Mix Norm.'!IYV3</f>
        <v>0</v>
      </c>
      <c r="IYW4" s="504">
        <f>'Product Mix Norm.'!IYW3</f>
        <v>0</v>
      </c>
      <c r="IYX4" s="504">
        <f>'Product Mix Norm.'!IYX3</f>
        <v>0</v>
      </c>
      <c r="IYY4" s="504">
        <f>'Product Mix Norm.'!IYY3</f>
        <v>0</v>
      </c>
      <c r="IYZ4" s="504">
        <f>'Product Mix Norm.'!IYZ3</f>
        <v>0</v>
      </c>
      <c r="IZA4" s="504">
        <f>'Product Mix Norm.'!IZA3</f>
        <v>0</v>
      </c>
      <c r="IZB4" s="504">
        <f>'Product Mix Norm.'!IZB3</f>
        <v>0</v>
      </c>
      <c r="IZC4" s="504">
        <f>'Product Mix Norm.'!IZC3</f>
        <v>0</v>
      </c>
      <c r="IZD4" s="504">
        <f>'Product Mix Norm.'!IZD3</f>
        <v>0</v>
      </c>
      <c r="IZE4" s="504">
        <f>'Product Mix Norm.'!IZE3</f>
        <v>0</v>
      </c>
      <c r="IZF4" s="504">
        <f>'Product Mix Norm.'!IZF3</f>
        <v>0</v>
      </c>
      <c r="IZG4" s="504">
        <f>'Product Mix Norm.'!IZG3</f>
        <v>0</v>
      </c>
      <c r="IZH4" s="504">
        <f>'Product Mix Norm.'!IZH3</f>
        <v>0</v>
      </c>
      <c r="IZI4" s="504">
        <f>'Product Mix Norm.'!IZI3</f>
        <v>0</v>
      </c>
      <c r="IZJ4" s="504">
        <f>'Product Mix Norm.'!IZJ3</f>
        <v>0</v>
      </c>
      <c r="IZK4" s="504">
        <f>'Product Mix Norm.'!IZK3</f>
        <v>0</v>
      </c>
      <c r="IZL4" s="504">
        <f>'Product Mix Norm.'!IZL3</f>
        <v>0</v>
      </c>
      <c r="IZM4" s="504">
        <f>'Product Mix Norm.'!IZM3</f>
        <v>0</v>
      </c>
      <c r="IZN4" s="504">
        <f>'Product Mix Norm.'!IZN3</f>
        <v>0</v>
      </c>
      <c r="IZO4" s="504">
        <f>'Product Mix Norm.'!IZO3</f>
        <v>0</v>
      </c>
      <c r="IZP4" s="504">
        <f>'Product Mix Norm.'!IZP3</f>
        <v>0</v>
      </c>
      <c r="IZQ4" s="504">
        <f>'Product Mix Norm.'!IZQ3</f>
        <v>0</v>
      </c>
      <c r="IZR4" s="504">
        <f>'Product Mix Norm.'!IZR3</f>
        <v>0</v>
      </c>
      <c r="IZS4" s="504">
        <f>'Product Mix Norm.'!IZS3</f>
        <v>0</v>
      </c>
      <c r="IZT4" s="504">
        <f>'Product Mix Norm.'!IZT3</f>
        <v>0</v>
      </c>
      <c r="IZU4" s="504">
        <f>'Product Mix Norm.'!IZU3</f>
        <v>0</v>
      </c>
      <c r="IZV4" s="504">
        <f>'Product Mix Norm.'!IZV3</f>
        <v>0</v>
      </c>
      <c r="IZW4" s="504">
        <f>'Product Mix Norm.'!IZW3</f>
        <v>0</v>
      </c>
      <c r="IZX4" s="504">
        <f>'Product Mix Norm.'!IZX3</f>
        <v>0</v>
      </c>
      <c r="IZY4" s="504">
        <f>'Product Mix Norm.'!IZY3</f>
        <v>0</v>
      </c>
      <c r="IZZ4" s="504">
        <f>'Product Mix Norm.'!IZZ3</f>
        <v>0</v>
      </c>
      <c r="JAA4" s="504">
        <f>'Product Mix Norm.'!JAA3</f>
        <v>0</v>
      </c>
      <c r="JAB4" s="504">
        <f>'Product Mix Norm.'!JAB3</f>
        <v>0</v>
      </c>
      <c r="JAC4" s="504">
        <f>'Product Mix Norm.'!JAC3</f>
        <v>0</v>
      </c>
      <c r="JAD4" s="504">
        <f>'Product Mix Norm.'!JAD3</f>
        <v>0</v>
      </c>
      <c r="JAE4" s="504">
        <f>'Product Mix Norm.'!JAE3</f>
        <v>0</v>
      </c>
      <c r="JAF4" s="504">
        <f>'Product Mix Norm.'!JAF3</f>
        <v>0</v>
      </c>
      <c r="JAG4" s="504">
        <f>'Product Mix Norm.'!JAG3</f>
        <v>0</v>
      </c>
      <c r="JAH4" s="504">
        <f>'Product Mix Norm.'!JAH3</f>
        <v>0</v>
      </c>
      <c r="JAI4" s="504">
        <f>'Product Mix Norm.'!JAI3</f>
        <v>0</v>
      </c>
      <c r="JAJ4" s="504">
        <f>'Product Mix Norm.'!JAJ3</f>
        <v>0</v>
      </c>
      <c r="JAK4" s="504">
        <f>'Product Mix Norm.'!JAK3</f>
        <v>0</v>
      </c>
      <c r="JAL4" s="504">
        <f>'Product Mix Norm.'!JAL3</f>
        <v>0</v>
      </c>
      <c r="JAM4" s="504">
        <f>'Product Mix Norm.'!JAM3</f>
        <v>0</v>
      </c>
      <c r="JAN4" s="504">
        <f>'Product Mix Norm.'!JAN3</f>
        <v>0</v>
      </c>
      <c r="JAO4" s="504">
        <f>'Product Mix Norm.'!JAO3</f>
        <v>0</v>
      </c>
      <c r="JAP4" s="504">
        <f>'Product Mix Norm.'!JAP3</f>
        <v>0</v>
      </c>
      <c r="JAQ4" s="504">
        <f>'Product Mix Norm.'!JAQ3</f>
        <v>0</v>
      </c>
      <c r="JAR4" s="504">
        <f>'Product Mix Norm.'!JAR3</f>
        <v>0</v>
      </c>
      <c r="JAS4" s="504">
        <f>'Product Mix Norm.'!JAS3</f>
        <v>0</v>
      </c>
      <c r="JAT4" s="504">
        <f>'Product Mix Norm.'!JAT3</f>
        <v>0</v>
      </c>
      <c r="JAU4" s="504">
        <f>'Product Mix Norm.'!JAU3</f>
        <v>0</v>
      </c>
      <c r="JAV4" s="504">
        <f>'Product Mix Norm.'!JAV3</f>
        <v>0</v>
      </c>
      <c r="JAW4" s="504">
        <f>'Product Mix Norm.'!JAW3</f>
        <v>0</v>
      </c>
      <c r="JAX4" s="504">
        <f>'Product Mix Norm.'!JAX3</f>
        <v>0</v>
      </c>
      <c r="JAY4" s="504">
        <f>'Product Mix Norm.'!JAY3</f>
        <v>0</v>
      </c>
      <c r="JAZ4" s="504">
        <f>'Product Mix Norm.'!JAZ3</f>
        <v>0</v>
      </c>
      <c r="JBA4" s="504">
        <f>'Product Mix Norm.'!JBA3</f>
        <v>0</v>
      </c>
      <c r="JBB4" s="504">
        <f>'Product Mix Norm.'!JBB3</f>
        <v>0</v>
      </c>
      <c r="JBC4" s="504">
        <f>'Product Mix Norm.'!JBC3</f>
        <v>0</v>
      </c>
      <c r="JBD4" s="504">
        <f>'Product Mix Norm.'!JBD3</f>
        <v>0</v>
      </c>
      <c r="JBE4" s="504">
        <f>'Product Mix Norm.'!JBE3</f>
        <v>0</v>
      </c>
      <c r="JBF4" s="504">
        <f>'Product Mix Norm.'!JBF3</f>
        <v>0</v>
      </c>
      <c r="JBG4" s="504">
        <f>'Product Mix Norm.'!JBG3</f>
        <v>0</v>
      </c>
      <c r="JBH4" s="504">
        <f>'Product Mix Norm.'!JBH3</f>
        <v>0</v>
      </c>
      <c r="JBI4" s="504">
        <f>'Product Mix Norm.'!JBI3</f>
        <v>0</v>
      </c>
      <c r="JBJ4" s="504">
        <f>'Product Mix Norm.'!JBJ3</f>
        <v>0</v>
      </c>
      <c r="JBK4" s="504">
        <f>'Product Mix Norm.'!JBK3</f>
        <v>0</v>
      </c>
      <c r="JBL4" s="504">
        <f>'Product Mix Norm.'!JBL3</f>
        <v>0</v>
      </c>
      <c r="JBM4" s="504">
        <f>'Product Mix Norm.'!JBM3</f>
        <v>0</v>
      </c>
      <c r="JBN4" s="504">
        <f>'Product Mix Norm.'!JBN3</f>
        <v>0</v>
      </c>
      <c r="JBO4" s="504">
        <f>'Product Mix Norm.'!JBO3</f>
        <v>0</v>
      </c>
      <c r="JBP4" s="504">
        <f>'Product Mix Norm.'!JBP3</f>
        <v>0</v>
      </c>
      <c r="JBQ4" s="504">
        <f>'Product Mix Norm.'!JBQ3</f>
        <v>0</v>
      </c>
      <c r="JBR4" s="504">
        <f>'Product Mix Norm.'!JBR3</f>
        <v>0</v>
      </c>
      <c r="JBS4" s="504">
        <f>'Product Mix Norm.'!JBS3</f>
        <v>0</v>
      </c>
      <c r="JBT4" s="504">
        <f>'Product Mix Norm.'!JBT3</f>
        <v>0</v>
      </c>
      <c r="JBU4" s="504">
        <f>'Product Mix Norm.'!JBU3</f>
        <v>0</v>
      </c>
      <c r="JBV4" s="504">
        <f>'Product Mix Norm.'!JBV3</f>
        <v>0</v>
      </c>
      <c r="JBW4" s="504">
        <f>'Product Mix Norm.'!JBW3</f>
        <v>0</v>
      </c>
      <c r="JBX4" s="504">
        <f>'Product Mix Norm.'!JBX3</f>
        <v>0</v>
      </c>
      <c r="JBY4" s="504">
        <f>'Product Mix Norm.'!JBY3</f>
        <v>0</v>
      </c>
      <c r="JBZ4" s="504">
        <f>'Product Mix Norm.'!JBZ3</f>
        <v>0</v>
      </c>
      <c r="JCA4" s="504">
        <f>'Product Mix Norm.'!JCA3</f>
        <v>0</v>
      </c>
      <c r="JCB4" s="504">
        <f>'Product Mix Norm.'!JCB3</f>
        <v>0</v>
      </c>
      <c r="JCC4" s="504">
        <f>'Product Mix Norm.'!JCC3</f>
        <v>0</v>
      </c>
      <c r="JCD4" s="504">
        <f>'Product Mix Norm.'!JCD3</f>
        <v>0</v>
      </c>
      <c r="JCE4" s="504">
        <f>'Product Mix Norm.'!JCE3</f>
        <v>0</v>
      </c>
      <c r="JCF4" s="504">
        <f>'Product Mix Norm.'!JCF3</f>
        <v>0</v>
      </c>
      <c r="JCG4" s="504">
        <f>'Product Mix Norm.'!JCG3</f>
        <v>0</v>
      </c>
      <c r="JCH4" s="504">
        <f>'Product Mix Norm.'!JCH3</f>
        <v>0</v>
      </c>
      <c r="JCI4" s="504">
        <f>'Product Mix Norm.'!JCI3</f>
        <v>0</v>
      </c>
      <c r="JCJ4" s="504">
        <f>'Product Mix Norm.'!JCJ3</f>
        <v>0</v>
      </c>
      <c r="JCK4" s="504">
        <f>'Product Mix Norm.'!JCK3</f>
        <v>0</v>
      </c>
      <c r="JCL4" s="504">
        <f>'Product Mix Norm.'!JCL3</f>
        <v>0</v>
      </c>
      <c r="JCM4" s="504">
        <f>'Product Mix Norm.'!JCM3</f>
        <v>0</v>
      </c>
      <c r="JCN4" s="504">
        <f>'Product Mix Norm.'!JCN3</f>
        <v>0</v>
      </c>
      <c r="JCO4" s="504">
        <f>'Product Mix Norm.'!JCO3</f>
        <v>0</v>
      </c>
      <c r="JCP4" s="504">
        <f>'Product Mix Norm.'!JCP3</f>
        <v>0</v>
      </c>
      <c r="JCQ4" s="504">
        <f>'Product Mix Norm.'!JCQ3</f>
        <v>0</v>
      </c>
      <c r="JCR4" s="504">
        <f>'Product Mix Norm.'!JCR3</f>
        <v>0</v>
      </c>
      <c r="JCS4" s="504">
        <f>'Product Mix Norm.'!JCS3</f>
        <v>0</v>
      </c>
      <c r="JCT4" s="504">
        <f>'Product Mix Norm.'!JCT3</f>
        <v>0</v>
      </c>
      <c r="JCU4" s="504">
        <f>'Product Mix Norm.'!JCU3</f>
        <v>0</v>
      </c>
      <c r="JCV4" s="504">
        <f>'Product Mix Norm.'!JCV3</f>
        <v>0</v>
      </c>
      <c r="JCW4" s="504">
        <f>'Product Mix Norm.'!JCW3</f>
        <v>0</v>
      </c>
      <c r="JCX4" s="504">
        <f>'Product Mix Norm.'!JCX3</f>
        <v>0</v>
      </c>
      <c r="JCY4" s="504">
        <f>'Product Mix Norm.'!JCY3</f>
        <v>0</v>
      </c>
      <c r="JCZ4" s="504">
        <f>'Product Mix Norm.'!JCZ3</f>
        <v>0</v>
      </c>
      <c r="JDA4" s="504">
        <f>'Product Mix Norm.'!JDA3</f>
        <v>0</v>
      </c>
      <c r="JDB4" s="504">
        <f>'Product Mix Norm.'!JDB3</f>
        <v>0</v>
      </c>
      <c r="JDC4" s="504">
        <f>'Product Mix Norm.'!JDC3</f>
        <v>0</v>
      </c>
      <c r="JDD4" s="504">
        <f>'Product Mix Norm.'!JDD3</f>
        <v>0</v>
      </c>
      <c r="JDE4" s="504">
        <f>'Product Mix Norm.'!JDE3</f>
        <v>0</v>
      </c>
      <c r="JDF4" s="504">
        <f>'Product Mix Norm.'!JDF3</f>
        <v>0</v>
      </c>
      <c r="JDG4" s="504">
        <f>'Product Mix Norm.'!JDG3</f>
        <v>0</v>
      </c>
      <c r="JDH4" s="504">
        <f>'Product Mix Norm.'!JDH3</f>
        <v>0</v>
      </c>
      <c r="JDI4" s="504">
        <f>'Product Mix Norm.'!JDI3</f>
        <v>0</v>
      </c>
      <c r="JDJ4" s="504">
        <f>'Product Mix Norm.'!JDJ3</f>
        <v>0</v>
      </c>
      <c r="JDK4" s="504">
        <f>'Product Mix Norm.'!JDK3</f>
        <v>0</v>
      </c>
      <c r="JDL4" s="504">
        <f>'Product Mix Norm.'!JDL3</f>
        <v>0</v>
      </c>
      <c r="JDM4" s="504">
        <f>'Product Mix Norm.'!JDM3</f>
        <v>0</v>
      </c>
      <c r="JDN4" s="504">
        <f>'Product Mix Norm.'!JDN3</f>
        <v>0</v>
      </c>
      <c r="JDO4" s="504">
        <f>'Product Mix Norm.'!JDO3</f>
        <v>0</v>
      </c>
      <c r="JDP4" s="504">
        <f>'Product Mix Norm.'!JDP3</f>
        <v>0</v>
      </c>
      <c r="JDQ4" s="504">
        <f>'Product Mix Norm.'!JDQ3</f>
        <v>0</v>
      </c>
      <c r="JDR4" s="504">
        <f>'Product Mix Norm.'!JDR3</f>
        <v>0</v>
      </c>
      <c r="JDS4" s="504">
        <f>'Product Mix Norm.'!JDS3</f>
        <v>0</v>
      </c>
      <c r="JDT4" s="504">
        <f>'Product Mix Norm.'!JDT3</f>
        <v>0</v>
      </c>
      <c r="JDU4" s="504">
        <f>'Product Mix Norm.'!JDU3</f>
        <v>0</v>
      </c>
      <c r="JDV4" s="504">
        <f>'Product Mix Norm.'!JDV3</f>
        <v>0</v>
      </c>
      <c r="JDW4" s="504">
        <f>'Product Mix Norm.'!JDW3</f>
        <v>0</v>
      </c>
      <c r="JDX4" s="504">
        <f>'Product Mix Norm.'!JDX3</f>
        <v>0</v>
      </c>
      <c r="JDY4" s="504">
        <f>'Product Mix Norm.'!JDY3</f>
        <v>0</v>
      </c>
      <c r="JDZ4" s="504">
        <f>'Product Mix Norm.'!JDZ3</f>
        <v>0</v>
      </c>
      <c r="JEA4" s="504">
        <f>'Product Mix Norm.'!JEA3</f>
        <v>0</v>
      </c>
      <c r="JEB4" s="504">
        <f>'Product Mix Norm.'!JEB3</f>
        <v>0</v>
      </c>
      <c r="JEC4" s="504">
        <f>'Product Mix Norm.'!JEC3</f>
        <v>0</v>
      </c>
      <c r="JED4" s="504">
        <f>'Product Mix Norm.'!JED3</f>
        <v>0</v>
      </c>
      <c r="JEE4" s="504">
        <f>'Product Mix Norm.'!JEE3</f>
        <v>0</v>
      </c>
      <c r="JEF4" s="504">
        <f>'Product Mix Norm.'!JEF3</f>
        <v>0</v>
      </c>
      <c r="JEG4" s="504">
        <f>'Product Mix Norm.'!JEG3</f>
        <v>0</v>
      </c>
      <c r="JEH4" s="504">
        <f>'Product Mix Norm.'!JEH3</f>
        <v>0</v>
      </c>
      <c r="JEI4" s="504">
        <f>'Product Mix Norm.'!JEI3</f>
        <v>0</v>
      </c>
      <c r="JEJ4" s="504">
        <f>'Product Mix Norm.'!JEJ3</f>
        <v>0</v>
      </c>
      <c r="JEK4" s="504">
        <f>'Product Mix Norm.'!JEK3</f>
        <v>0</v>
      </c>
      <c r="JEL4" s="504">
        <f>'Product Mix Norm.'!JEL3</f>
        <v>0</v>
      </c>
      <c r="JEM4" s="504">
        <f>'Product Mix Norm.'!JEM3</f>
        <v>0</v>
      </c>
      <c r="JEN4" s="504">
        <f>'Product Mix Norm.'!JEN3</f>
        <v>0</v>
      </c>
      <c r="JEO4" s="504">
        <f>'Product Mix Norm.'!JEO3</f>
        <v>0</v>
      </c>
      <c r="JEP4" s="504">
        <f>'Product Mix Norm.'!JEP3</f>
        <v>0</v>
      </c>
      <c r="JEQ4" s="504">
        <f>'Product Mix Norm.'!JEQ3</f>
        <v>0</v>
      </c>
      <c r="JER4" s="504">
        <f>'Product Mix Norm.'!JER3</f>
        <v>0</v>
      </c>
      <c r="JES4" s="504">
        <f>'Product Mix Norm.'!JES3</f>
        <v>0</v>
      </c>
      <c r="JET4" s="504">
        <f>'Product Mix Norm.'!JET3</f>
        <v>0</v>
      </c>
      <c r="JEU4" s="504">
        <f>'Product Mix Norm.'!JEU3</f>
        <v>0</v>
      </c>
      <c r="JEV4" s="504">
        <f>'Product Mix Norm.'!JEV3</f>
        <v>0</v>
      </c>
      <c r="JEW4" s="504">
        <f>'Product Mix Norm.'!JEW3</f>
        <v>0</v>
      </c>
      <c r="JEX4" s="504">
        <f>'Product Mix Norm.'!JEX3</f>
        <v>0</v>
      </c>
      <c r="JEY4" s="504">
        <f>'Product Mix Norm.'!JEY3</f>
        <v>0</v>
      </c>
      <c r="JEZ4" s="504">
        <f>'Product Mix Norm.'!JEZ3</f>
        <v>0</v>
      </c>
      <c r="JFA4" s="504">
        <f>'Product Mix Norm.'!JFA3</f>
        <v>0</v>
      </c>
      <c r="JFB4" s="504">
        <f>'Product Mix Norm.'!JFB3</f>
        <v>0</v>
      </c>
      <c r="JFC4" s="504">
        <f>'Product Mix Norm.'!JFC3</f>
        <v>0</v>
      </c>
      <c r="JFD4" s="504">
        <f>'Product Mix Norm.'!JFD3</f>
        <v>0</v>
      </c>
      <c r="JFE4" s="504">
        <f>'Product Mix Norm.'!JFE3</f>
        <v>0</v>
      </c>
      <c r="JFF4" s="504">
        <f>'Product Mix Norm.'!JFF3</f>
        <v>0</v>
      </c>
      <c r="JFG4" s="504">
        <f>'Product Mix Norm.'!JFG3</f>
        <v>0</v>
      </c>
      <c r="JFH4" s="504">
        <f>'Product Mix Norm.'!JFH3</f>
        <v>0</v>
      </c>
      <c r="JFI4" s="504">
        <f>'Product Mix Norm.'!JFI3</f>
        <v>0</v>
      </c>
      <c r="JFJ4" s="504">
        <f>'Product Mix Norm.'!JFJ3</f>
        <v>0</v>
      </c>
      <c r="JFK4" s="504">
        <f>'Product Mix Norm.'!JFK3</f>
        <v>0</v>
      </c>
      <c r="JFL4" s="504">
        <f>'Product Mix Norm.'!JFL3</f>
        <v>0</v>
      </c>
      <c r="JFM4" s="504">
        <f>'Product Mix Norm.'!JFM3</f>
        <v>0</v>
      </c>
      <c r="JFN4" s="504">
        <f>'Product Mix Norm.'!JFN3</f>
        <v>0</v>
      </c>
      <c r="JFO4" s="504">
        <f>'Product Mix Norm.'!JFO3</f>
        <v>0</v>
      </c>
      <c r="JFP4" s="504">
        <f>'Product Mix Norm.'!JFP3</f>
        <v>0</v>
      </c>
      <c r="JFQ4" s="504">
        <f>'Product Mix Norm.'!JFQ3</f>
        <v>0</v>
      </c>
      <c r="JFR4" s="504">
        <f>'Product Mix Norm.'!JFR3</f>
        <v>0</v>
      </c>
      <c r="JFS4" s="504">
        <f>'Product Mix Norm.'!JFS3</f>
        <v>0</v>
      </c>
      <c r="JFT4" s="504">
        <f>'Product Mix Norm.'!JFT3</f>
        <v>0</v>
      </c>
      <c r="JFU4" s="504">
        <f>'Product Mix Norm.'!JFU3</f>
        <v>0</v>
      </c>
      <c r="JFV4" s="504">
        <f>'Product Mix Norm.'!JFV3</f>
        <v>0</v>
      </c>
      <c r="JFW4" s="504">
        <f>'Product Mix Norm.'!JFW3</f>
        <v>0</v>
      </c>
      <c r="JFX4" s="504">
        <f>'Product Mix Norm.'!JFX3</f>
        <v>0</v>
      </c>
      <c r="JFY4" s="504">
        <f>'Product Mix Norm.'!JFY3</f>
        <v>0</v>
      </c>
      <c r="JFZ4" s="504">
        <f>'Product Mix Norm.'!JFZ3</f>
        <v>0</v>
      </c>
      <c r="JGA4" s="504">
        <f>'Product Mix Norm.'!JGA3</f>
        <v>0</v>
      </c>
      <c r="JGB4" s="504">
        <f>'Product Mix Norm.'!JGB3</f>
        <v>0</v>
      </c>
      <c r="JGC4" s="504">
        <f>'Product Mix Norm.'!JGC3</f>
        <v>0</v>
      </c>
      <c r="JGD4" s="504">
        <f>'Product Mix Norm.'!JGD3</f>
        <v>0</v>
      </c>
      <c r="JGE4" s="504">
        <f>'Product Mix Norm.'!JGE3</f>
        <v>0</v>
      </c>
      <c r="JGF4" s="504">
        <f>'Product Mix Norm.'!JGF3</f>
        <v>0</v>
      </c>
      <c r="JGG4" s="504">
        <f>'Product Mix Norm.'!JGG3</f>
        <v>0</v>
      </c>
      <c r="JGH4" s="504">
        <f>'Product Mix Norm.'!JGH3</f>
        <v>0</v>
      </c>
      <c r="JGI4" s="504">
        <f>'Product Mix Norm.'!JGI3</f>
        <v>0</v>
      </c>
      <c r="JGJ4" s="504">
        <f>'Product Mix Norm.'!JGJ3</f>
        <v>0</v>
      </c>
      <c r="JGK4" s="504">
        <f>'Product Mix Norm.'!JGK3</f>
        <v>0</v>
      </c>
      <c r="JGL4" s="504">
        <f>'Product Mix Norm.'!JGL3</f>
        <v>0</v>
      </c>
      <c r="JGM4" s="504">
        <f>'Product Mix Norm.'!JGM3</f>
        <v>0</v>
      </c>
      <c r="JGN4" s="504">
        <f>'Product Mix Norm.'!JGN3</f>
        <v>0</v>
      </c>
      <c r="JGO4" s="504">
        <f>'Product Mix Norm.'!JGO3</f>
        <v>0</v>
      </c>
      <c r="JGP4" s="504">
        <f>'Product Mix Norm.'!JGP3</f>
        <v>0</v>
      </c>
      <c r="JGQ4" s="504">
        <f>'Product Mix Norm.'!JGQ3</f>
        <v>0</v>
      </c>
      <c r="JGR4" s="504">
        <f>'Product Mix Norm.'!JGR3</f>
        <v>0</v>
      </c>
      <c r="JGS4" s="504">
        <f>'Product Mix Norm.'!JGS3</f>
        <v>0</v>
      </c>
      <c r="JGT4" s="504">
        <f>'Product Mix Norm.'!JGT3</f>
        <v>0</v>
      </c>
      <c r="JGU4" s="504">
        <f>'Product Mix Norm.'!JGU3</f>
        <v>0</v>
      </c>
      <c r="JGV4" s="504">
        <f>'Product Mix Norm.'!JGV3</f>
        <v>0</v>
      </c>
      <c r="JGW4" s="504">
        <f>'Product Mix Norm.'!JGW3</f>
        <v>0</v>
      </c>
      <c r="JGX4" s="504">
        <f>'Product Mix Norm.'!JGX3</f>
        <v>0</v>
      </c>
      <c r="JGY4" s="504">
        <f>'Product Mix Norm.'!JGY3</f>
        <v>0</v>
      </c>
      <c r="JGZ4" s="504">
        <f>'Product Mix Norm.'!JGZ3</f>
        <v>0</v>
      </c>
      <c r="JHA4" s="504">
        <f>'Product Mix Norm.'!JHA3</f>
        <v>0</v>
      </c>
      <c r="JHB4" s="504">
        <f>'Product Mix Norm.'!JHB3</f>
        <v>0</v>
      </c>
      <c r="JHC4" s="504">
        <f>'Product Mix Norm.'!JHC3</f>
        <v>0</v>
      </c>
      <c r="JHD4" s="504">
        <f>'Product Mix Norm.'!JHD3</f>
        <v>0</v>
      </c>
      <c r="JHE4" s="504">
        <f>'Product Mix Norm.'!JHE3</f>
        <v>0</v>
      </c>
      <c r="JHF4" s="504">
        <f>'Product Mix Norm.'!JHF3</f>
        <v>0</v>
      </c>
      <c r="JHG4" s="504">
        <f>'Product Mix Norm.'!JHG3</f>
        <v>0</v>
      </c>
      <c r="JHH4" s="504">
        <f>'Product Mix Norm.'!JHH3</f>
        <v>0</v>
      </c>
      <c r="JHI4" s="504">
        <f>'Product Mix Norm.'!JHI3</f>
        <v>0</v>
      </c>
      <c r="JHJ4" s="504">
        <f>'Product Mix Norm.'!JHJ3</f>
        <v>0</v>
      </c>
      <c r="JHK4" s="504">
        <f>'Product Mix Norm.'!JHK3</f>
        <v>0</v>
      </c>
      <c r="JHL4" s="504">
        <f>'Product Mix Norm.'!JHL3</f>
        <v>0</v>
      </c>
      <c r="JHM4" s="504">
        <f>'Product Mix Norm.'!JHM3</f>
        <v>0</v>
      </c>
      <c r="JHN4" s="504">
        <f>'Product Mix Norm.'!JHN3</f>
        <v>0</v>
      </c>
      <c r="JHO4" s="504">
        <f>'Product Mix Norm.'!JHO3</f>
        <v>0</v>
      </c>
      <c r="JHP4" s="504">
        <f>'Product Mix Norm.'!JHP3</f>
        <v>0</v>
      </c>
      <c r="JHQ4" s="504">
        <f>'Product Mix Norm.'!JHQ3</f>
        <v>0</v>
      </c>
      <c r="JHR4" s="504">
        <f>'Product Mix Norm.'!JHR3</f>
        <v>0</v>
      </c>
      <c r="JHS4" s="504">
        <f>'Product Mix Norm.'!JHS3</f>
        <v>0</v>
      </c>
      <c r="JHT4" s="504">
        <f>'Product Mix Norm.'!JHT3</f>
        <v>0</v>
      </c>
      <c r="JHU4" s="504">
        <f>'Product Mix Norm.'!JHU3</f>
        <v>0</v>
      </c>
      <c r="JHV4" s="504">
        <f>'Product Mix Norm.'!JHV3</f>
        <v>0</v>
      </c>
      <c r="JHW4" s="504">
        <f>'Product Mix Norm.'!JHW3</f>
        <v>0</v>
      </c>
      <c r="JHX4" s="504">
        <f>'Product Mix Norm.'!JHX3</f>
        <v>0</v>
      </c>
      <c r="JHY4" s="504">
        <f>'Product Mix Norm.'!JHY3</f>
        <v>0</v>
      </c>
      <c r="JHZ4" s="504">
        <f>'Product Mix Norm.'!JHZ3</f>
        <v>0</v>
      </c>
      <c r="JIA4" s="504">
        <f>'Product Mix Norm.'!JIA3</f>
        <v>0</v>
      </c>
      <c r="JIB4" s="504">
        <f>'Product Mix Norm.'!JIB3</f>
        <v>0</v>
      </c>
      <c r="JIC4" s="504">
        <f>'Product Mix Norm.'!JIC3</f>
        <v>0</v>
      </c>
      <c r="JID4" s="504">
        <f>'Product Mix Norm.'!JID3</f>
        <v>0</v>
      </c>
      <c r="JIE4" s="504">
        <f>'Product Mix Norm.'!JIE3</f>
        <v>0</v>
      </c>
      <c r="JIF4" s="504">
        <f>'Product Mix Norm.'!JIF3</f>
        <v>0</v>
      </c>
      <c r="JIG4" s="504">
        <f>'Product Mix Norm.'!JIG3</f>
        <v>0</v>
      </c>
      <c r="JIH4" s="504">
        <f>'Product Mix Norm.'!JIH3</f>
        <v>0</v>
      </c>
      <c r="JII4" s="504">
        <f>'Product Mix Norm.'!JII3</f>
        <v>0</v>
      </c>
      <c r="JIJ4" s="504">
        <f>'Product Mix Norm.'!JIJ3</f>
        <v>0</v>
      </c>
      <c r="JIK4" s="504">
        <f>'Product Mix Norm.'!JIK3</f>
        <v>0</v>
      </c>
      <c r="JIL4" s="504">
        <f>'Product Mix Norm.'!JIL3</f>
        <v>0</v>
      </c>
      <c r="JIM4" s="504">
        <f>'Product Mix Norm.'!JIM3</f>
        <v>0</v>
      </c>
      <c r="JIN4" s="504">
        <f>'Product Mix Norm.'!JIN3</f>
        <v>0</v>
      </c>
      <c r="JIO4" s="504">
        <f>'Product Mix Norm.'!JIO3</f>
        <v>0</v>
      </c>
      <c r="JIP4" s="504">
        <f>'Product Mix Norm.'!JIP3</f>
        <v>0</v>
      </c>
      <c r="JIQ4" s="504">
        <f>'Product Mix Norm.'!JIQ3</f>
        <v>0</v>
      </c>
      <c r="JIR4" s="504">
        <f>'Product Mix Norm.'!JIR3</f>
        <v>0</v>
      </c>
      <c r="JIS4" s="504">
        <f>'Product Mix Norm.'!JIS3</f>
        <v>0</v>
      </c>
      <c r="JIT4" s="504">
        <f>'Product Mix Norm.'!JIT3</f>
        <v>0</v>
      </c>
      <c r="JIU4" s="504">
        <f>'Product Mix Norm.'!JIU3</f>
        <v>0</v>
      </c>
      <c r="JIV4" s="504">
        <f>'Product Mix Norm.'!JIV3</f>
        <v>0</v>
      </c>
      <c r="JIW4" s="504">
        <f>'Product Mix Norm.'!JIW3</f>
        <v>0</v>
      </c>
      <c r="JIX4" s="504">
        <f>'Product Mix Norm.'!JIX3</f>
        <v>0</v>
      </c>
      <c r="JIY4" s="504">
        <f>'Product Mix Norm.'!JIY3</f>
        <v>0</v>
      </c>
      <c r="JIZ4" s="504">
        <f>'Product Mix Norm.'!JIZ3</f>
        <v>0</v>
      </c>
      <c r="JJA4" s="504">
        <f>'Product Mix Norm.'!JJA3</f>
        <v>0</v>
      </c>
      <c r="JJB4" s="504">
        <f>'Product Mix Norm.'!JJB3</f>
        <v>0</v>
      </c>
      <c r="JJC4" s="504">
        <f>'Product Mix Norm.'!JJC3</f>
        <v>0</v>
      </c>
      <c r="JJD4" s="504">
        <f>'Product Mix Norm.'!JJD3</f>
        <v>0</v>
      </c>
      <c r="JJE4" s="504">
        <f>'Product Mix Norm.'!JJE3</f>
        <v>0</v>
      </c>
      <c r="JJF4" s="504">
        <f>'Product Mix Norm.'!JJF3</f>
        <v>0</v>
      </c>
      <c r="JJG4" s="504">
        <f>'Product Mix Norm.'!JJG3</f>
        <v>0</v>
      </c>
      <c r="JJH4" s="504">
        <f>'Product Mix Norm.'!JJH3</f>
        <v>0</v>
      </c>
      <c r="JJI4" s="504">
        <f>'Product Mix Norm.'!JJI3</f>
        <v>0</v>
      </c>
      <c r="JJJ4" s="504">
        <f>'Product Mix Norm.'!JJJ3</f>
        <v>0</v>
      </c>
      <c r="JJK4" s="504">
        <f>'Product Mix Norm.'!JJK3</f>
        <v>0</v>
      </c>
      <c r="JJL4" s="504">
        <f>'Product Mix Norm.'!JJL3</f>
        <v>0</v>
      </c>
      <c r="JJM4" s="504">
        <f>'Product Mix Norm.'!JJM3</f>
        <v>0</v>
      </c>
      <c r="JJN4" s="504">
        <f>'Product Mix Norm.'!JJN3</f>
        <v>0</v>
      </c>
      <c r="JJO4" s="504">
        <f>'Product Mix Norm.'!JJO3</f>
        <v>0</v>
      </c>
      <c r="JJP4" s="504">
        <f>'Product Mix Norm.'!JJP3</f>
        <v>0</v>
      </c>
      <c r="JJQ4" s="504">
        <f>'Product Mix Norm.'!JJQ3</f>
        <v>0</v>
      </c>
      <c r="JJR4" s="504">
        <f>'Product Mix Norm.'!JJR3</f>
        <v>0</v>
      </c>
      <c r="JJS4" s="504">
        <f>'Product Mix Norm.'!JJS3</f>
        <v>0</v>
      </c>
      <c r="JJT4" s="504">
        <f>'Product Mix Norm.'!JJT3</f>
        <v>0</v>
      </c>
      <c r="JJU4" s="504">
        <f>'Product Mix Norm.'!JJU3</f>
        <v>0</v>
      </c>
      <c r="JJV4" s="504">
        <f>'Product Mix Norm.'!JJV3</f>
        <v>0</v>
      </c>
      <c r="JJW4" s="504">
        <f>'Product Mix Norm.'!JJW3</f>
        <v>0</v>
      </c>
      <c r="JJX4" s="504">
        <f>'Product Mix Norm.'!JJX3</f>
        <v>0</v>
      </c>
      <c r="JJY4" s="504">
        <f>'Product Mix Norm.'!JJY3</f>
        <v>0</v>
      </c>
      <c r="JJZ4" s="504">
        <f>'Product Mix Norm.'!JJZ3</f>
        <v>0</v>
      </c>
      <c r="JKA4" s="504">
        <f>'Product Mix Norm.'!JKA3</f>
        <v>0</v>
      </c>
      <c r="JKB4" s="504">
        <f>'Product Mix Norm.'!JKB3</f>
        <v>0</v>
      </c>
      <c r="JKC4" s="504">
        <f>'Product Mix Norm.'!JKC3</f>
        <v>0</v>
      </c>
      <c r="JKD4" s="504">
        <f>'Product Mix Norm.'!JKD3</f>
        <v>0</v>
      </c>
      <c r="JKE4" s="504">
        <f>'Product Mix Norm.'!JKE3</f>
        <v>0</v>
      </c>
      <c r="JKF4" s="504">
        <f>'Product Mix Norm.'!JKF3</f>
        <v>0</v>
      </c>
      <c r="JKG4" s="504">
        <f>'Product Mix Norm.'!JKG3</f>
        <v>0</v>
      </c>
      <c r="JKH4" s="504">
        <f>'Product Mix Norm.'!JKH3</f>
        <v>0</v>
      </c>
      <c r="JKI4" s="504">
        <f>'Product Mix Norm.'!JKI3</f>
        <v>0</v>
      </c>
      <c r="JKJ4" s="504">
        <f>'Product Mix Norm.'!JKJ3</f>
        <v>0</v>
      </c>
      <c r="JKK4" s="504">
        <f>'Product Mix Norm.'!JKK3</f>
        <v>0</v>
      </c>
      <c r="JKL4" s="504">
        <f>'Product Mix Norm.'!JKL3</f>
        <v>0</v>
      </c>
      <c r="JKM4" s="504">
        <f>'Product Mix Norm.'!JKM3</f>
        <v>0</v>
      </c>
      <c r="JKN4" s="504">
        <f>'Product Mix Norm.'!JKN3</f>
        <v>0</v>
      </c>
      <c r="JKO4" s="504">
        <f>'Product Mix Norm.'!JKO3</f>
        <v>0</v>
      </c>
      <c r="JKP4" s="504">
        <f>'Product Mix Norm.'!JKP3</f>
        <v>0</v>
      </c>
      <c r="JKQ4" s="504">
        <f>'Product Mix Norm.'!JKQ3</f>
        <v>0</v>
      </c>
      <c r="JKR4" s="504">
        <f>'Product Mix Norm.'!JKR3</f>
        <v>0</v>
      </c>
      <c r="JKS4" s="504">
        <f>'Product Mix Norm.'!JKS3</f>
        <v>0</v>
      </c>
      <c r="JKT4" s="504">
        <f>'Product Mix Norm.'!JKT3</f>
        <v>0</v>
      </c>
      <c r="JKU4" s="504">
        <f>'Product Mix Norm.'!JKU3</f>
        <v>0</v>
      </c>
      <c r="JKV4" s="504">
        <f>'Product Mix Norm.'!JKV3</f>
        <v>0</v>
      </c>
      <c r="JKW4" s="504">
        <f>'Product Mix Norm.'!JKW3</f>
        <v>0</v>
      </c>
      <c r="JKX4" s="504">
        <f>'Product Mix Norm.'!JKX3</f>
        <v>0</v>
      </c>
      <c r="JKY4" s="504">
        <f>'Product Mix Norm.'!JKY3</f>
        <v>0</v>
      </c>
      <c r="JKZ4" s="504">
        <f>'Product Mix Norm.'!JKZ3</f>
        <v>0</v>
      </c>
      <c r="JLA4" s="504">
        <f>'Product Mix Norm.'!JLA3</f>
        <v>0</v>
      </c>
      <c r="JLB4" s="504">
        <f>'Product Mix Norm.'!JLB3</f>
        <v>0</v>
      </c>
      <c r="JLC4" s="504">
        <f>'Product Mix Norm.'!JLC3</f>
        <v>0</v>
      </c>
      <c r="JLD4" s="504">
        <f>'Product Mix Norm.'!JLD3</f>
        <v>0</v>
      </c>
      <c r="JLE4" s="504">
        <f>'Product Mix Norm.'!JLE3</f>
        <v>0</v>
      </c>
      <c r="JLF4" s="504">
        <f>'Product Mix Norm.'!JLF3</f>
        <v>0</v>
      </c>
      <c r="JLG4" s="504">
        <f>'Product Mix Norm.'!JLG3</f>
        <v>0</v>
      </c>
      <c r="JLH4" s="504">
        <f>'Product Mix Norm.'!JLH3</f>
        <v>0</v>
      </c>
      <c r="JLI4" s="504">
        <f>'Product Mix Norm.'!JLI3</f>
        <v>0</v>
      </c>
      <c r="JLJ4" s="504">
        <f>'Product Mix Norm.'!JLJ3</f>
        <v>0</v>
      </c>
      <c r="JLK4" s="504">
        <f>'Product Mix Norm.'!JLK3</f>
        <v>0</v>
      </c>
      <c r="JLL4" s="504">
        <f>'Product Mix Norm.'!JLL3</f>
        <v>0</v>
      </c>
      <c r="JLM4" s="504">
        <f>'Product Mix Norm.'!JLM3</f>
        <v>0</v>
      </c>
      <c r="JLN4" s="504">
        <f>'Product Mix Norm.'!JLN3</f>
        <v>0</v>
      </c>
      <c r="JLO4" s="504">
        <f>'Product Mix Norm.'!JLO3</f>
        <v>0</v>
      </c>
      <c r="JLP4" s="504">
        <f>'Product Mix Norm.'!JLP3</f>
        <v>0</v>
      </c>
      <c r="JLQ4" s="504">
        <f>'Product Mix Norm.'!JLQ3</f>
        <v>0</v>
      </c>
      <c r="JLR4" s="504">
        <f>'Product Mix Norm.'!JLR3</f>
        <v>0</v>
      </c>
      <c r="JLS4" s="504">
        <f>'Product Mix Norm.'!JLS3</f>
        <v>0</v>
      </c>
      <c r="JLT4" s="504">
        <f>'Product Mix Norm.'!JLT3</f>
        <v>0</v>
      </c>
      <c r="JLU4" s="504">
        <f>'Product Mix Norm.'!JLU3</f>
        <v>0</v>
      </c>
      <c r="JLV4" s="504">
        <f>'Product Mix Norm.'!JLV3</f>
        <v>0</v>
      </c>
      <c r="JLW4" s="504">
        <f>'Product Mix Norm.'!JLW3</f>
        <v>0</v>
      </c>
      <c r="JLX4" s="504">
        <f>'Product Mix Norm.'!JLX3</f>
        <v>0</v>
      </c>
      <c r="JLY4" s="504">
        <f>'Product Mix Norm.'!JLY3</f>
        <v>0</v>
      </c>
      <c r="JLZ4" s="504">
        <f>'Product Mix Norm.'!JLZ3</f>
        <v>0</v>
      </c>
      <c r="JMA4" s="504">
        <f>'Product Mix Norm.'!JMA3</f>
        <v>0</v>
      </c>
      <c r="JMB4" s="504">
        <f>'Product Mix Norm.'!JMB3</f>
        <v>0</v>
      </c>
      <c r="JMC4" s="504">
        <f>'Product Mix Norm.'!JMC3</f>
        <v>0</v>
      </c>
      <c r="JMD4" s="504">
        <f>'Product Mix Norm.'!JMD3</f>
        <v>0</v>
      </c>
      <c r="JME4" s="504">
        <f>'Product Mix Norm.'!JME3</f>
        <v>0</v>
      </c>
      <c r="JMF4" s="504">
        <f>'Product Mix Norm.'!JMF3</f>
        <v>0</v>
      </c>
      <c r="JMG4" s="504">
        <f>'Product Mix Norm.'!JMG3</f>
        <v>0</v>
      </c>
      <c r="JMH4" s="504">
        <f>'Product Mix Norm.'!JMH3</f>
        <v>0</v>
      </c>
      <c r="JMI4" s="504">
        <f>'Product Mix Norm.'!JMI3</f>
        <v>0</v>
      </c>
      <c r="JMJ4" s="504">
        <f>'Product Mix Norm.'!JMJ3</f>
        <v>0</v>
      </c>
      <c r="JMK4" s="504">
        <f>'Product Mix Norm.'!JMK3</f>
        <v>0</v>
      </c>
      <c r="JML4" s="504">
        <f>'Product Mix Norm.'!JML3</f>
        <v>0</v>
      </c>
      <c r="JMM4" s="504">
        <f>'Product Mix Norm.'!JMM3</f>
        <v>0</v>
      </c>
      <c r="JMN4" s="504">
        <f>'Product Mix Norm.'!JMN3</f>
        <v>0</v>
      </c>
      <c r="JMO4" s="504">
        <f>'Product Mix Norm.'!JMO3</f>
        <v>0</v>
      </c>
      <c r="JMP4" s="504">
        <f>'Product Mix Norm.'!JMP3</f>
        <v>0</v>
      </c>
      <c r="JMQ4" s="504">
        <f>'Product Mix Norm.'!JMQ3</f>
        <v>0</v>
      </c>
      <c r="JMR4" s="504">
        <f>'Product Mix Norm.'!JMR3</f>
        <v>0</v>
      </c>
      <c r="JMS4" s="504">
        <f>'Product Mix Norm.'!JMS3</f>
        <v>0</v>
      </c>
      <c r="JMT4" s="504">
        <f>'Product Mix Norm.'!JMT3</f>
        <v>0</v>
      </c>
      <c r="JMU4" s="504">
        <f>'Product Mix Norm.'!JMU3</f>
        <v>0</v>
      </c>
      <c r="JMV4" s="504">
        <f>'Product Mix Norm.'!JMV3</f>
        <v>0</v>
      </c>
      <c r="JMW4" s="504">
        <f>'Product Mix Norm.'!JMW3</f>
        <v>0</v>
      </c>
      <c r="JMX4" s="504">
        <f>'Product Mix Norm.'!JMX3</f>
        <v>0</v>
      </c>
      <c r="JMY4" s="504">
        <f>'Product Mix Norm.'!JMY3</f>
        <v>0</v>
      </c>
      <c r="JMZ4" s="504">
        <f>'Product Mix Norm.'!JMZ3</f>
        <v>0</v>
      </c>
      <c r="JNA4" s="504">
        <f>'Product Mix Norm.'!JNA3</f>
        <v>0</v>
      </c>
      <c r="JNB4" s="504">
        <f>'Product Mix Norm.'!JNB3</f>
        <v>0</v>
      </c>
      <c r="JNC4" s="504">
        <f>'Product Mix Norm.'!JNC3</f>
        <v>0</v>
      </c>
      <c r="JND4" s="504">
        <f>'Product Mix Norm.'!JND3</f>
        <v>0</v>
      </c>
      <c r="JNE4" s="504">
        <f>'Product Mix Norm.'!JNE3</f>
        <v>0</v>
      </c>
      <c r="JNF4" s="504">
        <f>'Product Mix Norm.'!JNF3</f>
        <v>0</v>
      </c>
      <c r="JNG4" s="504">
        <f>'Product Mix Norm.'!JNG3</f>
        <v>0</v>
      </c>
      <c r="JNH4" s="504">
        <f>'Product Mix Norm.'!JNH3</f>
        <v>0</v>
      </c>
      <c r="JNI4" s="504">
        <f>'Product Mix Norm.'!JNI3</f>
        <v>0</v>
      </c>
      <c r="JNJ4" s="504">
        <f>'Product Mix Norm.'!JNJ3</f>
        <v>0</v>
      </c>
      <c r="JNK4" s="504">
        <f>'Product Mix Norm.'!JNK3</f>
        <v>0</v>
      </c>
      <c r="JNL4" s="504">
        <f>'Product Mix Norm.'!JNL3</f>
        <v>0</v>
      </c>
      <c r="JNM4" s="504">
        <f>'Product Mix Norm.'!JNM3</f>
        <v>0</v>
      </c>
      <c r="JNN4" s="504">
        <f>'Product Mix Norm.'!JNN3</f>
        <v>0</v>
      </c>
      <c r="JNO4" s="504">
        <f>'Product Mix Norm.'!JNO3</f>
        <v>0</v>
      </c>
      <c r="JNP4" s="504">
        <f>'Product Mix Norm.'!JNP3</f>
        <v>0</v>
      </c>
      <c r="JNQ4" s="504">
        <f>'Product Mix Norm.'!JNQ3</f>
        <v>0</v>
      </c>
      <c r="JNR4" s="504">
        <f>'Product Mix Norm.'!JNR3</f>
        <v>0</v>
      </c>
      <c r="JNS4" s="504">
        <f>'Product Mix Norm.'!JNS3</f>
        <v>0</v>
      </c>
      <c r="JNT4" s="504">
        <f>'Product Mix Norm.'!JNT3</f>
        <v>0</v>
      </c>
      <c r="JNU4" s="504">
        <f>'Product Mix Norm.'!JNU3</f>
        <v>0</v>
      </c>
      <c r="JNV4" s="504">
        <f>'Product Mix Norm.'!JNV3</f>
        <v>0</v>
      </c>
      <c r="JNW4" s="504">
        <f>'Product Mix Norm.'!JNW3</f>
        <v>0</v>
      </c>
      <c r="JNX4" s="504">
        <f>'Product Mix Norm.'!JNX3</f>
        <v>0</v>
      </c>
      <c r="JNY4" s="504">
        <f>'Product Mix Norm.'!JNY3</f>
        <v>0</v>
      </c>
      <c r="JNZ4" s="504">
        <f>'Product Mix Norm.'!JNZ3</f>
        <v>0</v>
      </c>
      <c r="JOA4" s="504">
        <f>'Product Mix Norm.'!JOA3</f>
        <v>0</v>
      </c>
      <c r="JOB4" s="504">
        <f>'Product Mix Norm.'!JOB3</f>
        <v>0</v>
      </c>
      <c r="JOC4" s="504">
        <f>'Product Mix Norm.'!JOC3</f>
        <v>0</v>
      </c>
      <c r="JOD4" s="504">
        <f>'Product Mix Norm.'!JOD3</f>
        <v>0</v>
      </c>
      <c r="JOE4" s="504">
        <f>'Product Mix Norm.'!JOE3</f>
        <v>0</v>
      </c>
      <c r="JOF4" s="504">
        <f>'Product Mix Norm.'!JOF3</f>
        <v>0</v>
      </c>
      <c r="JOG4" s="504">
        <f>'Product Mix Norm.'!JOG3</f>
        <v>0</v>
      </c>
      <c r="JOH4" s="504">
        <f>'Product Mix Norm.'!JOH3</f>
        <v>0</v>
      </c>
      <c r="JOI4" s="504">
        <f>'Product Mix Norm.'!JOI3</f>
        <v>0</v>
      </c>
      <c r="JOJ4" s="504">
        <f>'Product Mix Norm.'!JOJ3</f>
        <v>0</v>
      </c>
      <c r="JOK4" s="504">
        <f>'Product Mix Norm.'!JOK3</f>
        <v>0</v>
      </c>
      <c r="JOL4" s="504">
        <f>'Product Mix Norm.'!JOL3</f>
        <v>0</v>
      </c>
      <c r="JOM4" s="504">
        <f>'Product Mix Norm.'!JOM3</f>
        <v>0</v>
      </c>
      <c r="JON4" s="504">
        <f>'Product Mix Norm.'!JON3</f>
        <v>0</v>
      </c>
      <c r="JOO4" s="504">
        <f>'Product Mix Norm.'!JOO3</f>
        <v>0</v>
      </c>
      <c r="JOP4" s="504">
        <f>'Product Mix Norm.'!JOP3</f>
        <v>0</v>
      </c>
      <c r="JOQ4" s="504">
        <f>'Product Mix Norm.'!JOQ3</f>
        <v>0</v>
      </c>
      <c r="JOR4" s="504">
        <f>'Product Mix Norm.'!JOR3</f>
        <v>0</v>
      </c>
      <c r="JOS4" s="504">
        <f>'Product Mix Norm.'!JOS3</f>
        <v>0</v>
      </c>
      <c r="JOT4" s="504">
        <f>'Product Mix Norm.'!JOT3</f>
        <v>0</v>
      </c>
      <c r="JOU4" s="504">
        <f>'Product Mix Norm.'!JOU3</f>
        <v>0</v>
      </c>
      <c r="JOV4" s="504">
        <f>'Product Mix Norm.'!JOV3</f>
        <v>0</v>
      </c>
      <c r="JOW4" s="504">
        <f>'Product Mix Norm.'!JOW3</f>
        <v>0</v>
      </c>
      <c r="JOX4" s="504">
        <f>'Product Mix Norm.'!JOX3</f>
        <v>0</v>
      </c>
      <c r="JOY4" s="504">
        <f>'Product Mix Norm.'!JOY3</f>
        <v>0</v>
      </c>
      <c r="JOZ4" s="504">
        <f>'Product Mix Norm.'!JOZ3</f>
        <v>0</v>
      </c>
      <c r="JPA4" s="504">
        <f>'Product Mix Norm.'!JPA3</f>
        <v>0</v>
      </c>
      <c r="JPB4" s="504">
        <f>'Product Mix Norm.'!JPB3</f>
        <v>0</v>
      </c>
      <c r="JPC4" s="504">
        <f>'Product Mix Norm.'!JPC3</f>
        <v>0</v>
      </c>
      <c r="JPD4" s="504">
        <f>'Product Mix Norm.'!JPD3</f>
        <v>0</v>
      </c>
      <c r="JPE4" s="504">
        <f>'Product Mix Norm.'!JPE3</f>
        <v>0</v>
      </c>
      <c r="JPF4" s="504">
        <f>'Product Mix Norm.'!JPF3</f>
        <v>0</v>
      </c>
      <c r="JPG4" s="504">
        <f>'Product Mix Norm.'!JPG3</f>
        <v>0</v>
      </c>
      <c r="JPH4" s="504">
        <f>'Product Mix Norm.'!JPH3</f>
        <v>0</v>
      </c>
      <c r="JPI4" s="504">
        <f>'Product Mix Norm.'!JPI3</f>
        <v>0</v>
      </c>
      <c r="JPJ4" s="504">
        <f>'Product Mix Norm.'!JPJ3</f>
        <v>0</v>
      </c>
      <c r="JPK4" s="504">
        <f>'Product Mix Norm.'!JPK3</f>
        <v>0</v>
      </c>
      <c r="JPL4" s="504">
        <f>'Product Mix Norm.'!JPL3</f>
        <v>0</v>
      </c>
      <c r="JPM4" s="504">
        <f>'Product Mix Norm.'!JPM3</f>
        <v>0</v>
      </c>
      <c r="JPN4" s="504">
        <f>'Product Mix Norm.'!JPN3</f>
        <v>0</v>
      </c>
      <c r="JPO4" s="504">
        <f>'Product Mix Norm.'!JPO3</f>
        <v>0</v>
      </c>
      <c r="JPP4" s="504">
        <f>'Product Mix Norm.'!JPP3</f>
        <v>0</v>
      </c>
      <c r="JPQ4" s="504">
        <f>'Product Mix Norm.'!JPQ3</f>
        <v>0</v>
      </c>
      <c r="JPR4" s="504">
        <f>'Product Mix Norm.'!JPR3</f>
        <v>0</v>
      </c>
      <c r="JPS4" s="504">
        <f>'Product Mix Norm.'!JPS3</f>
        <v>0</v>
      </c>
      <c r="JPT4" s="504">
        <f>'Product Mix Norm.'!JPT3</f>
        <v>0</v>
      </c>
      <c r="JPU4" s="504">
        <f>'Product Mix Norm.'!JPU3</f>
        <v>0</v>
      </c>
      <c r="JPV4" s="504">
        <f>'Product Mix Norm.'!JPV3</f>
        <v>0</v>
      </c>
      <c r="JPW4" s="504">
        <f>'Product Mix Norm.'!JPW3</f>
        <v>0</v>
      </c>
      <c r="JPX4" s="504">
        <f>'Product Mix Norm.'!JPX3</f>
        <v>0</v>
      </c>
      <c r="JPY4" s="504">
        <f>'Product Mix Norm.'!JPY3</f>
        <v>0</v>
      </c>
      <c r="JPZ4" s="504">
        <f>'Product Mix Norm.'!JPZ3</f>
        <v>0</v>
      </c>
      <c r="JQA4" s="504">
        <f>'Product Mix Norm.'!JQA3</f>
        <v>0</v>
      </c>
      <c r="JQB4" s="504">
        <f>'Product Mix Norm.'!JQB3</f>
        <v>0</v>
      </c>
      <c r="JQC4" s="504">
        <f>'Product Mix Norm.'!JQC3</f>
        <v>0</v>
      </c>
      <c r="JQD4" s="504">
        <f>'Product Mix Norm.'!JQD3</f>
        <v>0</v>
      </c>
      <c r="JQE4" s="504">
        <f>'Product Mix Norm.'!JQE3</f>
        <v>0</v>
      </c>
      <c r="JQF4" s="504">
        <f>'Product Mix Norm.'!JQF3</f>
        <v>0</v>
      </c>
      <c r="JQG4" s="504">
        <f>'Product Mix Norm.'!JQG3</f>
        <v>0</v>
      </c>
      <c r="JQH4" s="504">
        <f>'Product Mix Norm.'!JQH3</f>
        <v>0</v>
      </c>
      <c r="JQI4" s="504">
        <f>'Product Mix Norm.'!JQI3</f>
        <v>0</v>
      </c>
      <c r="JQJ4" s="504">
        <f>'Product Mix Norm.'!JQJ3</f>
        <v>0</v>
      </c>
      <c r="JQK4" s="504">
        <f>'Product Mix Norm.'!JQK3</f>
        <v>0</v>
      </c>
      <c r="JQL4" s="504">
        <f>'Product Mix Norm.'!JQL3</f>
        <v>0</v>
      </c>
      <c r="JQM4" s="504">
        <f>'Product Mix Norm.'!JQM3</f>
        <v>0</v>
      </c>
      <c r="JQN4" s="504">
        <f>'Product Mix Norm.'!JQN3</f>
        <v>0</v>
      </c>
      <c r="JQO4" s="504">
        <f>'Product Mix Norm.'!JQO3</f>
        <v>0</v>
      </c>
      <c r="JQP4" s="504">
        <f>'Product Mix Norm.'!JQP3</f>
        <v>0</v>
      </c>
      <c r="JQQ4" s="504">
        <f>'Product Mix Norm.'!JQQ3</f>
        <v>0</v>
      </c>
      <c r="JQR4" s="504">
        <f>'Product Mix Norm.'!JQR3</f>
        <v>0</v>
      </c>
      <c r="JQS4" s="504">
        <f>'Product Mix Norm.'!JQS3</f>
        <v>0</v>
      </c>
      <c r="JQT4" s="504">
        <f>'Product Mix Norm.'!JQT3</f>
        <v>0</v>
      </c>
      <c r="JQU4" s="504">
        <f>'Product Mix Norm.'!JQU3</f>
        <v>0</v>
      </c>
      <c r="JQV4" s="504">
        <f>'Product Mix Norm.'!JQV3</f>
        <v>0</v>
      </c>
      <c r="JQW4" s="504">
        <f>'Product Mix Norm.'!JQW3</f>
        <v>0</v>
      </c>
      <c r="JQX4" s="504">
        <f>'Product Mix Norm.'!JQX3</f>
        <v>0</v>
      </c>
      <c r="JQY4" s="504">
        <f>'Product Mix Norm.'!JQY3</f>
        <v>0</v>
      </c>
      <c r="JQZ4" s="504">
        <f>'Product Mix Norm.'!JQZ3</f>
        <v>0</v>
      </c>
      <c r="JRA4" s="504">
        <f>'Product Mix Norm.'!JRA3</f>
        <v>0</v>
      </c>
      <c r="JRB4" s="504">
        <f>'Product Mix Norm.'!JRB3</f>
        <v>0</v>
      </c>
      <c r="JRC4" s="504">
        <f>'Product Mix Norm.'!JRC3</f>
        <v>0</v>
      </c>
      <c r="JRD4" s="504">
        <f>'Product Mix Norm.'!JRD3</f>
        <v>0</v>
      </c>
      <c r="JRE4" s="504">
        <f>'Product Mix Norm.'!JRE3</f>
        <v>0</v>
      </c>
      <c r="JRF4" s="504">
        <f>'Product Mix Norm.'!JRF3</f>
        <v>0</v>
      </c>
      <c r="JRG4" s="504">
        <f>'Product Mix Norm.'!JRG3</f>
        <v>0</v>
      </c>
      <c r="JRH4" s="504">
        <f>'Product Mix Norm.'!JRH3</f>
        <v>0</v>
      </c>
      <c r="JRI4" s="504">
        <f>'Product Mix Norm.'!JRI3</f>
        <v>0</v>
      </c>
      <c r="JRJ4" s="504">
        <f>'Product Mix Norm.'!JRJ3</f>
        <v>0</v>
      </c>
      <c r="JRK4" s="504">
        <f>'Product Mix Norm.'!JRK3</f>
        <v>0</v>
      </c>
      <c r="JRL4" s="504">
        <f>'Product Mix Norm.'!JRL3</f>
        <v>0</v>
      </c>
      <c r="JRM4" s="504">
        <f>'Product Mix Norm.'!JRM3</f>
        <v>0</v>
      </c>
      <c r="JRN4" s="504">
        <f>'Product Mix Norm.'!JRN3</f>
        <v>0</v>
      </c>
      <c r="JRO4" s="504">
        <f>'Product Mix Norm.'!JRO3</f>
        <v>0</v>
      </c>
      <c r="JRP4" s="504">
        <f>'Product Mix Norm.'!JRP3</f>
        <v>0</v>
      </c>
      <c r="JRQ4" s="504">
        <f>'Product Mix Norm.'!JRQ3</f>
        <v>0</v>
      </c>
      <c r="JRR4" s="504">
        <f>'Product Mix Norm.'!JRR3</f>
        <v>0</v>
      </c>
      <c r="JRS4" s="504">
        <f>'Product Mix Norm.'!JRS3</f>
        <v>0</v>
      </c>
      <c r="JRT4" s="504">
        <f>'Product Mix Norm.'!JRT3</f>
        <v>0</v>
      </c>
      <c r="JRU4" s="504">
        <f>'Product Mix Norm.'!JRU3</f>
        <v>0</v>
      </c>
      <c r="JRV4" s="504">
        <f>'Product Mix Norm.'!JRV3</f>
        <v>0</v>
      </c>
      <c r="JRW4" s="504">
        <f>'Product Mix Norm.'!JRW3</f>
        <v>0</v>
      </c>
      <c r="JRX4" s="504">
        <f>'Product Mix Norm.'!JRX3</f>
        <v>0</v>
      </c>
      <c r="JRY4" s="504">
        <f>'Product Mix Norm.'!JRY3</f>
        <v>0</v>
      </c>
      <c r="JRZ4" s="504">
        <f>'Product Mix Norm.'!JRZ3</f>
        <v>0</v>
      </c>
      <c r="JSA4" s="504">
        <f>'Product Mix Norm.'!JSA3</f>
        <v>0</v>
      </c>
      <c r="JSB4" s="504">
        <f>'Product Mix Norm.'!JSB3</f>
        <v>0</v>
      </c>
      <c r="JSC4" s="504">
        <f>'Product Mix Norm.'!JSC3</f>
        <v>0</v>
      </c>
      <c r="JSD4" s="504">
        <f>'Product Mix Norm.'!JSD3</f>
        <v>0</v>
      </c>
      <c r="JSE4" s="504">
        <f>'Product Mix Norm.'!JSE3</f>
        <v>0</v>
      </c>
      <c r="JSF4" s="504">
        <f>'Product Mix Norm.'!JSF3</f>
        <v>0</v>
      </c>
      <c r="JSG4" s="504">
        <f>'Product Mix Norm.'!JSG3</f>
        <v>0</v>
      </c>
      <c r="JSH4" s="504">
        <f>'Product Mix Norm.'!JSH3</f>
        <v>0</v>
      </c>
      <c r="JSI4" s="504">
        <f>'Product Mix Norm.'!JSI3</f>
        <v>0</v>
      </c>
      <c r="JSJ4" s="504">
        <f>'Product Mix Norm.'!JSJ3</f>
        <v>0</v>
      </c>
      <c r="JSK4" s="504">
        <f>'Product Mix Norm.'!JSK3</f>
        <v>0</v>
      </c>
      <c r="JSL4" s="504">
        <f>'Product Mix Norm.'!JSL3</f>
        <v>0</v>
      </c>
      <c r="JSM4" s="504">
        <f>'Product Mix Norm.'!JSM3</f>
        <v>0</v>
      </c>
      <c r="JSN4" s="504">
        <f>'Product Mix Norm.'!JSN3</f>
        <v>0</v>
      </c>
      <c r="JSO4" s="504">
        <f>'Product Mix Norm.'!JSO3</f>
        <v>0</v>
      </c>
      <c r="JSP4" s="504">
        <f>'Product Mix Norm.'!JSP3</f>
        <v>0</v>
      </c>
      <c r="JSQ4" s="504">
        <f>'Product Mix Norm.'!JSQ3</f>
        <v>0</v>
      </c>
      <c r="JSR4" s="504">
        <f>'Product Mix Norm.'!JSR3</f>
        <v>0</v>
      </c>
      <c r="JSS4" s="504">
        <f>'Product Mix Norm.'!JSS3</f>
        <v>0</v>
      </c>
      <c r="JST4" s="504">
        <f>'Product Mix Norm.'!JST3</f>
        <v>0</v>
      </c>
      <c r="JSU4" s="504">
        <f>'Product Mix Norm.'!JSU3</f>
        <v>0</v>
      </c>
      <c r="JSV4" s="504">
        <f>'Product Mix Norm.'!JSV3</f>
        <v>0</v>
      </c>
      <c r="JSW4" s="504">
        <f>'Product Mix Norm.'!JSW3</f>
        <v>0</v>
      </c>
      <c r="JSX4" s="504">
        <f>'Product Mix Norm.'!JSX3</f>
        <v>0</v>
      </c>
      <c r="JSY4" s="504">
        <f>'Product Mix Norm.'!JSY3</f>
        <v>0</v>
      </c>
      <c r="JSZ4" s="504">
        <f>'Product Mix Norm.'!JSZ3</f>
        <v>0</v>
      </c>
      <c r="JTA4" s="504">
        <f>'Product Mix Norm.'!JTA3</f>
        <v>0</v>
      </c>
      <c r="JTB4" s="504">
        <f>'Product Mix Norm.'!JTB3</f>
        <v>0</v>
      </c>
      <c r="JTC4" s="504">
        <f>'Product Mix Norm.'!JTC3</f>
        <v>0</v>
      </c>
      <c r="JTD4" s="504">
        <f>'Product Mix Norm.'!JTD3</f>
        <v>0</v>
      </c>
      <c r="JTE4" s="504">
        <f>'Product Mix Norm.'!JTE3</f>
        <v>0</v>
      </c>
      <c r="JTF4" s="504">
        <f>'Product Mix Norm.'!JTF3</f>
        <v>0</v>
      </c>
      <c r="JTG4" s="504">
        <f>'Product Mix Norm.'!JTG3</f>
        <v>0</v>
      </c>
      <c r="JTH4" s="504">
        <f>'Product Mix Norm.'!JTH3</f>
        <v>0</v>
      </c>
      <c r="JTI4" s="504">
        <f>'Product Mix Norm.'!JTI3</f>
        <v>0</v>
      </c>
      <c r="JTJ4" s="504">
        <f>'Product Mix Norm.'!JTJ3</f>
        <v>0</v>
      </c>
      <c r="JTK4" s="504">
        <f>'Product Mix Norm.'!JTK3</f>
        <v>0</v>
      </c>
      <c r="JTL4" s="504">
        <f>'Product Mix Norm.'!JTL3</f>
        <v>0</v>
      </c>
      <c r="JTM4" s="504">
        <f>'Product Mix Norm.'!JTM3</f>
        <v>0</v>
      </c>
      <c r="JTN4" s="504">
        <f>'Product Mix Norm.'!JTN3</f>
        <v>0</v>
      </c>
      <c r="JTO4" s="504">
        <f>'Product Mix Norm.'!JTO3</f>
        <v>0</v>
      </c>
      <c r="JTP4" s="504">
        <f>'Product Mix Norm.'!JTP3</f>
        <v>0</v>
      </c>
      <c r="JTQ4" s="504">
        <f>'Product Mix Norm.'!JTQ3</f>
        <v>0</v>
      </c>
      <c r="JTR4" s="504">
        <f>'Product Mix Norm.'!JTR3</f>
        <v>0</v>
      </c>
      <c r="JTS4" s="504">
        <f>'Product Mix Norm.'!JTS3</f>
        <v>0</v>
      </c>
      <c r="JTT4" s="504">
        <f>'Product Mix Norm.'!JTT3</f>
        <v>0</v>
      </c>
      <c r="JTU4" s="504">
        <f>'Product Mix Norm.'!JTU3</f>
        <v>0</v>
      </c>
      <c r="JTV4" s="504">
        <f>'Product Mix Norm.'!JTV3</f>
        <v>0</v>
      </c>
      <c r="JTW4" s="504">
        <f>'Product Mix Norm.'!JTW3</f>
        <v>0</v>
      </c>
      <c r="JTX4" s="504">
        <f>'Product Mix Norm.'!JTX3</f>
        <v>0</v>
      </c>
      <c r="JTY4" s="504">
        <f>'Product Mix Norm.'!JTY3</f>
        <v>0</v>
      </c>
      <c r="JTZ4" s="504">
        <f>'Product Mix Norm.'!JTZ3</f>
        <v>0</v>
      </c>
      <c r="JUA4" s="504">
        <f>'Product Mix Norm.'!JUA3</f>
        <v>0</v>
      </c>
      <c r="JUB4" s="504">
        <f>'Product Mix Norm.'!JUB3</f>
        <v>0</v>
      </c>
      <c r="JUC4" s="504">
        <f>'Product Mix Norm.'!JUC3</f>
        <v>0</v>
      </c>
      <c r="JUD4" s="504">
        <f>'Product Mix Norm.'!JUD3</f>
        <v>0</v>
      </c>
      <c r="JUE4" s="504">
        <f>'Product Mix Norm.'!JUE3</f>
        <v>0</v>
      </c>
      <c r="JUF4" s="504">
        <f>'Product Mix Norm.'!JUF3</f>
        <v>0</v>
      </c>
      <c r="JUG4" s="504">
        <f>'Product Mix Norm.'!JUG3</f>
        <v>0</v>
      </c>
      <c r="JUH4" s="504">
        <f>'Product Mix Norm.'!JUH3</f>
        <v>0</v>
      </c>
      <c r="JUI4" s="504">
        <f>'Product Mix Norm.'!JUI3</f>
        <v>0</v>
      </c>
      <c r="JUJ4" s="504">
        <f>'Product Mix Norm.'!JUJ3</f>
        <v>0</v>
      </c>
      <c r="JUK4" s="504">
        <f>'Product Mix Norm.'!JUK3</f>
        <v>0</v>
      </c>
      <c r="JUL4" s="504">
        <f>'Product Mix Norm.'!JUL3</f>
        <v>0</v>
      </c>
      <c r="JUM4" s="504">
        <f>'Product Mix Norm.'!JUM3</f>
        <v>0</v>
      </c>
      <c r="JUN4" s="504">
        <f>'Product Mix Norm.'!JUN3</f>
        <v>0</v>
      </c>
      <c r="JUO4" s="504">
        <f>'Product Mix Norm.'!JUO3</f>
        <v>0</v>
      </c>
      <c r="JUP4" s="504">
        <f>'Product Mix Norm.'!JUP3</f>
        <v>0</v>
      </c>
      <c r="JUQ4" s="504">
        <f>'Product Mix Norm.'!JUQ3</f>
        <v>0</v>
      </c>
      <c r="JUR4" s="504">
        <f>'Product Mix Norm.'!JUR3</f>
        <v>0</v>
      </c>
      <c r="JUS4" s="504">
        <f>'Product Mix Norm.'!JUS3</f>
        <v>0</v>
      </c>
      <c r="JUT4" s="504">
        <f>'Product Mix Norm.'!JUT3</f>
        <v>0</v>
      </c>
      <c r="JUU4" s="504">
        <f>'Product Mix Norm.'!JUU3</f>
        <v>0</v>
      </c>
      <c r="JUV4" s="504">
        <f>'Product Mix Norm.'!JUV3</f>
        <v>0</v>
      </c>
      <c r="JUW4" s="504">
        <f>'Product Mix Norm.'!JUW3</f>
        <v>0</v>
      </c>
      <c r="JUX4" s="504">
        <f>'Product Mix Norm.'!JUX3</f>
        <v>0</v>
      </c>
      <c r="JUY4" s="504">
        <f>'Product Mix Norm.'!JUY3</f>
        <v>0</v>
      </c>
      <c r="JUZ4" s="504">
        <f>'Product Mix Norm.'!JUZ3</f>
        <v>0</v>
      </c>
      <c r="JVA4" s="504">
        <f>'Product Mix Norm.'!JVA3</f>
        <v>0</v>
      </c>
      <c r="JVB4" s="504">
        <f>'Product Mix Norm.'!JVB3</f>
        <v>0</v>
      </c>
      <c r="JVC4" s="504">
        <f>'Product Mix Norm.'!JVC3</f>
        <v>0</v>
      </c>
      <c r="JVD4" s="504">
        <f>'Product Mix Norm.'!JVD3</f>
        <v>0</v>
      </c>
      <c r="JVE4" s="504">
        <f>'Product Mix Norm.'!JVE3</f>
        <v>0</v>
      </c>
      <c r="JVF4" s="504">
        <f>'Product Mix Norm.'!JVF3</f>
        <v>0</v>
      </c>
      <c r="JVG4" s="504">
        <f>'Product Mix Norm.'!JVG3</f>
        <v>0</v>
      </c>
      <c r="JVH4" s="504">
        <f>'Product Mix Norm.'!JVH3</f>
        <v>0</v>
      </c>
      <c r="JVI4" s="504">
        <f>'Product Mix Norm.'!JVI3</f>
        <v>0</v>
      </c>
      <c r="JVJ4" s="504">
        <f>'Product Mix Norm.'!JVJ3</f>
        <v>0</v>
      </c>
      <c r="JVK4" s="504">
        <f>'Product Mix Norm.'!JVK3</f>
        <v>0</v>
      </c>
      <c r="JVL4" s="504">
        <f>'Product Mix Norm.'!JVL3</f>
        <v>0</v>
      </c>
      <c r="JVM4" s="504">
        <f>'Product Mix Norm.'!JVM3</f>
        <v>0</v>
      </c>
      <c r="JVN4" s="504">
        <f>'Product Mix Norm.'!JVN3</f>
        <v>0</v>
      </c>
      <c r="JVO4" s="504">
        <f>'Product Mix Norm.'!JVO3</f>
        <v>0</v>
      </c>
      <c r="JVP4" s="504">
        <f>'Product Mix Norm.'!JVP3</f>
        <v>0</v>
      </c>
      <c r="JVQ4" s="504">
        <f>'Product Mix Norm.'!JVQ3</f>
        <v>0</v>
      </c>
      <c r="JVR4" s="504">
        <f>'Product Mix Norm.'!JVR3</f>
        <v>0</v>
      </c>
      <c r="JVS4" s="504">
        <f>'Product Mix Norm.'!JVS3</f>
        <v>0</v>
      </c>
      <c r="JVT4" s="504">
        <f>'Product Mix Norm.'!JVT3</f>
        <v>0</v>
      </c>
      <c r="JVU4" s="504">
        <f>'Product Mix Norm.'!JVU3</f>
        <v>0</v>
      </c>
      <c r="JVV4" s="504">
        <f>'Product Mix Norm.'!JVV3</f>
        <v>0</v>
      </c>
      <c r="JVW4" s="504">
        <f>'Product Mix Norm.'!JVW3</f>
        <v>0</v>
      </c>
      <c r="JVX4" s="504">
        <f>'Product Mix Norm.'!JVX3</f>
        <v>0</v>
      </c>
      <c r="JVY4" s="504">
        <f>'Product Mix Norm.'!JVY3</f>
        <v>0</v>
      </c>
      <c r="JVZ4" s="504">
        <f>'Product Mix Norm.'!JVZ3</f>
        <v>0</v>
      </c>
      <c r="JWA4" s="504">
        <f>'Product Mix Norm.'!JWA3</f>
        <v>0</v>
      </c>
      <c r="JWB4" s="504">
        <f>'Product Mix Norm.'!JWB3</f>
        <v>0</v>
      </c>
      <c r="JWC4" s="504">
        <f>'Product Mix Norm.'!JWC3</f>
        <v>0</v>
      </c>
      <c r="JWD4" s="504">
        <f>'Product Mix Norm.'!JWD3</f>
        <v>0</v>
      </c>
      <c r="JWE4" s="504">
        <f>'Product Mix Norm.'!JWE3</f>
        <v>0</v>
      </c>
      <c r="JWF4" s="504">
        <f>'Product Mix Norm.'!JWF3</f>
        <v>0</v>
      </c>
      <c r="JWG4" s="504">
        <f>'Product Mix Norm.'!JWG3</f>
        <v>0</v>
      </c>
      <c r="JWH4" s="504">
        <f>'Product Mix Norm.'!JWH3</f>
        <v>0</v>
      </c>
      <c r="JWI4" s="504">
        <f>'Product Mix Norm.'!JWI3</f>
        <v>0</v>
      </c>
      <c r="JWJ4" s="504">
        <f>'Product Mix Norm.'!JWJ3</f>
        <v>0</v>
      </c>
      <c r="JWK4" s="504">
        <f>'Product Mix Norm.'!JWK3</f>
        <v>0</v>
      </c>
      <c r="JWL4" s="504">
        <f>'Product Mix Norm.'!JWL3</f>
        <v>0</v>
      </c>
      <c r="JWM4" s="504">
        <f>'Product Mix Norm.'!JWM3</f>
        <v>0</v>
      </c>
      <c r="JWN4" s="504">
        <f>'Product Mix Norm.'!JWN3</f>
        <v>0</v>
      </c>
      <c r="JWO4" s="504">
        <f>'Product Mix Norm.'!JWO3</f>
        <v>0</v>
      </c>
      <c r="JWP4" s="504">
        <f>'Product Mix Norm.'!JWP3</f>
        <v>0</v>
      </c>
      <c r="JWQ4" s="504">
        <f>'Product Mix Norm.'!JWQ3</f>
        <v>0</v>
      </c>
      <c r="JWR4" s="504">
        <f>'Product Mix Norm.'!JWR3</f>
        <v>0</v>
      </c>
      <c r="JWS4" s="504">
        <f>'Product Mix Norm.'!JWS3</f>
        <v>0</v>
      </c>
      <c r="JWT4" s="504">
        <f>'Product Mix Norm.'!JWT3</f>
        <v>0</v>
      </c>
      <c r="JWU4" s="504">
        <f>'Product Mix Norm.'!JWU3</f>
        <v>0</v>
      </c>
      <c r="JWV4" s="504">
        <f>'Product Mix Norm.'!JWV3</f>
        <v>0</v>
      </c>
      <c r="JWW4" s="504">
        <f>'Product Mix Norm.'!JWW3</f>
        <v>0</v>
      </c>
      <c r="JWX4" s="504">
        <f>'Product Mix Norm.'!JWX3</f>
        <v>0</v>
      </c>
      <c r="JWY4" s="504">
        <f>'Product Mix Norm.'!JWY3</f>
        <v>0</v>
      </c>
      <c r="JWZ4" s="504">
        <f>'Product Mix Norm.'!JWZ3</f>
        <v>0</v>
      </c>
      <c r="JXA4" s="504">
        <f>'Product Mix Norm.'!JXA3</f>
        <v>0</v>
      </c>
      <c r="JXB4" s="504">
        <f>'Product Mix Norm.'!JXB3</f>
        <v>0</v>
      </c>
      <c r="JXC4" s="504">
        <f>'Product Mix Norm.'!JXC3</f>
        <v>0</v>
      </c>
      <c r="JXD4" s="504">
        <f>'Product Mix Norm.'!JXD3</f>
        <v>0</v>
      </c>
      <c r="JXE4" s="504">
        <f>'Product Mix Norm.'!JXE3</f>
        <v>0</v>
      </c>
      <c r="JXF4" s="504">
        <f>'Product Mix Norm.'!JXF3</f>
        <v>0</v>
      </c>
      <c r="JXG4" s="504">
        <f>'Product Mix Norm.'!JXG3</f>
        <v>0</v>
      </c>
      <c r="JXH4" s="504">
        <f>'Product Mix Norm.'!JXH3</f>
        <v>0</v>
      </c>
      <c r="JXI4" s="504">
        <f>'Product Mix Norm.'!JXI3</f>
        <v>0</v>
      </c>
      <c r="JXJ4" s="504">
        <f>'Product Mix Norm.'!JXJ3</f>
        <v>0</v>
      </c>
      <c r="JXK4" s="504">
        <f>'Product Mix Norm.'!JXK3</f>
        <v>0</v>
      </c>
      <c r="JXL4" s="504">
        <f>'Product Mix Norm.'!JXL3</f>
        <v>0</v>
      </c>
      <c r="JXM4" s="504">
        <f>'Product Mix Norm.'!JXM3</f>
        <v>0</v>
      </c>
      <c r="JXN4" s="504">
        <f>'Product Mix Norm.'!JXN3</f>
        <v>0</v>
      </c>
      <c r="JXO4" s="504">
        <f>'Product Mix Norm.'!JXO3</f>
        <v>0</v>
      </c>
      <c r="JXP4" s="504">
        <f>'Product Mix Norm.'!JXP3</f>
        <v>0</v>
      </c>
      <c r="JXQ4" s="504">
        <f>'Product Mix Norm.'!JXQ3</f>
        <v>0</v>
      </c>
      <c r="JXR4" s="504">
        <f>'Product Mix Norm.'!JXR3</f>
        <v>0</v>
      </c>
      <c r="JXS4" s="504">
        <f>'Product Mix Norm.'!JXS3</f>
        <v>0</v>
      </c>
      <c r="JXT4" s="504">
        <f>'Product Mix Norm.'!JXT3</f>
        <v>0</v>
      </c>
      <c r="JXU4" s="504">
        <f>'Product Mix Norm.'!JXU3</f>
        <v>0</v>
      </c>
      <c r="JXV4" s="504">
        <f>'Product Mix Norm.'!JXV3</f>
        <v>0</v>
      </c>
      <c r="JXW4" s="504">
        <f>'Product Mix Norm.'!JXW3</f>
        <v>0</v>
      </c>
      <c r="JXX4" s="504">
        <f>'Product Mix Norm.'!JXX3</f>
        <v>0</v>
      </c>
      <c r="JXY4" s="504">
        <f>'Product Mix Norm.'!JXY3</f>
        <v>0</v>
      </c>
      <c r="JXZ4" s="504">
        <f>'Product Mix Norm.'!JXZ3</f>
        <v>0</v>
      </c>
      <c r="JYA4" s="504">
        <f>'Product Mix Norm.'!JYA3</f>
        <v>0</v>
      </c>
      <c r="JYB4" s="504">
        <f>'Product Mix Norm.'!JYB3</f>
        <v>0</v>
      </c>
      <c r="JYC4" s="504">
        <f>'Product Mix Norm.'!JYC3</f>
        <v>0</v>
      </c>
      <c r="JYD4" s="504">
        <f>'Product Mix Norm.'!JYD3</f>
        <v>0</v>
      </c>
      <c r="JYE4" s="504">
        <f>'Product Mix Norm.'!JYE3</f>
        <v>0</v>
      </c>
      <c r="JYF4" s="504">
        <f>'Product Mix Norm.'!JYF3</f>
        <v>0</v>
      </c>
      <c r="JYG4" s="504">
        <f>'Product Mix Norm.'!JYG3</f>
        <v>0</v>
      </c>
      <c r="JYH4" s="504">
        <f>'Product Mix Norm.'!JYH3</f>
        <v>0</v>
      </c>
      <c r="JYI4" s="504">
        <f>'Product Mix Norm.'!JYI3</f>
        <v>0</v>
      </c>
      <c r="JYJ4" s="504">
        <f>'Product Mix Norm.'!JYJ3</f>
        <v>0</v>
      </c>
      <c r="JYK4" s="504">
        <f>'Product Mix Norm.'!JYK3</f>
        <v>0</v>
      </c>
      <c r="JYL4" s="504">
        <f>'Product Mix Norm.'!JYL3</f>
        <v>0</v>
      </c>
      <c r="JYM4" s="504">
        <f>'Product Mix Norm.'!JYM3</f>
        <v>0</v>
      </c>
      <c r="JYN4" s="504">
        <f>'Product Mix Norm.'!JYN3</f>
        <v>0</v>
      </c>
      <c r="JYO4" s="504">
        <f>'Product Mix Norm.'!JYO3</f>
        <v>0</v>
      </c>
      <c r="JYP4" s="504">
        <f>'Product Mix Norm.'!JYP3</f>
        <v>0</v>
      </c>
      <c r="JYQ4" s="504">
        <f>'Product Mix Norm.'!JYQ3</f>
        <v>0</v>
      </c>
      <c r="JYR4" s="504">
        <f>'Product Mix Norm.'!JYR3</f>
        <v>0</v>
      </c>
      <c r="JYS4" s="504">
        <f>'Product Mix Norm.'!JYS3</f>
        <v>0</v>
      </c>
      <c r="JYT4" s="504">
        <f>'Product Mix Norm.'!JYT3</f>
        <v>0</v>
      </c>
      <c r="JYU4" s="504">
        <f>'Product Mix Norm.'!JYU3</f>
        <v>0</v>
      </c>
      <c r="JYV4" s="504">
        <f>'Product Mix Norm.'!JYV3</f>
        <v>0</v>
      </c>
      <c r="JYW4" s="504">
        <f>'Product Mix Norm.'!JYW3</f>
        <v>0</v>
      </c>
      <c r="JYX4" s="504">
        <f>'Product Mix Norm.'!JYX3</f>
        <v>0</v>
      </c>
      <c r="JYY4" s="504">
        <f>'Product Mix Norm.'!JYY3</f>
        <v>0</v>
      </c>
      <c r="JYZ4" s="504">
        <f>'Product Mix Norm.'!JYZ3</f>
        <v>0</v>
      </c>
      <c r="JZA4" s="504">
        <f>'Product Mix Norm.'!JZA3</f>
        <v>0</v>
      </c>
      <c r="JZB4" s="504">
        <f>'Product Mix Norm.'!JZB3</f>
        <v>0</v>
      </c>
      <c r="JZC4" s="504">
        <f>'Product Mix Norm.'!JZC3</f>
        <v>0</v>
      </c>
      <c r="JZD4" s="504">
        <f>'Product Mix Norm.'!JZD3</f>
        <v>0</v>
      </c>
      <c r="JZE4" s="504">
        <f>'Product Mix Norm.'!JZE3</f>
        <v>0</v>
      </c>
      <c r="JZF4" s="504">
        <f>'Product Mix Norm.'!JZF3</f>
        <v>0</v>
      </c>
      <c r="JZG4" s="504">
        <f>'Product Mix Norm.'!JZG3</f>
        <v>0</v>
      </c>
      <c r="JZH4" s="504">
        <f>'Product Mix Norm.'!JZH3</f>
        <v>0</v>
      </c>
      <c r="JZI4" s="504">
        <f>'Product Mix Norm.'!JZI3</f>
        <v>0</v>
      </c>
      <c r="JZJ4" s="504">
        <f>'Product Mix Norm.'!JZJ3</f>
        <v>0</v>
      </c>
      <c r="JZK4" s="504">
        <f>'Product Mix Norm.'!JZK3</f>
        <v>0</v>
      </c>
      <c r="JZL4" s="504">
        <f>'Product Mix Norm.'!JZL3</f>
        <v>0</v>
      </c>
      <c r="JZM4" s="504">
        <f>'Product Mix Norm.'!JZM3</f>
        <v>0</v>
      </c>
      <c r="JZN4" s="504">
        <f>'Product Mix Norm.'!JZN3</f>
        <v>0</v>
      </c>
      <c r="JZO4" s="504">
        <f>'Product Mix Norm.'!JZO3</f>
        <v>0</v>
      </c>
      <c r="JZP4" s="504">
        <f>'Product Mix Norm.'!JZP3</f>
        <v>0</v>
      </c>
      <c r="JZQ4" s="504">
        <f>'Product Mix Norm.'!JZQ3</f>
        <v>0</v>
      </c>
      <c r="JZR4" s="504">
        <f>'Product Mix Norm.'!JZR3</f>
        <v>0</v>
      </c>
      <c r="JZS4" s="504">
        <f>'Product Mix Norm.'!JZS3</f>
        <v>0</v>
      </c>
      <c r="JZT4" s="504">
        <f>'Product Mix Norm.'!JZT3</f>
        <v>0</v>
      </c>
      <c r="JZU4" s="504">
        <f>'Product Mix Norm.'!JZU3</f>
        <v>0</v>
      </c>
      <c r="JZV4" s="504">
        <f>'Product Mix Norm.'!JZV3</f>
        <v>0</v>
      </c>
      <c r="JZW4" s="504">
        <f>'Product Mix Norm.'!JZW3</f>
        <v>0</v>
      </c>
      <c r="JZX4" s="504">
        <f>'Product Mix Norm.'!JZX3</f>
        <v>0</v>
      </c>
      <c r="JZY4" s="504">
        <f>'Product Mix Norm.'!JZY3</f>
        <v>0</v>
      </c>
      <c r="JZZ4" s="504">
        <f>'Product Mix Norm.'!JZZ3</f>
        <v>0</v>
      </c>
      <c r="KAA4" s="504">
        <f>'Product Mix Norm.'!KAA3</f>
        <v>0</v>
      </c>
      <c r="KAB4" s="504">
        <f>'Product Mix Norm.'!KAB3</f>
        <v>0</v>
      </c>
      <c r="KAC4" s="504">
        <f>'Product Mix Norm.'!KAC3</f>
        <v>0</v>
      </c>
      <c r="KAD4" s="504">
        <f>'Product Mix Norm.'!KAD3</f>
        <v>0</v>
      </c>
      <c r="KAE4" s="504">
        <f>'Product Mix Norm.'!KAE3</f>
        <v>0</v>
      </c>
      <c r="KAF4" s="504">
        <f>'Product Mix Norm.'!KAF3</f>
        <v>0</v>
      </c>
      <c r="KAG4" s="504">
        <f>'Product Mix Norm.'!KAG3</f>
        <v>0</v>
      </c>
      <c r="KAH4" s="504">
        <f>'Product Mix Norm.'!KAH3</f>
        <v>0</v>
      </c>
      <c r="KAI4" s="504">
        <f>'Product Mix Norm.'!KAI3</f>
        <v>0</v>
      </c>
      <c r="KAJ4" s="504">
        <f>'Product Mix Norm.'!KAJ3</f>
        <v>0</v>
      </c>
      <c r="KAK4" s="504">
        <f>'Product Mix Norm.'!KAK3</f>
        <v>0</v>
      </c>
      <c r="KAL4" s="504">
        <f>'Product Mix Norm.'!KAL3</f>
        <v>0</v>
      </c>
      <c r="KAM4" s="504">
        <f>'Product Mix Norm.'!KAM3</f>
        <v>0</v>
      </c>
      <c r="KAN4" s="504">
        <f>'Product Mix Norm.'!KAN3</f>
        <v>0</v>
      </c>
      <c r="KAO4" s="504">
        <f>'Product Mix Norm.'!KAO3</f>
        <v>0</v>
      </c>
      <c r="KAP4" s="504">
        <f>'Product Mix Norm.'!KAP3</f>
        <v>0</v>
      </c>
      <c r="KAQ4" s="504">
        <f>'Product Mix Norm.'!KAQ3</f>
        <v>0</v>
      </c>
      <c r="KAR4" s="504">
        <f>'Product Mix Norm.'!KAR3</f>
        <v>0</v>
      </c>
      <c r="KAS4" s="504">
        <f>'Product Mix Norm.'!KAS3</f>
        <v>0</v>
      </c>
      <c r="KAT4" s="504">
        <f>'Product Mix Norm.'!KAT3</f>
        <v>0</v>
      </c>
      <c r="KAU4" s="504">
        <f>'Product Mix Norm.'!KAU3</f>
        <v>0</v>
      </c>
      <c r="KAV4" s="504">
        <f>'Product Mix Norm.'!KAV3</f>
        <v>0</v>
      </c>
      <c r="KAW4" s="504">
        <f>'Product Mix Norm.'!KAW3</f>
        <v>0</v>
      </c>
      <c r="KAX4" s="504">
        <f>'Product Mix Norm.'!KAX3</f>
        <v>0</v>
      </c>
      <c r="KAY4" s="504">
        <f>'Product Mix Norm.'!KAY3</f>
        <v>0</v>
      </c>
      <c r="KAZ4" s="504">
        <f>'Product Mix Norm.'!KAZ3</f>
        <v>0</v>
      </c>
      <c r="KBA4" s="504">
        <f>'Product Mix Norm.'!KBA3</f>
        <v>0</v>
      </c>
      <c r="KBB4" s="504">
        <f>'Product Mix Norm.'!KBB3</f>
        <v>0</v>
      </c>
      <c r="KBC4" s="504">
        <f>'Product Mix Norm.'!KBC3</f>
        <v>0</v>
      </c>
      <c r="KBD4" s="504">
        <f>'Product Mix Norm.'!KBD3</f>
        <v>0</v>
      </c>
      <c r="KBE4" s="504">
        <f>'Product Mix Norm.'!KBE3</f>
        <v>0</v>
      </c>
      <c r="KBF4" s="504">
        <f>'Product Mix Norm.'!KBF3</f>
        <v>0</v>
      </c>
      <c r="KBG4" s="504">
        <f>'Product Mix Norm.'!KBG3</f>
        <v>0</v>
      </c>
      <c r="KBH4" s="504">
        <f>'Product Mix Norm.'!KBH3</f>
        <v>0</v>
      </c>
      <c r="KBI4" s="504">
        <f>'Product Mix Norm.'!KBI3</f>
        <v>0</v>
      </c>
      <c r="KBJ4" s="504">
        <f>'Product Mix Norm.'!KBJ3</f>
        <v>0</v>
      </c>
      <c r="KBK4" s="504">
        <f>'Product Mix Norm.'!KBK3</f>
        <v>0</v>
      </c>
      <c r="KBL4" s="504">
        <f>'Product Mix Norm.'!KBL3</f>
        <v>0</v>
      </c>
      <c r="KBM4" s="504">
        <f>'Product Mix Norm.'!KBM3</f>
        <v>0</v>
      </c>
      <c r="KBN4" s="504">
        <f>'Product Mix Norm.'!KBN3</f>
        <v>0</v>
      </c>
      <c r="KBO4" s="504">
        <f>'Product Mix Norm.'!KBO3</f>
        <v>0</v>
      </c>
      <c r="KBP4" s="504">
        <f>'Product Mix Norm.'!KBP3</f>
        <v>0</v>
      </c>
      <c r="KBQ4" s="504">
        <f>'Product Mix Norm.'!KBQ3</f>
        <v>0</v>
      </c>
      <c r="KBR4" s="504">
        <f>'Product Mix Norm.'!KBR3</f>
        <v>0</v>
      </c>
      <c r="KBS4" s="504">
        <f>'Product Mix Norm.'!KBS3</f>
        <v>0</v>
      </c>
      <c r="KBT4" s="504">
        <f>'Product Mix Norm.'!KBT3</f>
        <v>0</v>
      </c>
      <c r="KBU4" s="504">
        <f>'Product Mix Norm.'!KBU3</f>
        <v>0</v>
      </c>
      <c r="KBV4" s="504">
        <f>'Product Mix Norm.'!KBV3</f>
        <v>0</v>
      </c>
      <c r="KBW4" s="504">
        <f>'Product Mix Norm.'!KBW3</f>
        <v>0</v>
      </c>
      <c r="KBX4" s="504">
        <f>'Product Mix Norm.'!KBX3</f>
        <v>0</v>
      </c>
      <c r="KBY4" s="504">
        <f>'Product Mix Norm.'!KBY3</f>
        <v>0</v>
      </c>
      <c r="KBZ4" s="504">
        <f>'Product Mix Norm.'!KBZ3</f>
        <v>0</v>
      </c>
      <c r="KCA4" s="504">
        <f>'Product Mix Norm.'!KCA3</f>
        <v>0</v>
      </c>
      <c r="KCB4" s="504">
        <f>'Product Mix Norm.'!KCB3</f>
        <v>0</v>
      </c>
      <c r="KCC4" s="504">
        <f>'Product Mix Norm.'!KCC3</f>
        <v>0</v>
      </c>
      <c r="KCD4" s="504">
        <f>'Product Mix Norm.'!KCD3</f>
        <v>0</v>
      </c>
      <c r="KCE4" s="504">
        <f>'Product Mix Norm.'!KCE3</f>
        <v>0</v>
      </c>
      <c r="KCF4" s="504">
        <f>'Product Mix Norm.'!KCF3</f>
        <v>0</v>
      </c>
      <c r="KCG4" s="504">
        <f>'Product Mix Norm.'!KCG3</f>
        <v>0</v>
      </c>
      <c r="KCH4" s="504">
        <f>'Product Mix Norm.'!KCH3</f>
        <v>0</v>
      </c>
      <c r="KCI4" s="504">
        <f>'Product Mix Norm.'!KCI3</f>
        <v>0</v>
      </c>
      <c r="KCJ4" s="504">
        <f>'Product Mix Norm.'!KCJ3</f>
        <v>0</v>
      </c>
      <c r="KCK4" s="504">
        <f>'Product Mix Norm.'!KCK3</f>
        <v>0</v>
      </c>
      <c r="KCL4" s="504">
        <f>'Product Mix Norm.'!KCL3</f>
        <v>0</v>
      </c>
      <c r="KCM4" s="504">
        <f>'Product Mix Norm.'!KCM3</f>
        <v>0</v>
      </c>
      <c r="KCN4" s="504">
        <f>'Product Mix Norm.'!KCN3</f>
        <v>0</v>
      </c>
      <c r="KCO4" s="504">
        <f>'Product Mix Norm.'!KCO3</f>
        <v>0</v>
      </c>
      <c r="KCP4" s="504">
        <f>'Product Mix Norm.'!KCP3</f>
        <v>0</v>
      </c>
      <c r="KCQ4" s="504">
        <f>'Product Mix Norm.'!KCQ3</f>
        <v>0</v>
      </c>
      <c r="KCR4" s="504">
        <f>'Product Mix Norm.'!KCR3</f>
        <v>0</v>
      </c>
      <c r="KCS4" s="504">
        <f>'Product Mix Norm.'!KCS3</f>
        <v>0</v>
      </c>
      <c r="KCT4" s="504">
        <f>'Product Mix Norm.'!KCT3</f>
        <v>0</v>
      </c>
      <c r="KCU4" s="504">
        <f>'Product Mix Norm.'!KCU3</f>
        <v>0</v>
      </c>
      <c r="KCV4" s="504">
        <f>'Product Mix Norm.'!KCV3</f>
        <v>0</v>
      </c>
      <c r="KCW4" s="504">
        <f>'Product Mix Norm.'!KCW3</f>
        <v>0</v>
      </c>
      <c r="KCX4" s="504">
        <f>'Product Mix Norm.'!KCX3</f>
        <v>0</v>
      </c>
      <c r="KCY4" s="504">
        <f>'Product Mix Norm.'!KCY3</f>
        <v>0</v>
      </c>
      <c r="KCZ4" s="504">
        <f>'Product Mix Norm.'!KCZ3</f>
        <v>0</v>
      </c>
      <c r="KDA4" s="504">
        <f>'Product Mix Norm.'!KDA3</f>
        <v>0</v>
      </c>
      <c r="KDB4" s="504">
        <f>'Product Mix Norm.'!KDB3</f>
        <v>0</v>
      </c>
      <c r="KDC4" s="504">
        <f>'Product Mix Norm.'!KDC3</f>
        <v>0</v>
      </c>
      <c r="KDD4" s="504">
        <f>'Product Mix Norm.'!KDD3</f>
        <v>0</v>
      </c>
      <c r="KDE4" s="504">
        <f>'Product Mix Norm.'!KDE3</f>
        <v>0</v>
      </c>
      <c r="KDF4" s="504">
        <f>'Product Mix Norm.'!KDF3</f>
        <v>0</v>
      </c>
      <c r="KDG4" s="504">
        <f>'Product Mix Norm.'!KDG3</f>
        <v>0</v>
      </c>
      <c r="KDH4" s="504">
        <f>'Product Mix Norm.'!KDH3</f>
        <v>0</v>
      </c>
      <c r="KDI4" s="504">
        <f>'Product Mix Norm.'!KDI3</f>
        <v>0</v>
      </c>
      <c r="KDJ4" s="504">
        <f>'Product Mix Norm.'!KDJ3</f>
        <v>0</v>
      </c>
      <c r="KDK4" s="504">
        <f>'Product Mix Norm.'!KDK3</f>
        <v>0</v>
      </c>
      <c r="KDL4" s="504">
        <f>'Product Mix Norm.'!KDL3</f>
        <v>0</v>
      </c>
      <c r="KDM4" s="504">
        <f>'Product Mix Norm.'!KDM3</f>
        <v>0</v>
      </c>
      <c r="KDN4" s="504">
        <f>'Product Mix Norm.'!KDN3</f>
        <v>0</v>
      </c>
      <c r="KDO4" s="504">
        <f>'Product Mix Norm.'!KDO3</f>
        <v>0</v>
      </c>
      <c r="KDP4" s="504">
        <f>'Product Mix Norm.'!KDP3</f>
        <v>0</v>
      </c>
      <c r="KDQ4" s="504">
        <f>'Product Mix Norm.'!KDQ3</f>
        <v>0</v>
      </c>
      <c r="KDR4" s="504">
        <f>'Product Mix Norm.'!KDR3</f>
        <v>0</v>
      </c>
      <c r="KDS4" s="504">
        <f>'Product Mix Norm.'!KDS3</f>
        <v>0</v>
      </c>
      <c r="KDT4" s="504">
        <f>'Product Mix Norm.'!KDT3</f>
        <v>0</v>
      </c>
      <c r="KDU4" s="504">
        <f>'Product Mix Norm.'!KDU3</f>
        <v>0</v>
      </c>
      <c r="KDV4" s="504">
        <f>'Product Mix Norm.'!KDV3</f>
        <v>0</v>
      </c>
      <c r="KDW4" s="504">
        <f>'Product Mix Norm.'!KDW3</f>
        <v>0</v>
      </c>
      <c r="KDX4" s="504">
        <f>'Product Mix Norm.'!KDX3</f>
        <v>0</v>
      </c>
      <c r="KDY4" s="504">
        <f>'Product Mix Norm.'!KDY3</f>
        <v>0</v>
      </c>
      <c r="KDZ4" s="504">
        <f>'Product Mix Norm.'!KDZ3</f>
        <v>0</v>
      </c>
      <c r="KEA4" s="504">
        <f>'Product Mix Norm.'!KEA3</f>
        <v>0</v>
      </c>
      <c r="KEB4" s="504">
        <f>'Product Mix Norm.'!KEB3</f>
        <v>0</v>
      </c>
      <c r="KEC4" s="504">
        <f>'Product Mix Norm.'!KEC3</f>
        <v>0</v>
      </c>
      <c r="KED4" s="504">
        <f>'Product Mix Norm.'!KED3</f>
        <v>0</v>
      </c>
      <c r="KEE4" s="504">
        <f>'Product Mix Norm.'!KEE3</f>
        <v>0</v>
      </c>
      <c r="KEF4" s="504">
        <f>'Product Mix Norm.'!KEF3</f>
        <v>0</v>
      </c>
      <c r="KEG4" s="504">
        <f>'Product Mix Norm.'!KEG3</f>
        <v>0</v>
      </c>
      <c r="KEH4" s="504">
        <f>'Product Mix Norm.'!KEH3</f>
        <v>0</v>
      </c>
      <c r="KEI4" s="504">
        <f>'Product Mix Norm.'!KEI3</f>
        <v>0</v>
      </c>
      <c r="KEJ4" s="504">
        <f>'Product Mix Norm.'!KEJ3</f>
        <v>0</v>
      </c>
      <c r="KEK4" s="504">
        <f>'Product Mix Norm.'!KEK3</f>
        <v>0</v>
      </c>
      <c r="KEL4" s="504">
        <f>'Product Mix Norm.'!KEL3</f>
        <v>0</v>
      </c>
      <c r="KEM4" s="504">
        <f>'Product Mix Norm.'!KEM3</f>
        <v>0</v>
      </c>
      <c r="KEN4" s="504">
        <f>'Product Mix Norm.'!KEN3</f>
        <v>0</v>
      </c>
      <c r="KEO4" s="504">
        <f>'Product Mix Norm.'!KEO3</f>
        <v>0</v>
      </c>
      <c r="KEP4" s="504">
        <f>'Product Mix Norm.'!KEP3</f>
        <v>0</v>
      </c>
      <c r="KEQ4" s="504">
        <f>'Product Mix Norm.'!KEQ3</f>
        <v>0</v>
      </c>
      <c r="KER4" s="504">
        <f>'Product Mix Norm.'!KER3</f>
        <v>0</v>
      </c>
      <c r="KES4" s="504">
        <f>'Product Mix Norm.'!KES3</f>
        <v>0</v>
      </c>
      <c r="KET4" s="504">
        <f>'Product Mix Norm.'!KET3</f>
        <v>0</v>
      </c>
      <c r="KEU4" s="504">
        <f>'Product Mix Norm.'!KEU3</f>
        <v>0</v>
      </c>
      <c r="KEV4" s="504">
        <f>'Product Mix Norm.'!KEV3</f>
        <v>0</v>
      </c>
      <c r="KEW4" s="504">
        <f>'Product Mix Norm.'!KEW3</f>
        <v>0</v>
      </c>
      <c r="KEX4" s="504">
        <f>'Product Mix Norm.'!KEX3</f>
        <v>0</v>
      </c>
      <c r="KEY4" s="504">
        <f>'Product Mix Norm.'!KEY3</f>
        <v>0</v>
      </c>
      <c r="KEZ4" s="504">
        <f>'Product Mix Norm.'!KEZ3</f>
        <v>0</v>
      </c>
      <c r="KFA4" s="504">
        <f>'Product Mix Norm.'!KFA3</f>
        <v>0</v>
      </c>
      <c r="KFB4" s="504">
        <f>'Product Mix Norm.'!KFB3</f>
        <v>0</v>
      </c>
      <c r="KFC4" s="504">
        <f>'Product Mix Norm.'!KFC3</f>
        <v>0</v>
      </c>
      <c r="KFD4" s="504">
        <f>'Product Mix Norm.'!KFD3</f>
        <v>0</v>
      </c>
      <c r="KFE4" s="504">
        <f>'Product Mix Norm.'!KFE3</f>
        <v>0</v>
      </c>
      <c r="KFF4" s="504">
        <f>'Product Mix Norm.'!KFF3</f>
        <v>0</v>
      </c>
      <c r="KFG4" s="504">
        <f>'Product Mix Norm.'!KFG3</f>
        <v>0</v>
      </c>
      <c r="KFH4" s="504">
        <f>'Product Mix Norm.'!KFH3</f>
        <v>0</v>
      </c>
      <c r="KFI4" s="504">
        <f>'Product Mix Norm.'!KFI3</f>
        <v>0</v>
      </c>
      <c r="KFJ4" s="504">
        <f>'Product Mix Norm.'!KFJ3</f>
        <v>0</v>
      </c>
      <c r="KFK4" s="504">
        <f>'Product Mix Norm.'!KFK3</f>
        <v>0</v>
      </c>
      <c r="KFL4" s="504">
        <f>'Product Mix Norm.'!KFL3</f>
        <v>0</v>
      </c>
      <c r="KFM4" s="504">
        <f>'Product Mix Norm.'!KFM3</f>
        <v>0</v>
      </c>
      <c r="KFN4" s="504">
        <f>'Product Mix Norm.'!KFN3</f>
        <v>0</v>
      </c>
      <c r="KFO4" s="504">
        <f>'Product Mix Norm.'!KFO3</f>
        <v>0</v>
      </c>
      <c r="KFP4" s="504">
        <f>'Product Mix Norm.'!KFP3</f>
        <v>0</v>
      </c>
      <c r="KFQ4" s="504">
        <f>'Product Mix Norm.'!KFQ3</f>
        <v>0</v>
      </c>
      <c r="KFR4" s="504">
        <f>'Product Mix Norm.'!KFR3</f>
        <v>0</v>
      </c>
      <c r="KFS4" s="504">
        <f>'Product Mix Norm.'!KFS3</f>
        <v>0</v>
      </c>
      <c r="KFT4" s="504">
        <f>'Product Mix Norm.'!KFT3</f>
        <v>0</v>
      </c>
      <c r="KFU4" s="504">
        <f>'Product Mix Norm.'!KFU3</f>
        <v>0</v>
      </c>
      <c r="KFV4" s="504">
        <f>'Product Mix Norm.'!KFV3</f>
        <v>0</v>
      </c>
      <c r="KFW4" s="504">
        <f>'Product Mix Norm.'!KFW3</f>
        <v>0</v>
      </c>
      <c r="KFX4" s="504">
        <f>'Product Mix Norm.'!KFX3</f>
        <v>0</v>
      </c>
      <c r="KFY4" s="504">
        <f>'Product Mix Norm.'!KFY3</f>
        <v>0</v>
      </c>
      <c r="KFZ4" s="504">
        <f>'Product Mix Norm.'!KFZ3</f>
        <v>0</v>
      </c>
      <c r="KGA4" s="504">
        <f>'Product Mix Norm.'!KGA3</f>
        <v>0</v>
      </c>
      <c r="KGB4" s="504">
        <f>'Product Mix Norm.'!KGB3</f>
        <v>0</v>
      </c>
      <c r="KGC4" s="504">
        <f>'Product Mix Norm.'!KGC3</f>
        <v>0</v>
      </c>
      <c r="KGD4" s="504">
        <f>'Product Mix Norm.'!KGD3</f>
        <v>0</v>
      </c>
      <c r="KGE4" s="504">
        <f>'Product Mix Norm.'!KGE3</f>
        <v>0</v>
      </c>
      <c r="KGF4" s="504">
        <f>'Product Mix Norm.'!KGF3</f>
        <v>0</v>
      </c>
      <c r="KGG4" s="504">
        <f>'Product Mix Norm.'!KGG3</f>
        <v>0</v>
      </c>
      <c r="KGH4" s="504">
        <f>'Product Mix Norm.'!KGH3</f>
        <v>0</v>
      </c>
      <c r="KGI4" s="504">
        <f>'Product Mix Norm.'!KGI3</f>
        <v>0</v>
      </c>
      <c r="KGJ4" s="504">
        <f>'Product Mix Norm.'!KGJ3</f>
        <v>0</v>
      </c>
      <c r="KGK4" s="504">
        <f>'Product Mix Norm.'!KGK3</f>
        <v>0</v>
      </c>
      <c r="KGL4" s="504">
        <f>'Product Mix Norm.'!KGL3</f>
        <v>0</v>
      </c>
      <c r="KGM4" s="504">
        <f>'Product Mix Norm.'!KGM3</f>
        <v>0</v>
      </c>
      <c r="KGN4" s="504">
        <f>'Product Mix Norm.'!KGN3</f>
        <v>0</v>
      </c>
      <c r="KGO4" s="504">
        <f>'Product Mix Norm.'!KGO3</f>
        <v>0</v>
      </c>
      <c r="KGP4" s="504">
        <f>'Product Mix Norm.'!KGP3</f>
        <v>0</v>
      </c>
      <c r="KGQ4" s="504">
        <f>'Product Mix Norm.'!KGQ3</f>
        <v>0</v>
      </c>
      <c r="KGR4" s="504">
        <f>'Product Mix Norm.'!KGR3</f>
        <v>0</v>
      </c>
      <c r="KGS4" s="504">
        <f>'Product Mix Norm.'!KGS3</f>
        <v>0</v>
      </c>
      <c r="KGT4" s="504">
        <f>'Product Mix Norm.'!KGT3</f>
        <v>0</v>
      </c>
      <c r="KGU4" s="504">
        <f>'Product Mix Norm.'!KGU3</f>
        <v>0</v>
      </c>
      <c r="KGV4" s="504">
        <f>'Product Mix Norm.'!KGV3</f>
        <v>0</v>
      </c>
      <c r="KGW4" s="504">
        <f>'Product Mix Norm.'!KGW3</f>
        <v>0</v>
      </c>
      <c r="KGX4" s="504">
        <f>'Product Mix Norm.'!KGX3</f>
        <v>0</v>
      </c>
      <c r="KGY4" s="504">
        <f>'Product Mix Norm.'!KGY3</f>
        <v>0</v>
      </c>
      <c r="KGZ4" s="504">
        <f>'Product Mix Norm.'!KGZ3</f>
        <v>0</v>
      </c>
      <c r="KHA4" s="504">
        <f>'Product Mix Norm.'!KHA3</f>
        <v>0</v>
      </c>
      <c r="KHB4" s="504">
        <f>'Product Mix Norm.'!KHB3</f>
        <v>0</v>
      </c>
      <c r="KHC4" s="504">
        <f>'Product Mix Norm.'!KHC3</f>
        <v>0</v>
      </c>
      <c r="KHD4" s="504">
        <f>'Product Mix Norm.'!KHD3</f>
        <v>0</v>
      </c>
      <c r="KHE4" s="504">
        <f>'Product Mix Norm.'!KHE3</f>
        <v>0</v>
      </c>
      <c r="KHF4" s="504">
        <f>'Product Mix Norm.'!KHF3</f>
        <v>0</v>
      </c>
      <c r="KHG4" s="504">
        <f>'Product Mix Norm.'!KHG3</f>
        <v>0</v>
      </c>
      <c r="KHH4" s="504">
        <f>'Product Mix Norm.'!KHH3</f>
        <v>0</v>
      </c>
      <c r="KHI4" s="504">
        <f>'Product Mix Norm.'!KHI3</f>
        <v>0</v>
      </c>
      <c r="KHJ4" s="504">
        <f>'Product Mix Norm.'!KHJ3</f>
        <v>0</v>
      </c>
      <c r="KHK4" s="504">
        <f>'Product Mix Norm.'!KHK3</f>
        <v>0</v>
      </c>
      <c r="KHL4" s="504">
        <f>'Product Mix Norm.'!KHL3</f>
        <v>0</v>
      </c>
      <c r="KHM4" s="504">
        <f>'Product Mix Norm.'!KHM3</f>
        <v>0</v>
      </c>
      <c r="KHN4" s="504">
        <f>'Product Mix Norm.'!KHN3</f>
        <v>0</v>
      </c>
      <c r="KHO4" s="504">
        <f>'Product Mix Norm.'!KHO3</f>
        <v>0</v>
      </c>
      <c r="KHP4" s="504">
        <f>'Product Mix Norm.'!KHP3</f>
        <v>0</v>
      </c>
      <c r="KHQ4" s="504">
        <f>'Product Mix Norm.'!KHQ3</f>
        <v>0</v>
      </c>
      <c r="KHR4" s="504">
        <f>'Product Mix Norm.'!KHR3</f>
        <v>0</v>
      </c>
      <c r="KHS4" s="504">
        <f>'Product Mix Norm.'!KHS3</f>
        <v>0</v>
      </c>
      <c r="KHT4" s="504">
        <f>'Product Mix Norm.'!KHT3</f>
        <v>0</v>
      </c>
      <c r="KHU4" s="504">
        <f>'Product Mix Norm.'!KHU3</f>
        <v>0</v>
      </c>
      <c r="KHV4" s="504">
        <f>'Product Mix Norm.'!KHV3</f>
        <v>0</v>
      </c>
      <c r="KHW4" s="504">
        <f>'Product Mix Norm.'!KHW3</f>
        <v>0</v>
      </c>
      <c r="KHX4" s="504">
        <f>'Product Mix Norm.'!KHX3</f>
        <v>0</v>
      </c>
      <c r="KHY4" s="504">
        <f>'Product Mix Norm.'!KHY3</f>
        <v>0</v>
      </c>
      <c r="KHZ4" s="504">
        <f>'Product Mix Norm.'!KHZ3</f>
        <v>0</v>
      </c>
      <c r="KIA4" s="504">
        <f>'Product Mix Norm.'!KIA3</f>
        <v>0</v>
      </c>
      <c r="KIB4" s="504">
        <f>'Product Mix Norm.'!KIB3</f>
        <v>0</v>
      </c>
      <c r="KIC4" s="504">
        <f>'Product Mix Norm.'!KIC3</f>
        <v>0</v>
      </c>
      <c r="KID4" s="504">
        <f>'Product Mix Norm.'!KID3</f>
        <v>0</v>
      </c>
      <c r="KIE4" s="504">
        <f>'Product Mix Norm.'!KIE3</f>
        <v>0</v>
      </c>
      <c r="KIF4" s="504">
        <f>'Product Mix Norm.'!KIF3</f>
        <v>0</v>
      </c>
      <c r="KIG4" s="504">
        <f>'Product Mix Norm.'!KIG3</f>
        <v>0</v>
      </c>
      <c r="KIH4" s="504">
        <f>'Product Mix Norm.'!KIH3</f>
        <v>0</v>
      </c>
      <c r="KII4" s="504">
        <f>'Product Mix Norm.'!KII3</f>
        <v>0</v>
      </c>
      <c r="KIJ4" s="504">
        <f>'Product Mix Norm.'!KIJ3</f>
        <v>0</v>
      </c>
      <c r="KIK4" s="504">
        <f>'Product Mix Norm.'!KIK3</f>
        <v>0</v>
      </c>
      <c r="KIL4" s="504">
        <f>'Product Mix Norm.'!KIL3</f>
        <v>0</v>
      </c>
      <c r="KIM4" s="504">
        <f>'Product Mix Norm.'!KIM3</f>
        <v>0</v>
      </c>
      <c r="KIN4" s="504">
        <f>'Product Mix Norm.'!KIN3</f>
        <v>0</v>
      </c>
      <c r="KIO4" s="504">
        <f>'Product Mix Norm.'!KIO3</f>
        <v>0</v>
      </c>
      <c r="KIP4" s="504">
        <f>'Product Mix Norm.'!KIP3</f>
        <v>0</v>
      </c>
      <c r="KIQ4" s="504">
        <f>'Product Mix Norm.'!KIQ3</f>
        <v>0</v>
      </c>
      <c r="KIR4" s="504">
        <f>'Product Mix Norm.'!KIR3</f>
        <v>0</v>
      </c>
      <c r="KIS4" s="504">
        <f>'Product Mix Norm.'!KIS3</f>
        <v>0</v>
      </c>
      <c r="KIT4" s="504">
        <f>'Product Mix Norm.'!KIT3</f>
        <v>0</v>
      </c>
      <c r="KIU4" s="504">
        <f>'Product Mix Norm.'!KIU3</f>
        <v>0</v>
      </c>
      <c r="KIV4" s="504">
        <f>'Product Mix Norm.'!KIV3</f>
        <v>0</v>
      </c>
      <c r="KIW4" s="504">
        <f>'Product Mix Norm.'!KIW3</f>
        <v>0</v>
      </c>
      <c r="KIX4" s="504">
        <f>'Product Mix Norm.'!KIX3</f>
        <v>0</v>
      </c>
      <c r="KIY4" s="504">
        <f>'Product Mix Norm.'!KIY3</f>
        <v>0</v>
      </c>
      <c r="KIZ4" s="504">
        <f>'Product Mix Norm.'!KIZ3</f>
        <v>0</v>
      </c>
      <c r="KJA4" s="504">
        <f>'Product Mix Norm.'!KJA3</f>
        <v>0</v>
      </c>
      <c r="KJB4" s="504">
        <f>'Product Mix Norm.'!KJB3</f>
        <v>0</v>
      </c>
      <c r="KJC4" s="504">
        <f>'Product Mix Norm.'!KJC3</f>
        <v>0</v>
      </c>
      <c r="KJD4" s="504">
        <f>'Product Mix Norm.'!KJD3</f>
        <v>0</v>
      </c>
      <c r="KJE4" s="504">
        <f>'Product Mix Norm.'!KJE3</f>
        <v>0</v>
      </c>
      <c r="KJF4" s="504">
        <f>'Product Mix Norm.'!KJF3</f>
        <v>0</v>
      </c>
      <c r="KJG4" s="504">
        <f>'Product Mix Norm.'!KJG3</f>
        <v>0</v>
      </c>
      <c r="KJH4" s="504">
        <f>'Product Mix Norm.'!KJH3</f>
        <v>0</v>
      </c>
      <c r="KJI4" s="504">
        <f>'Product Mix Norm.'!KJI3</f>
        <v>0</v>
      </c>
      <c r="KJJ4" s="504">
        <f>'Product Mix Norm.'!KJJ3</f>
        <v>0</v>
      </c>
      <c r="KJK4" s="504">
        <f>'Product Mix Norm.'!KJK3</f>
        <v>0</v>
      </c>
      <c r="KJL4" s="504">
        <f>'Product Mix Norm.'!KJL3</f>
        <v>0</v>
      </c>
      <c r="KJM4" s="504">
        <f>'Product Mix Norm.'!KJM3</f>
        <v>0</v>
      </c>
      <c r="KJN4" s="504">
        <f>'Product Mix Norm.'!KJN3</f>
        <v>0</v>
      </c>
      <c r="KJO4" s="504">
        <f>'Product Mix Norm.'!KJO3</f>
        <v>0</v>
      </c>
      <c r="KJP4" s="504">
        <f>'Product Mix Norm.'!KJP3</f>
        <v>0</v>
      </c>
      <c r="KJQ4" s="504">
        <f>'Product Mix Norm.'!KJQ3</f>
        <v>0</v>
      </c>
      <c r="KJR4" s="504">
        <f>'Product Mix Norm.'!KJR3</f>
        <v>0</v>
      </c>
      <c r="KJS4" s="504">
        <f>'Product Mix Norm.'!KJS3</f>
        <v>0</v>
      </c>
      <c r="KJT4" s="504">
        <f>'Product Mix Norm.'!KJT3</f>
        <v>0</v>
      </c>
      <c r="KJU4" s="504">
        <f>'Product Mix Norm.'!KJU3</f>
        <v>0</v>
      </c>
      <c r="KJV4" s="504">
        <f>'Product Mix Norm.'!KJV3</f>
        <v>0</v>
      </c>
      <c r="KJW4" s="504">
        <f>'Product Mix Norm.'!KJW3</f>
        <v>0</v>
      </c>
      <c r="KJX4" s="504">
        <f>'Product Mix Norm.'!KJX3</f>
        <v>0</v>
      </c>
      <c r="KJY4" s="504">
        <f>'Product Mix Norm.'!KJY3</f>
        <v>0</v>
      </c>
      <c r="KJZ4" s="504">
        <f>'Product Mix Norm.'!KJZ3</f>
        <v>0</v>
      </c>
      <c r="KKA4" s="504">
        <f>'Product Mix Norm.'!KKA3</f>
        <v>0</v>
      </c>
      <c r="KKB4" s="504">
        <f>'Product Mix Norm.'!KKB3</f>
        <v>0</v>
      </c>
      <c r="KKC4" s="504">
        <f>'Product Mix Norm.'!KKC3</f>
        <v>0</v>
      </c>
      <c r="KKD4" s="504">
        <f>'Product Mix Norm.'!KKD3</f>
        <v>0</v>
      </c>
      <c r="KKE4" s="504">
        <f>'Product Mix Norm.'!KKE3</f>
        <v>0</v>
      </c>
      <c r="KKF4" s="504">
        <f>'Product Mix Norm.'!KKF3</f>
        <v>0</v>
      </c>
      <c r="KKG4" s="504">
        <f>'Product Mix Norm.'!KKG3</f>
        <v>0</v>
      </c>
      <c r="KKH4" s="504">
        <f>'Product Mix Norm.'!KKH3</f>
        <v>0</v>
      </c>
      <c r="KKI4" s="504">
        <f>'Product Mix Norm.'!KKI3</f>
        <v>0</v>
      </c>
      <c r="KKJ4" s="504">
        <f>'Product Mix Norm.'!KKJ3</f>
        <v>0</v>
      </c>
      <c r="KKK4" s="504">
        <f>'Product Mix Norm.'!KKK3</f>
        <v>0</v>
      </c>
      <c r="KKL4" s="504">
        <f>'Product Mix Norm.'!KKL3</f>
        <v>0</v>
      </c>
      <c r="KKM4" s="504">
        <f>'Product Mix Norm.'!KKM3</f>
        <v>0</v>
      </c>
      <c r="KKN4" s="504">
        <f>'Product Mix Norm.'!KKN3</f>
        <v>0</v>
      </c>
      <c r="KKO4" s="504">
        <f>'Product Mix Norm.'!KKO3</f>
        <v>0</v>
      </c>
      <c r="KKP4" s="504">
        <f>'Product Mix Norm.'!KKP3</f>
        <v>0</v>
      </c>
      <c r="KKQ4" s="504">
        <f>'Product Mix Norm.'!KKQ3</f>
        <v>0</v>
      </c>
      <c r="KKR4" s="504">
        <f>'Product Mix Norm.'!KKR3</f>
        <v>0</v>
      </c>
      <c r="KKS4" s="504">
        <f>'Product Mix Norm.'!KKS3</f>
        <v>0</v>
      </c>
      <c r="KKT4" s="504">
        <f>'Product Mix Norm.'!KKT3</f>
        <v>0</v>
      </c>
      <c r="KKU4" s="504">
        <f>'Product Mix Norm.'!KKU3</f>
        <v>0</v>
      </c>
      <c r="KKV4" s="504">
        <f>'Product Mix Norm.'!KKV3</f>
        <v>0</v>
      </c>
      <c r="KKW4" s="504">
        <f>'Product Mix Norm.'!KKW3</f>
        <v>0</v>
      </c>
      <c r="KKX4" s="504">
        <f>'Product Mix Norm.'!KKX3</f>
        <v>0</v>
      </c>
      <c r="KKY4" s="504">
        <f>'Product Mix Norm.'!KKY3</f>
        <v>0</v>
      </c>
      <c r="KKZ4" s="504">
        <f>'Product Mix Norm.'!KKZ3</f>
        <v>0</v>
      </c>
      <c r="KLA4" s="504">
        <f>'Product Mix Norm.'!KLA3</f>
        <v>0</v>
      </c>
      <c r="KLB4" s="504">
        <f>'Product Mix Norm.'!KLB3</f>
        <v>0</v>
      </c>
      <c r="KLC4" s="504">
        <f>'Product Mix Norm.'!KLC3</f>
        <v>0</v>
      </c>
      <c r="KLD4" s="504">
        <f>'Product Mix Norm.'!KLD3</f>
        <v>0</v>
      </c>
      <c r="KLE4" s="504">
        <f>'Product Mix Norm.'!KLE3</f>
        <v>0</v>
      </c>
      <c r="KLF4" s="504">
        <f>'Product Mix Norm.'!KLF3</f>
        <v>0</v>
      </c>
      <c r="KLG4" s="504">
        <f>'Product Mix Norm.'!KLG3</f>
        <v>0</v>
      </c>
      <c r="KLH4" s="504">
        <f>'Product Mix Norm.'!KLH3</f>
        <v>0</v>
      </c>
      <c r="KLI4" s="504">
        <f>'Product Mix Norm.'!KLI3</f>
        <v>0</v>
      </c>
      <c r="KLJ4" s="504">
        <f>'Product Mix Norm.'!KLJ3</f>
        <v>0</v>
      </c>
      <c r="KLK4" s="504">
        <f>'Product Mix Norm.'!KLK3</f>
        <v>0</v>
      </c>
      <c r="KLL4" s="504">
        <f>'Product Mix Norm.'!KLL3</f>
        <v>0</v>
      </c>
      <c r="KLM4" s="504">
        <f>'Product Mix Norm.'!KLM3</f>
        <v>0</v>
      </c>
      <c r="KLN4" s="504">
        <f>'Product Mix Norm.'!KLN3</f>
        <v>0</v>
      </c>
      <c r="KLO4" s="504">
        <f>'Product Mix Norm.'!KLO3</f>
        <v>0</v>
      </c>
      <c r="KLP4" s="504">
        <f>'Product Mix Norm.'!KLP3</f>
        <v>0</v>
      </c>
      <c r="KLQ4" s="504">
        <f>'Product Mix Norm.'!KLQ3</f>
        <v>0</v>
      </c>
      <c r="KLR4" s="504">
        <f>'Product Mix Norm.'!KLR3</f>
        <v>0</v>
      </c>
      <c r="KLS4" s="504">
        <f>'Product Mix Norm.'!KLS3</f>
        <v>0</v>
      </c>
      <c r="KLT4" s="504">
        <f>'Product Mix Norm.'!KLT3</f>
        <v>0</v>
      </c>
      <c r="KLU4" s="504">
        <f>'Product Mix Norm.'!KLU3</f>
        <v>0</v>
      </c>
      <c r="KLV4" s="504">
        <f>'Product Mix Norm.'!KLV3</f>
        <v>0</v>
      </c>
      <c r="KLW4" s="504">
        <f>'Product Mix Norm.'!KLW3</f>
        <v>0</v>
      </c>
      <c r="KLX4" s="504">
        <f>'Product Mix Norm.'!KLX3</f>
        <v>0</v>
      </c>
      <c r="KLY4" s="504">
        <f>'Product Mix Norm.'!KLY3</f>
        <v>0</v>
      </c>
      <c r="KLZ4" s="504">
        <f>'Product Mix Norm.'!KLZ3</f>
        <v>0</v>
      </c>
      <c r="KMA4" s="504">
        <f>'Product Mix Norm.'!KMA3</f>
        <v>0</v>
      </c>
      <c r="KMB4" s="504">
        <f>'Product Mix Norm.'!KMB3</f>
        <v>0</v>
      </c>
      <c r="KMC4" s="504">
        <f>'Product Mix Norm.'!KMC3</f>
        <v>0</v>
      </c>
      <c r="KMD4" s="504">
        <f>'Product Mix Norm.'!KMD3</f>
        <v>0</v>
      </c>
      <c r="KME4" s="504">
        <f>'Product Mix Norm.'!KME3</f>
        <v>0</v>
      </c>
      <c r="KMF4" s="504">
        <f>'Product Mix Norm.'!KMF3</f>
        <v>0</v>
      </c>
      <c r="KMG4" s="504">
        <f>'Product Mix Norm.'!KMG3</f>
        <v>0</v>
      </c>
      <c r="KMH4" s="504">
        <f>'Product Mix Norm.'!KMH3</f>
        <v>0</v>
      </c>
      <c r="KMI4" s="504">
        <f>'Product Mix Norm.'!KMI3</f>
        <v>0</v>
      </c>
      <c r="KMJ4" s="504">
        <f>'Product Mix Norm.'!KMJ3</f>
        <v>0</v>
      </c>
      <c r="KMK4" s="504">
        <f>'Product Mix Norm.'!KMK3</f>
        <v>0</v>
      </c>
      <c r="KML4" s="504">
        <f>'Product Mix Norm.'!KML3</f>
        <v>0</v>
      </c>
      <c r="KMM4" s="504">
        <f>'Product Mix Norm.'!KMM3</f>
        <v>0</v>
      </c>
      <c r="KMN4" s="504">
        <f>'Product Mix Norm.'!KMN3</f>
        <v>0</v>
      </c>
      <c r="KMO4" s="504">
        <f>'Product Mix Norm.'!KMO3</f>
        <v>0</v>
      </c>
      <c r="KMP4" s="504">
        <f>'Product Mix Norm.'!KMP3</f>
        <v>0</v>
      </c>
      <c r="KMQ4" s="504">
        <f>'Product Mix Norm.'!KMQ3</f>
        <v>0</v>
      </c>
      <c r="KMR4" s="504">
        <f>'Product Mix Norm.'!KMR3</f>
        <v>0</v>
      </c>
      <c r="KMS4" s="504">
        <f>'Product Mix Norm.'!KMS3</f>
        <v>0</v>
      </c>
      <c r="KMT4" s="504">
        <f>'Product Mix Norm.'!KMT3</f>
        <v>0</v>
      </c>
      <c r="KMU4" s="504">
        <f>'Product Mix Norm.'!KMU3</f>
        <v>0</v>
      </c>
      <c r="KMV4" s="504">
        <f>'Product Mix Norm.'!KMV3</f>
        <v>0</v>
      </c>
      <c r="KMW4" s="504">
        <f>'Product Mix Norm.'!KMW3</f>
        <v>0</v>
      </c>
      <c r="KMX4" s="504">
        <f>'Product Mix Norm.'!KMX3</f>
        <v>0</v>
      </c>
      <c r="KMY4" s="504">
        <f>'Product Mix Norm.'!KMY3</f>
        <v>0</v>
      </c>
      <c r="KMZ4" s="504">
        <f>'Product Mix Norm.'!KMZ3</f>
        <v>0</v>
      </c>
      <c r="KNA4" s="504">
        <f>'Product Mix Norm.'!KNA3</f>
        <v>0</v>
      </c>
      <c r="KNB4" s="504">
        <f>'Product Mix Norm.'!KNB3</f>
        <v>0</v>
      </c>
      <c r="KNC4" s="504">
        <f>'Product Mix Norm.'!KNC3</f>
        <v>0</v>
      </c>
      <c r="KND4" s="504">
        <f>'Product Mix Norm.'!KND3</f>
        <v>0</v>
      </c>
      <c r="KNE4" s="504">
        <f>'Product Mix Norm.'!KNE3</f>
        <v>0</v>
      </c>
      <c r="KNF4" s="504">
        <f>'Product Mix Norm.'!KNF3</f>
        <v>0</v>
      </c>
      <c r="KNG4" s="504">
        <f>'Product Mix Norm.'!KNG3</f>
        <v>0</v>
      </c>
      <c r="KNH4" s="504">
        <f>'Product Mix Norm.'!KNH3</f>
        <v>0</v>
      </c>
      <c r="KNI4" s="504">
        <f>'Product Mix Norm.'!KNI3</f>
        <v>0</v>
      </c>
      <c r="KNJ4" s="504">
        <f>'Product Mix Norm.'!KNJ3</f>
        <v>0</v>
      </c>
      <c r="KNK4" s="504">
        <f>'Product Mix Norm.'!KNK3</f>
        <v>0</v>
      </c>
      <c r="KNL4" s="504">
        <f>'Product Mix Norm.'!KNL3</f>
        <v>0</v>
      </c>
      <c r="KNM4" s="504">
        <f>'Product Mix Norm.'!KNM3</f>
        <v>0</v>
      </c>
      <c r="KNN4" s="504">
        <f>'Product Mix Norm.'!KNN3</f>
        <v>0</v>
      </c>
      <c r="KNO4" s="504">
        <f>'Product Mix Norm.'!KNO3</f>
        <v>0</v>
      </c>
      <c r="KNP4" s="504">
        <f>'Product Mix Norm.'!KNP3</f>
        <v>0</v>
      </c>
      <c r="KNQ4" s="504">
        <f>'Product Mix Norm.'!KNQ3</f>
        <v>0</v>
      </c>
      <c r="KNR4" s="504">
        <f>'Product Mix Norm.'!KNR3</f>
        <v>0</v>
      </c>
      <c r="KNS4" s="504">
        <f>'Product Mix Norm.'!KNS3</f>
        <v>0</v>
      </c>
      <c r="KNT4" s="504">
        <f>'Product Mix Norm.'!KNT3</f>
        <v>0</v>
      </c>
      <c r="KNU4" s="504">
        <f>'Product Mix Norm.'!KNU3</f>
        <v>0</v>
      </c>
      <c r="KNV4" s="504">
        <f>'Product Mix Norm.'!KNV3</f>
        <v>0</v>
      </c>
      <c r="KNW4" s="504">
        <f>'Product Mix Norm.'!KNW3</f>
        <v>0</v>
      </c>
      <c r="KNX4" s="504">
        <f>'Product Mix Norm.'!KNX3</f>
        <v>0</v>
      </c>
      <c r="KNY4" s="504">
        <f>'Product Mix Norm.'!KNY3</f>
        <v>0</v>
      </c>
      <c r="KNZ4" s="504">
        <f>'Product Mix Norm.'!KNZ3</f>
        <v>0</v>
      </c>
      <c r="KOA4" s="504">
        <f>'Product Mix Norm.'!KOA3</f>
        <v>0</v>
      </c>
      <c r="KOB4" s="504">
        <f>'Product Mix Norm.'!KOB3</f>
        <v>0</v>
      </c>
      <c r="KOC4" s="504">
        <f>'Product Mix Norm.'!KOC3</f>
        <v>0</v>
      </c>
      <c r="KOD4" s="504">
        <f>'Product Mix Norm.'!KOD3</f>
        <v>0</v>
      </c>
      <c r="KOE4" s="504">
        <f>'Product Mix Norm.'!KOE3</f>
        <v>0</v>
      </c>
      <c r="KOF4" s="504">
        <f>'Product Mix Norm.'!KOF3</f>
        <v>0</v>
      </c>
      <c r="KOG4" s="504">
        <f>'Product Mix Norm.'!KOG3</f>
        <v>0</v>
      </c>
      <c r="KOH4" s="504">
        <f>'Product Mix Norm.'!KOH3</f>
        <v>0</v>
      </c>
      <c r="KOI4" s="504">
        <f>'Product Mix Norm.'!KOI3</f>
        <v>0</v>
      </c>
      <c r="KOJ4" s="504">
        <f>'Product Mix Norm.'!KOJ3</f>
        <v>0</v>
      </c>
      <c r="KOK4" s="504">
        <f>'Product Mix Norm.'!KOK3</f>
        <v>0</v>
      </c>
      <c r="KOL4" s="504">
        <f>'Product Mix Norm.'!KOL3</f>
        <v>0</v>
      </c>
      <c r="KOM4" s="504">
        <f>'Product Mix Norm.'!KOM3</f>
        <v>0</v>
      </c>
      <c r="KON4" s="504">
        <f>'Product Mix Norm.'!KON3</f>
        <v>0</v>
      </c>
      <c r="KOO4" s="504">
        <f>'Product Mix Norm.'!KOO3</f>
        <v>0</v>
      </c>
      <c r="KOP4" s="504">
        <f>'Product Mix Norm.'!KOP3</f>
        <v>0</v>
      </c>
      <c r="KOQ4" s="504">
        <f>'Product Mix Norm.'!KOQ3</f>
        <v>0</v>
      </c>
      <c r="KOR4" s="504">
        <f>'Product Mix Norm.'!KOR3</f>
        <v>0</v>
      </c>
      <c r="KOS4" s="504">
        <f>'Product Mix Norm.'!KOS3</f>
        <v>0</v>
      </c>
      <c r="KOT4" s="504">
        <f>'Product Mix Norm.'!KOT3</f>
        <v>0</v>
      </c>
      <c r="KOU4" s="504">
        <f>'Product Mix Norm.'!KOU3</f>
        <v>0</v>
      </c>
      <c r="KOV4" s="504">
        <f>'Product Mix Norm.'!KOV3</f>
        <v>0</v>
      </c>
      <c r="KOW4" s="504">
        <f>'Product Mix Norm.'!KOW3</f>
        <v>0</v>
      </c>
      <c r="KOX4" s="504">
        <f>'Product Mix Norm.'!KOX3</f>
        <v>0</v>
      </c>
      <c r="KOY4" s="504">
        <f>'Product Mix Norm.'!KOY3</f>
        <v>0</v>
      </c>
      <c r="KOZ4" s="504">
        <f>'Product Mix Norm.'!KOZ3</f>
        <v>0</v>
      </c>
      <c r="KPA4" s="504">
        <f>'Product Mix Norm.'!KPA3</f>
        <v>0</v>
      </c>
      <c r="KPB4" s="504">
        <f>'Product Mix Norm.'!KPB3</f>
        <v>0</v>
      </c>
      <c r="KPC4" s="504">
        <f>'Product Mix Norm.'!KPC3</f>
        <v>0</v>
      </c>
      <c r="KPD4" s="504">
        <f>'Product Mix Norm.'!KPD3</f>
        <v>0</v>
      </c>
      <c r="KPE4" s="504">
        <f>'Product Mix Norm.'!KPE3</f>
        <v>0</v>
      </c>
      <c r="KPF4" s="504">
        <f>'Product Mix Norm.'!KPF3</f>
        <v>0</v>
      </c>
      <c r="KPG4" s="504">
        <f>'Product Mix Norm.'!KPG3</f>
        <v>0</v>
      </c>
      <c r="KPH4" s="504">
        <f>'Product Mix Norm.'!KPH3</f>
        <v>0</v>
      </c>
      <c r="KPI4" s="504">
        <f>'Product Mix Norm.'!KPI3</f>
        <v>0</v>
      </c>
      <c r="KPJ4" s="504">
        <f>'Product Mix Norm.'!KPJ3</f>
        <v>0</v>
      </c>
      <c r="KPK4" s="504">
        <f>'Product Mix Norm.'!KPK3</f>
        <v>0</v>
      </c>
      <c r="KPL4" s="504">
        <f>'Product Mix Norm.'!KPL3</f>
        <v>0</v>
      </c>
      <c r="KPM4" s="504">
        <f>'Product Mix Norm.'!KPM3</f>
        <v>0</v>
      </c>
      <c r="KPN4" s="504">
        <f>'Product Mix Norm.'!KPN3</f>
        <v>0</v>
      </c>
      <c r="KPO4" s="504">
        <f>'Product Mix Norm.'!KPO3</f>
        <v>0</v>
      </c>
      <c r="KPP4" s="504">
        <f>'Product Mix Norm.'!KPP3</f>
        <v>0</v>
      </c>
      <c r="KPQ4" s="504">
        <f>'Product Mix Norm.'!KPQ3</f>
        <v>0</v>
      </c>
      <c r="KPR4" s="504">
        <f>'Product Mix Norm.'!KPR3</f>
        <v>0</v>
      </c>
      <c r="KPS4" s="504">
        <f>'Product Mix Norm.'!KPS3</f>
        <v>0</v>
      </c>
      <c r="KPT4" s="504">
        <f>'Product Mix Norm.'!KPT3</f>
        <v>0</v>
      </c>
      <c r="KPU4" s="504">
        <f>'Product Mix Norm.'!KPU3</f>
        <v>0</v>
      </c>
      <c r="KPV4" s="504">
        <f>'Product Mix Norm.'!KPV3</f>
        <v>0</v>
      </c>
      <c r="KPW4" s="504">
        <f>'Product Mix Norm.'!KPW3</f>
        <v>0</v>
      </c>
      <c r="KPX4" s="504">
        <f>'Product Mix Norm.'!KPX3</f>
        <v>0</v>
      </c>
      <c r="KPY4" s="504">
        <f>'Product Mix Norm.'!KPY3</f>
        <v>0</v>
      </c>
      <c r="KPZ4" s="504">
        <f>'Product Mix Norm.'!KPZ3</f>
        <v>0</v>
      </c>
      <c r="KQA4" s="504">
        <f>'Product Mix Norm.'!KQA3</f>
        <v>0</v>
      </c>
      <c r="KQB4" s="504">
        <f>'Product Mix Norm.'!KQB3</f>
        <v>0</v>
      </c>
      <c r="KQC4" s="504">
        <f>'Product Mix Norm.'!KQC3</f>
        <v>0</v>
      </c>
      <c r="KQD4" s="504">
        <f>'Product Mix Norm.'!KQD3</f>
        <v>0</v>
      </c>
      <c r="KQE4" s="504">
        <f>'Product Mix Norm.'!KQE3</f>
        <v>0</v>
      </c>
      <c r="KQF4" s="504">
        <f>'Product Mix Norm.'!KQF3</f>
        <v>0</v>
      </c>
      <c r="KQG4" s="504">
        <f>'Product Mix Norm.'!KQG3</f>
        <v>0</v>
      </c>
      <c r="KQH4" s="504">
        <f>'Product Mix Norm.'!KQH3</f>
        <v>0</v>
      </c>
      <c r="KQI4" s="504">
        <f>'Product Mix Norm.'!KQI3</f>
        <v>0</v>
      </c>
      <c r="KQJ4" s="504">
        <f>'Product Mix Norm.'!KQJ3</f>
        <v>0</v>
      </c>
      <c r="KQK4" s="504">
        <f>'Product Mix Norm.'!KQK3</f>
        <v>0</v>
      </c>
      <c r="KQL4" s="504">
        <f>'Product Mix Norm.'!KQL3</f>
        <v>0</v>
      </c>
      <c r="KQM4" s="504">
        <f>'Product Mix Norm.'!KQM3</f>
        <v>0</v>
      </c>
      <c r="KQN4" s="504">
        <f>'Product Mix Norm.'!KQN3</f>
        <v>0</v>
      </c>
      <c r="KQO4" s="504">
        <f>'Product Mix Norm.'!KQO3</f>
        <v>0</v>
      </c>
      <c r="KQP4" s="504">
        <f>'Product Mix Norm.'!KQP3</f>
        <v>0</v>
      </c>
      <c r="KQQ4" s="504">
        <f>'Product Mix Norm.'!KQQ3</f>
        <v>0</v>
      </c>
      <c r="KQR4" s="504">
        <f>'Product Mix Norm.'!KQR3</f>
        <v>0</v>
      </c>
      <c r="KQS4" s="504">
        <f>'Product Mix Norm.'!KQS3</f>
        <v>0</v>
      </c>
      <c r="KQT4" s="504">
        <f>'Product Mix Norm.'!KQT3</f>
        <v>0</v>
      </c>
      <c r="KQU4" s="504">
        <f>'Product Mix Norm.'!KQU3</f>
        <v>0</v>
      </c>
      <c r="KQV4" s="504">
        <f>'Product Mix Norm.'!KQV3</f>
        <v>0</v>
      </c>
      <c r="KQW4" s="504">
        <f>'Product Mix Norm.'!KQW3</f>
        <v>0</v>
      </c>
      <c r="KQX4" s="504">
        <f>'Product Mix Norm.'!KQX3</f>
        <v>0</v>
      </c>
      <c r="KQY4" s="504">
        <f>'Product Mix Norm.'!KQY3</f>
        <v>0</v>
      </c>
      <c r="KQZ4" s="504">
        <f>'Product Mix Norm.'!KQZ3</f>
        <v>0</v>
      </c>
      <c r="KRA4" s="504">
        <f>'Product Mix Norm.'!KRA3</f>
        <v>0</v>
      </c>
      <c r="KRB4" s="504">
        <f>'Product Mix Norm.'!KRB3</f>
        <v>0</v>
      </c>
      <c r="KRC4" s="504">
        <f>'Product Mix Norm.'!KRC3</f>
        <v>0</v>
      </c>
      <c r="KRD4" s="504">
        <f>'Product Mix Norm.'!KRD3</f>
        <v>0</v>
      </c>
      <c r="KRE4" s="504">
        <f>'Product Mix Norm.'!KRE3</f>
        <v>0</v>
      </c>
      <c r="KRF4" s="504">
        <f>'Product Mix Norm.'!KRF3</f>
        <v>0</v>
      </c>
      <c r="KRG4" s="504">
        <f>'Product Mix Norm.'!KRG3</f>
        <v>0</v>
      </c>
      <c r="KRH4" s="504">
        <f>'Product Mix Norm.'!KRH3</f>
        <v>0</v>
      </c>
      <c r="KRI4" s="504">
        <f>'Product Mix Norm.'!KRI3</f>
        <v>0</v>
      </c>
      <c r="KRJ4" s="504">
        <f>'Product Mix Norm.'!KRJ3</f>
        <v>0</v>
      </c>
      <c r="KRK4" s="504">
        <f>'Product Mix Norm.'!KRK3</f>
        <v>0</v>
      </c>
      <c r="KRL4" s="504">
        <f>'Product Mix Norm.'!KRL3</f>
        <v>0</v>
      </c>
      <c r="KRM4" s="504">
        <f>'Product Mix Norm.'!KRM3</f>
        <v>0</v>
      </c>
      <c r="KRN4" s="504">
        <f>'Product Mix Norm.'!KRN3</f>
        <v>0</v>
      </c>
      <c r="KRO4" s="504">
        <f>'Product Mix Norm.'!KRO3</f>
        <v>0</v>
      </c>
      <c r="KRP4" s="504">
        <f>'Product Mix Norm.'!KRP3</f>
        <v>0</v>
      </c>
      <c r="KRQ4" s="504">
        <f>'Product Mix Norm.'!KRQ3</f>
        <v>0</v>
      </c>
      <c r="KRR4" s="504">
        <f>'Product Mix Norm.'!KRR3</f>
        <v>0</v>
      </c>
      <c r="KRS4" s="504">
        <f>'Product Mix Norm.'!KRS3</f>
        <v>0</v>
      </c>
      <c r="KRT4" s="504">
        <f>'Product Mix Norm.'!KRT3</f>
        <v>0</v>
      </c>
      <c r="KRU4" s="504">
        <f>'Product Mix Norm.'!KRU3</f>
        <v>0</v>
      </c>
      <c r="KRV4" s="504">
        <f>'Product Mix Norm.'!KRV3</f>
        <v>0</v>
      </c>
      <c r="KRW4" s="504">
        <f>'Product Mix Norm.'!KRW3</f>
        <v>0</v>
      </c>
      <c r="KRX4" s="504">
        <f>'Product Mix Norm.'!KRX3</f>
        <v>0</v>
      </c>
      <c r="KRY4" s="504">
        <f>'Product Mix Norm.'!KRY3</f>
        <v>0</v>
      </c>
      <c r="KRZ4" s="504">
        <f>'Product Mix Norm.'!KRZ3</f>
        <v>0</v>
      </c>
      <c r="KSA4" s="504">
        <f>'Product Mix Norm.'!KSA3</f>
        <v>0</v>
      </c>
      <c r="KSB4" s="504">
        <f>'Product Mix Norm.'!KSB3</f>
        <v>0</v>
      </c>
      <c r="KSC4" s="504">
        <f>'Product Mix Norm.'!KSC3</f>
        <v>0</v>
      </c>
      <c r="KSD4" s="504">
        <f>'Product Mix Norm.'!KSD3</f>
        <v>0</v>
      </c>
      <c r="KSE4" s="504">
        <f>'Product Mix Norm.'!KSE3</f>
        <v>0</v>
      </c>
      <c r="KSF4" s="504">
        <f>'Product Mix Norm.'!KSF3</f>
        <v>0</v>
      </c>
      <c r="KSG4" s="504">
        <f>'Product Mix Norm.'!KSG3</f>
        <v>0</v>
      </c>
      <c r="KSH4" s="504">
        <f>'Product Mix Norm.'!KSH3</f>
        <v>0</v>
      </c>
      <c r="KSI4" s="504">
        <f>'Product Mix Norm.'!KSI3</f>
        <v>0</v>
      </c>
      <c r="KSJ4" s="504">
        <f>'Product Mix Norm.'!KSJ3</f>
        <v>0</v>
      </c>
      <c r="KSK4" s="504">
        <f>'Product Mix Norm.'!KSK3</f>
        <v>0</v>
      </c>
      <c r="KSL4" s="504">
        <f>'Product Mix Norm.'!KSL3</f>
        <v>0</v>
      </c>
      <c r="KSM4" s="504">
        <f>'Product Mix Norm.'!KSM3</f>
        <v>0</v>
      </c>
      <c r="KSN4" s="504">
        <f>'Product Mix Norm.'!KSN3</f>
        <v>0</v>
      </c>
      <c r="KSO4" s="504">
        <f>'Product Mix Norm.'!KSO3</f>
        <v>0</v>
      </c>
      <c r="KSP4" s="504">
        <f>'Product Mix Norm.'!KSP3</f>
        <v>0</v>
      </c>
      <c r="KSQ4" s="504">
        <f>'Product Mix Norm.'!KSQ3</f>
        <v>0</v>
      </c>
      <c r="KSR4" s="504">
        <f>'Product Mix Norm.'!KSR3</f>
        <v>0</v>
      </c>
      <c r="KSS4" s="504">
        <f>'Product Mix Norm.'!KSS3</f>
        <v>0</v>
      </c>
      <c r="KST4" s="504">
        <f>'Product Mix Norm.'!KST3</f>
        <v>0</v>
      </c>
      <c r="KSU4" s="504">
        <f>'Product Mix Norm.'!KSU3</f>
        <v>0</v>
      </c>
      <c r="KSV4" s="504">
        <f>'Product Mix Norm.'!KSV3</f>
        <v>0</v>
      </c>
      <c r="KSW4" s="504">
        <f>'Product Mix Norm.'!KSW3</f>
        <v>0</v>
      </c>
      <c r="KSX4" s="504">
        <f>'Product Mix Norm.'!KSX3</f>
        <v>0</v>
      </c>
      <c r="KSY4" s="504">
        <f>'Product Mix Norm.'!KSY3</f>
        <v>0</v>
      </c>
      <c r="KSZ4" s="504">
        <f>'Product Mix Norm.'!KSZ3</f>
        <v>0</v>
      </c>
      <c r="KTA4" s="504">
        <f>'Product Mix Norm.'!KTA3</f>
        <v>0</v>
      </c>
      <c r="KTB4" s="504">
        <f>'Product Mix Norm.'!KTB3</f>
        <v>0</v>
      </c>
      <c r="KTC4" s="504">
        <f>'Product Mix Norm.'!KTC3</f>
        <v>0</v>
      </c>
      <c r="KTD4" s="504">
        <f>'Product Mix Norm.'!KTD3</f>
        <v>0</v>
      </c>
      <c r="KTE4" s="504">
        <f>'Product Mix Norm.'!KTE3</f>
        <v>0</v>
      </c>
      <c r="KTF4" s="504">
        <f>'Product Mix Norm.'!KTF3</f>
        <v>0</v>
      </c>
      <c r="KTG4" s="504">
        <f>'Product Mix Norm.'!KTG3</f>
        <v>0</v>
      </c>
      <c r="KTH4" s="504">
        <f>'Product Mix Norm.'!KTH3</f>
        <v>0</v>
      </c>
      <c r="KTI4" s="504">
        <f>'Product Mix Norm.'!KTI3</f>
        <v>0</v>
      </c>
      <c r="KTJ4" s="504">
        <f>'Product Mix Norm.'!KTJ3</f>
        <v>0</v>
      </c>
      <c r="KTK4" s="504">
        <f>'Product Mix Norm.'!KTK3</f>
        <v>0</v>
      </c>
      <c r="KTL4" s="504">
        <f>'Product Mix Norm.'!KTL3</f>
        <v>0</v>
      </c>
      <c r="KTM4" s="504">
        <f>'Product Mix Norm.'!KTM3</f>
        <v>0</v>
      </c>
      <c r="KTN4" s="504">
        <f>'Product Mix Norm.'!KTN3</f>
        <v>0</v>
      </c>
      <c r="KTO4" s="504">
        <f>'Product Mix Norm.'!KTO3</f>
        <v>0</v>
      </c>
      <c r="KTP4" s="504">
        <f>'Product Mix Norm.'!KTP3</f>
        <v>0</v>
      </c>
      <c r="KTQ4" s="504">
        <f>'Product Mix Norm.'!KTQ3</f>
        <v>0</v>
      </c>
      <c r="KTR4" s="504">
        <f>'Product Mix Norm.'!KTR3</f>
        <v>0</v>
      </c>
      <c r="KTS4" s="504">
        <f>'Product Mix Norm.'!KTS3</f>
        <v>0</v>
      </c>
      <c r="KTT4" s="504">
        <f>'Product Mix Norm.'!KTT3</f>
        <v>0</v>
      </c>
      <c r="KTU4" s="504">
        <f>'Product Mix Norm.'!KTU3</f>
        <v>0</v>
      </c>
      <c r="KTV4" s="504">
        <f>'Product Mix Norm.'!KTV3</f>
        <v>0</v>
      </c>
      <c r="KTW4" s="504">
        <f>'Product Mix Norm.'!KTW3</f>
        <v>0</v>
      </c>
      <c r="KTX4" s="504">
        <f>'Product Mix Norm.'!KTX3</f>
        <v>0</v>
      </c>
      <c r="KTY4" s="504">
        <f>'Product Mix Norm.'!KTY3</f>
        <v>0</v>
      </c>
      <c r="KTZ4" s="504">
        <f>'Product Mix Norm.'!KTZ3</f>
        <v>0</v>
      </c>
      <c r="KUA4" s="504">
        <f>'Product Mix Norm.'!KUA3</f>
        <v>0</v>
      </c>
      <c r="KUB4" s="504">
        <f>'Product Mix Norm.'!KUB3</f>
        <v>0</v>
      </c>
      <c r="KUC4" s="504">
        <f>'Product Mix Norm.'!KUC3</f>
        <v>0</v>
      </c>
      <c r="KUD4" s="504">
        <f>'Product Mix Norm.'!KUD3</f>
        <v>0</v>
      </c>
      <c r="KUE4" s="504">
        <f>'Product Mix Norm.'!KUE3</f>
        <v>0</v>
      </c>
      <c r="KUF4" s="504">
        <f>'Product Mix Norm.'!KUF3</f>
        <v>0</v>
      </c>
      <c r="KUG4" s="504">
        <f>'Product Mix Norm.'!KUG3</f>
        <v>0</v>
      </c>
      <c r="KUH4" s="504">
        <f>'Product Mix Norm.'!KUH3</f>
        <v>0</v>
      </c>
      <c r="KUI4" s="504">
        <f>'Product Mix Norm.'!KUI3</f>
        <v>0</v>
      </c>
      <c r="KUJ4" s="504">
        <f>'Product Mix Norm.'!KUJ3</f>
        <v>0</v>
      </c>
      <c r="KUK4" s="504">
        <f>'Product Mix Norm.'!KUK3</f>
        <v>0</v>
      </c>
      <c r="KUL4" s="504">
        <f>'Product Mix Norm.'!KUL3</f>
        <v>0</v>
      </c>
      <c r="KUM4" s="504">
        <f>'Product Mix Norm.'!KUM3</f>
        <v>0</v>
      </c>
      <c r="KUN4" s="504">
        <f>'Product Mix Norm.'!KUN3</f>
        <v>0</v>
      </c>
      <c r="KUO4" s="504">
        <f>'Product Mix Norm.'!KUO3</f>
        <v>0</v>
      </c>
      <c r="KUP4" s="504">
        <f>'Product Mix Norm.'!KUP3</f>
        <v>0</v>
      </c>
      <c r="KUQ4" s="504">
        <f>'Product Mix Norm.'!KUQ3</f>
        <v>0</v>
      </c>
      <c r="KUR4" s="504">
        <f>'Product Mix Norm.'!KUR3</f>
        <v>0</v>
      </c>
      <c r="KUS4" s="504">
        <f>'Product Mix Norm.'!KUS3</f>
        <v>0</v>
      </c>
      <c r="KUT4" s="504">
        <f>'Product Mix Norm.'!KUT3</f>
        <v>0</v>
      </c>
      <c r="KUU4" s="504">
        <f>'Product Mix Norm.'!KUU3</f>
        <v>0</v>
      </c>
      <c r="KUV4" s="504">
        <f>'Product Mix Norm.'!KUV3</f>
        <v>0</v>
      </c>
      <c r="KUW4" s="504">
        <f>'Product Mix Norm.'!KUW3</f>
        <v>0</v>
      </c>
      <c r="KUX4" s="504">
        <f>'Product Mix Norm.'!KUX3</f>
        <v>0</v>
      </c>
      <c r="KUY4" s="504">
        <f>'Product Mix Norm.'!KUY3</f>
        <v>0</v>
      </c>
      <c r="KUZ4" s="504">
        <f>'Product Mix Norm.'!KUZ3</f>
        <v>0</v>
      </c>
      <c r="KVA4" s="504">
        <f>'Product Mix Norm.'!KVA3</f>
        <v>0</v>
      </c>
      <c r="KVB4" s="504">
        <f>'Product Mix Norm.'!KVB3</f>
        <v>0</v>
      </c>
      <c r="KVC4" s="504">
        <f>'Product Mix Norm.'!KVC3</f>
        <v>0</v>
      </c>
      <c r="KVD4" s="504">
        <f>'Product Mix Norm.'!KVD3</f>
        <v>0</v>
      </c>
      <c r="KVE4" s="504">
        <f>'Product Mix Norm.'!KVE3</f>
        <v>0</v>
      </c>
      <c r="KVF4" s="504">
        <f>'Product Mix Norm.'!KVF3</f>
        <v>0</v>
      </c>
      <c r="KVG4" s="504">
        <f>'Product Mix Norm.'!KVG3</f>
        <v>0</v>
      </c>
      <c r="KVH4" s="504">
        <f>'Product Mix Norm.'!KVH3</f>
        <v>0</v>
      </c>
      <c r="KVI4" s="504">
        <f>'Product Mix Norm.'!KVI3</f>
        <v>0</v>
      </c>
      <c r="KVJ4" s="504">
        <f>'Product Mix Norm.'!KVJ3</f>
        <v>0</v>
      </c>
      <c r="KVK4" s="504">
        <f>'Product Mix Norm.'!KVK3</f>
        <v>0</v>
      </c>
      <c r="KVL4" s="504">
        <f>'Product Mix Norm.'!KVL3</f>
        <v>0</v>
      </c>
      <c r="KVM4" s="504">
        <f>'Product Mix Norm.'!KVM3</f>
        <v>0</v>
      </c>
      <c r="KVN4" s="504">
        <f>'Product Mix Norm.'!KVN3</f>
        <v>0</v>
      </c>
      <c r="KVO4" s="504">
        <f>'Product Mix Norm.'!KVO3</f>
        <v>0</v>
      </c>
      <c r="KVP4" s="504">
        <f>'Product Mix Norm.'!KVP3</f>
        <v>0</v>
      </c>
      <c r="KVQ4" s="504">
        <f>'Product Mix Norm.'!KVQ3</f>
        <v>0</v>
      </c>
      <c r="KVR4" s="504">
        <f>'Product Mix Norm.'!KVR3</f>
        <v>0</v>
      </c>
      <c r="KVS4" s="504">
        <f>'Product Mix Norm.'!KVS3</f>
        <v>0</v>
      </c>
      <c r="KVT4" s="504">
        <f>'Product Mix Norm.'!KVT3</f>
        <v>0</v>
      </c>
      <c r="KVU4" s="504">
        <f>'Product Mix Norm.'!KVU3</f>
        <v>0</v>
      </c>
      <c r="KVV4" s="504">
        <f>'Product Mix Norm.'!KVV3</f>
        <v>0</v>
      </c>
      <c r="KVW4" s="504">
        <f>'Product Mix Norm.'!KVW3</f>
        <v>0</v>
      </c>
      <c r="KVX4" s="504">
        <f>'Product Mix Norm.'!KVX3</f>
        <v>0</v>
      </c>
      <c r="KVY4" s="504">
        <f>'Product Mix Norm.'!KVY3</f>
        <v>0</v>
      </c>
      <c r="KVZ4" s="504">
        <f>'Product Mix Norm.'!KVZ3</f>
        <v>0</v>
      </c>
      <c r="KWA4" s="504">
        <f>'Product Mix Norm.'!KWA3</f>
        <v>0</v>
      </c>
      <c r="KWB4" s="504">
        <f>'Product Mix Norm.'!KWB3</f>
        <v>0</v>
      </c>
      <c r="KWC4" s="504">
        <f>'Product Mix Norm.'!KWC3</f>
        <v>0</v>
      </c>
      <c r="KWD4" s="504">
        <f>'Product Mix Norm.'!KWD3</f>
        <v>0</v>
      </c>
      <c r="KWE4" s="504">
        <f>'Product Mix Norm.'!KWE3</f>
        <v>0</v>
      </c>
      <c r="KWF4" s="504">
        <f>'Product Mix Norm.'!KWF3</f>
        <v>0</v>
      </c>
      <c r="KWG4" s="504">
        <f>'Product Mix Norm.'!KWG3</f>
        <v>0</v>
      </c>
      <c r="KWH4" s="504">
        <f>'Product Mix Norm.'!KWH3</f>
        <v>0</v>
      </c>
      <c r="KWI4" s="504">
        <f>'Product Mix Norm.'!KWI3</f>
        <v>0</v>
      </c>
      <c r="KWJ4" s="504">
        <f>'Product Mix Norm.'!KWJ3</f>
        <v>0</v>
      </c>
      <c r="KWK4" s="504">
        <f>'Product Mix Norm.'!KWK3</f>
        <v>0</v>
      </c>
      <c r="KWL4" s="504">
        <f>'Product Mix Norm.'!KWL3</f>
        <v>0</v>
      </c>
      <c r="KWM4" s="504">
        <f>'Product Mix Norm.'!KWM3</f>
        <v>0</v>
      </c>
      <c r="KWN4" s="504">
        <f>'Product Mix Norm.'!KWN3</f>
        <v>0</v>
      </c>
      <c r="KWO4" s="504">
        <f>'Product Mix Norm.'!KWO3</f>
        <v>0</v>
      </c>
      <c r="KWP4" s="504">
        <f>'Product Mix Norm.'!KWP3</f>
        <v>0</v>
      </c>
      <c r="KWQ4" s="504">
        <f>'Product Mix Norm.'!KWQ3</f>
        <v>0</v>
      </c>
      <c r="KWR4" s="504">
        <f>'Product Mix Norm.'!KWR3</f>
        <v>0</v>
      </c>
      <c r="KWS4" s="504">
        <f>'Product Mix Norm.'!KWS3</f>
        <v>0</v>
      </c>
      <c r="KWT4" s="504">
        <f>'Product Mix Norm.'!KWT3</f>
        <v>0</v>
      </c>
      <c r="KWU4" s="504">
        <f>'Product Mix Norm.'!KWU3</f>
        <v>0</v>
      </c>
      <c r="KWV4" s="504">
        <f>'Product Mix Norm.'!KWV3</f>
        <v>0</v>
      </c>
      <c r="KWW4" s="504">
        <f>'Product Mix Norm.'!KWW3</f>
        <v>0</v>
      </c>
      <c r="KWX4" s="504">
        <f>'Product Mix Norm.'!KWX3</f>
        <v>0</v>
      </c>
      <c r="KWY4" s="504">
        <f>'Product Mix Norm.'!KWY3</f>
        <v>0</v>
      </c>
      <c r="KWZ4" s="504">
        <f>'Product Mix Norm.'!KWZ3</f>
        <v>0</v>
      </c>
      <c r="KXA4" s="504">
        <f>'Product Mix Norm.'!KXA3</f>
        <v>0</v>
      </c>
      <c r="KXB4" s="504">
        <f>'Product Mix Norm.'!KXB3</f>
        <v>0</v>
      </c>
      <c r="KXC4" s="504">
        <f>'Product Mix Norm.'!KXC3</f>
        <v>0</v>
      </c>
      <c r="KXD4" s="504">
        <f>'Product Mix Norm.'!KXD3</f>
        <v>0</v>
      </c>
      <c r="KXE4" s="504">
        <f>'Product Mix Norm.'!KXE3</f>
        <v>0</v>
      </c>
      <c r="KXF4" s="504">
        <f>'Product Mix Norm.'!KXF3</f>
        <v>0</v>
      </c>
      <c r="KXG4" s="504">
        <f>'Product Mix Norm.'!KXG3</f>
        <v>0</v>
      </c>
      <c r="KXH4" s="504">
        <f>'Product Mix Norm.'!KXH3</f>
        <v>0</v>
      </c>
      <c r="KXI4" s="504">
        <f>'Product Mix Norm.'!KXI3</f>
        <v>0</v>
      </c>
      <c r="KXJ4" s="504">
        <f>'Product Mix Norm.'!KXJ3</f>
        <v>0</v>
      </c>
      <c r="KXK4" s="504">
        <f>'Product Mix Norm.'!KXK3</f>
        <v>0</v>
      </c>
      <c r="KXL4" s="504">
        <f>'Product Mix Norm.'!KXL3</f>
        <v>0</v>
      </c>
      <c r="KXM4" s="504">
        <f>'Product Mix Norm.'!KXM3</f>
        <v>0</v>
      </c>
      <c r="KXN4" s="504">
        <f>'Product Mix Norm.'!KXN3</f>
        <v>0</v>
      </c>
      <c r="KXO4" s="504">
        <f>'Product Mix Norm.'!KXO3</f>
        <v>0</v>
      </c>
      <c r="KXP4" s="504">
        <f>'Product Mix Norm.'!KXP3</f>
        <v>0</v>
      </c>
      <c r="KXQ4" s="504">
        <f>'Product Mix Norm.'!KXQ3</f>
        <v>0</v>
      </c>
      <c r="KXR4" s="504">
        <f>'Product Mix Norm.'!KXR3</f>
        <v>0</v>
      </c>
      <c r="KXS4" s="504">
        <f>'Product Mix Norm.'!KXS3</f>
        <v>0</v>
      </c>
      <c r="KXT4" s="504">
        <f>'Product Mix Norm.'!KXT3</f>
        <v>0</v>
      </c>
      <c r="KXU4" s="504">
        <f>'Product Mix Norm.'!KXU3</f>
        <v>0</v>
      </c>
      <c r="KXV4" s="504">
        <f>'Product Mix Norm.'!KXV3</f>
        <v>0</v>
      </c>
      <c r="KXW4" s="504">
        <f>'Product Mix Norm.'!KXW3</f>
        <v>0</v>
      </c>
      <c r="KXX4" s="504">
        <f>'Product Mix Norm.'!KXX3</f>
        <v>0</v>
      </c>
      <c r="KXY4" s="504">
        <f>'Product Mix Norm.'!KXY3</f>
        <v>0</v>
      </c>
      <c r="KXZ4" s="504">
        <f>'Product Mix Norm.'!KXZ3</f>
        <v>0</v>
      </c>
      <c r="KYA4" s="504">
        <f>'Product Mix Norm.'!KYA3</f>
        <v>0</v>
      </c>
      <c r="KYB4" s="504">
        <f>'Product Mix Norm.'!KYB3</f>
        <v>0</v>
      </c>
      <c r="KYC4" s="504">
        <f>'Product Mix Norm.'!KYC3</f>
        <v>0</v>
      </c>
      <c r="KYD4" s="504">
        <f>'Product Mix Norm.'!KYD3</f>
        <v>0</v>
      </c>
      <c r="KYE4" s="504">
        <f>'Product Mix Norm.'!KYE3</f>
        <v>0</v>
      </c>
      <c r="KYF4" s="504">
        <f>'Product Mix Norm.'!KYF3</f>
        <v>0</v>
      </c>
      <c r="KYG4" s="504">
        <f>'Product Mix Norm.'!KYG3</f>
        <v>0</v>
      </c>
      <c r="KYH4" s="504">
        <f>'Product Mix Norm.'!KYH3</f>
        <v>0</v>
      </c>
      <c r="KYI4" s="504">
        <f>'Product Mix Norm.'!KYI3</f>
        <v>0</v>
      </c>
      <c r="KYJ4" s="504">
        <f>'Product Mix Norm.'!KYJ3</f>
        <v>0</v>
      </c>
      <c r="KYK4" s="504">
        <f>'Product Mix Norm.'!KYK3</f>
        <v>0</v>
      </c>
      <c r="KYL4" s="504">
        <f>'Product Mix Norm.'!KYL3</f>
        <v>0</v>
      </c>
      <c r="KYM4" s="504">
        <f>'Product Mix Norm.'!KYM3</f>
        <v>0</v>
      </c>
      <c r="KYN4" s="504">
        <f>'Product Mix Norm.'!KYN3</f>
        <v>0</v>
      </c>
      <c r="KYO4" s="504">
        <f>'Product Mix Norm.'!KYO3</f>
        <v>0</v>
      </c>
      <c r="KYP4" s="504">
        <f>'Product Mix Norm.'!KYP3</f>
        <v>0</v>
      </c>
      <c r="KYQ4" s="504">
        <f>'Product Mix Norm.'!KYQ3</f>
        <v>0</v>
      </c>
      <c r="KYR4" s="504">
        <f>'Product Mix Norm.'!KYR3</f>
        <v>0</v>
      </c>
      <c r="KYS4" s="504">
        <f>'Product Mix Norm.'!KYS3</f>
        <v>0</v>
      </c>
      <c r="KYT4" s="504">
        <f>'Product Mix Norm.'!KYT3</f>
        <v>0</v>
      </c>
      <c r="KYU4" s="504">
        <f>'Product Mix Norm.'!KYU3</f>
        <v>0</v>
      </c>
      <c r="KYV4" s="504">
        <f>'Product Mix Norm.'!KYV3</f>
        <v>0</v>
      </c>
      <c r="KYW4" s="504">
        <f>'Product Mix Norm.'!KYW3</f>
        <v>0</v>
      </c>
      <c r="KYX4" s="504">
        <f>'Product Mix Norm.'!KYX3</f>
        <v>0</v>
      </c>
      <c r="KYY4" s="504">
        <f>'Product Mix Norm.'!KYY3</f>
        <v>0</v>
      </c>
      <c r="KYZ4" s="504">
        <f>'Product Mix Norm.'!KYZ3</f>
        <v>0</v>
      </c>
      <c r="KZA4" s="504">
        <f>'Product Mix Norm.'!KZA3</f>
        <v>0</v>
      </c>
      <c r="KZB4" s="504">
        <f>'Product Mix Norm.'!KZB3</f>
        <v>0</v>
      </c>
      <c r="KZC4" s="504">
        <f>'Product Mix Norm.'!KZC3</f>
        <v>0</v>
      </c>
      <c r="KZD4" s="504">
        <f>'Product Mix Norm.'!KZD3</f>
        <v>0</v>
      </c>
      <c r="KZE4" s="504">
        <f>'Product Mix Norm.'!KZE3</f>
        <v>0</v>
      </c>
      <c r="KZF4" s="504">
        <f>'Product Mix Norm.'!KZF3</f>
        <v>0</v>
      </c>
      <c r="KZG4" s="504">
        <f>'Product Mix Norm.'!KZG3</f>
        <v>0</v>
      </c>
      <c r="KZH4" s="504">
        <f>'Product Mix Norm.'!KZH3</f>
        <v>0</v>
      </c>
      <c r="KZI4" s="504">
        <f>'Product Mix Norm.'!KZI3</f>
        <v>0</v>
      </c>
      <c r="KZJ4" s="504">
        <f>'Product Mix Norm.'!KZJ3</f>
        <v>0</v>
      </c>
      <c r="KZK4" s="504">
        <f>'Product Mix Norm.'!KZK3</f>
        <v>0</v>
      </c>
      <c r="KZL4" s="504">
        <f>'Product Mix Norm.'!KZL3</f>
        <v>0</v>
      </c>
      <c r="KZM4" s="504">
        <f>'Product Mix Norm.'!KZM3</f>
        <v>0</v>
      </c>
      <c r="KZN4" s="504">
        <f>'Product Mix Norm.'!KZN3</f>
        <v>0</v>
      </c>
      <c r="KZO4" s="504">
        <f>'Product Mix Norm.'!KZO3</f>
        <v>0</v>
      </c>
      <c r="KZP4" s="504">
        <f>'Product Mix Norm.'!KZP3</f>
        <v>0</v>
      </c>
      <c r="KZQ4" s="504">
        <f>'Product Mix Norm.'!KZQ3</f>
        <v>0</v>
      </c>
      <c r="KZR4" s="504">
        <f>'Product Mix Norm.'!KZR3</f>
        <v>0</v>
      </c>
      <c r="KZS4" s="504">
        <f>'Product Mix Norm.'!KZS3</f>
        <v>0</v>
      </c>
      <c r="KZT4" s="504">
        <f>'Product Mix Norm.'!KZT3</f>
        <v>0</v>
      </c>
      <c r="KZU4" s="504">
        <f>'Product Mix Norm.'!KZU3</f>
        <v>0</v>
      </c>
      <c r="KZV4" s="504">
        <f>'Product Mix Norm.'!KZV3</f>
        <v>0</v>
      </c>
      <c r="KZW4" s="504">
        <f>'Product Mix Norm.'!KZW3</f>
        <v>0</v>
      </c>
      <c r="KZX4" s="504">
        <f>'Product Mix Norm.'!KZX3</f>
        <v>0</v>
      </c>
      <c r="KZY4" s="504">
        <f>'Product Mix Norm.'!KZY3</f>
        <v>0</v>
      </c>
      <c r="KZZ4" s="504">
        <f>'Product Mix Norm.'!KZZ3</f>
        <v>0</v>
      </c>
      <c r="LAA4" s="504">
        <f>'Product Mix Norm.'!LAA3</f>
        <v>0</v>
      </c>
      <c r="LAB4" s="504">
        <f>'Product Mix Norm.'!LAB3</f>
        <v>0</v>
      </c>
      <c r="LAC4" s="504">
        <f>'Product Mix Norm.'!LAC3</f>
        <v>0</v>
      </c>
      <c r="LAD4" s="504">
        <f>'Product Mix Norm.'!LAD3</f>
        <v>0</v>
      </c>
      <c r="LAE4" s="504">
        <f>'Product Mix Norm.'!LAE3</f>
        <v>0</v>
      </c>
      <c r="LAF4" s="504">
        <f>'Product Mix Norm.'!LAF3</f>
        <v>0</v>
      </c>
      <c r="LAG4" s="504">
        <f>'Product Mix Norm.'!LAG3</f>
        <v>0</v>
      </c>
      <c r="LAH4" s="504">
        <f>'Product Mix Norm.'!LAH3</f>
        <v>0</v>
      </c>
      <c r="LAI4" s="504">
        <f>'Product Mix Norm.'!LAI3</f>
        <v>0</v>
      </c>
      <c r="LAJ4" s="504">
        <f>'Product Mix Norm.'!LAJ3</f>
        <v>0</v>
      </c>
      <c r="LAK4" s="504">
        <f>'Product Mix Norm.'!LAK3</f>
        <v>0</v>
      </c>
      <c r="LAL4" s="504">
        <f>'Product Mix Norm.'!LAL3</f>
        <v>0</v>
      </c>
      <c r="LAM4" s="504">
        <f>'Product Mix Norm.'!LAM3</f>
        <v>0</v>
      </c>
      <c r="LAN4" s="504">
        <f>'Product Mix Norm.'!LAN3</f>
        <v>0</v>
      </c>
      <c r="LAO4" s="504">
        <f>'Product Mix Norm.'!LAO3</f>
        <v>0</v>
      </c>
      <c r="LAP4" s="504">
        <f>'Product Mix Norm.'!LAP3</f>
        <v>0</v>
      </c>
      <c r="LAQ4" s="504">
        <f>'Product Mix Norm.'!LAQ3</f>
        <v>0</v>
      </c>
      <c r="LAR4" s="504">
        <f>'Product Mix Norm.'!LAR3</f>
        <v>0</v>
      </c>
      <c r="LAS4" s="504">
        <f>'Product Mix Norm.'!LAS3</f>
        <v>0</v>
      </c>
      <c r="LAT4" s="504">
        <f>'Product Mix Norm.'!LAT3</f>
        <v>0</v>
      </c>
      <c r="LAU4" s="504">
        <f>'Product Mix Norm.'!LAU3</f>
        <v>0</v>
      </c>
      <c r="LAV4" s="504">
        <f>'Product Mix Norm.'!LAV3</f>
        <v>0</v>
      </c>
      <c r="LAW4" s="504">
        <f>'Product Mix Norm.'!LAW3</f>
        <v>0</v>
      </c>
      <c r="LAX4" s="504">
        <f>'Product Mix Norm.'!LAX3</f>
        <v>0</v>
      </c>
      <c r="LAY4" s="504">
        <f>'Product Mix Norm.'!LAY3</f>
        <v>0</v>
      </c>
      <c r="LAZ4" s="504">
        <f>'Product Mix Norm.'!LAZ3</f>
        <v>0</v>
      </c>
      <c r="LBA4" s="504">
        <f>'Product Mix Norm.'!LBA3</f>
        <v>0</v>
      </c>
      <c r="LBB4" s="504">
        <f>'Product Mix Norm.'!LBB3</f>
        <v>0</v>
      </c>
      <c r="LBC4" s="504">
        <f>'Product Mix Norm.'!LBC3</f>
        <v>0</v>
      </c>
      <c r="LBD4" s="504">
        <f>'Product Mix Norm.'!LBD3</f>
        <v>0</v>
      </c>
      <c r="LBE4" s="504">
        <f>'Product Mix Norm.'!LBE3</f>
        <v>0</v>
      </c>
      <c r="LBF4" s="504">
        <f>'Product Mix Norm.'!LBF3</f>
        <v>0</v>
      </c>
      <c r="LBG4" s="504">
        <f>'Product Mix Norm.'!LBG3</f>
        <v>0</v>
      </c>
      <c r="LBH4" s="504">
        <f>'Product Mix Norm.'!LBH3</f>
        <v>0</v>
      </c>
      <c r="LBI4" s="504">
        <f>'Product Mix Norm.'!LBI3</f>
        <v>0</v>
      </c>
      <c r="LBJ4" s="504">
        <f>'Product Mix Norm.'!LBJ3</f>
        <v>0</v>
      </c>
      <c r="LBK4" s="504">
        <f>'Product Mix Norm.'!LBK3</f>
        <v>0</v>
      </c>
      <c r="LBL4" s="504">
        <f>'Product Mix Norm.'!LBL3</f>
        <v>0</v>
      </c>
      <c r="LBM4" s="504">
        <f>'Product Mix Norm.'!LBM3</f>
        <v>0</v>
      </c>
      <c r="LBN4" s="504">
        <f>'Product Mix Norm.'!LBN3</f>
        <v>0</v>
      </c>
      <c r="LBO4" s="504">
        <f>'Product Mix Norm.'!LBO3</f>
        <v>0</v>
      </c>
      <c r="LBP4" s="504">
        <f>'Product Mix Norm.'!LBP3</f>
        <v>0</v>
      </c>
      <c r="LBQ4" s="504">
        <f>'Product Mix Norm.'!LBQ3</f>
        <v>0</v>
      </c>
      <c r="LBR4" s="504">
        <f>'Product Mix Norm.'!LBR3</f>
        <v>0</v>
      </c>
      <c r="LBS4" s="504">
        <f>'Product Mix Norm.'!LBS3</f>
        <v>0</v>
      </c>
      <c r="LBT4" s="504">
        <f>'Product Mix Norm.'!LBT3</f>
        <v>0</v>
      </c>
      <c r="LBU4" s="504">
        <f>'Product Mix Norm.'!LBU3</f>
        <v>0</v>
      </c>
      <c r="LBV4" s="504">
        <f>'Product Mix Norm.'!LBV3</f>
        <v>0</v>
      </c>
      <c r="LBW4" s="504">
        <f>'Product Mix Norm.'!LBW3</f>
        <v>0</v>
      </c>
      <c r="LBX4" s="504">
        <f>'Product Mix Norm.'!LBX3</f>
        <v>0</v>
      </c>
      <c r="LBY4" s="504">
        <f>'Product Mix Norm.'!LBY3</f>
        <v>0</v>
      </c>
      <c r="LBZ4" s="504">
        <f>'Product Mix Norm.'!LBZ3</f>
        <v>0</v>
      </c>
      <c r="LCA4" s="504">
        <f>'Product Mix Norm.'!LCA3</f>
        <v>0</v>
      </c>
      <c r="LCB4" s="504">
        <f>'Product Mix Norm.'!LCB3</f>
        <v>0</v>
      </c>
      <c r="LCC4" s="504">
        <f>'Product Mix Norm.'!LCC3</f>
        <v>0</v>
      </c>
      <c r="LCD4" s="504">
        <f>'Product Mix Norm.'!LCD3</f>
        <v>0</v>
      </c>
      <c r="LCE4" s="504">
        <f>'Product Mix Norm.'!LCE3</f>
        <v>0</v>
      </c>
      <c r="LCF4" s="504">
        <f>'Product Mix Norm.'!LCF3</f>
        <v>0</v>
      </c>
      <c r="LCG4" s="504">
        <f>'Product Mix Norm.'!LCG3</f>
        <v>0</v>
      </c>
      <c r="LCH4" s="504">
        <f>'Product Mix Norm.'!LCH3</f>
        <v>0</v>
      </c>
      <c r="LCI4" s="504">
        <f>'Product Mix Norm.'!LCI3</f>
        <v>0</v>
      </c>
      <c r="LCJ4" s="504">
        <f>'Product Mix Norm.'!LCJ3</f>
        <v>0</v>
      </c>
      <c r="LCK4" s="504">
        <f>'Product Mix Norm.'!LCK3</f>
        <v>0</v>
      </c>
      <c r="LCL4" s="504">
        <f>'Product Mix Norm.'!LCL3</f>
        <v>0</v>
      </c>
      <c r="LCM4" s="504">
        <f>'Product Mix Norm.'!LCM3</f>
        <v>0</v>
      </c>
      <c r="LCN4" s="504">
        <f>'Product Mix Norm.'!LCN3</f>
        <v>0</v>
      </c>
      <c r="LCO4" s="504">
        <f>'Product Mix Norm.'!LCO3</f>
        <v>0</v>
      </c>
      <c r="LCP4" s="504">
        <f>'Product Mix Norm.'!LCP3</f>
        <v>0</v>
      </c>
      <c r="LCQ4" s="504">
        <f>'Product Mix Norm.'!LCQ3</f>
        <v>0</v>
      </c>
      <c r="LCR4" s="504">
        <f>'Product Mix Norm.'!LCR3</f>
        <v>0</v>
      </c>
      <c r="LCS4" s="504">
        <f>'Product Mix Norm.'!LCS3</f>
        <v>0</v>
      </c>
      <c r="LCT4" s="504">
        <f>'Product Mix Norm.'!LCT3</f>
        <v>0</v>
      </c>
      <c r="LCU4" s="504">
        <f>'Product Mix Norm.'!LCU3</f>
        <v>0</v>
      </c>
      <c r="LCV4" s="504">
        <f>'Product Mix Norm.'!LCV3</f>
        <v>0</v>
      </c>
      <c r="LCW4" s="504">
        <f>'Product Mix Norm.'!LCW3</f>
        <v>0</v>
      </c>
      <c r="LCX4" s="504">
        <f>'Product Mix Norm.'!LCX3</f>
        <v>0</v>
      </c>
      <c r="LCY4" s="504">
        <f>'Product Mix Norm.'!LCY3</f>
        <v>0</v>
      </c>
      <c r="LCZ4" s="504">
        <f>'Product Mix Norm.'!LCZ3</f>
        <v>0</v>
      </c>
      <c r="LDA4" s="504">
        <f>'Product Mix Norm.'!LDA3</f>
        <v>0</v>
      </c>
      <c r="LDB4" s="504">
        <f>'Product Mix Norm.'!LDB3</f>
        <v>0</v>
      </c>
      <c r="LDC4" s="504">
        <f>'Product Mix Norm.'!LDC3</f>
        <v>0</v>
      </c>
      <c r="LDD4" s="504">
        <f>'Product Mix Norm.'!LDD3</f>
        <v>0</v>
      </c>
      <c r="LDE4" s="504">
        <f>'Product Mix Norm.'!LDE3</f>
        <v>0</v>
      </c>
      <c r="LDF4" s="504">
        <f>'Product Mix Norm.'!LDF3</f>
        <v>0</v>
      </c>
      <c r="LDG4" s="504">
        <f>'Product Mix Norm.'!LDG3</f>
        <v>0</v>
      </c>
      <c r="LDH4" s="504">
        <f>'Product Mix Norm.'!LDH3</f>
        <v>0</v>
      </c>
      <c r="LDI4" s="504">
        <f>'Product Mix Norm.'!LDI3</f>
        <v>0</v>
      </c>
      <c r="LDJ4" s="504">
        <f>'Product Mix Norm.'!LDJ3</f>
        <v>0</v>
      </c>
      <c r="LDK4" s="504">
        <f>'Product Mix Norm.'!LDK3</f>
        <v>0</v>
      </c>
      <c r="LDL4" s="504">
        <f>'Product Mix Norm.'!LDL3</f>
        <v>0</v>
      </c>
      <c r="LDM4" s="504">
        <f>'Product Mix Norm.'!LDM3</f>
        <v>0</v>
      </c>
      <c r="LDN4" s="504">
        <f>'Product Mix Norm.'!LDN3</f>
        <v>0</v>
      </c>
      <c r="LDO4" s="504">
        <f>'Product Mix Norm.'!LDO3</f>
        <v>0</v>
      </c>
      <c r="LDP4" s="504">
        <f>'Product Mix Norm.'!LDP3</f>
        <v>0</v>
      </c>
      <c r="LDQ4" s="504">
        <f>'Product Mix Norm.'!LDQ3</f>
        <v>0</v>
      </c>
      <c r="LDR4" s="504">
        <f>'Product Mix Norm.'!LDR3</f>
        <v>0</v>
      </c>
      <c r="LDS4" s="504">
        <f>'Product Mix Norm.'!LDS3</f>
        <v>0</v>
      </c>
      <c r="LDT4" s="504">
        <f>'Product Mix Norm.'!LDT3</f>
        <v>0</v>
      </c>
      <c r="LDU4" s="504">
        <f>'Product Mix Norm.'!LDU3</f>
        <v>0</v>
      </c>
      <c r="LDV4" s="504">
        <f>'Product Mix Norm.'!LDV3</f>
        <v>0</v>
      </c>
      <c r="LDW4" s="504">
        <f>'Product Mix Norm.'!LDW3</f>
        <v>0</v>
      </c>
      <c r="LDX4" s="504">
        <f>'Product Mix Norm.'!LDX3</f>
        <v>0</v>
      </c>
      <c r="LDY4" s="504">
        <f>'Product Mix Norm.'!LDY3</f>
        <v>0</v>
      </c>
      <c r="LDZ4" s="504">
        <f>'Product Mix Norm.'!LDZ3</f>
        <v>0</v>
      </c>
      <c r="LEA4" s="504">
        <f>'Product Mix Norm.'!LEA3</f>
        <v>0</v>
      </c>
      <c r="LEB4" s="504">
        <f>'Product Mix Norm.'!LEB3</f>
        <v>0</v>
      </c>
      <c r="LEC4" s="504">
        <f>'Product Mix Norm.'!LEC3</f>
        <v>0</v>
      </c>
      <c r="LED4" s="504">
        <f>'Product Mix Norm.'!LED3</f>
        <v>0</v>
      </c>
      <c r="LEE4" s="504">
        <f>'Product Mix Norm.'!LEE3</f>
        <v>0</v>
      </c>
      <c r="LEF4" s="504">
        <f>'Product Mix Norm.'!LEF3</f>
        <v>0</v>
      </c>
      <c r="LEG4" s="504">
        <f>'Product Mix Norm.'!LEG3</f>
        <v>0</v>
      </c>
      <c r="LEH4" s="504">
        <f>'Product Mix Norm.'!LEH3</f>
        <v>0</v>
      </c>
      <c r="LEI4" s="504">
        <f>'Product Mix Norm.'!LEI3</f>
        <v>0</v>
      </c>
      <c r="LEJ4" s="504">
        <f>'Product Mix Norm.'!LEJ3</f>
        <v>0</v>
      </c>
      <c r="LEK4" s="504">
        <f>'Product Mix Norm.'!LEK3</f>
        <v>0</v>
      </c>
      <c r="LEL4" s="504">
        <f>'Product Mix Norm.'!LEL3</f>
        <v>0</v>
      </c>
      <c r="LEM4" s="504">
        <f>'Product Mix Norm.'!LEM3</f>
        <v>0</v>
      </c>
      <c r="LEN4" s="504">
        <f>'Product Mix Norm.'!LEN3</f>
        <v>0</v>
      </c>
      <c r="LEO4" s="504">
        <f>'Product Mix Norm.'!LEO3</f>
        <v>0</v>
      </c>
      <c r="LEP4" s="504">
        <f>'Product Mix Norm.'!LEP3</f>
        <v>0</v>
      </c>
      <c r="LEQ4" s="504">
        <f>'Product Mix Norm.'!LEQ3</f>
        <v>0</v>
      </c>
      <c r="LER4" s="504">
        <f>'Product Mix Norm.'!LER3</f>
        <v>0</v>
      </c>
      <c r="LES4" s="504">
        <f>'Product Mix Norm.'!LES3</f>
        <v>0</v>
      </c>
      <c r="LET4" s="504">
        <f>'Product Mix Norm.'!LET3</f>
        <v>0</v>
      </c>
      <c r="LEU4" s="504">
        <f>'Product Mix Norm.'!LEU3</f>
        <v>0</v>
      </c>
      <c r="LEV4" s="504">
        <f>'Product Mix Norm.'!LEV3</f>
        <v>0</v>
      </c>
      <c r="LEW4" s="504">
        <f>'Product Mix Norm.'!LEW3</f>
        <v>0</v>
      </c>
      <c r="LEX4" s="504">
        <f>'Product Mix Norm.'!LEX3</f>
        <v>0</v>
      </c>
      <c r="LEY4" s="504">
        <f>'Product Mix Norm.'!LEY3</f>
        <v>0</v>
      </c>
      <c r="LEZ4" s="504">
        <f>'Product Mix Norm.'!LEZ3</f>
        <v>0</v>
      </c>
      <c r="LFA4" s="504">
        <f>'Product Mix Norm.'!LFA3</f>
        <v>0</v>
      </c>
      <c r="LFB4" s="504">
        <f>'Product Mix Norm.'!LFB3</f>
        <v>0</v>
      </c>
      <c r="LFC4" s="504">
        <f>'Product Mix Norm.'!LFC3</f>
        <v>0</v>
      </c>
      <c r="LFD4" s="504">
        <f>'Product Mix Norm.'!LFD3</f>
        <v>0</v>
      </c>
      <c r="LFE4" s="504">
        <f>'Product Mix Norm.'!LFE3</f>
        <v>0</v>
      </c>
      <c r="LFF4" s="504">
        <f>'Product Mix Norm.'!LFF3</f>
        <v>0</v>
      </c>
      <c r="LFG4" s="504">
        <f>'Product Mix Norm.'!LFG3</f>
        <v>0</v>
      </c>
      <c r="LFH4" s="504">
        <f>'Product Mix Norm.'!LFH3</f>
        <v>0</v>
      </c>
      <c r="LFI4" s="504">
        <f>'Product Mix Norm.'!LFI3</f>
        <v>0</v>
      </c>
      <c r="LFJ4" s="504">
        <f>'Product Mix Norm.'!LFJ3</f>
        <v>0</v>
      </c>
      <c r="LFK4" s="504">
        <f>'Product Mix Norm.'!LFK3</f>
        <v>0</v>
      </c>
      <c r="LFL4" s="504">
        <f>'Product Mix Norm.'!LFL3</f>
        <v>0</v>
      </c>
      <c r="LFM4" s="504">
        <f>'Product Mix Norm.'!LFM3</f>
        <v>0</v>
      </c>
      <c r="LFN4" s="504">
        <f>'Product Mix Norm.'!LFN3</f>
        <v>0</v>
      </c>
      <c r="LFO4" s="504">
        <f>'Product Mix Norm.'!LFO3</f>
        <v>0</v>
      </c>
      <c r="LFP4" s="504">
        <f>'Product Mix Norm.'!LFP3</f>
        <v>0</v>
      </c>
      <c r="LFQ4" s="504">
        <f>'Product Mix Norm.'!LFQ3</f>
        <v>0</v>
      </c>
      <c r="LFR4" s="504">
        <f>'Product Mix Norm.'!LFR3</f>
        <v>0</v>
      </c>
      <c r="LFS4" s="504">
        <f>'Product Mix Norm.'!LFS3</f>
        <v>0</v>
      </c>
      <c r="LFT4" s="504">
        <f>'Product Mix Norm.'!LFT3</f>
        <v>0</v>
      </c>
      <c r="LFU4" s="504">
        <f>'Product Mix Norm.'!LFU3</f>
        <v>0</v>
      </c>
      <c r="LFV4" s="504">
        <f>'Product Mix Norm.'!LFV3</f>
        <v>0</v>
      </c>
      <c r="LFW4" s="504">
        <f>'Product Mix Norm.'!LFW3</f>
        <v>0</v>
      </c>
      <c r="LFX4" s="504">
        <f>'Product Mix Norm.'!LFX3</f>
        <v>0</v>
      </c>
      <c r="LFY4" s="504">
        <f>'Product Mix Norm.'!LFY3</f>
        <v>0</v>
      </c>
      <c r="LFZ4" s="504">
        <f>'Product Mix Norm.'!LFZ3</f>
        <v>0</v>
      </c>
      <c r="LGA4" s="504">
        <f>'Product Mix Norm.'!LGA3</f>
        <v>0</v>
      </c>
      <c r="LGB4" s="504">
        <f>'Product Mix Norm.'!LGB3</f>
        <v>0</v>
      </c>
      <c r="LGC4" s="504">
        <f>'Product Mix Norm.'!LGC3</f>
        <v>0</v>
      </c>
      <c r="LGD4" s="504">
        <f>'Product Mix Norm.'!LGD3</f>
        <v>0</v>
      </c>
      <c r="LGE4" s="504">
        <f>'Product Mix Norm.'!LGE3</f>
        <v>0</v>
      </c>
      <c r="LGF4" s="504">
        <f>'Product Mix Norm.'!LGF3</f>
        <v>0</v>
      </c>
      <c r="LGG4" s="504">
        <f>'Product Mix Norm.'!LGG3</f>
        <v>0</v>
      </c>
      <c r="LGH4" s="504">
        <f>'Product Mix Norm.'!LGH3</f>
        <v>0</v>
      </c>
      <c r="LGI4" s="504">
        <f>'Product Mix Norm.'!LGI3</f>
        <v>0</v>
      </c>
      <c r="LGJ4" s="504">
        <f>'Product Mix Norm.'!LGJ3</f>
        <v>0</v>
      </c>
      <c r="LGK4" s="504">
        <f>'Product Mix Norm.'!LGK3</f>
        <v>0</v>
      </c>
      <c r="LGL4" s="504">
        <f>'Product Mix Norm.'!LGL3</f>
        <v>0</v>
      </c>
      <c r="LGM4" s="504">
        <f>'Product Mix Norm.'!LGM3</f>
        <v>0</v>
      </c>
      <c r="LGN4" s="504">
        <f>'Product Mix Norm.'!LGN3</f>
        <v>0</v>
      </c>
      <c r="LGO4" s="504">
        <f>'Product Mix Norm.'!LGO3</f>
        <v>0</v>
      </c>
      <c r="LGP4" s="504">
        <f>'Product Mix Norm.'!LGP3</f>
        <v>0</v>
      </c>
      <c r="LGQ4" s="504">
        <f>'Product Mix Norm.'!LGQ3</f>
        <v>0</v>
      </c>
      <c r="LGR4" s="504">
        <f>'Product Mix Norm.'!LGR3</f>
        <v>0</v>
      </c>
      <c r="LGS4" s="504">
        <f>'Product Mix Norm.'!LGS3</f>
        <v>0</v>
      </c>
      <c r="LGT4" s="504">
        <f>'Product Mix Norm.'!LGT3</f>
        <v>0</v>
      </c>
      <c r="LGU4" s="504">
        <f>'Product Mix Norm.'!LGU3</f>
        <v>0</v>
      </c>
      <c r="LGV4" s="504">
        <f>'Product Mix Norm.'!LGV3</f>
        <v>0</v>
      </c>
      <c r="LGW4" s="504">
        <f>'Product Mix Norm.'!LGW3</f>
        <v>0</v>
      </c>
      <c r="LGX4" s="504">
        <f>'Product Mix Norm.'!LGX3</f>
        <v>0</v>
      </c>
      <c r="LGY4" s="504">
        <f>'Product Mix Norm.'!LGY3</f>
        <v>0</v>
      </c>
      <c r="LGZ4" s="504">
        <f>'Product Mix Norm.'!LGZ3</f>
        <v>0</v>
      </c>
      <c r="LHA4" s="504">
        <f>'Product Mix Norm.'!LHA3</f>
        <v>0</v>
      </c>
      <c r="LHB4" s="504">
        <f>'Product Mix Norm.'!LHB3</f>
        <v>0</v>
      </c>
      <c r="LHC4" s="504">
        <f>'Product Mix Norm.'!LHC3</f>
        <v>0</v>
      </c>
      <c r="LHD4" s="504">
        <f>'Product Mix Norm.'!LHD3</f>
        <v>0</v>
      </c>
      <c r="LHE4" s="504">
        <f>'Product Mix Norm.'!LHE3</f>
        <v>0</v>
      </c>
      <c r="LHF4" s="504">
        <f>'Product Mix Norm.'!LHF3</f>
        <v>0</v>
      </c>
      <c r="LHG4" s="504">
        <f>'Product Mix Norm.'!LHG3</f>
        <v>0</v>
      </c>
      <c r="LHH4" s="504">
        <f>'Product Mix Norm.'!LHH3</f>
        <v>0</v>
      </c>
      <c r="LHI4" s="504">
        <f>'Product Mix Norm.'!LHI3</f>
        <v>0</v>
      </c>
      <c r="LHJ4" s="504">
        <f>'Product Mix Norm.'!LHJ3</f>
        <v>0</v>
      </c>
      <c r="LHK4" s="504">
        <f>'Product Mix Norm.'!LHK3</f>
        <v>0</v>
      </c>
      <c r="LHL4" s="504">
        <f>'Product Mix Norm.'!LHL3</f>
        <v>0</v>
      </c>
      <c r="LHM4" s="504">
        <f>'Product Mix Norm.'!LHM3</f>
        <v>0</v>
      </c>
      <c r="LHN4" s="504">
        <f>'Product Mix Norm.'!LHN3</f>
        <v>0</v>
      </c>
      <c r="LHO4" s="504">
        <f>'Product Mix Norm.'!LHO3</f>
        <v>0</v>
      </c>
      <c r="LHP4" s="504">
        <f>'Product Mix Norm.'!LHP3</f>
        <v>0</v>
      </c>
      <c r="LHQ4" s="504">
        <f>'Product Mix Norm.'!LHQ3</f>
        <v>0</v>
      </c>
      <c r="LHR4" s="504">
        <f>'Product Mix Norm.'!LHR3</f>
        <v>0</v>
      </c>
      <c r="LHS4" s="504">
        <f>'Product Mix Norm.'!LHS3</f>
        <v>0</v>
      </c>
      <c r="LHT4" s="504">
        <f>'Product Mix Norm.'!LHT3</f>
        <v>0</v>
      </c>
      <c r="LHU4" s="504">
        <f>'Product Mix Norm.'!LHU3</f>
        <v>0</v>
      </c>
      <c r="LHV4" s="504">
        <f>'Product Mix Norm.'!LHV3</f>
        <v>0</v>
      </c>
      <c r="LHW4" s="504">
        <f>'Product Mix Norm.'!LHW3</f>
        <v>0</v>
      </c>
      <c r="LHX4" s="504">
        <f>'Product Mix Norm.'!LHX3</f>
        <v>0</v>
      </c>
      <c r="LHY4" s="504">
        <f>'Product Mix Norm.'!LHY3</f>
        <v>0</v>
      </c>
      <c r="LHZ4" s="504">
        <f>'Product Mix Norm.'!LHZ3</f>
        <v>0</v>
      </c>
      <c r="LIA4" s="504">
        <f>'Product Mix Norm.'!LIA3</f>
        <v>0</v>
      </c>
      <c r="LIB4" s="504">
        <f>'Product Mix Norm.'!LIB3</f>
        <v>0</v>
      </c>
      <c r="LIC4" s="504">
        <f>'Product Mix Norm.'!LIC3</f>
        <v>0</v>
      </c>
      <c r="LID4" s="504">
        <f>'Product Mix Norm.'!LID3</f>
        <v>0</v>
      </c>
      <c r="LIE4" s="504">
        <f>'Product Mix Norm.'!LIE3</f>
        <v>0</v>
      </c>
      <c r="LIF4" s="504">
        <f>'Product Mix Norm.'!LIF3</f>
        <v>0</v>
      </c>
      <c r="LIG4" s="504">
        <f>'Product Mix Norm.'!LIG3</f>
        <v>0</v>
      </c>
      <c r="LIH4" s="504">
        <f>'Product Mix Norm.'!LIH3</f>
        <v>0</v>
      </c>
      <c r="LII4" s="504">
        <f>'Product Mix Norm.'!LII3</f>
        <v>0</v>
      </c>
      <c r="LIJ4" s="504">
        <f>'Product Mix Norm.'!LIJ3</f>
        <v>0</v>
      </c>
      <c r="LIK4" s="504">
        <f>'Product Mix Norm.'!LIK3</f>
        <v>0</v>
      </c>
      <c r="LIL4" s="504">
        <f>'Product Mix Norm.'!LIL3</f>
        <v>0</v>
      </c>
      <c r="LIM4" s="504">
        <f>'Product Mix Norm.'!LIM3</f>
        <v>0</v>
      </c>
      <c r="LIN4" s="504">
        <f>'Product Mix Norm.'!LIN3</f>
        <v>0</v>
      </c>
      <c r="LIO4" s="504">
        <f>'Product Mix Norm.'!LIO3</f>
        <v>0</v>
      </c>
      <c r="LIP4" s="504">
        <f>'Product Mix Norm.'!LIP3</f>
        <v>0</v>
      </c>
      <c r="LIQ4" s="504">
        <f>'Product Mix Norm.'!LIQ3</f>
        <v>0</v>
      </c>
      <c r="LIR4" s="504">
        <f>'Product Mix Norm.'!LIR3</f>
        <v>0</v>
      </c>
      <c r="LIS4" s="504">
        <f>'Product Mix Norm.'!LIS3</f>
        <v>0</v>
      </c>
      <c r="LIT4" s="504">
        <f>'Product Mix Norm.'!LIT3</f>
        <v>0</v>
      </c>
      <c r="LIU4" s="504">
        <f>'Product Mix Norm.'!LIU3</f>
        <v>0</v>
      </c>
      <c r="LIV4" s="504">
        <f>'Product Mix Norm.'!LIV3</f>
        <v>0</v>
      </c>
      <c r="LIW4" s="504">
        <f>'Product Mix Norm.'!LIW3</f>
        <v>0</v>
      </c>
      <c r="LIX4" s="504">
        <f>'Product Mix Norm.'!LIX3</f>
        <v>0</v>
      </c>
      <c r="LIY4" s="504">
        <f>'Product Mix Norm.'!LIY3</f>
        <v>0</v>
      </c>
      <c r="LIZ4" s="504">
        <f>'Product Mix Norm.'!LIZ3</f>
        <v>0</v>
      </c>
      <c r="LJA4" s="504">
        <f>'Product Mix Norm.'!LJA3</f>
        <v>0</v>
      </c>
      <c r="LJB4" s="504">
        <f>'Product Mix Norm.'!LJB3</f>
        <v>0</v>
      </c>
      <c r="LJC4" s="504">
        <f>'Product Mix Norm.'!LJC3</f>
        <v>0</v>
      </c>
      <c r="LJD4" s="504">
        <f>'Product Mix Norm.'!LJD3</f>
        <v>0</v>
      </c>
      <c r="LJE4" s="504">
        <f>'Product Mix Norm.'!LJE3</f>
        <v>0</v>
      </c>
      <c r="LJF4" s="504">
        <f>'Product Mix Norm.'!LJF3</f>
        <v>0</v>
      </c>
      <c r="LJG4" s="504">
        <f>'Product Mix Norm.'!LJG3</f>
        <v>0</v>
      </c>
      <c r="LJH4" s="504">
        <f>'Product Mix Norm.'!LJH3</f>
        <v>0</v>
      </c>
      <c r="LJI4" s="504">
        <f>'Product Mix Norm.'!LJI3</f>
        <v>0</v>
      </c>
      <c r="LJJ4" s="504">
        <f>'Product Mix Norm.'!LJJ3</f>
        <v>0</v>
      </c>
      <c r="LJK4" s="504">
        <f>'Product Mix Norm.'!LJK3</f>
        <v>0</v>
      </c>
      <c r="LJL4" s="504">
        <f>'Product Mix Norm.'!LJL3</f>
        <v>0</v>
      </c>
      <c r="LJM4" s="504">
        <f>'Product Mix Norm.'!LJM3</f>
        <v>0</v>
      </c>
      <c r="LJN4" s="504">
        <f>'Product Mix Norm.'!LJN3</f>
        <v>0</v>
      </c>
      <c r="LJO4" s="504">
        <f>'Product Mix Norm.'!LJO3</f>
        <v>0</v>
      </c>
      <c r="LJP4" s="504">
        <f>'Product Mix Norm.'!LJP3</f>
        <v>0</v>
      </c>
      <c r="LJQ4" s="504">
        <f>'Product Mix Norm.'!LJQ3</f>
        <v>0</v>
      </c>
      <c r="LJR4" s="504">
        <f>'Product Mix Norm.'!LJR3</f>
        <v>0</v>
      </c>
      <c r="LJS4" s="504">
        <f>'Product Mix Norm.'!LJS3</f>
        <v>0</v>
      </c>
      <c r="LJT4" s="504">
        <f>'Product Mix Norm.'!LJT3</f>
        <v>0</v>
      </c>
      <c r="LJU4" s="504">
        <f>'Product Mix Norm.'!LJU3</f>
        <v>0</v>
      </c>
      <c r="LJV4" s="504">
        <f>'Product Mix Norm.'!LJV3</f>
        <v>0</v>
      </c>
      <c r="LJW4" s="504">
        <f>'Product Mix Norm.'!LJW3</f>
        <v>0</v>
      </c>
      <c r="LJX4" s="504">
        <f>'Product Mix Norm.'!LJX3</f>
        <v>0</v>
      </c>
      <c r="LJY4" s="504">
        <f>'Product Mix Norm.'!LJY3</f>
        <v>0</v>
      </c>
      <c r="LJZ4" s="504">
        <f>'Product Mix Norm.'!LJZ3</f>
        <v>0</v>
      </c>
      <c r="LKA4" s="504">
        <f>'Product Mix Norm.'!LKA3</f>
        <v>0</v>
      </c>
      <c r="LKB4" s="504">
        <f>'Product Mix Norm.'!LKB3</f>
        <v>0</v>
      </c>
      <c r="LKC4" s="504">
        <f>'Product Mix Norm.'!LKC3</f>
        <v>0</v>
      </c>
      <c r="LKD4" s="504">
        <f>'Product Mix Norm.'!LKD3</f>
        <v>0</v>
      </c>
      <c r="LKE4" s="504">
        <f>'Product Mix Norm.'!LKE3</f>
        <v>0</v>
      </c>
      <c r="LKF4" s="504">
        <f>'Product Mix Norm.'!LKF3</f>
        <v>0</v>
      </c>
      <c r="LKG4" s="504">
        <f>'Product Mix Norm.'!LKG3</f>
        <v>0</v>
      </c>
      <c r="LKH4" s="504">
        <f>'Product Mix Norm.'!LKH3</f>
        <v>0</v>
      </c>
      <c r="LKI4" s="504">
        <f>'Product Mix Norm.'!LKI3</f>
        <v>0</v>
      </c>
      <c r="LKJ4" s="504">
        <f>'Product Mix Norm.'!LKJ3</f>
        <v>0</v>
      </c>
      <c r="LKK4" s="504">
        <f>'Product Mix Norm.'!LKK3</f>
        <v>0</v>
      </c>
      <c r="LKL4" s="504">
        <f>'Product Mix Norm.'!LKL3</f>
        <v>0</v>
      </c>
      <c r="LKM4" s="504">
        <f>'Product Mix Norm.'!LKM3</f>
        <v>0</v>
      </c>
      <c r="LKN4" s="504">
        <f>'Product Mix Norm.'!LKN3</f>
        <v>0</v>
      </c>
      <c r="LKO4" s="504">
        <f>'Product Mix Norm.'!LKO3</f>
        <v>0</v>
      </c>
      <c r="LKP4" s="504">
        <f>'Product Mix Norm.'!LKP3</f>
        <v>0</v>
      </c>
      <c r="LKQ4" s="504">
        <f>'Product Mix Norm.'!LKQ3</f>
        <v>0</v>
      </c>
      <c r="LKR4" s="504">
        <f>'Product Mix Norm.'!LKR3</f>
        <v>0</v>
      </c>
      <c r="LKS4" s="504">
        <f>'Product Mix Norm.'!LKS3</f>
        <v>0</v>
      </c>
      <c r="LKT4" s="504">
        <f>'Product Mix Norm.'!LKT3</f>
        <v>0</v>
      </c>
      <c r="LKU4" s="504">
        <f>'Product Mix Norm.'!LKU3</f>
        <v>0</v>
      </c>
      <c r="LKV4" s="504">
        <f>'Product Mix Norm.'!LKV3</f>
        <v>0</v>
      </c>
      <c r="LKW4" s="504">
        <f>'Product Mix Norm.'!LKW3</f>
        <v>0</v>
      </c>
      <c r="LKX4" s="504">
        <f>'Product Mix Norm.'!LKX3</f>
        <v>0</v>
      </c>
      <c r="LKY4" s="504">
        <f>'Product Mix Norm.'!LKY3</f>
        <v>0</v>
      </c>
      <c r="LKZ4" s="504">
        <f>'Product Mix Norm.'!LKZ3</f>
        <v>0</v>
      </c>
      <c r="LLA4" s="504">
        <f>'Product Mix Norm.'!LLA3</f>
        <v>0</v>
      </c>
      <c r="LLB4" s="504">
        <f>'Product Mix Norm.'!LLB3</f>
        <v>0</v>
      </c>
      <c r="LLC4" s="504">
        <f>'Product Mix Norm.'!LLC3</f>
        <v>0</v>
      </c>
      <c r="LLD4" s="504">
        <f>'Product Mix Norm.'!LLD3</f>
        <v>0</v>
      </c>
      <c r="LLE4" s="504">
        <f>'Product Mix Norm.'!LLE3</f>
        <v>0</v>
      </c>
      <c r="LLF4" s="504">
        <f>'Product Mix Norm.'!LLF3</f>
        <v>0</v>
      </c>
      <c r="LLG4" s="504">
        <f>'Product Mix Norm.'!LLG3</f>
        <v>0</v>
      </c>
      <c r="LLH4" s="504">
        <f>'Product Mix Norm.'!LLH3</f>
        <v>0</v>
      </c>
      <c r="LLI4" s="504">
        <f>'Product Mix Norm.'!LLI3</f>
        <v>0</v>
      </c>
      <c r="LLJ4" s="504">
        <f>'Product Mix Norm.'!LLJ3</f>
        <v>0</v>
      </c>
      <c r="LLK4" s="504">
        <f>'Product Mix Norm.'!LLK3</f>
        <v>0</v>
      </c>
      <c r="LLL4" s="504">
        <f>'Product Mix Norm.'!LLL3</f>
        <v>0</v>
      </c>
      <c r="LLM4" s="504">
        <f>'Product Mix Norm.'!LLM3</f>
        <v>0</v>
      </c>
      <c r="LLN4" s="504">
        <f>'Product Mix Norm.'!LLN3</f>
        <v>0</v>
      </c>
      <c r="LLO4" s="504">
        <f>'Product Mix Norm.'!LLO3</f>
        <v>0</v>
      </c>
      <c r="LLP4" s="504">
        <f>'Product Mix Norm.'!LLP3</f>
        <v>0</v>
      </c>
      <c r="LLQ4" s="504">
        <f>'Product Mix Norm.'!LLQ3</f>
        <v>0</v>
      </c>
      <c r="LLR4" s="504">
        <f>'Product Mix Norm.'!LLR3</f>
        <v>0</v>
      </c>
      <c r="LLS4" s="504">
        <f>'Product Mix Norm.'!LLS3</f>
        <v>0</v>
      </c>
      <c r="LLT4" s="504">
        <f>'Product Mix Norm.'!LLT3</f>
        <v>0</v>
      </c>
      <c r="LLU4" s="504">
        <f>'Product Mix Norm.'!LLU3</f>
        <v>0</v>
      </c>
      <c r="LLV4" s="504">
        <f>'Product Mix Norm.'!LLV3</f>
        <v>0</v>
      </c>
      <c r="LLW4" s="504">
        <f>'Product Mix Norm.'!LLW3</f>
        <v>0</v>
      </c>
      <c r="LLX4" s="504">
        <f>'Product Mix Norm.'!LLX3</f>
        <v>0</v>
      </c>
      <c r="LLY4" s="504">
        <f>'Product Mix Norm.'!LLY3</f>
        <v>0</v>
      </c>
      <c r="LLZ4" s="504">
        <f>'Product Mix Norm.'!LLZ3</f>
        <v>0</v>
      </c>
      <c r="LMA4" s="504">
        <f>'Product Mix Norm.'!LMA3</f>
        <v>0</v>
      </c>
      <c r="LMB4" s="504">
        <f>'Product Mix Norm.'!LMB3</f>
        <v>0</v>
      </c>
      <c r="LMC4" s="504">
        <f>'Product Mix Norm.'!LMC3</f>
        <v>0</v>
      </c>
      <c r="LMD4" s="504">
        <f>'Product Mix Norm.'!LMD3</f>
        <v>0</v>
      </c>
      <c r="LME4" s="504">
        <f>'Product Mix Norm.'!LME3</f>
        <v>0</v>
      </c>
      <c r="LMF4" s="504">
        <f>'Product Mix Norm.'!LMF3</f>
        <v>0</v>
      </c>
      <c r="LMG4" s="504">
        <f>'Product Mix Norm.'!LMG3</f>
        <v>0</v>
      </c>
      <c r="LMH4" s="504">
        <f>'Product Mix Norm.'!LMH3</f>
        <v>0</v>
      </c>
      <c r="LMI4" s="504">
        <f>'Product Mix Norm.'!LMI3</f>
        <v>0</v>
      </c>
      <c r="LMJ4" s="504">
        <f>'Product Mix Norm.'!LMJ3</f>
        <v>0</v>
      </c>
      <c r="LMK4" s="504">
        <f>'Product Mix Norm.'!LMK3</f>
        <v>0</v>
      </c>
      <c r="LML4" s="504">
        <f>'Product Mix Norm.'!LML3</f>
        <v>0</v>
      </c>
      <c r="LMM4" s="504">
        <f>'Product Mix Norm.'!LMM3</f>
        <v>0</v>
      </c>
      <c r="LMN4" s="504">
        <f>'Product Mix Norm.'!LMN3</f>
        <v>0</v>
      </c>
      <c r="LMO4" s="504">
        <f>'Product Mix Norm.'!LMO3</f>
        <v>0</v>
      </c>
      <c r="LMP4" s="504">
        <f>'Product Mix Norm.'!LMP3</f>
        <v>0</v>
      </c>
      <c r="LMQ4" s="504">
        <f>'Product Mix Norm.'!LMQ3</f>
        <v>0</v>
      </c>
      <c r="LMR4" s="504">
        <f>'Product Mix Norm.'!LMR3</f>
        <v>0</v>
      </c>
      <c r="LMS4" s="504">
        <f>'Product Mix Norm.'!LMS3</f>
        <v>0</v>
      </c>
      <c r="LMT4" s="504">
        <f>'Product Mix Norm.'!LMT3</f>
        <v>0</v>
      </c>
      <c r="LMU4" s="504">
        <f>'Product Mix Norm.'!LMU3</f>
        <v>0</v>
      </c>
      <c r="LMV4" s="504">
        <f>'Product Mix Norm.'!LMV3</f>
        <v>0</v>
      </c>
      <c r="LMW4" s="504">
        <f>'Product Mix Norm.'!LMW3</f>
        <v>0</v>
      </c>
      <c r="LMX4" s="504">
        <f>'Product Mix Norm.'!LMX3</f>
        <v>0</v>
      </c>
      <c r="LMY4" s="504">
        <f>'Product Mix Norm.'!LMY3</f>
        <v>0</v>
      </c>
      <c r="LMZ4" s="504">
        <f>'Product Mix Norm.'!LMZ3</f>
        <v>0</v>
      </c>
      <c r="LNA4" s="504">
        <f>'Product Mix Norm.'!LNA3</f>
        <v>0</v>
      </c>
      <c r="LNB4" s="504">
        <f>'Product Mix Norm.'!LNB3</f>
        <v>0</v>
      </c>
      <c r="LNC4" s="504">
        <f>'Product Mix Norm.'!LNC3</f>
        <v>0</v>
      </c>
      <c r="LND4" s="504">
        <f>'Product Mix Norm.'!LND3</f>
        <v>0</v>
      </c>
      <c r="LNE4" s="504">
        <f>'Product Mix Norm.'!LNE3</f>
        <v>0</v>
      </c>
      <c r="LNF4" s="504">
        <f>'Product Mix Norm.'!LNF3</f>
        <v>0</v>
      </c>
      <c r="LNG4" s="504">
        <f>'Product Mix Norm.'!LNG3</f>
        <v>0</v>
      </c>
      <c r="LNH4" s="504">
        <f>'Product Mix Norm.'!LNH3</f>
        <v>0</v>
      </c>
      <c r="LNI4" s="504">
        <f>'Product Mix Norm.'!LNI3</f>
        <v>0</v>
      </c>
      <c r="LNJ4" s="504">
        <f>'Product Mix Norm.'!LNJ3</f>
        <v>0</v>
      </c>
      <c r="LNK4" s="504">
        <f>'Product Mix Norm.'!LNK3</f>
        <v>0</v>
      </c>
      <c r="LNL4" s="504">
        <f>'Product Mix Norm.'!LNL3</f>
        <v>0</v>
      </c>
      <c r="LNM4" s="504">
        <f>'Product Mix Norm.'!LNM3</f>
        <v>0</v>
      </c>
      <c r="LNN4" s="504">
        <f>'Product Mix Norm.'!LNN3</f>
        <v>0</v>
      </c>
      <c r="LNO4" s="504">
        <f>'Product Mix Norm.'!LNO3</f>
        <v>0</v>
      </c>
      <c r="LNP4" s="504">
        <f>'Product Mix Norm.'!LNP3</f>
        <v>0</v>
      </c>
      <c r="LNQ4" s="504">
        <f>'Product Mix Norm.'!LNQ3</f>
        <v>0</v>
      </c>
      <c r="LNR4" s="504">
        <f>'Product Mix Norm.'!LNR3</f>
        <v>0</v>
      </c>
      <c r="LNS4" s="504">
        <f>'Product Mix Norm.'!LNS3</f>
        <v>0</v>
      </c>
      <c r="LNT4" s="504">
        <f>'Product Mix Norm.'!LNT3</f>
        <v>0</v>
      </c>
      <c r="LNU4" s="504">
        <f>'Product Mix Norm.'!LNU3</f>
        <v>0</v>
      </c>
      <c r="LNV4" s="504">
        <f>'Product Mix Norm.'!LNV3</f>
        <v>0</v>
      </c>
      <c r="LNW4" s="504">
        <f>'Product Mix Norm.'!LNW3</f>
        <v>0</v>
      </c>
      <c r="LNX4" s="504">
        <f>'Product Mix Norm.'!LNX3</f>
        <v>0</v>
      </c>
      <c r="LNY4" s="504">
        <f>'Product Mix Norm.'!LNY3</f>
        <v>0</v>
      </c>
      <c r="LNZ4" s="504">
        <f>'Product Mix Norm.'!LNZ3</f>
        <v>0</v>
      </c>
      <c r="LOA4" s="504">
        <f>'Product Mix Norm.'!LOA3</f>
        <v>0</v>
      </c>
      <c r="LOB4" s="504">
        <f>'Product Mix Norm.'!LOB3</f>
        <v>0</v>
      </c>
      <c r="LOC4" s="504">
        <f>'Product Mix Norm.'!LOC3</f>
        <v>0</v>
      </c>
      <c r="LOD4" s="504">
        <f>'Product Mix Norm.'!LOD3</f>
        <v>0</v>
      </c>
      <c r="LOE4" s="504">
        <f>'Product Mix Norm.'!LOE3</f>
        <v>0</v>
      </c>
      <c r="LOF4" s="504">
        <f>'Product Mix Norm.'!LOF3</f>
        <v>0</v>
      </c>
      <c r="LOG4" s="504">
        <f>'Product Mix Norm.'!LOG3</f>
        <v>0</v>
      </c>
      <c r="LOH4" s="504">
        <f>'Product Mix Norm.'!LOH3</f>
        <v>0</v>
      </c>
      <c r="LOI4" s="504">
        <f>'Product Mix Norm.'!LOI3</f>
        <v>0</v>
      </c>
      <c r="LOJ4" s="504">
        <f>'Product Mix Norm.'!LOJ3</f>
        <v>0</v>
      </c>
      <c r="LOK4" s="504">
        <f>'Product Mix Norm.'!LOK3</f>
        <v>0</v>
      </c>
      <c r="LOL4" s="504">
        <f>'Product Mix Norm.'!LOL3</f>
        <v>0</v>
      </c>
      <c r="LOM4" s="504">
        <f>'Product Mix Norm.'!LOM3</f>
        <v>0</v>
      </c>
      <c r="LON4" s="504">
        <f>'Product Mix Norm.'!LON3</f>
        <v>0</v>
      </c>
      <c r="LOO4" s="504">
        <f>'Product Mix Norm.'!LOO3</f>
        <v>0</v>
      </c>
      <c r="LOP4" s="504">
        <f>'Product Mix Norm.'!LOP3</f>
        <v>0</v>
      </c>
      <c r="LOQ4" s="504">
        <f>'Product Mix Norm.'!LOQ3</f>
        <v>0</v>
      </c>
      <c r="LOR4" s="504">
        <f>'Product Mix Norm.'!LOR3</f>
        <v>0</v>
      </c>
      <c r="LOS4" s="504">
        <f>'Product Mix Norm.'!LOS3</f>
        <v>0</v>
      </c>
      <c r="LOT4" s="504">
        <f>'Product Mix Norm.'!LOT3</f>
        <v>0</v>
      </c>
      <c r="LOU4" s="504">
        <f>'Product Mix Norm.'!LOU3</f>
        <v>0</v>
      </c>
      <c r="LOV4" s="504">
        <f>'Product Mix Norm.'!LOV3</f>
        <v>0</v>
      </c>
      <c r="LOW4" s="504">
        <f>'Product Mix Norm.'!LOW3</f>
        <v>0</v>
      </c>
      <c r="LOX4" s="504">
        <f>'Product Mix Norm.'!LOX3</f>
        <v>0</v>
      </c>
      <c r="LOY4" s="504">
        <f>'Product Mix Norm.'!LOY3</f>
        <v>0</v>
      </c>
      <c r="LOZ4" s="504">
        <f>'Product Mix Norm.'!LOZ3</f>
        <v>0</v>
      </c>
      <c r="LPA4" s="504">
        <f>'Product Mix Norm.'!LPA3</f>
        <v>0</v>
      </c>
      <c r="LPB4" s="504">
        <f>'Product Mix Norm.'!LPB3</f>
        <v>0</v>
      </c>
      <c r="LPC4" s="504">
        <f>'Product Mix Norm.'!LPC3</f>
        <v>0</v>
      </c>
      <c r="LPD4" s="504">
        <f>'Product Mix Norm.'!LPD3</f>
        <v>0</v>
      </c>
      <c r="LPE4" s="504">
        <f>'Product Mix Norm.'!LPE3</f>
        <v>0</v>
      </c>
      <c r="LPF4" s="504">
        <f>'Product Mix Norm.'!LPF3</f>
        <v>0</v>
      </c>
      <c r="LPG4" s="504">
        <f>'Product Mix Norm.'!LPG3</f>
        <v>0</v>
      </c>
      <c r="LPH4" s="504">
        <f>'Product Mix Norm.'!LPH3</f>
        <v>0</v>
      </c>
      <c r="LPI4" s="504">
        <f>'Product Mix Norm.'!LPI3</f>
        <v>0</v>
      </c>
      <c r="LPJ4" s="504">
        <f>'Product Mix Norm.'!LPJ3</f>
        <v>0</v>
      </c>
      <c r="LPK4" s="504">
        <f>'Product Mix Norm.'!LPK3</f>
        <v>0</v>
      </c>
      <c r="LPL4" s="504">
        <f>'Product Mix Norm.'!LPL3</f>
        <v>0</v>
      </c>
      <c r="LPM4" s="504">
        <f>'Product Mix Norm.'!LPM3</f>
        <v>0</v>
      </c>
      <c r="LPN4" s="504">
        <f>'Product Mix Norm.'!LPN3</f>
        <v>0</v>
      </c>
      <c r="LPO4" s="504">
        <f>'Product Mix Norm.'!LPO3</f>
        <v>0</v>
      </c>
      <c r="LPP4" s="504">
        <f>'Product Mix Norm.'!LPP3</f>
        <v>0</v>
      </c>
      <c r="LPQ4" s="504">
        <f>'Product Mix Norm.'!LPQ3</f>
        <v>0</v>
      </c>
      <c r="LPR4" s="504">
        <f>'Product Mix Norm.'!LPR3</f>
        <v>0</v>
      </c>
      <c r="LPS4" s="504">
        <f>'Product Mix Norm.'!LPS3</f>
        <v>0</v>
      </c>
      <c r="LPT4" s="504">
        <f>'Product Mix Norm.'!LPT3</f>
        <v>0</v>
      </c>
      <c r="LPU4" s="504">
        <f>'Product Mix Norm.'!LPU3</f>
        <v>0</v>
      </c>
      <c r="LPV4" s="504">
        <f>'Product Mix Norm.'!LPV3</f>
        <v>0</v>
      </c>
      <c r="LPW4" s="504">
        <f>'Product Mix Norm.'!LPW3</f>
        <v>0</v>
      </c>
      <c r="LPX4" s="504">
        <f>'Product Mix Norm.'!LPX3</f>
        <v>0</v>
      </c>
      <c r="LPY4" s="504">
        <f>'Product Mix Norm.'!LPY3</f>
        <v>0</v>
      </c>
      <c r="LPZ4" s="504">
        <f>'Product Mix Norm.'!LPZ3</f>
        <v>0</v>
      </c>
      <c r="LQA4" s="504">
        <f>'Product Mix Norm.'!LQA3</f>
        <v>0</v>
      </c>
      <c r="LQB4" s="504">
        <f>'Product Mix Norm.'!LQB3</f>
        <v>0</v>
      </c>
      <c r="LQC4" s="504">
        <f>'Product Mix Norm.'!LQC3</f>
        <v>0</v>
      </c>
      <c r="LQD4" s="504">
        <f>'Product Mix Norm.'!LQD3</f>
        <v>0</v>
      </c>
      <c r="LQE4" s="504">
        <f>'Product Mix Norm.'!LQE3</f>
        <v>0</v>
      </c>
      <c r="LQF4" s="504">
        <f>'Product Mix Norm.'!LQF3</f>
        <v>0</v>
      </c>
      <c r="LQG4" s="504">
        <f>'Product Mix Norm.'!LQG3</f>
        <v>0</v>
      </c>
      <c r="LQH4" s="504">
        <f>'Product Mix Norm.'!LQH3</f>
        <v>0</v>
      </c>
      <c r="LQI4" s="504">
        <f>'Product Mix Norm.'!LQI3</f>
        <v>0</v>
      </c>
      <c r="LQJ4" s="504">
        <f>'Product Mix Norm.'!LQJ3</f>
        <v>0</v>
      </c>
      <c r="LQK4" s="504">
        <f>'Product Mix Norm.'!LQK3</f>
        <v>0</v>
      </c>
      <c r="LQL4" s="504">
        <f>'Product Mix Norm.'!LQL3</f>
        <v>0</v>
      </c>
      <c r="LQM4" s="504">
        <f>'Product Mix Norm.'!LQM3</f>
        <v>0</v>
      </c>
      <c r="LQN4" s="504">
        <f>'Product Mix Norm.'!LQN3</f>
        <v>0</v>
      </c>
      <c r="LQO4" s="504">
        <f>'Product Mix Norm.'!LQO3</f>
        <v>0</v>
      </c>
      <c r="LQP4" s="504">
        <f>'Product Mix Norm.'!LQP3</f>
        <v>0</v>
      </c>
      <c r="LQQ4" s="504">
        <f>'Product Mix Norm.'!LQQ3</f>
        <v>0</v>
      </c>
      <c r="LQR4" s="504">
        <f>'Product Mix Norm.'!LQR3</f>
        <v>0</v>
      </c>
      <c r="LQS4" s="504">
        <f>'Product Mix Norm.'!LQS3</f>
        <v>0</v>
      </c>
      <c r="LQT4" s="504">
        <f>'Product Mix Norm.'!LQT3</f>
        <v>0</v>
      </c>
      <c r="LQU4" s="504">
        <f>'Product Mix Norm.'!LQU3</f>
        <v>0</v>
      </c>
      <c r="LQV4" s="504">
        <f>'Product Mix Norm.'!LQV3</f>
        <v>0</v>
      </c>
      <c r="LQW4" s="504">
        <f>'Product Mix Norm.'!LQW3</f>
        <v>0</v>
      </c>
      <c r="LQX4" s="504">
        <f>'Product Mix Norm.'!LQX3</f>
        <v>0</v>
      </c>
      <c r="LQY4" s="504">
        <f>'Product Mix Norm.'!LQY3</f>
        <v>0</v>
      </c>
      <c r="LQZ4" s="504">
        <f>'Product Mix Norm.'!LQZ3</f>
        <v>0</v>
      </c>
      <c r="LRA4" s="504">
        <f>'Product Mix Norm.'!LRA3</f>
        <v>0</v>
      </c>
      <c r="LRB4" s="504">
        <f>'Product Mix Norm.'!LRB3</f>
        <v>0</v>
      </c>
      <c r="LRC4" s="504">
        <f>'Product Mix Norm.'!LRC3</f>
        <v>0</v>
      </c>
      <c r="LRD4" s="504">
        <f>'Product Mix Norm.'!LRD3</f>
        <v>0</v>
      </c>
      <c r="LRE4" s="504">
        <f>'Product Mix Norm.'!LRE3</f>
        <v>0</v>
      </c>
      <c r="LRF4" s="504">
        <f>'Product Mix Norm.'!LRF3</f>
        <v>0</v>
      </c>
      <c r="LRG4" s="504">
        <f>'Product Mix Norm.'!LRG3</f>
        <v>0</v>
      </c>
      <c r="LRH4" s="504">
        <f>'Product Mix Norm.'!LRH3</f>
        <v>0</v>
      </c>
      <c r="LRI4" s="504">
        <f>'Product Mix Norm.'!LRI3</f>
        <v>0</v>
      </c>
      <c r="LRJ4" s="504">
        <f>'Product Mix Norm.'!LRJ3</f>
        <v>0</v>
      </c>
      <c r="LRK4" s="504">
        <f>'Product Mix Norm.'!LRK3</f>
        <v>0</v>
      </c>
      <c r="LRL4" s="504">
        <f>'Product Mix Norm.'!LRL3</f>
        <v>0</v>
      </c>
      <c r="LRM4" s="504">
        <f>'Product Mix Norm.'!LRM3</f>
        <v>0</v>
      </c>
      <c r="LRN4" s="504">
        <f>'Product Mix Norm.'!LRN3</f>
        <v>0</v>
      </c>
      <c r="LRO4" s="504">
        <f>'Product Mix Norm.'!LRO3</f>
        <v>0</v>
      </c>
      <c r="LRP4" s="504">
        <f>'Product Mix Norm.'!LRP3</f>
        <v>0</v>
      </c>
      <c r="LRQ4" s="504">
        <f>'Product Mix Norm.'!LRQ3</f>
        <v>0</v>
      </c>
      <c r="LRR4" s="504">
        <f>'Product Mix Norm.'!LRR3</f>
        <v>0</v>
      </c>
      <c r="LRS4" s="504">
        <f>'Product Mix Norm.'!LRS3</f>
        <v>0</v>
      </c>
      <c r="LRT4" s="504">
        <f>'Product Mix Norm.'!LRT3</f>
        <v>0</v>
      </c>
      <c r="LRU4" s="504">
        <f>'Product Mix Norm.'!LRU3</f>
        <v>0</v>
      </c>
      <c r="LRV4" s="504">
        <f>'Product Mix Norm.'!LRV3</f>
        <v>0</v>
      </c>
      <c r="LRW4" s="504">
        <f>'Product Mix Norm.'!LRW3</f>
        <v>0</v>
      </c>
      <c r="LRX4" s="504">
        <f>'Product Mix Norm.'!LRX3</f>
        <v>0</v>
      </c>
      <c r="LRY4" s="504">
        <f>'Product Mix Norm.'!LRY3</f>
        <v>0</v>
      </c>
      <c r="LRZ4" s="504">
        <f>'Product Mix Norm.'!LRZ3</f>
        <v>0</v>
      </c>
      <c r="LSA4" s="504">
        <f>'Product Mix Norm.'!LSA3</f>
        <v>0</v>
      </c>
      <c r="LSB4" s="504">
        <f>'Product Mix Norm.'!LSB3</f>
        <v>0</v>
      </c>
      <c r="LSC4" s="504">
        <f>'Product Mix Norm.'!LSC3</f>
        <v>0</v>
      </c>
      <c r="LSD4" s="504">
        <f>'Product Mix Norm.'!LSD3</f>
        <v>0</v>
      </c>
      <c r="LSE4" s="504">
        <f>'Product Mix Norm.'!LSE3</f>
        <v>0</v>
      </c>
      <c r="LSF4" s="504">
        <f>'Product Mix Norm.'!LSF3</f>
        <v>0</v>
      </c>
      <c r="LSG4" s="504">
        <f>'Product Mix Norm.'!LSG3</f>
        <v>0</v>
      </c>
      <c r="LSH4" s="504">
        <f>'Product Mix Norm.'!LSH3</f>
        <v>0</v>
      </c>
      <c r="LSI4" s="504">
        <f>'Product Mix Norm.'!LSI3</f>
        <v>0</v>
      </c>
      <c r="LSJ4" s="504">
        <f>'Product Mix Norm.'!LSJ3</f>
        <v>0</v>
      </c>
      <c r="LSK4" s="504">
        <f>'Product Mix Norm.'!LSK3</f>
        <v>0</v>
      </c>
      <c r="LSL4" s="504">
        <f>'Product Mix Norm.'!LSL3</f>
        <v>0</v>
      </c>
      <c r="LSM4" s="504">
        <f>'Product Mix Norm.'!LSM3</f>
        <v>0</v>
      </c>
      <c r="LSN4" s="504">
        <f>'Product Mix Norm.'!LSN3</f>
        <v>0</v>
      </c>
      <c r="LSO4" s="504">
        <f>'Product Mix Norm.'!LSO3</f>
        <v>0</v>
      </c>
      <c r="LSP4" s="504">
        <f>'Product Mix Norm.'!LSP3</f>
        <v>0</v>
      </c>
      <c r="LSQ4" s="504">
        <f>'Product Mix Norm.'!LSQ3</f>
        <v>0</v>
      </c>
      <c r="LSR4" s="504">
        <f>'Product Mix Norm.'!LSR3</f>
        <v>0</v>
      </c>
      <c r="LSS4" s="504">
        <f>'Product Mix Norm.'!LSS3</f>
        <v>0</v>
      </c>
      <c r="LST4" s="504">
        <f>'Product Mix Norm.'!LST3</f>
        <v>0</v>
      </c>
      <c r="LSU4" s="504">
        <f>'Product Mix Norm.'!LSU3</f>
        <v>0</v>
      </c>
      <c r="LSV4" s="504">
        <f>'Product Mix Norm.'!LSV3</f>
        <v>0</v>
      </c>
      <c r="LSW4" s="504">
        <f>'Product Mix Norm.'!LSW3</f>
        <v>0</v>
      </c>
      <c r="LSX4" s="504">
        <f>'Product Mix Norm.'!LSX3</f>
        <v>0</v>
      </c>
      <c r="LSY4" s="504">
        <f>'Product Mix Norm.'!LSY3</f>
        <v>0</v>
      </c>
      <c r="LSZ4" s="504">
        <f>'Product Mix Norm.'!LSZ3</f>
        <v>0</v>
      </c>
      <c r="LTA4" s="504">
        <f>'Product Mix Norm.'!LTA3</f>
        <v>0</v>
      </c>
      <c r="LTB4" s="504">
        <f>'Product Mix Norm.'!LTB3</f>
        <v>0</v>
      </c>
      <c r="LTC4" s="504">
        <f>'Product Mix Norm.'!LTC3</f>
        <v>0</v>
      </c>
      <c r="LTD4" s="504">
        <f>'Product Mix Norm.'!LTD3</f>
        <v>0</v>
      </c>
      <c r="LTE4" s="504">
        <f>'Product Mix Norm.'!LTE3</f>
        <v>0</v>
      </c>
      <c r="LTF4" s="504">
        <f>'Product Mix Norm.'!LTF3</f>
        <v>0</v>
      </c>
      <c r="LTG4" s="504">
        <f>'Product Mix Norm.'!LTG3</f>
        <v>0</v>
      </c>
      <c r="LTH4" s="504">
        <f>'Product Mix Norm.'!LTH3</f>
        <v>0</v>
      </c>
      <c r="LTI4" s="504">
        <f>'Product Mix Norm.'!LTI3</f>
        <v>0</v>
      </c>
      <c r="LTJ4" s="504">
        <f>'Product Mix Norm.'!LTJ3</f>
        <v>0</v>
      </c>
      <c r="LTK4" s="504">
        <f>'Product Mix Norm.'!LTK3</f>
        <v>0</v>
      </c>
      <c r="LTL4" s="504">
        <f>'Product Mix Norm.'!LTL3</f>
        <v>0</v>
      </c>
      <c r="LTM4" s="504">
        <f>'Product Mix Norm.'!LTM3</f>
        <v>0</v>
      </c>
      <c r="LTN4" s="504">
        <f>'Product Mix Norm.'!LTN3</f>
        <v>0</v>
      </c>
      <c r="LTO4" s="504">
        <f>'Product Mix Norm.'!LTO3</f>
        <v>0</v>
      </c>
      <c r="LTP4" s="504">
        <f>'Product Mix Norm.'!LTP3</f>
        <v>0</v>
      </c>
      <c r="LTQ4" s="504">
        <f>'Product Mix Norm.'!LTQ3</f>
        <v>0</v>
      </c>
      <c r="LTR4" s="504">
        <f>'Product Mix Norm.'!LTR3</f>
        <v>0</v>
      </c>
      <c r="LTS4" s="504">
        <f>'Product Mix Norm.'!LTS3</f>
        <v>0</v>
      </c>
      <c r="LTT4" s="504">
        <f>'Product Mix Norm.'!LTT3</f>
        <v>0</v>
      </c>
      <c r="LTU4" s="504">
        <f>'Product Mix Norm.'!LTU3</f>
        <v>0</v>
      </c>
      <c r="LTV4" s="504">
        <f>'Product Mix Norm.'!LTV3</f>
        <v>0</v>
      </c>
      <c r="LTW4" s="504">
        <f>'Product Mix Norm.'!LTW3</f>
        <v>0</v>
      </c>
      <c r="LTX4" s="504">
        <f>'Product Mix Norm.'!LTX3</f>
        <v>0</v>
      </c>
      <c r="LTY4" s="504">
        <f>'Product Mix Norm.'!LTY3</f>
        <v>0</v>
      </c>
      <c r="LTZ4" s="504">
        <f>'Product Mix Norm.'!LTZ3</f>
        <v>0</v>
      </c>
      <c r="LUA4" s="504">
        <f>'Product Mix Norm.'!LUA3</f>
        <v>0</v>
      </c>
      <c r="LUB4" s="504">
        <f>'Product Mix Norm.'!LUB3</f>
        <v>0</v>
      </c>
      <c r="LUC4" s="504">
        <f>'Product Mix Norm.'!LUC3</f>
        <v>0</v>
      </c>
      <c r="LUD4" s="504">
        <f>'Product Mix Norm.'!LUD3</f>
        <v>0</v>
      </c>
      <c r="LUE4" s="504">
        <f>'Product Mix Norm.'!LUE3</f>
        <v>0</v>
      </c>
      <c r="LUF4" s="504">
        <f>'Product Mix Norm.'!LUF3</f>
        <v>0</v>
      </c>
      <c r="LUG4" s="504">
        <f>'Product Mix Norm.'!LUG3</f>
        <v>0</v>
      </c>
      <c r="LUH4" s="504">
        <f>'Product Mix Norm.'!LUH3</f>
        <v>0</v>
      </c>
      <c r="LUI4" s="504">
        <f>'Product Mix Norm.'!LUI3</f>
        <v>0</v>
      </c>
      <c r="LUJ4" s="504">
        <f>'Product Mix Norm.'!LUJ3</f>
        <v>0</v>
      </c>
      <c r="LUK4" s="504">
        <f>'Product Mix Norm.'!LUK3</f>
        <v>0</v>
      </c>
      <c r="LUL4" s="504">
        <f>'Product Mix Norm.'!LUL3</f>
        <v>0</v>
      </c>
      <c r="LUM4" s="504">
        <f>'Product Mix Norm.'!LUM3</f>
        <v>0</v>
      </c>
      <c r="LUN4" s="504">
        <f>'Product Mix Norm.'!LUN3</f>
        <v>0</v>
      </c>
      <c r="LUO4" s="504">
        <f>'Product Mix Norm.'!LUO3</f>
        <v>0</v>
      </c>
      <c r="LUP4" s="504">
        <f>'Product Mix Norm.'!LUP3</f>
        <v>0</v>
      </c>
      <c r="LUQ4" s="504">
        <f>'Product Mix Norm.'!LUQ3</f>
        <v>0</v>
      </c>
      <c r="LUR4" s="504">
        <f>'Product Mix Norm.'!LUR3</f>
        <v>0</v>
      </c>
      <c r="LUS4" s="504">
        <f>'Product Mix Norm.'!LUS3</f>
        <v>0</v>
      </c>
      <c r="LUT4" s="504">
        <f>'Product Mix Norm.'!LUT3</f>
        <v>0</v>
      </c>
      <c r="LUU4" s="504">
        <f>'Product Mix Norm.'!LUU3</f>
        <v>0</v>
      </c>
      <c r="LUV4" s="504">
        <f>'Product Mix Norm.'!LUV3</f>
        <v>0</v>
      </c>
      <c r="LUW4" s="504">
        <f>'Product Mix Norm.'!LUW3</f>
        <v>0</v>
      </c>
      <c r="LUX4" s="504">
        <f>'Product Mix Norm.'!LUX3</f>
        <v>0</v>
      </c>
      <c r="LUY4" s="504">
        <f>'Product Mix Norm.'!LUY3</f>
        <v>0</v>
      </c>
      <c r="LUZ4" s="504">
        <f>'Product Mix Norm.'!LUZ3</f>
        <v>0</v>
      </c>
      <c r="LVA4" s="504">
        <f>'Product Mix Norm.'!LVA3</f>
        <v>0</v>
      </c>
      <c r="LVB4" s="504">
        <f>'Product Mix Norm.'!LVB3</f>
        <v>0</v>
      </c>
      <c r="LVC4" s="504">
        <f>'Product Mix Norm.'!LVC3</f>
        <v>0</v>
      </c>
      <c r="LVD4" s="504">
        <f>'Product Mix Norm.'!LVD3</f>
        <v>0</v>
      </c>
      <c r="LVE4" s="504">
        <f>'Product Mix Norm.'!LVE3</f>
        <v>0</v>
      </c>
      <c r="LVF4" s="504">
        <f>'Product Mix Norm.'!LVF3</f>
        <v>0</v>
      </c>
      <c r="LVG4" s="504">
        <f>'Product Mix Norm.'!LVG3</f>
        <v>0</v>
      </c>
      <c r="LVH4" s="504">
        <f>'Product Mix Norm.'!LVH3</f>
        <v>0</v>
      </c>
      <c r="LVI4" s="504">
        <f>'Product Mix Norm.'!LVI3</f>
        <v>0</v>
      </c>
      <c r="LVJ4" s="504">
        <f>'Product Mix Norm.'!LVJ3</f>
        <v>0</v>
      </c>
      <c r="LVK4" s="504">
        <f>'Product Mix Norm.'!LVK3</f>
        <v>0</v>
      </c>
      <c r="LVL4" s="504">
        <f>'Product Mix Norm.'!LVL3</f>
        <v>0</v>
      </c>
      <c r="LVM4" s="504">
        <f>'Product Mix Norm.'!LVM3</f>
        <v>0</v>
      </c>
      <c r="LVN4" s="504">
        <f>'Product Mix Norm.'!LVN3</f>
        <v>0</v>
      </c>
      <c r="LVO4" s="504">
        <f>'Product Mix Norm.'!LVO3</f>
        <v>0</v>
      </c>
      <c r="LVP4" s="504">
        <f>'Product Mix Norm.'!LVP3</f>
        <v>0</v>
      </c>
      <c r="LVQ4" s="504">
        <f>'Product Mix Norm.'!LVQ3</f>
        <v>0</v>
      </c>
      <c r="LVR4" s="504">
        <f>'Product Mix Norm.'!LVR3</f>
        <v>0</v>
      </c>
      <c r="LVS4" s="504">
        <f>'Product Mix Norm.'!LVS3</f>
        <v>0</v>
      </c>
      <c r="LVT4" s="504">
        <f>'Product Mix Norm.'!LVT3</f>
        <v>0</v>
      </c>
      <c r="LVU4" s="504">
        <f>'Product Mix Norm.'!LVU3</f>
        <v>0</v>
      </c>
      <c r="LVV4" s="504">
        <f>'Product Mix Norm.'!LVV3</f>
        <v>0</v>
      </c>
      <c r="LVW4" s="504">
        <f>'Product Mix Norm.'!LVW3</f>
        <v>0</v>
      </c>
      <c r="LVX4" s="504">
        <f>'Product Mix Norm.'!LVX3</f>
        <v>0</v>
      </c>
      <c r="LVY4" s="504">
        <f>'Product Mix Norm.'!LVY3</f>
        <v>0</v>
      </c>
      <c r="LVZ4" s="504">
        <f>'Product Mix Norm.'!LVZ3</f>
        <v>0</v>
      </c>
      <c r="LWA4" s="504">
        <f>'Product Mix Norm.'!LWA3</f>
        <v>0</v>
      </c>
      <c r="LWB4" s="504">
        <f>'Product Mix Norm.'!LWB3</f>
        <v>0</v>
      </c>
      <c r="LWC4" s="504">
        <f>'Product Mix Norm.'!LWC3</f>
        <v>0</v>
      </c>
      <c r="LWD4" s="504">
        <f>'Product Mix Norm.'!LWD3</f>
        <v>0</v>
      </c>
      <c r="LWE4" s="504">
        <f>'Product Mix Norm.'!LWE3</f>
        <v>0</v>
      </c>
      <c r="LWF4" s="504">
        <f>'Product Mix Norm.'!LWF3</f>
        <v>0</v>
      </c>
      <c r="LWG4" s="504">
        <f>'Product Mix Norm.'!LWG3</f>
        <v>0</v>
      </c>
      <c r="LWH4" s="504">
        <f>'Product Mix Norm.'!LWH3</f>
        <v>0</v>
      </c>
      <c r="LWI4" s="504">
        <f>'Product Mix Norm.'!LWI3</f>
        <v>0</v>
      </c>
      <c r="LWJ4" s="504">
        <f>'Product Mix Norm.'!LWJ3</f>
        <v>0</v>
      </c>
      <c r="LWK4" s="504">
        <f>'Product Mix Norm.'!LWK3</f>
        <v>0</v>
      </c>
      <c r="LWL4" s="504">
        <f>'Product Mix Norm.'!LWL3</f>
        <v>0</v>
      </c>
      <c r="LWM4" s="504">
        <f>'Product Mix Norm.'!LWM3</f>
        <v>0</v>
      </c>
      <c r="LWN4" s="504">
        <f>'Product Mix Norm.'!LWN3</f>
        <v>0</v>
      </c>
      <c r="LWO4" s="504">
        <f>'Product Mix Norm.'!LWO3</f>
        <v>0</v>
      </c>
      <c r="LWP4" s="504">
        <f>'Product Mix Norm.'!LWP3</f>
        <v>0</v>
      </c>
      <c r="LWQ4" s="504">
        <f>'Product Mix Norm.'!LWQ3</f>
        <v>0</v>
      </c>
      <c r="LWR4" s="504">
        <f>'Product Mix Norm.'!LWR3</f>
        <v>0</v>
      </c>
      <c r="LWS4" s="504">
        <f>'Product Mix Norm.'!LWS3</f>
        <v>0</v>
      </c>
      <c r="LWT4" s="504">
        <f>'Product Mix Norm.'!LWT3</f>
        <v>0</v>
      </c>
      <c r="LWU4" s="504">
        <f>'Product Mix Norm.'!LWU3</f>
        <v>0</v>
      </c>
      <c r="LWV4" s="504">
        <f>'Product Mix Norm.'!LWV3</f>
        <v>0</v>
      </c>
      <c r="LWW4" s="504">
        <f>'Product Mix Norm.'!LWW3</f>
        <v>0</v>
      </c>
      <c r="LWX4" s="504">
        <f>'Product Mix Norm.'!LWX3</f>
        <v>0</v>
      </c>
      <c r="LWY4" s="504">
        <f>'Product Mix Norm.'!LWY3</f>
        <v>0</v>
      </c>
      <c r="LWZ4" s="504">
        <f>'Product Mix Norm.'!LWZ3</f>
        <v>0</v>
      </c>
      <c r="LXA4" s="504">
        <f>'Product Mix Norm.'!LXA3</f>
        <v>0</v>
      </c>
      <c r="LXB4" s="504">
        <f>'Product Mix Norm.'!LXB3</f>
        <v>0</v>
      </c>
      <c r="LXC4" s="504">
        <f>'Product Mix Norm.'!LXC3</f>
        <v>0</v>
      </c>
      <c r="LXD4" s="504">
        <f>'Product Mix Norm.'!LXD3</f>
        <v>0</v>
      </c>
      <c r="LXE4" s="504">
        <f>'Product Mix Norm.'!LXE3</f>
        <v>0</v>
      </c>
      <c r="LXF4" s="504">
        <f>'Product Mix Norm.'!LXF3</f>
        <v>0</v>
      </c>
      <c r="LXG4" s="504">
        <f>'Product Mix Norm.'!LXG3</f>
        <v>0</v>
      </c>
      <c r="LXH4" s="504">
        <f>'Product Mix Norm.'!LXH3</f>
        <v>0</v>
      </c>
      <c r="LXI4" s="504">
        <f>'Product Mix Norm.'!LXI3</f>
        <v>0</v>
      </c>
      <c r="LXJ4" s="504">
        <f>'Product Mix Norm.'!LXJ3</f>
        <v>0</v>
      </c>
      <c r="LXK4" s="504">
        <f>'Product Mix Norm.'!LXK3</f>
        <v>0</v>
      </c>
      <c r="LXL4" s="504">
        <f>'Product Mix Norm.'!LXL3</f>
        <v>0</v>
      </c>
      <c r="LXM4" s="504">
        <f>'Product Mix Norm.'!LXM3</f>
        <v>0</v>
      </c>
      <c r="LXN4" s="504">
        <f>'Product Mix Norm.'!LXN3</f>
        <v>0</v>
      </c>
      <c r="LXO4" s="504">
        <f>'Product Mix Norm.'!LXO3</f>
        <v>0</v>
      </c>
      <c r="LXP4" s="504">
        <f>'Product Mix Norm.'!LXP3</f>
        <v>0</v>
      </c>
      <c r="LXQ4" s="504">
        <f>'Product Mix Norm.'!LXQ3</f>
        <v>0</v>
      </c>
      <c r="LXR4" s="504">
        <f>'Product Mix Norm.'!LXR3</f>
        <v>0</v>
      </c>
      <c r="LXS4" s="504">
        <f>'Product Mix Norm.'!LXS3</f>
        <v>0</v>
      </c>
      <c r="LXT4" s="504">
        <f>'Product Mix Norm.'!LXT3</f>
        <v>0</v>
      </c>
      <c r="LXU4" s="504">
        <f>'Product Mix Norm.'!LXU3</f>
        <v>0</v>
      </c>
      <c r="LXV4" s="504">
        <f>'Product Mix Norm.'!LXV3</f>
        <v>0</v>
      </c>
      <c r="LXW4" s="504">
        <f>'Product Mix Norm.'!LXW3</f>
        <v>0</v>
      </c>
      <c r="LXX4" s="504">
        <f>'Product Mix Norm.'!LXX3</f>
        <v>0</v>
      </c>
      <c r="LXY4" s="504">
        <f>'Product Mix Norm.'!LXY3</f>
        <v>0</v>
      </c>
      <c r="LXZ4" s="504">
        <f>'Product Mix Norm.'!LXZ3</f>
        <v>0</v>
      </c>
      <c r="LYA4" s="504">
        <f>'Product Mix Norm.'!LYA3</f>
        <v>0</v>
      </c>
      <c r="LYB4" s="504">
        <f>'Product Mix Norm.'!LYB3</f>
        <v>0</v>
      </c>
      <c r="LYC4" s="504">
        <f>'Product Mix Norm.'!LYC3</f>
        <v>0</v>
      </c>
      <c r="LYD4" s="504">
        <f>'Product Mix Norm.'!LYD3</f>
        <v>0</v>
      </c>
      <c r="LYE4" s="504">
        <f>'Product Mix Norm.'!LYE3</f>
        <v>0</v>
      </c>
      <c r="LYF4" s="504">
        <f>'Product Mix Norm.'!LYF3</f>
        <v>0</v>
      </c>
      <c r="LYG4" s="504">
        <f>'Product Mix Norm.'!LYG3</f>
        <v>0</v>
      </c>
      <c r="LYH4" s="504">
        <f>'Product Mix Norm.'!LYH3</f>
        <v>0</v>
      </c>
      <c r="LYI4" s="504">
        <f>'Product Mix Norm.'!LYI3</f>
        <v>0</v>
      </c>
      <c r="LYJ4" s="504">
        <f>'Product Mix Norm.'!LYJ3</f>
        <v>0</v>
      </c>
      <c r="LYK4" s="504">
        <f>'Product Mix Norm.'!LYK3</f>
        <v>0</v>
      </c>
      <c r="LYL4" s="504">
        <f>'Product Mix Norm.'!LYL3</f>
        <v>0</v>
      </c>
      <c r="LYM4" s="504">
        <f>'Product Mix Norm.'!LYM3</f>
        <v>0</v>
      </c>
      <c r="LYN4" s="504">
        <f>'Product Mix Norm.'!LYN3</f>
        <v>0</v>
      </c>
      <c r="LYO4" s="504">
        <f>'Product Mix Norm.'!LYO3</f>
        <v>0</v>
      </c>
      <c r="LYP4" s="504">
        <f>'Product Mix Norm.'!LYP3</f>
        <v>0</v>
      </c>
      <c r="LYQ4" s="504">
        <f>'Product Mix Norm.'!LYQ3</f>
        <v>0</v>
      </c>
      <c r="LYR4" s="504">
        <f>'Product Mix Norm.'!LYR3</f>
        <v>0</v>
      </c>
      <c r="LYS4" s="504">
        <f>'Product Mix Norm.'!LYS3</f>
        <v>0</v>
      </c>
      <c r="LYT4" s="504">
        <f>'Product Mix Norm.'!LYT3</f>
        <v>0</v>
      </c>
      <c r="LYU4" s="504">
        <f>'Product Mix Norm.'!LYU3</f>
        <v>0</v>
      </c>
      <c r="LYV4" s="504">
        <f>'Product Mix Norm.'!LYV3</f>
        <v>0</v>
      </c>
      <c r="LYW4" s="504">
        <f>'Product Mix Norm.'!LYW3</f>
        <v>0</v>
      </c>
      <c r="LYX4" s="504">
        <f>'Product Mix Norm.'!LYX3</f>
        <v>0</v>
      </c>
      <c r="LYY4" s="504">
        <f>'Product Mix Norm.'!LYY3</f>
        <v>0</v>
      </c>
      <c r="LYZ4" s="504">
        <f>'Product Mix Norm.'!LYZ3</f>
        <v>0</v>
      </c>
      <c r="LZA4" s="504">
        <f>'Product Mix Norm.'!LZA3</f>
        <v>0</v>
      </c>
      <c r="LZB4" s="504">
        <f>'Product Mix Norm.'!LZB3</f>
        <v>0</v>
      </c>
      <c r="LZC4" s="504">
        <f>'Product Mix Norm.'!LZC3</f>
        <v>0</v>
      </c>
      <c r="LZD4" s="504">
        <f>'Product Mix Norm.'!LZD3</f>
        <v>0</v>
      </c>
      <c r="LZE4" s="504">
        <f>'Product Mix Norm.'!LZE3</f>
        <v>0</v>
      </c>
      <c r="LZF4" s="504">
        <f>'Product Mix Norm.'!LZF3</f>
        <v>0</v>
      </c>
      <c r="LZG4" s="504">
        <f>'Product Mix Norm.'!LZG3</f>
        <v>0</v>
      </c>
      <c r="LZH4" s="504">
        <f>'Product Mix Norm.'!LZH3</f>
        <v>0</v>
      </c>
      <c r="LZI4" s="504">
        <f>'Product Mix Norm.'!LZI3</f>
        <v>0</v>
      </c>
      <c r="LZJ4" s="504">
        <f>'Product Mix Norm.'!LZJ3</f>
        <v>0</v>
      </c>
      <c r="LZK4" s="504">
        <f>'Product Mix Norm.'!LZK3</f>
        <v>0</v>
      </c>
      <c r="LZL4" s="504">
        <f>'Product Mix Norm.'!LZL3</f>
        <v>0</v>
      </c>
      <c r="LZM4" s="504">
        <f>'Product Mix Norm.'!LZM3</f>
        <v>0</v>
      </c>
      <c r="LZN4" s="504">
        <f>'Product Mix Norm.'!LZN3</f>
        <v>0</v>
      </c>
      <c r="LZO4" s="504">
        <f>'Product Mix Norm.'!LZO3</f>
        <v>0</v>
      </c>
      <c r="LZP4" s="504">
        <f>'Product Mix Norm.'!LZP3</f>
        <v>0</v>
      </c>
      <c r="LZQ4" s="504">
        <f>'Product Mix Norm.'!LZQ3</f>
        <v>0</v>
      </c>
      <c r="LZR4" s="504">
        <f>'Product Mix Norm.'!LZR3</f>
        <v>0</v>
      </c>
      <c r="LZS4" s="504">
        <f>'Product Mix Norm.'!LZS3</f>
        <v>0</v>
      </c>
      <c r="LZT4" s="504">
        <f>'Product Mix Norm.'!LZT3</f>
        <v>0</v>
      </c>
      <c r="LZU4" s="504">
        <f>'Product Mix Norm.'!LZU3</f>
        <v>0</v>
      </c>
      <c r="LZV4" s="504">
        <f>'Product Mix Norm.'!LZV3</f>
        <v>0</v>
      </c>
      <c r="LZW4" s="504">
        <f>'Product Mix Norm.'!LZW3</f>
        <v>0</v>
      </c>
      <c r="LZX4" s="504">
        <f>'Product Mix Norm.'!LZX3</f>
        <v>0</v>
      </c>
      <c r="LZY4" s="504">
        <f>'Product Mix Norm.'!LZY3</f>
        <v>0</v>
      </c>
      <c r="LZZ4" s="504">
        <f>'Product Mix Norm.'!LZZ3</f>
        <v>0</v>
      </c>
      <c r="MAA4" s="504">
        <f>'Product Mix Norm.'!MAA3</f>
        <v>0</v>
      </c>
      <c r="MAB4" s="504">
        <f>'Product Mix Norm.'!MAB3</f>
        <v>0</v>
      </c>
      <c r="MAC4" s="504">
        <f>'Product Mix Norm.'!MAC3</f>
        <v>0</v>
      </c>
      <c r="MAD4" s="504">
        <f>'Product Mix Norm.'!MAD3</f>
        <v>0</v>
      </c>
      <c r="MAE4" s="504">
        <f>'Product Mix Norm.'!MAE3</f>
        <v>0</v>
      </c>
      <c r="MAF4" s="504">
        <f>'Product Mix Norm.'!MAF3</f>
        <v>0</v>
      </c>
      <c r="MAG4" s="504">
        <f>'Product Mix Norm.'!MAG3</f>
        <v>0</v>
      </c>
      <c r="MAH4" s="504">
        <f>'Product Mix Norm.'!MAH3</f>
        <v>0</v>
      </c>
      <c r="MAI4" s="504">
        <f>'Product Mix Norm.'!MAI3</f>
        <v>0</v>
      </c>
      <c r="MAJ4" s="504">
        <f>'Product Mix Norm.'!MAJ3</f>
        <v>0</v>
      </c>
      <c r="MAK4" s="504">
        <f>'Product Mix Norm.'!MAK3</f>
        <v>0</v>
      </c>
      <c r="MAL4" s="504">
        <f>'Product Mix Norm.'!MAL3</f>
        <v>0</v>
      </c>
      <c r="MAM4" s="504">
        <f>'Product Mix Norm.'!MAM3</f>
        <v>0</v>
      </c>
      <c r="MAN4" s="504">
        <f>'Product Mix Norm.'!MAN3</f>
        <v>0</v>
      </c>
      <c r="MAO4" s="504">
        <f>'Product Mix Norm.'!MAO3</f>
        <v>0</v>
      </c>
      <c r="MAP4" s="504">
        <f>'Product Mix Norm.'!MAP3</f>
        <v>0</v>
      </c>
      <c r="MAQ4" s="504">
        <f>'Product Mix Norm.'!MAQ3</f>
        <v>0</v>
      </c>
      <c r="MAR4" s="504">
        <f>'Product Mix Norm.'!MAR3</f>
        <v>0</v>
      </c>
      <c r="MAS4" s="504">
        <f>'Product Mix Norm.'!MAS3</f>
        <v>0</v>
      </c>
      <c r="MAT4" s="504">
        <f>'Product Mix Norm.'!MAT3</f>
        <v>0</v>
      </c>
      <c r="MAU4" s="504">
        <f>'Product Mix Norm.'!MAU3</f>
        <v>0</v>
      </c>
      <c r="MAV4" s="504">
        <f>'Product Mix Norm.'!MAV3</f>
        <v>0</v>
      </c>
      <c r="MAW4" s="504">
        <f>'Product Mix Norm.'!MAW3</f>
        <v>0</v>
      </c>
      <c r="MAX4" s="504">
        <f>'Product Mix Norm.'!MAX3</f>
        <v>0</v>
      </c>
      <c r="MAY4" s="504">
        <f>'Product Mix Norm.'!MAY3</f>
        <v>0</v>
      </c>
      <c r="MAZ4" s="504">
        <f>'Product Mix Norm.'!MAZ3</f>
        <v>0</v>
      </c>
      <c r="MBA4" s="504">
        <f>'Product Mix Norm.'!MBA3</f>
        <v>0</v>
      </c>
      <c r="MBB4" s="504">
        <f>'Product Mix Norm.'!MBB3</f>
        <v>0</v>
      </c>
      <c r="MBC4" s="504">
        <f>'Product Mix Norm.'!MBC3</f>
        <v>0</v>
      </c>
      <c r="MBD4" s="504">
        <f>'Product Mix Norm.'!MBD3</f>
        <v>0</v>
      </c>
      <c r="MBE4" s="504">
        <f>'Product Mix Norm.'!MBE3</f>
        <v>0</v>
      </c>
      <c r="MBF4" s="504">
        <f>'Product Mix Norm.'!MBF3</f>
        <v>0</v>
      </c>
      <c r="MBG4" s="504">
        <f>'Product Mix Norm.'!MBG3</f>
        <v>0</v>
      </c>
      <c r="MBH4" s="504">
        <f>'Product Mix Norm.'!MBH3</f>
        <v>0</v>
      </c>
      <c r="MBI4" s="504">
        <f>'Product Mix Norm.'!MBI3</f>
        <v>0</v>
      </c>
      <c r="MBJ4" s="504">
        <f>'Product Mix Norm.'!MBJ3</f>
        <v>0</v>
      </c>
      <c r="MBK4" s="504">
        <f>'Product Mix Norm.'!MBK3</f>
        <v>0</v>
      </c>
      <c r="MBL4" s="504">
        <f>'Product Mix Norm.'!MBL3</f>
        <v>0</v>
      </c>
      <c r="MBM4" s="504">
        <f>'Product Mix Norm.'!MBM3</f>
        <v>0</v>
      </c>
      <c r="MBN4" s="504">
        <f>'Product Mix Norm.'!MBN3</f>
        <v>0</v>
      </c>
      <c r="MBO4" s="504">
        <f>'Product Mix Norm.'!MBO3</f>
        <v>0</v>
      </c>
      <c r="MBP4" s="504">
        <f>'Product Mix Norm.'!MBP3</f>
        <v>0</v>
      </c>
      <c r="MBQ4" s="504">
        <f>'Product Mix Norm.'!MBQ3</f>
        <v>0</v>
      </c>
      <c r="MBR4" s="504">
        <f>'Product Mix Norm.'!MBR3</f>
        <v>0</v>
      </c>
      <c r="MBS4" s="504">
        <f>'Product Mix Norm.'!MBS3</f>
        <v>0</v>
      </c>
      <c r="MBT4" s="504">
        <f>'Product Mix Norm.'!MBT3</f>
        <v>0</v>
      </c>
      <c r="MBU4" s="504">
        <f>'Product Mix Norm.'!MBU3</f>
        <v>0</v>
      </c>
      <c r="MBV4" s="504">
        <f>'Product Mix Norm.'!MBV3</f>
        <v>0</v>
      </c>
      <c r="MBW4" s="504">
        <f>'Product Mix Norm.'!MBW3</f>
        <v>0</v>
      </c>
      <c r="MBX4" s="504">
        <f>'Product Mix Norm.'!MBX3</f>
        <v>0</v>
      </c>
      <c r="MBY4" s="504">
        <f>'Product Mix Norm.'!MBY3</f>
        <v>0</v>
      </c>
      <c r="MBZ4" s="504">
        <f>'Product Mix Norm.'!MBZ3</f>
        <v>0</v>
      </c>
      <c r="MCA4" s="504">
        <f>'Product Mix Norm.'!MCA3</f>
        <v>0</v>
      </c>
      <c r="MCB4" s="504">
        <f>'Product Mix Norm.'!MCB3</f>
        <v>0</v>
      </c>
      <c r="MCC4" s="504">
        <f>'Product Mix Norm.'!MCC3</f>
        <v>0</v>
      </c>
      <c r="MCD4" s="504">
        <f>'Product Mix Norm.'!MCD3</f>
        <v>0</v>
      </c>
      <c r="MCE4" s="504">
        <f>'Product Mix Norm.'!MCE3</f>
        <v>0</v>
      </c>
      <c r="MCF4" s="504">
        <f>'Product Mix Norm.'!MCF3</f>
        <v>0</v>
      </c>
      <c r="MCG4" s="504">
        <f>'Product Mix Norm.'!MCG3</f>
        <v>0</v>
      </c>
      <c r="MCH4" s="504">
        <f>'Product Mix Norm.'!MCH3</f>
        <v>0</v>
      </c>
      <c r="MCI4" s="504">
        <f>'Product Mix Norm.'!MCI3</f>
        <v>0</v>
      </c>
      <c r="MCJ4" s="504">
        <f>'Product Mix Norm.'!MCJ3</f>
        <v>0</v>
      </c>
      <c r="MCK4" s="504">
        <f>'Product Mix Norm.'!MCK3</f>
        <v>0</v>
      </c>
      <c r="MCL4" s="504">
        <f>'Product Mix Norm.'!MCL3</f>
        <v>0</v>
      </c>
      <c r="MCM4" s="504">
        <f>'Product Mix Norm.'!MCM3</f>
        <v>0</v>
      </c>
      <c r="MCN4" s="504">
        <f>'Product Mix Norm.'!MCN3</f>
        <v>0</v>
      </c>
      <c r="MCO4" s="504">
        <f>'Product Mix Norm.'!MCO3</f>
        <v>0</v>
      </c>
      <c r="MCP4" s="504">
        <f>'Product Mix Norm.'!MCP3</f>
        <v>0</v>
      </c>
      <c r="MCQ4" s="504">
        <f>'Product Mix Norm.'!MCQ3</f>
        <v>0</v>
      </c>
      <c r="MCR4" s="504">
        <f>'Product Mix Norm.'!MCR3</f>
        <v>0</v>
      </c>
      <c r="MCS4" s="504">
        <f>'Product Mix Norm.'!MCS3</f>
        <v>0</v>
      </c>
      <c r="MCT4" s="504">
        <f>'Product Mix Norm.'!MCT3</f>
        <v>0</v>
      </c>
      <c r="MCU4" s="504">
        <f>'Product Mix Norm.'!MCU3</f>
        <v>0</v>
      </c>
      <c r="MCV4" s="504">
        <f>'Product Mix Norm.'!MCV3</f>
        <v>0</v>
      </c>
      <c r="MCW4" s="504">
        <f>'Product Mix Norm.'!MCW3</f>
        <v>0</v>
      </c>
      <c r="MCX4" s="504">
        <f>'Product Mix Norm.'!MCX3</f>
        <v>0</v>
      </c>
      <c r="MCY4" s="504">
        <f>'Product Mix Norm.'!MCY3</f>
        <v>0</v>
      </c>
      <c r="MCZ4" s="504">
        <f>'Product Mix Norm.'!MCZ3</f>
        <v>0</v>
      </c>
      <c r="MDA4" s="504">
        <f>'Product Mix Norm.'!MDA3</f>
        <v>0</v>
      </c>
      <c r="MDB4" s="504">
        <f>'Product Mix Norm.'!MDB3</f>
        <v>0</v>
      </c>
      <c r="MDC4" s="504">
        <f>'Product Mix Norm.'!MDC3</f>
        <v>0</v>
      </c>
      <c r="MDD4" s="504">
        <f>'Product Mix Norm.'!MDD3</f>
        <v>0</v>
      </c>
      <c r="MDE4" s="504">
        <f>'Product Mix Norm.'!MDE3</f>
        <v>0</v>
      </c>
      <c r="MDF4" s="504">
        <f>'Product Mix Norm.'!MDF3</f>
        <v>0</v>
      </c>
      <c r="MDG4" s="504">
        <f>'Product Mix Norm.'!MDG3</f>
        <v>0</v>
      </c>
      <c r="MDH4" s="504">
        <f>'Product Mix Norm.'!MDH3</f>
        <v>0</v>
      </c>
      <c r="MDI4" s="504">
        <f>'Product Mix Norm.'!MDI3</f>
        <v>0</v>
      </c>
      <c r="MDJ4" s="504">
        <f>'Product Mix Norm.'!MDJ3</f>
        <v>0</v>
      </c>
      <c r="MDK4" s="504">
        <f>'Product Mix Norm.'!MDK3</f>
        <v>0</v>
      </c>
      <c r="MDL4" s="504">
        <f>'Product Mix Norm.'!MDL3</f>
        <v>0</v>
      </c>
      <c r="MDM4" s="504">
        <f>'Product Mix Norm.'!MDM3</f>
        <v>0</v>
      </c>
      <c r="MDN4" s="504">
        <f>'Product Mix Norm.'!MDN3</f>
        <v>0</v>
      </c>
      <c r="MDO4" s="504">
        <f>'Product Mix Norm.'!MDO3</f>
        <v>0</v>
      </c>
      <c r="MDP4" s="504">
        <f>'Product Mix Norm.'!MDP3</f>
        <v>0</v>
      </c>
      <c r="MDQ4" s="504">
        <f>'Product Mix Norm.'!MDQ3</f>
        <v>0</v>
      </c>
      <c r="MDR4" s="504">
        <f>'Product Mix Norm.'!MDR3</f>
        <v>0</v>
      </c>
      <c r="MDS4" s="504">
        <f>'Product Mix Norm.'!MDS3</f>
        <v>0</v>
      </c>
      <c r="MDT4" s="504">
        <f>'Product Mix Norm.'!MDT3</f>
        <v>0</v>
      </c>
      <c r="MDU4" s="504">
        <f>'Product Mix Norm.'!MDU3</f>
        <v>0</v>
      </c>
      <c r="MDV4" s="504">
        <f>'Product Mix Norm.'!MDV3</f>
        <v>0</v>
      </c>
      <c r="MDW4" s="504">
        <f>'Product Mix Norm.'!MDW3</f>
        <v>0</v>
      </c>
      <c r="MDX4" s="504">
        <f>'Product Mix Norm.'!MDX3</f>
        <v>0</v>
      </c>
      <c r="MDY4" s="504">
        <f>'Product Mix Norm.'!MDY3</f>
        <v>0</v>
      </c>
      <c r="MDZ4" s="504">
        <f>'Product Mix Norm.'!MDZ3</f>
        <v>0</v>
      </c>
      <c r="MEA4" s="504">
        <f>'Product Mix Norm.'!MEA3</f>
        <v>0</v>
      </c>
      <c r="MEB4" s="504">
        <f>'Product Mix Norm.'!MEB3</f>
        <v>0</v>
      </c>
      <c r="MEC4" s="504">
        <f>'Product Mix Norm.'!MEC3</f>
        <v>0</v>
      </c>
      <c r="MED4" s="504">
        <f>'Product Mix Norm.'!MED3</f>
        <v>0</v>
      </c>
      <c r="MEE4" s="504">
        <f>'Product Mix Norm.'!MEE3</f>
        <v>0</v>
      </c>
      <c r="MEF4" s="504">
        <f>'Product Mix Norm.'!MEF3</f>
        <v>0</v>
      </c>
      <c r="MEG4" s="504">
        <f>'Product Mix Norm.'!MEG3</f>
        <v>0</v>
      </c>
      <c r="MEH4" s="504">
        <f>'Product Mix Norm.'!MEH3</f>
        <v>0</v>
      </c>
      <c r="MEI4" s="504">
        <f>'Product Mix Norm.'!MEI3</f>
        <v>0</v>
      </c>
      <c r="MEJ4" s="504">
        <f>'Product Mix Norm.'!MEJ3</f>
        <v>0</v>
      </c>
      <c r="MEK4" s="504">
        <f>'Product Mix Norm.'!MEK3</f>
        <v>0</v>
      </c>
      <c r="MEL4" s="504">
        <f>'Product Mix Norm.'!MEL3</f>
        <v>0</v>
      </c>
      <c r="MEM4" s="504">
        <f>'Product Mix Norm.'!MEM3</f>
        <v>0</v>
      </c>
      <c r="MEN4" s="504">
        <f>'Product Mix Norm.'!MEN3</f>
        <v>0</v>
      </c>
      <c r="MEO4" s="504">
        <f>'Product Mix Norm.'!MEO3</f>
        <v>0</v>
      </c>
      <c r="MEP4" s="504">
        <f>'Product Mix Norm.'!MEP3</f>
        <v>0</v>
      </c>
      <c r="MEQ4" s="504">
        <f>'Product Mix Norm.'!MEQ3</f>
        <v>0</v>
      </c>
      <c r="MER4" s="504">
        <f>'Product Mix Norm.'!MER3</f>
        <v>0</v>
      </c>
      <c r="MES4" s="504">
        <f>'Product Mix Norm.'!MES3</f>
        <v>0</v>
      </c>
      <c r="MET4" s="504">
        <f>'Product Mix Norm.'!MET3</f>
        <v>0</v>
      </c>
      <c r="MEU4" s="504">
        <f>'Product Mix Norm.'!MEU3</f>
        <v>0</v>
      </c>
      <c r="MEV4" s="504">
        <f>'Product Mix Norm.'!MEV3</f>
        <v>0</v>
      </c>
      <c r="MEW4" s="504">
        <f>'Product Mix Norm.'!MEW3</f>
        <v>0</v>
      </c>
      <c r="MEX4" s="504">
        <f>'Product Mix Norm.'!MEX3</f>
        <v>0</v>
      </c>
      <c r="MEY4" s="504">
        <f>'Product Mix Norm.'!MEY3</f>
        <v>0</v>
      </c>
      <c r="MEZ4" s="504">
        <f>'Product Mix Norm.'!MEZ3</f>
        <v>0</v>
      </c>
      <c r="MFA4" s="504">
        <f>'Product Mix Norm.'!MFA3</f>
        <v>0</v>
      </c>
      <c r="MFB4" s="504">
        <f>'Product Mix Norm.'!MFB3</f>
        <v>0</v>
      </c>
      <c r="MFC4" s="504">
        <f>'Product Mix Norm.'!MFC3</f>
        <v>0</v>
      </c>
      <c r="MFD4" s="504">
        <f>'Product Mix Norm.'!MFD3</f>
        <v>0</v>
      </c>
      <c r="MFE4" s="504">
        <f>'Product Mix Norm.'!MFE3</f>
        <v>0</v>
      </c>
      <c r="MFF4" s="504">
        <f>'Product Mix Norm.'!MFF3</f>
        <v>0</v>
      </c>
      <c r="MFG4" s="504">
        <f>'Product Mix Norm.'!MFG3</f>
        <v>0</v>
      </c>
      <c r="MFH4" s="504">
        <f>'Product Mix Norm.'!MFH3</f>
        <v>0</v>
      </c>
      <c r="MFI4" s="504">
        <f>'Product Mix Norm.'!MFI3</f>
        <v>0</v>
      </c>
      <c r="MFJ4" s="504">
        <f>'Product Mix Norm.'!MFJ3</f>
        <v>0</v>
      </c>
      <c r="MFK4" s="504">
        <f>'Product Mix Norm.'!MFK3</f>
        <v>0</v>
      </c>
      <c r="MFL4" s="504">
        <f>'Product Mix Norm.'!MFL3</f>
        <v>0</v>
      </c>
      <c r="MFM4" s="504">
        <f>'Product Mix Norm.'!MFM3</f>
        <v>0</v>
      </c>
      <c r="MFN4" s="504">
        <f>'Product Mix Norm.'!MFN3</f>
        <v>0</v>
      </c>
      <c r="MFO4" s="504">
        <f>'Product Mix Norm.'!MFO3</f>
        <v>0</v>
      </c>
      <c r="MFP4" s="504">
        <f>'Product Mix Norm.'!MFP3</f>
        <v>0</v>
      </c>
      <c r="MFQ4" s="504">
        <f>'Product Mix Norm.'!MFQ3</f>
        <v>0</v>
      </c>
      <c r="MFR4" s="504">
        <f>'Product Mix Norm.'!MFR3</f>
        <v>0</v>
      </c>
      <c r="MFS4" s="504">
        <f>'Product Mix Norm.'!MFS3</f>
        <v>0</v>
      </c>
      <c r="MFT4" s="504">
        <f>'Product Mix Norm.'!MFT3</f>
        <v>0</v>
      </c>
      <c r="MFU4" s="504">
        <f>'Product Mix Norm.'!MFU3</f>
        <v>0</v>
      </c>
      <c r="MFV4" s="504">
        <f>'Product Mix Norm.'!MFV3</f>
        <v>0</v>
      </c>
      <c r="MFW4" s="504">
        <f>'Product Mix Norm.'!MFW3</f>
        <v>0</v>
      </c>
      <c r="MFX4" s="504">
        <f>'Product Mix Norm.'!MFX3</f>
        <v>0</v>
      </c>
      <c r="MFY4" s="504">
        <f>'Product Mix Norm.'!MFY3</f>
        <v>0</v>
      </c>
      <c r="MFZ4" s="504">
        <f>'Product Mix Norm.'!MFZ3</f>
        <v>0</v>
      </c>
      <c r="MGA4" s="504">
        <f>'Product Mix Norm.'!MGA3</f>
        <v>0</v>
      </c>
      <c r="MGB4" s="504">
        <f>'Product Mix Norm.'!MGB3</f>
        <v>0</v>
      </c>
      <c r="MGC4" s="504">
        <f>'Product Mix Norm.'!MGC3</f>
        <v>0</v>
      </c>
      <c r="MGD4" s="504">
        <f>'Product Mix Norm.'!MGD3</f>
        <v>0</v>
      </c>
      <c r="MGE4" s="504">
        <f>'Product Mix Norm.'!MGE3</f>
        <v>0</v>
      </c>
      <c r="MGF4" s="504">
        <f>'Product Mix Norm.'!MGF3</f>
        <v>0</v>
      </c>
      <c r="MGG4" s="504">
        <f>'Product Mix Norm.'!MGG3</f>
        <v>0</v>
      </c>
      <c r="MGH4" s="504">
        <f>'Product Mix Norm.'!MGH3</f>
        <v>0</v>
      </c>
      <c r="MGI4" s="504">
        <f>'Product Mix Norm.'!MGI3</f>
        <v>0</v>
      </c>
      <c r="MGJ4" s="504">
        <f>'Product Mix Norm.'!MGJ3</f>
        <v>0</v>
      </c>
      <c r="MGK4" s="504">
        <f>'Product Mix Norm.'!MGK3</f>
        <v>0</v>
      </c>
      <c r="MGL4" s="504">
        <f>'Product Mix Norm.'!MGL3</f>
        <v>0</v>
      </c>
      <c r="MGM4" s="504">
        <f>'Product Mix Norm.'!MGM3</f>
        <v>0</v>
      </c>
      <c r="MGN4" s="504">
        <f>'Product Mix Norm.'!MGN3</f>
        <v>0</v>
      </c>
      <c r="MGO4" s="504">
        <f>'Product Mix Norm.'!MGO3</f>
        <v>0</v>
      </c>
      <c r="MGP4" s="504">
        <f>'Product Mix Norm.'!MGP3</f>
        <v>0</v>
      </c>
      <c r="MGQ4" s="504">
        <f>'Product Mix Norm.'!MGQ3</f>
        <v>0</v>
      </c>
      <c r="MGR4" s="504">
        <f>'Product Mix Norm.'!MGR3</f>
        <v>0</v>
      </c>
      <c r="MGS4" s="504">
        <f>'Product Mix Norm.'!MGS3</f>
        <v>0</v>
      </c>
      <c r="MGT4" s="504">
        <f>'Product Mix Norm.'!MGT3</f>
        <v>0</v>
      </c>
      <c r="MGU4" s="504">
        <f>'Product Mix Norm.'!MGU3</f>
        <v>0</v>
      </c>
      <c r="MGV4" s="504">
        <f>'Product Mix Norm.'!MGV3</f>
        <v>0</v>
      </c>
      <c r="MGW4" s="504">
        <f>'Product Mix Norm.'!MGW3</f>
        <v>0</v>
      </c>
      <c r="MGX4" s="504">
        <f>'Product Mix Norm.'!MGX3</f>
        <v>0</v>
      </c>
      <c r="MGY4" s="504">
        <f>'Product Mix Norm.'!MGY3</f>
        <v>0</v>
      </c>
      <c r="MGZ4" s="504">
        <f>'Product Mix Norm.'!MGZ3</f>
        <v>0</v>
      </c>
      <c r="MHA4" s="504">
        <f>'Product Mix Norm.'!MHA3</f>
        <v>0</v>
      </c>
      <c r="MHB4" s="504">
        <f>'Product Mix Norm.'!MHB3</f>
        <v>0</v>
      </c>
      <c r="MHC4" s="504">
        <f>'Product Mix Norm.'!MHC3</f>
        <v>0</v>
      </c>
      <c r="MHD4" s="504">
        <f>'Product Mix Norm.'!MHD3</f>
        <v>0</v>
      </c>
      <c r="MHE4" s="504">
        <f>'Product Mix Norm.'!MHE3</f>
        <v>0</v>
      </c>
      <c r="MHF4" s="504">
        <f>'Product Mix Norm.'!MHF3</f>
        <v>0</v>
      </c>
      <c r="MHG4" s="504">
        <f>'Product Mix Norm.'!MHG3</f>
        <v>0</v>
      </c>
      <c r="MHH4" s="504">
        <f>'Product Mix Norm.'!MHH3</f>
        <v>0</v>
      </c>
      <c r="MHI4" s="504">
        <f>'Product Mix Norm.'!MHI3</f>
        <v>0</v>
      </c>
      <c r="MHJ4" s="504">
        <f>'Product Mix Norm.'!MHJ3</f>
        <v>0</v>
      </c>
      <c r="MHK4" s="504">
        <f>'Product Mix Norm.'!MHK3</f>
        <v>0</v>
      </c>
      <c r="MHL4" s="504">
        <f>'Product Mix Norm.'!MHL3</f>
        <v>0</v>
      </c>
      <c r="MHM4" s="504">
        <f>'Product Mix Norm.'!MHM3</f>
        <v>0</v>
      </c>
      <c r="MHN4" s="504">
        <f>'Product Mix Norm.'!MHN3</f>
        <v>0</v>
      </c>
      <c r="MHO4" s="504">
        <f>'Product Mix Norm.'!MHO3</f>
        <v>0</v>
      </c>
      <c r="MHP4" s="504">
        <f>'Product Mix Norm.'!MHP3</f>
        <v>0</v>
      </c>
      <c r="MHQ4" s="504">
        <f>'Product Mix Norm.'!MHQ3</f>
        <v>0</v>
      </c>
      <c r="MHR4" s="504">
        <f>'Product Mix Norm.'!MHR3</f>
        <v>0</v>
      </c>
      <c r="MHS4" s="504">
        <f>'Product Mix Norm.'!MHS3</f>
        <v>0</v>
      </c>
      <c r="MHT4" s="504">
        <f>'Product Mix Norm.'!MHT3</f>
        <v>0</v>
      </c>
      <c r="MHU4" s="504">
        <f>'Product Mix Norm.'!MHU3</f>
        <v>0</v>
      </c>
      <c r="MHV4" s="504">
        <f>'Product Mix Norm.'!MHV3</f>
        <v>0</v>
      </c>
      <c r="MHW4" s="504">
        <f>'Product Mix Norm.'!MHW3</f>
        <v>0</v>
      </c>
      <c r="MHX4" s="504">
        <f>'Product Mix Norm.'!MHX3</f>
        <v>0</v>
      </c>
      <c r="MHY4" s="504">
        <f>'Product Mix Norm.'!MHY3</f>
        <v>0</v>
      </c>
      <c r="MHZ4" s="504">
        <f>'Product Mix Norm.'!MHZ3</f>
        <v>0</v>
      </c>
      <c r="MIA4" s="504">
        <f>'Product Mix Norm.'!MIA3</f>
        <v>0</v>
      </c>
      <c r="MIB4" s="504">
        <f>'Product Mix Norm.'!MIB3</f>
        <v>0</v>
      </c>
      <c r="MIC4" s="504">
        <f>'Product Mix Norm.'!MIC3</f>
        <v>0</v>
      </c>
      <c r="MID4" s="504">
        <f>'Product Mix Norm.'!MID3</f>
        <v>0</v>
      </c>
      <c r="MIE4" s="504">
        <f>'Product Mix Norm.'!MIE3</f>
        <v>0</v>
      </c>
      <c r="MIF4" s="504">
        <f>'Product Mix Norm.'!MIF3</f>
        <v>0</v>
      </c>
      <c r="MIG4" s="504">
        <f>'Product Mix Norm.'!MIG3</f>
        <v>0</v>
      </c>
      <c r="MIH4" s="504">
        <f>'Product Mix Norm.'!MIH3</f>
        <v>0</v>
      </c>
      <c r="MII4" s="504">
        <f>'Product Mix Norm.'!MII3</f>
        <v>0</v>
      </c>
      <c r="MIJ4" s="504">
        <f>'Product Mix Norm.'!MIJ3</f>
        <v>0</v>
      </c>
      <c r="MIK4" s="504">
        <f>'Product Mix Norm.'!MIK3</f>
        <v>0</v>
      </c>
      <c r="MIL4" s="504">
        <f>'Product Mix Norm.'!MIL3</f>
        <v>0</v>
      </c>
      <c r="MIM4" s="504">
        <f>'Product Mix Norm.'!MIM3</f>
        <v>0</v>
      </c>
      <c r="MIN4" s="504">
        <f>'Product Mix Norm.'!MIN3</f>
        <v>0</v>
      </c>
      <c r="MIO4" s="504">
        <f>'Product Mix Norm.'!MIO3</f>
        <v>0</v>
      </c>
      <c r="MIP4" s="504">
        <f>'Product Mix Norm.'!MIP3</f>
        <v>0</v>
      </c>
      <c r="MIQ4" s="504">
        <f>'Product Mix Norm.'!MIQ3</f>
        <v>0</v>
      </c>
      <c r="MIR4" s="504">
        <f>'Product Mix Norm.'!MIR3</f>
        <v>0</v>
      </c>
      <c r="MIS4" s="504">
        <f>'Product Mix Norm.'!MIS3</f>
        <v>0</v>
      </c>
      <c r="MIT4" s="504">
        <f>'Product Mix Norm.'!MIT3</f>
        <v>0</v>
      </c>
      <c r="MIU4" s="504">
        <f>'Product Mix Norm.'!MIU3</f>
        <v>0</v>
      </c>
      <c r="MIV4" s="504">
        <f>'Product Mix Norm.'!MIV3</f>
        <v>0</v>
      </c>
      <c r="MIW4" s="504">
        <f>'Product Mix Norm.'!MIW3</f>
        <v>0</v>
      </c>
      <c r="MIX4" s="504">
        <f>'Product Mix Norm.'!MIX3</f>
        <v>0</v>
      </c>
      <c r="MIY4" s="504">
        <f>'Product Mix Norm.'!MIY3</f>
        <v>0</v>
      </c>
      <c r="MIZ4" s="504">
        <f>'Product Mix Norm.'!MIZ3</f>
        <v>0</v>
      </c>
      <c r="MJA4" s="504">
        <f>'Product Mix Norm.'!MJA3</f>
        <v>0</v>
      </c>
      <c r="MJB4" s="504">
        <f>'Product Mix Norm.'!MJB3</f>
        <v>0</v>
      </c>
      <c r="MJC4" s="504">
        <f>'Product Mix Norm.'!MJC3</f>
        <v>0</v>
      </c>
      <c r="MJD4" s="504">
        <f>'Product Mix Norm.'!MJD3</f>
        <v>0</v>
      </c>
      <c r="MJE4" s="504">
        <f>'Product Mix Norm.'!MJE3</f>
        <v>0</v>
      </c>
      <c r="MJF4" s="504">
        <f>'Product Mix Norm.'!MJF3</f>
        <v>0</v>
      </c>
      <c r="MJG4" s="504">
        <f>'Product Mix Norm.'!MJG3</f>
        <v>0</v>
      </c>
      <c r="MJH4" s="504">
        <f>'Product Mix Norm.'!MJH3</f>
        <v>0</v>
      </c>
      <c r="MJI4" s="504">
        <f>'Product Mix Norm.'!MJI3</f>
        <v>0</v>
      </c>
      <c r="MJJ4" s="504">
        <f>'Product Mix Norm.'!MJJ3</f>
        <v>0</v>
      </c>
      <c r="MJK4" s="504">
        <f>'Product Mix Norm.'!MJK3</f>
        <v>0</v>
      </c>
      <c r="MJL4" s="504">
        <f>'Product Mix Norm.'!MJL3</f>
        <v>0</v>
      </c>
      <c r="MJM4" s="504">
        <f>'Product Mix Norm.'!MJM3</f>
        <v>0</v>
      </c>
      <c r="MJN4" s="504">
        <f>'Product Mix Norm.'!MJN3</f>
        <v>0</v>
      </c>
      <c r="MJO4" s="504">
        <f>'Product Mix Norm.'!MJO3</f>
        <v>0</v>
      </c>
      <c r="MJP4" s="504">
        <f>'Product Mix Norm.'!MJP3</f>
        <v>0</v>
      </c>
      <c r="MJQ4" s="504">
        <f>'Product Mix Norm.'!MJQ3</f>
        <v>0</v>
      </c>
      <c r="MJR4" s="504">
        <f>'Product Mix Norm.'!MJR3</f>
        <v>0</v>
      </c>
      <c r="MJS4" s="504">
        <f>'Product Mix Norm.'!MJS3</f>
        <v>0</v>
      </c>
      <c r="MJT4" s="504">
        <f>'Product Mix Norm.'!MJT3</f>
        <v>0</v>
      </c>
      <c r="MJU4" s="504">
        <f>'Product Mix Norm.'!MJU3</f>
        <v>0</v>
      </c>
      <c r="MJV4" s="504">
        <f>'Product Mix Norm.'!MJV3</f>
        <v>0</v>
      </c>
      <c r="MJW4" s="504">
        <f>'Product Mix Norm.'!MJW3</f>
        <v>0</v>
      </c>
      <c r="MJX4" s="504">
        <f>'Product Mix Norm.'!MJX3</f>
        <v>0</v>
      </c>
      <c r="MJY4" s="504">
        <f>'Product Mix Norm.'!MJY3</f>
        <v>0</v>
      </c>
      <c r="MJZ4" s="504">
        <f>'Product Mix Norm.'!MJZ3</f>
        <v>0</v>
      </c>
      <c r="MKA4" s="504">
        <f>'Product Mix Norm.'!MKA3</f>
        <v>0</v>
      </c>
      <c r="MKB4" s="504">
        <f>'Product Mix Norm.'!MKB3</f>
        <v>0</v>
      </c>
      <c r="MKC4" s="504">
        <f>'Product Mix Norm.'!MKC3</f>
        <v>0</v>
      </c>
      <c r="MKD4" s="504">
        <f>'Product Mix Norm.'!MKD3</f>
        <v>0</v>
      </c>
      <c r="MKE4" s="504">
        <f>'Product Mix Norm.'!MKE3</f>
        <v>0</v>
      </c>
      <c r="MKF4" s="504">
        <f>'Product Mix Norm.'!MKF3</f>
        <v>0</v>
      </c>
      <c r="MKG4" s="504">
        <f>'Product Mix Norm.'!MKG3</f>
        <v>0</v>
      </c>
      <c r="MKH4" s="504">
        <f>'Product Mix Norm.'!MKH3</f>
        <v>0</v>
      </c>
      <c r="MKI4" s="504">
        <f>'Product Mix Norm.'!MKI3</f>
        <v>0</v>
      </c>
      <c r="MKJ4" s="504">
        <f>'Product Mix Norm.'!MKJ3</f>
        <v>0</v>
      </c>
      <c r="MKK4" s="504">
        <f>'Product Mix Norm.'!MKK3</f>
        <v>0</v>
      </c>
      <c r="MKL4" s="504">
        <f>'Product Mix Norm.'!MKL3</f>
        <v>0</v>
      </c>
      <c r="MKM4" s="504">
        <f>'Product Mix Norm.'!MKM3</f>
        <v>0</v>
      </c>
      <c r="MKN4" s="504">
        <f>'Product Mix Norm.'!MKN3</f>
        <v>0</v>
      </c>
      <c r="MKO4" s="504">
        <f>'Product Mix Norm.'!MKO3</f>
        <v>0</v>
      </c>
      <c r="MKP4" s="504">
        <f>'Product Mix Norm.'!MKP3</f>
        <v>0</v>
      </c>
      <c r="MKQ4" s="504">
        <f>'Product Mix Norm.'!MKQ3</f>
        <v>0</v>
      </c>
      <c r="MKR4" s="504">
        <f>'Product Mix Norm.'!MKR3</f>
        <v>0</v>
      </c>
      <c r="MKS4" s="504">
        <f>'Product Mix Norm.'!MKS3</f>
        <v>0</v>
      </c>
      <c r="MKT4" s="504">
        <f>'Product Mix Norm.'!MKT3</f>
        <v>0</v>
      </c>
      <c r="MKU4" s="504">
        <f>'Product Mix Norm.'!MKU3</f>
        <v>0</v>
      </c>
      <c r="MKV4" s="504">
        <f>'Product Mix Norm.'!MKV3</f>
        <v>0</v>
      </c>
      <c r="MKW4" s="504">
        <f>'Product Mix Norm.'!MKW3</f>
        <v>0</v>
      </c>
      <c r="MKX4" s="504">
        <f>'Product Mix Norm.'!MKX3</f>
        <v>0</v>
      </c>
      <c r="MKY4" s="504">
        <f>'Product Mix Norm.'!MKY3</f>
        <v>0</v>
      </c>
      <c r="MKZ4" s="504">
        <f>'Product Mix Norm.'!MKZ3</f>
        <v>0</v>
      </c>
      <c r="MLA4" s="504">
        <f>'Product Mix Norm.'!MLA3</f>
        <v>0</v>
      </c>
      <c r="MLB4" s="504">
        <f>'Product Mix Norm.'!MLB3</f>
        <v>0</v>
      </c>
      <c r="MLC4" s="504">
        <f>'Product Mix Norm.'!MLC3</f>
        <v>0</v>
      </c>
      <c r="MLD4" s="504">
        <f>'Product Mix Norm.'!MLD3</f>
        <v>0</v>
      </c>
      <c r="MLE4" s="504">
        <f>'Product Mix Norm.'!MLE3</f>
        <v>0</v>
      </c>
      <c r="MLF4" s="504">
        <f>'Product Mix Norm.'!MLF3</f>
        <v>0</v>
      </c>
      <c r="MLG4" s="504">
        <f>'Product Mix Norm.'!MLG3</f>
        <v>0</v>
      </c>
      <c r="MLH4" s="504">
        <f>'Product Mix Norm.'!MLH3</f>
        <v>0</v>
      </c>
      <c r="MLI4" s="504">
        <f>'Product Mix Norm.'!MLI3</f>
        <v>0</v>
      </c>
      <c r="MLJ4" s="504">
        <f>'Product Mix Norm.'!MLJ3</f>
        <v>0</v>
      </c>
      <c r="MLK4" s="504">
        <f>'Product Mix Norm.'!MLK3</f>
        <v>0</v>
      </c>
      <c r="MLL4" s="504">
        <f>'Product Mix Norm.'!MLL3</f>
        <v>0</v>
      </c>
      <c r="MLM4" s="504">
        <f>'Product Mix Norm.'!MLM3</f>
        <v>0</v>
      </c>
      <c r="MLN4" s="504">
        <f>'Product Mix Norm.'!MLN3</f>
        <v>0</v>
      </c>
      <c r="MLO4" s="504">
        <f>'Product Mix Norm.'!MLO3</f>
        <v>0</v>
      </c>
      <c r="MLP4" s="504">
        <f>'Product Mix Norm.'!MLP3</f>
        <v>0</v>
      </c>
      <c r="MLQ4" s="504">
        <f>'Product Mix Norm.'!MLQ3</f>
        <v>0</v>
      </c>
      <c r="MLR4" s="504">
        <f>'Product Mix Norm.'!MLR3</f>
        <v>0</v>
      </c>
      <c r="MLS4" s="504">
        <f>'Product Mix Norm.'!MLS3</f>
        <v>0</v>
      </c>
      <c r="MLT4" s="504">
        <f>'Product Mix Norm.'!MLT3</f>
        <v>0</v>
      </c>
      <c r="MLU4" s="504">
        <f>'Product Mix Norm.'!MLU3</f>
        <v>0</v>
      </c>
      <c r="MLV4" s="504">
        <f>'Product Mix Norm.'!MLV3</f>
        <v>0</v>
      </c>
      <c r="MLW4" s="504">
        <f>'Product Mix Norm.'!MLW3</f>
        <v>0</v>
      </c>
      <c r="MLX4" s="504">
        <f>'Product Mix Norm.'!MLX3</f>
        <v>0</v>
      </c>
      <c r="MLY4" s="504">
        <f>'Product Mix Norm.'!MLY3</f>
        <v>0</v>
      </c>
      <c r="MLZ4" s="504">
        <f>'Product Mix Norm.'!MLZ3</f>
        <v>0</v>
      </c>
      <c r="MMA4" s="504">
        <f>'Product Mix Norm.'!MMA3</f>
        <v>0</v>
      </c>
      <c r="MMB4" s="504">
        <f>'Product Mix Norm.'!MMB3</f>
        <v>0</v>
      </c>
      <c r="MMC4" s="504">
        <f>'Product Mix Norm.'!MMC3</f>
        <v>0</v>
      </c>
      <c r="MMD4" s="504">
        <f>'Product Mix Norm.'!MMD3</f>
        <v>0</v>
      </c>
      <c r="MME4" s="504">
        <f>'Product Mix Norm.'!MME3</f>
        <v>0</v>
      </c>
      <c r="MMF4" s="504">
        <f>'Product Mix Norm.'!MMF3</f>
        <v>0</v>
      </c>
      <c r="MMG4" s="504">
        <f>'Product Mix Norm.'!MMG3</f>
        <v>0</v>
      </c>
      <c r="MMH4" s="504">
        <f>'Product Mix Norm.'!MMH3</f>
        <v>0</v>
      </c>
      <c r="MMI4" s="504">
        <f>'Product Mix Norm.'!MMI3</f>
        <v>0</v>
      </c>
      <c r="MMJ4" s="504">
        <f>'Product Mix Norm.'!MMJ3</f>
        <v>0</v>
      </c>
      <c r="MMK4" s="504">
        <f>'Product Mix Norm.'!MMK3</f>
        <v>0</v>
      </c>
      <c r="MML4" s="504">
        <f>'Product Mix Norm.'!MML3</f>
        <v>0</v>
      </c>
      <c r="MMM4" s="504">
        <f>'Product Mix Norm.'!MMM3</f>
        <v>0</v>
      </c>
      <c r="MMN4" s="504">
        <f>'Product Mix Norm.'!MMN3</f>
        <v>0</v>
      </c>
      <c r="MMO4" s="504">
        <f>'Product Mix Norm.'!MMO3</f>
        <v>0</v>
      </c>
      <c r="MMP4" s="504">
        <f>'Product Mix Norm.'!MMP3</f>
        <v>0</v>
      </c>
      <c r="MMQ4" s="504">
        <f>'Product Mix Norm.'!MMQ3</f>
        <v>0</v>
      </c>
      <c r="MMR4" s="504">
        <f>'Product Mix Norm.'!MMR3</f>
        <v>0</v>
      </c>
      <c r="MMS4" s="504">
        <f>'Product Mix Norm.'!MMS3</f>
        <v>0</v>
      </c>
      <c r="MMT4" s="504">
        <f>'Product Mix Norm.'!MMT3</f>
        <v>0</v>
      </c>
      <c r="MMU4" s="504">
        <f>'Product Mix Norm.'!MMU3</f>
        <v>0</v>
      </c>
      <c r="MMV4" s="504">
        <f>'Product Mix Norm.'!MMV3</f>
        <v>0</v>
      </c>
      <c r="MMW4" s="504">
        <f>'Product Mix Norm.'!MMW3</f>
        <v>0</v>
      </c>
      <c r="MMX4" s="504">
        <f>'Product Mix Norm.'!MMX3</f>
        <v>0</v>
      </c>
      <c r="MMY4" s="504">
        <f>'Product Mix Norm.'!MMY3</f>
        <v>0</v>
      </c>
      <c r="MMZ4" s="504">
        <f>'Product Mix Norm.'!MMZ3</f>
        <v>0</v>
      </c>
      <c r="MNA4" s="504">
        <f>'Product Mix Norm.'!MNA3</f>
        <v>0</v>
      </c>
      <c r="MNB4" s="504">
        <f>'Product Mix Norm.'!MNB3</f>
        <v>0</v>
      </c>
      <c r="MNC4" s="504">
        <f>'Product Mix Norm.'!MNC3</f>
        <v>0</v>
      </c>
      <c r="MND4" s="504">
        <f>'Product Mix Norm.'!MND3</f>
        <v>0</v>
      </c>
      <c r="MNE4" s="504">
        <f>'Product Mix Norm.'!MNE3</f>
        <v>0</v>
      </c>
      <c r="MNF4" s="504">
        <f>'Product Mix Norm.'!MNF3</f>
        <v>0</v>
      </c>
      <c r="MNG4" s="504">
        <f>'Product Mix Norm.'!MNG3</f>
        <v>0</v>
      </c>
      <c r="MNH4" s="504">
        <f>'Product Mix Norm.'!MNH3</f>
        <v>0</v>
      </c>
      <c r="MNI4" s="504">
        <f>'Product Mix Norm.'!MNI3</f>
        <v>0</v>
      </c>
      <c r="MNJ4" s="504">
        <f>'Product Mix Norm.'!MNJ3</f>
        <v>0</v>
      </c>
      <c r="MNK4" s="504">
        <f>'Product Mix Norm.'!MNK3</f>
        <v>0</v>
      </c>
      <c r="MNL4" s="504">
        <f>'Product Mix Norm.'!MNL3</f>
        <v>0</v>
      </c>
      <c r="MNM4" s="504">
        <f>'Product Mix Norm.'!MNM3</f>
        <v>0</v>
      </c>
      <c r="MNN4" s="504">
        <f>'Product Mix Norm.'!MNN3</f>
        <v>0</v>
      </c>
      <c r="MNO4" s="504">
        <f>'Product Mix Norm.'!MNO3</f>
        <v>0</v>
      </c>
      <c r="MNP4" s="504">
        <f>'Product Mix Norm.'!MNP3</f>
        <v>0</v>
      </c>
      <c r="MNQ4" s="504">
        <f>'Product Mix Norm.'!MNQ3</f>
        <v>0</v>
      </c>
      <c r="MNR4" s="504">
        <f>'Product Mix Norm.'!MNR3</f>
        <v>0</v>
      </c>
      <c r="MNS4" s="504">
        <f>'Product Mix Norm.'!MNS3</f>
        <v>0</v>
      </c>
      <c r="MNT4" s="504">
        <f>'Product Mix Norm.'!MNT3</f>
        <v>0</v>
      </c>
      <c r="MNU4" s="504">
        <f>'Product Mix Norm.'!MNU3</f>
        <v>0</v>
      </c>
      <c r="MNV4" s="504">
        <f>'Product Mix Norm.'!MNV3</f>
        <v>0</v>
      </c>
      <c r="MNW4" s="504">
        <f>'Product Mix Norm.'!MNW3</f>
        <v>0</v>
      </c>
      <c r="MNX4" s="504">
        <f>'Product Mix Norm.'!MNX3</f>
        <v>0</v>
      </c>
      <c r="MNY4" s="504">
        <f>'Product Mix Norm.'!MNY3</f>
        <v>0</v>
      </c>
      <c r="MNZ4" s="504">
        <f>'Product Mix Norm.'!MNZ3</f>
        <v>0</v>
      </c>
      <c r="MOA4" s="504">
        <f>'Product Mix Norm.'!MOA3</f>
        <v>0</v>
      </c>
      <c r="MOB4" s="504">
        <f>'Product Mix Norm.'!MOB3</f>
        <v>0</v>
      </c>
      <c r="MOC4" s="504">
        <f>'Product Mix Norm.'!MOC3</f>
        <v>0</v>
      </c>
      <c r="MOD4" s="504">
        <f>'Product Mix Norm.'!MOD3</f>
        <v>0</v>
      </c>
      <c r="MOE4" s="504">
        <f>'Product Mix Norm.'!MOE3</f>
        <v>0</v>
      </c>
      <c r="MOF4" s="504">
        <f>'Product Mix Norm.'!MOF3</f>
        <v>0</v>
      </c>
      <c r="MOG4" s="504">
        <f>'Product Mix Norm.'!MOG3</f>
        <v>0</v>
      </c>
      <c r="MOH4" s="504">
        <f>'Product Mix Norm.'!MOH3</f>
        <v>0</v>
      </c>
      <c r="MOI4" s="504">
        <f>'Product Mix Norm.'!MOI3</f>
        <v>0</v>
      </c>
      <c r="MOJ4" s="504">
        <f>'Product Mix Norm.'!MOJ3</f>
        <v>0</v>
      </c>
      <c r="MOK4" s="504">
        <f>'Product Mix Norm.'!MOK3</f>
        <v>0</v>
      </c>
      <c r="MOL4" s="504">
        <f>'Product Mix Norm.'!MOL3</f>
        <v>0</v>
      </c>
      <c r="MOM4" s="504">
        <f>'Product Mix Norm.'!MOM3</f>
        <v>0</v>
      </c>
      <c r="MON4" s="504">
        <f>'Product Mix Norm.'!MON3</f>
        <v>0</v>
      </c>
      <c r="MOO4" s="504">
        <f>'Product Mix Norm.'!MOO3</f>
        <v>0</v>
      </c>
      <c r="MOP4" s="504">
        <f>'Product Mix Norm.'!MOP3</f>
        <v>0</v>
      </c>
      <c r="MOQ4" s="504">
        <f>'Product Mix Norm.'!MOQ3</f>
        <v>0</v>
      </c>
      <c r="MOR4" s="504">
        <f>'Product Mix Norm.'!MOR3</f>
        <v>0</v>
      </c>
      <c r="MOS4" s="504">
        <f>'Product Mix Norm.'!MOS3</f>
        <v>0</v>
      </c>
      <c r="MOT4" s="504">
        <f>'Product Mix Norm.'!MOT3</f>
        <v>0</v>
      </c>
      <c r="MOU4" s="504">
        <f>'Product Mix Norm.'!MOU3</f>
        <v>0</v>
      </c>
      <c r="MOV4" s="504">
        <f>'Product Mix Norm.'!MOV3</f>
        <v>0</v>
      </c>
      <c r="MOW4" s="504">
        <f>'Product Mix Norm.'!MOW3</f>
        <v>0</v>
      </c>
      <c r="MOX4" s="504">
        <f>'Product Mix Norm.'!MOX3</f>
        <v>0</v>
      </c>
      <c r="MOY4" s="504">
        <f>'Product Mix Norm.'!MOY3</f>
        <v>0</v>
      </c>
      <c r="MOZ4" s="504">
        <f>'Product Mix Norm.'!MOZ3</f>
        <v>0</v>
      </c>
      <c r="MPA4" s="504">
        <f>'Product Mix Norm.'!MPA3</f>
        <v>0</v>
      </c>
      <c r="MPB4" s="504">
        <f>'Product Mix Norm.'!MPB3</f>
        <v>0</v>
      </c>
      <c r="MPC4" s="504">
        <f>'Product Mix Norm.'!MPC3</f>
        <v>0</v>
      </c>
      <c r="MPD4" s="504">
        <f>'Product Mix Norm.'!MPD3</f>
        <v>0</v>
      </c>
      <c r="MPE4" s="504">
        <f>'Product Mix Norm.'!MPE3</f>
        <v>0</v>
      </c>
      <c r="MPF4" s="504">
        <f>'Product Mix Norm.'!MPF3</f>
        <v>0</v>
      </c>
      <c r="MPG4" s="504">
        <f>'Product Mix Norm.'!MPG3</f>
        <v>0</v>
      </c>
      <c r="MPH4" s="504">
        <f>'Product Mix Norm.'!MPH3</f>
        <v>0</v>
      </c>
      <c r="MPI4" s="504">
        <f>'Product Mix Norm.'!MPI3</f>
        <v>0</v>
      </c>
      <c r="MPJ4" s="504">
        <f>'Product Mix Norm.'!MPJ3</f>
        <v>0</v>
      </c>
      <c r="MPK4" s="504">
        <f>'Product Mix Norm.'!MPK3</f>
        <v>0</v>
      </c>
      <c r="MPL4" s="504">
        <f>'Product Mix Norm.'!MPL3</f>
        <v>0</v>
      </c>
      <c r="MPM4" s="504">
        <f>'Product Mix Norm.'!MPM3</f>
        <v>0</v>
      </c>
      <c r="MPN4" s="504">
        <f>'Product Mix Norm.'!MPN3</f>
        <v>0</v>
      </c>
      <c r="MPO4" s="504">
        <f>'Product Mix Norm.'!MPO3</f>
        <v>0</v>
      </c>
      <c r="MPP4" s="504">
        <f>'Product Mix Norm.'!MPP3</f>
        <v>0</v>
      </c>
      <c r="MPQ4" s="504">
        <f>'Product Mix Norm.'!MPQ3</f>
        <v>0</v>
      </c>
      <c r="MPR4" s="504">
        <f>'Product Mix Norm.'!MPR3</f>
        <v>0</v>
      </c>
      <c r="MPS4" s="504">
        <f>'Product Mix Norm.'!MPS3</f>
        <v>0</v>
      </c>
      <c r="MPT4" s="504">
        <f>'Product Mix Norm.'!MPT3</f>
        <v>0</v>
      </c>
      <c r="MPU4" s="504">
        <f>'Product Mix Norm.'!MPU3</f>
        <v>0</v>
      </c>
      <c r="MPV4" s="504">
        <f>'Product Mix Norm.'!MPV3</f>
        <v>0</v>
      </c>
      <c r="MPW4" s="504">
        <f>'Product Mix Norm.'!MPW3</f>
        <v>0</v>
      </c>
      <c r="MPX4" s="504">
        <f>'Product Mix Norm.'!MPX3</f>
        <v>0</v>
      </c>
      <c r="MPY4" s="504">
        <f>'Product Mix Norm.'!MPY3</f>
        <v>0</v>
      </c>
      <c r="MPZ4" s="504">
        <f>'Product Mix Norm.'!MPZ3</f>
        <v>0</v>
      </c>
      <c r="MQA4" s="504">
        <f>'Product Mix Norm.'!MQA3</f>
        <v>0</v>
      </c>
      <c r="MQB4" s="504">
        <f>'Product Mix Norm.'!MQB3</f>
        <v>0</v>
      </c>
      <c r="MQC4" s="504">
        <f>'Product Mix Norm.'!MQC3</f>
        <v>0</v>
      </c>
      <c r="MQD4" s="504">
        <f>'Product Mix Norm.'!MQD3</f>
        <v>0</v>
      </c>
      <c r="MQE4" s="504">
        <f>'Product Mix Norm.'!MQE3</f>
        <v>0</v>
      </c>
      <c r="MQF4" s="504">
        <f>'Product Mix Norm.'!MQF3</f>
        <v>0</v>
      </c>
      <c r="MQG4" s="504">
        <f>'Product Mix Norm.'!MQG3</f>
        <v>0</v>
      </c>
      <c r="MQH4" s="504">
        <f>'Product Mix Norm.'!MQH3</f>
        <v>0</v>
      </c>
      <c r="MQI4" s="504">
        <f>'Product Mix Norm.'!MQI3</f>
        <v>0</v>
      </c>
      <c r="MQJ4" s="504">
        <f>'Product Mix Norm.'!MQJ3</f>
        <v>0</v>
      </c>
      <c r="MQK4" s="504">
        <f>'Product Mix Norm.'!MQK3</f>
        <v>0</v>
      </c>
      <c r="MQL4" s="504">
        <f>'Product Mix Norm.'!MQL3</f>
        <v>0</v>
      </c>
      <c r="MQM4" s="504">
        <f>'Product Mix Norm.'!MQM3</f>
        <v>0</v>
      </c>
      <c r="MQN4" s="504">
        <f>'Product Mix Norm.'!MQN3</f>
        <v>0</v>
      </c>
      <c r="MQO4" s="504">
        <f>'Product Mix Norm.'!MQO3</f>
        <v>0</v>
      </c>
      <c r="MQP4" s="504">
        <f>'Product Mix Norm.'!MQP3</f>
        <v>0</v>
      </c>
      <c r="MQQ4" s="504">
        <f>'Product Mix Norm.'!MQQ3</f>
        <v>0</v>
      </c>
      <c r="MQR4" s="504">
        <f>'Product Mix Norm.'!MQR3</f>
        <v>0</v>
      </c>
      <c r="MQS4" s="504">
        <f>'Product Mix Norm.'!MQS3</f>
        <v>0</v>
      </c>
      <c r="MQT4" s="504">
        <f>'Product Mix Norm.'!MQT3</f>
        <v>0</v>
      </c>
      <c r="MQU4" s="504">
        <f>'Product Mix Norm.'!MQU3</f>
        <v>0</v>
      </c>
      <c r="MQV4" s="504">
        <f>'Product Mix Norm.'!MQV3</f>
        <v>0</v>
      </c>
      <c r="MQW4" s="504">
        <f>'Product Mix Norm.'!MQW3</f>
        <v>0</v>
      </c>
      <c r="MQX4" s="504">
        <f>'Product Mix Norm.'!MQX3</f>
        <v>0</v>
      </c>
      <c r="MQY4" s="504">
        <f>'Product Mix Norm.'!MQY3</f>
        <v>0</v>
      </c>
      <c r="MQZ4" s="504">
        <f>'Product Mix Norm.'!MQZ3</f>
        <v>0</v>
      </c>
      <c r="MRA4" s="504">
        <f>'Product Mix Norm.'!MRA3</f>
        <v>0</v>
      </c>
      <c r="MRB4" s="504">
        <f>'Product Mix Norm.'!MRB3</f>
        <v>0</v>
      </c>
      <c r="MRC4" s="504">
        <f>'Product Mix Norm.'!MRC3</f>
        <v>0</v>
      </c>
      <c r="MRD4" s="504">
        <f>'Product Mix Norm.'!MRD3</f>
        <v>0</v>
      </c>
      <c r="MRE4" s="504">
        <f>'Product Mix Norm.'!MRE3</f>
        <v>0</v>
      </c>
      <c r="MRF4" s="504">
        <f>'Product Mix Norm.'!MRF3</f>
        <v>0</v>
      </c>
      <c r="MRG4" s="504">
        <f>'Product Mix Norm.'!MRG3</f>
        <v>0</v>
      </c>
      <c r="MRH4" s="504">
        <f>'Product Mix Norm.'!MRH3</f>
        <v>0</v>
      </c>
      <c r="MRI4" s="504">
        <f>'Product Mix Norm.'!MRI3</f>
        <v>0</v>
      </c>
      <c r="MRJ4" s="504">
        <f>'Product Mix Norm.'!MRJ3</f>
        <v>0</v>
      </c>
      <c r="MRK4" s="504">
        <f>'Product Mix Norm.'!MRK3</f>
        <v>0</v>
      </c>
      <c r="MRL4" s="504">
        <f>'Product Mix Norm.'!MRL3</f>
        <v>0</v>
      </c>
      <c r="MRM4" s="504">
        <f>'Product Mix Norm.'!MRM3</f>
        <v>0</v>
      </c>
      <c r="MRN4" s="504">
        <f>'Product Mix Norm.'!MRN3</f>
        <v>0</v>
      </c>
      <c r="MRO4" s="504">
        <f>'Product Mix Norm.'!MRO3</f>
        <v>0</v>
      </c>
      <c r="MRP4" s="504">
        <f>'Product Mix Norm.'!MRP3</f>
        <v>0</v>
      </c>
      <c r="MRQ4" s="504">
        <f>'Product Mix Norm.'!MRQ3</f>
        <v>0</v>
      </c>
      <c r="MRR4" s="504">
        <f>'Product Mix Norm.'!MRR3</f>
        <v>0</v>
      </c>
      <c r="MRS4" s="504">
        <f>'Product Mix Norm.'!MRS3</f>
        <v>0</v>
      </c>
      <c r="MRT4" s="504">
        <f>'Product Mix Norm.'!MRT3</f>
        <v>0</v>
      </c>
      <c r="MRU4" s="504">
        <f>'Product Mix Norm.'!MRU3</f>
        <v>0</v>
      </c>
      <c r="MRV4" s="504">
        <f>'Product Mix Norm.'!MRV3</f>
        <v>0</v>
      </c>
      <c r="MRW4" s="504">
        <f>'Product Mix Norm.'!MRW3</f>
        <v>0</v>
      </c>
      <c r="MRX4" s="504">
        <f>'Product Mix Norm.'!MRX3</f>
        <v>0</v>
      </c>
      <c r="MRY4" s="504">
        <f>'Product Mix Norm.'!MRY3</f>
        <v>0</v>
      </c>
      <c r="MRZ4" s="504">
        <f>'Product Mix Norm.'!MRZ3</f>
        <v>0</v>
      </c>
      <c r="MSA4" s="504">
        <f>'Product Mix Norm.'!MSA3</f>
        <v>0</v>
      </c>
      <c r="MSB4" s="504">
        <f>'Product Mix Norm.'!MSB3</f>
        <v>0</v>
      </c>
      <c r="MSC4" s="504">
        <f>'Product Mix Norm.'!MSC3</f>
        <v>0</v>
      </c>
      <c r="MSD4" s="504">
        <f>'Product Mix Norm.'!MSD3</f>
        <v>0</v>
      </c>
      <c r="MSE4" s="504">
        <f>'Product Mix Norm.'!MSE3</f>
        <v>0</v>
      </c>
      <c r="MSF4" s="504">
        <f>'Product Mix Norm.'!MSF3</f>
        <v>0</v>
      </c>
      <c r="MSG4" s="504">
        <f>'Product Mix Norm.'!MSG3</f>
        <v>0</v>
      </c>
      <c r="MSH4" s="504">
        <f>'Product Mix Norm.'!MSH3</f>
        <v>0</v>
      </c>
      <c r="MSI4" s="504">
        <f>'Product Mix Norm.'!MSI3</f>
        <v>0</v>
      </c>
      <c r="MSJ4" s="504">
        <f>'Product Mix Norm.'!MSJ3</f>
        <v>0</v>
      </c>
      <c r="MSK4" s="504">
        <f>'Product Mix Norm.'!MSK3</f>
        <v>0</v>
      </c>
      <c r="MSL4" s="504">
        <f>'Product Mix Norm.'!MSL3</f>
        <v>0</v>
      </c>
      <c r="MSM4" s="504">
        <f>'Product Mix Norm.'!MSM3</f>
        <v>0</v>
      </c>
      <c r="MSN4" s="504">
        <f>'Product Mix Norm.'!MSN3</f>
        <v>0</v>
      </c>
      <c r="MSO4" s="504">
        <f>'Product Mix Norm.'!MSO3</f>
        <v>0</v>
      </c>
      <c r="MSP4" s="504">
        <f>'Product Mix Norm.'!MSP3</f>
        <v>0</v>
      </c>
      <c r="MSQ4" s="504">
        <f>'Product Mix Norm.'!MSQ3</f>
        <v>0</v>
      </c>
      <c r="MSR4" s="504">
        <f>'Product Mix Norm.'!MSR3</f>
        <v>0</v>
      </c>
      <c r="MSS4" s="504">
        <f>'Product Mix Norm.'!MSS3</f>
        <v>0</v>
      </c>
      <c r="MST4" s="504">
        <f>'Product Mix Norm.'!MST3</f>
        <v>0</v>
      </c>
      <c r="MSU4" s="504">
        <f>'Product Mix Norm.'!MSU3</f>
        <v>0</v>
      </c>
      <c r="MSV4" s="504">
        <f>'Product Mix Norm.'!MSV3</f>
        <v>0</v>
      </c>
      <c r="MSW4" s="504">
        <f>'Product Mix Norm.'!MSW3</f>
        <v>0</v>
      </c>
      <c r="MSX4" s="504">
        <f>'Product Mix Norm.'!MSX3</f>
        <v>0</v>
      </c>
      <c r="MSY4" s="504">
        <f>'Product Mix Norm.'!MSY3</f>
        <v>0</v>
      </c>
      <c r="MSZ4" s="504">
        <f>'Product Mix Norm.'!MSZ3</f>
        <v>0</v>
      </c>
      <c r="MTA4" s="504">
        <f>'Product Mix Norm.'!MTA3</f>
        <v>0</v>
      </c>
      <c r="MTB4" s="504">
        <f>'Product Mix Norm.'!MTB3</f>
        <v>0</v>
      </c>
      <c r="MTC4" s="504">
        <f>'Product Mix Norm.'!MTC3</f>
        <v>0</v>
      </c>
      <c r="MTD4" s="504">
        <f>'Product Mix Norm.'!MTD3</f>
        <v>0</v>
      </c>
      <c r="MTE4" s="504">
        <f>'Product Mix Norm.'!MTE3</f>
        <v>0</v>
      </c>
      <c r="MTF4" s="504">
        <f>'Product Mix Norm.'!MTF3</f>
        <v>0</v>
      </c>
      <c r="MTG4" s="504">
        <f>'Product Mix Norm.'!MTG3</f>
        <v>0</v>
      </c>
      <c r="MTH4" s="504">
        <f>'Product Mix Norm.'!MTH3</f>
        <v>0</v>
      </c>
      <c r="MTI4" s="504">
        <f>'Product Mix Norm.'!MTI3</f>
        <v>0</v>
      </c>
      <c r="MTJ4" s="504">
        <f>'Product Mix Norm.'!MTJ3</f>
        <v>0</v>
      </c>
      <c r="MTK4" s="504">
        <f>'Product Mix Norm.'!MTK3</f>
        <v>0</v>
      </c>
      <c r="MTL4" s="504">
        <f>'Product Mix Norm.'!MTL3</f>
        <v>0</v>
      </c>
      <c r="MTM4" s="504">
        <f>'Product Mix Norm.'!MTM3</f>
        <v>0</v>
      </c>
      <c r="MTN4" s="504">
        <f>'Product Mix Norm.'!MTN3</f>
        <v>0</v>
      </c>
      <c r="MTO4" s="504">
        <f>'Product Mix Norm.'!MTO3</f>
        <v>0</v>
      </c>
      <c r="MTP4" s="504">
        <f>'Product Mix Norm.'!MTP3</f>
        <v>0</v>
      </c>
      <c r="MTQ4" s="504">
        <f>'Product Mix Norm.'!MTQ3</f>
        <v>0</v>
      </c>
      <c r="MTR4" s="504">
        <f>'Product Mix Norm.'!MTR3</f>
        <v>0</v>
      </c>
      <c r="MTS4" s="504">
        <f>'Product Mix Norm.'!MTS3</f>
        <v>0</v>
      </c>
      <c r="MTT4" s="504">
        <f>'Product Mix Norm.'!MTT3</f>
        <v>0</v>
      </c>
      <c r="MTU4" s="504">
        <f>'Product Mix Norm.'!MTU3</f>
        <v>0</v>
      </c>
      <c r="MTV4" s="504">
        <f>'Product Mix Norm.'!MTV3</f>
        <v>0</v>
      </c>
      <c r="MTW4" s="504">
        <f>'Product Mix Norm.'!MTW3</f>
        <v>0</v>
      </c>
      <c r="MTX4" s="504">
        <f>'Product Mix Norm.'!MTX3</f>
        <v>0</v>
      </c>
      <c r="MTY4" s="504">
        <f>'Product Mix Norm.'!MTY3</f>
        <v>0</v>
      </c>
      <c r="MTZ4" s="504">
        <f>'Product Mix Norm.'!MTZ3</f>
        <v>0</v>
      </c>
      <c r="MUA4" s="504">
        <f>'Product Mix Norm.'!MUA3</f>
        <v>0</v>
      </c>
      <c r="MUB4" s="504">
        <f>'Product Mix Norm.'!MUB3</f>
        <v>0</v>
      </c>
      <c r="MUC4" s="504">
        <f>'Product Mix Norm.'!MUC3</f>
        <v>0</v>
      </c>
      <c r="MUD4" s="504">
        <f>'Product Mix Norm.'!MUD3</f>
        <v>0</v>
      </c>
      <c r="MUE4" s="504">
        <f>'Product Mix Norm.'!MUE3</f>
        <v>0</v>
      </c>
      <c r="MUF4" s="504">
        <f>'Product Mix Norm.'!MUF3</f>
        <v>0</v>
      </c>
      <c r="MUG4" s="504">
        <f>'Product Mix Norm.'!MUG3</f>
        <v>0</v>
      </c>
      <c r="MUH4" s="504">
        <f>'Product Mix Norm.'!MUH3</f>
        <v>0</v>
      </c>
      <c r="MUI4" s="504">
        <f>'Product Mix Norm.'!MUI3</f>
        <v>0</v>
      </c>
      <c r="MUJ4" s="504">
        <f>'Product Mix Norm.'!MUJ3</f>
        <v>0</v>
      </c>
      <c r="MUK4" s="504">
        <f>'Product Mix Norm.'!MUK3</f>
        <v>0</v>
      </c>
      <c r="MUL4" s="504">
        <f>'Product Mix Norm.'!MUL3</f>
        <v>0</v>
      </c>
      <c r="MUM4" s="504">
        <f>'Product Mix Norm.'!MUM3</f>
        <v>0</v>
      </c>
      <c r="MUN4" s="504">
        <f>'Product Mix Norm.'!MUN3</f>
        <v>0</v>
      </c>
      <c r="MUO4" s="504">
        <f>'Product Mix Norm.'!MUO3</f>
        <v>0</v>
      </c>
      <c r="MUP4" s="504">
        <f>'Product Mix Norm.'!MUP3</f>
        <v>0</v>
      </c>
      <c r="MUQ4" s="504">
        <f>'Product Mix Norm.'!MUQ3</f>
        <v>0</v>
      </c>
      <c r="MUR4" s="504">
        <f>'Product Mix Norm.'!MUR3</f>
        <v>0</v>
      </c>
      <c r="MUS4" s="504">
        <f>'Product Mix Norm.'!MUS3</f>
        <v>0</v>
      </c>
      <c r="MUT4" s="504">
        <f>'Product Mix Norm.'!MUT3</f>
        <v>0</v>
      </c>
      <c r="MUU4" s="504">
        <f>'Product Mix Norm.'!MUU3</f>
        <v>0</v>
      </c>
      <c r="MUV4" s="504">
        <f>'Product Mix Norm.'!MUV3</f>
        <v>0</v>
      </c>
      <c r="MUW4" s="504">
        <f>'Product Mix Norm.'!MUW3</f>
        <v>0</v>
      </c>
      <c r="MUX4" s="504">
        <f>'Product Mix Norm.'!MUX3</f>
        <v>0</v>
      </c>
      <c r="MUY4" s="504">
        <f>'Product Mix Norm.'!MUY3</f>
        <v>0</v>
      </c>
      <c r="MUZ4" s="504">
        <f>'Product Mix Norm.'!MUZ3</f>
        <v>0</v>
      </c>
      <c r="MVA4" s="504">
        <f>'Product Mix Norm.'!MVA3</f>
        <v>0</v>
      </c>
      <c r="MVB4" s="504">
        <f>'Product Mix Norm.'!MVB3</f>
        <v>0</v>
      </c>
      <c r="MVC4" s="504">
        <f>'Product Mix Norm.'!MVC3</f>
        <v>0</v>
      </c>
      <c r="MVD4" s="504">
        <f>'Product Mix Norm.'!MVD3</f>
        <v>0</v>
      </c>
      <c r="MVE4" s="504">
        <f>'Product Mix Norm.'!MVE3</f>
        <v>0</v>
      </c>
      <c r="MVF4" s="504">
        <f>'Product Mix Norm.'!MVF3</f>
        <v>0</v>
      </c>
      <c r="MVG4" s="504">
        <f>'Product Mix Norm.'!MVG3</f>
        <v>0</v>
      </c>
      <c r="MVH4" s="504">
        <f>'Product Mix Norm.'!MVH3</f>
        <v>0</v>
      </c>
      <c r="MVI4" s="504">
        <f>'Product Mix Norm.'!MVI3</f>
        <v>0</v>
      </c>
      <c r="MVJ4" s="504">
        <f>'Product Mix Norm.'!MVJ3</f>
        <v>0</v>
      </c>
      <c r="MVK4" s="504">
        <f>'Product Mix Norm.'!MVK3</f>
        <v>0</v>
      </c>
      <c r="MVL4" s="504">
        <f>'Product Mix Norm.'!MVL3</f>
        <v>0</v>
      </c>
      <c r="MVM4" s="504">
        <f>'Product Mix Norm.'!MVM3</f>
        <v>0</v>
      </c>
      <c r="MVN4" s="504">
        <f>'Product Mix Norm.'!MVN3</f>
        <v>0</v>
      </c>
      <c r="MVO4" s="504">
        <f>'Product Mix Norm.'!MVO3</f>
        <v>0</v>
      </c>
      <c r="MVP4" s="504">
        <f>'Product Mix Norm.'!MVP3</f>
        <v>0</v>
      </c>
      <c r="MVQ4" s="504">
        <f>'Product Mix Norm.'!MVQ3</f>
        <v>0</v>
      </c>
      <c r="MVR4" s="504">
        <f>'Product Mix Norm.'!MVR3</f>
        <v>0</v>
      </c>
      <c r="MVS4" s="504">
        <f>'Product Mix Norm.'!MVS3</f>
        <v>0</v>
      </c>
      <c r="MVT4" s="504">
        <f>'Product Mix Norm.'!MVT3</f>
        <v>0</v>
      </c>
      <c r="MVU4" s="504">
        <f>'Product Mix Norm.'!MVU3</f>
        <v>0</v>
      </c>
      <c r="MVV4" s="504">
        <f>'Product Mix Norm.'!MVV3</f>
        <v>0</v>
      </c>
      <c r="MVW4" s="504">
        <f>'Product Mix Norm.'!MVW3</f>
        <v>0</v>
      </c>
      <c r="MVX4" s="504">
        <f>'Product Mix Norm.'!MVX3</f>
        <v>0</v>
      </c>
      <c r="MVY4" s="504">
        <f>'Product Mix Norm.'!MVY3</f>
        <v>0</v>
      </c>
      <c r="MVZ4" s="504">
        <f>'Product Mix Norm.'!MVZ3</f>
        <v>0</v>
      </c>
      <c r="MWA4" s="504">
        <f>'Product Mix Norm.'!MWA3</f>
        <v>0</v>
      </c>
      <c r="MWB4" s="504">
        <f>'Product Mix Norm.'!MWB3</f>
        <v>0</v>
      </c>
      <c r="MWC4" s="504">
        <f>'Product Mix Norm.'!MWC3</f>
        <v>0</v>
      </c>
      <c r="MWD4" s="504">
        <f>'Product Mix Norm.'!MWD3</f>
        <v>0</v>
      </c>
      <c r="MWE4" s="504">
        <f>'Product Mix Norm.'!MWE3</f>
        <v>0</v>
      </c>
      <c r="MWF4" s="504">
        <f>'Product Mix Norm.'!MWF3</f>
        <v>0</v>
      </c>
      <c r="MWG4" s="504">
        <f>'Product Mix Norm.'!MWG3</f>
        <v>0</v>
      </c>
      <c r="MWH4" s="504">
        <f>'Product Mix Norm.'!MWH3</f>
        <v>0</v>
      </c>
      <c r="MWI4" s="504">
        <f>'Product Mix Norm.'!MWI3</f>
        <v>0</v>
      </c>
      <c r="MWJ4" s="504">
        <f>'Product Mix Norm.'!MWJ3</f>
        <v>0</v>
      </c>
      <c r="MWK4" s="504">
        <f>'Product Mix Norm.'!MWK3</f>
        <v>0</v>
      </c>
      <c r="MWL4" s="504">
        <f>'Product Mix Norm.'!MWL3</f>
        <v>0</v>
      </c>
      <c r="MWM4" s="504">
        <f>'Product Mix Norm.'!MWM3</f>
        <v>0</v>
      </c>
      <c r="MWN4" s="504">
        <f>'Product Mix Norm.'!MWN3</f>
        <v>0</v>
      </c>
      <c r="MWO4" s="504">
        <f>'Product Mix Norm.'!MWO3</f>
        <v>0</v>
      </c>
      <c r="MWP4" s="504">
        <f>'Product Mix Norm.'!MWP3</f>
        <v>0</v>
      </c>
      <c r="MWQ4" s="504">
        <f>'Product Mix Norm.'!MWQ3</f>
        <v>0</v>
      </c>
      <c r="MWR4" s="504">
        <f>'Product Mix Norm.'!MWR3</f>
        <v>0</v>
      </c>
      <c r="MWS4" s="504">
        <f>'Product Mix Norm.'!MWS3</f>
        <v>0</v>
      </c>
      <c r="MWT4" s="504">
        <f>'Product Mix Norm.'!MWT3</f>
        <v>0</v>
      </c>
      <c r="MWU4" s="504">
        <f>'Product Mix Norm.'!MWU3</f>
        <v>0</v>
      </c>
      <c r="MWV4" s="504">
        <f>'Product Mix Norm.'!MWV3</f>
        <v>0</v>
      </c>
      <c r="MWW4" s="504">
        <f>'Product Mix Norm.'!MWW3</f>
        <v>0</v>
      </c>
      <c r="MWX4" s="504">
        <f>'Product Mix Norm.'!MWX3</f>
        <v>0</v>
      </c>
      <c r="MWY4" s="504">
        <f>'Product Mix Norm.'!MWY3</f>
        <v>0</v>
      </c>
      <c r="MWZ4" s="504">
        <f>'Product Mix Norm.'!MWZ3</f>
        <v>0</v>
      </c>
      <c r="MXA4" s="504">
        <f>'Product Mix Norm.'!MXA3</f>
        <v>0</v>
      </c>
      <c r="MXB4" s="504">
        <f>'Product Mix Norm.'!MXB3</f>
        <v>0</v>
      </c>
      <c r="MXC4" s="504">
        <f>'Product Mix Norm.'!MXC3</f>
        <v>0</v>
      </c>
      <c r="MXD4" s="504">
        <f>'Product Mix Norm.'!MXD3</f>
        <v>0</v>
      </c>
      <c r="MXE4" s="504">
        <f>'Product Mix Norm.'!MXE3</f>
        <v>0</v>
      </c>
      <c r="MXF4" s="504">
        <f>'Product Mix Norm.'!MXF3</f>
        <v>0</v>
      </c>
      <c r="MXG4" s="504">
        <f>'Product Mix Norm.'!MXG3</f>
        <v>0</v>
      </c>
      <c r="MXH4" s="504">
        <f>'Product Mix Norm.'!MXH3</f>
        <v>0</v>
      </c>
      <c r="MXI4" s="504">
        <f>'Product Mix Norm.'!MXI3</f>
        <v>0</v>
      </c>
      <c r="MXJ4" s="504">
        <f>'Product Mix Norm.'!MXJ3</f>
        <v>0</v>
      </c>
      <c r="MXK4" s="504">
        <f>'Product Mix Norm.'!MXK3</f>
        <v>0</v>
      </c>
      <c r="MXL4" s="504">
        <f>'Product Mix Norm.'!MXL3</f>
        <v>0</v>
      </c>
      <c r="MXM4" s="504">
        <f>'Product Mix Norm.'!MXM3</f>
        <v>0</v>
      </c>
      <c r="MXN4" s="504">
        <f>'Product Mix Norm.'!MXN3</f>
        <v>0</v>
      </c>
      <c r="MXO4" s="504">
        <f>'Product Mix Norm.'!MXO3</f>
        <v>0</v>
      </c>
      <c r="MXP4" s="504">
        <f>'Product Mix Norm.'!MXP3</f>
        <v>0</v>
      </c>
      <c r="MXQ4" s="504">
        <f>'Product Mix Norm.'!MXQ3</f>
        <v>0</v>
      </c>
      <c r="MXR4" s="504">
        <f>'Product Mix Norm.'!MXR3</f>
        <v>0</v>
      </c>
      <c r="MXS4" s="504">
        <f>'Product Mix Norm.'!MXS3</f>
        <v>0</v>
      </c>
      <c r="MXT4" s="504">
        <f>'Product Mix Norm.'!MXT3</f>
        <v>0</v>
      </c>
      <c r="MXU4" s="504">
        <f>'Product Mix Norm.'!MXU3</f>
        <v>0</v>
      </c>
      <c r="MXV4" s="504">
        <f>'Product Mix Norm.'!MXV3</f>
        <v>0</v>
      </c>
      <c r="MXW4" s="504">
        <f>'Product Mix Norm.'!MXW3</f>
        <v>0</v>
      </c>
      <c r="MXX4" s="504">
        <f>'Product Mix Norm.'!MXX3</f>
        <v>0</v>
      </c>
      <c r="MXY4" s="504">
        <f>'Product Mix Norm.'!MXY3</f>
        <v>0</v>
      </c>
      <c r="MXZ4" s="504">
        <f>'Product Mix Norm.'!MXZ3</f>
        <v>0</v>
      </c>
      <c r="MYA4" s="504">
        <f>'Product Mix Norm.'!MYA3</f>
        <v>0</v>
      </c>
      <c r="MYB4" s="504">
        <f>'Product Mix Norm.'!MYB3</f>
        <v>0</v>
      </c>
      <c r="MYC4" s="504">
        <f>'Product Mix Norm.'!MYC3</f>
        <v>0</v>
      </c>
      <c r="MYD4" s="504">
        <f>'Product Mix Norm.'!MYD3</f>
        <v>0</v>
      </c>
      <c r="MYE4" s="504">
        <f>'Product Mix Norm.'!MYE3</f>
        <v>0</v>
      </c>
      <c r="MYF4" s="504">
        <f>'Product Mix Norm.'!MYF3</f>
        <v>0</v>
      </c>
      <c r="MYG4" s="504">
        <f>'Product Mix Norm.'!MYG3</f>
        <v>0</v>
      </c>
      <c r="MYH4" s="504">
        <f>'Product Mix Norm.'!MYH3</f>
        <v>0</v>
      </c>
      <c r="MYI4" s="504">
        <f>'Product Mix Norm.'!MYI3</f>
        <v>0</v>
      </c>
      <c r="MYJ4" s="504">
        <f>'Product Mix Norm.'!MYJ3</f>
        <v>0</v>
      </c>
      <c r="MYK4" s="504">
        <f>'Product Mix Norm.'!MYK3</f>
        <v>0</v>
      </c>
      <c r="MYL4" s="504">
        <f>'Product Mix Norm.'!MYL3</f>
        <v>0</v>
      </c>
      <c r="MYM4" s="504">
        <f>'Product Mix Norm.'!MYM3</f>
        <v>0</v>
      </c>
      <c r="MYN4" s="504">
        <f>'Product Mix Norm.'!MYN3</f>
        <v>0</v>
      </c>
      <c r="MYO4" s="504">
        <f>'Product Mix Norm.'!MYO3</f>
        <v>0</v>
      </c>
      <c r="MYP4" s="504">
        <f>'Product Mix Norm.'!MYP3</f>
        <v>0</v>
      </c>
      <c r="MYQ4" s="504">
        <f>'Product Mix Norm.'!MYQ3</f>
        <v>0</v>
      </c>
      <c r="MYR4" s="504">
        <f>'Product Mix Norm.'!MYR3</f>
        <v>0</v>
      </c>
      <c r="MYS4" s="504">
        <f>'Product Mix Norm.'!MYS3</f>
        <v>0</v>
      </c>
      <c r="MYT4" s="504">
        <f>'Product Mix Norm.'!MYT3</f>
        <v>0</v>
      </c>
      <c r="MYU4" s="504">
        <f>'Product Mix Norm.'!MYU3</f>
        <v>0</v>
      </c>
      <c r="MYV4" s="504">
        <f>'Product Mix Norm.'!MYV3</f>
        <v>0</v>
      </c>
      <c r="MYW4" s="504">
        <f>'Product Mix Norm.'!MYW3</f>
        <v>0</v>
      </c>
      <c r="MYX4" s="504">
        <f>'Product Mix Norm.'!MYX3</f>
        <v>0</v>
      </c>
      <c r="MYY4" s="504">
        <f>'Product Mix Norm.'!MYY3</f>
        <v>0</v>
      </c>
      <c r="MYZ4" s="504">
        <f>'Product Mix Norm.'!MYZ3</f>
        <v>0</v>
      </c>
      <c r="MZA4" s="504">
        <f>'Product Mix Norm.'!MZA3</f>
        <v>0</v>
      </c>
      <c r="MZB4" s="504">
        <f>'Product Mix Norm.'!MZB3</f>
        <v>0</v>
      </c>
      <c r="MZC4" s="504">
        <f>'Product Mix Norm.'!MZC3</f>
        <v>0</v>
      </c>
      <c r="MZD4" s="504">
        <f>'Product Mix Norm.'!MZD3</f>
        <v>0</v>
      </c>
      <c r="MZE4" s="504">
        <f>'Product Mix Norm.'!MZE3</f>
        <v>0</v>
      </c>
      <c r="MZF4" s="504">
        <f>'Product Mix Norm.'!MZF3</f>
        <v>0</v>
      </c>
      <c r="MZG4" s="504">
        <f>'Product Mix Norm.'!MZG3</f>
        <v>0</v>
      </c>
      <c r="MZH4" s="504">
        <f>'Product Mix Norm.'!MZH3</f>
        <v>0</v>
      </c>
      <c r="MZI4" s="504">
        <f>'Product Mix Norm.'!MZI3</f>
        <v>0</v>
      </c>
      <c r="MZJ4" s="504">
        <f>'Product Mix Norm.'!MZJ3</f>
        <v>0</v>
      </c>
      <c r="MZK4" s="504">
        <f>'Product Mix Norm.'!MZK3</f>
        <v>0</v>
      </c>
      <c r="MZL4" s="504">
        <f>'Product Mix Norm.'!MZL3</f>
        <v>0</v>
      </c>
      <c r="MZM4" s="504">
        <f>'Product Mix Norm.'!MZM3</f>
        <v>0</v>
      </c>
      <c r="MZN4" s="504">
        <f>'Product Mix Norm.'!MZN3</f>
        <v>0</v>
      </c>
      <c r="MZO4" s="504">
        <f>'Product Mix Norm.'!MZO3</f>
        <v>0</v>
      </c>
      <c r="MZP4" s="504">
        <f>'Product Mix Norm.'!MZP3</f>
        <v>0</v>
      </c>
      <c r="MZQ4" s="504">
        <f>'Product Mix Norm.'!MZQ3</f>
        <v>0</v>
      </c>
      <c r="MZR4" s="504">
        <f>'Product Mix Norm.'!MZR3</f>
        <v>0</v>
      </c>
      <c r="MZS4" s="504">
        <f>'Product Mix Norm.'!MZS3</f>
        <v>0</v>
      </c>
      <c r="MZT4" s="504">
        <f>'Product Mix Norm.'!MZT3</f>
        <v>0</v>
      </c>
      <c r="MZU4" s="504">
        <f>'Product Mix Norm.'!MZU3</f>
        <v>0</v>
      </c>
      <c r="MZV4" s="504">
        <f>'Product Mix Norm.'!MZV3</f>
        <v>0</v>
      </c>
      <c r="MZW4" s="504">
        <f>'Product Mix Norm.'!MZW3</f>
        <v>0</v>
      </c>
      <c r="MZX4" s="504">
        <f>'Product Mix Norm.'!MZX3</f>
        <v>0</v>
      </c>
      <c r="MZY4" s="504">
        <f>'Product Mix Norm.'!MZY3</f>
        <v>0</v>
      </c>
      <c r="MZZ4" s="504">
        <f>'Product Mix Norm.'!MZZ3</f>
        <v>0</v>
      </c>
      <c r="NAA4" s="504">
        <f>'Product Mix Norm.'!NAA3</f>
        <v>0</v>
      </c>
      <c r="NAB4" s="504">
        <f>'Product Mix Norm.'!NAB3</f>
        <v>0</v>
      </c>
      <c r="NAC4" s="504">
        <f>'Product Mix Norm.'!NAC3</f>
        <v>0</v>
      </c>
      <c r="NAD4" s="504">
        <f>'Product Mix Norm.'!NAD3</f>
        <v>0</v>
      </c>
      <c r="NAE4" s="504">
        <f>'Product Mix Norm.'!NAE3</f>
        <v>0</v>
      </c>
      <c r="NAF4" s="504">
        <f>'Product Mix Norm.'!NAF3</f>
        <v>0</v>
      </c>
      <c r="NAG4" s="504">
        <f>'Product Mix Norm.'!NAG3</f>
        <v>0</v>
      </c>
      <c r="NAH4" s="504">
        <f>'Product Mix Norm.'!NAH3</f>
        <v>0</v>
      </c>
      <c r="NAI4" s="504">
        <f>'Product Mix Norm.'!NAI3</f>
        <v>0</v>
      </c>
      <c r="NAJ4" s="504">
        <f>'Product Mix Norm.'!NAJ3</f>
        <v>0</v>
      </c>
      <c r="NAK4" s="504">
        <f>'Product Mix Norm.'!NAK3</f>
        <v>0</v>
      </c>
      <c r="NAL4" s="504">
        <f>'Product Mix Norm.'!NAL3</f>
        <v>0</v>
      </c>
      <c r="NAM4" s="504">
        <f>'Product Mix Norm.'!NAM3</f>
        <v>0</v>
      </c>
      <c r="NAN4" s="504">
        <f>'Product Mix Norm.'!NAN3</f>
        <v>0</v>
      </c>
      <c r="NAO4" s="504">
        <f>'Product Mix Norm.'!NAO3</f>
        <v>0</v>
      </c>
      <c r="NAP4" s="504">
        <f>'Product Mix Norm.'!NAP3</f>
        <v>0</v>
      </c>
      <c r="NAQ4" s="504">
        <f>'Product Mix Norm.'!NAQ3</f>
        <v>0</v>
      </c>
      <c r="NAR4" s="504">
        <f>'Product Mix Norm.'!NAR3</f>
        <v>0</v>
      </c>
      <c r="NAS4" s="504">
        <f>'Product Mix Norm.'!NAS3</f>
        <v>0</v>
      </c>
      <c r="NAT4" s="504">
        <f>'Product Mix Norm.'!NAT3</f>
        <v>0</v>
      </c>
      <c r="NAU4" s="504">
        <f>'Product Mix Norm.'!NAU3</f>
        <v>0</v>
      </c>
      <c r="NAV4" s="504">
        <f>'Product Mix Norm.'!NAV3</f>
        <v>0</v>
      </c>
      <c r="NAW4" s="504">
        <f>'Product Mix Norm.'!NAW3</f>
        <v>0</v>
      </c>
      <c r="NAX4" s="504">
        <f>'Product Mix Norm.'!NAX3</f>
        <v>0</v>
      </c>
      <c r="NAY4" s="504">
        <f>'Product Mix Norm.'!NAY3</f>
        <v>0</v>
      </c>
      <c r="NAZ4" s="504">
        <f>'Product Mix Norm.'!NAZ3</f>
        <v>0</v>
      </c>
      <c r="NBA4" s="504">
        <f>'Product Mix Norm.'!NBA3</f>
        <v>0</v>
      </c>
      <c r="NBB4" s="504">
        <f>'Product Mix Norm.'!NBB3</f>
        <v>0</v>
      </c>
      <c r="NBC4" s="504">
        <f>'Product Mix Norm.'!NBC3</f>
        <v>0</v>
      </c>
      <c r="NBD4" s="504">
        <f>'Product Mix Norm.'!NBD3</f>
        <v>0</v>
      </c>
      <c r="NBE4" s="504">
        <f>'Product Mix Norm.'!NBE3</f>
        <v>0</v>
      </c>
      <c r="NBF4" s="504">
        <f>'Product Mix Norm.'!NBF3</f>
        <v>0</v>
      </c>
      <c r="NBG4" s="504">
        <f>'Product Mix Norm.'!NBG3</f>
        <v>0</v>
      </c>
      <c r="NBH4" s="504">
        <f>'Product Mix Norm.'!NBH3</f>
        <v>0</v>
      </c>
      <c r="NBI4" s="504">
        <f>'Product Mix Norm.'!NBI3</f>
        <v>0</v>
      </c>
      <c r="NBJ4" s="504">
        <f>'Product Mix Norm.'!NBJ3</f>
        <v>0</v>
      </c>
      <c r="NBK4" s="504">
        <f>'Product Mix Norm.'!NBK3</f>
        <v>0</v>
      </c>
      <c r="NBL4" s="504">
        <f>'Product Mix Norm.'!NBL3</f>
        <v>0</v>
      </c>
      <c r="NBM4" s="504">
        <f>'Product Mix Norm.'!NBM3</f>
        <v>0</v>
      </c>
      <c r="NBN4" s="504">
        <f>'Product Mix Norm.'!NBN3</f>
        <v>0</v>
      </c>
      <c r="NBO4" s="504">
        <f>'Product Mix Norm.'!NBO3</f>
        <v>0</v>
      </c>
      <c r="NBP4" s="504">
        <f>'Product Mix Norm.'!NBP3</f>
        <v>0</v>
      </c>
      <c r="NBQ4" s="504">
        <f>'Product Mix Norm.'!NBQ3</f>
        <v>0</v>
      </c>
      <c r="NBR4" s="504">
        <f>'Product Mix Norm.'!NBR3</f>
        <v>0</v>
      </c>
      <c r="NBS4" s="504">
        <f>'Product Mix Norm.'!NBS3</f>
        <v>0</v>
      </c>
      <c r="NBT4" s="504">
        <f>'Product Mix Norm.'!NBT3</f>
        <v>0</v>
      </c>
      <c r="NBU4" s="504">
        <f>'Product Mix Norm.'!NBU3</f>
        <v>0</v>
      </c>
      <c r="NBV4" s="504">
        <f>'Product Mix Norm.'!NBV3</f>
        <v>0</v>
      </c>
      <c r="NBW4" s="504">
        <f>'Product Mix Norm.'!NBW3</f>
        <v>0</v>
      </c>
      <c r="NBX4" s="504">
        <f>'Product Mix Norm.'!NBX3</f>
        <v>0</v>
      </c>
      <c r="NBY4" s="504">
        <f>'Product Mix Norm.'!NBY3</f>
        <v>0</v>
      </c>
      <c r="NBZ4" s="504">
        <f>'Product Mix Norm.'!NBZ3</f>
        <v>0</v>
      </c>
      <c r="NCA4" s="504">
        <f>'Product Mix Norm.'!NCA3</f>
        <v>0</v>
      </c>
      <c r="NCB4" s="504">
        <f>'Product Mix Norm.'!NCB3</f>
        <v>0</v>
      </c>
      <c r="NCC4" s="504">
        <f>'Product Mix Norm.'!NCC3</f>
        <v>0</v>
      </c>
      <c r="NCD4" s="504">
        <f>'Product Mix Norm.'!NCD3</f>
        <v>0</v>
      </c>
      <c r="NCE4" s="504">
        <f>'Product Mix Norm.'!NCE3</f>
        <v>0</v>
      </c>
      <c r="NCF4" s="504">
        <f>'Product Mix Norm.'!NCF3</f>
        <v>0</v>
      </c>
      <c r="NCG4" s="504">
        <f>'Product Mix Norm.'!NCG3</f>
        <v>0</v>
      </c>
      <c r="NCH4" s="504">
        <f>'Product Mix Norm.'!NCH3</f>
        <v>0</v>
      </c>
      <c r="NCI4" s="504">
        <f>'Product Mix Norm.'!NCI3</f>
        <v>0</v>
      </c>
      <c r="NCJ4" s="504">
        <f>'Product Mix Norm.'!NCJ3</f>
        <v>0</v>
      </c>
      <c r="NCK4" s="504">
        <f>'Product Mix Norm.'!NCK3</f>
        <v>0</v>
      </c>
      <c r="NCL4" s="504">
        <f>'Product Mix Norm.'!NCL3</f>
        <v>0</v>
      </c>
      <c r="NCM4" s="504">
        <f>'Product Mix Norm.'!NCM3</f>
        <v>0</v>
      </c>
      <c r="NCN4" s="504">
        <f>'Product Mix Norm.'!NCN3</f>
        <v>0</v>
      </c>
      <c r="NCO4" s="504">
        <f>'Product Mix Norm.'!NCO3</f>
        <v>0</v>
      </c>
      <c r="NCP4" s="504">
        <f>'Product Mix Norm.'!NCP3</f>
        <v>0</v>
      </c>
      <c r="NCQ4" s="504">
        <f>'Product Mix Norm.'!NCQ3</f>
        <v>0</v>
      </c>
      <c r="NCR4" s="504">
        <f>'Product Mix Norm.'!NCR3</f>
        <v>0</v>
      </c>
      <c r="NCS4" s="504">
        <f>'Product Mix Norm.'!NCS3</f>
        <v>0</v>
      </c>
      <c r="NCT4" s="504">
        <f>'Product Mix Norm.'!NCT3</f>
        <v>0</v>
      </c>
      <c r="NCU4" s="504">
        <f>'Product Mix Norm.'!NCU3</f>
        <v>0</v>
      </c>
      <c r="NCV4" s="504">
        <f>'Product Mix Norm.'!NCV3</f>
        <v>0</v>
      </c>
      <c r="NCW4" s="504">
        <f>'Product Mix Norm.'!NCW3</f>
        <v>0</v>
      </c>
      <c r="NCX4" s="504">
        <f>'Product Mix Norm.'!NCX3</f>
        <v>0</v>
      </c>
      <c r="NCY4" s="504">
        <f>'Product Mix Norm.'!NCY3</f>
        <v>0</v>
      </c>
      <c r="NCZ4" s="504">
        <f>'Product Mix Norm.'!NCZ3</f>
        <v>0</v>
      </c>
      <c r="NDA4" s="504">
        <f>'Product Mix Norm.'!NDA3</f>
        <v>0</v>
      </c>
      <c r="NDB4" s="504">
        <f>'Product Mix Norm.'!NDB3</f>
        <v>0</v>
      </c>
      <c r="NDC4" s="504">
        <f>'Product Mix Norm.'!NDC3</f>
        <v>0</v>
      </c>
      <c r="NDD4" s="504">
        <f>'Product Mix Norm.'!NDD3</f>
        <v>0</v>
      </c>
      <c r="NDE4" s="504">
        <f>'Product Mix Norm.'!NDE3</f>
        <v>0</v>
      </c>
      <c r="NDF4" s="504">
        <f>'Product Mix Norm.'!NDF3</f>
        <v>0</v>
      </c>
      <c r="NDG4" s="504">
        <f>'Product Mix Norm.'!NDG3</f>
        <v>0</v>
      </c>
      <c r="NDH4" s="504">
        <f>'Product Mix Norm.'!NDH3</f>
        <v>0</v>
      </c>
      <c r="NDI4" s="504">
        <f>'Product Mix Norm.'!NDI3</f>
        <v>0</v>
      </c>
      <c r="NDJ4" s="504">
        <f>'Product Mix Norm.'!NDJ3</f>
        <v>0</v>
      </c>
      <c r="NDK4" s="504">
        <f>'Product Mix Norm.'!NDK3</f>
        <v>0</v>
      </c>
      <c r="NDL4" s="504">
        <f>'Product Mix Norm.'!NDL3</f>
        <v>0</v>
      </c>
      <c r="NDM4" s="504">
        <f>'Product Mix Norm.'!NDM3</f>
        <v>0</v>
      </c>
      <c r="NDN4" s="504">
        <f>'Product Mix Norm.'!NDN3</f>
        <v>0</v>
      </c>
      <c r="NDO4" s="504">
        <f>'Product Mix Norm.'!NDO3</f>
        <v>0</v>
      </c>
      <c r="NDP4" s="504">
        <f>'Product Mix Norm.'!NDP3</f>
        <v>0</v>
      </c>
      <c r="NDQ4" s="504">
        <f>'Product Mix Norm.'!NDQ3</f>
        <v>0</v>
      </c>
      <c r="NDR4" s="504">
        <f>'Product Mix Norm.'!NDR3</f>
        <v>0</v>
      </c>
      <c r="NDS4" s="504">
        <f>'Product Mix Norm.'!NDS3</f>
        <v>0</v>
      </c>
      <c r="NDT4" s="504">
        <f>'Product Mix Norm.'!NDT3</f>
        <v>0</v>
      </c>
      <c r="NDU4" s="504">
        <f>'Product Mix Norm.'!NDU3</f>
        <v>0</v>
      </c>
      <c r="NDV4" s="504">
        <f>'Product Mix Norm.'!NDV3</f>
        <v>0</v>
      </c>
      <c r="NDW4" s="504">
        <f>'Product Mix Norm.'!NDW3</f>
        <v>0</v>
      </c>
      <c r="NDX4" s="504">
        <f>'Product Mix Norm.'!NDX3</f>
        <v>0</v>
      </c>
      <c r="NDY4" s="504">
        <f>'Product Mix Norm.'!NDY3</f>
        <v>0</v>
      </c>
      <c r="NDZ4" s="504">
        <f>'Product Mix Norm.'!NDZ3</f>
        <v>0</v>
      </c>
      <c r="NEA4" s="504">
        <f>'Product Mix Norm.'!NEA3</f>
        <v>0</v>
      </c>
      <c r="NEB4" s="504">
        <f>'Product Mix Norm.'!NEB3</f>
        <v>0</v>
      </c>
      <c r="NEC4" s="504">
        <f>'Product Mix Norm.'!NEC3</f>
        <v>0</v>
      </c>
      <c r="NED4" s="504">
        <f>'Product Mix Norm.'!NED3</f>
        <v>0</v>
      </c>
      <c r="NEE4" s="504">
        <f>'Product Mix Norm.'!NEE3</f>
        <v>0</v>
      </c>
      <c r="NEF4" s="504">
        <f>'Product Mix Norm.'!NEF3</f>
        <v>0</v>
      </c>
      <c r="NEG4" s="504">
        <f>'Product Mix Norm.'!NEG3</f>
        <v>0</v>
      </c>
      <c r="NEH4" s="504">
        <f>'Product Mix Norm.'!NEH3</f>
        <v>0</v>
      </c>
      <c r="NEI4" s="504">
        <f>'Product Mix Norm.'!NEI3</f>
        <v>0</v>
      </c>
      <c r="NEJ4" s="504">
        <f>'Product Mix Norm.'!NEJ3</f>
        <v>0</v>
      </c>
      <c r="NEK4" s="504">
        <f>'Product Mix Norm.'!NEK3</f>
        <v>0</v>
      </c>
      <c r="NEL4" s="504">
        <f>'Product Mix Norm.'!NEL3</f>
        <v>0</v>
      </c>
      <c r="NEM4" s="504">
        <f>'Product Mix Norm.'!NEM3</f>
        <v>0</v>
      </c>
      <c r="NEN4" s="504">
        <f>'Product Mix Norm.'!NEN3</f>
        <v>0</v>
      </c>
      <c r="NEO4" s="504">
        <f>'Product Mix Norm.'!NEO3</f>
        <v>0</v>
      </c>
      <c r="NEP4" s="504">
        <f>'Product Mix Norm.'!NEP3</f>
        <v>0</v>
      </c>
      <c r="NEQ4" s="504">
        <f>'Product Mix Norm.'!NEQ3</f>
        <v>0</v>
      </c>
      <c r="NER4" s="504">
        <f>'Product Mix Norm.'!NER3</f>
        <v>0</v>
      </c>
      <c r="NES4" s="504">
        <f>'Product Mix Norm.'!NES3</f>
        <v>0</v>
      </c>
      <c r="NET4" s="504">
        <f>'Product Mix Norm.'!NET3</f>
        <v>0</v>
      </c>
      <c r="NEU4" s="504">
        <f>'Product Mix Norm.'!NEU3</f>
        <v>0</v>
      </c>
      <c r="NEV4" s="504">
        <f>'Product Mix Norm.'!NEV3</f>
        <v>0</v>
      </c>
      <c r="NEW4" s="504">
        <f>'Product Mix Norm.'!NEW3</f>
        <v>0</v>
      </c>
      <c r="NEX4" s="504">
        <f>'Product Mix Norm.'!NEX3</f>
        <v>0</v>
      </c>
      <c r="NEY4" s="504">
        <f>'Product Mix Norm.'!NEY3</f>
        <v>0</v>
      </c>
      <c r="NEZ4" s="504">
        <f>'Product Mix Norm.'!NEZ3</f>
        <v>0</v>
      </c>
      <c r="NFA4" s="504">
        <f>'Product Mix Norm.'!NFA3</f>
        <v>0</v>
      </c>
      <c r="NFB4" s="504">
        <f>'Product Mix Norm.'!NFB3</f>
        <v>0</v>
      </c>
      <c r="NFC4" s="504">
        <f>'Product Mix Norm.'!NFC3</f>
        <v>0</v>
      </c>
      <c r="NFD4" s="504">
        <f>'Product Mix Norm.'!NFD3</f>
        <v>0</v>
      </c>
      <c r="NFE4" s="504">
        <f>'Product Mix Norm.'!NFE3</f>
        <v>0</v>
      </c>
      <c r="NFF4" s="504">
        <f>'Product Mix Norm.'!NFF3</f>
        <v>0</v>
      </c>
      <c r="NFG4" s="504">
        <f>'Product Mix Norm.'!NFG3</f>
        <v>0</v>
      </c>
      <c r="NFH4" s="504">
        <f>'Product Mix Norm.'!NFH3</f>
        <v>0</v>
      </c>
      <c r="NFI4" s="504">
        <f>'Product Mix Norm.'!NFI3</f>
        <v>0</v>
      </c>
      <c r="NFJ4" s="504">
        <f>'Product Mix Norm.'!NFJ3</f>
        <v>0</v>
      </c>
      <c r="NFK4" s="504">
        <f>'Product Mix Norm.'!NFK3</f>
        <v>0</v>
      </c>
      <c r="NFL4" s="504">
        <f>'Product Mix Norm.'!NFL3</f>
        <v>0</v>
      </c>
      <c r="NFM4" s="504">
        <f>'Product Mix Norm.'!NFM3</f>
        <v>0</v>
      </c>
      <c r="NFN4" s="504">
        <f>'Product Mix Norm.'!NFN3</f>
        <v>0</v>
      </c>
      <c r="NFO4" s="504">
        <f>'Product Mix Norm.'!NFO3</f>
        <v>0</v>
      </c>
      <c r="NFP4" s="504">
        <f>'Product Mix Norm.'!NFP3</f>
        <v>0</v>
      </c>
      <c r="NFQ4" s="504">
        <f>'Product Mix Norm.'!NFQ3</f>
        <v>0</v>
      </c>
      <c r="NFR4" s="504">
        <f>'Product Mix Norm.'!NFR3</f>
        <v>0</v>
      </c>
      <c r="NFS4" s="504">
        <f>'Product Mix Norm.'!NFS3</f>
        <v>0</v>
      </c>
      <c r="NFT4" s="504">
        <f>'Product Mix Norm.'!NFT3</f>
        <v>0</v>
      </c>
      <c r="NFU4" s="504">
        <f>'Product Mix Norm.'!NFU3</f>
        <v>0</v>
      </c>
      <c r="NFV4" s="504">
        <f>'Product Mix Norm.'!NFV3</f>
        <v>0</v>
      </c>
      <c r="NFW4" s="504">
        <f>'Product Mix Norm.'!NFW3</f>
        <v>0</v>
      </c>
      <c r="NFX4" s="504">
        <f>'Product Mix Norm.'!NFX3</f>
        <v>0</v>
      </c>
      <c r="NFY4" s="504">
        <f>'Product Mix Norm.'!NFY3</f>
        <v>0</v>
      </c>
      <c r="NFZ4" s="504">
        <f>'Product Mix Norm.'!NFZ3</f>
        <v>0</v>
      </c>
      <c r="NGA4" s="504">
        <f>'Product Mix Norm.'!NGA3</f>
        <v>0</v>
      </c>
      <c r="NGB4" s="504">
        <f>'Product Mix Norm.'!NGB3</f>
        <v>0</v>
      </c>
      <c r="NGC4" s="504">
        <f>'Product Mix Norm.'!NGC3</f>
        <v>0</v>
      </c>
      <c r="NGD4" s="504">
        <f>'Product Mix Norm.'!NGD3</f>
        <v>0</v>
      </c>
      <c r="NGE4" s="504">
        <f>'Product Mix Norm.'!NGE3</f>
        <v>0</v>
      </c>
      <c r="NGF4" s="504">
        <f>'Product Mix Norm.'!NGF3</f>
        <v>0</v>
      </c>
      <c r="NGG4" s="504">
        <f>'Product Mix Norm.'!NGG3</f>
        <v>0</v>
      </c>
      <c r="NGH4" s="504">
        <f>'Product Mix Norm.'!NGH3</f>
        <v>0</v>
      </c>
      <c r="NGI4" s="504">
        <f>'Product Mix Norm.'!NGI3</f>
        <v>0</v>
      </c>
      <c r="NGJ4" s="504">
        <f>'Product Mix Norm.'!NGJ3</f>
        <v>0</v>
      </c>
      <c r="NGK4" s="504">
        <f>'Product Mix Norm.'!NGK3</f>
        <v>0</v>
      </c>
      <c r="NGL4" s="504">
        <f>'Product Mix Norm.'!NGL3</f>
        <v>0</v>
      </c>
      <c r="NGM4" s="504">
        <f>'Product Mix Norm.'!NGM3</f>
        <v>0</v>
      </c>
      <c r="NGN4" s="504">
        <f>'Product Mix Norm.'!NGN3</f>
        <v>0</v>
      </c>
      <c r="NGO4" s="504">
        <f>'Product Mix Norm.'!NGO3</f>
        <v>0</v>
      </c>
      <c r="NGP4" s="504">
        <f>'Product Mix Norm.'!NGP3</f>
        <v>0</v>
      </c>
      <c r="NGQ4" s="504">
        <f>'Product Mix Norm.'!NGQ3</f>
        <v>0</v>
      </c>
      <c r="NGR4" s="504">
        <f>'Product Mix Norm.'!NGR3</f>
        <v>0</v>
      </c>
      <c r="NGS4" s="504">
        <f>'Product Mix Norm.'!NGS3</f>
        <v>0</v>
      </c>
      <c r="NGT4" s="504">
        <f>'Product Mix Norm.'!NGT3</f>
        <v>0</v>
      </c>
      <c r="NGU4" s="504">
        <f>'Product Mix Norm.'!NGU3</f>
        <v>0</v>
      </c>
      <c r="NGV4" s="504">
        <f>'Product Mix Norm.'!NGV3</f>
        <v>0</v>
      </c>
      <c r="NGW4" s="504">
        <f>'Product Mix Norm.'!NGW3</f>
        <v>0</v>
      </c>
      <c r="NGX4" s="504">
        <f>'Product Mix Norm.'!NGX3</f>
        <v>0</v>
      </c>
      <c r="NGY4" s="504">
        <f>'Product Mix Norm.'!NGY3</f>
        <v>0</v>
      </c>
      <c r="NGZ4" s="504">
        <f>'Product Mix Norm.'!NGZ3</f>
        <v>0</v>
      </c>
      <c r="NHA4" s="504">
        <f>'Product Mix Norm.'!NHA3</f>
        <v>0</v>
      </c>
      <c r="NHB4" s="504">
        <f>'Product Mix Norm.'!NHB3</f>
        <v>0</v>
      </c>
      <c r="NHC4" s="504">
        <f>'Product Mix Norm.'!NHC3</f>
        <v>0</v>
      </c>
      <c r="NHD4" s="504">
        <f>'Product Mix Norm.'!NHD3</f>
        <v>0</v>
      </c>
      <c r="NHE4" s="504">
        <f>'Product Mix Norm.'!NHE3</f>
        <v>0</v>
      </c>
      <c r="NHF4" s="504">
        <f>'Product Mix Norm.'!NHF3</f>
        <v>0</v>
      </c>
      <c r="NHG4" s="504">
        <f>'Product Mix Norm.'!NHG3</f>
        <v>0</v>
      </c>
      <c r="NHH4" s="504">
        <f>'Product Mix Norm.'!NHH3</f>
        <v>0</v>
      </c>
      <c r="NHI4" s="504">
        <f>'Product Mix Norm.'!NHI3</f>
        <v>0</v>
      </c>
      <c r="NHJ4" s="504">
        <f>'Product Mix Norm.'!NHJ3</f>
        <v>0</v>
      </c>
      <c r="NHK4" s="504">
        <f>'Product Mix Norm.'!NHK3</f>
        <v>0</v>
      </c>
      <c r="NHL4" s="504">
        <f>'Product Mix Norm.'!NHL3</f>
        <v>0</v>
      </c>
      <c r="NHM4" s="504">
        <f>'Product Mix Norm.'!NHM3</f>
        <v>0</v>
      </c>
      <c r="NHN4" s="504">
        <f>'Product Mix Norm.'!NHN3</f>
        <v>0</v>
      </c>
      <c r="NHO4" s="504">
        <f>'Product Mix Norm.'!NHO3</f>
        <v>0</v>
      </c>
      <c r="NHP4" s="504">
        <f>'Product Mix Norm.'!NHP3</f>
        <v>0</v>
      </c>
      <c r="NHQ4" s="504">
        <f>'Product Mix Norm.'!NHQ3</f>
        <v>0</v>
      </c>
      <c r="NHR4" s="504">
        <f>'Product Mix Norm.'!NHR3</f>
        <v>0</v>
      </c>
      <c r="NHS4" s="504">
        <f>'Product Mix Norm.'!NHS3</f>
        <v>0</v>
      </c>
      <c r="NHT4" s="504">
        <f>'Product Mix Norm.'!NHT3</f>
        <v>0</v>
      </c>
      <c r="NHU4" s="504">
        <f>'Product Mix Norm.'!NHU3</f>
        <v>0</v>
      </c>
      <c r="NHV4" s="504">
        <f>'Product Mix Norm.'!NHV3</f>
        <v>0</v>
      </c>
      <c r="NHW4" s="504">
        <f>'Product Mix Norm.'!NHW3</f>
        <v>0</v>
      </c>
      <c r="NHX4" s="504">
        <f>'Product Mix Norm.'!NHX3</f>
        <v>0</v>
      </c>
      <c r="NHY4" s="504">
        <f>'Product Mix Norm.'!NHY3</f>
        <v>0</v>
      </c>
      <c r="NHZ4" s="504">
        <f>'Product Mix Norm.'!NHZ3</f>
        <v>0</v>
      </c>
      <c r="NIA4" s="504">
        <f>'Product Mix Norm.'!NIA3</f>
        <v>0</v>
      </c>
      <c r="NIB4" s="504">
        <f>'Product Mix Norm.'!NIB3</f>
        <v>0</v>
      </c>
      <c r="NIC4" s="504">
        <f>'Product Mix Norm.'!NIC3</f>
        <v>0</v>
      </c>
      <c r="NID4" s="504">
        <f>'Product Mix Norm.'!NID3</f>
        <v>0</v>
      </c>
      <c r="NIE4" s="504">
        <f>'Product Mix Norm.'!NIE3</f>
        <v>0</v>
      </c>
      <c r="NIF4" s="504">
        <f>'Product Mix Norm.'!NIF3</f>
        <v>0</v>
      </c>
      <c r="NIG4" s="504">
        <f>'Product Mix Norm.'!NIG3</f>
        <v>0</v>
      </c>
      <c r="NIH4" s="504">
        <f>'Product Mix Norm.'!NIH3</f>
        <v>0</v>
      </c>
      <c r="NII4" s="504">
        <f>'Product Mix Norm.'!NII3</f>
        <v>0</v>
      </c>
      <c r="NIJ4" s="504">
        <f>'Product Mix Norm.'!NIJ3</f>
        <v>0</v>
      </c>
      <c r="NIK4" s="504">
        <f>'Product Mix Norm.'!NIK3</f>
        <v>0</v>
      </c>
      <c r="NIL4" s="504">
        <f>'Product Mix Norm.'!NIL3</f>
        <v>0</v>
      </c>
      <c r="NIM4" s="504">
        <f>'Product Mix Norm.'!NIM3</f>
        <v>0</v>
      </c>
      <c r="NIN4" s="504">
        <f>'Product Mix Norm.'!NIN3</f>
        <v>0</v>
      </c>
      <c r="NIO4" s="504">
        <f>'Product Mix Norm.'!NIO3</f>
        <v>0</v>
      </c>
      <c r="NIP4" s="504">
        <f>'Product Mix Norm.'!NIP3</f>
        <v>0</v>
      </c>
      <c r="NIQ4" s="504">
        <f>'Product Mix Norm.'!NIQ3</f>
        <v>0</v>
      </c>
      <c r="NIR4" s="504">
        <f>'Product Mix Norm.'!NIR3</f>
        <v>0</v>
      </c>
      <c r="NIS4" s="504">
        <f>'Product Mix Norm.'!NIS3</f>
        <v>0</v>
      </c>
      <c r="NIT4" s="504">
        <f>'Product Mix Norm.'!NIT3</f>
        <v>0</v>
      </c>
      <c r="NIU4" s="504">
        <f>'Product Mix Norm.'!NIU3</f>
        <v>0</v>
      </c>
      <c r="NIV4" s="504">
        <f>'Product Mix Norm.'!NIV3</f>
        <v>0</v>
      </c>
      <c r="NIW4" s="504">
        <f>'Product Mix Norm.'!NIW3</f>
        <v>0</v>
      </c>
      <c r="NIX4" s="504">
        <f>'Product Mix Norm.'!NIX3</f>
        <v>0</v>
      </c>
      <c r="NIY4" s="504">
        <f>'Product Mix Norm.'!NIY3</f>
        <v>0</v>
      </c>
      <c r="NIZ4" s="504">
        <f>'Product Mix Norm.'!NIZ3</f>
        <v>0</v>
      </c>
      <c r="NJA4" s="504">
        <f>'Product Mix Norm.'!NJA3</f>
        <v>0</v>
      </c>
      <c r="NJB4" s="504">
        <f>'Product Mix Norm.'!NJB3</f>
        <v>0</v>
      </c>
      <c r="NJC4" s="504">
        <f>'Product Mix Norm.'!NJC3</f>
        <v>0</v>
      </c>
      <c r="NJD4" s="504">
        <f>'Product Mix Norm.'!NJD3</f>
        <v>0</v>
      </c>
      <c r="NJE4" s="504">
        <f>'Product Mix Norm.'!NJE3</f>
        <v>0</v>
      </c>
      <c r="NJF4" s="504">
        <f>'Product Mix Norm.'!NJF3</f>
        <v>0</v>
      </c>
      <c r="NJG4" s="504">
        <f>'Product Mix Norm.'!NJG3</f>
        <v>0</v>
      </c>
      <c r="NJH4" s="504">
        <f>'Product Mix Norm.'!NJH3</f>
        <v>0</v>
      </c>
      <c r="NJI4" s="504">
        <f>'Product Mix Norm.'!NJI3</f>
        <v>0</v>
      </c>
      <c r="NJJ4" s="504">
        <f>'Product Mix Norm.'!NJJ3</f>
        <v>0</v>
      </c>
      <c r="NJK4" s="504">
        <f>'Product Mix Norm.'!NJK3</f>
        <v>0</v>
      </c>
      <c r="NJL4" s="504">
        <f>'Product Mix Norm.'!NJL3</f>
        <v>0</v>
      </c>
      <c r="NJM4" s="504">
        <f>'Product Mix Norm.'!NJM3</f>
        <v>0</v>
      </c>
      <c r="NJN4" s="504">
        <f>'Product Mix Norm.'!NJN3</f>
        <v>0</v>
      </c>
      <c r="NJO4" s="504">
        <f>'Product Mix Norm.'!NJO3</f>
        <v>0</v>
      </c>
      <c r="NJP4" s="504">
        <f>'Product Mix Norm.'!NJP3</f>
        <v>0</v>
      </c>
      <c r="NJQ4" s="504">
        <f>'Product Mix Norm.'!NJQ3</f>
        <v>0</v>
      </c>
      <c r="NJR4" s="504">
        <f>'Product Mix Norm.'!NJR3</f>
        <v>0</v>
      </c>
      <c r="NJS4" s="504">
        <f>'Product Mix Norm.'!NJS3</f>
        <v>0</v>
      </c>
      <c r="NJT4" s="504">
        <f>'Product Mix Norm.'!NJT3</f>
        <v>0</v>
      </c>
      <c r="NJU4" s="504">
        <f>'Product Mix Norm.'!NJU3</f>
        <v>0</v>
      </c>
      <c r="NJV4" s="504">
        <f>'Product Mix Norm.'!NJV3</f>
        <v>0</v>
      </c>
      <c r="NJW4" s="504">
        <f>'Product Mix Norm.'!NJW3</f>
        <v>0</v>
      </c>
      <c r="NJX4" s="504">
        <f>'Product Mix Norm.'!NJX3</f>
        <v>0</v>
      </c>
      <c r="NJY4" s="504">
        <f>'Product Mix Norm.'!NJY3</f>
        <v>0</v>
      </c>
      <c r="NJZ4" s="504">
        <f>'Product Mix Norm.'!NJZ3</f>
        <v>0</v>
      </c>
      <c r="NKA4" s="504">
        <f>'Product Mix Norm.'!NKA3</f>
        <v>0</v>
      </c>
      <c r="NKB4" s="504">
        <f>'Product Mix Norm.'!NKB3</f>
        <v>0</v>
      </c>
      <c r="NKC4" s="504">
        <f>'Product Mix Norm.'!NKC3</f>
        <v>0</v>
      </c>
      <c r="NKD4" s="504">
        <f>'Product Mix Norm.'!NKD3</f>
        <v>0</v>
      </c>
      <c r="NKE4" s="504">
        <f>'Product Mix Norm.'!NKE3</f>
        <v>0</v>
      </c>
      <c r="NKF4" s="504">
        <f>'Product Mix Norm.'!NKF3</f>
        <v>0</v>
      </c>
      <c r="NKG4" s="504">
        <f>'Product Mix Norm.'!NKG3</f>
        <v>0</v>
      </c>
      <c r="NKH4" s="504">
        <f>'Product Mix Norm.'!NKH3</f>
        <v>0</v>
      </c>
      <c r="NKI4" s="504">
        <f>'Product Mix Norm.'!NKI3</f>
        <v>0</v>
      </c>
      <c r="NKJ4" s="504">
        <f>'Product Mix Norm.'!NKJ3</f>
        <v>0</v>
      </c>
      <c r="NKK4" s="504">
        <f>'Product Mix Norm.'!NKK3</f>
        <v>0</v>
      </c>
      <c r="NKL4" s="504">
        <f>'Product Mix Norm.'!NKL3</f>
        <v>0</v>
      </c>
      <c r="NKM4" s="504">
        <f>'Product Mix Norm.'!NKM3</f>
        <v>0</v>
      </c>
      <c r="NKN4" s="504">
        <f>'Product Mix Norm.'!NKN3</f>
        <v>0</v>
      </c>
      <c r="NKO4" s="504">
        <f>'Product Mix Norm.'!NKO3</f>
        <v>0</v>
      </c>
      <c r="NKP4" s="504">
        <f>'Product Mix Norm.'!NKP3</f>
        <v>0</v>
      </c>
      <c r="NKQ4" s="504">
        <f>'Product Mix Norm.'!NKQ3</f>
        <v>0</v>
      </c>
      <c r="NKR4" s="504">
        <f>'Product Mix Norm.'!NKR3</f>
        <v>0</v>
      </c>
      <c r="NKS4" s="504">
        <f>'Product Mix Norm.'!NKS3</f>
        <v>0</v>
      </c>
      <c r="NKT4" s="504">
        <f>'Product Mix Norm.'!NKT3</f>
        <v>0</v>
      </c>
      <c r="NKU4" s="504">
        <f>'Product Mix Norm.'!NKU3</f>
        <v>0</v>
      </c>
      <c r="NKV4" s="504">
        <f>'Product Mix Norm.'!NKV3</f>
        <v>0</v>
      </c>
      <c r="NKW4" s="504">
        <f>'Product Mix Norm.'!NKW3</f>
        <v>0</v>
      </c>
      <c r="NKX4" s="504">
        <f>'Product Mix Norm.'!NKX3</f>
        <v>0</v>
      </c>
      <c r="NKY4" s="504">
        <f>'Product Mix Norm.'!NKY3</f>
        <v>0</v>
      </c>
      <c r="NKZ4" s="504">
        <f>'Product Mix Norm.'!NKZ3</f>
        <v>0</v>
      </c>
      <c r="NLA4" s="504">
        <f>'Product Mix Norm.'!NLA3</f>
        <v>0</v>
      </c>
      <c r="NLB4" s="504">
        <f>'Product Mix Norm.'!NLB3</f>
        <v>0</v>
      </c>
      <c r="NLC4" s="504">
        <f>'Product Mix Norm.'!NLC3</f>
        <v>0</v>
      </c>
      <c r="NLD4" s="504">
        <f>'Product Mix Norm.'!NLD3</f>
        <v>0</v>
      </c>
      <c r="NLE4" s="504">
        <f>'Product Mix Norm.'!NLE3</f>
        <v>0</v>
      </c>
      <c r="NLF4" s="504">
        <f>'Product Mix Norm.'!NLF3</f>
        <v>0</v>
      </c>
      <c r="NLG4" s="504">
        <f>'Product Mix Norm.'!NLG3</f>
        <v>0</v>
      </c>
      <c r="NLH4" s="504">
        <f>'Product Mix Norm.'!NLH3</f>
        <v>0</v>
      </c>
      <c r="NLI4" s="504">
        <f>'Product Mix Norm.'!NLI3</f>
        <v>0</v>
      </c>
      <c r="NLJ4" s="504">
        <f>'Product Mix Norm.'!NLJ3</f>
        <v>0</v>
      </c>
      <c r="NLK4" s="504">
        <f>'Product Mix Norm.'!NLK3</f>
        <v>0</v>
      </c>
      <c r="NLL4" s="504">
        <f>'Product Mix Norm.'!NLL3</f>
        <v>0</v>
      </c>
      <c r="NLM4" s="504">
        <f>'Product Mix Norm.'!NLM3</f>
        <v>0</v>
      </c>
      <c r="NLN4" s="504">
        <f>'Product Mix Norm.'!NLN3</f>
        <v>0</v>
      </c>
      <c r="NLO4" s="504">
        <f>'Product Mix Norm.'!NLO3</f>
        <v>0</v>
      </c>
      <c r="NLP4" s="504">
        <f>'Product Mix Norm.'!NLP3</f>
        <v>0</v>
      </c>
      <c r="NLQ4" s="504">
        <f>'Product Mix Norm.'!NLQ3</f>
        <v>0</v>
      </c>
      <c r="NLR4" s="504">
        <f>'Product Mix Norm.'!NLR3</f>
        <v>0</v>
      </c>
      <c r="NLS4" s="504">
        <f>'Product Mix Norm.'!NLS3</f>
        <v>0</v>
      </c>
      <c r="NLT4" s="504">
        <f>'Product Mix Norm.'!NLT3</f>
        <v>0</v>
      </c>
      <c r="NLU4" s="504">
        <f>'Product Mix Norm.'!NLU3</f>
        <v>0</v>
      </c>
      <c r="NLV4" s="504">
        <f>'Product Mix Norm.'!NLV3</f>
        <v>0</v>
      </c>
      <c r="NLW4" s="504">
        <f>'Product Mix Norm.'!NLW3</f>
        <v>0</v>
      </c>
      <c r="NLX4" s="504">
        <f>'Product Mix Norm.'!NLX3</f>
        <v>0</v>
      </c>
      <c r="NLY4" s="504">
        <f>'Product Mix Norm.'!NLY3</f>
        <v>0</v>
      </c>
      <c r="NLZ4" s="504">
        <f>'Product Mix Norm.'!NLZ3</f>
        <v>0</v>
      </c>
      <c r="NMA4" s="504">
        <f>'Product Mix Norm.'!NMA3</f>
        <v>0</v>
      </c>
      <c r="NMB4" s="504">
        <f>'Product Mix Norm.'!NMB3</f>
        <v>0</v>
      </c>
      <c r="NMC4" s="504">
        <f>'Product Mix Norm.'!NMC3</f>
        <v>0</v>
      </c>
      <c r="NMD4" s="504">
        <f>'Product Mix Norm.'!NMD3</f>
        <v>0</v>
      </c>
      <c r="NME4" s="504">
        <f>'Product Mix Norm.'!NME3</f>
        <v>0</v>
      </c>
      <c r="NMF4" s="504">
        <f>'Product Mix Norm.'!NMF3</f>
        <v>0</v>
      </c>
      <c r="NMG4" s="504">
        <f>'Product Mix Norm.'!NMG3</f>
        <v>0</v>
      </c>
      <c r="NMH4" s="504">
        <f>'Product Mix Norm.'!NMH3</f>
        <v>0</v>
      </c>
      <c r="NMI4" s="504">
        <f>'Product Mix Norm.'!NMI3</f>
        <v>0</v>
      </c>
      <c r="NMJ4" s="504">
        <f>'Product Mix Norm.'!NMJ3</f>
        <v>0</v>
      </c>
      <c r="NMK4" s="504">
        <f>'Product Mix Norm.'!NMK3</f>
        <v>0</v>
      </c>
      <c r="NML4" s="504">
        <f>'Product Mix Norm.'!NML3</f>
        <v>0</v>
      </c>
      <c r="NMM4" s="504">
        <f>'Product Mix Norm.'!NMM3</f>
        <v>0</v>
      </c>
      <c r="NMN4" s="504">
        <f>'Product Mix Norm.'!NMN3</f>
        <v>0</v>
      </c>
      <c r="NMO4" s="504">
        <f>'Product Mix Norm.'!NMO3</f>
        <v>0</v>
      </c>
      <c r="NMP4" s="504">
        <f>'Product Mix Norm.'!NMP3</f>
        <v>0</v>
      </c>
      <c r="NMQ4" s="504">
        <f>'Product Mix Norm.'!NMQ3</f>
        <v>0</v>
      </c>
      <c r="NMR4" s="504">
        <f>'Product Mix Norm.'!NMR3</f>
        <v>0</v>
      </c>
      <c r="NMS4" s="504">
        <f>'Product Mix Norm.'!NMS3</f>
        <v>0</v>
      </c>
      <c r="NMT4" s="504">
        <f>'Product Mix Norm.'!NMT3</f>
        <v>0</v>
      </c>
      <c r="NMU4" s="504">
        <f>'Product Mix Norm.'!NMU3</f>
        <v>0</v>
      </c>
      <c r="NMV4" s="504">
        <f>'Product Mix Norm.'!NMV3</f>
        <v>0</v>
      </c>
      <c r="NMW4" s="504">
        <f>'Product Mix Norm.'!NMW3</f>
        <v>0</v>
      </c>
      <c r="NMX4" s="504">
        <f>'Product Mix Norm.'!NMX3</f>
        <v>0</v>
      </c>
      <c r="NMY4" s="504">
        <f>'Product Mix Norm.'!NMY3</f>
        <v>0</v>
      </c>
      <c r="NMZ4" s="504">
        <f>'Product Mix Norm.'!NMZ3</f>
        <v>0</v>
      </c>
      <c r="NNA4" s="504">
        <f>'Product Mix Norm.'!NNA3</f>
        <v>0</v>
      </c>
      <c r="NNB4" s="504">
        <f>'Product Mix Norm.'!NNB3</f>
        <v>0</v>
      </c>
      <c r="NNC4" s="504">
        <f>'Product Mix Norm.'!NNC3</f>
        <v>0</v>
      </c>
      <c r="NND4" s="504">
        <f>'Product Mix Norm.'!NND3</f>
        <v>0</v>
      </c>
      <c r="NNE4" s="504">
        <f>'Product Mix Norm.'!NNE3</f>
        <v>0</v>
      </c>
      <c r="NNF4" s="504">
        <f>'Product Mix Norm.'!NNF3</f>
        <v>0</v>
      </c>
      <c r="NNG4" s="504">
        <f>'Product Mix Norm.'!NNG3</f>
        <v>0</v>
      </c>
      <c r="NNH4" s="504">
        <f>'Product Mix Norm.'!NNH3</f>
        <v>0</v>
      </c>
      <c r="NNI4" s="504">
        <f>'Product Mix Norm.'!NNI3</f>
        <v>0</v>
      </c>
      <c r="NNJ4" s="504">
        <f>'Product Mix Norm.'!NNJ3</f>
        <v>0</v>
      </c>
      <c r="NNK4" s="504">
        <f>'Product Mix Norm.'!NNK3</f>
        <v>0</v>
      </c>
      <c r="NNL4" s="504">
        <f>'Product Mix Norm.'!NNL3</f>
        <v>0</v>
      </c>
      <c r="NNM4" s="504">
        <f>'Product Mix Norm.'!NNM3</f>
        <v>0</v>
      </c>
      <c r="NNN4" s="504">
        <f>'Product Mix Norm.'!NNN3</f>
        <v>0</v>
      </c>
      <c r="NNO4" s="504">
        <f>'Product Mix Norm.'!NNO3</f>
        <v>0</v>
      </c>
      <c r="NNP4" s="504">
        <f>'Product Mix Norm.'!NNP3</f>
        <v>0</v>
      </c>
      <c r="NNQ4" s="504">
        <f>'Product Mix Norm.'!NNQ3</f>
        <v>0</v>
      </c>
      <c r="NNR4" s="504">
        <f>'Product Mix Norm.'!NNR3</f>
        <v>0</v>
      </c>
      <c r="NNS4" s="504">
        <f>'Product Mix Norm.'!NNS3</f>
        <v>0</v>
      </c>
      <c r="NNT4" s="504">
        <f>'Product Mix Norm.'!NNT3</f>
        <v>0</v>
      </c>
      <c r="NNU4" s="504">
        <f>'Product Mix Norm.'!NNU3</f>
        <v>0</v>
      </c>
      <c r="NNV4" s="504">
        <f>'Product Mix Norm.'!NNV3</f>
        <v>0</v>
      </c>
      <c r="NNW4" s="504">
        <f>'Product Mix Norm.'!NNW3</f>
        <v>0</v>
      </c>
      <c r="NNX4" s="504">
        <f>'Product Mix Norm.'!NNX3</f>
        <v>0</v>
      </c>
      <c r="NNY4" s="504">
        <f>'Product Mix Norm.'!NNY3</f>
        <v>0</v>
      </c>
      <c r="NNZ4" s="504">
        <f>'Product Mix Norm.'!NNZ3</f>
        <v>0</v>
      </c>
      <c r="NOA4" s="504">
        <f>'Product Mix Norm.'!NOA3</f>
        <v>0</v>
      </c>
      <c r="NOB4" s="504">
        <f>'Product Mix Norm.'!NOB3</f>
        <v>0</v>
      </c>
      <c r="NOC4" s="504">
        <f>'Product Mix Norm.'!NOC3</f>
        <v>0</v>
      </c>
      <c r="NOD4" s="504">
        <f>'Product Mix Norm.'!NOD3</f>
        <v>0</v>
      </c>
      <c r="NOE4" s="504">
        <f>'Product Mix Norm.'!NOE3</f>
        <v>0</v>
      </c>
      <c r="NOF4" s="504">
        <f>'Product Mix Norm.'!NOF3</f>
        <v>0</v>
      </c>
      <c r="NOG4" s="504">
        <f>'Product Mix Norm.'!NOG3</f>
        <v>0</v>
      </c>
      <c r="NOH4" s="504">
        <f>'Product Mix Norm.'!NOH3</f>
        <v>0</v>
      </c>
      <c r="NOI4" s="504">
        <f>'Product Mix Norm.'!NOI3</f>
        <v>0</v>
      </c>
      <c r="NOJ4" s="504">
        <f>'Product Mix Norm.'!NOJ3</f>
        <v>0</v>
      </c>
      <c r="NOK4" s="504">
        <f>'Product Mix Norm.'!NOK3</f>
        <v>0</v>
      </c>
      <c r="NOL4" s="504">
        <f>'Product Mix Norm.'!NOL3</f>
        <v>0</v>
      </c>
      <c r="NOM4" s="504">
        <f>'Product Mix Norm.'!NOM3</f>
        <v>0</v>
      </c>
      <c r="NON4" s="504">
        <f>'Product Mix Norm.'!NON3</f>
        <v>0</v>
      </c>
      <c r="NOO4" s="504">
        <f>'Product Mix Norm.'!NOO3</f>
        <v>0</v>
      </c>
      <c r="NOP4" s="504">
        <f>'Product Mix Norm.'!NOP3</f>
        <v>0</v>
      </c>
      <c r="NOQ4" s="504">
        <f>'Product Mix Norm.'!NOQ3</f>
        <v>0</v>
      </c>
      <c r="NOR4" s="504">
        <f>'Product Mix Norm.'!NOR3</f>
        <v>0</v>
      </c>
      <c r="NOS4" s="504">
        <f>'Product Mix Norm.'!NOS3</f>
        <v>0</v>
      </c>
      <c r="NOT4" s="504">
        <f>'Product Mix Norm.'!NOT3</f>
        <v>0</v>
      </c>
      <c r="NOU4" s="504">
        <f>'Product Mix Norm.'!NOU3</f>
        <v>0</v>
      </c>
      <c r="NOV4" s="504">
        <f>'Product Mix Norm.'!NOV3</f>
        <v>0</v>
      </c>
      <c r="NOW4" s="504">
        <f>'Product Mix Norm.'!NOW3</f>
        <v>0</v>
      </c>
      <c r="NOX4" s="504">
        <f>'Product Mix Norm.'!NOX3</f>
        <v>0</v>
      </c>
      <c r="NOY4" s="504">
        <f>'Product Mix Norm.'!NOY3</f>
        <v>0</v>
      </c>
      <c r="NOZ4" s="504">
        <f>'Product Mix Norm.'!NOZ3</f>
        <v>0</v>
      </c>
      <c r="NPA4" s="504">
        <f>'Product Mix Norm.'!NPA3</f>
        <v>0</v>
      </c>
      <c r="NPB4" s="504">
        <f>'Product Mix Norm.'!NPB3</f>
        <v>0</v>
      </c>
      <c r="NPC4" s="504">
        <f>'Product Mix Norm.'!NPC3</f>
        <v>0</v>
      </c>
      <c r="NPD4" s="504">
        <f>'Product Mix Norm.'!NPD3</f>
        <v>0</v>
      </c>
      <c r="NPE4" s="504">
        <f>'Product Mix Norm.'!NPE3</f>
        <v>0</v>
      </c>
      <c r="NPF4" s="504">
        <f>'Product Mix Norm.'!NPF3</f>
        <v>0</v>
      </c>
      <c r="NPG4" s="504">
        <f>'Product Mix Norm.'!NPG3</f>
        <v>0</v>
      </c>
      <c r="NPH4" s="504">
        <f>'Product Mix Norm.'!NPH3</f>
        <v>0</v>
      </c>
      <c r="NPI4" s="504">
        <f>'Product Mix Norm.'!NPI3</f>
        <v>0</v>
      </c>
      <c r="NPJ4" s="504">
        <f>'Product Mix Norm.'!NPJ3</f>
        <v>0</v>
      </c>
      <c r="NPK4" s="504">
        <f>'Product Mix Norm.'!NPK3</f>
        <v>0</v>
      </c>
      <c r="NPL4" s="504">
        <f>'Product Mix Norm.'!NPL3</f>
        <v>0</v>
      </c>
      <c r="NPM4" s="504">
        <f>'Product Mix Norm.'!NPM3</f>
        <v>0</v>
      </c>
      <c r="NPN4" s="504">
        <f>'Product Mix Norm.'!NPN3</f>
        <v>0</v>
      </c>
      <c r="NPO4" s="504">
        <f>'Product Mix Norm.'!NPO3</f>
        <v>0</v>
      </c>
      <c r="NPP4" s="504">
        <f>'Product Mix Norm.'!NPP3</f>
        <v>0</v>
      </c>
      <c r="NPQ4" s="504">
        <f>'Product Mix Norm.'!NPQ3</f>
        <v>0</v>
      </c>
      <c r="NPR4" s="504">
        <f>'Product Mix Norm.'!NPR3</f>
        <v>0</v>
      </c>
      <c r="NPS4" s="504">
        <f>'Product Mix Norm.'!NPS3</f>
        <v>0</v>
      </c>
      <c r="NPT4" s="504">
        <f>'Product Mix Norm.'!NPT3</f>
        <v>0</v>
      </c>
      <c r="NPU4" s="504">
        <f>'Product Mix Norm.'!NPU3</f>
        <v>0</v>
      </c>
      <c r="NPV4" s="504">
        <f>'Product Mix Norm.'!NPV3</f>
        <v>0</v>
      </c>
      <c r="NPW4" s="504">
        <f>'Product Mix Norm.'!NPW3</f>
        <v>0</v>
      </c>
      <c r="NPX4" s="504">
        <f>'Product Mix Norm.'!NPX3</f>
        <v>0</v>
      </c>
      <c r="NPY4" s="504">
        <f>'Product Mix Norm.'!NPY3</f>
        <v>0</v>
      </c>
      <c r="NPZ4" s="504">
        <f>'Product Mix Norm.'!NPZ3</f>
        <v>0</v>
      </c>
      <c r="NQA4" s="504">
        <f>'Product Mix Norm.'!NQA3</f>
        <v>0</v>
      </c>
      <c r="NQB4" s="504">
        <f>'Product Mix Norm.'!NQB3</f>
        <v>0</v>
      </c>
      <c r="NQC4" s="504">
        <f>'Product Mix Norm.'!NQC3</f>
        <v>0</v>
      </c>
      <c r="NQD4" s="504">
        <f>'Product Mix Norm.'!NQD3</f>
        <v>0</v>
      </c>
      <c r="NQE4" s="504">
        <f>'Product Mix Norm.'!NQE3</f>
        <v>0</v>
      </c>
      <c r="NQF4" s="504">
        <f>'Product Mix Norm.'!NQF3</f>
        <v>0</v>
      </c>
      <c r="NQG4" s="504">
        <f>'Product Mix Norm.'!NQG3</f>
        <v>0</v>
      </c>
      <c r="NQH4" s="504">
        <f>'Product Mix Norm.'!NQH3</f>
        <v>0</v>
      </c>
      <c r="NQI4" s="504">
        <f>'Product Mix Norm.'!NQI3</f>
        <v>0</v>
      </c>
      <c r="NQJ4" s="504">
        <f>'Product Mix Norm.'!NQJ3</f>
        <v>0</v>
      </c>
      <c r="NQK4" s="504">
        <f>'Product Mix Norm.'!NQK3</f>
        <v>0</v>
      </c>
      <c r="NQL4" s="504">
        <f>'Product Mix Norm.'!NQL3</f>
        <v>0</v>
      </c>
      <c r="NQM4" s="504">
        <f>'Product Mix Norm.'!NQM3</f>
        <v>0</v>
      </c>
      <c r="NQN4" s="504">
        <f>'Product Mix Norm.'!NQN3</f>
        <v>0</v>
      </c>
      <c r="NQO4" s="504">
        <f>'Product Mix Norm.'!NQO3</f>
        <v>0</v>
      </c>
      <c r="NQP4" s="504">
        <f>'Product Mix Norm.'!NQP3</f>
        <v>0</v>
      </c>
      <c r="NQQ4" s="504">
        <f>'Product Mix Norm.'!NQQ3</f>
        <v>0</v>
      </c>
      <c r="NQR4" s="504">
        <f>'Product Mix Norm.'!NQR3</f>
        <v>0</v>
      </c>
      <c r="NQS4" s="504">
        <f>'Product Mix Norm.'!NQS3</f>
        <v>0</v>
      </c>
      <c r="NQT4" s="504">
        <f>'Product Mix Norm.'!NQT3</f>
        <v>0</v>
      </c>
      <c r="NQU4" s="504">
        <f>'Product Mix Norm.'!NQU3</f>
        <v>0</v>
      </c>
      <c r="NQV4" s="504">
        <f>'Product Mix Norm.'!NQV3</f>
        <v>0</v>
      </c>
      <c r="NQW4" s="504">
        <f>'Product Mix Norm.'!NQW3</f>
        <v>0</v>
      </c>
      <c r="NQX4" s="504">
        <f>'Product Mix Norm.'!NQX3</f>
        <v>0</v>
      </c>
      <c r="NQY4" s="504">
        <f>'Product Mix Norm.'!NQY3</f>
        <v>0</v>
      </c>
      <c r="NQZ4" s="504">
        <f>'Product Mix Norm.'!NQZ3</f>
        <v>0</v>
      </c>
      <c r="NRA4" s="504">
        <f>'Product Mix Norm.'!NRA3</f>
        <v>0</v>
      </c>
      <c r="NRB4" s="504">
        <f>'Product Mix Norm.'!NRB3</f>
        <v>0</v>
      </c>
      <c r="NRC4" s="504">
        <f>'Product Mix Norm.'!NRC3</f>
        <v>0</v>
      </c>
      <c r="NRD4" s="504">
        <f>'Product Mix Norm.'!NRD3</f>
        <v>0</v>
      </c>
      <c r="NRE4" s="504">
        <f>'Product Mix Norm.'!NRE3</f>
        <v>0</v>
      </c>
      <c r="NRF4" s="504">
        <f>'Product Mix Norm.'!NRF3</f>
        <v>0</v>
      </c>
      <c r="NRG4" s="504">
        <f>'Product Mix Norm.'!NRG3</f>
        <v>0</v>
      </c>
      <c r="NRH4" s="504">
        <f>'Product Mix Norm.'!NRH3</f>
        <v>0</v>
      </c>
      <c r="NRI4" s="504">
        <f>'Product Mix Norm.'!NRI3</f>
        <v>0</v>
      </c>
      <c r="NRJ4" s="504">
        <f>'Product Mix Norm.'!NRJ3</f>
        <v>0</v>
      </c>
      <c r="NRK4" s="504">
        <f>'Product Mix Norm.'!NRK3</f>
        <v>0</v>
      </c>
      <c r="NRL4" s="504">
        <f>'Product Mix Norm.'!NRL3</f>
        <v>0</v>
      </c>
      <c r="NRM4" s="504">
        <f>'Product Mix Norm.'!NRM3</f>
        <v>0</v>
      </c>
      <c r="NRN4" s="504">
        <f>'Product Mix Norm.'!NRN3</f>
        <v>0</v>
      </c>
      <c r="NRO4" s="504">
        <f>'Product Mix Norm.'!NRO3</f>
        <v>0</v>
      </c>
      <c r="NRP4" s="504">
        <f>'Product Mix Norm.'!NRP3</f>
        <v>0</v>
      </c>
      <c r="NRQ4" s="504">
        <f>'Product Mix Norm.'!NRQ3</f>
        <v>0</v>
      </c>
      <c r="NRR4" s="504">
        <f>'Product Mix Norm.'!NRR3</f>
        <v>0</v>
      </c>
      <c r="NRS4" s="504">
        <f>'Product Mix Norm.'!NRS3</f>
        <v>0</v>
      </c>
      <c r="NRT4" s="504">
        <f>'Product Mix Norm.'!NRT3</f>
        <v>0</v>
      </c>
      <c r="NRU4" s="504">
        <f>'Product Mix Norm.'!NRU3</f>
        <v>0</v>
      </c>
      <c r="NRV4" s="504">
        <f>'Product Mix Norm.'!NRV3</f>
        <v>0</v>
      </c>
      <c r="NRW4" s="504">
        <f>'Product Mix Norm.'!NRW3</f>
        <v>0</v>
      </c>
      <c r="NRX4" s="504">
        <f>'Product Mix Norm.'!NRX3</f>
        <v>0</v>
      </c>
      <c r="NRY4" s="504">
        <f>'Product Mix Norm.'!NRY3</f>
        <v>0</v>
      </c>
      <c r="NRZ4" s="504">
        <f>'Product Mix Norm.'!NRZ3</f>
        <v>0</v>
      </c>
      <c r="NSA4" s="504">
        <f>'Product Mix Norm.'!NSA3</f>
        <v>0</v>
      </c>
      <c r="NSB4" s="504">
        <f>'Product Mix Norm.'!NSB3</f>
        <v>0</v>
      </c>
      <c r="NSC4" s="504">
        <f>'Product Mix Norm.'!NSC3</f>
        <v>0</v>
      </c>
      <c r="NSD4" s="504">
        <f>'Product Mix Norm.'!NSD3</f>
        <v>0</v>
      </c>
      <c r="NSE4" s="504">
        <f>'Product Mix Norm.'!NSE3</f>
        <v>0</v>
      </c>
      <c r="NSF4" s="504">
        <f>'Product Mix Norm.'!NSF3</f>
        <v>0</v>
      </c>
      <c r="NSG4" s="504">
        <f>'Product Mix Norm.'!NSG3</f>
        <v>0</v>
      </c>
      <c r="NSH4" s="504">
        <f>'Product Mix Norm.'!NSH3</f>
        <v>0</v>
      </c>
      <c r="NSI4" s="504">
        <f>'Product Mix Norm.'!NSI3</f>
        <v>0</v>
      </c>
      <c r="NSJ4" s="504">
        <f>'Product Mix Norm.'!NSJ3</f>
        <v>0</v>
      </c>
      <c r="NSK4" s="504">
        <f>'Product Mix Norm.'!NSK3</f>
        <v>0</v>
      </c>
      <c r="NSL4" s="504">
        <f>'Product Mix Norm.'!NSL3</f>
        <v>0</v>
      </c>
      <c r="NSM4" s="504">
        <f>'Product Mix Norm.'!NSM3</f>
        <v>0</v>
      </c>
      <c r="NSN4" s="504">
        <f>'Product Mix Norm.'!NSN3</f>
        <v>0</v>
      </c>
      <c r="NSO4" s="504">
        <f>'Product Mix Norm.'!NSO3</f>
        <v>0</v>
      </c>
      <c r="NSP4" s="504">
        <f>'Product Mix Norm.'!NSP3</f>
        <v>0</v>
      </c>
      <c r="NSQ4" s="504">
        <f>'Product Mix Norm.'!NSQ3</f>
        <v>0</v>
      </c>
      <c r="NSR4" s="504">
        <f>'Product Mix Norm.'!NSR3</f>
        <v>0</v>
      </c>
      <c r="NSS4" s="504">
        <f>'Product Mix Norm.'!NSS3</f>
        <v>0</v>
      </c>
      <c r="NST4" s="504">
        <f>'Product Mix Norm.'!NST3</f>
        <v>0</v>
      </c>
      <c r="NSU4" s="504">
        <f>'Product Mix Norm.'!NSU3</f>
        <v>0</v>
      </c>
      <c r="NSV4" s="504">
        <f>'Product Mix Norm.'!NSV3</f>
        <v>0</v>
      </c>
      <c r="NSW4" s="504">
        <f>'Product Mix Norm.'!NSW3</f>
        <v>0</v>
      </c>
      <c r="NSX4" s="504">
        <f>'Product Mix Norm.'!NSX3</f>
        <v>0</v>
      </c>
      <c r="NSY4" s="504">
        <f>'Product Mix Norm.'!NSY3</f>
        <v>0</v>
      </c>
      <c r="NSZ4" s="504">
        <f>'Product Mix Norm.'!NSZ3</f>
        <v>0</v>
      </c>
      <c r="NTA4" s="504">
        <f>'Product Mix Norm.'!NTA3</f>
        <v>0</v>
      </c>
      <c r="NTB4" s="504">
        <f>'Product Mix Norm.'!NTB3</f>
        <v>0</v>
      </c>
      <c r="NTC4" s="504">
        <f>'Product Mix Norm.'!NTC3</f>
        <v>0</v>
      </c>
      <c r="NTD4" s="504">
        <f>'Product Mix Norm.'!NTD3</f>
        <v>0</v>
      </c>
      <c r="NTE4" s="504">
        <f>'Product Mix Norm.'!NTE3</f>
        <v>0</v>
      </c>
      <c r="NTF4" s="504">
        <f>'Product Mix Norm.'!NTF3</f>
        <v>0</v>
      </c>
      <c r="NTG4" s="504">
        <f>'Product Mix Norm.'!NTG3</f>
        <v>0</v>
      </c>
      <c r="NTH4" s="504">
        <f>'Product Mix Norm.'!NTH3</f>
        <v>0</v>
      </c>
      <c r="NTI4" s="504">
        <f>'Product Mix Norm.'!NTI3</f>
        <v>0</v>
      </c>
      <c r="NTJ4" s="504">
        <f>'Product Mix Norm.'!NTJ3</f>
        <v>0</v>
      </c>
      <c r="NTK4" s="504">
        <f>'Product Mix Norm.'!NTK3</f>
        <v>0</v>
      </c>
      <c r="NTL4" s="504">
        <f>'Product Mix Norm.'!NTL3</f>
        <v>0</v>
      </c>
      <c r="NTM4" s="504">
        <f>'Product Mix Norm.'!NTM3</f>
        <v>0</v>
      </c>
      <c r="NTN4" s="504">
        <f>'Product Mix Norm.'!NTN3</f>
        <v>0</v>
      </c>
      <c r="NTO4" s="504">
        <f>'Product Mix Norm.'!NTO3</f>
        <v>0</v>
      </c>
      <c r="NTP4" s="504">
        <f>'Product Mix Norm.'!NTP3</f>
        <v>0</v>
      </c>
      <c r="NTQ4" s="504">
        <f>'Product Mix Norm.'!NTQ3</f>
        <v>0</v>
      </c>
      <c r="NTR4" s="504">
        <f>'Product Mix Norm.'!NTR3</f>
        <v>0</v>
      </c>
      <c r="NTS4" s="504">
        <f>'Product Mix Norm.'!NTS3</f>
        <v>0</v>
      </c>
      <c r="NTT4" s="504">
        <f>'Product Mix Norm.'!NTT3</f>
        <v>0</v>
      </c>
      <c r="NTU4" s="504">
        <f>'Product Mix Norm.'!NTU3</f>
        <v>0</v>
      </c>
      <c r="NTV4" s="504">
        <f>'Product Mix Norm.'!NTV3</f>
        <v>0</v>
      </c>
      <c r="NTW4" s="504">
        <f>'Product Mix Norm.'!NTW3</f>
        <v>0</v>
      </c>
      <c r="NTX4" s="504">
        <f>'Product Mix Norm.'!NTX3</f>
        <v>0</v>
      </c>
      <c r="NTY4" s="504">
        <f>'Product Mix Norm.'!NTY3</f>
        <v>0</v>
      </c>
      <c r="NTZ4" s="504">
        <f>'Product Mix Norm.'!NTZ3</f>
        <v>0</v>
      </c>
      <c r="NUA4" s="504">
        <f>'Product Mix Norm.'!NUA3</f>
        <v>0</v>
      </c>
      <c r="NUB4" s="504">
        <f>'Product Mix Norm.'!NUB3</f>
        <v>0</v>
      </c>
      <c r="NUC4" s="504">
        <f>'Product Mix Norm.'!NUC3</f>
        <v>0</v>
      </c>
      <c r="NUD4" s="504">
        <f>'Product Mix Norm.'!NUD3</f>
        <v>0</v>
      </c>
      <c r="NUE4" s="504">
        <f>'Product Mix Norm.'!NUE3</f>
        <v>0</v>
      </c>
      <c r="NUF4" s="504">
        <f>'Product Mix Norm.'!NUF3</f>
        <v>0</v>
      </c>
      <c r="NUG4" s="504">
        <f>'Product Mix Norm.'!NUG3</f>
        <v>0</v>
      </c>
      <c r="NUH4" s="504">
        <f>'Product Mix Norm.'!NUH3</f>
        <v>0</v>
      </c>
      <c r="NUI4" s="504">
        <f>'Product Mix Norm.'!NUI3</f>
        <v>0</v>
      </c>
      <c r="NUJ4" s="504">
        <f>'Product Mix Norm.'!NUJ3</f>
        <v>0</v>
      </c>
      <c r="NUK4" s="504">
        <f>'Product Mix Norm.'!NUK3</f>
        <v>0</v>
      </c>
      <c r="NUL4" s="504">
        <f>'Product Mix Norm.'!NUL3</f>
        <v>0</v>
      </c>
      <c r="NUM4" s="504">
        <f>'Product Mix Norm.'!NUM3</f>
        <v>0</v>
      </c>
      <c r="NUN4" s="504">
        <f>'Product Mix Norm.'!NUN3</f>
        <v>0</v>
      </c>
      <c r="NUO4" s="504">
        <f>'Product Mix Norm.'!NUO3</f>
        <v>0</v>
      </c>
      <c r="NUP4" s="504">
        <f>'Product Mix Norm.'!NUP3</f>
        <v>0</v>
      </c>
      <c r="NUQ4" s="504">
        <f>'Product Mix Norm.'!NUQ3</f>
        <v>0</v>
      </c>
      <c r="NUR4" s="504">
        <f>'Product Mix Norm.'!NUR3</f>
        <v>0</v>
      </c>
      <c r="NUS4" s="504">
        <f>'Product Mix Norm.'!NUS3</f>
        <v>0</v>
      </c>
      <c r="NUT4" s="504">
        <f>'Product Mix Norm.'!NUT3</f>
        <v>0</v>
      </c>
      <c r="NUU4" s="504">
        <f>'Product Mix Norm.'!NUU3</f>
        <v>0</v>
      </c>
      <c r="NUV4" s="504">
        <f>'Product Mix Norm.'!NUV3</f>
        <v>0</v>
      </c>
      <c r="NUW4" s="504">
        <f>'Product Mix Norm.'!NUW3</f>
        <v>0</v>
      </c>
      <c r="NUX4" s="504">
        <f>'Product Mix Norm.'!NUX3</f>
        <v>0</v>
      </c>
      <c r="NUY4" s="504">
        <f>'Product Mix Norm.'!NUY3</f>
        <v>0</v>
      </c>
      <c r="NUZ4" s="504">
        <f>'Product Mix Norm.'!NUZ3</f>
        <v>0</v>
      </c>
      <c r="NVA4" s="504">
        <f>'Product Mix Norm.'!NVA3</f>
        <v>0</v>
      </c>
      <c r="NVB4" s="504">
        <f>'Product Mix Norm.'!NVB3</f>
        <v>0</v>
      </c>
      <c r="NVC4" s="504">
        <f>'Product Mix Norm.'!NVC3</f>
        <v>0</v>
      </c>
      <c r="NVD4" s="504">
        <f>'Product Mix Norm.'!NVD3</f>
        <v>0</v>
      </c>
      <c r="NVE4" s="504">
        <f>'Product Mix Norm.'!NVE3</f>
        <v>0</v>
      </c>
      <c r="NVF4" s="504">
        <f>'Product Mix Norm.'!NVF3</f>
        <v>0</v>
      </c>
      <c r="NVG4" s="504">
        <f>'Product Mix Norm.'!NVG3</f>
        <v>0</v>
      </c>
      <c r="NVH4" s="504">
        <f>'Product Mix Norm.'!NVH3</f>
        <v>0</v>
      </c>
      <c r="NVI4" s="504">
        <f>'Product Mix Norm.'!NVI3</f>
        <v>0</v>
      </c>
      <c r="NVJ4" s="504">
        <f>'Product Mix Norm.'!NVJ3</f>
        <v>0</v>
      </c>
      <c r="NVK4" s="504">
        <f>'Product Mix Norm.'!NVK3</f>
        <v>0</v>
      </c>
      <c r="NVL4" s="504">
        <f>'Product Mix Norm.'!NVL3</f>
        <v>0</v>
      </c>
      <c r="NVM4" s="504">
        <f>'Product Mix Norm.'!NVM3</f>
        <v>0</v>
      </c>
      <c r="NVN4" s="504">
        <f>'Product Mix Norm.'!NVN3</f>
        <v>0</v>
      </c>
      <c r="NVO4" s="504">
        <f>'Product Mix Norm.'!NVO3</f>
        <v>0</v>
      </c>
      <c r="NVP4" s="504">
        <f>'Product Mix Norm.'!NVP3</f>
        <v>0</v>
      </c>
      <c r="NVQ4" s="504">
        <f>'Product Mix Norm.'!NVQ3</f>
        <v>0</v>
      </c>
      <c r="NVR4" s="504">
        <f>'Product Mix Norm.'!NVR3</f>
        <v>0</v>
      </c>
      <c r="NVS4" s="504">
        <f>'Product Mix Norm.'!NVS3</f>
        <v>0</v>
      </c>
      <c r="NVT4" s="504">
        <f>'Product Mix Norm.'!NVT3</f>
        <v>0</v>
      </c>
      <c r="NVU4" s="504">
        <f>'Product Mix Norm.'!NVU3</f>
        <v>0</v>
      </c>
      <c r="NVV4" s="504">
        <f>'Product Mix Norm.'!NVV3</f>
        <v>0</v>
      </c>
      <c r="NVW4" s="504">
        <f>'Product Mix Norm.'!NVW3</f>
        <v>0</v>
      </c>
      <c r="NVX4" s="504">
        <f>'Product Mix Norm.'!NVX3</f>
        <v>0</v>
      </c>
      <c r="NVY4" s="504">
        <f>'Product Mix Norm.'!NVY3</f>
        <v>0</v>
      </c>
      <c r="NVZ4" s="504">
        <f>'Product Mix Norm.'!NVZ3</f>
        <v>0</v>
      </c>
      <c r="NWA4" s="504">
        <f>'Product Mix Norm.'!NWA3</f>
        <v>0</v>
      </c>
      <c r="NWB4" s="504">
        <f>'Product Mix Norm.'!NWB3</f>
        <v>0</v>
      </c>
      <c r="NWC4" s="504">
        <f>'Product Mix Norm.'!NWC3</f>
        <v>0</v>
      </c>
      <c r="NWD4" s="504">
        <f>'Product Mix Norm.'!NWD3</f>
        <v>0</v>
      </c>
      <c r="NWE4" s="504">
        <f>'Product Mix Norm.'!NWE3</f>
        <v>0</v>
      </c>
      <c r="NWF4" s="504">
        <f>'Product Mix Norm.'!NWF3</f>
        <v>0</v>
      </c>
      <c r="NWG4" s="504">
        <f>'Product Mix Norm.'!NWG3</f>
        <v>0</v>
      </c>
      <c r="NWH4" s="504">
        <f>'Product Mix Norm.'!NWH3</f>
        <v>0</v>
      </c>
      <c r="NWI4" s="504">
        <f>'Product Mix Norm.'!NWI3</f>
        <v>0</v>
      </c>
      <c r="NWJ4" s="504">
        <f>'Product Mix Norm.'!NWJ3</f>
        <v>0</v>
      </c>
      <c r="NWK4" s="504">
        <f>'Product Mix Norm.'!NWK3</f>
        <v>0</v>
      </c>
      <c r="NWL4" s="504">
        <f>'Product Mix Norm.'!NWL3</f>
        <v>0</v>
      </c>
      <c r="NWM4" s="504">
        <f>'Product Mix Norm.'!NWM3</f>
        <v>0</v>
      </c>
      <c r="NWN4" s="504">
        <f>'Product Mix Norm.'!NWN3</f>
        <v>0</v>
      </c>
      <c r="NWO4" s="504">
        <f>'Product Mix Norm.'!NWO3</f>
        <v>0</v>
      </c>
      <c r="NWP4" s="504">
        <f>'Product Mix Norm.'!NWP3</f>
        <v>0</v>
      </c>
      <c r="NWQ4" s="504">
        <f>'Product Mix Norm.'!NWQ3</f>
        <v>0</v>
      </c>
      <c r="NWR4" s="504">
        <f>'Product Mix Norm.'!NWR3</f>
        <v>0</v>
      </c>
      <c r="NWS4" s="504">
        <f>'Product Mix Norm.'!NWS3</f>
        <v>0</v>
      </c>
      <c r="NWT4" s="504">
        <f>'Product Mix Norm.'!NWT3</f>
        <v>0</v>
      </c>
      <c r="NWU4" s="504">
        <f>'Product Mix Norm.'!NWU3</f>
        <v>0</v>
      </c>
      <c r="NWV4" s="504">
        <f>'Product Mix Norm.'!NWV3</f>
        <v>0</v>
      </c>
      <c r="NWW4" s="504">
        <f>'Product Mix Norm.'!NWW3</f>
        <v>0</v>
      </c>
      <c r="NWX4" s="504">
        <f>'Product Mix Norm.'!NWX3</f>
        <v>0</v>
      </c>
      <c r="NWY4" s="504">
        <f>'Product Mix Norm.'!NWY3</f>
        <v>0</v>
      </c>
      <c r="NWZ4" s="504">
        <f>'Product Mix Norm.'!NWZ3</f>
        <v>0</v>
      </c>
      <c r="NXA4" s="504">
        <f>'Product Mix Norm.'!NXA3</f>
        <v>0</v>
      </c>
      <c r="NXB4" s="504">
        <f>'Product Mix Norm.'!NXB3</f>
        <v>0</v>
      </c>
      <c r="NXC4" s="504">
        <f>'Product Mix Norm.'!NXC3</f>
        <v>0</v>
      </c>
      <c r="NXD4" s="504">
        <f>'Product Mix Norm.'!NXD3</f>
        <v>0</v>
      </c>
      <c r="NXE4" s="504">
        <f>'Product Mix Norm.'!NXE3</f>
        <v>0</v>
      </c>
      <c r="NXF4" s="504">
        <f>'Product Mix Norm.'!NXF3</f>
        <v>0</v>
      </c>
      <c r="NXG4" s="504">
        <f>'Product Mix Norm.'!NXG3</f>
        <v>0</v>
      </c>
      <c r="NXH4" s="504">
        <f>'Product Mix Norm.'!NXH3</f>
        <v>0</v>
      </c>
      <c r="NXI4" s="504">
        <f>'Product Mix Norm.'!NXI3</f>
        <v>0</v>
      </c>
      <c r="NXJ4" s="504">
        <f>'Product Mix Norm.'!NXJ3</f>
        <v>0</v>
      </c>
      <c r="NXK4" s="504">
        <f>'Product Mix Norm.'!NXK3</f>
        <v>0</v>
      </c>
      <c r="NXL4" s="504">
        <f>'Product Mix Norm.'!NXL3</f>
        <v>0</v>
      </c>
      <c r="NXM4" s="504">
        <f>'Product Mix Norm.'!NXM3</f>
        <v>0</v>
      </c>
      <c r="NXN4" s="504">
        <f>'Product Mix Norm.'!NXN3</f>
        <v>0</v>
      </c>
      <c r="NXO4" s="504">
        <f>'Product Mix Norm.'!NXO3</f>
        <v>0</v>
      </c>
      <c r="NXP4" s="504">
        <f>'Product Mix Norm.'!NXP3</f>
        <v>0</v>
      </c>
      <c r="NXQ4" s="504">
        <f>'Product Mix Norm.'!NXQ3</f>
        <v>0</v>
      </c>
      <c r="NXR4" s="504">
        <f>'Product Mix Norm.'!NXR3</f>
        <v>0</v>
      </c>
      <c r="NXS4" s="504">
        <f>'Product Mix Norm.'!NXS3</f>
        <v>0</v>
      </c>
      <c r="NXT4" s="504">
        <f>'Product Mix Norm.'!NXT3</f>
        <v>0</v>
      </c>
      <c r="NXU4" s="504">
        <f>'Product Mix Norm.'!NXU3</f>
        <v>0</v>
      </c>
      <c r="NXV4" s="504">
        <f>'Product Mix Norm.'!NXV3</f>
        <v>0</v>
      </c>
      <c r="NXW4" s="504">
        <f>'Product Mix Norm.'!NXW3</f>
        <v>0</v>
      </c>
      <c r="NXX4" s="504">
        <f>'Product Mix Norm.'!NXX3</f>
        <v>0</v>
      </c>
      <c r="NXY4" s="504">
        <f>'Product Mix Norm.'!NXY3</f>
        <v>0</v>
      </c>
      <c r="NXZ4" s="504">
        <f>'Product Mix Norm.'!NXZ3</f>
        <v>0</v>
      </c>
      <c r="NYA4" s="504">
        <f>'Product Mix Norm.'!NYA3</f>
        <v>0</v>
      </c>
      <c r="NYB4" s="504">
        <f>'Product Mix Norm.'!NYB3</f>
        <v>0</v>
      </c>
      <c r="NYC4" s="504">
        <f>'Product Mix Norm.'!NYC3</f>
        <v>0</v>
      </c>
      <c r="NYD4" s="504">
        <f>'Product Mix Norm.'!NYD3</f>
        <v>0</v>
      </c>
      <c r="NYE4" s="504">
        <f>'Product Mix Norm.'!NYE3</f>
        <v>0</v>
      </c>
      <c r="NYF4" s="504">
        <f>'Product Mix Norm.'!NYF3</f>
        <v>0</v>
      </c>
      <c r="NYG4" s="504">
        <f>'Product Mix Norm.'!NYG3</f>
        <v>0</v>
      </c>
      <c r="NYH4" s="504">
        <f>'Product Mix Norm.'!NYH3</f>
        <v>0</v>
      </c>
      <c r="NYI4" s="504">
        <f>'Product Mix Norm.'!NYI3</f>
        <v>0</v>
      </c>
      <c r="NYJ4" s="504">
        <f>'Product Mix Norm.'!NYJ3</f>
        <v>0</v>
      </c>
      <c r="NYK4" s="504">
        <f>'Product Mix Norm.'!NYK3</f>
        <v>0</v>
      </c>
      <c r="NYL4" s="504">
        <f>'Product Mix Norm.'!NYL3</f>
        <v>0</v>
      </c>
      <c r="NYM4" s="504">
        <f>'Product Mix Norm.'!NYM3</f>
        <v>0</v>
      </c>
      <c r="NYN4" s="504">
        <f>'Product Mix Norm.'!NYN3</f>
        <v>0</v>
      </c>
      <c r="NYO4" s="504">
        <f>'Product Mix Norm.'!NYO3</f>
        <v>0</v>
      </c>
      <c r="NYP4" s="504">
        <f>'Product Mix Norm.'!NYP3</f>
        <v>0</v>
      </c>
      <c r="NYQ4" s="504">
        <f>'Product Mix Norm.'!NYQ3</f>
        <v>0</v>
      </c>
      <c r="NYR4" s="504">
        <f>'Product Mix Norm.'!NYR3</f>
        <v>0</v>
      </c>
      <c r="NYS4" s="504">
        <f>'Product Mix Norm.'!NYS3</f>
        <v>0</v>
      </c>
      <c r="NYT4" s="504">
        <f>'Product Mix Norm.'!NYT3</f>
        <v>0</v>
      </c>
      <c r="NYU4" s="504">
        <f>'Product Mix Norm.'!NYU3</f>
        <v>0</v>
      </c>
      <c r="NYV4" s="504">
        <f>'Product Mix Norm.'!NYV3</f>
        <v>0</v>
      </c>
      <c r="NYW4" s="504">
        <f>'Product Mix Norm.'!NYW3</f>
        <v>0</v>
      </c>
      <c r="NYX4" s="504">
        <f>'Product Mix Norm.'!NYX3</f>
        <v>0</v>
      </c>
      <c r="NYY4" s="504">
        <f>'Product Mix Norm.'!NYY3</f>
        <v>0</v>
      </c>
      <c r="NYZ4" s="504">
        <f>'Product Mix Norm.'!NYZ3</f>
        <v>0</v>
      </c>
      <c r="NZA4" s="504">
        <f>'Product Mix Norm.'!NZA3</f>
        <v>0</v>
      </c>
      <c r="NZB4" s="504">
        <f>'Product Mix Norm.'!NZB3</f>
        <v>0</v>
      </c>
      <c r="NZC4" s="504">
        <f>'Product Mix Norm.'!NZC3</f>
        <v>0</v>
      </c>
      <c r="NZD4" s="504">
        <f>'Product Mix Norm.'!NZD3</f>
        <v>0</v>
      </c>
      <c r="NZE4" s="504">
        <f>'Product Mix Norm.'!NZE3</f>
        <v>0</v>
      </c>
      <c r="NZF4" s="504">
        <f>'Product Mix Norm.'!NZF3</f>
        <v>0</v>
      </c>
      <c r="NZG4" s="504">
        <f>'Product Mix Norm.'!NZG3</f>
        <v>0</v>
      </c>
      <c r="NZH4" s="504">
        <f>'Product Mix Norm.'!NZH3</f>
        <v>0</v>
      </c>
      <c r="NZI4" s="504">
        <f>'Product Mix Norm.'!NZI3</f>
        <v>0</v>
      </c>
      <c r="NZJ4" s="504">
        <f>'Product Mix Norm.'!NZJ3</f>
        <v>0</v>
      </c>
      <c r="NZK4" s="504">
        <f>'Product Mix Norm.'!NZK3</f>
        <v>0</v>
      </c>
      <c r="NZL4" s="504">
        <f>'Product Mix Norm.'!NZL3</f>
        <v>0</v>
      </c>
      <c r="NZM4" s="504">
        <f>'Product Mix Norm.'!NZM3</f>
        <v>0</v>
      </c>
      <c r="NZN4" s="504">
        <f>'Product Mix Norm.'!NZN3</f>
        <v>0</v>
      </c>
      <c r="NZO4" s="504">
        <f>'Product Mix Norm.'!NZO3</f>
        <v>0</v>
      </c>
      <c r="NZP4" s="504">
        <f>'Product Mix Norm.'!NZP3</f>
        <v>0</v>
      </c>
      <c r="NZQ4" s="504">
        <f>'Product Mix Norm.'!NZQ3</f>
        <v>0</v>
      </c>
      <c r="NZR4" s="504">
        <f>'Product Mix Norm.'!NZR3</f>
        <v>0</v>
      </c>
      <c r="NZS4" s="504">
        <f>'Product Mix Norm.'!NZS3</f>
        <v>0</v>
      </c>
      <c r="NZT4" s="504">
        <f>'Product Mix Norm.'!NZT3</f>
        <v>0</v>
      </c>
      <c r="NZU4" s="504">
        <f>'Product Mix Norm.'!NZU3</f>
        <v>0</v>
      </c>
      <c r="NZV4" s="504">
        <f>'Product Mix Norm.'!NZV3</f>
        <v>0</v>
      </c>
      <c r="NZW4" s="504">
        <f>'Product Mix Norm.'!NZW3</f>
        <v>0</v>
      </c>
      <c r="NZX4" s="504">
        <f>'Product Mix Norm.'!NZX3</f>
        <v>0</v>
      </c>
      <c r="NZY4" s="504">
        <f>'Product Mix Norm.'!NZY3</f>
        <v>0</v>
      </c>
      <c r="NZZ4" s="504">
        <f>'Product Mix Norm.'!NZZ3</f>
        <v>0</v>
      </c>
      <c r="OAA4" s="504">
        <f>'Product Mix Norm.'!OAA3</f>
        <v>0</v>
      </c>
      <c r="OAB4" s="504">
        <f>'Product Mix Norm.'!OAB3</f>
        <v>0</v>
      </c>
      <c r="OAC4" s="504">
        <f>'Product Mix Norm.'!OAC3</f>
        <v>0</v>
      </c>
      <c r="OAD4" s="504">
        <f>'Product Mix Norm.'!OAD3</f>
        <v>0</v>
      </c>
      <c r="OAE4" s="504">
        <f>'Product Mix Norm.'!OAE3</f>
        <v>0</v>
      </c>
      <c r="OAF4" s="504">
        <f>'Product Mix Norm.'!OAF3</f>
        <v>0</v>
      </c>
      <c r="OAG4" s="504">
        <f>'Product Mix Norm.'!OAG3</f>
        <v>0</v>
      </c>
      <c r="OAH4" s="504">
        <f>'Product Mix Norm.'!OAH3</f>
        <v>0</v>
      </c>
      <c r="OAI4" s="504">
        <f>'Product Mix Norm.'!OAI3</f>
        <v>0</v>
      </c>
      <c r="OAJ4" s="504">
        <f>'Product Mix Norm.'!OAJ3</f>
        <v>0</v>
      </c>
      <c r="OAK4" s="504">
        <f>'Product Mix Norm.'!OAK3</f>
        <v>0</v>
      </c>
      <c r="OAL4" s="504">
        <f>'Product Mix Norm.'!OAL3</f>
        <v>0</v>
      </c>
      <c r="OAM4" s="504">
        <f>'Product Mix Norm.'!OAM3</f>
        <v>0</v>
      </c>
      <c r="OAN4" s="504">
        <f>'Product Mix Norm.'!OAN3</f>
        <v>0</v>
      </c>
      <c r="OAO4" s="504">
        <f>'Product Mix Norm.'!OAO3</f>
        <v>0</v>
      </c>
      <c r="OAP4" s="504">
        <f>'Product Mix Norm.'!OAP3</f>
        <v>0</v>
      </c>
      <c r="OAQ4" s="504">
        <f>'Product Mix Norm.'!OAQ3</f>
        <v>0</v>
      </c>
      <c r="OAR4" s="504">
        <f>'Product Mix Norm.'!OAR3</f>
        <v>0</v>
      </c>
      <c r="OAS4" s="504">
        <f>'Product Mix Norm.'!OAS3</f>
        <v>0</v>
      </c>
      <c r="OAT4" s="504">
        <f>'Product Mix Norm.'!OAT3</f>
        <v>0</v>
      </c>
      <c r="OAU4" s="504">
        <f>'Product Mix Norm.'!OAU3</f>
        <v>0</v>
      </c>
      <c r="OAV4" s="504">
        <f>'Product Mix Norm.'!OAV3</f>
        <v>0</v>
      </c>
      <c r="OAW4" s="504">
        <f>'Product Mix Norm.'!OAW3</f>
        <v>0</v>
      </c>
      <c r="OAX4" s="504">
        <f>'Product Mix Norm.'!OAX3</f>
        <v>0</v>
      </c>
      <c r="OAY4" s="504">
        <f>'Product Mix Norm.'!OAY3</f>
        <v>0</v>
      </c>
      <c r="OAZ4" s="504">
        <f>'Product Mix Norm.'!OAZ3</f>
        <v>0</v>
      </c>
      <c r="OBA4" s="504">
        <f>'Product Mix Norm.'!OBA3</f>
        <v>0</v>
      </c>
      <c r="OBB4" s="504">
        <f>'Product Mix Norm.'!OBB3</f>
        <v>0</v>
      </c>
      <c r="OBC4" s="504">
        <f>'Product Mix Norm.'!OBC3</f>
        <v>0</v>
      </c>
      <c r="OBD4" s="504">
        <f>'Product Mix Norm.'!OBD3</f>
        <v>0</v>
      </c>
      <c r="OBE4" s="504">
        <f>'Product Mix Norm.'!OBE3</f>
        <v>0</v>
      </c>
      <c r="OBF4" s="504">
        <f>'Product Mix Norm.'!OBF3</f>
        <v>0</v>
      </c>
      <c r="OBG4" s="504">
        <f>'Product Mix Norm.'!OBG3</f>
        <v>0</v>
      </c>
      <c r="OBH4" s="504">
        <f>'Product Mix Norm.'!OBH3</f>
        <v>0</v>
      </c>
      <c r="OBI4" s="504">
        <f>'Product Mix Norm.'!OBI3</f>
        <v>0</v>
      </c>
      <c r="OBJ4" s="504">
        <f>'Product Mix Norm.'!OBJ3</f>
        <v>0</v>
      </c>
      <c r="OBK4" s="504">
        <f>'Product Mix Norm.'!OBK3</f>
        <v>0</v>
      </c>
      <c r="OBL4" s="504">
        <f>'Product Mix Norm.'!OBL3</f>
        <v>0</v>
      </c>
      <c r="OBM4" s="504">
        <f>'Product Mix Norm.'!OBM3</f>
        <v>0</v>
      </c>
      <c r="OBN4" s="504">
        <f>'Product Mix Norm.'!OBN3</f>
        <v>0</v>
      </c>
      <c r="OBO4" s="504">
        <f>'Product Mix Norm.'!OBO3</f>
        <v>0</v>
      </c>
      <c r="OBP4" s="504">
        <f>'Product Mix Norm.'!OBP3</f>
        <v>0</v>
      </c>
      <c r="OBQ4" s="504">
        <f>'Product Mix Norm.'!OBQ3</f>
        <v>0</v>
      </c>
      <c r="OBR4" s="504">
        <f>'Product Mix Norm.'!OBR3</f>
        <v>0</v>
      </c>
      <c r="OBS4" s="504">
        <f>'Product Mix Norm.'!OBS3</f>
        <v>0</v>
      </c>
      <c r="OBT4" s="504">
        <f>'Product Mix Norm.'!OBT3</f>
        <v>0</v>
      </c>
      <c r="OBU4" s="504">
        <f>'Product Mix Norm.'!OBU3</f>
        <v>0</v>
      </c>
      <c r="OBV4" s="504">
        <f>'Product Mix Norm.'!OBV3</f>
        <v>0</v>
      </c>
      <c r="OBW4" s="504">
        <f>'Product Mix Norm.'!OBW3</f>
        <v>0</v>
      </c>
      <c r="OBX4" s="504">
        <f>'Product Mix Norm.'!OBX3</f>
        <v>0</v>
      </c>
      <c r="OBY4" s="504">
        <f>'Product Mix Norm.'!OBY3</f>
        <v>0</v>
      </c>
      <c r="OBZ4" s="504">
        <f>'Product Mix Norm.'!OBZ3</f>
        <v>0</v>
      </c>
      <c r="OCA4" s="504">
        <f>'Product Mix Norm.'!OCA3</f>
        <v>0</v>
      </c>
      <c r="OCB4" s="504">
        <f>'Product Mix Norm.'!OCB3</f>
        <v>0</v>
      </c>
      <c r="OCC4" s="504">
        <f>'Product Mix Norm.'!OCC3</f>
        <v>0</v>
      </c>
      <c r="OCD4" s="504">
        <f>'Product Mix Norm.'!OCD3</f>
        <v>0</v>
      </c>
      <c r="OCE4" s="504">
        <f>'Product Mix Norm.'!OCE3</f>
        <v>0</v>
      </c>
      <c r="OCF4" s="504">
        <f>'Product Mix Norm.'!OCF3</f>
        <v>0</v>
      </c>
      <c r="OCG4" s="504">
        <f>'Product Mix Norm.'!OCG3</f>
        <v>0</v>
      </c>
      <c r="OCH4" s="504">
        <f>'Product Mix Norm.'!OCH3</f>
        <v>0</v>
      </c>
      <c r="OCI4" s="504">
        <f>'Product Mix Norm.'!OCI3</f>
        <v>0</v>
      </c>
      <c r="OCJ4" s="504">
        <f>'Product Mix Norm.'!OCJ3</f>
        <v>0</v>
      </c>
      <c r="OCK4" s="504">
        <f>'Product Mix Norm.'!OCK3</f>
        <v>0</v>
      </c>
      <c r="OCL4" s="504">
        <f>'Product Mix Norm.'!OCL3</f>
        <v>0</v>
      </c>
      <c r="OCM4" s="504">
        <f>'Product Mix Norm.'!OCM3</f>
        <v>0</v>
      </c>
      <c r="OCN4" s="504">
        <f>'Product Mix Norm.'!OCN3</f>
        <v>0</v>
      </c>
      <c r="OCO4" s="504">
        <f>'Product Mix Norm.'!OCO3</f>
        <v>0</v>
      </c>
      <c r="OCP4" s="504">
        <f>'Product Mix Norm.'!OCP3</f>
        <v>0</v>
      </c>
      <c r="OCQ4" s="504">
        <f>'Product Mix Norm.'!OCQ3</f>
        <v>0</v>
      </c>
      <c r="OCR4" s="504">
        <f>'Product Mix Norm.'!OCR3</f>
        <v>0</v>
      </c>
      <c r="OCS4" s="504">
        <f>'Product Mix Norm.'!OCS3</f>
        <v>0</v>
      </c>
      <c r="OCT4" s="504">
        <f>'Product Mix Norm.'!OCT3</f>
        <v>0</v>
      </c>
      <c r="OCU4" s="504">
        <f>'Product Mix Norm.'!OCU3</f>
        <v>0</v>
      </c>
      <c r="OCV4" s="504">
        <f>'Product Mix Norm.'!OCV3</f>
        <v>0</v>
      </c>
      <c r="OCW4" s="504">
        <f>'Product Mix Norm.'!OCW3</f>
        <v>0</v>
      </c>
      <c r="OCX4" s="504">
        <f>'Product Mix Norm.'!OCX3</f>
        <v>0</v>
      </c>
      <c r="OCY4" s="504">
        <f>'Product Mix Norm.'!OCY3</f>
        <v>0</v>
      </c>
      <c r="OCZ4" s="504">
        <f>'Product Mix Norm.'!OCZ3</f>
        <v>0</v>
      </c>
      <c r="ODA4" s="504">
        <f>'Product Mix Norm.'!ODA3</f>
        <v>0</v>
      </c>
      <c r="ODB4" s="504">
        <f>'Product Mix Norm.'!ODB3</f>
        <v>0</v>
      </c>
      <c r="ODC4" s="504">
        <f>'Product Mix Norm.'!ODC3</f>
        <v>0</v>
      </c>
      <c r="ODD4" s="504">
        <f>'Product Mix Norm.'!ODD3</f>
        <v>0</v>
      </c>
      <c r="ODE4" s="504">
        <f>'Product Mix Norm.'!ODE3</f>
        <v>0</v>
      </c>
      <c r="ODF4" s="504">
        <f>'Product Mix Norm.'!ODF3</f>
        <v>0</v>
      </c>
      <c r="ODG4" s="504">
        <f>'Product Mix Norm.'!ODG3</f>
        <v>0</v>
      </c>
      <c r="ODH4" s="504">
        <f>'Product Mix Norm.'!ODH3</f>
        <v>0</v>
      </c>
      <c r="ODI4" s="504">
        <f>'Product Mix Norm.'!ODI3</f>
        <v>0</v>
      </c>
      <c r="ODJ4" s="504">
        <f>'Product Mix Norm.'!ODJ3</f>
        <v>0</v>
      </c>
      <c r="ODK4" s="504">
        <f>'Product Mix Norm.'!ODK3</f>
        <v>0</v>
      </c>
      <c r="ODL4" s="504">
        <f>'Product Mix Norm.'!ODL3</f>
        <v>0</v>
      </c>
      <c r="ODM4" s="504">
        <f>'Product Mix Norm.'!ODM3</f>
        <v>0</v>
      </c>
      <c r="ODN4" s="504">
        <f>'Product Mix Norm.'!ODN3</f>
        <v>0</v>
      </c>
      <c r="ODO4" s="504">
        <f>'Product Mix Norm.'!ODO3</f>
        <v>0</v>
      </c>
      <c r="ODP4" s="504">
        <f>'Product Mix Norm.'!ODP3</f>
        <v>0</v>
      </c>
      <c r="ODQ4" s="504">
        <f>'Product Mix Norm.'!ODQ3</f>
        <v>0</v>
      </c>
      <c r="ODR4" s="504">
        <f>'Product Mix Norm.'!ODR3</f>
        <v>0</v>
      </c>
      <c r="ODS4" s="504">
        <f>'Product Mix Norm.'!ODS3</f>
        <v>0</v>
      </c>
      <c r="ODT4" s="504">
        <f>'Product Mix Norm.'!ODT3</f>
        <v>0</v>
      </c>
      <c r="ODU4" s="504">
        <f>'Product Mix Norm.'!ODU3</f>
        <v>0</v>
      </c>
      <c r="ODV4" s="504">
        <f>'Product Mix Norm.'!ODV3</f>
        <v>0</v>
      </c>
      <c r="ODW4" s="504">
        <f>'Product Mix Norm.'!ODW3</f>
        <v>0</v>
      </c>
      <c r="ODX4" s="504">
        <f>'Product Mix Norm.'!ODX3</f>
        <v>0</v>
      </c>
      <c r="ODY4" s="504">
        <f>'Product Mix Norm.'!ODY3</f>
        <v>0</v>
      </c>
      <c r="ODZ4" s="504">
        <f>'Product Mix Norm.'!ODZ3</f>
        <v>0</v>
      </c>
      <c r="OEA4" s="504">
        <f>'Product Mix Norm.'!OEA3</f>
        <v>0</v>
      </c>
      <c r="OEB4" s="504">
        <f>'Product Mix Norm.'!OEB3</f>
        <v>0</v>
      </c>
      <c r="OEC4" s="504">
        <f>'Product Mix Norm.'!OEC3</f>
        <v>0</v>
      </c>
      <c r="OED4" s="504">
        <f>'Product Mix Norm.'!OED3</f>
        <v>0</v>
      </c>
      <c r="OEE4" s="504">
        <f>'Product Mix Norm.'!OEE3</f>
        <v>0</v>
      </c>
      <c r="OEF4" s="504">
        <f>'Product Mix Norm.'!OEF3</f>
        <v>0</v>
      </c>
      <c r="OEG4" s="504">
        <f>'Product Mix Norm.'!OEG3</f>
        <v>0</v>
      </c>
      <c r="OEH4" s="504">
        <f>'Product Mix Norm.'!OEH3</f>
        <v>0</v>
      </c>
      <c r="OEI4" s="504">
        <f>'Product Mix Norm.'!OEI3</f>
        <v>0</v>
      </c>
      <c r="OEJ4" s="504">
        <f>'Product Mix Norm.'!OEJ3</f>
        <v>0</v>
      </c>
      <c r="OEK4" s="504">
        <f>'Product Mix Norm.'!OEK3</f>
        <v>0</v>
      </c>
      <c r="OEL4" s="504">
        <f>'Product Mix Norm.'!OEL3</f>
        <v>0</v>
      </c>
      <c r="OEM4" s="504">
        <f>'Product Mix Norm.'!OEM3</f>
        <v>0</v>
      </c>
      <c r="OEN4" s="504">
        <f>'Product Mix Norm.'!OEN3</f>
        <v>0</v>
      </c>
      <c r="OEO4" s="504">
        <f>'Product Mix Norm.'!OEO3</f>
        <v>0</v>
      </c>
      <c r="OEP4" s="504">
        <f>'Product Mix Norm.'!OEP3</f>
        <v>0</v>
      </c>
      <c r="OEQ4" s="504">
        <f>'Product Mix Norm.'!OEQ3</f>
        <v>0</v>
      </c>
      <c r="OER4" s="504">
        <f>'Product Mix Norm.'!OER3</f>
        <v>0</v>
      </c>
      <c r="OES4" s="504">
        <f>'Product Mix Norm.'!OES3</f>
        <v>0</v>
      </c>
      <c r="OET4" s="504">
        <f>'Product Mix Norm.'!OET3</f>
        <v>0</v>
      </c>
      <c r="OEU4" s="504">
        <f>'Product Mix Norm.'!OEU3</f>
        <v>0</v>
      </c>
      <c r="OEV4" s="504">
        <f>'Product Mix Norm.'!OEV3</f>
        <v>0</v>
      </c>
      <c r="OEW4" s="504">
        <f>'Product Mix Norm.'!OEW3</f>
        <v>0</v>
      </c>
      <c r="OEX4" s="504">
        <f>'Product Mix Norm.'!OEX3</f>
        <v>0</v>
      </c>
      <c r="OEY4" s="504">
        <f>'Product Mix Norm.'!OEY3</f>
        <v>0</v>
      </c>
      <c r="OEZ4" s="504">
        <f>'Product Mix Norm.'!OEZ3</f>
        <v>0</v>
      </c>
      <c r="OFA4" s="504">
        <f>'Product Mix Norm.'!OFA3</f>
        <v>0</v>
      </c>
      <c r="OFB4" s="504">
        <f>'Product Mix Norm.'!OFB3</f>
        <v>0</v>
      </c>
      <c r="OFC4" s="504">
        <f>'Product Mix Norm.'!OFC3</f>
        <v>0</v>
      </c>
      <c r="OFD4" s="504">
        <f>'Product Mix Norm.'!OFD3</f>
        <v>0</v>
      </c>
      <c r="OFE4" s="504">
        <f>'Product Mix Norm.'!OFE3</f>
        <v>0</v>
      </c>
      <c r="OFF4" s="504">
        <f>'Product Mix Norm.'!OFF3</f>
        <v>0</v>
      </c>
      <c r="OFG4" s="504">
        <f>'Product Mix Norm.'!OFG3</f>
        <v>0</v>
      </c>
      <c r="OFH4" s="504">
        <f>'Product Mix Norm.'!OFH3</f>
        <v>0</v>
      </c>
      <c r="OFI4" s="504">
        <f>'Product Mix Norm.'!OFI3</f>
        <v>0</v>
      </c>
      <c r="OFJ4" s="504">
        <f>'Product Mix Norm.'!OFJ3</f>
        <v>0</v>
      </c>
      <c r="OFK4" s="504">
        <f>'Product Mix Norm.'!OFK3</f>
        <v>0</v>
      </c>
      <c r="OFL4" s="504">
        <f>'Product Mix Norm.'!OFL3</f>
        <v>0</v>
      </c>
      <c r="OFM4" s="504">
        <f>'Product Mix Norm.'!OFM3</f>
        <v>0</v>
      </c>
      <c r="OFN4" s="504">
        <f>'Product Mix Norm.'!OFN3</f>
        <v>0</v>
      </c>
      <c r="OFO4" s="504">
        <f>'Product Mix Norm.'!OFO3</f>
        <v>0</v>
      </c>
      <c r="OFP4" s="504">
        <f>'Product Mix Norm.'!OFP3</f>
        <v>0</v>
      </c>
      <c r="OFQ4" s="504">
        <f>'Product Mix Norm.'!OFQ3</f>
        <v>0</v>
      </c>
      <c r="OFR4" s="504">
        <f>'Product Mix Norm.'!OFR3</f>
        <v>0</v>
      </c>
      <c r="OFS4" s="504">
        <f>'Product Mix Norm.'!OFS3</f>
        <v>0</v>
      </c>
      <c r="OFT4" s="504">
        <f>'Product Mix Norm.'!OFT3</f>
        <v>0</v>
      </c>
      <c r="OFU4" s="504">
        <f>'Product Mix Norm.'!OFU3</f>
        <v>0</v>
      </c>
      <c r="OFV4" s="504">
        <f>'Product Mix Norm.'!OFV3</f>
        <v>0</v>
      </c>
      <c r="OFW4" s="504">
        <f>'Product Mix Norm.'!OFW3</f>
        <v>0</v>
      </c>
      <c r="OFX4" s="504">
        <f>'Product Mix Norm.'!OFX3</f>
        <v>0</v>
      </c>
      <c r="OFY4" s="504">
        <f>'Product Mix Norm.'!OFY3</f>
        <v>0</v>
      </c>
      <c r="OFZ4" s="504">
        <f>'Product Mix Norm.'!OFZ3</f>
        <v>0</v>
      </c>
      <c r="OGA4" s="504">
        <f>'Product Mix Norm.'!OGA3</f>
        <v>0</v>
      </c>
      <c r="OGB4" s="504">
        <f>'Product Mix Norm.'!OGB3</f>
        <v>0</v>
      </c>
      <c r="OGC4" s="504">
        <f>'Product Mix Norm.'!OGC3</f>
        <v>0</v>
      </c>
      <c r="OGD4" s="504">
        <f>'Product Mix Norm.'!OGD3</f>
        <v>0</v>
      </c>
      <c r="OGE4" s="504">
        <f>'Product Mix Norm.'!OGE3</f>
        <v>0</v>
      </c>
      <c r="OGF4" s="504">
        <f>'Product Mix Norm.'!OGF3</f>
        <v>0</v>
      </c>
      <c r="OGG4" s="504">
        <f>'Product Mix Norm.'!OGG3</f>
        <v>0</v>
      </c>
      <c r="OGH4" s="504">
        <f>'Product Mix Norm.'!OGH3</f>
        <v>0</v>
      </c>
      <c r="OGI4" s="504">
        <f>'Product Mix Norm.'!OGI3</f>
        <v>0</v>
      </c>
      <c r="OGJ4" s="504">
        <f>'Product Mix Norm.'!OGJ3</f>
        <v>0</v>
      </c>
      <c r="OGK4" s="504">
        <f>'Product Mix Norm.'!OGK3</f>
        <v>0</v>
      </c>
      <c r="OGL4" s="504">
        <f>'Product Mix Norm.'!OGL3</f>
        <v>0</v>
      </c>
      <c r="OGM4" s="504">
        <f>'Product Mix Norm.'!OGM3</f>
        <v>0</v>
      </c>
      <c r="OGN4" s="504">
        <f>'Product Mix Norm.'!OGN3</f>
        <v>0</v>
      </c>
      <c r="OGO4" s="504">
        <f>'Product Mix Norm.'!OGO3</f>
        <v>0</v>
      </c>
      <c r="OGP4" s="504">
        <f>'Product Mix Norm.'!OGP3</f>
        <v>0</v>
      </c>
      <c r="OGQ4" s="504">
        <f>'Product Mix Norm.'!OGQ3</f>
        <v>0</v>
      </c>
      <c r="OGR4" s="504">
        <f>'Product Mix Norm.'!OGR3</f>
        <v>0</v>
      </c>
      <c r="OGS4" s="504">
        <f>'Product Mix Norm.'!OGS3</f>
        <v>0</v>
      </c>
      <c r="OGT4" s="504">
        <f>'Product Mix Norm.'!OGT3</f>
        <v>0</v>
      </c>
      <c r="OGU4" s="504">
        <f>'Product Mix Norm.'!OGU3</f>
        <v>0</v>
      </c>
      <c r="OGV4" s="504">
        <f>'Product Mix Norm.'!OGV3</f>
        <v>0</v>
      </c>
      <c r="OGW4" s="504">
        <f>'Product Mix Norm.'!OGW3</f>
        <v>0</v>
      </c>
      <c r="OGX4" s="504">
        <f>'Product Mix Norm.'!OGX3</f>
        <v>0</v>
      </c>
      <c r="OGY4" s="504">
        <f>'Product Mix Norm.'!OGY3</f>
        <v>0</v>
      </c>
      <c r="OGZ4" s="504">
        <f>'Product Mix Norm.'!OGZ3</f>
        <v>0</v>
      </c>
      <c r="OHA4" s="504">
        <f>'Product Mix Norm.'!OHA3</f>
        <v>0</v>
      </c>
      <c r="OHB4" s="504">
        <f>'Product Mix Norm.'!OHB3</f>
        <v>0</v>
      </c>
      <c r="OHC4" s="504">
        <f>'Product Mix Norm.'!OHC3</f>
        <v>0</v>
      </c>
      <c r="OHD4" s="504">
        <f>'Product Mix Norm.'!OHD3</f>
        <v>0</v>
      </c>
      <c r="OHE4" s="504">
        <f>'Product Mix Norm.'!OHE3</f>
        <v>0</v>
      </c>
      <c r="OHF4" s="504">
        <f>'Product Mix Norm.'!OHF3</f>
        <v>0</v>
      </c>
      <c r="OHG4" s="504">
        <f>'Product Mix Norm.'!OHG3</f>
        <v>0</v>
      </c>
      <c r="OHH4" s="504">
        <f>'Product Mix Norm.'!OHH3</f>
        <v>0</v>
      </c>
      <c r="OHI4" s="504">
        <f>'Product Mix Norm.'!OHI3</f>
        <v>0</v>
      </c>
      <c r="OHJ4" s="504">
        <f>'Product Mix Norm.'!OHJ3</f>
        <v>0</v>
      </c>
      <c r="OHK4" s="504">
        <f>'Product Mix Norm.'!OHK3</f>
        <v>0</v>
      </c>
      <c r="OHL4" s="504">
        <f>'Product Mix Norm.'!OHL3</f>
        <v>0</v>
      </c>
      <c r="OHM4" s="504">
        <f>'Product Mix Norm.'!OHM3</f>
        <v>0</v>
      </c>
      <c r="OHN4" s="504">
        <f>'Product Mix Norm.'!OHN3</f>
        <v>0</v>
      </c>
      <c r="OHO4" s="504">
        <f>'Product Mix Norm.'!OHO3</f>
        <v>0</v>
      </c>
      <c r="OHP4" s="504">
        <f>'Product Mix Norm.'!OHP3</f>
        <v>0</v>
      </c>
      <c r="OHQ4" s="504">
        <f>'Product Mix Norm.'!OHQ3</f>
        <v>0</v>
      </c>
      <c r="OHR4" s="504">
        <f>'Product Mix Norm.'!OHR3</f>
        <v>0</v>
      </c>
      <c r="OHS4" s="504">
        <f>'Product Mix Norm.'!OHS3</f>
        <v>0</v>
      </c>
      <c r="OHT4" s="504">
        <f>'Product Mix Norm.'!OHT3</f>
        <v>0</v>
      </c>
      <c r="OHU4" s="504">
        <f>'Product Mix Norm.'!OHU3</f>
        <v>0</v>
      </c>
      <c r="OHV4" s="504">
        <f>'Product Mix Norm.'!OHV3</f>
        <v>0</v>
      </c>
      <c r="OHW4" s="504">
        <f>'Product Mix Norm.'!OHW3</f>
        <v>0</v>
      </c>
      <c r="OHX4" s="504">
        <f>'Product Mix Norm.'!OHX3</f>
        <v>0</v>
      </c>
      <c r="OHY4" s="504">
        <f>'Product Mix Norm.'!OHY3</f>
        <v>0</v>
      </c>
      <c r="OHZ4" s="504">
        <f>'Product Mix Norm.'!OHZ3</f>
        <v>0</v>
      </c>
      <c r="OIA4" s="504">
        <f>'Product Mix Norm.'!OIA3</f>
        <v>0</v>
      </c>
      <c r="OIB4" s="504">
        <f>'Product Mix Norm.'!OIB3</f>
        <v>0</v>
      </c>
      <c r="OIC4" s="504">
        <f>'Product Mix Norm.'!OIC3</f>
        <v>0</v>
      </c>
      <c r="OID4" s="504">
        <f>'Product Mix Norm.'!OID3</f>
        <v>0</v>
      </c>
      <c r="OIE4" s="504">
        <f>'Product Mix Norm.'!OIE3</f>
        <v>0</v>
      </c>
      <c r="OIF4" s="504">
        <f>'Product Mix Norm.'!OIF3</f>
        <v>0</v>
      </c>
      <c r="OIG4" s="504">
        <f>'Product Mix Norm.'!OIG3</f>
        <v>0</v>
      </c>
      <c r="OIH4" s="504">
        <f>'Product Mix Norm.'!OIH3</f>
        <v>0</v>
      </c>
      <c r="OII4" s="504">
        <f>'Product Mix Norm.'!OII3</f>
        <v>0</v>
      </c>
      <c r="OIJ4" s="504">
        <f>'Product Mix Norm.'!OIJ3</f>
        <v>0</v>
      </c>
      <c r="OIK4" s="504">
        <f>'Product Mix Norm.'!OIK3</f>
        <v>0</v>
      </c>
      <c r="OIL4" s="504">
        <f>'Product Mix Norm.'!OIL3</f>
        <v>0</v>
      </c>
      <c r="OIM4" s="504">
        <f>'Product Mix Norm.'!OIM3</f>
        <v>0</v>
      </c>
      <c r="OIN4" s="504">
        <f>'Product Mix Norm.'!OIN3</f>
        <v>0</v>
      </c>
      <c r="OIO4" s="504">
        <f>'Product Mix Norm.'!OIO3</f>
        <v>0</v>
      </c>
      <c r="OIP4" s="504">
        <f>'Product Mix Norm.'!OIP3</f>
        <v>0</v>
      </c>
      <c r="OIQ4" s="504">
        <f>'Product Mix Norm.'!OIQ3</f>
        <v>0</v>
      </c>
      <c r="OIR4" s="504">
        <f>'Product Mix Norm.'!OIR3</f>
        <v>0</v>
      </c>
      <c r="OIS4" s="504">
        <f>'Product Mix Norm.'!OIS3</f>
        <v>0</v>
      </c>
      <c r="OIT4" s="504">
        <f>'Product Mix Norm.'!OIT3</f>
        <v>0</v>
      </c>
      <c r="OIU4" s="504">
        <f>'Product Mix Norm.'!OIU3</f>
        <v>0</v>
      </c>
      <c r="OIV4" s="504">
        <f>'Product Mix Norm.'!OIV3</f>
        <v>0</v>
      </c>
      <c r="OIW4" s="504">
        <f>'Product Mix Norm.'!OIW3</f>
        <v>0</v>
      </c>
      <c r="OIX4" s="504">
        <f>'Product Mix Norm.'!OIX3</f>
        <v>0</v>
      </c>
      <c r="OIY4" s="504">
        <f>'Product Mix Norm.'!OIY3</f>
        <v>0</v>
      </c>
      <c r="OIZ4" s="504">
        <f>'Product Mix Norm.'!OIZ3</f>
        <v>0</v>
      </c>
      <c r="OJA4" s="504">
        <f>'Product Mix Norm.'!OJA3</f>
        <v>0</v>
      </c>
      <c r="OJB4" s="504">
        <f>'Product Mix Norm.'!OJB3</f>
        <v>0</v>
      </c>
      <c r="OJC4" s="504">
        <f>'Product Mix Norm.'!OJC3</f>
        <v>0</v>
      </c>
      <c r="OJD4" s="504">
        <f>'Product Mix Norm.'!OJD3</f>
        <v>0</v>
      </c>
      <c r="OJE4" s="504">
        <f>'Product Mix Norm.'!OJE3</f>
        <v>0</v>
      </c>
      <c r="OJF4" s="504">
        <f>'Product Mix Norm.'!OJF3</f>
        <v>0</v>
      </c>
      <c r="OJG4" s="504">
        <f>'Product Mix Norm.'!OJG3</f>
        <v>0</v>
      </c>
      <c r="OJH4" s="504">
        <f>'Product Mix Norm.'!OJH3</f>
        <v>0</v>
      </c>
      <c r="OJI4" s="504">
        <f>'Product Mix Norm.'!OJI3</f>
        <v>0</v>
      </c>
      <c r="OJJ4" s="504">
        <f>'Product Mix Norm.'!OJJ3</f>
        <v>0</v>
      </c>
      <c r="OJK4" s="504">
        <f>'Product Mix Norm.'!OJK3</f>
        <v>0</v>
      </c>
      <c r="OJL4" s="504">
        <f>'Product Mix Norm.'!OJL3</f>
        <v>0</v>
      </c>
      <c r="OJM4" s="504">
        <f>'Product Mix Norm.'!OJM3</f>
        <v>0</v>
      </c>
      <c r="OJN4" s="504">
        <f>'Product Mix Norm.'!OJN3</f>
        <v>0</v>
      </c>
      <c r="OJO4" s="504">
        <f>'Product Mix Norm.'!OJO3</f>
        <v>0</v>
      </c>
      <c r="OJP4" s="504">
        <f>'Product Mix Norm.'!OJP3</f>
        <v>0</v>
      </c>
      <c r="OJQ4" s="504">
        <f>'Product Mix Norm.'!OJQ3</f>
        <v>0</v>
      </c>
      <c r="OJR4" s="504">
        <f>'Product Mix Norm.'!OJR3</f>
        <v>0</v>
      </c>
      <c r="OJS4" s="504">
        <f>'Product Mix Norm.'!OJS3</f>
        <v>0</v>
      </c>
      <c r="OJT4" s="504">
        <f>'Product Mix Norm.'!OJT3</f>
        <v>0</v>
      </c>
      <c r="OJU4" s="504">
        <f>'Product Mix Norm.'!OJU3</f>
        <v>0</v>
      </c>
      <c r="OJV4" s="504">
        <f>'Product Mix Norm.'!OJV3</f>
        <v>0</v>
      </c>
      <c r="OJW4" s="504">
        <f>'Product Mix Norm.'!OJW3</f>
        <v>0</v>
      </c>
      <c r="OJX4" s="504">
        <f>'Product Mix Norm.'!OJX3</f>
        <v>0</v>
      </c>
      <c r="OJY4" s="504">
        <f>'Product Mix Norm.'!OJY3</f>
        <v>0</v>
      </c>
      <c r="OJZ4" s="504">
        <f>'Product Mix Norm.'!OJZ3</f>
        <v>0</v>
      </c>
      <c r="OKA4" s="504">
        <f>'Product Mix Norm.'!OKA3</f>
        <v>0</v>
      </c>
      <c r="OKB4" s="504">
        <f>'Product Mix Norm.'!OKB3</f>
        <v>0</v>
      </c>
      <c r="OKC4" s="504">
        <f>'Product Mix Norm.'!OKC3</f>
        <v>0</v>
      </c>
      <c r="OKD4" s="504">
        <f>'Product Mix Norm.'!OKD3</f>
        <v>0</v>
      </c>
      <c r="OKE4" s="504">
        <f>'Product Mix Norm.'!OKE3</f>
        <v>0</v>
      </c>
      <c r="OKF4" s="504">
        <f>'Product Mix Norm.'!OKF3</f>
        <v>0</v>
      </c>
      <c r="OKG4" s="504">
        <f>'Product Mix Norm.'!OKG3</f>
        <v>0</v>
      </c>
      <c r="OKH4" s="504">
        <f>'Product Mix Norm.'!OKH3</f>
        <v>0</v>
      </c>
      <c r="OKI4" s="504">
        <f>'Product Mix Norm.'!OKI3</f>
        <v>0</v>
      </c>
      <c r="OKJ4" s="504">
        <f>'Product Mix Norm.'!OKJ3</f>
        <v>0</v>
      </c>
      <c r="OKK4" s="504">
        <f>'Product Mix Norm.'!OKK3</f>
        <v>0</v>
      </c>
      <c r="OKL4" s="504">
        <f>'Product Mix Norm.'!OKL3</f>
        <v>0</v>
      </c>
      <c r="OKM4" s="504">
        <f>'Product Mix Norm.'!OKM3</f>
        <v>0</v>
      </c>
      <c r="OKN4" s="504">
        <f>'Product Mix Norm.'!OKN3</f>
        <v>0</v>
      </c>
      <c r="OKO4" s="504">
        <f>'Product Mix Norm.'!OKO3</f>
        <v>0</v>
      </c>
      <c r="OKP4" s="504">
        <f>'Product Mix Norm.'!OKP3</f>
        <v>0</v>
      </c>
      <c r="OKQ4" s="504">
        <f>'Product Mix Norm.'!OKQ3</f>
        <v>0</v>
      </c>
      <c r="OKR4" s="504">
        <f>'Product Mix Norm.'!OKR3</f>
        <v>0</v>
      </c>
      <c r="OKS4" s="504">
        <f>'Product Mix Norm.'!OKS3</f>
        <v>0</v>
      </c>
      <c r="OKT4" s="504">
        <f>'Product Mix Norm.'!OKT3</f>
        <v>0</v>
      </c>
      <c r="OKU4" s="504">
        <f>'Product Mix Norm.'!OKU3</f>
        <v>0</v>
      </c>
      <c r="OKV4" s="504">
        <f>'Product Mix Norm.'!OKV3</f>
        <v>0</v>
      </c>
      <c r="OKW4" s="504">
        <f>'Product Mix Norm.'!OKW3</f>
        <v>0</v>
      </c>
      <c r="OKX4" s="504">
        <f>'Product Mix Norm.'!OKX3</f>
        <v>0</v>
      </c>
      <c r="OKY4" s="504">
        <f>'Product Mix Norm.'!OKY3</f>
        <v>0</v>
      </c>
      <c r="OKZ4" s="504">
        <f>'Product Mix Norm.'!OKZ3</f>
        <v>0</v>
      </c>
      <c r="OLA4" s="504">
        <f>'Product Mix Norm.'!OLA3</f>
        <v>0</v>
      </c>
      <c r="OLB4" s="504">
        <f>'Product Mix Norm.'!OLB3</f>
        <v>0</v>
      </c>
      <c r="OLC4" s="504">
        <f>'Product Mix Norm.'!OLC3</f>
        <v>0</v>
      </c>
      <c r="OLD4" s="504">
        <f>'Product Mix Norm.'!OLD3</f>
        <v>0</v>
      </c>
      <c r="OLE4" s="504">
        <f>'Product Mix Norm.'!OLE3</f>
        <v>0</v>
      </c>
      <c r="OLF4" s="504">
        <f>'Product Mix Norm.'!OLF3</f>
        <v>0</v>
      </c>
      <c r="OLG4" s="504">
        <f>'Product Mix Norm.'!OLG3</f>
        <v>0</v>
      </c>
      <c r="OLH4" s="504">
        <f>'Product Mix Norm.'!OLH3</f>
        <v>0</v>
      </c>
      <c r="OLI4" s="504">
        <f>'Product Mix Norm.'!OLI3</f>
        <v>0</v>
      </c>
      <c r="OLJ4" s="504">
        <f>'Product Mix Norm.'!OLJ3</f>
        <v>0</v>
      </c>
      <c r="OLK4" s="504">
        <f>'Product Mix Norm.'!OLK3</f>
        <v>0</v>
      </c>
      <c r="OLL4" s="504">
        <f>'Product Mix Norm.'!OLL3</f>
        <v>0</v>
      </c>
      <c r="OLM4" s="504">
        <f>'Product Mix Norm.'!OLM3</f>
        <v>0</v>
      </c>
      <c r="OLN4" s="504">
        <f>'Product Mix Norm.'!OLN3</f>
        <v>0</v>
      </c>
      <c r="OLO4" s="504">
        <f>'Product Mix Norm.'!OLO3</f>
        <v>0</v>
      </c>
      <c r="OLP4" s="504">
        <f>'Product Mix Norm.'!OLP3</f>
        <v>0</v>
      </c>
      <c r="OLQ4" s="504">
        <f>'Product Mix Norm.'!OLQ3</f>
        <v>0</v>
      </c>
      <c r="OLR4" s="504">
        <f>'Product Mix Norm.'!OLR3</f>
        <v>0</v>
      </c>
      <c r="OLS4" s="504">
        <f>'Product Mix Norm.'!OLS3</f>
        <v>0</v>
      </c>
      <c r="OLT4" s="504">
        <f>'Product Mix Norm.'!OLT3</f>
        <v>0</v>
      </c>
      <c r="OLU4" s="504">
        <f>'Product Mix Norm.'!OLU3</f>
        <v>0</v>
      </c>
      <c r="OLV4" s="504">
        <f>'Product Mix Norm.'!OLV3</f>
        <v>0</v>
      </c>
      <c r="OLW4" s="504">
        <f>'Product Mix Norm.'!OLW3</f>
        <v>0</v>
      </c>
      <c r="OLX4" s="504">
        <f>'Product Mix Norm.'!OLX3</f>
        <v>0</v>
      </c>
      <c r="OLY4" s="504">
        <f>'Product Mix Norm.'!OLY3</f>
        <v>0</v>
      </c>
      <c r="OLZ4" s="504">
        <f>'Product Mix Norm.'!OLZ3</f>
        <v>0</v>
      </c>
      <c r="OMA4" s="504">
        <f>'Product Mix Norm.'!OMA3</f>
        <v>0</v>
      </c>
      <c r="OMB4" s="504">
        <f>'Product Mix Norm.'!OMB3</f>
        <v>0</v>
      </c>
      <c r="OMC4" s="504">
        <f>'Product Mix Norm.'!OMC3</f>
        <v>0</v>
      </c>
      <c r="OMD4" s="504">
        <f>'Product Mix Norm.'!OMD3</f>
        <v>0</v>
      </c>
      <c r="OME4" s="504">
        <f>'Product Mix Norm.'!OME3</f>
        <v>0</v>
      </c>
      <c r="OMF4" s="504">
        <f>'Product Mix Norm.'!OMF3</f>
        <v>0</v>
      </c>
      <c r="OMG4" s="504">
        <f>'Product Mix Norm.'!OMG3</f>
        <v>0</v>
      </c>
      <c r="OMH4" s="504">
        <f>'Product Mix Norm.'!OMH3</f>
        <v>0</v>
      </c>
      <c r="OMI4" s="504">
        <f>'Product Mix Norm.'!OMI3</f>
        <v>0</v>
      </c>
      <c r="OMJ4" s="504">
        <f>'Product Mix Norm.'!OMJ3</f>
        <v>0</v>
      </c>
      <c r="OMK4" s="504">
        <f>'Product Mix Norm.'!OMK3</f>
        <v>0</v>
      </c>
      <c r="OML4" s="504">
        <f>'Product Mix Norm.'!OML3</f>
        <v>0</v>
      </c>
      <c r="OMM4" s="504">
        <f>'Product Mix Norm.'!OMM3</f>
        <v>0</v>
      </c>
      <c r="OMN4" s="504">
        <f>'Product Mix Norm.'!OMN3</f>
        <v>0</v>
      </c>
      <c r="OMO4" s="504">
        <f>'Product Mix Norm.'!OMO3</f>
        <v>0</v>
      </c>
      <c r="OMP4" s="504">
        <f>'Product Mix Norm.'!OMP3</f>
        <v>0</v>
      </c>
      <c r="OMQ4" s="504">
        <f>'Product Mix Norm.'!OMQ3</f>
        <v>0</v>
      </c>
      <c r="OMR4" s="504">
        <f>'Product Mix Norm.'!OMR3</f>
        <v>0</v>
      </c>
      <c r="OMS4" s="504">
        <f>'Product Mix Norm.'!OMS3</f>
        <v>0</v>
      </c>
      <c r="OMT4" s="504">
        <f>'Product Mix Norm.'!OMT3</f>
        <v>0</v>
      </c>
      <c r="OMU4" s="504">
        <f>'Product Mix Norm.'!OMU3</f>
        <v>0</v>
      </c>
      <c r="OMV4" s="504">
        <f>'Product Mix Norm.'!OMV3</f>
        <v>0</v>
      </c>
      <c r="OMW4" s="504">
        <f>'Product Mix Norm.'!OMW3</f>
        <v>0</v>
      </c>
      <c r="OMX4" s="504">
        <f>'Product Mix Norm.'!OMX3</f>
        <v>0</v>
      </c>
      <c r="OMY4" s="504">
        <f>'Product Mix Norm.'!OMY3</f>
        <v>0</v>
      </c>
      <c r="OMZ4" s="504">
        <f>'Product Mix Norm.'!OMZ3</f>
        <v>0</v>
      </c>
      <c r="ONA4" s="504">
        <f>'Product Mix Norm.'!ONA3</f>
        <v>0</v>
      </c>
      <c r="ONB4" s="504">
        <f>'Product Mix Norm.'!ONB3</f>
        <v>0</v>
      </c>
      <c r="ONC4" s="504">
        <f>'Product Mix Norm.'!ONC3</f>
        <v>0</v>
      </c>
      <c r="OND4" s="504">
        <f>'Product Mix Norm.'!OND3</f>
        <v>0</v>
      </c>
      <c r="ONE4" s="504">
        <f>'Product Mix Norm.'!ONE3</f>
        <v>0</v>
      </c>
      <c r="ONF4" s="504">
        <f>'Product Mix Norm.'!ONF3</f>
        <v>0</v>
      </c>
      <c r="ONG4" s="504">
        <f>'Product Mix Norm.'!ONG3</f>
        <v>0</v>
      </c>
      <c r="ONH4" s="504">
        <f>'Product Mix Norm.'!ONH3</f>
        <v>0</v>
      </c>
      <c r="ONI4" s="504">
        <f>'Product Mix Norm.'!ONI3</f>
        <v>0</v>
      </c>
      <c r="ONJ4" s="504">
        <f>'Product Mix Norm.'!ONJ3</f>
        <v>0</v>
      </c>
      <c r="ONK4" s="504">
        <f>'Product Mix Norm.'!ONK3</f>
        <v>0</v>
      </c>
      <c r="ONL4" s="504">
        <f>'Product Mix Norm.'!ONL3</f>
        <v>0</v>
      </c>
      <c r="ONM4" s="504">
        <f>'Product Mix Norm.'!ONM3</f>
        <v>0</v>
      </c>
      <c r="ONN4" s="504">
        <f>'Product Mix Norm.'!ONN3</f>
        <v>0</v>
      </c>
      <c r="ONO4" s="504">
        <f>'Product Mix Norm.'!ONO3</f>
        <v>0</v>
      </c>
      <c r="ONP4" s="504">
        <f>'Product Mix Norm.'!ONP3</f>
        <v>0</v>
      </c>
      <c r="ONQ4" s="504">
        <f>'Product Mix Norm.'!ONQ3</f>
        <v>0</v>
      </c>
      <c r="ONR4" s="504">
        <f>'Product Mix Norm.'!ONR3</f>
        <v>0</v>
      </c>
      <c r="ONS4" s="504">
        <f>'Product Mix Norm.'!ONS3</f>
        <v>0</v>
      </c>
      <c r="ONT4" s="504">
        <f>'Product Mix Norm.'!ONT3</f>
        <v>0</v>
      </c>
      <c r="ONU4" s="504">
        <f>'Product Mix Norm.'!ONU3</f>
        <v>0</v>
      </c>
      <c r="ONV4" s="504">
        <f>'Product Mix Norm.'!ONV3</f>
        <v>0</v>
      </c>
      <c r="ONW4" s="504">
        <f>'Product Mix Norm.'!ONW3</f>
        <v>0</v>
      </c>
      <c r="ONX4" s="504">
        <f>'Product Mix Norm.'!ONX3</f>
        <v>0</v>
      </c>
      <c r="ONY4" s="504">
        <f>'Product Mix Norm.'!ONY3</f>
        <v>0</v>
      </c>
      <c r="ONZ4" s="504">
        <f>'Product Mix Norm.'!ONZ3</f>
        <v>0</v>
      </c>
      <c r="OOA4" s="504">
        <f>'Product Mix Norm.'!OOA3</f>
        <v>0</v>
      </c>
      <c r="OOB4" s="504">
        <f>'Product Mix Norm.'!OOB3</f>
        <v>0</v>
      </c>
      <c r="OOC4" s="504">
        <f>'Product Mix Norm.'!OOC3</f>
        <v>0</v>
      </c>
      <c r="OOD4" s="504">
        <f>'Product Mix Norm.'!OOD3</f>
        <v>0</v>
      </c>
      <c r="OOE4" s="504">
        <f>'Product Mix Norm.'!OOE3</f>
        <v>0</v>
      </c>
      <c r="OOF4" s="504">
        <f>'Product Mix Norm.'!OOF3</f>
        <v>0</v>
      </c>
      <c r="OOG4" s="504">
        <f>'Product Mix Norm.'!OOG3</f>
        <v>0</v>
      </c>
      <c r="OOH4" s="504">
        <f>'Product Mix Norm.'!OOH3</f>
        <v>0</v>
      </c>
      <c r="OOI4" s="504">
        <f>'Product Mix Norm.'!OOI3</f>
        <v>0</v>
      </c>
      <c r="OOJ4" s="504">
        <f>'Product Mix Norm.'!OOJ3</f>
        <v>0</v>
      </c>
      <c r="OOK4" s="504">
        <f>'Product Mix Norm.'!OOK3</f>
        <v>0</v>
      </c>
      <c r="OOL4" s="504">
        <f>'Product Mix Norm.'!OOL3</f>
        <v>0</v>
      </c>
      <c r="OOM4" s="504">
        <f>'Product Mix Norm.'!OOM3</f>
        <v>0</v>
      </c>
      <c r="OON4" s="504">
        <f>'Product Mix Norm.'!OON3</f>
        <v>0</v>
      </c>
      <c r="OOO4" s="504">
        <f>'Product Mix Norm.'!OOO3</f>
        <v>0</v>
      </c>
      <c r="OOP4" s="504">
        <f>'Product Mix Norm.'!OOP3</f>
        <v>0</v>
      </c>
      <c r="OOQ4" s="504">
        <f>'Product Mix Norm.'!OOQ3</f>
        <v>0</v>
      </c>
      <c r="OOR4" s="504">
        <f>'Product Mix Norm.'!OOR3</f>
        <v>0</v>
      </c>
      <c r="OOS4" s="504">
        <f>'Product Mix Norm.'!OOS3</f>
        <v>0</v>
      </c>
      <c r="OOT4" s="504">
        <f>'Product Mix Norm.'!OOT3</f>
        <v>0</v>
      </c>
      <c r="OOU4" s="504">
        <f>'Product Mix Norm.'!OOU3</f>
        <v>0</v>
      </c>
      <c r="OOV4" s="504">
        <f>'Product Mix Norm.'!OOV3</f>
        <v>0</v>
      </c>
      <c r="OOW4" s="504">
        <f>'Product Mix Norm.'!OOW3</f>
        <v>0</v>
      </c>
      <c r="OOX4" s="504">
        <f>'Product Mix Norm.'!OOX3</f>
        <v>0</v>
      </c>
      <c r="OOY4" s="504">
        <f>'Product Mix Norm.'!OOY3</f>
        <v>0</v>
      </c>
      <c r="OOZ4" s="504">
        <f>'Product Mix Norm.'!OOZ3</f>
        <v>0</v>
      </c>
      <c r="OPA4" s="504">
        <f>'Product Mix Norm.'!OPA3</f>
        <v>0</v>
      </c>
      <c r="OPB4" s="504">
        <f>'Product Mix Norm.'!OPB3</f>
        <v>0</v>
      </c>
      <c r="OPC4" s="504">
        <f>'Product Mix Norm.'!OPC3</f>
        <v>0</v>
      </c>
      <c r="OPD4" s="504">
        <f>'Product Mix Norm.'!OPD3</f>
        <v>0</v>
      </c>
      <c r="OPE4" s="504">
        <f>'Product Mix Norm.'!OPE3</f>
        <v>0</v>
      </c>
      <c r="OPF4" s="504">
        <f>'Product Mix Norm.'!OPF3</f>
        <v>0</v>
      </c>
      <c r="OPG4" s="504">
        <f>'Product Mix Norm.'!OPG3</f>
        <v>0</v>
      </c>
      <c r="OPH4" s="504">
        <f>'Product Mix Norm.'!OPH3</f>
        <v>0</v>
      </c>
      <c r="OPI4" s="504">
        <f>'Product Mix Norm.'!OPI3</f>
        <v>0</v>
      </c>
      <c r="OPJ4" s="504">
        <f>'Product Mix Norm.'!OPJ3</f>
        <v>0</v>
      </c>
      <c r="OPK4" s="504">
        <f>'Product Mix Norm.'!OPK3</f>
        <v>0</v>
      </c>
      <c r="OPL4" s="504">
        <f>'Product Mix Norm.'!OPL3</f>
        <v>0</v>
      </c>
      <c r="OPM4" s="504">
        <f>'Product Mix Norm.'!OPM3</f>
        <v>0</v>
      </c>
      <c r="OPN4" s="504">
        <f>'Product Mix Norm.'!OPN3</f>
        <v>0</v>
      </c>
      <c r="OPO4" s="504">
        <f>'Product Mix Norm.'!OPO3</f>
        <v>0</v>
      </c>
      <c r="OPP4" s="504">
        <f>'Product Mix Norm.'!OPP3</f>
        <v>0</v>
      </c>
      <c r="OPQ4" s="504">
        <f>'Product Mix Norm.'!OPQ3</f>
        <v>0</v>
      </c>
      <c r="OPR4" s="504">
        <f>'Product Mix Norm.'!OPR3</f>
        <v>0</v>
      </c>
      <c r="OPS4" s="504">
        <f>'Product Mix Norm.'!OPS3</f>
        <v>0</v>
      </c>
      <c r="OPT4" s="504">
        <f>'Product Mix Norm.'!OPT3</f>
        <v>0</v>
      </c>
      <c r="OPU4" s="504">
        <f>'Product Mix Norm.'!OPU3</f>
        <v>0</v>
      </c>
      <c r="OPV4" s="504">
        <f>'Product Mix Norm.'!OPV3</f>
        <v>0</v>
      </c>
      <c r="OPW4" s="504">
        <f>'Product Mix Norm.'!OPW3</f>
        <v>0</v>
      </c>
      <c r="OPX4" s="504">
        <f>'Product Mix Norm.'!OPX3</f>
        <v>0</v>
      </c>
      <c r="OPY4" s="504">
        <f>'Product Mix Norm.'!OPY3</f>
        <v>0</v>
      </c>
      <c r="OPZ4" s="504">
        <f>'Product Mix Norm.'!OPZ3</f>
        <v>0</v>
      </c>
      <c r="OQA4" s="504">
        <f>'Product Mix Norm.'!OQA3</f>
        <v>0</v>
      </c>
      <c r="OQB4" s="504">
        <f>'Product Mix Norm.'!OQB3</f>
        <v>0</v>
      </c>
      <c r="OQC4" s="504">
        <f>'Product Mix Norm.'!OQC3</f>
        <v>0</v>
      </c>
      <c r="OQD4" s="504">
        <f>'Product Mix Norm.'!OQD3</f>
        <v>0</v>
      </c>
      <c r="OQE4" s="504">
        <f>'Product Mix Norm.'!OQE3</f>
        <v>0</v>
      </c>
      <c r="OQF4" s="504">
        <f>'Product Mix Norm.'!OQF3</f>
        <v>0</v>
      </c>
      <c r="OQG4" s="504">
        <f>'Product Mix Norm.'!OQG3</f>
        <v>0</v>
      </c>
      <c r="OQH4" s="504">
        <f>'Product Mix Norm.'!OQH3</f>
        <v>0</v>
      </c>
      <c r="OQI4" s="504">
        <f>'Product Mix Norm.'!OQI3</f>
        <v>0</v>
      </c>
      <c r="OQJ4" s="504">
        <f>'Product Mix Norm.'!OQJ3</f>
        <v>0</v>
      </c>
      <c r="OQK4" s="504">
        <f>'Product Mix Norm.'!OQK3</f>
        <v>0</v>
      </c>
      <c r="OQL4" s="504">
        <f>'Product Mix Norm.'!OQL3</f>
        <v>0</v>
      </c>
      <c r="OQM4" s="504">
        <f>'Product Mix Norm.'!OQM3</f>
        <v>0</v>
      </c>
      <c r="OQN4" s="504">
        <f>'Product Mix Norm.'!OQN3</f>
        <v>0</v>
      </c>
      <c r="OQO4" s="504">
        <f>'Product Mix Norm.'!OQO3</f>
        <v>0</v>
      </c>
      <c r="OQP4" s="504">
        <f>'Product Mix Norm.'!OQP3</f>
        <v>0</v>
      </c>
      <c r="OQQ4" s="504">
        <f>'Product Mix Norm.'!OQQ3</f>
        <v>0</v>
      </c>
      <c r="OQR4" s="504">
        <f>'Product Mix Norm.'!OQR3</f>
        <v>0</v>
      </c>
      <c r="OQS4" s="504">
        <f>'Product Mix Norm.'!OQS3</f>
        <v>0</v>
      </c>
      <c r="OQT4" s="504">
        <f>'Product Mix Norm.'!OQT3</f>
        <v>0</v>
      </c>
      <c r="OQU4" s="504">
        <f>'Product Mix Norm.'!OQU3</f>
        <v>0</v>
      </c>
      <c r="OQV4" s="504">
        <f>'Product Mix Norm.'!OQV3</f>
        <v>0</v>
      </c>
      <c r="OQW4" s="504">
        <f>'Product Mix Norm.'!OQW3</f>
        <v>0</v>
      </c>
      <c r="OQX4" s="504">
        <f>'Product Mix Norm.'!OQX3</f>
        <v>0</v>
      </c>
      <c r="OQY4" s="504">
        <f>'Product Mix Norm.'!OQY3</f>
        <v>0</v>
      </c>
      <c r="OQZ4" s="504">
        <f>'Product Mix Norm.'!OQZ3</f>
        <v>0</v>
      </c>
      <c r="ORA4" s="504">
        <f>'Product Mix Norm.'!ORA3</f>
        <v>0</v>
      </c>
      <c r="ORB4" s="504">
        <f>'Product Mix Norm.'!ORB3</f>
        <v>0</v>
      </c>
      <c r="ORC4" s="504">
        <f>'Product Mix Norm.'!ORC3</f>
        <v>0</v>
      </c>
      <c r="ORD4" s="504">
        <f>'Product Mix Norm.'!ORD3</f>
        <v>0</v>
      </c>
      <c r="ORE4" s="504">
        <f>'Product Mix Norm.'!ORE3</f>
        <v>0</v>
      </c>
      <c r="ORF4" s="504">
        <f>'Product Mix Norm.'!ORF3</f>
        <v>0</v>
      </c>
      <c r="ORG4" s="504">
        <f>'Product Mix Norm.'!ORG3</f>
        <v>0</v>
      </c>
      <c r="ORH4" s="504">
        <f>'Product Mix Norm.'!ORH3</f>
        <v>0</v>
      </c>
      <c r="ORI4" s="504">
        <f>'Product Mix Norm.'!ORI3</f>
        <v>0</v>
      </c>
      <c r="ORJ4" s="504">
        <f>'Product Mix Norm.'!ORJ3</f>
        <v>0</v>
      </c>
      <c r="ORK4" s="504">
        <f>'Product Mix Norm.'!ORK3</f>
        <v>0</v>
      </c>
      <c r="ORL4" s="504">
        <f>'Product Mix Norm.'!ORL3</f>
        <v>0</v>
      </c>
      <c r="ORM4" s="504">
        <f>'Product Mix Norm.'!ORM3</f>
        <v>0</v>
      </c>
      <c r="ORN4" s="504">
        <f>'Product Mix Norm.'!ORN3</f>
        <v>0</v>
      </c>
      <c r="ORO4" s="504">
        <f>'Product Mix Norm.'!ORO3</f>
        <v>0</v>
      </c>
      <c r="ORP4" s="504">
        <f>'Product Mix Norm.'!ORP3</f>
        <v>0</v>
      </c>
      <c r="ORQ4" s="504">
        <f>'Product Mix Norm.'!ORQ3</f>
        <v>0</v>
      </c>
      <c r="ORR4" s="504">
        <f>'Product Mix Norm.'!ORR3</f>
        <v>0</v>
      </c>
      <c r="ORS4" s="504">
        <f>'Product Mix Norm.'!ORS3</f>
        <v>0</v>
      </c>
      <c r="ORT4" s="504">
        <f>'Product Mix Norm.'!ORT3</f>
        <v>0</v>
      </c>
      <c r="ORU4" s="504">
        <f>'Product Mix Norm.'!ORU3</f>
        <v>0</v>
      </c>
      <c r="ORV4" s="504">
        <f>'Product Mix Norm.'!ORV3</f>
        <v>0</v>
      </c>
      <c r="ORW4" s="504">
        <f>'Product Mix Norm.'!ORW3</f>
        <v>0</v>
      </c>
      <c r="ORX4" s="504">
        <f>'Product Mix Norm.'!ORX3</f>
        <v>0</v>
      </c>
      <c r="ORY4" s="504">
        <f>'Product Mix Norm.'!ORY3</f>
        <v>0</v>
      </c>
      <c r="ORZ4" s="504">
        <f>'Product Mix Norm.'!ORZ3</f>
        <v>0</v>
      </c>
      <c r="OSA4" s="504">
        <f>'Product Mix Norm.'!OSA3</f>
        <v>0</v>
      </c>
      <c r="OSB4" s="504">
        <f>'Product Mix Norm.'!OSB3</f>
        <v>0</v>
      </c>
      <c r="OSC4" s="504">
        <f>'Product Mix Norm.'!OSC3</f>
        <v>0</v>
      </c>
      <c r="OSD4" s="504">
        <f>'Product Mix Norm.'!OSD3</f>
        <v>0</v>
      </c>
      <c r="OSE4" s="504">
        <f>'Product Mix Norm.'!OSE3</f>
        <v>0</v>
      </c>
      <c r="OSF4" s="504">
        <f>'Product Mix Norm.'!OSF3</f>
        <v>0</v>
      </c>
      <c r="OSG4" s="504">
        <f>'Product Mix Norm.'!OSG3</f>
        <v>0</v>
      </c>
      <c r="OSH4" s="504">
        <f>'Product Mix Norm.'!OSH3</f>
        <v>0</v>
      </c>
      <c r="OSI4" s="504">
        <f>'Product Mix Norm.'!OSI3</f>
        <v>0</v>
      </c>
      <c r="OSJ4" s="504">
        <f>'Product Mix Norm.'!OSJ3</f>
        <v>0</v>
      </c>
      <c r="OSK4" s="504">
        <f>'Product Mix Norm.'!OSK3</f>
        <v>0</v>
      </c>
      <c r="OSL4" s="504">
        <f>'Product Mix Norm.'!OSL3</f>
        <v>0</v>
      </c>
      <c r="OSM4" s="504">
        <f>'Product Mix Norm.'!OSM3</f>
        <v>0</v>
      </c>
      <c r="OSN4" s="504">
        <f>'Product Mix Norm.'!OSN3</f>
        <v>0</v>
      </c>
      <c r="OSO4" s="504">
        <f>'Product Mix Norm.'!OSO3</f>
        <v>0</v>
      </c>
      <c r="OSP4" s="504">
        <f>'Product Mix Norm.'!OSP3</f>
        <v>0</v>
      </c>
      <c r="OSQ4" s="504">
        <f>'Product Mix Norm.'!OSQ3</f>
        <v>0</v>
      </c>
      <c r="OSR4" s="504">
        <f>'Product Mix Norm.'!OSR3</f>
        <v>0</v>
      </c>
      <c r="OSS4" s="504">
        <f>'Product Mix Norm.'!OSS3</f>
        <v>0</v>
      </c>
      <c r="OST4" s="504">
        <f>'Product Mix Norm.'!OST3</f>
        <v>0</v>
      </c>
      <c r="OSU4" s="504">
        <f>'Product Mix Norm.'!OSU3</f>
        <v>0</v>
      </c>
      <c r="OSV4" s="504">
        <f>'Product Mix Norm.'!OSV3</f>
        <v>0</v>
      </c>
      <c r="OSW4" s="504">
        <f>'Product Mix Norm.'!OSW3</f>
        <v>0</v>
      </c>
      <c r="OSX4" s="504">
        <f>'Product Mix Norm.'!OSX3</f>
        <v>0</v>
      </c>
      <c r="OSY4" s="504">
        <f>'Product Mix Norm.'!OSY3</f>
        <v>0</v>
      </c>
      <c r="OSZ4" s="504">
        <f>'Product Mix Norm.'!OSZ3</f>
        <v>0</v>
      </c>
      <c r="OTA4" s="504">
        <f>'Product Mix Norm.'!OTA3</f>
        <v>0</v>
      </c>
      <c r="OTB4" s="504">
        <f>'Product Mix Norm.'!OTB3</f>
        <v>0</v>
      </c>
      <c r="OTC4" s="504">
        <f>'Product Mix Norm.'!OTC3</f>
        <v>0</v>
      </c>
      <c r="OTD4" s="504">
        <f>'Product Mix Norm.'!OTD3</f>
        <v>0</v>
      </c>
      <c r="OTE4" s="504">
        <f>'Product Mix Norm.'!OTE3</f>
        <v>0</v>
      </c>
      <c r="OTF4" s="504">
        <f>'Product Mix Norm.'!OTF3</f>
        <v>0</v>
      </c>
      <c r="OTG4" s="504">
        <f>'Product Mix Norm.'!OTG3</f>
        <v>0</v>
      </c>
      <c r="OTH4" s="504">
        <f>'Product Mix Norm.'!OTH3</f>
        <v>0</v>
      </c>
      <c r="OTI4" s="504">
        <f>'Product Mix Norm.'!OTI3</f>
        <v>0</v>
      </c>
      <c r="OTJ4" s="504">
        <f>'Product Mix Norm.'!OTJ3</f>
        <v>0</v>
      </c>
      <c r="OTK4" s="504">
        <f>'Product Mix Norm.'!OTK3</f>
        <v>0</v>
      </c>
      <c r="OTL4" s="504">
        <f>'Product Mix Norm.'!OTL3</f>
        <v>0</v>
      </c>
      <c r="OTM4" s="504">
        <f>'Product Mix Norm.'!OTM3</f>
        <v>0</v>
      </c>
      <c r="OTN4" s="504">
        <f>'Product Mix Norm.'!OTN3</f>
        <v>0</v>
      </c>
      <c r="OTO4" s="504">
        <f>'Product Mix Norm.'!OTO3</f>
        <v>0</v>
      </c>
      <c r="OTP4" s="504">
        <f>'Product Mix Norm.'!OTP3</f>
        <v>0</v>
      </c>
      <c r="OTQ4" s="504">
        <f>'Product Mix Norm.'!OTQ3</f>
        <v>0</v>
      </c>
      <c r="OTR4" s="504">
        <f>'Product Mix Norm.'!OTR3</f>
        <v>0</v>
      </c>
      <c r="OTS4" s="504">
        <f>'Product Mix Norm.'!OTS3</f>
        <v>0</v>
      </c>
      <c r="OTT4" s="504">
        <f>'Product Mix Norm.'!OTT3</f>
        <v>0</v>
      </c>
      <c r="OTU4" s="504">
        <f>'Product Mix Norm.'!OTU3</f>
        <v>0</v>
      </c>
      <c r="OTV4" s="504">
        <f>'Product Mix Norm.'!OTV3</f>
        <v>0</v>
      </c>
      <c r="OTW4" s="504">
        <f>'Product Mix Norm.'!OTW3</f>
        <v>0</v>
      </c>
      <c r="OTX4" s="504">
        <f>'Product Mix Norm.'!OTX3</f>
        <v>0</v>
      </c>
      <c r="OTY4" s="504">
        <f>'Product Mix Norm.'!OTY3</f>
        <v>0</v>
      </c>
      <c r="OTZ4" s="504">
        <f>'Product Mix Norm.'!OTZ3</f>
        <v>0</v>
      </c>
      <c r="OUA4" s="504">
        <f>'Product Mix Norm.'!OUA3</f>
        <v>0</v>
      </c>
      <c r="OUB4" s="504">
        <f>'Product Mix Norm.'!OUB3</f>
        <v>0</v>
      </c>
      <c r="OUC4" s="504">
        <f>'Product Mix Norm.'!OUC3</f>
        <v>0</v>
      </c>
      <c r="OUD4" s="504">
        <f>'Product Mix Norm.'!OUD3</f>
        <v>0</v>
      </c>
      <c r="OUE4" s="504">
        <f>'Product Mix Norm.'!OUE3</f>
        <v>0</v>
      </c>
      <c r="OUF4" s="504">
        <f>'Product Mix Norm.'!OUF3</f>
        <v>0</v>
      </c>
      <c r="OUG4" s="504">
        <f>'Product Mix Norm.'!OUG3</f>
        <v>0</v>
      </c>
      <c r="OUH4" s="504">
        <f>'Product Mix Norm.'!OUH3</f>
        <v>0</v>
      </c>
      <c r="OUI4" s="504">
        <f>'Product Mix Norm.'!OUI3</f>
        <v>0</v>
      </c>
      <c r="OUJ4" s="504">
        <f>'Product Mix Norm.'!OUJ3</f>
        <v>0</v>
      </c>
      <c r="OUK4" s="504">
        <f>'Product Mix Norm.'!OUK3</f>
        <v>0</v>
      </c>
      <c r="OUL4" s="504">
        <f>'Product Mix Norm.'!OUL3</f>
        <v>0</v>
      </c>
      <c r="OUM4" s="504">
        <f>'Product Mix Norm.'!OUM3</f>
        <v>0</v>
      </c>
      <c r="OUN4" s="504">
        <f>'Product Mix Norm.'!OUN3</f>
        <v>0</v>
      </c>
      <c r="OUO4" s="504">
        <f>'Product Mix Norm.'!OUO3</f>
        <v>0</v>
      </c>
      <c r="OUP4" s="504">
        <f>'Product Mix Norm.'!OUP3</f>
        <v>0</v>
      </c>
      <c r="OUQ4" s="504">
        <f>'Product Mix Norm.'!OUQ3</f>
        <v>0</v>
      </c>
      <c r="OUR4" s="504">
        <f>'Product Mix Norm.'!OUR3</f>
        <v>0</v>
      </c>
      <c r="OUS4" s="504">
        <f>'Product Mix Norm.'!OUS3</f>
        <v>0</v>
      </c>
      <c r="OUT4" s="504">
        <f>'Product Mix Norm.'!OUT3</f>
        <v>0</v>
      </c>
      <c r="OUU4" s="504">
        <f>'Product Mix Norm.'!OUU3</f>
        <v>0</v>
      </c>
      <c r="OUV4" s="504">
        <f>'Product Mix Norm.'!OUV3</f>
        <v>0</v>
      </c>
      <c r="OUW4" s="504">
        <f>'Product Mix Norm.'!OUW3</f>
        <v>0</v>
      </c>
      <c r="OUX4" s="504">
        <f>'Product Mix Norm.'!OUX3</f>
        <v>0</v>
      </c>
      <c r="OUY4" s="504">
        <f>'Product Mix Norm.'!OUY3</f>
        <v>0</v>
      </c>
      <c r="OUZ4" s="504">
        <f>'Product Mix Norm.'!OUZ3</f>
        <v>0</v>
      </c>
      <c r="OVA4" s="504">
        <f>'Product Mix Norm.'!OVA3</f>
        <v>0</v>
      </c>
      <c r="OVB4" s="504">
        <f>'Product Mix Norm.'!OVB3</f>
        <v>0</v>
      </c>
      <c r="OVC4" s="504">
        <f>'Product Mix Norm.'!OVC3</f>
        <v>0</v>
      </c>
      <c r="OVD4" s="504">
        <f>'Product Mix Norm.'!OVD3</f>
        <v>0</v>
      </c>
      <c r="OVE4" s="504">
        <f>'Product Mix Norm.'!OVE3</f>
        <v>0</v>
      </c>
      <c r="OVF4" s="504">
        <f>'Product Mix Norm.'!OVF3</f>
        <v>0</v>
      </c>
      <c r="OVG4" s="504">
        <f>'Product Mix Norm.'!OVG3</f>
        <v>0</v>
      </c>
      <c r="OVH4" s="504">
        <f>'Product Mix Norm.'!OVH3</f>
        <v>0</v>
      </c>
      <c r="OVI4" s="504">
        <f>'Product Mix Norm.'!OVI3</f>
        <v>0</v>
      </c>
      <c r="OVJ4" s="504">
        <f>'Product Mix Norm.'!OVJ3</f>
        <v>0</v>
      </c>
      <c r="OVK4" s="504">
        <f>'Product Mix Norm.'!OVK3</f>
        <v>0</v>
      </c>
      <c r="OVL4" s="504">
        <f>'Product Mix Norm.'!OVL3</f>
        <v>0</v>
      </c>
      <c r="OVM4" s="504">
        <f>'Product Mix Norm.'!OVM3</f>
        <v>0</v>
      </c>
      <c r="OVN4" s="504">
        <f>'Product Mix Norm.'!OVN3</f>
        <v>0</v>
      </c>
      <c r="OVO4" s="504">
        <f>'Product Mix Norm.'!OVO3</f>
        <v>0</v>
      </c>
      <c r="OVP4" s="504">
        <f>'Product Mix Norm.'!OVP3</f>
        <v>0</v>
      </c>
      <c r="OVQ4" s="504">
        <f>'Product Mix Norm.'!OVQ3</f>
        <v>0</v>
      </c>
      <c r="OVR4" s="504">
        <f>'Product Mix Norm.'!OVR3</f>
        <v>0</v>
      </c>
      <c r="OVS4" s="504">
        <f>'Product Mix Norm.'!OVS3</f>
        <v>0</v>
      </c>
      <c r="OVT4" s="504">
        <f>'Product Mix Norm.'!OVT3</f>
        <v>0</v>
      </c>
      <c r="OVU4" s="504">
        <f>'Product Mix Norm.'!OVU3</f>
        <v>0</v>
      </c>
      <c r="OVV4" s="504">
        <f>'Product Mix Norm.'!OVV3</f>
        <v>0</v>
      </c>
      <c r="OVW4" s="504">
        <f>'Product Mix Norm.'!OVW3</f>
        <v>0</v>
      </c>
      <c r="OVX4" s="504">
        <f>'Product Mix Norm.'!OVX3</f>
        <v>0</v>
      </c>
      <c r="OVY4" s="504">
        <f>'Product Mix Norm.'!OVY3</f>
        <v>0</v>
      </c>
      <c r="OVZ4" s="504">
        <f>'Product Mix Norm.'!OVZ3</f>
        <v>0</v>
      </c>
      <c r="OWA4" s="504">
        <f>'Product Mix Norm.'!OWA3</f>
        <v>0</v>
      </c>
      <c r="OWB4" s="504">
        <f>'Product Mix Norm.'!OWB3</f>
        <v>0</v>
      </c>
      <c r="OWC4" s="504">
        <f>'Product Mix Norm.'!OWC3</f>
        <v>0</v>
      </c>
      <c r="OWD4" s="504">
        <f>'Product Mix Norm.'!OWD3</f>
        <v>0</v>
      </c>
      <c r="OWE4" s="504">
        <f>'Product Mix Norm.'!OWE3</f>
        <v>0</v>
      </c>
      <c r="OWF4" s="504">
        <f>'Product Mix Norm.'!OWF3</f>
        <v>0</v>
      </c>
      <c r="OWG4" s="504">
        <f>'Product Mix Norm.'!OWG3</f>
        <v>0</v>
      </c>
      <c r="OWH4" s="504">
        <f>'Product Mix Norm.'!OWH3</f>
        <v>0</v>
      </c>
      <c r="OWI4" s="504">
        <f>'Product Mix Norm.'!OWI3</f>
        <v>0</v>
      </c>
      <c r="OWJ4" s="504">
        <f>'Product Mix Norm.'!OWJ3</f>
        <v>0</v>
      </c>
      <c r="OWK4" s="504">
        <f>'Product Mix Norm.'!OWK3</f>
        <v>0</v>
      </c>
      <c r="OWL4" s="504">
        <f>'Product Mix Norm.'!OWL3</f>
        <v>0</v>
      </c>
      <c r="OWM4" s="504">
        <f>'Product Mix Norm.'!OWM3</f>
        <v>0</v>
      </c>
      <c r="OWN4" s="504">
        <f>'Product Mix Norm.'!OWN3</f>
        <v>0</v>
      </c>
      <c r="OWO4" s="504">
        <f>'Product Mix Norm.'!OWO3</f>
        <v>0</v>
      </c>
      <c r="OWP4" s="504">
        <f>'Product Mix Norm.'!OWP3</f>
        <v>0</v>
      </c>
      <c r="OWQ4" s="504">
        <f>'Product Mix Norm.'!OWQ3</f>
        <v>0</v>
      </c>
      <c r="OWR4" s="504">
        <f>'Product Mix Norm.'!OWR3</f>
        <v>0</v>
      </c>
      <c r="OWS4" s="504">
        <f>'Product Mix Norm.'!OWS3</f>
        <v>0</v>
      </c>
      <c r="OWT4" s="504">
        <f>'Product Mix Norm.'!OWT3</f>
        <v>0</v>
      </c>
      <c r="OWU4" s="504">
        <f>'Product Mix Norm.'!OWU3</f>
        <v>0</v>
      </c>
      <c r="OWV4" s="504">
        <f>'Product Mix Norm.'!OWV3</f>
        <v>0</v>
      </c>
      <c r="OWW4" s="504">
        <f>'Product Mix Norm.'!OWW3</f>
        <v>0</v>
      </c>
      <c r="OWX4" s="504">
        <f>'Product Mix Norm.'!OWX3</f>
        <v>0</v>
      </c>
      <c r="OWY4" s="504">
        <f>'Product Mix Norm.'!OWY3</f>
        <v>0</v>
      </c>
      <c r="OWZ4" s="504">
        <f>'Product Mix Norm.'!OWZ3</f>
        <v>0</v>
      </c>
      <c r="OXA4" s="504">
        <f>'Product Mix Norm.'!OXA3</f>
        <v>0</v>
      </c>
      <c r="OXB4" s="504">
        <f>'Product Mix Norm.'!OXB3</f>
        <v>0</v>
      </c>
      <c r="OXC4" s="504">
        <f>'Product Mix Norm.'!OXC3</f>
        <v>0</v>
      </c>
      <c r="OXD4" s="504">
        <f>'Product Mix Norm.'!OXD3</f>
        <v>0</v>
      </c>
      <c r="OXE4" s="504">
        <f>'Product Mix Norm.'!OXE3</f>
        <v>0</v>
      </c>
      <c r="OXF4" s="504">
        <f>'Product Mix Norm.'!OXF3</f>
        <v>0</v>
      </c>
      <c r="OXG4" s="504">
        <f>'Product Mix Norm.'!OXG3</f>
        <v>0</v>
      </c>
      <c r="OXH4" s="504">
        <f>'Product Mix Norm.'!OXH3</f>
        <v>0</v>
      </c>
      <c r="OXI4" s="504">
        <f>'Product Mix Norm.'!OXI3</f>
        <v>0</v>
      </c>
      <c r="OXJ4" s="504">
        <f>'Product Mix Norm.'!OXJ3</f>
        <v>0</v>
      </c>
      <c r="OXK4" s="504">
        <f>'Product Mix Norm.'!OXK3</f>
        <v>0</v>
      </c>
      <c r="OXL4" s="504">
        <f>'Product Mix Norm.'!OXL3</f>
        <v>0</v>
      </c>
      <c r="OXM4" s="504">
        <f>'Product Mix Norm.'!OXM3</f>
        <v>0</v>
      </c>
      <c r="OXN4" s="504">
        <f>'Product Mix Norm.'!OXN3</f>
        <v>0</v>
      </c>
      <c r="OXO4" s="504">
        <f>'Product Mix Norm.'!OXO3</f>
        <v>0</v>
      </c>
      <c r="OXP4" s="504">
        <f>'Product Mix Norm.'!OXP3</f>
        <v>0</v>
      </c>
      <c r="OXQ4" s="504">
        <f>'Product Mix Norm.'!OXQ3</f>
        <v>0</v>
      </c>
      <c r="OXR4" s="504">
        <f>'Product Mix Norm.'!OXR3</f>
        <v>0</v>
      </c>
      <c r="OXS4" s="504">
        <f>'Product Mix Norm.'!OXS3</f>
        <v>0</v>
      </c>
      <c r="OXT4" s="504">
        <f>'Product Mix Norm.'!OXT3</f>
        <v>0</v>
      </c>
      <c r="OXU4" s="504">
        <f>'Product Mix Norm.'!OXU3</f>
        <v>0</v>
      </c>
      <c r="OXV4" s="504">
        <f>'Product Mix Norm.'!OXV3</f>
        <v>0</v>
      </c>
      <c r="OXW4" s="504">
        <f>'Product Mix Norm.'!OXW3</f>
        <v>0</v>
      </c>
      <c r="OXX4" s="504">
        <f>'Product Mix Norm.'!OXX3</f>
        <v>0</v>
      </c>
      <c r="OXY4" s="504">
        <f>'Product Mix Norm.'!OXY3</f>
        <v>0</v>
      </c>
      <c r="OXZ4" s="504">
        <f>'Product Mix Norm.'!OXZ3</f>
        <v>0</v>
      </c>
      <c r="OYA4" s="504">
        <f>'Product Mix Norm.'!OYA3</f>
        <v>0</v>
      </c>
      <c r="OYB4" s="504">
        <f>'Product Mix Norm.'!OYB3</f>
        <v>0</v>
      </c>
      <c r="OYC4" s="504">
        <f>'Product Mix Norm.'!OYC3</f>
        <v>0</v>
      </c>
      <c r="OYD4" s="504">
        <f>'Product Mix Norm.'!OYD3</f>
        <v>0</v>
      </c>
      <c r="OYE4" s="504">
        <f>'Product Mix Norm.'!OYE3</f>
        <v>0</v>
      </c>
      <c r="OYF4" s="504">
        <f>'Product Mix Norm.'!OYF3</f>
        <v>0</v>
      </c>
      <c r="OYG4" s="504">
        <f>'Product Mix Norm.'!OYG3</f>
        <v>0</v>
      </c>
      <c r="OYH4" s="504">
        <f>'Product Mix Norm.'!OYH3</f>
        <v>0</v>
      </c>
      <c r="OYI4" s="504">
        <f>'Product Mix Norm.'!OYI3</f>
        <v>0</v>
      </c>
      <c r="OYJ4" s="504">
        <f>'Product Mix Norm.'!OYJ3</f>
        <v>0</v>
      </c>
      <c r="OYK4" s="504">
        <f>'Product Mix Norm.'!OYK3</f>
        <v>0</v>
      </c>
      <c r="OYL4" s="504">
        <f>'Product Mix Norm.'!OYL3</f>
        <v>0</v>
      </c>
      <c r="OYM4" s="504">
        <f>'Product Mix Norm.'!OYM3</f>
        <v>0</v>
      </c>
      <c r="OYN4" s="504">
        <f>'Product Mix Norm.'!OYN3</f>
        <v>0</v>
      </c>
      <c r="OYO4" s="504">
        <f>'Product Mix Norm.'!OYO3</f>
        <v>0</v>
      </c>
      <c r="OYP4" s="504">
        <f>'Product Mix Norm.'!OYP3</f>
        <v>0</v>
      </c>
      <c r="OYQ4" s="504">
        <f>'Product Mix Norm.'!OYQ3</f>
        <v>0</v>
      </c>
      <c r="OYR4" s="504">
        <f>'Product Mix Norm.'!OYR3</f>
        <v>0</v>
      </c>
      <c r="OYS4" s="504">
        <f>'Product Mix Norm.'!OYS3</f>
        <v>0</v>
      </c>
      <c r="OYT4" s="504">
        <f>'Product Mix Norm.'!OYT3</f>
        <v>0</v>
      </c>
      <c r="OYU4" s="504">
        <f>'Product Mix Norm.'!OYU3</f>
        <v>0</v>
      </c>
      <c r="OYV4" s="504">
        <f>'Product Mix Norm.'!OYV3</f>
        <v>0</v>
      </c>
      <c r="OYW4" s="504">
        <f>'Product Mix Norm.'!OYW3</f>
        <v>0</v>
      </c>
      <c r="OYX4" s="504">
        <f>'Product Mix Norm.'!OYX3</f>
        <v>0</v>
      </c>
      <c r="OYY4" s="504">
        <f>'Product Mix Norm.'!OYY3</f>
        <v>0</v>
      </c>
      <c r="OYZ4" s="504">
        <f>'Product Mix Norm.'!OYZ3</f>
        <v>0</v>
      </c>
      <c r="OZA4" s="504">
        <f>'Product Mix Norm.'!OZA3</f>
        <v>0</v>
      </c>
      <c r="OZB4" s="504">
        <f>'Product Mix Norm.'!OZB3</f>
        <v>0</v>
      </c>
      <c r="OZC4" s="504">
        <f>'Product Mix Norm.'!OZC3</f>
        <v>0</v>
      </c>
      <c r="OZD4" s="504">
        <f>'Product Mix Norm.'!OZD3</f>
        <v>0</v>
      </c>
      <c r="OZE4" s="504">
        <f>'Product Mix Norm.'!OZE3</f>
        <v>0</v>
      </c>
      <c r="OZF4" s="504">
        <f>'Product Mix Norm.'!OZF3</f>
        <v>0</v>
      </c>
      <c r="OZG4" s="504">
        <f>'Product Mix Norm.'!OZG3</f>
        <v>0</v>
      </c>
      <c r="OZH4" s="504">
        <f>'Product Mix Norm.'!OZH3</f>
        <v>0</v>
      </c>
      <c r="OZI4" s="504">
        <f>'Product Mix Norm.'!OZI3</f>
        <v>0</v>
      </c>
      <c r="OZJ4" s="504">
        <f>'Product Mix Norm.'!OZJ3</f>
        <v>0</v>
      </c>
      <c r="OZK4" s="504">
        <f>'Product Mix Norm.'!OZK3</f>
        <v>0</v>
      </c>
      <c r="OZL4" s="504">
        <f>'Product Mix Norm.'!OZL3</f>
        <v>0</v>
      </c>
      <c r="OZM4" s="504">
        <f>'Product Mix Norm.'!OZM3</f>
        <v>0</v>
      </c>
      <c r="OZN4" s="504">
        <f>'Product Mix Norm.'!OZN3</f>
        <v>0</v>
      </c>
      <c r="OZO4" s="504">
        <f>'Product Mix Norm.'!OZO3</f>
        <v>0</v>
      </c>
      <c r="OZP4" s="504">
        <f>'Product Mix Norm.'!OZP3</f>
        <v>0</v>
      </c>
      <c r="OZQ4" s="504">
        <f>'Product Mix Norm.'!OZQ3</f>
        <v>0</v>
      </c>
      <c r="OZR4" s="504">
        <f>'Product Mix Norm.'!OZR3</f>
        <v>0</v>
      </c>
      <c r="OZS4" s="504">
        <f>'Product Mix Norm.'!OZS3</f>
        <v>0</v>
      </c>
      <c r="OZT4" s="504">
        <f>'Product Mix Norm.'!OZT3</f>
        <v>0</v>
      </c>
      <c r="OZU4" s="504">
        <f>'Product Mix Norm.'!OZU3</f>
        <v>0</v>
      </c>
      <c r="OZV4" s="504">
        <f>'Product Mix Norm.'!OZV3</f>
        <v>0</v>
      </c>
      <c r="OZW4" s="504">
        <f>'Product Mix Norm.'!OZW3</f>
        <v>0</v>
      </c>
      <c r="OZX4" s="504">
        <f>'Product Mix Norm.'!OZX3</f>
        <v>0</v>
      </c>
      <c r="OZY4" s="504">
        <f>'Product Mix Norm.'!OZY3</f>
        <v>0</v>
      </c>
      <c r="OZZ4" s="504">
        <f>'Product Mix Norm.'!OZZ3</f>
        <v>0</v>
      </c>
      <c r="PAA4" s="504">
        <f>'Product Mix Norm.'!PAA3</f>
        <v>0</v>
      </c>
      <c r="PAB4" s="504">
        <f>'Product Mix Norm.'!PAB3</f>
        <v>0</v>
      </c>
      <c r="PAC4" s="504">
        <f>'Product Mix Norm.'!PAC3</f>
        <v>0</v>
      </c>
      <c r="PAD4" s="504">
        <f>'Product Mix Norm.'!PAD3</f>
        <v>0</v>
      </c>
      <c r="PAE4" s="504">
        <f>'Product Mix Norm.'!PAE3</f>
        <v>0</v>
      </c>
      <c r="PAF4" s="504">
        <f>'Product Mix Norm.'!PAF3</f>
        <v>0</v>
      </c>
      <c r="PAG4" s="504">
        <f>'Product Mix Norm.'!PAG3</f>
        <v>0</v>
      </c>
      <c r="PAH4" s="504">
        <f>'Product Mix Norm.'!PAH3</f>
        <v>0</v>
      </c>
      <c r="PAI4" s="504">
        <f>'Product Mix Norm.'!PAI3</f>
        <v>0</v>
      </c>
      <c r="PAJ4" s="504">
        <f>'Product Mix Norm.'!PAJ3</f>
        <v>0</v>
      </c>
      <c r="PAK4" s="504">
        <f>'Product Mix Norm.'!PAK3</f>
        <v>0</v>
      </c>
      <c r="PAL4" s="504">
        <f>'Product Mix Norm.'!PAL3</f>
        <v>0</v>
      </c>
      <c r="PAM4" s="504">
        <f>'Product Mix Norm.'!PAM3</f>
        <v>0</v>
      </c>
      <c r="PAN4" s="504">
        <f>'Product Mix Norm.'!PAN3</f>
        <v>0</v>
      </c>
      <c r="PAO4" s="504">
        <f>'Product Mix Norm.'!PAO3</f>
        <v>0</v>
      </c>
      <c r="PAP4" s="504">
        <f>'Product Mix Norm.'!PAP3</f>
        <v>0</v>
      </c>
      <c r="PAQ4" s="504">
        <f>'Product Mix Norm.'!PAQ3</f>
        <v>0</v>
      </c>
      <c r="PAR4" s="504">
        <f>'Product Mix Norm.'!PAR3</f>
        <v>0</v>
      </c>
      <c r="PAS4" s="504">
        <f>'Product Mix Norm.'!PAS3</f>
        <v>0</v>
      </c>
      <c r="PAT4" s="504">
        <f>'Product Mix Norm.'!PAT3</f>
        <v>0</v>
      </c>
      <c r="PAU4" s="504">
        <f>'Product Mix Norm.'!PAU3</f>
        <v>0</v>
      </c>
      <c r="PAV4" s="504">
        <f>'Product Mix Norm.'!PAV3</f>
        <v>0</v>
      </c>
      <c r="PAW4" s="504">
        <f>'Product Mix Norm.'!PAW3</f>
        <v>0</v>
      </c>
      <c r="PAX4" s="504">
        <f>'Product Mix Norm.'!PAX3</f>
        <v>0</v>
      </c>
      <c r="PAY4" s="504">
        <f>'Product Mix Norm.'!PAY3</f>
        <v>0</v>
      </c>
      <c r="PAZ4" s="504">
        <f>'Product Mix Norm.'!PAZ3</f>
        <v>0</v>
      </c>
      <c r="PBA4" s="504">
        <f>'Product Mix Norm.'!PBA3</f>
        <v>0</v>
      </c>
      <c r="PBB4" s="504">
        <f>'Product Mix Norm.'!PBB3</f>
        <v>0</v>
      </c>
      <c r="PBC4" s="504">
        <f>'Product Mix Norm.'!PBC3</f>
        <v>0</v>
      </c>
      <c r="PBD4" s="504">
        <f>'Product Mix Norm.'!PBD3</f>
        <v>0</v>
      </c>
      <c r="PBE4" s="504">
        <f>'Product Mix Norm.'!PBE3</f>
        <v>0</v>
      </c>
      <c r="PBF4" s="504">
        <f>'Product Mix Norm.'!PBF3</f>
        <v>0</v>
      </c>
      <c r="PBG4" s="504">
        <f>'Product Mix Norm.'!PBG3</f>
        <v>0</v>
      </c>
      <c r="PBH4" s="504">
        <f>'Product Mix Norm.'!PBH3</f>
        <v>0</v>
      </c>
      <c r="PBI4" s="504">
        <f>'Product Mix Norm.'!PBI3</f>
        <v>0</v>
      </c>
      <c r="PBJ4" s="504">
        <f>'Product Mix Norm.'!PBJ3</f>
        <v>0</v>
      </c>
      <c r="PBK4" s="504">
        <f>'Product Mix Norm.'!PBK3</f>
        <v>0</v>
      </c>
      <c r="PBL4" s="504">
        <f>'Product Mix Norm.'!PBL3</f>
        <v>0</v>
      </c>
      <c r="PBM4" s="504">
        <f>'Product Mix Norm.'!PBM3</f>
        <v>0</v>
      </c>
      <c r="PBN4" s="504">
        <f>'Product Mix Norm.'!PBN3</f>
        <v>0</v>
      </c>
      <c r="PBO4" s="504">
        <f>'Product Mix Norm.'!PBO3</f>
        <v>0</v>
      </c>
      <c r="PBP4" s="504">
        <f>'Product Mix Norm.'!PBP3</f>
        <v>0</v>
      </c>
      <c r="PBQ4" s="504">
        <f>'Product Mix Norm.'!PBQ3</f>
        <v>0</v>
      </c>
      <c r="PBR4" s="504">
        <f>'Product Mix Norm.'!PBR3</f>
        <v>0</v>
      </c>
      <c r="PBS4" s="504">
        <f>'Product Mix Norm.'!PBS3</f>
        <v>0</v>
      </c>
      <c r="PBT4" s="504">
        <f>'Product Mix Norm.'!PBT3</f>
        <v>0</v>
      </c>
      <c r="PBU4" s="504">
        <f>'Product Mix Norm.'!PBU3</f>
        <v>0</v>
      </c>
      <c r="PBV4" s="504">
        <f>'Product Mix Norm.'!PBV3</f>
        <v>0</v>
      </c>
      <c r="PBW4" s="504">
        <f>'Product Mix Norm.'!PBW3</f>
        <v>0</v>
      </c>
      <c r="PBX4" s="504">
        <f>'Product Mix Norm.'!PBX3</f>
        <v>0</v>
      </c>
      <c r="PBY4" s="504">
        <f>'Product Mix Norm.'!PBY3</f>
        <v>0</v>
      </c>
      <c r="PBZ4" s="504">
        <f>'Product Mix Norm.'!PBZ3</f>
        <v>0</v>
      </c>
      <c r="PCA4" s="504">
        <f>'Product Mix Norm.'!PCA3</f>
        <v>0</v>
      </c>
      <c r="PCB4" s="504">
        <f>'Product Mix Norm.'!PCB3</f>
        <v>0</v>
      </c>
      <c r="PCC4" s="504">
        <f>'Product Mix Norm.'!PCC3</f>
        <v>0</v>
      </c>
      <c r="PCD4" s="504">
        <f>'Product Mix Norm.'!PCD3</f>
        <v>0</v>
      </c>
      <c r="PCE4" s="504">
        <f>'Product Mix Norm.'!PCE3</f>
        <v>0</v>
      </c>
      <c r="PCF4" s="504">
        <f>'Product Mix Norm.'!PCF3</f>
        <v>0</v>
      </c>
      <c r="PCG4" s="504">
        <f>'Product Mix Norm.'!PCG3</f>
        <v>0</v>
      </c>
      <c r="PCH4" s="504">
        <f>'Product Mix Norm.'!PCH3</f>
        <v>0</v>
      </c>
      <c r="PCI4" s="504">
        <f>'Product Mix Norm.'!PCI3</f>
        <v>0</v>
      </c>
      <c r="PCJ4" s="504">
        <f>'Product Mix Norm.'!PCJ3</f>
        <v>0</v>
      </c>
      <c r="PCK4" s="504">
        <f>'Product Mix Norm.'!PCK3</f>
        <v>0</v>
      </c>
      <c r="PCL4" s="504">
        <f>'Product Mix Norm.'!PCL3</f>
        <v>0</v>
      </c>
      <c r="PCM4" s="504">
        <f>'Product Mix Norm.'!PCM3</f>
        <v>0</v>
      </c>
      <c r="PCN4" s="504">
        <f>'Product Mix Norm.'!PCN3</f>
        <v>0</v>
      </c>
      <c r="PCO4" s="504">
        <f>'Product Mix Norm.'!PCO3</f>
        <v>0</v>
      </c>
      <c r="PCP4" s="504">
        <f>'Product Mix Norm.'!PCP3</f>
        <v>0</v>
      </c>
      <c r="PCQ4" s="504">
        <f>'Product Mix Norm.'!PCQ3</f>
        <v>0</v>
      </c>
      <c r="PCR4" s="504">
        <f>'Product Mix Norm.'!PCR3</f>
        <v>0</v>
      </c>
      <c r="PCS4" s="504">
        <f>'Product Mix Norm.'!PCS3</f>
        <v>0</v>
      </c>
      <c r="PCT4" s="504">
        <f>'Product Mix Norm.'!PCT3</f>
        <v>0</v>
      </c>
      <c r="PCU4" s="504">
        <f>'Product Mix Norm.'!PCU3</f>
        <v>0</v>
      </c>
      <c r="PCV4" s="504">
        <f>'Product Mix Norm.'!PCV3</f>
        <v>0</v>
      </c>
      <c r="PCW4" s="504">
        <f>'Product Mix Norm.'!PCW3</f>
        <v>0</v>
      </c>
      <c r="PCX4" s="504">
        <f>'Product Mix Norm.'!PCX3</f>
        <v>0</v>
      </c>
      <c r="PCY4" s="504">
        <f>'Product Mix Norm.'!PCY3</f>
        <v>0</v>
      </c>
      <c r="PCZ4" s="504">
        <f>'Product Mix Norm.'!PCZ3</f>
        <v>0</v>
      </c>
      <c r="PDA4" s="504">
        <f>'Product Mix Norm.'!PDA3</f>
        <v>0</v>
      </c>
      <c r="PDB4" s="504">
        <f>'Product Mix Norm.'!PDB3</f>
        <v>0</v>
      </c>
      <c r="PDC4" s="504">
        <f>'Product Mix Norm.'!PDC3</f>
        <v>0</v>
      </c>
      <c r="PDD4" s="504">
        <f>'Product Mix Norm.'!PDD3</f>
        <v>0</v>
      </c>
      <c r="PDE4" s="504">
        <f>'Product Mix Norm.'!PDE3</f>
        <v>0</v>
      </c>
      <c r="PDF4" s="504">
        <f>'Product Mix Norm.'!PDF3</f>
        <v>0</v>
      </c>
      <c r="PDG4" s="504">
        <f>'Product Mix Norm.'!PDG3</f>
        <v>0</v>
      </c>
      <c r="PDH4" s="504">
        <f>'Product Mix Norm.'!PDH3</f>
        <v>0</v>
      </c>
      <c r="PDI4" s="504">
        <f>'Product Mix Norm.'!PDI3</f>
        <v>0</v>
      </c>
      <c r="PDJ4" s="504">
        <f>'Product Mix Norm.'!PDJ3</f>
        <v>0</v>
      </c>
      <c r="PDK4" s="504">
        <f>'Product Mix Norm.'!PDK3</f>
        <v>0</v>
      </c>
      <c r="PDL4" s="504">
        <f>'Product Mix Norm.'!PDL3</f>
        <v>0</v>
      </c>
      <c r="PDM4" s="504">
        <f>'Product Mix Norm.'!PDM3</f>
        <v>0</v>
      </c>
      <c r="PDN4" s="504">
        <f>'Product Mix Norm.'!PDN3</f>
        <v>0</v>
      </c>
      <c r="PDO4" s="504">
        <f>'Product Mix Norm.'!PDO3</f>
        <v>0</v>
      </c>
      <c r="PDP4" s="504">
        <f>'Product Mix Norm.'!PDP3</f>
        <v>0</v>
      </c>
      <c r="PDQ4" s="504">
        <f>'Product Mix Norm.'!PDQ3</f>
        <v>0</v>
      </c>
      <c r="PDR4" s="504">
        <f>'Product Mix Norm.'!PDR3</f>
        <v>0</v>
      </c>
      <c r="PDS4" s="504">
        <f>'Product Mix Norm.'!PDS3</f>
        <v>0</v>
      </c>
      <c r="PDT4" s="504">
        <f>'Product Mix Norm.'!PDT3</f>
        <v>0</v>
      </c>
      <c r="PDU4" s="504">
        <f>'Product Mix Norm.'!PDU3</f>
        <v>0</v>
      </c>
      <c r="PDV4" s="504">
        <f>'Product Mix Norm.'!PDV3</f>
        <v>0</v>
      </c>
      <c r="PDW4" s="504">
        <f>'Product Mix Norm.'!PDW3</f>
        <v>0</v>
      </c>
      <c r="PDX4" s="504">
        <f>'Product Mix Norm.'!PDX3</f>
        <v>0</v>
      </c>
      <c r="PDY4" s="504">
        <f>'Product Mix Norm.'!PDY3</f>
        <v>0</v>
      </c>
      <c r="PDZ4" s="504">
        <f>'Product Mix Norm.'!PDZ3</f>
        <v>0</v>
      </c>
      <c r="PEA4" s="504">
        <f>'Product Mix Norm.'!PEA3</f>
        <v>0</v>
      </c>
      <c r="PEB4" s="504">
        <f>'Product Mix Norm.'!PEB3</f>
        <v>0</v>
      </c>
      <c r="PEC4" s="504">
        <f>'Product Mix Norm.'!PEC3</f>
        <v>0</v>
      </c>
      <c r="PED4" s="504">
        <f>'Product Mix Norm.'!PED3</f>
        <v>0</v>
      </c>
      <c r="PEE4" s="504">
        <f>'Product Mix Norm.'!PEE3</f>
        <v>0</v>
      </c>
      <c r="PEF4" s="504">
        <f>'Product Mix Norm.'!PEF3</f>
        <v>0</v>
      </c>
      <c r="PEG4" s="504">
        <f>'Product Mix Norm.'!PEG3</f>
        <v>0</v>
      </c>
      <c r="PEH4" s="504">
        <f>'Product Mix Norm.'!PEH3</f>
        <v>0</v>
      </c>
      <c r="PEI4" s="504">
        <f>'Product Mix Norm.'!PEI3</f>
        <v>0</v>
      </c>
      <c r="PEJ4" s="504">
        <f>'Product Mix Norm.'!PEJ3</f>
        <v>0</v>
      </c>
      <c r="PEK4" s="504">
        <f>'Product Mix Norm.'!PEK3</f>
        <v>0</v>
      </c>
      <c r="PEL4" s="504">
        <f>'Product Mix Norm.'!PEL3</f>
        <v>0</v>
      </c>
      <c r="PEM4" s="504">
        <f>'Product Mix Norm.'!PEM3</f>
        <v>0</v>
      </c>
      <c r="PEN4" s="504">
        <f>'Product Mix Norm.'!PEN3</f>
        <v>0</v>
      </c>
      <c r="PEO4" s="504">
        <f>'Product Mix Norm.'!PEO3</f>
        <v>0</v>
      </c>
      <c r="PEP4" s="504">
        <f>'Product Mix Norm.'!PEP3</f>
        <v>0</v>
      </c>
      <c r="PEQ4" s="504">
        <f>'Product Mix Norm.'!PEQ3</f>
        <v>0</v>
      </c>
      <c r="PER4" s="504">
        <f>'Product Mix Norm.'!PER3</f>
        <v>0</v>
      </c>
      <c r="PES4" s="504">
        <f>'Product Mix Norm.'!PES3</f>
        <v>0</v>
      </c>
      <c r="PET4" s="504">
        <f>'Product Mix Norm.'!PET3</f>
        <v>0</v>
      </c>
      <c r="PEU4" s="504">
        <f>'Product Mix Norm.'!PEU3</f>
        <v>0</v>
      </c>
      <c r="PEV4" s="504">
        <f>'Product Mix Norm.'!PEV3</f>
        <v>0</v>
      </c>
      <c r="PEW4" s="504">
        <f>'Product Mix Norm.'!PEW3</f>
        <v>0</v>
      </c>
      <c r="PEX4" s="504">
        <f>'Product Mix Norm.'!PEX3</f>
        <v>0</v>
      </c>
      <c r="PEY4" s="504">
        <f>'Product Mix Norm.'!PEY3</f>
        <v>0</v>
      </c>
      <c r="PEZ4" s="504">
        <f>'Product Mix Norm.'!PEZ3</f>
        <v>0</v>
      </c>
      <c r="PFA4" s="504">
        <f>'Product Mix Norm.'!PFA3</f>
        <v>0</v>
      </c>
      <c r="PFB4" s="504">
        <f>'Product Mix Norm.'!PFB3</f>
        <v>0</v>
      </c>
      <c r="PFC4" s="504">
        <f>'Product Mix Norm.'!PFC3</f>
        <v>0</v>
      </c>
      <c r="PFD4" s="504">
        <f>'Product Mix Norm.'!PFD3</f>
        <v>0</v>
      </c>
      <c r="PFE4" s="504">
        <f>'Product Mix Norm.'!PFE3</f>
        <v>0</v>
      </c>
      <c r="PFF4" s="504">
        <f>'Product Mix Norm.'!PFF3</f>
        <v>0</v>
      </c>
      <c r="PFG4" s="504">
        <f>'Product Mix Norm.'!PFG3</f>
        <v>0</v>
      </c>
      <c r="PFH4" s="504">
        <f>'Product Mix Norm.'!PFH3</f>
        <v>0</v>
      </c>
      <c r="PFI4" s="504">
        <f>'Product Mix Norm.'!PFI3</f>
        <v>0</v>
      </c>
      <c r="PFJ4" s="504">
        <f>'Product Mix Norm.'!PFJ3</f>
        <v>0</v>
      </c>
      <c r="PFK4" s="504">
        <f>'Product Mix Norm.'!PFK3</f>
        <v>0</v>
      </c>
      <c r="PFL4" s="504">
        <f>'Product Mix Norm.'!PFL3</f>
        <v>0</v>
      </c>
      <c r="PFM4" s="504">
        <f>'Product Mix Norm.'!PFM3</f>
        <v>0</v>
      </c>
      <c r="PFN4" s="504">
        <f>'Product Mix Norm.'!PFN3</f>
        <v>0</v>
      </c>
      <c r="PFO4" s="504">
        <f>'Product Mix Norm.'!PFO3</f>
        <v>0</v>
      </c>
      <c r="PFP4" s="504">
        <f>'Product Mix Norm.'!PFP3</f>
        <v>0</v>
      </c>
      <c r="PFQ4" s="504">
        <f>'Product Mix Norm.'!PFQ3</f>
        <v>0</v>
      </c>
      <c r="PFR4" s="504">
        <f>'Product Mix Norm.'!PFR3</f>
        <v>0</v>
      </c>
      <c r="PFS4" s="504">
        <f>'Product Mix Norm.'!PFS3</f>
        <v>0</v>
      </c>
      <c r="PFT4" s="504">
        <f>'Product Mix Norm.'!PFT3</f>
        <v>0</v>
      </c>
      <c r="PFU4" s="504">
        <f>'Product Mix Norm.'!PFU3</f>
        <v>0</v>
      </c>
      <c r="PFV4" s="504">
        <f>'Product Mix Norm.'!PFV3</f>
        <v>0</v>
      </c>
      <c r="PFW4" s="504">
        <f>'Product Mix Norm.'!PFW3</f>
        <v>0</v>
      </c>
      <c r="PFX4" s="504">
        <f>'Product Mix Norm.'!PFX3</f>
        <v>0</v>
      </c>
      <c r="PFY4" s="504">
        <f>'Product Mix Norm.'!PFY3</f>
        <v>0</v>
      </c>
      <c r="PFZ4" s="504">
        <f>'Product Mix Norm.'!PFZ3</f>
        <v>0</v>
      </c>
      <c r="PGA4" s="504">
        <f>'Product Mix Norm.'!PGA3</f>
        <v>0</v>
      </c>
      <c r="PGB4" s="504">
        <f>'Product Mix Norm.'!PGB3</f>
        <v>0</v>
      </c>
      <c r="PGC4" s="504">
        <f>'Product Mix Norm.'!PGC3</f>
        <v>0</v>
      </c>
      <c r="PGD4" s="504">
        <f>'Product Mix Norm.'!PGD3</f>
        <v>0</v>
      </c>
      <c r="PGE4" s="504">
        <f>'Product Mix Norm.'!PGE3</f>
        <v>0</v>
      </c>
      <c r="PGF4" s="504">
        <f>'Product Mix Norm.'!PGF3</f>
        <v>0</v>
      </c>
      <c r="PGG4" s="504">
        <f>'Product Mix Norm.'!PGG3</f>
        <v>0</v>
      </c>
      <c r="PGH4" s="504">
        <f>'Product Mix Norm.'!PGH3</f>
        <v>0</v>
      </c>
      <c r="PGI4" s="504">
        <f>'Product Mix Norm.'!PGI3</f>
        <v>0</v>
      </c>
      <c r="PGJ4" s="504">
        <f>'Product Mix Norm.'!PGJ3</f>
        <v>0</v>
      </c>
      <c r="PGK4" s="504">
        <f>'Product Mix Norm.'!PGK3</f>
        <v>0</v>
      </c>
      <c r="PGL4" s="504">
        <f>'Product Mix Norm.'!PGL3</f>
        <v>0</v>
      </c>
      <c r="PGM4" s="504">
        <f>'Product Mix Norm.'!PGM3</f>
        <v>0</v>
      </c>
      <c r="PGN4" s="504">
        <f>'Product Mix Norm.'!PGN3</f>
        <v>0</v>
      </c>
      <c r="PGO4" s="504">
        <f>'Product Mix Norm.'!PGO3</f>
        <v>0</v>
      </c>
      <c r="PGP4" s="504">
        <f>'Product Mix Norm.'!PGP3</f>
        <v>0</v>
      </c>
      <c r="PGQ4" s="504">
        <f>'Product Mix Norm.'!PGQ3</f>
        <v>0</v>
      </c>
      <c r="PGR4" s="504">
        <f>'Product Mix Norm.'!PGR3</f>
        <v>0</v>
      </c>
      <c r="PGS4" s="504">
        <f>'Product Mix Norm.'!PGS3</f>
        <v>0</v>
      </c>
      <c r="PGT4" s="504">
        <f>'Product Mix Norm.'!PGT3</f>
        <v>0</v>
      </c>
      <c r="PGU4" s="504">
        <f>'Product Mix Norm.'!PGU3</f>
        <v>0</v>
      </c>
      <c r="PGV4" s="504">
        <f>'Product Mix Norm.'!PGV3</f>
        <v>0</v>
      </c>
      <c r="PGW4" s="504">
        <f>'Product Mix Norm.'!PGW3</f>
        <v>0</v>
      </c>
      <c r="PGX4" s="504">
        <f>'Product Mix Norm.'!PGX3</f>
        <v>0</v>
      </c>
      <c r="PGY4" s="504">
        <f>'Product Mix Norm.'!PGY3</f>
        <v>0</v>
      </c>
      <c r="PGZ4" s="504">
        <f>'Product Mix Norm.'!PGZ3</f>
        <v>0</v>
      </c>
      <c r="PHA4" s="504">
        <f>'Product Mix Norm.'!PHA3</f>
        <v>0</v>
      </c>
      <c r="PHB4" s="504">
        <f>'Product Mix Norm.'!PHB3</f>
        <v>0</v>
      </c>
      <c r="PHC4" s="504">
        <f>'Product Mix Norm.'!PHC3</f>
        <v>0</v>
      </c>
      <c r="PHD4" s="504">
        <f>'Product Mix Norm.'!PHD3</f>
        <v>0</v>
      </c>
      <c r="PHE4" s="504">
        <f>'Product Mix Norm.'!PHE3</f>
        <v>0</v>
      </c>
      <c r="PHF4" s="504">
        <f>'Product Mix Norm.'!PHF3</f>
        <v>0</v>
      </c>
      <c r="PHG4" s="504">
        <f>'Product Mix Norm.'!PHG3</f>
        <v>0</v>
      </c>
      <c r="PHH4" s="504">
        <f>'Product Mix Norm.'!PHH3</f>
        <v>0</v>
      </c>
      <c r="PHI4" s="504">
        <f>'Product Mix Norm.'!PHI3</f>
        <v>0</v>
      </c>
      <c r="PHJ4" s="504">
        <f>'Product Mix Norm.'!PHJ3</f>
        <v>0</v>
      </c>
      <c r="PHK4" s="504">
        <f>'Product Mix Norm.'!PHK3</f>
        <v>0</v>
      </c>
      <c r="PHL4" s="504">
        <f>'Product Mix Norm.'!PHL3</f>
        <v>0</v>
      </c>
      <c r="PHM4" s="504">
        <f>'Product Mix Norm.'!PHM3</f>
        <v>0</v>
      </c>
      <c r="PHN4" s="504">
        <f>'Product Mix Norm.'!PHN3</f>
        <v>0</v>
      </c>
      <c r="PHO4" s="504">
        <f>'Product Mix Norm.'!PHO3</f>
        <v>0</v>
      </c>
      <c r="PHP4" s="504">
        <f>'Product Mix Norm.'!PHP3</f>
        <v>0</v>
      </c>
      <c r="PHQ4" s="504">
        <f>'Product Mix Norm.'!PHQ3</f>
        <v>0</v>
      </c>
      <c r="PHR4" s="504">
        <f>'Product Mix Norm.'!PHR3</f>
        <v>0</v>
      </c>
      <c r="PHS4" s="504">
        <f>'Product Mix Norm.'!PHS3</f>
        <v>0</v>
      </c>
      <c r="PHT4" s="504">
        <f>'Product Mix Norm.'!PHT3</f>
        <v>0</v>
      </c>
      <c r="PHU4" s="504">
        <f>'Product Mix Norm.'!PHU3</f>
        <v>0</v>
      </c>
      <c r="PHV4" s="504">
        <f>'Product Mix Norm.'!PHV3</f>
        <v>0</v>
      </c>
      <c r="PHW4" s="504">
        <f>'Product Mix Norm.'!PHW3</f>
        <v>0</v>
      </c>
      <c r="PHX4" s="504">
        <f>'Product Mix Norm.'!PHX3</f>
        <v>0</v>
      </c>
      <c r="PHY4" s="504">
        <f>'Product Mix Norm.'!PHY3</f>
        <v>0</v>
      </c>
      <c r="PHZ4" s="504">
        <f>'Product Mix Norm.'!PHZ3</f>
        <v>0</v>
      </c>
      <c r="PIA4" s="504">
        <f>'Product Mix Norm.'!PIA3</f>
        <v>0</v>
      </c>
      <c r="PIB4" s="504">
        <f>'Product Mix Norm.'!PIB3</f>
        <v>0</v>
      </c>
      <c r="PIC4" s="504">
        <f>'Product Mix Norm.'!PIC3</f>
        <v>0</v>
      </c>
      <c r="PID4" s="504">
        <f>'Product Mix Norm.'!PID3</f>
        <v>0</v>
      </c>
      <c r="PIE4" s="504">
        <f>'Product Mix Norm.'!PIE3</f>
        <v>0</v>
      </c>
      <c r="PIF4" s="504">
        <f>'Product Mix Norm.'!PIF3</f>
        <v>0</v>
      </c>
      <c r="PIG4" s="504">
        <f>'Product Mix Norm.'!PIG3</f>
        <v>0</v>
      </c>
      <c r="PIH4" s="504">
        <f>'Product Mix Norm.'!PIH3</f>
        <v>0</v>
      </c>
      <c r="PII4" s="504">
        <f>'Product Mix Norm.'!PII3</f>
        <v>0</v>
      </c>
      <c r="PIJ4" s="504">
        <f>'Product Mix Norm.'!PIJ3</f>
        <v>0</v>
      </c>
      <c r="PIK4" s="504">
        <f>'Product Mix Norm.'!PIK3</f>
        <v>0</v>
      </c>
      <c r="PIL4" s="504">
        <f>'Product Mix Norm.'!PIL3</f>
        <v>0</v>
      </c>
      <c r="PIM4" s="504">
        <f>'Product Mix Norm.'!PIM3</f>
        <v>0</v>
      </c>
      <c r="PIN4" s="504">
        <f>'Product Mix Norm.'!PIN3</f>
        <v>0</v>
      </c>
      <c r="PIO4" s="504">
        <f>'Product Mix Norm.'!PIO3</f>
        <v>0</v>
      </c>
      <c r="PIP4" s="504">
        <f>'Product Mix Norm.'!PIP3</f>
        <v>0</v>
      </c>
      <c r="PIQ4" s="504">
        <f>'Product Mix Norm.'!PIQ3</f>
        <v>0</v>
      </c>
      <c r="PIR4" s="504">
        <f>'Product Mix Norm.'!PIR3</f>
        <v>0</v>
      </c>
      <c r="PIS4" s="504">
        <f>'Product Mix Norm.'!PIS3</f>
        <v>0</v>
      </c>
      <c r="PIT4" s="504">
        <f>'Product Mix Norm.'!PIT3</f>
        <v>0</v>
      </c>
      <c r="PIU4" s="504">
        <f>'Product Mix Norm.'!PIU3</f>
        <v>0</v>
      </c>
      <c r="PIV4" s="504">
        <f>'Product Mix Norm.'!PIV3</f>
        <v>0</v>
      </c>
      <c r="PIW4" s="504">
        <f>'Product Mix Norm.'!PIW3</f>
        <v>0</v>
      </c>
      <c r="PIX4" s="504">
        <f>'Product Mix Norm.'!PIX3</f>
        <v>0</v>
      </c>
      <c r="PIY4" s="504">
        <f>'Product Mix Norm.'!PIY3</f>
        <v>0</v>
      </c>
      <c r="PIZ4" s="504">
        <f>'Product Mix Norm.'!PIZ3</f>
        <v>0</v>
      </c>
      <c r="PJA4" s="504">
        <f>'Product Mix Norm.'!PJA3</f>
        <v>0</v>
      </c>
      <c r="PJB4" s="504">
        <f>'Product Mix Norm.'!PJB3</f>
        <v>0</v>
      </c>
      <c r="PJC4" s="504">
        <f>'Product Mix Norm.'!PJC3</f>
        <v>0</v>
      </c>
      <c r="PJD4" s="504">
        <f>'Product Mix Norm.'!PJD3</f>
        <v>0</v>
      </c>
      <c r="PJE4" s="504">
        <f>'Product Mix Norm.'!PJE3</f>
        <v>0</v>
      </c>
      <c r="PJF4" s="504">
        <f>'Product Mix Norm.'!PJF3</f>
        <v>0</v>
      </c>
      <c r="PJG4" s="504">
        <f>'Product Mix Norm.'!PJG3</f>
        <v>0</v>
      </c>
      <c r="PJH4" s="504">
        <f>'Product Mix Norm.'!PJH3</f>
        <v>0</v>
      </c>
      <c r="PJI4" s="504">
        <f>'Product Mix Norm.'!PJI3</f>
        <v>0</v>
      </c>
      <c r="PJJ4" s="504">
        <f>'Product Mix Norm.'!PJJ3</f>
        <v>0</v>
      </c>
      <c r="PJK4" s="504">
        <f>'Product Mix Norm.'!PJK3</f>
        <v>0</v>
      </c>
      <c r="PJL4" s="504">
        <f>'Product Mix Norm.'!PJL3</f>
        <v>0</v>
      </c>
      <c r="PJM4" s="504">
        <f>'Product Mix Norm.'!PJM3</f>
        <v>0</v>
      </c>
      <c r="PJN4" s="504">
        <f>'Product Mix Norm.'!PJN3</f>
        <v>0</v>
      </c>
      <c r="PJO4" s="504">
        <f>'Product Mix Norm.'!PJO3</f>
        <v>0</v>
      </c>
      <c r="PJP4" s="504">
        <f>'Product Mix Norm.'!PJP3</f>
        <v>0</v>
      </c>
      <c r="PJQ4" s="504">
        <f>'Product Mix Norm.'!PJQ3</f>
        <v>0</v>
      </c>
      <c r="PJR4" s="504">
        <f>'Product Mix Norm.'!PJR3</f>
        <v>0</v>
      </c>
      <c r="PJS4" s="504">
        <f>'Product Mix Norm.'!PJS3</f>
        <v>0</v>
      </c>
      <c r="PJT4" s="504">
        <f>'Product Mix Norm.'!PJT3</f>
        <v>0</v>
      </c>
      <c r="PJU4" s="504">
        <f>'Product Mix Norm.'!PJU3</f>
        <v>0</v>
      </c>
      <c r="PJV4" s="504">
        <f>'Product Mix Norm.'!PJV3</f>
        <v>0</v>
      </c>
      <c r="PJW4" s="504">
        <f>'Product Mix Norm.'!PJW3</f>
        <v>0</v>
      </c>
      <c r="PJX4" s="504">
        <f>'Product Mix Norm.'!PJX3</f>
        <v>0</v>
      </c>
      <c r="PJY4" s="504">
        <f>'Product Mix Norm.'!PJY3</f>
        <v>0</v>
      </c>
      <c r="PJZ4" s="504">
        <f>'Product Mix Norm.'!PJZ3</f>
        <v>0</v>
      </c>
      <c r="PKA4" s="504">
        <f>'Product Mix Norm.'!PKA3</f>
        <v>0</v>
      </c>
      <c r="PKB4" s="504">
        <f>'Product Mix Norm.'!PKB3</f>
        <v>0</v>
      </c>
      <c r="PKC4" s="504">
        <f>'Product Mix Norm.'!PKC3</f>
        <v>0</v>
      </c>
      <c r="PKD4" s="504">
        <f>'Product Mix Norm.'!PKD3</f>
        <v>0</v>
      </c>
      <c r="PKE4" s="504">
        <f>'Product Mix Norm.'!PKE3</f>
        <v>0</v>
      </c>
      <c r="PKF4" s="504">
        <f>'Product Mix Norm.'!PKF3</f>
        <v>0</v>
      </c>
      <c r="PKG4" s="504">
        <f>'Product Mix Norm.'!PKG3</f>
        <v>0</v>
      </c>
      <c r="PKH4" s="504">
        <f>'Product Mix Norm.'!PKH3</f>
        <v>0</v>
      </c>
      <c r="PKI4" s="504">
        <f>'Product Mix Norm.'!PKI3</f>
        <v>0</v>
      </c>
      <c r="PKJ4" s="504">
        <f>'Product Mix Norm.'!PKJ3</f>
        <v>0</v>
      </c>
      <c r="PKK4" s="504">
        <f>'Product Mix Norm.'!PKK3</f>
        <v>0</v>
      </c>
      <c r="PKL4" s="504">
        <f>'Product Mix Norm.'!PKL3</f>
        <v>0</v>
      </c>
      <c r="PKM4" s="504">
        <f>'Product Mix Norm.'!PKM3</f>
        <v>0</v>
      </c>
      <c r="PKN4" s="504">
        <f>'Product Mix Norm.'!PKN3</f>
        <v>0</v>
      </c>
      <c r="PKO4" s="504">
        <f>'Product Mix Norm.'!PKO3</f>
        <v>0</v>
      </c>
      <c r="PKP4" s="504">
        <f>'Product Mix Norm.'!PKP3</f>
        <v>0</v>
      </c>
      <c r="PKQ4" s="504">
        <f>'Product Mix Norm.'!PKQ3</f>
        <v>0</v>
      </c>
      <c r="PKR4" s="504">
        <f>'Product Mix Norm.'!PKR3</f>
        <v>0</v>
      </c>
      <c r="PKS4" s="504">
        <f>'Product Mix Norm.'!PKS3</f>
        <v>0</v>
      </c>
      <c r="PKT4" s="504">
        <f>'Product Mix Norm.'!PKT3</f>
        <v>0</v>
      </c>
      <c r="PKU4" s="504">
        <f>'Product Mix Norm.'!PKU3</f>
        <v>0</v>
      </c>
      <c r="PKV4" s="504">
        <f>'Product Mix Norm.'!PKV3</f>
        <v>0</v>
      </c>
      <c r="PKW4" s="504">
        <f>'Product Mix Norm.'!PKW3</f>
        <v>0</v>
      </c>
      <c r="PKX4" s="504">
        <f>'Product Mix Norm.'!PKX3</f>
        <v>0</v>
      </c>
      <c r="PKY4" s="504">
        <f>'Product Mix Norm.'!PKY3</f>
        <v>0</v>
      </c>
      <c r="PKZ4" s="504">
        <f>'Product Mix Norm.'!PKZ3</f>
        <v>0</v>
      </c>
      <c r="PLA4" s="504">
        <f>'Product Mix Norm.'!PLA3</f>
        <v>0</v>
      </c>
      <c r="PLB4" s="504">
        <f>'Product Mix Norm.'!PLB3</f>
        <v>0</v>
      </c>
      <c r="PLC4" s="504">
        <f>'Product Mix Norm.'!PLC3</f>
        <v>0</v>
      </c>
      <c r="PLD4" s="504">
        <f>'Product Mix Norm.'!PLD3</f>
        <v>0</v>
      </c>
      <c r="PLE4" s="504">
        <f>'Product Mix Norm.'!PLE3</f>
        <v>0</v>
      </c>
      <c r="PLF4" s="504">
        <f>'Product Mix Norm.'!PLF3</f>
        <v>0</v>
      </c>
      <c r="PLG4" s="504">
        <f>'Product Mix Norm.'!PLG3</f>
        <v>0</v>
      </c>
      <c r="PLH4" s="504">
        <f>'Product Mix Norm.'!PLH3</f>
        <v>0</v>
      </c>
      <c r="PLI4" s="504">
        <f>'Product Mix Norm.'!PLI3</f>
        <v>0</v>
      </c>
      <c r="PLJ4" s="504">
        <f>'Product Mix Norm.'!PLJ3</f>
        <v>0</v>
      </c>
      <c r="PLK4" s="504">
        <f>'Product Mix Norm.'!PLK3</f>
        <v>0</v>
      </c>
      <c r="PLL4" s="504">
        <f>'Product Mix Norm.'!PLL3</f>
        <v>0</v>
      </c>
      <c r="PLM4" s="504">
        <f>'Product Mix Norm.'!PLM3</f>
        <v>0</v>
      </c>
      <c r="PLN4" s="504">
        <f>'Product Mix Norm.'!PLN3</f>
        <v>0</v>
      </c>
      <c r="PLO4" s="504">
        <f>'Product Mix Norm.'!PLO3</f>
        <v>0</v>
      </c>
      <c r="PLP4" s="504">
        <f>'Product Mix Norm.'!PLP3</f>
        <v>0</v>
      </c>
      <c r="PLQ4" s="504">
        <f>'Product Mix Norm.'!PLQ3</f>
        <v>0</v>
      </c>
      <c r="PLR4" s="504">
        <f>'Product Mix Norm.'!PLR3</f>
        <v>0</v>
      </c>
      <c r="PLS4" s="504">
        <f>'Product Mix Norm.'!PLS3</f>
        <v>0</v>
      </c>
      <c r="PLT4" s="504">
        <f>'Product Mix Norm.'!PLT3</f>
        <v>0</v>
      </c>
      <c r="PLU4" s="504">
        <f>'Product Mix Norm.'!PLU3</f>
        <v>0</v>
      </c>
      <c r="PLV4" s="504">
        <f>'Product Mix Norm.'!PLV3</f>
        <v>0</v>
      </c>
      <c r="PLW4" s="504">
        <f>'Product Mix Norm.'!PLW3</f>
        <v>0</v>
      </c>
      <c r="PLX4" s="504">
        <f>'Product Mix Norm.'!PLX3</f>
        <v>0</v>
      </c>
      <c r="PLY4" s="504">
        <f>'Product Mix Norm.'!PLY3</f>
        <v>0</v>
      </c>
      <c r="PLZ4" s="504">
        <f>'Product Mix Norm.'!PLZ3</f>
        <v>0</v>
      </c>
      <c r="PMA4" s="504">
        <f>'Product Mix Norm.'!PMA3</f>
        <v>0</v>
      </c>
      <c r="PMB4" s="504">
        <f>'Product Mix Norm.'!PMB3</f>
        <v>0</v>
      </c>
      <c r="PMC4" s="504">
        <f>'Product Mix Norm.'!PMC3</f>
        <v>0</v>
      </c>
      <c r="PMD4" s="504">
        <f>'Product Mix Norm.'!PMD3</f>
        <v>0</v>
      </c>
      <c r="PME4" s="504">
        <f>'Product Mix Norm.'!PME3</f>
        <v>0</v>
      </c>
      <c r="PMF4" s="504">
        <f>'Product Mix Norm.'!PMF3</f>
        <v>0</v>
      </c>
      <c r="PMG4" s="504">
        <f>'Product Mix Norm.'!PMG3</f>
        <v>0</v>
      </c>
      <c r="PMH4" s="504">
        <f>'Product Mix Norm.'!PMH3</f>
        <v>0</v>
      </c>
      <c r="PMI4" s="504">
        <f>'Product Mix Norm.'!PMI3</f>
        <v>0</v>
      </c>
      <c r="PMJ4" s="504">
        <f>'Product Mix Norm.'!PMJ3</f>
        <v>0</v>
      </c>
      <c r="PMK4" s="504">
        <f>'Product Mix Norm.'!PMK3</f>
        <v>0</v>
      </c>
      <c r="PML4" s="504">
        <f>'Product Mix Norm.'!PML3</f>
        <v>0</v>
      </c>
      <c r="PMM4" s="504">
        <f>'Product Mix Norm.'!PMM3</f>
        <v>0</v>
      </c>
      <c r="PMN4" s="504">
        <f>'Product Mix Norm.'!PMN3</f>
        <v>0</v>
      </c>
      <c r="PMO4" s="504">
        <f>'Product Mix Norm.'!PMO3</f>
        <v>0</v>
      </c>
      <c r="PMP4" s="504">
        <f>'Product Mix Norm.'!PMP3</f>
        <v>0</v>
      </c>
      <c r="PMQ4" s="504">
        <f>'Product Mix Norm.'!PMQ3</f>
        <v>0</v>
      </c>
      <c r="PMR4" s="504">
        <f>'Product Mix Norm.'!PMR3</f>
        <v>0</v>
      </c>
      <c r="PMS4" s="504">
        <f>'Product Mix Norm.'!PMS3</f>
        <v>0</v>
      </c>
      <c r="PMT4" s="504">
        <f>'Product Mix Norm.'!PMT3</f>
        <v>0</v>
      </c>
      <c r="PMU4" s="504">
        <f>'Product Mix Norm.'!PMU3</f>
        <v>0</v>
      </c>
      <c r="PMV4" s="504">
        <f>'Product Mix Norm.'!PMV3</f>
        <v>0</v>
      </c>
      <c r="PMW4" s="504">
        <f>'Product Mix Norm.'!PMW3</f>
        <v>0</v>
      </c>
      <c r="PMX4" s="504">
        <f>'Product Mix Norm.'!PMX3</f>
        <v>0</v>
      </c>
      <c r="PMY4" s="504">
        <f>'Product Mix Norm.'!PMY3</f>
        <v>0</v>
      </c>
      <c r="PMZ4" s="504">
        <f>'Product Mix Norm.'!PMZ3</f>
        <v>0</v>
      </c>
      <c r="PNA4" s="504">
        <f>'Product Mix Norm.'!PNA3</f>
        <v>0</v>
      </c>
      <c r="PNB4" s="504">
        <f>'Product Mix Norm.'!PNB3</f>
        <v>0</v>
      </c>
      <c r="PNC4" s="504">
        <f>'Product Mix Norm.'!PNC3</f>
        <v>0</v>
      </c>
      <c r="PND4" s="504">
        <f>'Product Mix Norm.'!PND3</f>
        <v>0</v>
      </c>
      <c r="PNE4" s="504">
        <f>'Product Mix Norm.'!PNE3</f>
        <v>0</v>
      </c>
      <c r="PNF4" s="504">
        <f>'Product Mix Norm.'!PNF3</f>
        <v>0</v>
      </c>
      <c r="PNG4" s="504">
        <f>'Product Mix Norm.'!PNG3</f>
        <v>0</v>
      </c>
      <c r="PNH4" s="504">
        <f>'Product Mix Norm.'!PNH3</f>
        <v>0</v>
      </c>
      <c r="PNI4" s="504">
        <f>'Product Mix Norm.'!PNI3</f>
        <v>0</v>
      </c>
      <c r="PNJ4" s="504">
        <f>'Product Mix Norm.'!PNJ3</f>
        <v>0</v>
      </c>
      <c r="PNK4" s="504">
        <f>'Product Mix Norm.'!PNK3</f>
        <v>0</v>
      </c>
      <c r="PNL4" s="504">
        <f>'Product Mix Norm.'!PNL3</f>
        <v>0</v>
      </c>
      <c r="PNM4" s="504">
        <f>'Product Mix Norm.'!PNM3</f>
        <v>0</v>
      </c>
      <c r="PNN4" s="504">
        <f>'Product Mix Norm.'!PNN3</f>
        <v>0</v>
      </c>
      <c r="PNO4" s="504">
        <f>'Product Mix Norm.'!PNO3</f>
        <v>0</v>
      </c>
      <c r="PNP4" s="504">
        <f>'Product Mix Norm.'!PNP3</f>
        <v>0</v>
      </c>
      <c r="PNQ4" s="504">
        <f>'Product Mix Norm.'!PNQ3</f>
        <v>0</v>
      </c>
      <c r="PNR4" s="504">
        <f>'Product Mix Norm.'!PNR3</f>
        <v>0</v>
      </c>
      <c r="PNS4" s="504">
        <f>'Product Mix Norm.'!PNS3</f>
        <v>0</v>
      </c>
      <c r="PNT4" s="504">
        <f>'Product Mix Norm.'!PNT3</f>
        <v>0</v>
      </c>
      <c r="PNU4" s="504">
        <f>'Product Mix Norm.'!PNU3</f>
        <v>0</v>
      </c>
      <c r="PNV4" s="504">
        <f>'Product Mix Norm.'!PNV3</f>
        <v>0</v>
      </c>
      <c r="PNW4" s="504">
        <f>'Product Mix Norm.'!PNW3</f>
        <v>0</v>
      </c>
      <c r="PNX4" s="504">
        <f>'Product Mix Norm.'!PNX3</f>
        <v>0</v>
      </c>
      <c r="PNY4" s="504">
        <f>'Product Mix Norm.'!PNY3</f>
        <v>0</v>
      </c>
      <c r="PNZ4" s="504">
        <f>'Product Mix Norm.'!PNZ3</f>
        <v>0</v>
      </c>
      <c r="POA4" s="504">
        <f>'Product Mix Norm.'!POA3</f>
        <v>0</v>
      </c>
      <c r="POB4" s="504">
        <f>'Product Mix Norm.'!POB3</f>
        <v>0</v>
      </c>
      <c r="POC4" s="504">
        <f>'Product Mix Norm.'!POC3</f>
        <v>0</v>
      </c>
      <c r="POD4" s="504">
        <f>'Product Mix Norm.'!POD3</f>
        <v>0</v>
      </c>
      <c r="POE4" s="504">
        <f>'Product Mix Norm.'!POE3</f>
        <v>0</v>
      </c>
      <c r="POF4" s="504">
        <f>'Product Mix Norm.'!POF3</f>
        <v>0</v>
      </c>
      <c r="POG4" s="504">
        <f>'Product Mix Norm.'!POG3</f>
        <v>0</v>
      </c>
      <c r="POH4" s="504">
        <f>'Product Mix Norm.'!POH3</f>
        <v>0</v>
      </c>
      <c r="POI4" s="504">
        <f>'Product Mix Norm.'!POI3</f>
        <v>0</v>
      </c>
      <c r="POJ4" s="504">
        <f>'Product Mix Norm.'!POJ3</f>
        <v>0</v>
      </c>
      <c r="POK4" s="504">
        <f>'Product Mix Norm.'!POK3</f>
        <v>0</v>
      </c>
      <c r="POL4" s="504">
        <f>'Product Mix Norm.'!POL3</f>
        <v>0</v>
      </c>
      <c r="POM4" s="504">
        <f>'Product Mix Norm.'!POM3</f>
        <v>0</v>
      </c>
      <c r="PON4" s="504">
        <f>'Product Mix Norm.'!PON3</f>
        <v>0</v>
      </c>
      <c r="POO4" s="504">
        <f>'Product Mix Norm.'!POO3</f>
        <v>0</v>
      </c>
      <c r="POP4" s="504">
        <f>'Product Mix Norm.'!POP3</f>
        <v>0</v>
      </c>
      <c r="POQ4" s="504">
        <f>'Product Mix Norm.'!POQ3</f>
        <v>0</v>
      </c>
      <c r="POR4" s="504">
        <f>'Product Mix Norm.'!POR3</f>
        <v>0</v>
      </c>
      <c r="POS4" s="504">
        <f>'Product Mix Norm.'!POS3</f>
        <v>0</v>
      </c>
      <c r="POT4" s="504">
        <f>'Product Mix Norm.'!POT3</f>
        <v>0</v>
      </c>
      <c r="POU4" s="504">
        <f>'Product Mix Norm.'!POU3</f>
        <v>0</v>
      </c>
      <c r="POV4" s="504">
        <f>'Product Mix Norm.'!POV3</f>
        <v>0</v>
      </c>
      <c r="POW4" s="504">
        <f>'Product Mix Norm.'!POW3</f>
        <v>0</v>
      </c>
      <c r="POX4" s="504">
        <f>'Product Mix Norm.'!POX3</f>
        <v>0</v>
      </c>
      <c r="POY4" s="504">
        <f>'Product Mix Norm.'!POY3</f>
        <v>0</v>
      </c>
      <c r="POZ4" s="504">
        <f>'Product Mix Norm.'!POZ3</f>
        <v>0</v>
      </c>
      <c r="PPA4" s="504">
        <f>'Product Mix Norm.'!PPA3</f>
        <v>0</v>
      </c>
      <c r="PPB4" s="504">
        <f>'Product Mix Norm.'!PPB3</f>
        <v>0</v>
      </c>
      <c r="PPC4" s="504">
        <f>'Product Mix Norm.'!PPC3</f>
        <v>0</v>
      </c>
      <c r="PPD4" s="504">
        <f>'Product Mix Norm.'!PPD3</f>
        <v>0</v>
      </c>
      <c r="PPE4" s="504">
        <f>'Product Mix Norm.'!PPE3</f>
        <v>0</v>
      </c>
      <c r="PPF4" s="504">
        <f>'Product Mix Norm.'!PPF3</f>
        <v>0</v>
      </c>
      <c r="PPG4" s="504">
        <f>'Product Mix Norm.'!PPG3</f>
        <v>0</v>
      </c>
      <c r="PPH4" s="504">
        <f>'Product Mix Norm.'!PPH3</f>
        <v>0</v>
      </c>
      <c r="PPI4" s="504">
        <f>'Product Mix Norm.'!PPI3</f>
        <v>0</v>
      </c>
      <c r="PPJ4" s="504">
        <f>'Product Mix Norm.'!PPJ3</f>
        <v>0</v>
      </c>
      <c r="PPK4" s="504">
        <f>'Product Mix Norm.'!PPK3</f>
        <v>0</v>
      </c>
      <c r="PPL4" s="504">
        <f>'Product Mix Norm.'!PPL3</f>
        <v>0</v>
      </c>
      <c r="PPM4" s="504">
        <f>'Product Mix Norm.'!PPM3</f>
        <v>0</v>
      </c>
      <c r="PPN4" s="504">
        <f>'Product Mix Norm.'!PPN3</f>
        <v>0</v>
      </c>
      <c r="PPO4" s="504">
        <f>'Product Mix Norm.'!PPO3</f>
        <v>0</v>
      </c>
      <c r="PPP4" s="504">
        <f>'Product Mix Norm.'!PPP3</f>
        <v>0</v>
      </c>
      <c r="PPQ4" s="504">
        <f>'Product Mix Norm.'!PPQ3</f>
        <v>0</v>
      </c>
      <c r="PPR4" s="504">
        <f>'Product Mix Norm.'!PPR3</f>
        <v>0</v>
      </c>
      <c r="PPS4" s="504">
        <f>'Product Mix Norm.'!PPS3</f>
        <v>0</v>
      </c>
      <c r="PPT4" s="504">
        <f>'Product Mix Norm.'!PPT3</f>
        <v>0</v>
      </c>
      <c r="PPU4" s="504">
        <f>'Product Mix Norm.'!PPU3</f>
        <v>0</v>
      </c>
      <c r="PPV4" s="504">
        <f>'Product Mix Norm.'!PPV3</f>
        <v>0</v>
      </c>
      <c r="PPW4" s="504">
        <f>'Product Mix Norm.'!PPW3</f>
        <v>0</v>
      </c>
      <c r="PPX4" s="504">
        <f>'Product Mix Norm.'!PPX3</f>
        <v>0</v>
      </c>
      <c r="PPY4" s="504">
        <f>'Product Mix Norm.'!PPY3</f>
        <v>0</v>
      </c>
      <c r="PPZ4" s="504">
        <f>'Product Mix Norm.'!PPZ3</f>
        <v>0</v>
      </c>
      <c r="PQA4" s="504">
        <f>'Product Mix Norm.'!PQA3</f>
        <v>0</v>
      </c>
      <c r="PQB4" s="504">
        <f>'Product Mix Norm.'!PQB3</f>
        <v>0</v>
      </c>
      <c r="PQC4" s="504">
        <f>'Product Mix Norm.'!PQC3</f>
        <v>0</v>
      </c>
      <c r="PQD4" s="504">
        <f>'Product Mix Norm.'!PQD3</f>
        <v>0</v>
      </c>
      <c r="PQE4" s="504">
        <f>'Product Mix Norm.'!PQE3</f>
        <v>0</v>
      </c>
      <c r="PQF4" s="504">
        <f>'Product Mix Norm.'!PQF3</f>
        <v>0</v>
      </c>
      <c r="PQG4" s="504">
        <f>'Product Mix Norm.'!PQG3</f>
        <v>0</v>
      </c>
      <c r="PQH4" s="504">
        <f>'Product Mix Norm.'!PQH3</f>
        <v>0</v>
      </c>
      <c r="PQI4" s="504">
        <f>'Product Mix Norm.'!PQI3</f>
        <v>0</v>
      </c>
      <c r="PQJ4" s="504">
        <f>'Product Mix Norm.'!PQJ3</f>
        <v>0</v>
      </c>
      <c r="PQK4" s="504">
        <f>'Product Mix Norm.'!PQK3</f>
        <v>0</v>
      </c>
      <c r="PQL4" s="504">
        <f>'Product Mix Norm.'!PQL3</f>
        <v>0</v>
      </c>
      <c r="PQM4" s="504">
        <f>'Product Mix Norm.'!PQM3</f>
        <v>0</v>
      </c>
      <c r="PQN4" s="504">
        <f>'Product Mix Norm.'!PQN3</f>
        <v>0</v>
      </c>
      <c r="PQO4" s="504">
        <f>'Product Mix Norm.'!PQO3</f>
        <v>0</v>
      </c>
      <c r="PQP4" s="504">
        <f>'Product Mix Norm.'!PQP3</f>
        <v>0</v>
      </c>
      <c r="PQQ4" s="504">
        <f>'Product Mix Norm.'!PQQ3</f>
        <v>0</v>
      </c>
      <c r="PQR4" s="504">
        <f>'Product Mix Norm.'!PQR3</f>
        <v>0</v>
      </c>
      <c r="PQS4" s="504">
        <f>'Product Mix Norm.'!PQS3</f>
        <v>0</v>
      </c>
      <c r="PQT4" s="504">
        <f>'Product Mix Norm.'!PQT3</f>
        <v>0</v>
      </c>
      <c r="PQU4" s="504">
        <f>'Product Mix Norm.'!PQU3</f>
        <v>0</v>
      </c>
      <c r="PQV4" s="504">
        <f>'Product Mix Norm.'!PQV3</f>
        <v>0</v>
      </c>
      <c r="PQW4" s="504">
        <f>'Product Mix Norm.'!PQW3</f>
        <v>0</v>
      </c>
      <c r="PQX4" s="504">
        <f>'Product Mix Norm.'!PQX3</f>
        <v>0</v>
      </c>
      <c r="PQY4" s="504">
        <f>'Product Mix Norm.'!PQY3</f>
        <v>0</v>
      </c>
      <c r="PQZ4" s="504">
        <f>'Product Mix Norm.'!PQZ3</f>
        <v>0</v>
      </c>
      <c r="PRA4" s="504">
        <f>'Product Mix Norm.'!PRA3</f>
        <v>0</v>
      </c>
      <c r="PRB4" s="504">
        <f>'Product Mix Norm.'!PRB3</f>
        <v>0</v>
      </c>
      <c r="PRC4" s="504">
        <f>'Product Mix Norm.'!PRC3</f>
        <v>0</v>
      </c>
      <c r="PRD4" s="504">
        <f>'Product Mix Norm.'!PRD3</f>
        <v>0</v>
      </c>
      <c r="PRE4" s="504">
        <f>'Product Mix Norm.'!PRE3</f>
        <v>0</v>
      </c>
      <c r="PRF4" s="504">
        <f>'Product Mix Norm.'!PRF3</f>
        <v>0</v>
      </c>
      <c r="PRG4" s="504">
        <f>'Product Mix Norm.'!PRG3</f>
        <v>0</v>
      </c>
      <c r="PRH4" s="504">
        <f>'Product Mix Norm.'!PRH3</f>
        <v>0</v>
      </c>
      <c r="PRI4" s="504">
        <f>'Product Mix Norm.'!PRI3</f>
        <v>0</v>
      </c>
      <c r="PRJ4" s="504">
        <f>'Product Mix Norm.'!PRJ3</f>
        <v>0</v>
      </c>
      <c r="PRK4" s="504">
        <f>'Product Mix Norm.'!PRK3</f>
        <v>0</v>
      </c>
      <c r="PRL4" s="504">
        <f>'Product Mix Norm.'!PRL3</f>
        <v>0</v>
      </c>
      <c r="PRM4" s="504">
        <f>'Product Mix Norm.'!PRM3</f>
        <v>0</v>
      </c>
      <c r="PRN4" s="504">
        <f>'Product Mix Norm.'!PRN3</f>
        <v>0</v>
      </c>
      <c r="PRO4" s="504">
        <f>'Product Mix Norm.'!PRO3</f>
        <v>0</v>
      </c>
      <c r="PRP4" s="504">
        <f>'Product Mix Norm.'!PRP3</f>
        <v>0</v>
      </c>
      <c r="PRQ4" s="504">
        <f>'Product Mix Norm.'!PRQ3</f>
        <v>0</v>
      </c>
      <c r="PRR4" s="504">
        <f>'Product Mix Norm.'!PRR3</f>
        <v>0</v>
      </c>
      <c r="PRS4" s="504">
        <f>'Product Mix Norm.'!PRS3</f>
        <v>0</v>
      </c>
      <c r="PRT4" s="504">
        <f>'Product Mix Norm.'!PRT3</f>
        <v>0</v>
      </c>
      <c r="PRU4" s="504">
        <f>'Product Mix Norm.'!PRU3</f>
        <v>0</v>
      </c>
      <c r="PRV4" s="504">
        <f>'Product Mix Norm.'!PRV3</f>
        <v>0</v>
      </c>
      <c r="PRW4" s="504">
        <f>'Product Mix Norm.'!PRW3</f>
        <v>0</v>
      </c>
      <c r="PRX4" s="504">
        <f>'Product Mix Norm.'!PRX3</f>
        <v>0</v>
      </c>
      <c r="PRY4" s="504">
        <f>'Product Mix Norm.'!PRY3</f>
        <v>0</v>
      </c>
      <c r="PRZ4" s="504">
        <f>'Product Mix Norm.'!PRZ3</f>
        <v>0</v>
      </c>
      <c r="PSA4" s="504">
        <f>'Product Mix Norm.'!PSA3</f>
        <v>0</v>
      </c>
      <c r="PSB4" s="504">
        <f>'Product Mix Norm.'!PSB3</f>
        <v>0</v>
      </c>
      <c r="PSC4" s="504">
        <f>'Product Mix Norm.'!PSC3</f>
        <v>0</v>
      </c>
      <c r="PSD4" s="504">
        <f>'Product Mix Norm.'!PSD3</f>
        <v>0</v>
      </c>
      <c r="PSE4" s="504">
        <f>'Product Mix Norm.'!PSE3</f>
        <v>0</v>
      </c>
      <c r="PSF4" s="504">
        <f>'Product Mix Norm.'!PSF3</f>
        <v>0</v>
      </c>
      <c r="PSG4" s="504">
        <f>'Product Mix Norm.'!PSG3</f>
        <v>0</v>
      </c>
      <c r="PSH4" s="504">
        <f>'Product Mix Norm.'!PSH3</f>
        <v>0</v>
      </c>
      <c r="PSI4" s="504">
        <f>'Product Mix Norm.'!PSI3</f>
        <v>0</v>
      </c>
      <c r="PSJ4" s="504">
        <f>'Product Mix Norm.'!PSJ3</f>
        <v>0</v>
      </c>
      <c r="PSK4" s="504">
        <f>'Product Mix Norm.'!PSK3</f>
        <v>0</v>
      </c>
      <c r="PSL4" s="504">
        <f>'Product Mix Norm.'!PSL3</f>
        <v>0</v>
      </c>
      <c r="PSM4" s="504">
        <f>'Product Mix Norm.'!PSM3</f>
        <v>0</v>
      </c>
      <c r="PSN4" s="504">
        <f>'Product Mix Norm.'!PSN3</f>
        <v>0</v>
      </c>
      <c r="PSO4" s="504">
        <f>'Product Mix Norm.'!PSO3</f>
        <v>0</v>
      </c>
      <c r="PSP4" s="504">
        <f>'Product Mix Norm.'!PSP3</f>
        <v>0</v>
      </c>
      <c r="PSQ4" s="504">
        <f>'Product Mix Norm.'!PSQ3</f>
        <v>0</v>
      </c>
      <c r="PSR4" s="504">
        <f>'Product Mix Norm.'!PSR3</f>
        <v>0</v>
      </c>
      <c r="PSS4" s="504">
        <f>'Product Mix Norm.'!PSS3</f>
        <v>0</v>
      </c>
      <c r="PST4" s="504">
        <f>'Product Mix Norm.'!PST3</f>
        <v>0</v>
      </c>
      <c r="PSU4" s="504">
        <f>'Product Mix Norm.'!PSU3</f>
        <v>0</v>
      </c>
      <c r="PSV4" s="504">
        <f>'Product Mix Norm.'!PSV3</f>
        <v>0</v>
      </c>
      <c r="PSW4" s="504">
        <f>'Product Mix Norm.'!PSW3</f>
        <v>0</v>
      </c>
      <c r="PSX4" s="504">
        <f>'Product Mix Norm.'!PSX3</f>
        <v>0</v>
      </c>
      <c r="PSY4" s="504">
        <f>'Product Mix Norm.'!PSY3</f>
        <v>0</v>
      </c>
      <c r="PSZ4" s="504">
        <f>'Product Mix Norm.'!PSZ3</f>
        <v>0</v>
      </c>
      <c r="PTA4" s="504">
        <f>'Product Mix Norm.'!PTA3</f>
        <v>0</v>
      </c>
      <c r="PTB4" s="504">
        <f>'Product Mix Norm.'!PTB3</f>
        <v>0</v>
      </c>
      <c r="PTC4" s="504">
        <f>'Product Mix Norm.'!PTC3</f>
        <v>0</v>
      </c>
      <c r="PTD4" s="504">
        <f>'Product Mix Norm.'!PTD3</f>
        <v>0</v>
      </c>
      <c r="PTE4" s="504">
        <f>'Product Mix Norm.'!PTE3</f>
        <v>0</v>
      </c>
      <c r="PTF4" s="504">
        <f>'Product Mix Norm.'!PTF3</f>
        <v>0</v>
      </c>
      <c r="PTG4" s="504">
        <f>'Product Mix Norm.'!PTG3</f>
        <v>0</v>
      </c>
      <c r="PTH4" s="504">
        <f>'Product Mix Norm.'!PTH3</f>
        <v>0</v>
      </c>
      <c r="PTI4" s="504">
        <f>'Product Mix Norm.'!PTI3</f>
        <v>0</v>
      </c>
      <c r="PTJ4" s="504">
        <f>'Product Mix Norm.'!PTJ3</f>
        <v>0</v>
      </c>
      <c r="PTK4" s="504">
        <f>'Product Mix Norm.'!PTK3</f>
        <v>0</v>
      </c>
      <c r="PTL4" s="504">
        <f>'Product Mix Norm.'!PTL3</f>
        <v>0</v>
      </c>
      <c r="PTM4" s="504">
        <f>'Product Mix Norm.'!PTM3</f>
        <v>0</v>
      </c>
      <c r="PTN4" s="504">
        <f>'Product Mix Norm.'!PTN3</f>
        <v>0</v>
      </c>
      <c r="PTO4" s="504">
        <f>'Product Mix Norm.'!PTO3</f>
        <v>0</v>
      </c>
      <c r="PTP4" s="504">
        <f>'Product Mix Norm.'!PTP3</f>
        <v>0</v>
      </c>
      <c r="PTQ4" s="504">
        <f>'Product Mix Norm.'!PTQ3</f>
        <v>0</v>
      </c>
      <c r="PTR4" s="504">
        <f>'Product Mix Norm.'!PTR3</f>
        <v>0</v>
      </c>
      <c r="PTS4" s="504">
        <f>'Product Mix Norm.'!PTS3</f>
        <v>0</v>
      </c>
      <c r="PTT4" s="504">
        <f>'Product Mix Norm.'!PTT3</f>
        <v>0</v>
      </c>
      <c r="PTU4" s="504">
        <f>'Product Mix Norm.'!PTU3</f>
        <v>0</v>
      </c>
      <c r="PTV4" s="504">
        <f>'Product Mix Norm.'!PTV3</f>
        <v>0</v>
      </c>
      <c r="PTW4" s="504">
        <f>'Product Mix Norm.'!PTW3</f>
        <v>0</v>
      </c>
      <c r="PTX4" s="504">
        <f>'Product Mix Norm.'!PTX3</f>
        <v>0</v>
      </c>
      <c r="PTY4" s="504">
        <f>'Product Mix Norm.'!PTY3</f>
        <v>0</v>
      </c>
      <c r="PTZ4" s="504">
        <f>'Product Mix Norm.'!PTZ3</f>
        <v>0</v>
      </c>
      <c r="PUA4" s="504">
        <f>'Product Mix Norm.'!PUA3</f>
        <v>0</v>
      </c>
      <c r="PUB4" s="504">
        <f>'Product Mix Norm.'!PUB3</f>
        <v>0</v>
      </c>
      <c r="PUC4" s="504">
        <f>'Product Mix Norm.'!PUC3</f>
        <v>0</v>
      </c>
      <c r="PUD4" s="504">
        <f>'Product Mix Norm.'!PUD3</f>
        <v>0</v>
      </c>
      <c r="PUE4" s="504">
        <f>'Product Mix Norm.'!PUE3</f>
        <v>0</v>
      </c>
      <c r="PUF4" s="504">
        <f>'Product Mix Norm.'!PUF3</f>
        <v>0</v>
      </c>
      <c r="PUG4" s="504">
        <f>'Product Mix Norm.'!PUG3</f>
        <v>0</v>
      </c>
      <c r="PUH4" s="504">
        <f>'Product Mix Norm.'!PUH3</f>
        <v>0</v>
      </c>
      <c r="PUI4" s="504">
        <f>'Product Mix Norm.'!PUI3</f>
        <v>0</v>
      </c>
      <c r="PUJ4" s="504">
        <f>'Product Mix Norm.'!PUJ3</f>
        <v>0</v>
      </c>
      <c r="PUK4" s="504">
        <f>'Product Mix Norm.'!PUK3</f>
        <v>0</v>
      </c>
      <c r="PUL4" s="504">
        <f>'Product Mix Norm.'!PUL3</f>
        <v>0</v>
      </c>
      <c r="PUM4" s="504">
        <f>'Product Mix Norm.'!PUM3</f>
        <v>0</v>
      </c>
      <c r="PUN4" s="504">
        <f>'Product Mix Norm.'!PUN3</f>
        <v>0</v>
      </c>
      <c r="PUO4" s="504">
        <f>'Product Mix Norm.'!PUO3</f>
        <v>0</v>
      </c>
      <c r="PUP4" s="504">
        <f>'Product Mix Norm.'!PUP3</f>
        <v>0</v>
      </c>
      <c r="PUQ4" s="504">
        <f>'Product Mix Norm.'!PUQ3</f>
        <v>0</v>
      </c>
      <c r="PUR4" s="504">
        <f>'Product Mix Norm.'!PUR3</f>
        <v>0</v>
      </c>
      <c r="PUS4" s="504">
        <f>'Product Mix Norm.'!PUS3</f>
        <v>0</v>
      </c>
      <c r="PUT4" s="504">
        <f>'Product Mix Norm.'!PUT3</f>
        <v>0</v>
      </c>
      <c r="PUU4" s="504">
        <f>'Product Mix Norm.'!PUU3</f>
        <v>0</v>
      </c>
      <c r="PUV4" s="504">
        <f>'Product Mix Norm.'!PUV3</f>
        <v>0</v>
      </c>
      <c r="PUW4" s="504">
        <f>'Product Mix Norm.'!PUW3</f>
        <v>0</v>
      </c>
      <c r="PUX4" s="504">
        <f>'Product Mix Norm.'!PUX3</f>
        <v>0</v>
      </c>
      <c r="PUY4" s="504">
        <f>'Product Mix Norm.'!PUY3</f>
        <v>0</v>
      </c>
      <c r="PUZ4" s="504">
        <f>'Product Mix Norm.'!PUZ3</f>
        <v>0</v>
      </c>
      <c r="PVA4" s="504">
        <f>'Product Mix Norm.'!PVA3</f>
        <v>0</v>
      </c>
      <c r="PVB4" s="504">
        <f>'Product Mix Norm.'!PVB3</f>
        <v>0</v>
      </c>
      <c r="PVC4" s="504">
        <f>'Product Mix Norm.'!PVC3</f>
        <v>0</v>
      </c>
      <c r="PVD4" s="504">
        <f>'Product Mix Norm.'!PVD3</f>
        <v>0</v>
      </c>
      <c r="PVE4" s="504">
        <f>'Product Mix Norm.'!PVE3</f>
        <v>0</v>
      </c>
      <c r="PVF4" s="504">
        <f>'Product Mix Norm.'!PVF3</f>
        <v>0</v>
      </c>
      <c r="PVG4" s="504">
        <f>'Product Mix Norm.'!PVG3</f>
        <v>0</v>
      </c>
      <c r="PVH4" s="504">
        <f>'Product Mix Norm.'!PVH3</f>
        <v>0</v>
      </c>
      <c r="PVI4" s="504">
        <f>'Product Mix Norm.'!PVI3</f>
        <v>0</v>
      </c>
      <c r="PVJ4" s="504">
        <f>'Product Mix Norm.'!PVJ3</f>
        <v>0</v>
      </c>
      <c r="PVK4" s="504">
        <f>'Product Mix Norm.'!PVK3</f>
        <v>0</v>
      </c>
      <c r="PVL4" s="504">
        <f>'Product Mix Norm.'!PVL3</f>
        <v>0</v>
      </c>
      <c r="PVM4" s="504">
        <f>'Product Mix Norm.'!PVM3</f>
        <v>0</v>
      </c>
      <c r="PVN4" s="504">
        <f>'Product Mix Norm.'!PVN3</f>
        <v>0</v>
      </c>
      <c r="PVO4" s="504">
        <f>'Product Mix Norm.'!PVO3</f>
        <v>0</v>
      </c>
      <c r="PVP4" s="504">
        <f>'Product Mix Norm.'!PVP3</f>
        <v>0</v>
      </c>
      <c r="PVQ4" s="504">
        <f>'Product Mix Norm.'!PVQ3</f>
        <v>0</v>
      </c>
      <c r="PVR4" s="504">
        <f>'Product Mix Norm.'!PVR3</f>
        <v>0</v>
      </c>
      <c r="PVS4" s="504">
        <f>'Product Mix Norm.'!PVS3</f>
        <v>0</v>
      </c>
      <c r="PVT4" s="504">
        <f>'Product Mix Norm.'!PVT3</f>
        <v>0</v>
      </c>
      <c r="PVU4" s="504">
        <f>'Product Mix Norm.'!PVU3</f>
        <v>0</v>
      </c>
      <c r="PVV4" s="504">
        <f>'Product Mix Norm.'!PVV3</f>
        <v>0</v>
      </c>
      <c r="PVW4" s="504">
        <f>'Product Mix Norm.'!PVW3</f>
        <v>0</v>
      </c>
      <c r="PVX4" s="504">
        <f>'Product Mix Norm.'!PVX3</f>
        <v>0</v>
      </c>
      <c r="PVY4" s="504">
        <f>'Product Mix Norm.'!PVY3</f>
        <v>0</v>
      </c>
      <c r="PVZ4" s="504">
        <f>'Product Mix Norm.'!PVZ3</f>
        <v>0</v>
      </c>
      <c r="PWA4" s="504">
        <f>'Product Mix Norm.'!PWA3</f>
        <v>0</v>
      </c>
      <c r="PWB4" s="504">
        <f>'Product Mix Norm.'!PWB3</f>
        <v>0</v>
      </c>
      <c r="PWC4" s="504">
        <f>'Product Mix Norm.'!PWC3</f>
        <v>0</v>
      </c>
      <c r="PWD4" s="504">
        <f>'Product Mix Norm.'!PWD3</f>
        <v>0</v>
      </c>
      <c r="PWE4" s="504">
        <f>'Product Mix Norm.'!PWE3</f>
        <v>0</v>
      </c>
      <c r="PWF4" s="504">
        <f>'Product Mix Norm.'!PWF3</f>
        <v>0</v>
      </c>
      <c r="PWG4" s="504">
        <f>'Product Mix Norm.'!PWG3</f>
        <v>0</v>
      </c>
      <c r="PWH4" s="504">
        <f>'Product Mix Norm.'!PWH3</f>
        <v>0</v>
      </c>
      <c r="PWI4" s="504">
        <f>'Product Mix Norm.'!PWI3</f>
        <v>0</v>
      </c>
      <c r="PWJ4" s="504">
        <f>'Product Mix Norm.'!PWJ3</f>
        <v>0</v>
      </c>
      <c r="PWK4" s="504">
        <f>'Product Mix Norm.'!PWK3</f>
        <v>0</v>
      </c>
      <c r="PWL4" s="504">
        <f>'Product Mix Norm.'!PWL3</f>
        <v>0</v>
      </c>
      <c r="PWM4" s="504">
        <f>'Product Mix Norm.'!PWM3</f>
        <v>0</v>
      </c>
      <c r="PWN4" s="504">
        <f>'Product Mix Norm.'!PWN3</f>
        <v>0</v>
      </c>
      <c r="PWO4" s="504">
        <f>'Product Mix Norm.'!PWO3</f>
        <v>0</v>
      </c>
      <c r="PWP4" s="504">
        <f>'Product Mix Norm.'!PWP3</f>
        <v>0</v>
      </c>
      <c r="PWQ4" s="504">
        <f>'Product Mix Norm.'!PWQ3</f>
        <v>0</v>
      </c>
      <c r="PWR4" s="504">
        <f>'Product Mix Norm.'!PWR3</f>
        <v>0</v>
      </c>
      <c r="PWS4" s="504">
        <f>'Product Mix Norm.'!PWS3</f>
        <v>0</v>
      </c>
      <c r="PWT4" s="504">
        <f>'Product Mix Norm.'!PWT3</f>
        <v>0</v>
      </c>
      <c r="PWU4" s="504">
        <f>'Product Mix Norm.'!PWU3</f>
        <v>0</v>
      </c>
      <c r="PWV4" s="504">
        <f>'Product Mix Norm.'!PWV3</f>
        <v>0</v>
      </c>
      <c r="PWW4" s="504">
        <f>'Product Mix Norm.'!PWW3</f>
        <v>0</v>
      </c>
      <c r="PWX4" s="504">
        <f>'Product Mix Norm.'!PWX3</f>
        <v>0</v>
      </c>
      <c r="PWY4" s="504">
        <f>'Product Mix Norm.'!PWY3</f>
        <v>0</v>
      </c>
      <c r="PWZ4" s="504">
        <f>'Product Mix Norm.'!PWZ3</f>
        <v>0</v>
      </c>
      <c r="PXA4" s="504">
        <f>'Product Mix Norm.'!PXA3</f>
        <v>0</v>
      </c>
      <c r="PXB4" s="504">
        <f>'Product Mix Norm.'!PXB3</f>
        <v>0</v>
      </c>
      <c r="PXC4" s="504">
        <f>'Product Mix Norm.'!PXC3</f>
        <v>0</v>
      </c>
      <c r="PXD4" s="504">
        <f>'Product Mix Norm.'!PXD3</f>
        <v>0</v>
      </c>
      <c r="PXE4" s="504">
        <f>'Product Mix Norm.'!PXE3</f>
        <v>0</v>
      </c>
      <c r="PXF4" s="504">
        <f>'Product Mix Norm.'!PXF3</f>
        <v>0</v>
      </c>
      <c r="PXG4" s="504">
        <f>'Product Mix Norm.'!PXG3</f>
        <v>0</v>
      </c>
      <c r="PXH4" s="504">
        <f>'Product Mix Norm.'!PXH3</f>
        <v>0</v>
      </c>
      <c r="PXI4" s="504">
        <f>'Product Mix Norm.'!PXI3</f>
        <v>0</v>
      </c>
      <c r="PXJ4" s="504">
        <f>'Product Mix Norm.'!PXJ3</f>
        <v>0</v>
      </c>
      <c r="PXK4" s="504">
        <f>'Product Mix Norm.'!PXK3</f>
        <v>0</v>
      </c>
      <c r="PXL4" s="504">
        <f>'Product Mix Norm.'!PXL3</f>
        <v>0</v>
      </c>
      <c r="PXM4" s="504">
        <f>'Product Mix Norm.'!PXM3</f>
        <v>0</v>
      </c>
      <c r="PXN4" s="504">
        <f>'Product Mix Norm.'!PXN3</f>
        <v>0</v>
      </c>
      <c r="PXO4" s="504">
        <f>'Product Mix Norm.'!PXO3</f>
        <v>0</v>
      </c>
      <c r="PXP4" s="504">
        <f>'Product Mix Norm.'!PXP3</f>
        <v>0</v>
      </c>
      <c r="PXQ4" s="504">
        <f>'Product Mix Norm.'!PXQ3</f>
        <v>0</v>
      </c>
      <c r="PXR4" s="504">
        <f>'Product Mix Norm.'!PXR3</f>
        <v>0</v>
      </c>
      <c r="PXS4" s="504">
        <f>'Product Mix Norm.'!PXS3</f>
        <v>0</v>
      </c>
      <c r="PXT4" s="504">
        <f>'Product Mix Norm.'!PXT3</f>
        <v>0</v>
      </c>
      <c r="PXU4" s="504">
        <f>'Product Mix Norm.'!PXU3</f>
        <v>0</v>
      </c>
      <c r="PXV4" s="504">
        <f>'Product Mix Norm.'!PXV3</f>
        <v>0</v>
      </c>
      <c r="PXW4" s="504">
        <f>'Product Mix Norm.'!PXW3</f>
        <v>0</v>
      </c>
      <c r="PXX4" s="504">
        <f>'Product Mix Norm.'!PXX3</f>
        <v>0</v>
      </c>
      <c r="PXY4" s="504">
        <f>'Product Mix Norm.'!PXY3</f>
        <v>0</v>
      </c>
      <c r="PXZ4" s="504">
        <f>'Product Mix Norm.'!PXZ3</f>
        <v>0</v>
      </c>
      <c r="PYA4" s="504">
        <f>'Product Mix Norm.'!PYA3</f>
        <v>0</v>
      </c>
      <c r="PYB4" s="504">
        <f>'Product Mix Norm.'!PYB3</f>
        <v>0</v>
      </c>
      <c r="PYC4" s="504">
        <f>'Product Mix Norm.'!PYC3</f>
        <v>0</v>
      </c>
      <c r="PYD4" s="504">
        <f>'Product Mix Norm.'!PYD3</f>
        <v>0</v>
      </c>
      <c r="PYE4" s="504">
        <f>'Product Mix Norm.'!PYE3</f>
        <v>0</v>
      </c>
      <c r="PYF4" s="504">
        <f>'Product Mix Norm.'!PYF3</f>
        <v>0</v>
      </c>
      <c r="PYG4" s="504">
        <f>'Product Mix Norm.'!PYG3</f>
        <v>0</v>
      </c>
      <c r="PYH4" s="504">
        <f>'Product Mix Norm.'!PYH3</f>
        <v>0</v>
      </c>
      <c r="PYI4" s="504">
        <f>'Product Mix Norm.'!PYI3</f>
        <v>0</v>
      </c>
      <c r="PYJ4" s="504">
        <f>'Product Mix Norm.'!PYJ3</f>
        <v>0</v>
      </c>
      <c r="PYK4" s="504">
        <f>'Product Mix Norm.'!PYK3</f>
        <v>0</v>
      </c>
      <c r="PYL4" s="504">
        <f>'Product Mix Norm.'!PYL3</f>
        <v>0</v>
      </c>
      <c r="PYM4" s="504">
        <f>'Product Mix Norm.'!PYM3</f>
        <v>0</v>
      </c>
      <c r="PYN4" s="504">
        <f>'Product Mix Norm.'!PYN3</f>
        <v>0</v>
      </c>
      <c r="PYO4" s="504">
        <f>'Product Mix Norm.'!PYO3</f>
        <v>0</v>
      </c>
      <c r="PYP4" s="504">
        <f>'Product Mix Norm.'!PYP3</f>
        <v>0</v>
      </c>
      <c r="PYQ4" s="504">
        <f>'Product Mix Norm.'!PYQ3</f>
        <v>0</v>
      </c>
      <c r="PYR4" s="504">
        <f>'Product Mix Norm.'!PYR3</f>
        <v>0</v>
      </c>
      <c r="PYS4" s="504">
        <f>'Product Mix Norm.'!PYS3</f>
        <v>0</v>
      </c>
      <c r="PYT4" s="504">
        <f>'Product Mix Norm.'!PYT3</f>
        <v>0</v>
      </c>
      <c r="PYU4" s="504">
        <f>'Product Mix Norm.'!PYU3</f>
        <v>0</v>
      </c>
      <c r="PYV4" s="504">
        <f>'Product Mix Norm.'!PYV3</f>
        <v>0</v>
      </c>
      <c r="PYW4" s="504">
        <f>'Product Mix Norm.'!PYW3</f>
        <v>0</v>
      </c>
      <c r="PYX4" s="504">
        <f>'Product Mix Norm.'!PYX3</f>
        <v>0</v>
      </c>
      <c r="PYY4" s="504">
        <f>'Product Mix Norm.'!PYY3</f>
        <v>0</v>
      </c>
      <c r="PYZ4" s="504">
        <f>'Product Mix Norm.'!PYZ3</f>
        <v>0</v>
      </c>
      <c r="PZA4" s="504">
        <f>'Product Mix Norm.'!PZA3</f>
        <v>0</v>
      </c>
      <c r="PZB4" s="504">
        <f>'Product Mix Norm.'!PZB3</f>
        <v>0</v>
      </c>
      <c r="PZC4" s="504">
        <f>'Product Mix Norm.'!PZC3</f>
        <v>0</v>
      </c>
      <c r="PZD4" s="504">
        <f>'Product Mix Norm.'!PZD3</f>
        <v>0</v>
      </c>
      <c r="PZE4" s="504">
        <f>'Product Mix Norm.'!PZE3</f>
        <v>0</v>
      </c>
      <c r="PZF4" s="504">
        <f>'Product Mix Norm.'!PZF3</f>
        <v>0</v>
      </c>
      <c r="PZG4" s="504">
        <f>'Product Mix Norm.'!PZG3</f>
        <v>0</v>
      </c>
      <c r="PZH4" s="504">
        <f>'Product Mix Norm.'!PZH3</f>
        <v>0</v>
      </c>
      <c r="PZI4" s="504">
        <f>'Product Mix Norm.'!PZI3</f>
        <v>0</v>
      </c>
      <c r="PZJ4" s="504">
        <f>'Product Mix Norm.'!PZJ3</f>
        <v>0</v>
      </c>
      <c r="PZK4" s="504">
        <f>'Product Mix Norm.'!PZK3</f>
        <v>0</v>
      </c>
      <c r="PZL4" s="504">
        <f>'Product Mix Norm.'!PZL3</f>
        <v>0</v>
      </c>
      <c r="PZM4" s="504">
        <f>'Product Mix Norm.'!PZM3</f>
        <v>0</v>
      </c>
      <c r="PZN4" s="504">
        <f>'Product Mix Norm.'!PZN3</f>
        <v>0</v>
      </c>
      <c r="PZO4" s="504">
        <f>'Product Mix Norm.'!PZO3</f>
        <v>0</v>
      </c>
      <c r="PZP4" s="504">
        <f>'Product Mix Norm.'!PZP3</f>
        <v>0</v>
      </c>
      <c r="PZQ4" s="504">
        <f>'Product Mix Norm.'!PZQ3</f>
        <v>0</v>
      </c>
      <c r="PZR4" s="504">
        <f>'Product Mix Norm.'!PZR3</f>
        <v>0</v>
      </c>
      <c r="PZS4" s="504">
        <f>'Product Mix Norm.'!PZS3</f>
        <v>0</v>
      </c>
      <c r="PZT4" s="504">
        <f>'Product Mix Norm.'!PZT3</f>
        <v>0</v>
      </c>
      <c r="PZU4" s="504">
        <f>'Product Mix Norm.'!PZU3</f>
        <v>0</v>
      </c>
      <c r="PZV4" s="504">
        <f>'Product Mix Norm.'!PZV3</f>
        <v>0</v>
      </c>
      <c r="PZW4" s="504">
        <f>'Product Mix Norm.'!PZW3</f>
        <v>0</v>
      </c>
      <c r="PZX4" s="504">
        <f>'Product Mix Norm.'!PZX3</f>
        <v>0</v>
      </c>
      <c r="PZY4" s="504">
        <f>'Product Mix Norm.'!PZY3</f>
        <v>0</v>
      </c>
      <c r="PZZ4" s="504">
        <f>'Product Mix Norm.'!PZZ3</f>
        <v>0</v>
      </c>
      <c r="QAA4" s="504">
        <f>'Product Mix Norm.'!QAA3</f>
        <v>0</v>
      </c>
      <c r="QAB4" s="504">
        <f>'Product Mix Norm.'!QAB3</f>
        <v>0</v>
      </c>
      <c r="QAC4" s="504">
        <f>'Product Mix Norm.'!QAC3</f>
        <v>0</v>
      </c>
      <c r="QAD4" s="504">
        <f>'Product Mix Norm.'!QAD3</f>
        <v>0</v>
      </c>
      <c r="QAE4" s="504">
        <f>'Product Mix Norm.'!QAE3</f>
        <v>0</v>
      </c>
      <c r="QAF4" s="504">
        <f>'Product Mix Norm.'!QAF3</f>
        <v>0</v>
      </c>
      <c r="QAG4" s="504">
        <f>'Product Mix Norm.'!QAG3</f>
        <v>0</v>
      </c>
      <c r="QAH4" s="504">
        <f>'Product Mix Norm.'!QAH3</f>
        <v>0</v>
      </c>
      <c r="QAI4" s="504">
        <f>'Product Mix Norm.'!QAI3</f>
        <v>0</v>
      </c>
      <c r="QAJ4" s="504">
        <f>'Product Mix Norm.'!QAJ3</f>
        <v>0</v>
      </c>
      <c r="QAK4" s="504">
        <f>'Product Mix Norm.'!QAK3</f>
        <v>0</v>
      </c>
      <c r="QAL4" s="504">
        <f>'Product Mix Norm.'!QAL3</f>
        <v>0</v>
      </c>
      <c r="QAM4" s="504">
        <f>'Product Mix Norm.'!QAM3</f>
        <v>0</v>
      </c>
      <c r="QAN4" s="504">
        <f>'Product Mix Norm.'!QAN3</f>
        <v>0</v>
      </c>
      <c r="QAO4" s="504">
        <f>'Product Mix Norm.'!QAO3</f>
        <v>0</v>
      </c>
      <c r="QAP4" s="504">
        <f>'Product Mix Norm.'!QAP3</f>
        <v>0</v>
      </c>
      <c r="QAQ4" s="504">
        <f>'Product Mix Norm.'!QAQ3</f>
        <v>0</v>
      </c>
      <c r="QAR4" s="504">
        <f>'Product Mix Norm.'!QAR3</f>
        <v>0</v>
      </c>
      <c r="QAS4" s="504">
        <f>'Product Mix Norm.'!QAS3</f>
        <v>0</v>
      </c>
      <c r="QAT4" s="504">
        <f>'Product Mix Norm.'!QAT3</f>
        <v>0</v>
      </c>
      <c r="QAU4" s="504">
        <f>'Product Mix Norm.'!QAU3</f>
        <v>0</v>
      </c>
      <c r="QAV4" s="504">
        <f>'Product Mix Norm.'!QAV3</f>
        <v>0</v>
      </c>
      <c r="QAW4" s="504">
        <f>'Product Mix Norm.'!QAW3</f>
        <v>0</v>
      </c>
      <c r="QAX4" s="504">
        <f>'Product Mix Norm.'!QAX3</f>
        <v>0</v>
      </c>
      <c r="QAY4" s="504">
        <f>'Product Mix Norm.'!QAY3</f>
        <v>0</v>
      </c>
      <c r="QAZ4" s="504">
        <f>'Product Mix Norm.'!QAZ3</f>
        <v>0</v>
      </c>
      <c r="QBA4" s="504">
        <f>'Product Mix Norm.'!QBA3</f>
        <v>0</v>
      </c>
      <c r="QBB4" s="504">
        <f>'Product Mix Norm.'!QBB3</f>
        <v>0</v>
      </c>
      <c r="QBC4" s="504">
        <f>'Product Mix Norm.'!QBC3</f>
        <v>0</v>
      </c>
      <c r="QBD4" s="504">
        <f>'Product Mix Norm.'!QBD3</f>
        <v>0</v>
      </c>
      <c r="QBE4" s="504">
        <f>'Product Mix Norm.'!QBE3</f>
        <v>0</v>
      </c>
      <c r="QBF4" s="504">
        <f>'Product Mix Norm.'!QBF3</f>
        <v>0</v>
      </c>
      <c r="QBG4" s="504">
        <f>'Product Mix Norm.'!QBG3</f>
        <v>0</v>
      </c>
      <c r="QBH4" s="504">
        <f>'Product Mix Norm.'!QBH3</f>
        <v>0</v>
      </c>
      <c r="QBI4" s="504">
        <f>'Product Mix Norm.'!QBI3</f>
        <v>0</v>
      </c>
      <c r="QBJ4" s="504">
        <f>'Product Mix Norm.'!QBJ3</f>
        <v>0</v>
      </c>
      <c r="QBK4" s="504">
        <f>'Product Mix Norm.'!QBK3</f>
        <v>0</v>
      </c>
      <c r="QBL4" s="504">
        <f>'Product Mix Norm.'!QBL3</f>
        <v>0</v>
      </c>
      <c r="QBM4" s="504">
        <f>'Product Mix Norm.'!QBM3</f>
        <v>0</v>
      </c>
      <c r="QBN4" s="504">
        <f>'Product Mix Norm.'!QBN3</f>
        <v>0</v>
      </c>
      <c r="QBO4" s="504">
        <f>'Product Mix Norm.'!QBO3</f>
        <v>0</v>
      </c>
      <c r="QBP4" s="504">
        <f>'Product Mix Norm.'!QBP3</f>
        <v>0</v>
      </c>
      <c r="QBQ4" s="504">
        <f>'Product Mix Norm.'!QBQ3</f>
        <v>0</v>
      </c>
      <c r="QBR4" s="504">
        <f>'Product Mix Norm.'!QBR3</f>
        <v>0</v>
      </c>
      <c r="QBS4" s="504">
        <f>'Product Mix Norm.'!QBS3</f>
        <v>0</v>
      </c>
      <c r="QBT4" s="504">
        <f>'Product Mix Norm.'!QBT3</f>
        <v>0</v>
      </c>
      <c r="QBU4" s="504">
        <f>'Product Mix Norm.'!QBU3</f>
        <v>0</v>
      </c>
      <c r="QBV4" s="504">
        <f>'Product Mix Norm.'!QBV3</f>
        <v>0</v>
      </c>
      <c r="QBW4" s="504">
        <f>'Product Mix Norm.'!QBW3</f>
        <v>0</v>
      </c>
      <c r="QBX4" s="504">
        <f>'Product Mix Norm.'!QBX3</f>
        <v>0</v>
      </c>
      <c r="QBY4" s="504">
        <f>'Product Mix Norm.'!QBY3</f>
        <v>0</v>
      </c>
      <c r="QBZ4" s="504">
        <f>'Product Mix Norm.'!QBZ3</f>
        <v>0</v>
      </c>
      <c r="QCA4" s="504">
        <f>'Product Mix Norm.'!QCA3</f>
        <v>0</v>
      </c>
      <c r="QCB4" s="504">
        <f>'Product Mix Norm.'!QCB3</f>
        <v>0</v>
      </c>
      <c r="QCC4" s="504">
        <f>'Product Mix Norm.'!QCC3</f>
        <v>0</v>
      </c>
      <c r="QCD4" s="504">
        <f>'Product Mix Norm.'!QCD3</f>
        <v>0</v>
      </c>
      <c r="QCE4" s="504">
        <f>'Product Mix Norm.'!QCE3</f>
        <v>0</v>
      </c>
      <c r="QCF4" s="504">
        <f>'Product Mix Norm.'!QCF3</f>
        <v>0</v>
      </c>
      <c r="QCG4" s="504">
        <f>'Product Mix Norm.'!QCG3</f>
        <v>0</v>
      </c>
      <c r="QCH4" s="504">
        <f>'Product Mix Norm.'!QCH3</f>
        <v>0</v>
      </c>
      <c r="QCI4" s="504">
        <f>'Product Mix Norm.'!QCI3</f>
        <v>0</v>
      </c>
      <c r="QCJ4" s="504">
        <f>'Product Mix Norm.'!QCJ3</f>
        <v>0</v>
      </c>
      <c r="QCK4" s="504">
        <f>'Product Mix Norm.'!QCK3</f>
        <v>0</v>
      </c>
      <c r="QCL4" s="504">
        <f>'Product Mix Norm.'!QCL3</f>
        <v>0</v>
      </c>
      <c r="QCM4" s="504">
        <f>'Product Mix Norm.'!QCM3</f>
        <v>0</v>
      </c>
      <c r="QCN4" s="504">
        <f>'Product Mix Norm.'!QCN3</f>
        <v>0</v>
      </c>
      <c r="QCO4" s="504">
        <f>'Product Mix Norm.'!QCO3</f>
        <v>0</v>
      </c>
      <c r="QCP4" s="504">
        <f>'Product Mix Norm.'!QCP3</f>
        <v>0</v>
      </c>
      <c r="QCQ4" s="504">
        <f>'Product Mix Norm.'!QCQ3</f>
        <v>0</v>
      </c>
      <c r="QCR4" s="504">
        <f>'Product Mix Norm.'!QCR3</f>
        <v>0</v>
      </c>
      <c r="QCS4" s="504">
        <f>'Product Mix Norm.'!QCS3</f>
        <v>0</v>
      </c>
      <c r="QCT4" s="504">
        <f>'Product Mix Norm.'!QCT3</f>
        <v>0</v>
      </c>
      <c r="QCU4" s="504">
        <f>'Product Mix Norm.'!QCU3</f>
        <v>0</v>
      </c>
      <c r="QCV4" s="504">
        <f>'Product Mix Norm.'!QCV3</f>
        <v>0</v>
      </c>
      <c r="QCW4" s="504">
        <f>'Product Mix Norm.'!QCW3</f>
        <v>0</v>
      </c>
      <c r="QCX4" s="504">
        <f>'Product Mix Norm.'!QCX3</f>
        <v>0</v>
      </c>
      <c r="QCY4" s="504">
        <f>'Product Mix Norm.'!QCY3</f>
        <v>0</v>
      </c>
      <c r="QCZ4" s="504">
        <f>'Product Mix Norm.'!QCZ3</f>
        <v>0</v>
      </c>
      <c r="QDA4" s="504">
        <f>'Product Mix Norm.'!QDA3</f>
        <v>0</v>
      </c>
      <c r="QDB4" s="504">
        <f>'Product Mix Norm.'!QDB3</f>
        <v>0</v>
      </c>
      <c r="QDC4" s="504">
        <f>'Product Mix Norm.'!QDC3</f>
        <v>0</v>
      </c>
      <c r="QDD4" s="504">
        <f>'Product Mix Norm.'!QDD3</f>
        <v>0</v>
      </c>
      <c r="QDE4" s="504">
        <f>'Product Mix Norm.'!QDE3</f>
        <v>0</v>
      </c>
      <c r="QDF4" s="504">
        <f>'Product Mix Norm.'!QDF3</f>
        <v>0</v>
      </c>
      <c r="QDG4" s="504">
        <f>'Product Mix Norm.'!QDG3</f>
        <v>0</v>
      </c>
      <c r="QDH4" s="504">
        <f>'Product Mix Norm.'!QDH3</f>
        <v>0</v>
      </c>
      <c r="QDI4" s="504">
        <f>'Product Mix Norm.'!QDI3</f>
        <v>0</v>
      </c>
      <c r="QDJ4" s="504">
        <f>'Product Mix Norm.'!QDJ3</f>
        <v>0</v>
      </c>
      <c r="QDK4" s="504">
        <f>'Product Mix Norm.'!QDK3</f>
        <v>0</v>
      </c>
      <c r="QDL4" s="504">
        <f>'Product Mix Norm.'!QDL3</f>
        <v>0</v>
      </c>
      <c r="QDM4" s="504">
        <f>'Product Mix Norm.'!QDM3</f>
        <v>0</v>
      </c>
      <c r="QDN4" s="504">
        <f>'Product Mix Norm.'!QDN3</f>
        <v>0</v>
      </c>
      <c r="QDO4" s="504">
        <f>'Product Mix Norm.'!QDO3</f>
        <v>0</v>
      </c>
      <c r="QDP4" s="504">
        <f>'Product Mix Norm.'!QDP3</f>
        <v>0</v>
      </c>
      <c r="QDQ4" s="504">
        <f>'Product Mix Norm.'!QDQ3</f>
        <v>0</v>
      </c>
      <c r="QDR4" s="504">
        <f>'Product Mix Norm.'!QDR3</f>
        <v>0</v>
      </c>
      <c r="QDS4" s="504">
        <f>'Product Mix Norm.'!QDS3</f>
        <v>0</v>
      </c>
      <c r="QDT4" s="504">
        <f>'Product Mix Norm.'!QDT3</f>
        <v>0</v>
      </c>
      <c r="QDU4" s="504">
        <f>'Product Mix Norm.'!QDU3</f>
        <v>0</v>
      </c>
      <c r="QDV4" s="504">
        <f>'Product Mix Norm.'!QDV3</f>
        <v>0</v>
      </c>
      <c r="QDW4" s="504">
        <f>'Product Mix Norm.'!QDW3</f>
        <v>0</v>
      </c>
      <c r="QDX4" s="504">
        <f>'Product Mix Norm.'!QDX3</f>
        <v>0</v>
      </c>
      <c r="QDY4" s="504">
        <f>'Product Mix Norm.'!QDY3</f>
        <v>0</v>
      </c>
      <c r="QDZ4" s="504">
        <f>'Product Mix Norm.'!QDZ3</f>
        <v>0</v>
      </c>
      <c r="QEA4" s="504">
        <f>'Product Mix Norm.'!QEA3</f>
        <v>0</v>
      </c>
      <c r="QEB4" s="504">
        <f>'Product Mix Norm.'!QEB3</f>
        <v>0</v>
      </c>
      <c r="QEC4" s="504">
        <f>'Product Mix Norm.'!QEC3</f>
        <v>0</v>
      </c>
      <c r="QED4" s="504">
        <f>'Product Mix Norm.'!QED3</f>
        <v>0</v>
      </c>
      <c r="QEE4" s="504">
        <f>'Product Mix Norm.'!QEE3</f>
        <v>0</v>
      </c>
      <c r="QEF4" s="504">
        <f>'Product Mix Norm.'!QEF3</f>
        <v>0</v>
      </c>
      <c r="QEG4" s="504">
        <f>'Product Mix Norm.'!QEG3</f>
        <v>0</v>
      </c>
      <c r="QEH4" s="504">
        <f>'Product Mix Norm.'!QEH3</f>
        <v>0</v>
      </c>
      <c r="QEI4" s="504">
        <f>'Product Mix Norm.'!QEI3</f>
        <v>0</v>
      </c>
      <c r="QEJ4" s="504">
        <f>'Product Mix Norm.'!QEJ3</f>
        <v>0</v>
      </c>
      <c r="QEK4" s="504">
        <f>'Product Mix Norm.'!QEK3</f>
        <v>0</v>
      </c>
      <c r="QEL4" s="504">
        <f>'Product Mix Norm.'!QEL3</f>
        <v>0</v>
      </c>
      <c r="QEM4" s="504">
        <f>'Product Mix Norm.'!QEM3</f>
        <v>0</v>
      </c>
      <c r="QEN4" s="504">
        <f>'Product Mix Norm.'!QEN3</f>
        <v>0</v>
      </c>
      <c r="QEO4" s="504">
        <f>'Product Mix Norm.'!QEO3</f>
        <v>0</v>
      </c>
      <c r="QEP4" s="504">
        <f>'Product Mix Norm.'!QEP3</f>
        <v>0</v>
      </c>
      <c r="QEQ4" s="504">
        <f>'Product Mix Norm.'!QEQ3</f>
        <v>0</v>
      </c>
      <c r="QER4" s="504">
        <f>'Product Mix Norm.'!QER3</f>
        <v>0</v>
      </c>
      <c r="QES4" s="504">
        <f>'Product Mix Norm.'!QES3</f>
        <v>0</v>
      </c>
      <c r="QET4" s="504">
        <f>'Product Mix Norm.'!QET3</f>
        <v>0</v>
      </c>
      <c r="QEU4" s="504">
        <f>'Product Mix Norm.'!QEU3</f>
        <v>0</v>
      </c>
      <c r="QEV4" s="504">
        <f>'Product Mix Norm.'!QEV3</f>
        <v>0</v>
      </c>
      <c r="QEW4" s="504">
        <f>'Product Mix Norm.'!QEW3</f>
        <v>0</v>
      </c>
      <c r="QEX4" s="504">
        <f>'Product Mix Norm.'!QEX3</f>
        <v>0</v>
      </c>
      <c r="QEY4" s="504">
        <f>'Product Mix Norm.'!QEY3</f>
        <v>0</v>
      </c>
      <c r="QEZ4" s="504">
        <f>'Product Mix Norm.'!QEZ3</f>
        <v>0</v>
      </c>
      <c r="QFA4" s="504">
        <f>'Product Mix Norm.'!QFA3</f>
        <v>0</v>
      </c>
      <c r="QFB4" s="504">
        <f>'Product Mix Norm.'!QFB3</f>
        <v>0</v>
      </c>
      <c r="QFC4" s="504">
        <f>'Product Mix Norm.'!QFC3</f>
        <v>0</v>
      </c>
      <c r="QFD4" s="504">
        <f>'Product Mix Norm.'!QFD3</f>
        <v>0</v>
      </c>
      <c r="QFE4" s="504">
        <f>'Product Mix Norm.'!QFE3</f>
        <v>0</v>
      </c>
      <c r="QFF4" s="504">
        <f>'Product Mix Norm.'!QFF3</f>
        <v>0</v>
      </c>
      <c r="QFG4" s="504">
        <f>'Product Mix Norm.'!QFG3</f>
        <v>0</v>
      </c>
      <c r="QFH4" s="504">
        <f>'Product Mix Norm.'!QFH3</f>
        <v>0</v>
      </c>
      <c r="QFI4" s="504">
        <f>'Product Mix Norm.'!QFI3</f>
        <v>0</v>
      </c>
      <c r="QFJ4" s="504">
        <f>'Product Mix Norm.'!QFJ3</f>
        <v>0</v>
      </c>
      <c r="QFK4" s="504">
        <f>'Product Mix Norm.'!QFK3</f>
        <v>0</v>
      </c>
      <c r="QFL4" s="504">
        <f>'Product Mix Norm.'!QFL3</f>
        <v>0</v>
      </c>
      <c r="QFM4" s="504">
        <f>'Product Mix Norm.'!QFM3</f>
        <v>0</v>
      </c>
      <c r="QFN4" s="504">
        <f>'Product Mix Norm.'!QFN3</f>
        <v>0</v>
      </c>
      <c r="QFO4" s="504">
        <f>'Product Mix Norm.'!QFO3</f>
        <v>0</v>
      </c>
      <c r="QFP4" s="504">
        <f>'Product Mix Norm.'!QFP3</f>
        <v>0</v>
      </c>
      <c r="QFQ4" s="504">
        <f>'Product Mix Norm.'!QFQ3</f>
        <v>0</v>
      </c>
      <c r="QFR4" s="504">
        <f>'Product Mix Norm.'!QFR3</f>
        <v>0</v>
      </c>
      <c r="QFS4" s="504">
        <f>'Product Mix Norm.'!QFS3</f>
        <v>0</v>
      </c>
      <c r="QFT4" s="504">
        <f>'Product Mix Norm.'!QFT3</f>
        <v>0</v>
      </c>
      <c r="QFU4" s="504">
        <f>'Product Mix Norm.'!QFU3</f>
        <v>0</v>
      </c>
      <c r="QFV4" s="504">
        <f>'Product Mix Norm.'!QFV3</f>
        <v>0</v>
      </c>
      <c r="QFW4" s="504">
        <f>'Product Mix Norm.'!QFW3</f>
        <v>0</v>
      </c>
      <c r="QFX4" s="504">
        <f>'Product Mix Norm.'!QFX3</f>
        <v>0</v>
      </c>
      <c r="QFY4" s="504">
        <f>'Product Mix Norm.'!QFY3</f>
        <v>0</v>
      </c>
      <c r="QFZ4" s="504">
        <f>'Product Mix Norm.'!QFZ3</f>
        <v>0</v>
      </c>
      <c r="QGA4" s="504">
        <f>'Product Mix Norm.'!QGA3</f>
        <v>0</v>
      </c>
      <c r="QGB4" s="504">
        <f>'Product Mix Norm.'!QGB3</f>
        <v>0</v>
      </c>
      <c r="QGC4" s="504">
        <f>'Product Mix Norm.'!QGC3</f>
        <v>0</v>
      </c>
      <c r="QGD4" s="504">
        <f>'Product Mix Norm.'!QGD3</f>
        <v>0</v>
      </c>
      <c r="QGE4" s="504">
        <f>'Product Mix Norm.'!QGE3</f>
        <v>0</v>
      </c>
      <c r="QGF4" s="504">
        <f>'Product Mix Norm.'!QGF3</f>
        <v>0</v>
      </c>
      <c r="QGG4" s="504">
        <f>'Product Mix Norm.'!QGG3</f>
        <v>0</v>
      </c>
      <c r="QGH4" s="504">
        <f>'Product Mix Norm.'!QGH3</f>
        <v>0</v>
      </c>
      <c r="QGI4" s="504">
        <f>'Product Mix Norm.'!QGI3</f>
        <v>0</v>
      </c>
      <c r="QGJ4" s="504">
        <f>'Product Mix Norm.'!QGJ3</f>
        <v>0</v>
      </c>
      <c r="QGK4" s="504">
        <f>'Product Mix Norm.'!QGK3</f>
        <v>0</v>
      </c>
      <c r="QGL4" s="504">
        <f>'Product Mix Norm.'!QGL3</f>
        <v>0</v>
      </c>
      <c r="QGM4" s="504">
        <f>'Product Mix Norm.'!QGM3</f>
        <v>0</v>
      </c>
      <c r="QGN4" s="504">
        <f>'Product Mix Norm.'!QGN3</f>
        <v>0</v>
      </c>
      <c r="QGO4" s="504">
        <f>'Product Mix Norm.'!QGO3</f>
        <v>0</v>
      </c>
      <c r="QGP4" s="504">
        <f>'Product Mix Norm.'!QGP3</f>
        <v>0</v>
      </c>
      <c r="QGQ4" s="504">
        <f>'Product Mix Norm.'!QGQ3</f>
        <v>0</v>
      </c>
      <c r="QGR4" s="504">
        <f>'Product Mix Norm.'!QGR3</f>
        <v>0</v>
      </c>
      <c r="QGS4" s="504">
        <f>'Product Mix Norm.'!QGS3</f>
        <v>0</v>
      </c>
      <c r="QGT4" s="504">
        <f>'Product Mix Norm.'!QGT3</f>
        <v>0</v>
      </c>
      <c r="QGU4" s="504">
        <f>'Product Mix Norm.'!QGU3</f>
        <v>0</v>
      </c>
      <c r="QGV4" s="504">
        <f>'Product Mix Norm.'!QGV3</f>
        <v>0</v>
      </c>
      <c r="QGW4" s="504">
        <f>'Product Mix Norm.'!QGW3</f>
        <v>0</v>
      </c>
      <c r="QGX4" s="504">
        <f>'Product Mix Norm.'!QGX3</f>
        <v>0</v>
      </c>
      <c r="QGY4" s="504">
        <f>'Product Mix Norm.'!QGY3</f>
        <v>0</v>
      </c>
      <c r="QGZ4" s="504">
        <f>'Product Mix Norm.'!QGZ3</f>
        <v>0</v>
      </c>
      <c r="QHA4" s="504">
        <f>'Product Mix Norm.'!QHA3</f>
        <v>0</v>
      </c>
      <c r="QHB4" s="504">
        <f>'Product Mix Norm.'!QHB3</f>
        <v>0</v>
      </c>
      <c r="QHC4" s="504">
        <f>'Product Mix Norm.'!QHC3</f>
        <v>0</v>
      </c>
      <c r="QHD4" s="504">
        <f>'Product Mix Norm.'!QHD3</f>
        <v>0</v>
      </c>
      <c r="QHE4" s="504">
        <f>'Product Mix Norm.'!QHE3</f>
        <v>0</v>
      </c>
      <c r="QHF4" s="504">
        <f>'Product Mix Norm.'!QHF3</f>
        <v>0</v>
      </c>
      <c r="QHG4" s="504">
        <f>'Product Mix Norm.'!QHG3</f>
        <v>0</v>
      </c>
      <c r="QHH4" s="504">
        <f>'Product Mix Norm.'!QHH3</f>
        <v>0</v>
      </c>
      <c r="QHI4" s="504">
        <f>'Product Mix Norm.'!QHI3</f>
        <v>0</v>
      </c>
      <c r="QHJ4" s="504">
        <f>'Product Mix Norm.'!QHJ3</f>
        <v>0</v>
      </c>
      <c r="QHK4" s="504">
        <f>'Product Mix Norm.'!QHK3</f>
        <v>0</v>
      </c>
      <c r="QHL4" s="504">
        <f>'Product Mix Norm.'!QHL3</f>
        <v>0</v>
      </c>
      <c r="QHM4" s="504">
        <f>'Product Mix Norm.'!QHM3</f>
        <v>0</v>
      </c>
      <c r="QHN4" s="504">
        <f>'Product Mix Norm.'!QHN3</f>
        <v>0</v>
      </c>
      <c r="QHO4" s="504">
        <f>'Product Mix Norm.'!QHO3</f>
        <v>0</v>
      </c>
      <c r="QHP4" s="504">
        <f>'Product Mix Norm.'!QHP3</f>
        <v>0</v>
      </c>
      <c r="QHQ4" s="504">
        <f>'Product Mix Norm.'!QHQ3</f>
        <v>0</v>
      </c>
      <c r="QHR4" s="504">
        <f>'Product Mix Norm.'!QHR3</f>
        <v>0</v>
      </c>
      <c r="QHS4" s="504">
        <f>'Product Mix Norm.'!QHS3</f>
        <v>0</v>
      </c>
      <c r="QHT4" s="504">
        <f>'Product Mix Norm.'!QHT3</f>
        <v>0</v>
      </c>
      <c r="QHU4" s="504">
        <f>'Product Mix Norm.'!QHU3</f>
        <v>0</v>
      </c>
      <c r="QHV4" s="504">
        <f>'Product Mix Norm.'!QHV3</f>
        <v>0</v>
      </c>
      <c r="QHW4" s="504">
        <f>'Product Mix Norm.'!QHW3</f>
        <v>0</v>
      </c>
      <c r="QHX4" s="504">
        <f>'Product Mix Norm.'!QHX3</f>
        <v>0</v>
      </c>
      <c r="QHY4" s="504">
        <f>'Product Mix Norm.'!QHY3</f>
        <v>0</v>
      </c>
      <c r="QHZ4" s="504">
        <f>'Product Mix Norm.'!QHZ3</f>
        <v>0</v>
      </c>
      <c r="QIA4" s="504">
        <f>'Product Mix Norm.'!QIA3</f>
        <v>0</v>
      </c>
      <c r="QIB4" s="504">
        <f>'Product Mix Norm.'!QIB3</f>
        <v>0</v>
      </c>
      <c r="QIC4" s="504">
        <f>'Product Mix Norm.'!QIC3</f>
        <v>0</v>
      </c>
      <c r="QID4" s="504">
        <f>'Product Mix Norm.'!QID3</f>
        <v>0</v>
      </c>
      <c r="QIE4" s="504">
        <f>'Product Mix Norm.'!QIE3</f>
        <v>0</v>
      </c>
      <c r="QIF4" s="504">
        <f>'Product Mix Norm.'!QIF3</f>
        <v>0</v>
      </c>
      <c r="QIG4" s="504">
        <f>'Product Mix Norm.'!QIG3</f>
        <v>0</v>
      </c>
      <c r="QIH4" s="504">
        <f>'Product Mix Norm.'!QIH3</f>
        <v>0</v>
      </c>
      <c r="QII4" s="504">
        <f>'Product Mix Norm.'!QII3</f>
        <v>0</v>
      </c>
      <c r="QIJ4" s="504">
        <f>'Product Mix Norm.'!QIJ3</f>
        <v>0</v>
      </c>
      <c r="QIK4" s="504">
        <f>'Product Mix Norm.'!QIK3</f>
        <v>0</v>
      </c>
      <c r="QIL4" s="504">
        <f>'Product Mix Norm.'!QIL3</f>
        <v>0</v>
      </c>
      <c r="QIM4" s="504">
        <f>'Product Mix Norm.'!QIM3</f>
        <v>0</v>
      </c>
      <c r="QIN4" s="504">
        <f>'Product Mix Norm.'!QIN3</f>
        <v>0</v>
      </c>
      <c r="QIO4" s="504">
        <f>'Product Mix Norm.'!QIO3</f>
        <v>0</v>
      </c>
      <c r="QIP4" s="504">
        <f>'Product Mix Norm.'!QIP3</f>
        <v>0</v>
      </c>
      <c r="QIQ4" s="504">
        <f>'Product Mix Norm.'!QIQ3</f>
        <v>0</v>
      </c>
      <c r="QIR4" s="504">
        <f>'Product Mix Norm.'!QIR3</f>
        <v>0</v>
      </c>
      <c r="QIS4" s="504">
        <f>'Product Mix Norm.'!QIS3</f>
        <v>0</v>
      </c>
      <c r="QIT4" s="504">
        <f>'Product Mix Norm.'!QIT3</f>
        <v>0</v>
      </c>
      <c r="QIU4" s="504">
        <f>'Product Mix Norm.'!QIU3</f>
        <v>0</v>
      </c>
      <c r="QIV4" s="504">
        <f>'Product Mix Norm.'!QIV3</f>
        <v>0</v>
      </c>
      <c r="QIW4" s="504">
        <f>'Product Mix Norm.'!QIW3</f>
        <v>0</v>
      </c>
      <c r="QIX4" s="504">
        <f>'Product Mix Norm.'!QIX3</f>
        <v>0</v>
      </c>
      <c r="QIY4" s="504">
        <f>'Product Mix Norm.'!QIY3</f>
        <v>0</v>
      </c>
      <c r="QIZ4" s="504">
        <f>'Product Mix Norm.'!QIZ3</f>
        <v>0</v>
      </c>
      <c r="QJA4" s="504">
        <f>'Product Mix Norm.'!QJA3</f>
        <v>0</v>
      </c>
      <c r="QJB4" s="504">
        <f>'Product Mix Norm.'!QJB3</f>
        <v>0</v>
      </c>
      <c r="QJC4" s="504">
        <f>'Product Mix Norm.'!QJC3</f>
        <v>0</v>
      </c>
      <c r="QJD4" s="504">
        <f>'Product Mix Norm.'!QJD3</f>
        <v>0</v>
      </c>
      <c r="QJE4" s="504">
        <f>'Product Mix Norm.'!QJE3</f>
        <v>0</v>
      </c>
      <c r="QJF4" s="504">
        <f>'Product Mix Norm.'!QJF3</f>
        <v>0</v>
      </c>
      <c r="QJG4" s="504">
        <f>'Product Mix Norm.'!QJG3</f>
        <v>0</v>
      </c>
      <c r="QJH4" s="504">
        <f>'Product Mix Norm.'!QJH3</f>
        <v>0</v>
      </c>
      <c r="QJI4" s="504">
        <f>'Product Mix Norm.'!QJI3</f>
        <v>0</v>
      </c>
      <c r="QJJ4" s="504">
        <f>'Product Mix Norm.'!QJJ3</f>
        <v>0</v>
      </c>
      <c r="QJK4" s="504">
        <f>'Product Mix Norm.'!QJK3</f>
        <v>0</v>
      </c>
      <c r="QJL4" s="504">
        <f>'Product Mix Norm.'!QJL3</f>
        <v>0</v>
      </c>
      <c r="QJM4" s="504">
        <f>'Product Mix Norm.'!QJM3</f>
        <v>0</v>
      </c>
      <c r="QJN4" s="504">
        <f>'Product Mix Norm.'!QJN3</f>
        <v>0</v>
      </c>
      <c r="QJO4" s="504">
        <f>'Product Mix Norm.'!QJO3</f>
        <v>0</v>
      </c>
      <c r="QJP4" s="504">
        <f>'Product Mix Norm.'!QJP3</f>
        <v>0</v>
      </c>
      <c r="QJQ4" s="504">
        <f>'Product Mix Norm.'!QJQ3</f>
        <v>0</v>
      </c>
      <c r="QJR4" s="504">
        <f>'Product Mix Norm.'!QJR3</f>
        <v>0</v>
      </c>
      <c r="QJS4" s="504">
        <f>'Product Mix Norm.'!QJS3</f>
        <v>0</v>
      </c>
      <c r="QJT4" s="504">
        <f>'Product Mix Norm.'!QJT3</f>
        <v>0</v>
      </c>
      <c r="QJU4" s="504">
        <f>'Product Mix Norm.'!QJU3</f>
        <v>0</v>
      </c>
      <c r="QJV4" s="504">
        <f>'Product Mix Norm.'!QJV3</f>
        <v>0</v>
      </c>
      <c r="QJW4" s="504">
        <f>'Product Mix Norm.'!QJW3</f>
        <v>0</v>
      </c>
      <c r="QJX4" s="504">
        <f>'Product Mix Norm.'!QJX3</f>
        <v>0</v>
      </c>
      <c r="QJY4" s="504">
        <f>'Product Mix Norm.'!QJY3</f>
        <v>0</v>
      </c>
      <c r="QJZ4" s="504">
        <f>'Product Mix Norm.'!QJZ3</f>
        <v>0</v>
      </c>
      <c r="QKA4" s="504">
        <f>'Product Mix Norm.'!QKA3</f>
        <v>0</v>
      </c>
      <c r="QKB4" s="504">
        <f>'Product Mix Norm.'!QKB3</f>
        <v>0</v>
      </c>
      <c r="QKC4" s="504">
        <f>'Product Mix Norm.'!QKC3</f>
        <v>0</v>
      </c>
      <c r="QKD4" s="504">
        <f>'Product Mix Norm.'!QKD3</f>
        <v>0</v>
      </c>
      <c r="QKE4" s="504">
        <f>'Product Mix Norm.'!QKE3</f>
        <v>0</v>
      </c>
      <c r="QKF4" s="504">
        <f>'Product Mix Norm.'!QKF3</f>
        <v>0</v>
      </c>
      <c r="QKG4" s="504">
        <f>'Product Mix Norm.'!QKG3</f>
        <v>0</v>
      </c>
      <c r="QKH4" s="504">
        <f>'Product Mix Norm.'!QKH3</f>
        <v>0</v>
      </c>
      <c r="QKI4" s="504">
        <f>'Product Mix Norm.'!QKI3</f>
        <v>0</v>
      </c>
      <c r="QKJ4" s="504">
        <f>'Product Mix Norm.'!QKJ3</f>
        <v>0</v>
      </c>
      <c r="QKK4" s="504">
        <f>'Product Mix Norm.'!QKK3</f>
        <v>0</v>
      </c>
      <c r="QKL4" s="504">
        <f>'Product Mix Norm.'!QKL3</f>
        <v>0</v>
      </c>
      <c r="QKM4" s="504">
        <f>'Product Mix Norm.'!QKM3</f>
        <v>0</v>
      </c>
      <c r="QKN4" s="504">
        <f>'Product Mix Norm.'!QKN3</f>
        <v>0</v>
      </c>
      <c r="QKO4" s="504">
        <f>'Product Mix Norm.'!QKO3</f>
        <v>0</v>
      </c>
      <c r="QKP4" s="504">
        <f>'Product Mix Norm.'!QKP3</f>
        <v>0</v>
      </c>
      <c r="QKQ4" s="504">
        <f>'Product Mix Norm.'!QKQ3</f>
        <v>0</v>
      </c>
      <c r="QKR4" s="504">
        <f>'Product Mix Norm.'!QKR3</f>
        <v>0</v>
      </c>
      <c r="QKS4" s="504">
        <f>'Product Mix Norm.'!QKS3</f>
        <v>0</v>
      </c>
      <c r="QKT4" s="504">
        <f>'Product Mix Norm.'!QKT3</f>
        <v>0</v>
      </c>
      <c r="QKU4" s="504">
        <f>'Product Mix Norm.'!QKU3</f>
        <v>0</v>
      </c>
      <c r="QKV4" s="504">
        <f>'Product Mix Norm.'!QKV3</f>
        <v>0</v>
      </c>
      <c r="QKW4" s="504">
        <f>'Product Mix Norm.'!QKW3</f>
        <v>0</v>
      </c>
      <c r="QKX4" s="504">
        <f>'Product Mix Norm.'!QKX3</f>
        <v>0</v>
      </c>
      <c r="QKY4" s="504">
        <f>'Product Mix Norm.'!QKY3</f>
        <v>0</v>
      </c>
      <c r="QKZ4" s="504">
        <f>'Product Mix Norm.'!QKZ3</f>
        <v>0</v>
      </c>
      <c r="QLA4" s="504">
        <f>'Product Mix Norm.'!QLA3</f>
        <v>0</v>
      </c>
      <c r="QLB4" s="504">
        <f>'Product Mix Norm.'!QLB3</f>
        <v>0</v>
      </c>
      <c r="QLC4" s="504">
        <f>'Product Mix Norm.'!QLC3</f>
        <v>0</v>
      </c>
      <c r="QLD4" s="504">
        <f>'Product Mix Norm.'!QLD3</f>
        <v>0</v>
      </c>
      <c r="QLE4" s="504">
        <f>'Product Mix Norm.'!QLE3</f>
        <v>0</v>
      </c>
      <c r="QLF4" s="504">
        <f>'Product Mix Norm.'!QLF3</f>
        <v>0</v>
      </c>
      <c r="QLG4" s="504">
        <f>'Product Mix Norm.'!QLG3</f>
        <v>0</v>
      </c>
      <c r="QLH4" s="504">
        <f>'Product Mix Norm.'!QLH3</f>
        <v>0</v>
      </c>
      <c r="QLI4" s="504">
        <f>'Product Mix Norm.'!QLI3</f>
        <v>0</v>
      </c>
      <c r="QLJ4" s="504">
        <f>'Product Mix Norm.'!QLJ3</f>
        <v>0</v>
      </c>
      <c r="QLK4" s="504">
        <f>'Product Mix Norm.'!QLK3</f>
        <v>0</v>
      </c>
      <c r="QLL4" s="504">
        <f>'Product Mix Norm.'!QLL3</f>
        <v>0</v>
      </c>
      <c r="QLM4" s="504">
        <f>'Product Mix Norm.'!QLM3</f>
        <v>0</v>
      </c>
      <c r="QLN4" s="504">
        <f>'Product Mix Norm.'!QLN3</f>
        <v>0</v>
      </c>
      <c r="QLO4" s="504">
        <f>'Product Mix Norm.'!QLO3</f>
        <v>0</v>
      </c>
      <c r="QLP4" s="504">
        <f>'Product Mix Norm.'!QLP3</f>
        <v>0</v>
      </c>
      <c r="QLQ4" s="504">
        <f>'Product Mix Norm.'!QLQ3</f>
        <v>0</v>
      </c>
      <c r="QLR4" s="504">
        <f>'Product Mix Norm.'!QLR3</f>
        <v>0</v>
      </c>
      <c r="QLS4" s="504">
        <f>'Product Mix Norm.'!QLS3</f>
        <v>0</v>
      </c>
      <c r="QLT4" s="504">
        <f>'Product Mix Norm.'!QLT3</f>
        <v>0</v>
      </c>
      <c r="QLU4" s="504">
        <f>'Product Mix Norm.'!QLU3</f>
        <v>0</v>
      </c>
      <c r="QLV4" s="504">
        <f>'Product Mix Norm.'!QLV3</f>
        <v>0</v>
      </c>
      <c r="QLW4" s="504">
        <f>'Product Mix Norm.'!QLW3</f>
        <v>0</v>
      </c>
      <c r="QLX4" s="504">
        <f>'Product Mix Norm.'!QLX3</f>
        <v>0</v>
      </c>
      <c r="QLY4" s="504">
        <f>'Product Mix Norm.'!QLY3</f>
        <v>0</v>
      </c>
      <c r="QLZ4" s="504">
        <f>'Product Mix Norm.'!QLZ3</f>
        <v>0</v>
      </c>
      <c r="QMA4" s="504">
        <f>'Product Mix Norm.'!QMA3</f>
        <v>0</v>
      </c>
      <c r="QMB4" s="504">
        <f>'Product Mix Norm.'!QMB3</f>
        <v>0</v>
      </c>
      <c r="QMC4" s="504">
        <f>'Product Mix Norm.'!QMC3</f>
        <v>0</v>
      </c>
      <c r="QMD4" s="504">
        <f>'Product Mix Norm.'!QMD3</f>
        <v>0</v>
      </c>
      <c r="QME4" s="504">
        <f>'Product Mix Norm.'!QME3</f>
        <v>0</v>
      </c>
      <c r="QMF4" s="504">
        <f>'Product Mix Norm.'!QMF3</f>
        <v>0</v>
      </c>
      <c r="QMG4" s="504">
        <f>'Product Mix Norm.'!QMG3</f>
        <v>0</v>
      </c>
      <c r="QMH4" s="504">
        <f>'Product Mix Norm.'!QMH3</f>
        <v>0</v>
      </c>
      <c r="QMI4" s="504">
        <f>'Product Mix Norm.'!QMI3</f>
        <v>0</v>
      </c>
      <c r="QMJ4" s="504">
        <f>'Product Mix Norm.'!QMJ3</f>
        <v>0</v>
      </c>
      <c r="QMK4" s="504">
        <f>'Product Mix Norm.'!QMK3</f>
        <v>0</v>
      </c>
      <c r="QML4" s="504">
        <f>'Product Mix Norm.'!QML3</f>
        <v>0</v>
      </c>
      <c r="QMM4" s="504">
        <f>'Product Mix Norm.'!QMM3</f>
        <v>0</v>
      </c>
      <c r="QMN4" s="504">
        <f>'Product Mix Norm.'!QMN3</f>
        <v>0</v>
      </c>
      <c r="QMO4" s="504">
        <f>'Product Mix Norm.'!QMO3</f>
        <v>0</v>
      </c>
      <c r="QMP4" s="504">
        <f>'Product Mix Norm.'!QMP3</f>
        <v>0</v>
      </c>
      <c r="QMQ4" s="504">
        <f>'Product Mix Norm.'!QMQ3</f>
        <v>0</v>
      </c>
      <c r="QMR4" s="504">
        <f>'Product Mix Norm.'!QMR3</f>
        <v>0</v>
      </c>
      <c r="QMS4" s="504">
        <f>'Product Mix Norm.'!QMS3</f>
        <v>0</v>
      </c>
      <c r="QMT4" s="504">
        <f>'Product Mix Norm.'!QMT3</f>
        <v>0</v>
      </c>
      <c r="QMU4" s="504">
        <f>'Product Mix Norm.'!QMU3</f>
        <v>0</v>
      </c>
      <c r="QMV4" s="504">
        <f>'Product Mix Norm.'!QMV3</f>
        <v>0</v>
      </c>
      <c r="QMW4" s="504">
        <f>'Product Mix Norm.'!QMW3</f>
        <v>0</v>
      </c>
      <c r="QMX4" s="504">
        <f>'Product Mix Norm.'!QMX3</f>
        <v>0</v>
      </c>
      <c r="QMY4" s="504">
        <f>'Product Mix Norm.'!QMY3</f>
        <v>0</v>
      </c>
      <c r="QMZ4" s="504">
        <f>'Product Mix Norm.'!QMZ3</f>
        <v>0</v>
      </c>
      <c r="QNA4" s="504">
        <f>'Product Mix Norm.'!QNA3</f>
        <v>0</v>
      </c>
      <c r="QNB4" s="504">
        <f>'Product Mix Norm.'!QNB3</f>
        <v>0</v>
      </c>
      <c r="QNC4" s="504">
        <f>'Product Mix Norm.'!QNC3</f>
        <v>0</v>
      </c>
      <c r="QND4" s="504">
        <f>'Product Mix Norm.'!QND3</f>
        <v>0</v>
      </c>
      <c r="QNE4" s="504">
        <f>'Product Mix Norm.'!QNE3</f>
        <v>0</v>
      </c>
      <c r="QNF4" s="504">
        <f>'Product Mix Norm.'!QNF3</f>
        <v>0</v>
      </c>
      <c r="QNG4" s="504">
        <f>'Product Mix Norm.'!QNG3</f>
        <v>0</v>
      </c>
      <c r="QNH4" s="504">
        <f>'Product Mix Norm.'!QNH3</f>
        <v>0</v>
      </c>
      <c r="QNI4" s="504">
        <f>'Product Mix Norm.'!QNI3</f>
        <v>0</v>
      </c>
      <c r="QNJ4" s="504">
        <f>'Product Mix Norm.'!QNJ3</f>
        <v>0</v>
      </c>
      <c r="QNK4" s="504">
        <f>'Product Mix Norm.'!QNK3</f>
        <v>0</v>
      </c>
      <c r="QNL4" s="504">
        <f>'Product Mix Norm.'!QNL3</f>
        <v>0</v>
      </c>
      <c r="QNM4" s="504">
        <f>'Product Mix Norm.'!QNM3</f>
        <v>0</v>
      </c>
      <c r="QNN4" s="504">
        <f>'Product Mix Norm.'!QNN3</f>
        <v>0</v>
      </c>
      <c r="QNO4" s="504">
        <f>'Product Mix Norm.'!QNO3</f>
        <v>0</v>
      </c>
      <c r="QNP4" s="504">
        <f>'Product Mix Norm.'!QNP3</f>
        <v>0</v>
      </c>
      <c r="QNQ4" s="504">
        <f>'Product Mix Norm.'!QNQ3</f>
        <v>0</v>
      </c>
      <c r="QNR4" s="504">
        <f>'Product Mix Norm.'!QNR3</f>
        <v>0</v>
      </c>
      <c r="QNS4" s="504">
        <f>'Product Mix Norm.'!QNS3</f>
        <v>0</v>
      </c>
      <c r="QNT4" s="504">
        <f>'Product Mix Norm.'!QNT3</f>
        <v>0</v>
      </c>
      <c r="QNU4" s="504">
        <f>'Product Mix Norm.'!QNU3</f>
        <v>0</v>
      </c>
      <c r="QNV4" s="504">
        <f>'Product Mix Norm.'!QNV3</f>
        <v>0</v>
      </c>
      <c r="QNW4" s="504">
        <f>'Product Mix Norm.'!QNW3</f>
        <v>0</v>
      </c>
      <c r="QNX4" s="504">
        <f>'Product Mix Norm.'!QNX3</f>
        <v>0</v>
      </c>
      <c r="QNY4" s="504">
        <f>'Product Mix Norm.'!QNY3</f>
        <v>0</v>
      </c>
      <c r="QNZ4" s="504">
        <f>'Product Mix Norm.'!QNZ3</f>
        <v>0</v>
      </c>
      <c r="QOA4" s="504">
        <f>'Product Mix Norm.'!QOA3</f>
        <v>0</v>
      </c>
      <c r="QOB4" s="504">
        <f>'Product Mix Norm.'!QOB3</f>
        <v>0</v>
      </c>
      <c r="QOC4" s="504">
        <f>'Product Mix Norm.'!QOC3</f>
        <v>0</v>
      </c>
      <c r="QOD4" s="504">
        <f>'Product Mix Norm.'!QOD3</f>
        <v>0</v>
      </c>
      <c r="QOE4" s="504">
        <f>'Product Mix Norm.'!QOE3</f>
        <v>0</v>
      </c>
      <c r="QOF4" s="504">
        <f>'Product Mix Norm.'!QOF3</f>
        <v>0</v>
      </c>
      <c r="QOG4" s="504">
        <f>'Product Mix Norm.'!QOG3</f>
        <v>0</v>
      </c>
      <c r="QOH4" s="504">
        <f>'Product Mix Norm.'!QOH3</f>
        <v>0</v>
      </c>
      <c r="QOI4" s="504">
        <f>'Product Mix Norm.'!QOI3</f>
        <v>0</v>
      </c>
      <c r="QOJ4" s="504">
        <f>'Product Mix Norm.'!QOJ3</f>
        <v>0</v>
      </c>
      <c r="QOK4" s="504">
        <f>'Product Mix Norm.'!QOK3</f>
        <v>0</v>
      </c>
      <c r="QOL4" s="504">
        <f>'Product Mix Norm.'!QOL3</f>
        <v>0</v>
      </c>
      <c r="QOM4" s="504">
        <f>'Product Mix Norm.'!QOM3</f>
        <v>0</v>
      </c>
      <c r="QON4" s="504">
        <f>'Product Mix Norm.'!QON3</f>
        <v>0</v>
      </c>
      <c r="QOO4" s="504">
        <f>'Product Mix Norm.'!QOO3</f>
        <v>0</v>
      </c>
      <c r="QOP4" s="504">
        <f>'Product Mix Norm.'!QOP3</f>
        <v>0</v>
      </c>
      <c r="QOQ4" s="504">
        <f>'Product Mix Norm.'!QOQ3</f>
        <v>0</v>
      </c>
      <c r="QOR4" s="504">
        <f>'Product Mix Norm.'!QOR3</f>
        <v>0</v>
      </c>
      <c r="QOS4" s="504">
        <f>'Product Mix Norm.'!QOS3</f>
        <v>0</v>
      </c>
      <c r="QOT4" s="504">
        <f>'Product Mix Norm.'!QOT3</f>
        <v>0</v>
      </c>
      <c r="QOU4" s="504">
        <f>'Product Mix Norm.'!QOU3</f>
        <v>0</v>
      </c>
      <c r="QOV4" s="504">
        <f>'Product Mix Norm.'!QOV3</f>
        <v>0</v>
      </c>
      <c r="QOW4" s="504">
        <f>'Product Mix Norm.'!QOW3</f>
        <v>0</v>
      </c>
      <c r="QOX4" s="504">
        <f>'Product Mix Norm.'!QOX3</f>
        <v>0</v>
      </c>
      <c r="QOY4" s="504">
        <f>'Product Mix Norm.'!QOY3</f>
        <v>0</v>
      </c>
      <c r="QOZ4" s="504">
        <f>'Product Mix Norm.'!QOZ3</f>
        <v>0</v>
      </c>
      <c r="QPA4" s="504">
        <f>'Product Mix Norm.'!QPA3</f>
        <v>0</v>
      </c>
      <c r="QPB4" s="504">
        <f>'Product Mix Norm.'!QPB3</f>
        <v>0</v>
      </c>
      <c r="QPC4" s="504">
        <f>'Product Mix Norm.'!QPC3</f>
        <v>0</v>
      </c>
      <c r="QPD4" s="504">
        <f>'Product Mix Norm.'!QPD3</f>
        <v>0</v>
      </c>
      <c r="QPE4" s="504">
        <f>'Product Mix Norm.'!QPE3</f>
        <v>0</v>
      </c>
      <c r="QPF4" s="504">
        <f>'Product Mix Norm.'!QPF3</f>
        <v>0</v>
      </c>
      <c r="QPG4" s="504">
        <f>'Product Mix Norm.'!QPG3</f>
        <v>0</v>
      </c>
      <c r="QPH4" s="504">
        <f>'Product Mix Norm.'!QPH3</f>
        <v>0</v>
      </c>
      <c r="QPI4" s="504">
        <f>'Product Mix Norm.'!QPI3</f>
        <v>0</v>
      </c>
      <c r="QPJ4" s="504">
        <f>'Product Mix Norm.'!QPJ3</f>
        <v>0</v>
      </c>
      <c r="QPK4" s="504">
        <f>'Product Mix Norm.'!QPK3</f>
        <v>0</v>
      </c>
      <c r="QPL4" s="504">
        <f>'Product Mix Norm.'!QPL3</f>
        <v>0</v>
      </c>
      <c r="QPM4" s="504">
        <f>'Product Mix Norm.'!QPM3</f>
        <v>0</v>
      </c>
      <c r="QPN4" s="504">
        <f>'Product Mix Norm.'!QPN3</f>
        <v>0</v>
      </c>
      <c r="QPO4" s="504">
        <f>'Product Mix Norm.'!QPO3</f>
        <v>0</v>
      </c>
      <c r="QPP4" s="504">
        <f>'Product Mix Norm.'!QPP3</f>
        <v>0</v>
      </c>
      <c r="QPQ4" s="504">
        <f>'Product Mix Norm.'!QPQ3</f>
        <v>0</v>
      </c>
      <c r="QPR4" s="504">
        <f>'Product Mix Norm.'!QPR3</f>
        <v>0</v>
      </c>
      <c r="QPS4" s="504">
        <f>'Product Mix Norm.'!QPS3</f>
        <v>0</v>
      </c>
      <c r="QPT4" s="504">
        <f>'Product Mix Norm.'!QPT3</f>
        <v>0</v>
      </c>
      <c r="QPU4" s="504">
        <f>'Product Mix Norm.'!QPU3</f>
        <v>0</v>
      </c>
      <c r="QPV4" s="504">
        <f>'Product Mix Norm.'!QPV3</f>
        <v>0</v>
      </c>
      <c r="QPW4" s="504">
        <f>'Product Mix Norm.'!QPW3</f>
        <v>0</v>
      </c>
      <c r="QPX4" s="504">
        <f>'Product Mix Norm.'!QPX3</f>
        <v>0</v>
      </c>
      <c r="QPY4" s="504">
        <f>'Product Mix Norm.'!QPY3</f>
        <v>0</v>
      </c>
      <c r="QPZ4" s="504">
        <f>'Product Mix Norm.'!QPZ3</f>
        <v>0</v>
      </c>
      <c r="QQA4" s="504">
        <f>'Product Mix Norm.'!QQA3</f>
        <v>0</v>
      </c>
      <c r="QQB4" s="504">
        <f>'Product Mix Norm.'!QQB3</f>
        <v>0</v>
      </c>
      <c r="QQC4" s="504">
        <f>'Product Mix Norm.'!QQC3</f>
        <v>0</v>
      </c>
      <c r="QQD4" s="504">
        <f>'Product Mix Norm.'!QQD3</f>
        <v>0</v>
      </c>
      <c r="QQE4" s="504">
        <f>'Product Mix Norm.'!QQE3</f>
        <v>0</v>
      </c>
      <c r="QQF4" s="504">
        <f>'Product Mix Norm.'!QQF3</f>
        <v>0</v>
      </c>
      <c r="QQG4" s="504">
        <f>'Product Mix Norm.'!QQG3</f>
        <v>0</v>
      </c>
      <c r="QQH4" s="504">
        <f>'Product Mix Norm.'!QQH3</f>
        <v>0</v>
      </c>
      <c r="QQI4" s="504">
        <f>'Product Mix Norm.'!QQI3</f>
        <v>0</v>
      </c>
      <c r="QQJ4" s="504">
        <f>'Product Mix Norm.'!QQJ3</f>
        <v>0</v>
      </c>
      <c r="QQK4" s="504">
        <f>'Product Mix Norm.'!QQK3</f>
        <v>0</v>
      </c>
      <c r="QQL4" s="504">
        <f>'Product Mix Norm.'!QQL3</f>
        <v>0</v>
      </c>
      <c r="QQM4" s="504">
        <f>'Product Mix Norm.'!QQM3</f>
        <v>0</v>
      </c>
      <c r="QQN4" s="504">
        <f>'Product Mix Norm.'!QQN3</f>
        <v>0</v>
      </c>
      <c r="QQO4" s="504">
        <f>'Product Mix Norm.'!QQO3</f>
        <v>0</v>
      </c>
      <c r="QQP4" s="504">
        <f>'Product Mix Norm.'!QQP3</f>
        <v>0</v>
      </c>
      <c r="QQQ4" s="504">
        <f>'Product Mix Norm.'!QQQ3</f>
        <v>0</v>
      </c>
      <c r="QQR4" s="504">
        <f>'Product Mix Norm.'!QQR3</f>
        <v>0</v>
      </c>
      <c r="QQS4" s="504">
        <f>'Product Mix Norm.'!QQS3</f>
        <v>0</v>
      </c>
      <c r="QQT4" s="504">
        <f>'Product Mix Norm.'!QQT3</f>
        <v>0</v>
      </c>
      <c r="QQU4" s="504">
        <f>'Product Mix Norm.'!QQU3</f>
        <v>0</v>
      </c>
      <c r="QQV4" s="504">
        <f>'Product Mix Norm.'!QQV3</f>
        <v>0</v>
      </c>
      <c r="QQW4" s="504">
        <f>'Product Mix Norm.'!QQW3</f>
        <v>0</v>
      </c>
      <c r="QQX4" s="504">
        <f>'Product Mix Norm.'!QQX3</f>
        <v>0</v>
      </c>
      <c r="QQY4" s="504">
        <f>'Product Mix Norm.'!QQY3</f>
        <v>0</v>
      </c>
      <c r="QQZ4" s="504">
        <f>'Product Mix Norm.'!QQZ3</f>
        <v>0</v>
      </c>
      <c r="QRA4" s="504">
        <f>'Product Mix Norm.'!QRA3</f>
        <v>0</v>
      </c>
      <c r="QRB4" s="504">
        <f>'Product Mix Norm.'!QRB3</f>
        <v>0</v>
      </c>
      <c r="QRC4" s="504">
        <f>'Product Mix Norm.'!QRC3</f>
        <v>0</v>
      </c>
      <c r="QRD4" s="504">
        <f>'Product Mix Norm.'!QRD3</f>
        <v>0</v>
      </c>
      <c r="QRE4" s="504">
        <f>'Product Mix Norm.'!QRE3</f>
        <v>0</v>
      </c>
      <c r="QRF4" s="504">
        <f>'Product Mix Norm.'!QRF3</f>
        <v>0</v>
      </c>
      <c r="QRG4" s="504">
        <f>'Product Mix Norm.'!QRG3</f>
        <v>0</v>
      </c>
      <c r="QRH4" s="504">
        <f>'Product Mix Norm.'!QRH3</f>
        <v>0</v>
      </c>
      <c r="QRI4" s="504">
        <f>'Product Mix Norm.'!QRI3</f>
        <v>0</v>
      </c>
      <c r="QRJ4" s="504">
        <f>'Product Mix Norm.'!QRJ3</f>
        <v>0</v>
      </c>
      <c r="QRK4" s="504">
        <f>'Product Mix Norm.'!QRK3</f>
        <v>0</v>
      </c>
      <c r="QRL4" s="504">
        <f>'Product Mix Norm.'!QRL3</f>
        <v>0</v>
      </c>
      <c r="QRM4" s="504">
        <f>'Product Mix Norm.'!QRM3</f>
        <v>0</v>
      </c>
      <c r="QRN4" s="504">
        <f>'Product Mix Norm.'!QRN3</f>
        <v>0</v>
      </c>
      <c r="QRO4" s="504">
        <f>'Product Mix Norm.'!QRO3</f>
        <v>0</v>
      </c>
      <c r="QRP4" s="504">
        <f>'Product Mix Norm.'!QRP3</f>
        <v>0</v>
      </c>
      <c r="QRQ4" s="504">
        <f>'Product Mix Norm.'!QRQ3</f>
        <v>0</v>
      </c>
      <c r="QRR4" s="504">
        <f>'Product Mix Norm.'!QRR3</f>
        <v>0</v>
      </c>
      <c r="QRS4" s="504">
        <f>'Product Mix Norm.'!QRS3</f>
        <v>0</v>
      </c>
      <c r="QRT4" s="504">
        <f>'Product Mix Norm.'!QRT3</f>
        <v>0</v>
      </c>
      <c r="QRU4" s="504">
        <f>'Product Mix Norm.'!QRU3</f>
        <v>0</v>
      </c>
      <c r="QRV4" s="504">
        <f>'Product Mix Norm.'!QRV3</f>
        <v>0</v>
      </c>
      <c r="QRW4" s="504">
        <f>'Product Mix Norm.'!QRW3</f>
        <v>0</v>
      </c>
      <c r="QRX4" s="504">
        <f>'Product Mix Norm.'!QRX3</f>
        <v>0</v>
      </c>
      <c r="QRY4" s="504">
        <f>'Product Mix Norm.'!QRY3</f>
        <v>0</v>
      </c>
      <c r="QRZ4" s="504">
        <f>'Product Mix Norm.'!QRZ3</f>
        <v>0</v>
      </c>
      <c r="QSA4" s="504">
        <f>'Product Mix Norm.'!QSA3</f>
        <v>0</v>
      </c>
      <c r="QSB4" s="504">
        <f>'Product Mix Norm.'!QSB3</f>
        <v>0</v>
      </c>
      <c r="QSC4" s="504">
        <f>'Product Mix Norm.'!QSC3</f>
        <v>0</v>
      </c>
      <c r="QSD4" s="504">
        <f>'Product Mix Norm.'!QSD3</f>
        <v>0</v>
      </c>
      <c r="QSE4" s="504">
        <f>'Product Mix Norm.'!QSE3</f>
        <v>0</v>
      </c>
      <c r="QSF4" s="504">
        <f>'Product Mix Norm.'!QSF3</f>
        <v>0</v>
      </c>
      <c r="QSG4" s="504">
        <f>'Product Mix Norm.'!QSG3</f>
        <v>0</v>
      </c>
      <c r="QSH4" s="504">
        <f>'Product Mix Norm.'!QSH3</f>
        <v>0</v>
      </c>
      <c r="QSI4" s="504">
        <f>'Product Mix Norm.'!QSI3</f>
        <v>0</v>
      </c>
      <c r="QSJ4" s="504">
        <f>'Product Mix Norm.'!QSJ3</f>
        <v>0</v>
      </c>
      <c r="QSK4" s="504">
        <f>'Product Mix Norm.'!QSK3</f>
        <v>0</v>
      </c>
      <c r="QSL4" s="504">
        <f>'Product Mix Norm.'!QSL3</f>
        <v>0</v>
      </c>
      <c r="QSM4" s="504">
        <f>'Product Mix Norm.'!QSM3</f>
        <v>0</v>
      </c>
      <c r="QSN4" s="504">
        <f>'Product Mix Norm.'!QSN3</f>
        <v>0</v>
      </c>
      <c r="QSO4" s="504">
        <f>'Product Mix Norm.'!QSO3</f>
        <v>0</v>
      </c>
      <c r="QSP4" s="504">
        <f>'Product Mix Norm.'!QSP3</f>
        <v>0</v>
      </c>
      <c r="QSQ4" s="504">
        <f>'Product Mix Norm.'!QSQ3</f>
        <v>0</v>
      </c>
      <c r="QSR4" s="504">
        <f>'Product Mix Norm.'!QSR3</f>
        <v>0</v>
      </c>
      <c r="QSS4" s="504">
        <f>'Product Mix Norm.'!QSS3</f>
        <v>0</v>
      </c>
      <c r="QST4" s="504">
        <f>'Product Mix Norm.'!QST3</f>
        <v>0</v>
      </c>
      <c r="QSU4" s="504">
        <f>'Product Mix Norm.'!QSU3</f>
        <v>0</v>
      </c>
      <c r="QSV4" s="504">
        <f>'Product Mix Norm.'!QSV3</f>
        <v>0</v>
      </c>
      <c r="QSW4" s="504">
        <f>'Product Mix Norm.'!QSW3</f>
        <v>0</v>
      </c>
      <c r="QSX4" s="504">
        <f>'Product Mix Norm.'!QSX3</f>
        <v>0</v>
      </c>
      <c r="QSY4" s="504">
        <f>'Product Mix Norm.'!QSY3</f>
        <v>0</v>
      </c>
      <c r="QSZ4" s="504">
        <f>'Product Mix Norm.'!QSZ3</f>
        <v>0</v>
      </c>
      <c r="QTA4" s="504">
        <f>'Product Mix Norm.'!QTA3</f>
        <v>0</v>
      </c>
      <c r="QTB4" s="504">
        <f>'Product Mix Norm.'!QTB3</f>
        <v>0</v>
      </c>
      <c r="QTC4" s="504">
        <f>'Product Mix Norm.'!QTC3</f>
        <v>0</v>
      </c>
      <c r="QTD4" s="504">
        <f>'Product Mix Norm.'!QTD3</f>
        <v>0</v>
      </c>
      <c r="QTE4" s="504">
        <f>'Product Mix Norm.'!QTE3</f>
        <v>0</v>
      </c>
      <c r="QTF4" s="504">
        <f>'Product Mix Norm.'!QTF3</f>
        <v>0</v>
      </c>
      <c r="QTG4" s="504">
        <f>'Product Mix Norm.'!QTG3</f>
        <v>0</v>
      </c>
      <c r="QTH4" s="504">
        <f>'Product Mix Norm.'!QTH3</f>
        <v>0</v>
      </c>
      <c r="QTI4" s="504">
        <f>'Product Mix Norm.'!QTI3</f>
        <v>0</v>
      </c>
      <c r="QTJ4" s="504">
        <f>'Product Mix Norm.'!QTJ3</f>
        <v>0</v>
      </c>
      <c r="QTK4" s="504">
        <f>'Product Mix Norm.'!QTK3</f>
        <v>0</v>
      </c>
      <c r="QTL4" s="504">
        <f>'Product Mix Norm.'!QTL3</f>
        <v>0</v>
      </c>
      <c r="QTM4" s="504">
        <f>'Product Mix Norm.'!QTM3</f>
        <v>0</v>
      </c>
      <c r="QTN4" s="504">
        <f>'Product Mix Norm.'!QTN3</f>
        <v>0</v>
      </c>
      <c r="QTO4" s="504">
        <f>'Product Mix Norm.'!QTO3</f>
        <v>0</v>
      </c>
      <c r="QTP4" s="504">
        <f>'Product Mix Norm.'!QTP3</f>
        <v>0</v>
      </c>
      <c r="QTQ4" s="504">
        <f>'Product Mix Norm.'!QTQ3</f>
        <v>0</v>
      </c>
      <c r="QTR4" s="504">
        <f>'Product Mix Norm.'!QTR3</f>
        <v>0</v>
      </c>
      <c r="QTS4" s="504">
        <f>'Product Mix Norm.'!QTS3</f>
        <v>0</v>
      </c>
      <c r="QTT4" s="504">
        <f>'Product Mix Norm.'!QTT3</f>
        <v>0</v>
      </c>
      <c r="QTU4" s="504">
        <f>'Product Mix Norm.'!QTU3</f>
        <v>0</v>
      </c>
      <c r="QTV4" s="504">
        <f>'Product Mix Norm.'!QTV3</f>
        <v>0</v>
      </c>
      <c r="QTW4" s="504">
        <f>'Product Mix Norm.'!QTW3</f>
        <v>0</v>
      </c>
      <c r="QTX4" s="504">
        <f>'Product Mix Norm.'!QTX3</f>
        <v>0</v>
      </c>
      <c r="QTY4" s="504">
        <f>'Product Mix Norm.'!QTY3</f>
        <v>0</v>
      </c>
      <c r="QTZ4" s="504">
        <f>'Product Mix Norm.'!QTZ3</f>
        <v>0</v>
      </c>
      <c r="QUA4" s="504">
        <f>'Product Mix Norm.'!QUA3</f>
        <v>0</v>
      </c>
      <c r="QUB4" s="504">
        <f>'Product Mix Norm.'!QUB3</f>
        <v>0</v>
      </c>
      <c r="QUC4" s="504">
        <f>'Product Mix Norm.'!QUC3</f>
        <v>0</v>
      </c>
      <c r="QUD4" s="504">
        <f>'Product Mix Norm.'!QUD3</f>
        <v>0</v>
      </c>
      <c r="QUE4" s="504">
        <f>'Product Mix Norm.'!QUE3</f>
        <v>0</v>
      </c>
      <c r="QUF4" s="504">
        <f>'Product Mix Norm.'!QUF3</f>
        <v>0</v>
      </c>
      <c r="QUG4" s="504">
        <f>'Product Mix Norm.'!QUG3</f>
        <v>0</v>
      </c>
      <c r="QUH4" s="504">
        <f>'Product Mix Norm.'!QUH3</f>
        <v>0</v>
      </c>
      <c r="QUI4" s="504">
        <f>'Product Mix Norm.'!QUI3</f>
        <v>0</v>
      </c>
      <c r="QUJ4" s="504">
        <f>'Product Mix Norm.'!QUJ3</f>
        <v>0</v>
      </c>
      <c r="QUK4" s="504">
        <f>'Product Mix Norm.'!QUK3</f>
        <v>0</v>
      </c>
      <c r="QUL4" s="504">
        <f>'Product Mix Norm.'!QUL3</f>
        <v>0</v>
      </c>
      <c r="QUM4" s="504">
        <f>'Product Mix Norm.'!QUM3</f>
        <v>0</v>
      </c>
      <c r="QUN4" s="504">
        <f>'Product Mix Norm.'!QUN3</f>
        <v>0</v>
      </c>
      <c r="QUO4" s="504">
        <f>'Product Mix Norm.'!QUO3</f>
        <v>0</v>
      </c>
      <c r="QUP4" s="504">
        <f>'Product Mix Norm.'!QUP3</f>
        <v>0</v>
      </c>
      <c r="QUQ4" s="504">
        <f>'Product Mix Norm.'!QUQ3</f>
        <v>0</v>
      </c>
      <c r="QUR4" s="504">
        <f>'Product Mix Norm.'!QUR3</f>
        <v>0</v>
      </c>
      <c r="QUS4" s="504">
        <f>'Product Mix Norm.'!QUS3</f>
        <v>0</v>
      </c>
      <c r="QUT4" s="504">
        <f>'Product Mix Norm.'!QUT3</f>
        <v>0</v>
      </c>
      <c r="QUU4" s="504">
        <f>'Product Mix Norm.'!QUU3</f>
        <v>0</v>
      </c>
      <c r="QUV4" s="504">
        <f>'Product Mix Norm.'!QUV3</f>
        <v>0</v>
      </c>
      <c r="QUW4" s="504">
        <f>'Product Mix Norm.'!QUW3</f>
        <v>0</v>
      </c>
      <c r="QUX4" s="504">
        <f>'Product Mix Norm.'!QUX3</f>
        <v>0</v>
      </c>
      <c r="QUY4" s="504">
        <f>'Product Mix Norm.'!QUY3</f>
        <v>0</v>
      </c>
      <c r="QUZ4" s="504">
        <f>'Product Mix Norm.'!QUZ3</f>
        <v>0</v>
      </c>
      <c r="QVA4" s="504">
        <f>'Product Mix Norm.'!QVA3</f>
        <v>0</v>
      </c>
      <c r="QVB4" s="504">
        <f>'Product Mix Norm.'!QVB3</f>
        <v>0</v>
      </c>
      <c r="QVC4" s="504">
        <f>'Product Mix Norm.'!QVC3</f>
        <v>0</v>
      </c>
      <c r="QVD4" s="504">
        <f>'Product Mix Norm.'!QVD3</f>
        <v>0</v>
      </c>
      <c r="QVE4" s="504">
        <f>'Product Mix Norm.'!QVE3</f>
        <v>0</v>
      </c>
      <c r="QVF4" s="504">
        <f>'Product Mix Norm.'!QVF3</f>
        <v>0</v>
      </c>
      <c r="QVG4" s="504">
        <f>'Product Mix Norm.'!QVG3</f>
        <v>0</v>
      </c>
      <c r="QVH4" s="504">
        <f>'Product Mix Norm.'!QVH3</f>
        <v>0</v>
      </c>
      <c r="QVI4" s="504">
        <f>'Product Mix Norm.'!QVI3</f>
        <v>0</v>
      </c>
      <c r="QVJ4" s="504">
        <f>'Product Mix Norm.'!QVJ3</f>
        <v>0</v>
      </c>
      <c r="QVK4" s="504">
        <f>'Product Mix Norm.'!QVK3</f>
        <v>0</v>
      </c>
      <c r="QVL4" s="504">
        <f>'Product Mix Norm.'!QVL3</f>
        <v>0</v>
      </c>
      <c r="QVM4" s="504">
        <f>'Product Mix Norm.'!QVM3</f>
        <v>0</v>
      </c>
      <c r="QVN4" s="504">
        <f>'Product Mix Norm.'!QVN3</f>
        <v>0</v>
      </c>
      <c r="QVO4" s="504">
        <f>'Product Mix Norm.'!QVO3</f>
        <v>0</v>
      </c>
      <c r="QVP4" s="504">
        <f>'Product Mix Norm.'!QVP3</f>
        <v>0</v>
      </c>
      <c r="QVQ4" s="504">
        <f>'Product Mix Norm.'!QVQ3</f>
        <v>0</v>
      </c>
      <c r="QVR4" s="504">
        <f>'Product Mix Norm.'!QVR3</f>
        <v>0</v>
      </c>
      <c r="QVS4" s="504">
        <f>'Product Mix Norm.'!QVS3</f>
        <v>0</v>
      </c>
      <c r="QVT4" s="504">
        <f>'Product Mix Norm.'!QVT3</f>
        <v>0</v>
      </c>
      <c r="QVU4" s="504">
        <f>'Product Mix Norm.'!QVU3</f>
        <v>0</v>
      </c>
      <c r="QVV4" s="504">
        <f>'Product Mix Norm.'!QVV3</f>
        <v>0</v>
      </c>
      <c r="QVW4" s="504">
        <f>'Product Mix Norm.'!QVW3</f>
        <v>0</v>
      </c>
      <c r="QVX4" s="504">
        <f>'Product Mix Norm.'!QVX3</f>
        <v>0</v>
      </c>
      <c r="QVY4" s="504">
        <f>'Product Mix Norm.'!QVY3</f>
        <v>0</v>
      </c>
      <c r="QVZ4" s="504">
        <f>'Product Mix Norm.'!QVZ3</f>
        <v>0</v>
      </c>
      <c r="QWA4" s="504">
        <f>'Product Mix Norm.'!QWA3</f>
        <v>0</v>
      </c>
      <c r="QWB4" s="504">
        <f>'Product Mix Norm.'!QWB3</f>
        <v>0</v>
      </c>
      <c r="QWC4" s="504">
        <f>'Product Mix Norm.'!QWC3</f>
        <v>0</v>
      </c>
      <c r="QWD4" s="504">
        <f>'Product Mix Norm.'!QWD3</f>
        <v>0</v>
      </c>
      <c r="QWE4" s="504">
        <f>'Product Mix Norm.'!QWE3</f>
        <v>0</v>
      </c>
      <c r="QWF4" s="504">
        <f>'Product Mix Norm.'!QWF3</f>
        <v>0</v>
      </c>
      <c r="QWG4" s="504">
        <f>'Product Mix Norm.'!QWG3</f>
        <v>0</v>
      </c>
      <c r="QWH4" s="504">
        <f>'Product Mix Norm.'!QWH3</f>
        <v>0</v>
      </c>
      <c r="QWI4" s="504">
        <f>'Product Mix Norm.'!QWI3</f>
        <v>0</v>
      </c>
      <c r="QWJ4" s="504">
        <f>'Product Mix Norm.'!QWJ3</f>
        <v>0</v>
      </c>
      <c r="QWK4" s="504">
        <f>'Product Mix Norm.'!QWK3</f>
        <v>0</v>
      </c>
      <c r="QWL4" s="504">
        <f>'Product Mix Norm.'!QWL3</f>
        <v>0</v>
      </c>
      <c r="QWM4" s="504">
        <f>'Product Mix Norm.'!QWM3</f>
        <v>0</v>
      </c>
      <c r="QWN4" s="504">
        <f>'Product Mix Norm.'!QWN3</f>
        <v>0</v>
      </c>
      <c r="QWO4" s="504">
        <f>'Product Mix Norm.'!QWO3</f>
        <v>0</v>
      </c>
      <c r="QWP4" s="504">
        <f>'Product Mix Norm.'!QWP3</f>
        <v>0</v>
      </c>
      <c r="QWQ4" s="504">
        <f>'Product Mix Norm.'!QWQ3</f>
        <v>0</v>
      </c>
      <c r="QWR4" s="504">
        <f>'Product Mix Norm.'!QWR3</f>
        <v>0</v>
      </c>
      <c r="QWS4" s="504">
        <f>'Product Mix Norm.'!QWS3</f>
        <v>0</v>
      </c>
      <c r="QWT4" s="504">
        <f>'Product Mix Norm.'!QWT3</f>
        <v>0</v>
      </c>
      <c r="QWU4" s="504">
        <f>'Product Mix Norm.'!QWU3</f>
        <v>0</v>
      </c>
      <c r="QWV4" s="504">
        <f>'Product Mix Norm.'!QWV3</f>
        <v>0</v>
      </c>
      <c r="QWW4" s="504">
        <f>'Product Mix Norm.'!QWW3</f>
        <v>0</v>
      </c>
      <c r="QWX4" s="504">
        <f>'Product Mix Norm.'!QWX3</f>
        <v>0</v>
      </c>
      <c r="QWY4" s="504">
        <f>'Product Mix Norm.'!QWY3</f>
        <v>0</v>
      </c>
      <c r="QWZ4" s="504">
        <f>'Product Mix Norm.'!QWZ3</f>
        <v>0</v>
      </c>
      <c r="QXA4" s="504">
        <f>'Product Mix Norm.'!QXA3</f>
        <v>0</v>
      </c>
      <c r="QXB4" s="504">
        <f>'Product Mix Norm.'!QXB3</f>
        <v>0</v>
      </c>
      <c r="QXC4" s="504">
        <f>'Product Mix Norm.'!QXC3</f>
        <v>0</v>
      </c>
      <c r="QXD4" s="504">
        <f>'Product Mix Norm.'!QXD3</f>
        <v>0</v>
      </c>
      <c r="QXE4" s="504">
        <f>'Product Mix Norm.'!QXE3</f>
        <v>0</v>
      </c>
      <c r="QXF4" s="504">
        <f>'Product Mix Norm.'!QXF3</f>
        <v>0</v>
      </c>
      <c r="QXG4" s="504">
        <f>'Product Mix Norm.'!QXG3</f>
        <v>0</v>
      </c>
      <c r="QXH4" s="504">
        <f>'Product Mix Norm.'!QXH3</f>
        <v>0</v>
      </c>
      <c r="QXI4" s="504">
        <f>'Product Mix Norm.'!QXI3</f>
        <v>0</v>
      </c>
      <c r="QXJ4" s="504">
        <f>'Product Mix Norm.'!QXJ3</f>
        <v>0</v>
      </c>
      <c r="QXK4" s="504">
        <f>'Product Mix Norm.'!QXK3</f>
        <v>0</v>
      </c>
      <c r="QXL4" s="504">
        <f>'Product Mix Norm.'!QXL3</f>
        <v>0</v>
      </c>
      <c r="QXM4" s="504">
        <f>'Product Mix Norm.'!QXM3</f>
        <v>0</v>
      </c>
      <c r="QXN4" s="504">
        <f>'Product Mix Norm.'!QXN3</f>
        <v>0</v>
      </c>
      <c r="QXO4" s="504">
        <f>'Product Mix Norm.'!QXO3</f>
        <v>0</v>
      </c>
      <c r="QXP4" s="504">
        <f>'Product Mix Norm.'!QXP3</f>
        <v>0</v>
      </c>
      <c r="QXQ4" s="504">
        <f>'Product Mix Norm.'!QXQ3</f>
        <v>0</v>
      </c>
      <c r="QXR4" s="504">
        <f>'Product Mix Norm.'!QXR3</f>
        <v>0</v>
      </c>
      <c r="QXS4" s="504">
        <f>'Product Mix Norm.'!QXS3</f>
        <v>0</v>
      </c>
      <c r="QXT4" s="504">
        <f>'Product Mix Norm.'!QXT3</f>
        <v>0</v>
      </c>
      <c r="QXU4" s="504">
        <f>'Product Mix Norm.'!QXU3</f>
        <v>0</v>
      </c>
      <c r="QXV4" s="504">
        <f>'Product Mix Norm.'!QXV3</f>
        <v>0</v>
      </c>
      <c r="QXW4" s="504">
        <f>'Product Mix Norm.'!QXW3</f>
        <v>0</v>
      </c>
      <c r="QXX4" s="504">
        <f>'Product Mix Norm.'!QXX3</f>
        <v>0</v>
      </c>
      <c r="QXY4" s="504">
        <f>'Product Mix Norm.'!QXY3</f>
        <v>0</v>
      </c>
      <c r="QXZ4" s="504">
        <f>'Product Mix Norm.'!QXZ3</f>
        <v>0</v>
      </c>
      <c r="QYA4" s="504">
        <f>'Product Mix Norm.'!QYA3</f>
        <v>0</v>
      </c>
      <c r="QYB4" s="504">
        <f>'Product Mix Norm.'!QYB3</f>
        <v>0</v>
      </c>
      <c r="QYC4" s="504">
        <f>'Product Mix Norm.'!QYC3</f>
        <v>0</v>
      </c>
      <c r="QYD4" s="504">
        <f>'Product Mix Norm.'!QYD3</f>
        <v>0</v>
      </c>
      <c r="QYE4" s="504">
        <f>'Product Mix Norm.'!QYE3</f>
        <v>0</v>
      </c>
      <c r="QYF4" s="504">
        <f>'Product Mix Norm.'!QYF3</f>
        <v>0</v>
      </c>
      <c r="QYG4" s="504">
        <f>'Product Mix Norm.'!QYG3</f>
        <v>0</v>
      </c>
      <c r="QYH4" s="504">
        <f>'Product Mix Norm.'!QYH3</f>
        <v>0</v>
      </c>
      <c r="QYI4" s="504">
        <f>'Product Mix Norm.'!QYI3</f>
        <v>0</v>
      </c>
      <c r="QYJ4" s="504">
        <f>'Product Mix Norm.'!QYJ3</f>
        <v>0</v>
      </c>
      <c r="QYK4" s="504">
        <f>'Product Mix Norm.'!QYK3</f>
        <v>0</v>
      </c>
      <c r="QYL4" s="504">
        <f>'Product Mix Norm.'!QYL3</f>
        <v>0</v>
      </c>
      <c r="QYM4" s="504">
        <f>'Product Mix Norm.'!QYM3</f>
        <v>0</v>
      </c>
      <c r="QYN4" s="504">
        <f>'Product Mix Norm.'!QYN3</f>
        <v>0</v>
      </c>
      <c r="QYO4" s="504">
        <f>'Product Mix Norm.'!QYO3</f>
        <v>0</v>
      </c>
      <c r="QYP4" s="504">
        <f>'Product Mix Norm.'!QYP3</f>
        <v>0</v>
      </c>
      <c r="QYQ4" s="504">
        <f>'Product Mix Norm.'!QYQ3</f>
        <v>0</v>
      </c>
      <c r="QYR4" s="504">
        <f>'Product Mix Norm.'!QYR3</f>
        <v>0</v>
      </c>
      <c r="QYS4" s="504">
        <f>'Product Mix Norm.'!QYS3</f>
        <v>0</v>
      </c>
      <c r="QYT4" s="504">
        <f>'Product Mix Norm.'!QYT3</f>
        <v>0</v>
      </c>
      <c r="QYU4" s="504">
        <f>'Product Mix Norm.'!QYU3</f>
        <v>0</v>
      </c>
      <c r="QYV4" s="504">
        <f>'Product Mix Norm.'!QYV3</f>
        <v>0</v>
      </c>
      <c r="QYW4" s="504">
        <f>'Product Mix Norm.'!QYW3</f>
        <v>0</v>
      </c>
      <c r="QYX4" s="504">
        <f>'Product Mix Norm.'!QYX3</f>
        <v>0</v>
      </c>
      <c r="QYY4" s="504">
        <f>'Product Mix Norm.'!QYY3</f>
        <v>0</v>
      </c>
      <c r="QYZ4" s="504">
        <f>'Product Mix Norm.'!QYZ3</f>
        <v>0</v>
      </c>
      <c r="QZA4" s="504">
        <f>'Product Mix Norm.'!QZA3</f>
        <v>0</v>
      </c>
      <c r="QZB4" s="504">
        <f>'Product Mix Norm.'!QZB3</f>
        <v>0</v>
      </c>
      <c r="QZC4" s="504">
        <f>'Product Mix Norm.'!QZC3</f>
        <v>0</v>
      </c>
      <c r="QZD4" s="504">
        <f>'Product Mix Norm.'!QZD3</f>
        <v>0</v>
      </c>
      <c r="QZE4" s="504">
        <f>'Product Mix Norm.'!QZE3</f>
        <v>0</v>
      </c>
      <c r="QZF4" s="504">
        <f>'Product Mix Norm.'!QZF3</f>
        <v>0</v>
      </c>
      <c r="QZG4" s="504">
        <f>'Product Mix Norm.'!QZG3</f>
        <v>0</v>
      </c>
      <c r="QZH4" s="504">
        <f>'Product Mix Norm.'!QZH3</f>
        <v>0</v>
      </c>
      <c r="QZI4" s="504">
        <f>'Product Mix Norm.'!QZI3</f>
        <v>0</v>
      </c>
      <c r="QZJ4" s="504">
        <f>'Product Mix Norm.'!QZJ3</f>
        <v>0</v>
      </c>
      <c r="QZK4" s="504">
        <f>'Product Mix Norm.'!QZK3</f>
        <v>0</v>
      </c>
      <c r="QZL4" s="504">
        <f>'Product Mix Norm.'!QZL3</f>
        <v>0</v>
      </c>
      <c r="QZM4" s="504">
        <f>'Product Mix Norm.'!QZM3</f>
        <v>0</v>
      </c>
      <c r="QZN4" s="504">
        <f>'Product Mix Norm.'!QZN3</f>
        <v>0</v>
      </c>
      <c r="QZO4" s="504">
        <f>'Product Mix Norm.'!QZO3</f>
        <v>0</v>
      </c>
      <c r="QZP4" s="504">
        <f>'Product Mix Norm.'!QZP3</f>
        <v>0</v>
      </c>
      <c r="QZQ4" s="504">
        <f>'Product Mix Norm.'!QZQ3</f>
        <v>0</v>
      </c>
      <c r="QZR4" s="504">
        <f>'Product Mix Norm.'!QZR3</f>
        <v>0</v>
      </c>
      <c r="QZS4" s="504">
        <f>'Product Mix Norm.'!QZS3</f>
        <v>0</v>
      </c>
      <c r="QZT4" s="504">
        <f>'Product Mix Norm.'!QZT3</f>
        <v>0</v>
      </c>
      <c r="QZU4" s="504">
        <f>'Product Mix Norm.'!QZU3</f>
        <v>0</v>
      </c>
      <c r="QZV4" s="504">
        <f>'Product Mix Norm.'!QZV3</f>
        <v>0</v>
      </c>
      <c r="QZW4" s="504">
        <f>'Product Mix Norm.'!QZW3</f>
        <v>0</v>
      </c>
      <c r="QZX4" s="504">
        <f>'Product Mix Norm.'!QZX3</f>
        <v>0</v>
      </c>
      <c r="QZY4" s="504">
        <f>'Product Mix Norm.'!QZY3</f>
        <v>0</v>
      </c>
      <c r="QZZ4" s="504">
        <f>'Product Mix Norm.'!QZZ3</f>
        <v>0</v>
      </c>
      <c r="RAA4" s="504">
        <f>'Product Mix Norm.'!RAA3</f>
        <v>0</v>
      </c>
      <c r="RAB4" s="504">
        <f>'Product Mix Norm.'!RAB3</f>
        <v>0</v>
      </c>
      <c r="RAC4" s="504">
        <f>'Product Mix Norm.'!RAC3</f>
        <v>0</v>
      </c>
      <c r="RAD4" s="504">
        <f>'Product Mix Norm.'!RAD3</f>
        <v>0</v>
      </c>
      <c r="RAE4" s="504">
        <f>'Product Mix Norm.'!RAE3</f>
        <v>0</v>
      </c>
      <c r="RAF4" s="504">
        <f>'Product Mix Norm.'!RAF3</f>
        <v>0</v>
      </c>
      <c r="RAG4" s="504">
        <f>'Product Mix Norm.'!RAG3</f>
        <v>0</v>
      </c>
      <c r="RAH4" s="504">
        <f>'Product Mix Norm.'!RAH3</f>
        <v>0</v>
      </c>
      <c r="RAI4" s="504">
        <f>'Product Mix Norm.'!RAI3</f>
        <v>0</v>
      </c>
      <c r="RAJ4" s="504">
        <f>'Product Mix Norm.'!RAJ3</f>
        <v>0</v>
      </c>
      <c r="RAK4" s="504">
        <f>'Product Mix Norm.'!RAK3</f>
        <v>0</v>
      </c>
      <c r="RAL4" s="504">
        <f>'Product Mix Norm.'!RAL3</f>
        <v>0</v>
      </c>
      <c r="RAM4" s="504">
        <f>'Product Mix Norm.'!RAM3</f>
        <v>0</v>
      </c>
      <c r="RAN4" s="504">
        <f>'Product Mix Norm.'!RAN3</f>
        <v>0</v>
      </c>
      <c r="RAO4" s="504">
        <f>'Product Mix Norm.'!RAO3</f>
        <v>0</v>
      </c>
      <c r="RAP4" s="504">
        <f>'Product Mix Norm.'!RAP3</f>
        <v>0</v>
      </c>
      <c r="RAQ4" s="504">
        <f>'Product Mix Norm.'!RAQ3</f>
        <v>0</v>
      </c>
      <c r="RAR4" s="504">
        <f>'Product Mix Norm.'!RAR3</f>
        <v>0</v>
      </c>
      <c r="RAS4" s="504">
        <f>'Product Mix Norm.'!RAS3</f>
        <v>0</v>
      </c>
      <c r="RAT4" s="504">
        <f>'Product Mix Norm.'!RAT3</f>
        <v>0</v>
      </c>
      <c r="RAU4" s="504">
        <f>'Product Mix Norm.'!RAU3</f>
        <v>0</v>
      </c>
      <c r="RAV4" s="504">
        <f>'Product Mix Norm.'!RAV3</f>
        <v>0</v>
      </c>
      <c r="RAW4" s="504">
        <f>'Product Mix Norm.'!RAW3</f>
        <v>0</v>
      </c>
      <c r="RAX4" s="504">
        <f>'Product Mix Norm.'!RAX3</f>
        <v>0</v>
      </c>
      <c r="RAY4" s="504">
        <f>'Product Mix Norm.'!RAY3</f>
        <v>0</v>
      </c>
      <c r="RAZ4" s="504">
        <f>'Product Mix Norm.'!RAZ3</f>
        <v>0</v>
      </c>
      <c r="RBA4" s="504">
        <f>'Product Mix Norm.'!RBA3</f>
        <v>0</v>
      </c>
      <c r="RBB4" s="504">
        <f>'Product Mix Norm.'!RBB3</f>
        <v>0</v>
      </c>
      <c r="RBC4" s="504">
        <f>'Product Mix Norm.'!RBC3</f>
        <v>0</v>
      </c>
      <c r="RBD4" s="504">
        <f>'Product Mix Norm.'!RBD3</f>
        <v>0</v>
      </c>
      <c r="RBE4" s="504">
        <f>'Product Mix Norm.'!RBE3</f>
        <v>0</v>
      </c>
      <c r="RBF4" s="504">
        <f>'Product Mix Norm.'!RBF3</f>
        <v>0</v>
      </c>
      <c r="RBG4" s="504">
        <f>'Product Mix Norm.'!RBG3</f>
        <v>0</v>
      </c>
      <c r="RBH4" s="504">
        <f>'Product Mix Norm.'!RBH3</f>
        <v>0</v>
      </c>
      <c r="RBI4" s="504">
        <f>'Product Mix Norm.'!RBI3</f>
        <v>0</v>
      </c>
      <c r="RBJ4" s="504">
        <f>'Product Mix Norm.'!RBJ3</f>
        <v>0</v>
      </c>
      <c r="RBK4" s="504">
        <f>'Product Mix Norm.'!RBK3</f>
        <v>0</v>
      </c>
      <c r="RBL4" s="504">
        <f>'Product Mix Norm.'!RBL3</f>
        <v>0</v>
      </c>
      <c r="RBM4" s="504">
        <f>'Product Mix Norm.'!RBM3</f>
        <v>0</v>
      </c>
      <c r="RBN4" s="504">
        <f>'Product Mix Norm.'!RBN3</f>
        <v>0</v>
      </c>
      <c r="RBO4" s="504">
        <f>'Product Mix Norm.'!RBO3</f>
        <v>0</v>
      </c>
      <c r="RBP4" s="504">
        <f>'Product Mix Norm.'!RBP3</f>
        <v>0</v>
      </c>
      <c r="RBQ4" s="504">
        <f>'Product Mix Norm.'!RBQ3</f>
        <v>0</v>
      </c>
      <c r="RBR4" s="504">
        <f>'Product Mix Norm.'!RBR3</f>
        <v>0</v>
      </c>
      <c r="RBS4" s="504">
        <f>'Product Mix Norm.'!RBS3</f>
        <v>0</v>
      </c>
      <c r="RBT4" s="504">
        <f>'Product Mix Norm.'!RBT3</f>
        <v>0</v>
      </c>
      <c r="RBU4" s="504">
        <f>'Product Mix Norm.'!RBU3</f>
        <v>0</v>
      </c>
      <c r="RBV4" s="504">
        <f>'Product Mix Norm.'!RBV3</f>
        <v>0</v>
      </c>
      <c r="RBW4" s="504">
        <f>'Product Mix Norm.'!RBW3</f>
        <v>0</v>
      </c>
      <c r="RBX4" s="504">
        <f>'Product Mix Norm.'!RBX3</f>
        <v>0</v>
      </c>
      <c r="RBY4" s="504">
        <f>'Product Mix Norm.'!RBY3</f>
        <v>0</v>
      </c>
      <c r="RBZ4" s="504">
        <f>'Product Mix Norm.'!RBZ3</f>
        <v>0</v>
      </c>
      <c r="RCA4" s="504">
        <f>'Product Mix Norm.'!RCA3</f>
        <v>0</v>
      </c>
      <c r="RCB4" s="504">
        <f>'Product Mix Norm.'!RCB3</f>
        <v>0</v>
      </c>
      <c r="RCC4" s="504">
        <f>'Product Mix Norm.'!RCC3</f>
        <v>0</v>
      </c>
      <c r="RCD4" s="504">
        <f>'Product Mix Norm.'!RCD3</f>
        <v>0</v>
      </c>
      <c r="RCE4" s="504">
        <f>'Product Mix Norm.'!RCE3</f>
        <v>0</v>
      </c>
      <c r="RCF4" s="504">
        <f>'Product Mix Norm.'!RCF3</f>
        <v>0</v>
      </c>
      <c r="RCG4" s="504">
        <f>'Product Mix Norm.'!RCG3</f>
        <v>0</v>
      </c>
      <c r="RCH4" s="504">
        <f>'Product Mix Norm.'!RCH3</f>
        <v>0</v>
      </c>
      <c r="RCI4" s="504">
        <f>'Product Mix Norm.'!RCI3</f>
        <v>0</v>
      </c>
      <c r="RCJ4" s="504">
        <f>'Product Mix Norm.'!RCJ3</f>
        <v>0</v>
      </c>
      <c r="RCK4" s="504">
        <f>'Product Mix Norm.'!RCK3</f>
        <v>0</v>
      </c>
      <c r="RCL4" s="504">
        <f>'Product Mix Norm.'!RCL3</f>
        <v>0</v>
      </c>
      <c r="RCM4" s="504">
        <f>'Product Mix Norm.'!RCM3</f>
        <v>0</v>
      </c>
      <c r="RCN4" s="504">
        <f>'Product Mix Norm.'!RCN3</f>
        <v>0</v>
      </c>
      <c r="RCO4" s="504">
        <f>'Product Mix Norm.'!RCO3</f>
        <v>0</v>
      </c>
      <c r="RCP4" s="504">
        <f>'Product Mix Norm.'!RCP3</f>
        <v>0</v>
      </c>
      <c r="RCQ4" s="504">
        <f>'Product Mix Norm.'!RCQ3</f>
        <v>0</v>
      </c>
      <c r="RCR4" s="504">
        <f>'Product Mix Norm.'!RCR3</f>
        <v>0</v>
      </c>
      <c r="RCS4" s="504">
        <f>'Product Mix Norm.'!RCS3</f>
        <v>0</v>
      </c>
      <c r="RCT4" s="504">
        <f>'Product Mix Norm.'!RCT3</f>
        <v>0</v>
      </c>
      <c r="RCU4" s="504">
        <f>'Product Mix Norm.'!RCU3</f>
        <v>0</v>
      </c>
      <c r="RCV4" s="504">
        <f>'Product Mix Norm.'!RCV3</f>
        <v>0</v>
      </c>
      <c r="RCW4" s="504">
        <f>'Product Mix Norm.'!RCW3</f>
        <v>0</v>
      </c>
      <c r="RCX4" s="504">
        <f>'Product Mix Norm.'!RCX3</f>
        <v>0</v>
      </c>
      <c r="RCY4" s="504">
        <f>'Product Mix Norm.'!RCY3</f>
        <v>0</v>
      </c>
      <c r="RCZ4" s="504">
        <f>'Product Mix Norm.'!RCZ3</f>
        <v>0</v>
      </c>
      <c r="RDA4" s="504">
        <f>'Product Mix Norm.'!RDA3</f>
        <v>0</v>
      </c>
      <c r="RDB4" s="504">
        <f>'Product Mix Norm.'!RDB3</f>
        <v>0</v>
      </c>
      <c r="RDC4" s="504">
        <f>'Product Mix Norm.'!RDC3</f>
        <v>0</v>
      </c>
      <c r="RDD4" s="504">
        <f>'Product Mix Norm.'!RDD3</f>
        <v>0</v>
      </c>
      <c r="RDE4" s="504">
        <f>'Product Mix Norm.'!RDE3</f>
        <v>0</v>
      </c>
      <c r="RDF4" s="504">
        <f>'Product Mix Norm.'!RDF3</f>
        <v>0</v>
      </c>
      <c r="RDG4" s="504">
        <f>'Product Mix Norm.'!RDG3</f>
        <v>0</v>
      </c>
      <c r="RDH4" s="504">
        <f>'Product Mix Norm.'!RDH3</f>
        <v>0</v>
      </c>
      <c r="RDI4" s="504">
        <f>'Product Mix Norm.'!RDI3</f>
        <v>0</v>
      </c>
      <c r="RDJ4" s="504">
        <f>'Product Mix Norm.'!RDJ3</f>
        <v>0</v>
      </c>
      <c r="RDK4" s="504">
        <f>'Product Mix Norm.'!RDK3</f>
        <v>0</v>
      </c>
      <c r="RDL4" s="504">
        <f>'Product Mix Norm.'!RDL3</f>
        <v>0</v>
      </c>
      <c r="RDM4" s="504">
        <f>'Product Mix Norm.'!RDM3</f>
        <v>0</v>
      </c>
      <c r="RDN4" s="504">
        <f>'Product Mix Norm.'!RDN3</f>
        <v>0</v>
      </c>
      <c r="RDO4" s="504">
        <f>'Product Mix Norm.'!RDO3</f>
        <v>0</v>
      </c>
      <c r="RDP4" s="504">
        <f>'Product Mix Norm.'!RDP3</f>
        <v>0</v>
      </c>
      <c r="RDQ4" s="504">
        <f>'Product Mix Norm.'!RDQ3</f>
        <v>0</v>
      </c>
      <c r="RDR4" s="504">
        <f>'Product Mix Norm.'!RDR3</f>
        <v>0</v>
      </c>
      <c r="RDS4" s="504">
        <f>'Product Mix Norm.'!RDS3</f>
        <v>0</v>
      </c>
      <c r="RDT4" s="504">
        <f>'Product Mix Norm.'!RDT3</f>
        <v>0</v>
      </c>
      <c r="RDU4" s="504">
        <f>'Product Mix Norm.'!RDU3</f>
        <v>0</v>
      </c>
      <c r="RDV4" s="504">
        <f>'Product Mix Norm.'!RDV3</f>
        <v>0</v>
      </c>
      <c r="RDW4" s="504">
        <f>'Product Mix Norm.'!RDW3</f>
        <v>0</v>
      </c>
      <c r="RDX4" s="504">
        <f>'Product Mix Norm.'!RDX3</f>
        <v>0</v>
      </c>
      <c r="RDY4" s="504">
        <f>'Product Mix Norm.'!RDY3</f>
        <v>0</v>
      </c>
      <c r="RDZ4" s="504">
        <f>'Product Mix Norm.'!RDZ3</f>
        <v>0</v>
      </c>
      <c r="REA4" s="504">
        <f>'Product Mix Norm.'!REA3</f>
        <v>0</v>
      </c>
      <c r="REB4" s="504">
        <f>'Product Mix Norm.'!REB3</f>
        <v>0</v>
      </c>
      <c r="REC4" s="504">
        <f>'Product Mix Norm.'!REC3</f>
        <v>0</v>
      </c>
      <c r="RED4" s="504">
        <f>'Product Mix Norm.'!RED3</f>
        <v>0</v>
      </c>
      <c r="REE4" s="504">
        <f>'Product Mix Norm.'!REE3</f>
        <v>0</v>
      </c>
      <c r="REF4" s="504">
        <f>'Product Mix Norm.'!REF3</f>
        <v>0</v>
      </c>
      <c r="REG4" s="504">
        <f>'Product Mix Norm.'!REG3</f>
        <v>0</v>
      </c>
      <c r="REH4" s="504">
        <f>'Product Mix Norm.'!REH3</f>
        <v>0</v>
      </c>
      <c r="REI4" s="504">
        <f>'Product Mix Norm.'!REI3</f>
        <v>0</v>
      </c>
      <c r="REJ4" s="504">
        <f>'Product Mix Norm.'!REJ3</f>
        <v>0</v>
      </c>
      <c r="REK4" s="504">
        <f>'Product Mix Norm.'!REK3</f>
        <v>0</v>
      </c>
      <c r="REL4" s="504">
        <f>'Product Mix Norm.'!REL3</f>
        <v>0</v>
      </c>
      <c r="REM4" s="504">
        <f>'Product Mix Norm.'!REM3</f>
        <v>0</v>
      </c>
      <c r="REN4" s="504">
        <f>'Product Mix Norm.'!REN3</f>
        <v>0</v>
      </c>
      <c r="REO4" s="504">
        <f>'Product Mix Norm.'!REO3</f>
        <v>0</v>
      </c>
      <c r="REP4" s="504">
        <f>'Product Mix Norm.'!REP3</f>
        <v>0</v>
      </c>
      <c r="REQ4" s="504">
        <f>'Product Mix Norm.'!REQ3</f>
        <v>0</v>
      </c>
      <c r="RER4" s="504">
        <f>'Product Mix Norm.'!RER3</f>
        <v>0</v>
      </c>
      <c r="RES4" s="504">
        <f>'Product Mix Norm.'!RES3</f>
        <v>0</v>
      </c>
      <c r="RET4" s="504">
        <f>'Product Mix Norm.'!RET3</f>
        <v>0</v>
      </c>
      <c r="REU4" s="504">
        <f>'Product Mix Norm.'!REU3</f>
        <v>0</v>
      </c>
      <c r="REV4" s="504">
        <f>'Product Mix Norm.'!REV3</f>
        <v>0</v>
      </c>
      <c r="REW4" s="504">
        <f>'Product Mix Norm.'!REW3</f>
        <v>0</v>
      </c>
      <c r="REX4" s="504">
        <f>'Product Mix Norm.'!REX3</f>
        <v>0</v>
      </c>
      <c r="REY4" s="504">
        <f>'Product Mix Norm.'!REY3</f>
        <v>0</v>
      </c>
      <c r="REZ4" s="504">
        <f>'Product Mix Norm.'!REZ3</f>
        <v>0</v>
      </c>
      <c r="RFA4" s="504">
        <f>'Product Mix Norm.'!RFA3</f>
        <v>0</v>
      </c>
      <c r="RFB4" s="504">
        <f>'Product Mix Norm.'!RFB3</f>
        <v>0</v>
      </c>
      <c r="RFC4" s="504">
        <f>'Product Mix Norm.'!RFC3</f>
        <v>0</v>
      </c>
      <c r="RFD4" s="504">
        <f>'Product Mix Norm.'!RFD3</f>
        <v>0</v>
      </c>
      <c r="RFE4" s="504">
        <f>'Product Mix Norm.'!RFE3</f>
        <v>0</v>
      </c>
      <c r="RFF4" s="504">
        <f>'Product Mix Norm.'!RFF3</f>
        <v>0</v>
      </c>
      <c r="RFG4" s="504">
        <f>'Product Mix Norm.'!RFG3</f>
        <v>0</v>
      </c>
      <c r="RFH4" s="504">
        <f>'Product Mix Norm.'!RFH3</f>
        <v>0</v>
      </c>
      <c r="RFI4" s="504">
        <f>'Product Mix Norm.'!RFI3</f>
        <v>0</v>
      </c>
      <c r="RFJ4" s="504">
        <f>'Product Mix Norm.'!RFJ3</f>
        <v>0</v>
      </c>
      <c r="RFK4" s="504">
        <f>'Product Mix Norm.'!RFK3</f>
        <v>0</v>
      </c>
      <c r="RFL4" s="504">
        <f>'Product Mix Norm.'!RFL3</f>
        <v>0</v>
      </c>
      <c r="RFM4" s="504">
        <f>'Product Mix Norm.'!RFM3</f>
        <v>0</v>
      </c>
      <c r="RFN4" s="504">
        <f>'Product Mix Norm.'!RFN3</f>
        <v>0</v>
      </c>
      <c r="RFO4" s="504">
        <f>'Product Mix Norm.'!RFO3</f>
        <v>0</v>
      </c>
      <c r="RFP4" s="504">
        <f>'Product Mix Norm.'!RFP3</f>
        <v>0</v>
      </c>
      <c r="RFQ4" s="504">
        <f>'Product Mix Norm.'!RFQ3</f>
        <v>0</v>
      </c>
      <c r="RFR4" s="504">
        <f>'Product Mix Norm.'!RFR3</f>
        <v>0</v>
      </c>
      <c r="RFS4" s="504">
        <f>'Product Mix Norm.'!RFS3</f>
        <v>0</v>
      </c>
      <c r="RFT4" s="504">
        <f>'Product Mix Norm.'!RFT3</f>
        <v>0</v>
      </c>
      <c r="RFU4" s="504">
        <f>'Product Mix Norm.'!RFU3</f>
        <v>0</v>
      </c>
      <c r="RFV4" s="504">
        <f>'Product Mix Norm.'!RFV3</f>
        <v>0</v>
      </c>
      <c r="RFW4" s="504">
        <f>'Product Mix Norm.'!RFW3</f>
        <v>0</v>
      </c>
      <c r="RFX4" s="504">
        <f>'Product Mix Norm.'!RFX3</f>
        <v>0</v>
      </c>
      <c r="RFY4" s="504">
        <f>'Product Mix Norm.'!RFY3</f>
        <v>0</v>
      </c>
      <c r="RFZ4" s="504">
        <f>'Product Mix Norm.'!RFZ3</f>
        <v>0</v>
      </c>
      <c r="RGA4" s="504">
        <f>'Product Mix Norm.'!RGA3</f>
        <v>0</v>
      </c>
      <c r="RGB4" s="504">
        <f>'Product Mix Norm.'!RGB3</f>
        <v>0</v>
      </c>
      <c r="RGC4" s="504">
        <f>'Product Mix Norm.'!RGC3</f>
        <v>0</v>
      </c>
      <c r="RGD4" s="504">
        <f>'Product Mix Norm.'!RGD3</f>
        <v>0</v>
      </c>
      <c r="RGE4" s="504">
        <f>'Product Mix Norm.'!RGE3</f>
        <v>0</v>
      </c>
      <c r="RGF4" s="504">
        <f>'Product Mix Norm.'!RGF3</f>
        <v>0</v>
      </c>
      <c r="RGG4" s="504">
        <f>'Product Mix Norm.'!RGG3</f>
        <v>0</v>
      </c>
      <c r="RGH4" s="504">
        <f>'Product Mix Norm.'!RGH3</f>
        <v>0</v>
      </c>
      <c r="RGI4" s="504">
        <f>'Product Mix Norm.'!RGI3</f>
        <v>0</v>
      </c>
      <c r="RGJ4" s="504">
        <f>'Product Mix Norm.'!RGJ3</f>
        <v>0</v>
      </c>
      <c r="RGK4" s="504">
        <f>'Product Mix Norm.'!RGK3</f>
        <v>0</v>
      </c>
      <c r="RGL4" s="504">
        <f>'Product Mix Norm.'!RGL3</f>
        <v>0</v>
      </c>
      <c r="RGM4" s="504">
        <f>'Product Mix Norm.'!RGM3</f>
        <v>0</v>
      </c>
      <c r="RGN4" s="504">
        <f>'Product Mix Norm.'!RGN3</f>
        <v>0</v>
      </c>
      <c r="RGO4" s="504">
        <f>'Product Mix Norm.'!RGO3</f>
        <v>0</v>
      </c>
      <c r="RGP4" s="504">
        <f>'Product Mix Norm.'!RGP3</f>
        <v>0</v>
      </c>
      <c r="RGQ4" s="504">
        <f>'Product Mix Norm.'!RGQ3</f>
        <v>0</v>
      </c>
      <c r="RGR4" s="504">
        <f>'Product Mix Norm.'!RGR3</f>
        <v>0</v>
      </c>
      <c r="RGS4" s="504">
        <f>'Product Mix Norm.'!RGS3</f>
        <v>0</v>
      </c>
      <c r="RGT4" s="504">
        <f>'Product Mix Norm.'!RGT3</f>
        <v>0</v>
      </c>
      <c r="RGU4" s="504">
        <f>'Product Mix Norm.'!RGU3</f>
        <v>0</v>
      </c>
      <c r="RGV4" s="504">
        <f>'Product Mix Norm.'!RGV3</f>
        <v>0</v>
      </c>
      <c r="RGW4" s="504">
        <f>'Product Mix Norm.'!RGW3</f>
        <v>0</v>
      </c>
      <c r="RGX4" s="504">
        <f>'Product Mix Norm.'!RGX3</f>
        <v>0</v>
      </c>
      <c r="RGY4" s="504">
        <f>'Product Mix Norm.'!RGY3</f>
        <v>0</v>
      </c>
      <c r="RGZ4" s="504">
        <f>'Product Mix Norm.'!RGZ3</f>
        <v>0</v>
      </c>
      <c r="RHA4" s="504">
        <f>'Product Mix Norm.'!RHA3</f>
        <v>0</v>
      </c>
      <c r="RHB4" s="504">
        <f>'Product Mix Norm.'!RHB3</f>
        <v>0</v>
      </c>
      <c r="RHC4" s="504">
        <f>'Product Mix Norm.'!RHC3</f>
        <v>0</v>
      </c>
      <c r="RHD4" s="504">
        <f>'Product Mix Norm.'!RHD3</f>
        <v>0</v>
      </c>
      <c r="RHE4" s="504">
        <f>'Product Mix Norm.'!RHE3</f>
        <v>0</v>
      </c>
      <c r="RHF4" s="504">
        <f>'Product Mix Norm.'!RHF3</f>
        <v>0</v>
      </c>
      <c r="RHG4" s="504">
        <f>'Product Mix Norm.'!RHG3</f>
        <v>0</v>
      </c>
      <c r="RHH4" s="504">
        <f>'Product Mix Norm.'!RHH3</f>
        <v>0</v>
      </c>
      <c r="RHI4" s="504">
        <f>'Product Mix Norm.'!RHI3</f>
        <v>0</v>
      </c>
      <c r="RHJ4" s="504">
        <f>'Product Mix Norm.'!RHJ3</f>
        <v>0</v>
      </c>
      <c r="RHK4" s="504">
        <f>'Product Mix Norm.'!RHK3</f>
        <v>0</v>
      </c>
      <c r="RHL4" s="504">
        <f>'Product Mix Norm.'!RHL3</f>
        <v>0</v>
      </c>
      <c r="RHM4" s="504">
        <f>'Product Mix Norm.'!RHM3</f>
        <v>0</v>
      </c>
      <c r="RHN4" s="504">
        <f>'Product Mix Norm.'!RHN3</f>
        <v>0</v>
      </c>
      <c r="RHO4" s="504">
        <f>'Product Mix Norm.'!RHO3</f>
        <v>0</v>
      </c>
      <c r="RHP4" s="504">
        <f>'Product Mix Norm.'!RHP3</f>
        <v>0</v>
      </c>
      <c r="RHQ4" s="504">
        <f>'Product Mix Norm.'!RHQ3</f>
        <v>0</v>
      </c>
      <c r="RHR4" s="504">
        <f>'Product Mix Norm.'!RHR3</f>
        <v>0</v>
      </c>
      <c r="RHS4" s="504">
        <f>'Product Mix Norm.'!RHS3</f>
        <v>0</v>
      </c>
      <c r="RHT4" s="504">
        <f>'Product Mix Norm.'!RHT3</f>
        <v>0</v>
      </c>
      <c r="RHU4" s="504">
        <f>'Product Mix Norm.'!RHU3</f>
        <v>0</v>
      </c>
      <c r="RHV4" s="504">
        <f>'Product Mix Norm.'!RHV3</f>
        <v>0</v>
      </c>
      <c r="RHW4" s="504">
        <f>'Product Mix Norm.'!RHW3</f>
        <v>0</v>
      </c>
      <c r="RHX4" s="504">
        <f>'Product Mix Norm.'!RHX3</f>
        <v>0</v>
      </c>
      <c r="RHY4" s="504">
        <f>'Product Mix Norm.'!RHY3</f>
        <v>0</v>
      </c>
      <c r="RHZ4" s="504">
        <f>'Product Mix Norm.'!RHZ3</f>
        <v>0</v>
      </c>
      <c r="RIA4" s="504">
        <f>'Product Mix Norm.'!RIA3</f>
        <v>0</v>
      </c>
      <c r="RIB4" s="504">
        <f>'Product Mix Norm.'!RIB3</f>
        <v>0</v>
      </c>
      <c r="RIC4" s="504">
        <f>'Product Mix Norm.'!RIC3</f>
        <v>0</v>
      </c>
      <c r="RID4" s="504">
        <f>'Product Mix Norm.'!RID3</f>
        <v>0</v>
      </c>
      <c r="RIE4" s="504">
        <f>'Product Mix Norm.'!RIE3</f>
        <v>0</v>
      </c>
      <c r="RIF4" s="504">
        <f>'Product Mix Norm.'!RIF3</f>
        <v>0</v>
      </c>
      <c r="RIG4" s="504">
        <f>'Product Mix Norm.'!RIG3</f>
        <v>0</v>
      </c>
      <c r="RIH4" s="504">
        <f>'Product Mix Norm.'!RIH3</f>
        <v>0</v>
      </c>
      <c r="RII4" s="504">
        <f>'Product Mix Norm.'!RII3</f>
        <v>0</v>
      </c>
      <c r="RIJ4" s="504">
        <f>'Product Mix Norm.'!RIJ3</f>
        <v>0</v>
      </c>
      <c r="RIK4" s="504">
        <f>'Product Mix Norm.'!RIK3</f>
        <v>0</v>
      </c>
      <c r="RIL4" s="504">
        <f>'Product Mix Norm.'!RIL3</f>
        <v>0</v>
      </c>
      <c r="RIM4" s="504">
        <f>'Product Mix Norm.'!RIM3</f>
        <v>0</v>
      </c>
      <c r="RIN4" s="504">
        <f>'Product Mix Norm.'!RIN3</f>
        <v>0</v>
      </c>
      <c r="RIO4" s="504">
        <f>'Product Mix Norm.'!RIO3</f>
        <v>0</v>
      </c>
      <c r="RIP4" s="504">
        <f>'Product Mix Norm.'!RIP3</f>
        <v>0</v>
      </c>
      <c r="RIQ4" s="504">
        <f>'Product Mix Norm.'!RIQ3</f>
        <v>0</v>
      </c>
      <c r="RIR4" s="504">
        <f>'Product Mix Norm.'!RIR3</f>
        <v>0</v>
      </c>
      <c r="RIS4" s="504">
        <f>'Product Mix Norm.'!RIS3</f>
        <v>0</v>
      </c>
      <c r="RIT4" s="504">
        <f>'Product Mix Norm.'!RIT3</f>
        <v>0</v>
      </c>
      <c r="RIU4" s="504">
        <f>'Product Mix Norm.'!RIU3</f>
        <v>0</v>
      </c>
      <c r="RIV4" s="504">
        <f>'Product Mix Norm.'!RIV3</f>
        <v>0</v>
      </c>
      <c r="RIW4" s="504">
        <f>'Product Mix Norm.'!RIW3</f>
        <v>0</v>
      </c>
      <c r="RIX4" s="504">
        <f>'Product Mix Norm.'!RIX3</f>
        <v>0</v>
      </c>
      <c r="RIY4" s="504">
        <f>'Product Mix Norm.'!RIY3</f>
        <v>0</v>
      </c>
      <c r="RIZ4" s="504">
        <f>'Product Mix Norm.'!RIZ3</f>
        <v>0</v>
      </c>
      <c r="RJA4" s="504">
        <f>'Product Mix Norm.'!RJA3</f>
        <v>0</v>
      </c>
      <c r="RJB4" s="504">
        <f>'Product Mix Norm.'!RJB3</f>
        <v>0</v>
      </c>
      <c r="RJC4" s="504">
        <f>'Product Mix Norm.'!RJC3</f>
        <v>0</v>
      </c>
      <c r="RJD4" s="504">
        <f>'Product Mix Norm.'!RJD3</f>
        <v>0</v>
      </c>
      <c r="RJE4" s="504">
        <f>'Product Mix Norm.'!RJE3</f>
        <v>0</v>
      </c>
      <c r="RJF4" s="504">
        <f>'Product Mix Norm.'!RJF3</f>
        <v>0</v>
      </c>
      <c r="RJG4" s="504">
        <f>'Product Mix Norm.'!RJG3</f>
        <v>0</v>
      </c>
      <c r="RJH4" s="504">
        <f>'Product Mix Norm.'!RJH3</f>
        <v>0</v>
      </c>
      <c r="RJI4" s="504">
        <f>'Product Mix Norm.'!RJI3</f>
        <v>0</v>
      </c>
      <c r="RJJ4" s="504">
        <f>'Product Mix Norm.'!RJJ3</f>
        <v>0</v>
      </c>
      <c r="RJK4" s="504">
        <f>'Product Mix Norm.'!RJK3</f>
        <v>0</v>
      </c>
      <c r="RJL4" s="504">
        <f>'Product Mix Norm.'!RJL3</f>
        <v>0</v>
      </c>
      <c r="RJM4" s="504">
        <f>'Product Mix Norm.'!RJM3</f>
        <v>0</v>
      </c>
      <c r="RJN4" s="504">
        <f>'Product Mix Norm.'!RJN3</f>
        <v>0</v>
      </c>
      <c r="RJO4" s="504">
        <f>'Product Mix Norm.'!RJO3</f>
        <v>0</v>
      </c>
      <c r="RJP4" s="504">
        <f>'Product Mix Norm.'!RJP3</f>
        <v>0</v>
      </c>
      <c r="RJQ4" s="504">
        <f>'Product Mix Norm.'!RJQ3</f>
        <v>0</v>
      </c>
      <c r="RJR4" s="504">
        <f>'Product Mix Norm.'!RJR3</f>
        <v>0</v>
      </c>
      <c r="RJS4" s="504">
        <f>'Product Mix Norm.'!RJS3</f>
        <v>0</v>
      </c>
      <c r="RJT4" s="504">
        <f>'Product Mix Norm.'!RJT3</f>
        <v>0</v>
      </c>
      <c r="RJU4" s="504">
        <f>'Product Mix Norm.'!RJU3</f>
        <v>0</v>
      </c>
      <c r="RJV4" s="504">
        <f>'Product Mix Norm.'!RJV3</f>
        <v>0</v>
      </c>
      <c r="RJW4" s="504">
        <f>'Product Mix Norm.'!RJW3</f>
        <v>0</v>
      </c>
      <c r="RJX4" s="504">
        <f>'Product Mix Norm.'!RJX3</f>
        <v>0</v>
      </c>
      <c r="RJY4" s="504">
        <f>'Product Mix Norm.'!RJY3</f>
        <v>0</v>
      </c>
      <c r="RJZ4" s="504">
        <f>'Product Mix Norm.'!RJZ3</f>
        <v>0</v>
      </c>
      <c r="RKA4" s="504">
        <f>'Product Mix Norm.'!RKA3</f>
        <v>0</v>
      </c>
      <c r="RKB4" s="504">
        <f>'Product Mix Norm.'!RKB3</f>
        <v>0</v>
      </c>
      <c r="RKC4" s="504">
        <f>'Product Mix Norm.'!RKC3</f>
        <v>0</v>
      </c>
      <c r="RKD4" s="504">
        <f>'Product Mix Norm.'!RKD3</f>
        <v>0</v>
      </c>
      <c r="RKE4" s="504">
        <f>'Product Mix Norm.'!RKE3</f>
        <v>0</v>
      </c>
      <c r="RKF4" s="504">
        <f>'Product Mix Norm.'!RKF3</f>
        <v>0</v>
      </c>
      <c r="RKG4" s="504">
        <f>'Product Mix Norm.'!RKG3</f>
        <v>0</v>
      </c>
      <c r="RKH4" s="504">
        <f>'Product Mix Norm.'!RKH3</f>
        <v>0</v>
      </c>
      <c r="RKI4" s="504">
        <f>'Product Mix Norm.'!RKI3</f>
        <v>0</v>
      </c>
      <c r="RKJ4" s="504">
        <f>'Product Mix Norm.'!RKJ3</f>
        <v>0</v>
      </c>
      <c r="RKK4" s="504">
        <f>'Product Mix Norm.'!RKK3</f>
        <v>0</v>
      </c>
      <c r="RKL4" s="504">
        <f>'Product Mix Norm.'!RKL3</f>
        <v>0</v>
      </c>
      <c r="RKM4" s="504">
        <f>'Product Mix Norm.'!RKM3</f>
        <v>0</v>
      </c>
      <c r="RKN4" s="504">
        <f>'Product Mix Norm.'!RKN3</f>
        <v>0</v>
      </c>
      <c r="RKO4" s="504">
        <f>'Product Mix Norm.'!RKO3</f>
        <v>0</v>
      </c>
      <c r="RKP4" s="504">
        <f>'Product Mix Norm.'!RKP3</f>
        <v>0</v>
      </c>
      <c r="RKQ4" s="504">
        <f>'Product Mix Norm.'!RKQ3</f>
        <v>0</v>
      </c>
      <c r="RKR4" s="504">
        <f>'Product Mix Norm.'!RKR3</f>
        <v>0</v>
      </c>
      <c r="RKS4" s="504">
        <f>'Product Mix Norm.'!RKS3</f>
        <v>0</v>
      </c>
      <c r="RKT4" s="504">
        <f>'Product Mix Norm.'!RKT3</f>
        <v>0</v>
      </c>
      <c r="RKU4" s="504">
        <f>'Product Mix Norm.'!RKU3</f>
        <v>0</v>
      </c>
      <c r="RKV4" s="504">
        <f>'Product Mix Norm.'!RKV3</f>
        <v>0</v>
      </c>
      <c r="RKW4" s="504">
        <f>'Product Mix Norm.'!RKW3</f>
        <v>0</v>
      </c>
      <c r="RKX4" s="504">
        <f>'Product Mix Norm.'!RKX3</f>
        <v>0</v>
      </c>
      <c r="RKY4" s="504">
        <f>'Product Mix Norm.'!RKY3</f>
        <v>0</v>
      </c>
      <c r="RKZ4" s="504">
        <f>'Product Mix Norm.'!RKZ3</f>
        <v>0</v>
      </c>
      <c r="RLA4" s="504">
        <f>'Product Mix Norm.'!RLA3</f>
        <v>0</v>
      </c>
      <c r="RLB4" s="504">
        <f>'Product Mix Norm.'!RLB3</f>
        <v>0</v>
      </c>
      <c r="RLC4" s="504">
        <f>'Product Mix Norm.'!RLC3</f>
        <v>0</v>
      </c>
      <c r="RLD4" s="504">
        <f>'Product Mix Norm.'!RLD3</f>
        <v>0</v>
      </c>
      <c r="RLE4" s="504">
        <f>'Product Mix Norm.'!RLE3</f>
        <v>0</v>
      </c>
      <c r="RLF4" s="504">
        <f>'Product Mix Norm.'!RLF3</f>
        <v>0</v>
      </c>
      <c r="RLG4" s="504">
        <f>'Product Mix Norm.'!RLG3</f>
        <v>0</v>
      </c>
      <c r="RLH4" s="504">
        <f>'Product Mix Norm.'!RLH3</f>
        <v>0</v>
      </c>
      <c r="RLI4" s="504">
        <f>'Product Mix Norm.'!RLI3</f>
        <v>0</v>
      </c>
      <c r="RLJ4" s="504">
        <f>'Product Mix Norm.'!RLJ3</f>
        <v>0</v>
      </c>
      <c r="RLK4" s="504">
        <f>'Product Mix Norm.'!RLK3</f>
        <v>0</v>
      </c>
      <c r="RLL4" s="504">
        <f>'Product Mix Norm.'!RLL3</f>
        <v>0</v>
      </c>
      <c r="RLM4" s="504">
        <f>'Product Mix Norm.'!RLM3</f>
        <v>0</v>
      </c>
      <c r="RLN4" s="504">
        <f>'Product Mix Norm.'!RLN3</f>
        <v>0</v>
      </c>
      <c r="RLO4" s="504">
        <f>'Product Mix Norm.'!RLO3</f>
        <v>0</v>
      </c>
      <c r="RLP4" s="504">
        <f>'Product Mix Norm.'!RLP3</f>
        <v>0</v>
      </c>
      <c r="RLQ4" s="504">
        <f>'Product Mix Norm.'!RLQ3</f>
        <v>0</v>
      </c>
      <c r="RLR4" s="504">
        <f>'Product Mix Norm.'!RLR3</f>
        <v>0</v>
      </c>
      <c r="RLS4" s="504">
        <f>'Product Mix Norm.'!RLS3</f>
        <v>0</v>
      </c>
      <c r="RLT4" s="504">
        <f>'Product Mix Norm.'!RLT3</f>
        <v>0</v>
      </c>
      <c r="RLU4" s="504">
        <f>'Product Mix Norm.'!RLU3</f>
        <v>0</v>
      </c>
      <c r="RLV4" s="504">
        <f>'Product Mix Norm.'!RLV3</f>
        <v>0</v>
      </c>
      <c r="RLW4" s="504">
        <f>'Product Mix Norm.'!RLW3</f>
        <v>0</v>
      </c>
      <c r="RLX4" s="504">
        <f>'Product Mix Norm.'!RLX3</f>
        <v>0</v>
      </c>
      <c r="RLY4" s="504">
        <f>'Product Mix Norm.'!RLY3</f>
        <v>0</v>
      </c>
      <c r="RLZ4" s="504">
        <f>'Product Mix Norm.'!RLZ3</f>
        <v>0</v>
      </c>
      <c r="RMA4" s="504">
        <f>'Product Mix Norm.'!RMA3</f>
        <v>0</v>
      </c>
      <c r="RMB4" s="504">
        <f>'Product Mix Norm.'!RMB3</f>
        <v>0</v>
      </c>
      <c r="RMC4" s="504">
        <f>'Product Mix Norm.'!RMC3</f>
        <v>0</v>
      </c>
      <c r="RMD4" s="504">
        <f>'Product Mix Norm.'!RMD3</f>
        <v>0</v>
      </c>
      <c r="RME4" s="504">
        <f>'Product Mix Norm.'!RME3</f>
        <v>0</v>
      </c>
      <c r="RMF4" s="504">
        <f>'Product Mix Norm.'!RMF3</f>
        <v>0</v>
      </c>
      <c r="RMG4" s="504">
        <f>'Product Mix Norm.'!RMG3</f>
        <v>0</v>
      </c>
      <c r="RMH4" s="504">
        <f>'Product Mix Norm.'!RMH3</f>
        <v>0</v>
      </c>
      <c r="RMI4" s="504">
        <f>'Product Mix Norm.'!RMI3</f>
        <v>0</v>
      </c>
      <c r="RMJ4" s="504">
        <f>'Product Mix Norm.'!RMJ3</f>
        <v>0</v>
      </c>
      <c r="RMK4" s="504">
        <f>'Product Mix Norm.'!RMK3</f>
        <v>0</v>
      </c>
      <c r="RML4" s="504">
        <f>'Product Mix Norm.'!RML3</f>
        <v>0</v>
      </c>
      <c r="RMM4" s="504">
        <f>'Product Mix Norm.'!RMM3</f>
        <v>0</v>
      </c>
      <c r="RMN4" s="504">
        <f>'Product Mix Norm.'!RMN3</f>
        <v>0</v>
      </c>
      <c r="RMO4" s="504">
        <f>'Product Mix Norm.'!RMO3</f>
        <v>0</v>
      </c>
      <c r="RMP4" s="504">
        <f>'Product Mix Norm.'!RMP3</f>
        <v>0</v>
      </c>
      <c r="RMQ4" s="504">
        <f>'Product Mix Norm.'!RMQ3</f>
        <v>0</v>
      </c>
      <c r="RMR4" s="504">
        <f>'Product Mix Norm.'!RMR3</f>
        <v>0</v>
      </c>
      <c r="RMS4" s="504">
        <f>'Product Mix Norm.'!RMS3</f>
        <v>0</v>
      </c>
      <c r="RMT4" s="504">
        <f>'Product Mix Norm.'!RMT3</f>
        <v>0</v>
      </c>
      <c r="RMU4" s="504">
        <f>'Product Mix Norm.'!RMU3</f>
        <v>0</v>
      </c>
      <c r="RMV4" s="504">
        <f>'Product Mix Norm.'!RMV3</f>
        <v>0</v>
      </c>
      <c r="RMW4" s="504">
        <f>'Product Mix Norm.'!RMW3</f>
        <v>0</v>
      </c>
      <c r="RMX4" s="504">
        <f>'Product Mix Norm.'!RMX3</f>
        <v>0</v>
      </c>
      <c r="RMY4" s="504">
        <f>'Product Mix Norm.'!RMY3</f>
        <v>0</v>
      </c>
      <c r="RMZ4" s="504">
        <f>'Product Mix Norm.'!RMZ3</f>
        <v>0</v>
      </c>
      <c r="RNA4" s="504">
        <f>'Product Mix Norm.'!RNA3</f>
        <v>0</v>
      </c>
      <c r="RNB4" s="504">
        <f>'Product Mix Norm.'!RNB3</f>
        <v>0</v>
      </c>
      <c r="RNC4" s="504">
        <f>'Product Mix Norm.'!RNC3</f>
        <v>0</v>
      </c>
      <c r="RND4" s="504">
        <f>'Product Mix Norm.'!RND3</f>
        <v>0</v>
      </c>
      <c r="RNE4" s="504">
        <f>'Product Mix Norm.'!RNE3</f>
        <v>0</v>
      </c>
      <c r="RNF4" s="504">
        <f>'Product Mix Norm.'!RNF3</f>
        <v>0</v>
      </c>
      <c r="RNG4" s="504">
        <f>'Product Mix Norm.'!RNG3</f>
        <v>0</v>
      </c>
      <c r="RNH4" s="504">
        <f>'Product Mix Norm.'!RNH3</f>
        <v>0</v>
      </c>
      <c r="RNI4" s="504">
        <f>'Product Mix Norm.'!RNI3</f>
        <v>0</v>
      </c>
      <c r="RNJ4" s="504">
        <f>'Product Mix Norm.'!RNJ3</f>
        <v>0</v>
      </c>
      <c r="RNK4" s="504">
        <f>'Product Mix Norm.'!RNK3</f>
        <v>0</v>
      </c>
      <c r="RNL4" s="504">
        <f>'Product Mix Norm.'!RNL3</f>
        <v>0</v>
      </c>
      <c r="RNM4" s="504">
        <f>'Product Mix Norm.'!RNM3</f>
        <v>0</v>
      </c>
      <c r="RNN4" s="504">
        <f>'Product Mix Norm.'!RNN3</f>
        <v>0</v>
      </c>
      <c r="RNO4" s="504">
        <f>'Product Mix Norm.'!RNO3</f>
        <v>0</v>
      </c>
      <c r="RNP4" s="504">
        <f>'Product Mix Norm.'!RNP3</f>
        <v>0</v>
      </c>
      <c r="RNQ4" s="504">
        <f>'Product Mix Norm.'!RNQ3</f>
        <v>0</v>
      </c>
      <c r="RNR4" s="504">
        <f>'Product Mix Norm.'!RNR3</f>
        <v>0</v>
      </c>
      <c r="RNS4" s="504">
        <f>'Product Mix Norm.'!RNS3</f>
        <v>0</v>
      </c>
      <c r="RNT4" s="504">
        <f>'Product Mix Norm.'!RNT3</f>
        <v>0</v>
      </c>
      <c r="RNU4" s="504">
        <f>'Product Mix Norm.'!RNU3</f>
        <v>0</v>
      </c>
      <c r="RNV4" s="504">
        <f>'Product Mix Norm.'!RNV3</f>
        <v>0</v>
      </c>
      <c r="RNW4" s="504">
        <f>'Product Mix Norm.'!RNW3</f>
        <v>0</v>
      </c>
      <c r="RNX4" s="504">
        <f>'Product Mix Norm.'!RNX3</f>
        <v>0</v>
      </c>
      <c r="RNY4" s="504">
        <f>'Product Mix Norm.'!RNY3</f>
        <v>0</v>
      </c>
      <c r="RNZ4" s="504">
        <f>'Product Mix Norm.'!RNZ3</f>
        <v>0</v>
      </c>
      <c r="ROA4" s="504">
        <f>'Product Mix Norm.'!ROA3</f>
        <v>0</v>
      </c>
      <c r="ROB4" s="504">
        <f>'Product Mix Norm.'!ROB3</f>
        <v>0</v>
      </c>
      <c r="ROC4" s="504">
        <f>'Product Mix Norm.'!ROC3</f>
        <v>0</v>
      </c>
      <c r="ROD4" s="504">
        <f>'Product Mix Norm.'!ROD3</f>
        <v>0</v>
      </c>
      <c r="ROE4" s="504">
        <f>'Product Mix Norm.'!ROE3</f>
        <v>0</v>
      </c>
      <c r="ROF4" s="504">
        <f>'Product Mix Norm.'!ROF3</f>
        <v>0</v>
      </c>
      <c r="ROG4" s="504">
        <f>'Product Mix Norm.'!ROG3</f>
        <v>0</v>
      </c>
      <c r="ROH4" s="504">
        <f>'Product Mix Norm.'!ROH3</f>
        <v>0</v>
      </c>
      <c r="ROI4" s="504">
        <f>'Product Mix Norm.'!ROI3</f>
        <v>0</v>
      </c>
      <c r="ROJ4" s="504">
        <f>'Product Mix Norm.'!ROJ3</f>
        <v>0</v>
      </c>
      <c r="ROK4" s="504">
        <f>'Product Mix Norm.'!ROK3</f>
        <v>0</v>
      </c>
      <c r="ROL4" s="504">
        <f>'Product Mix Norm.'!ROL3</f>
        <v>0</v>
      </c>
      <c r="ROM4" s="504">
        <f>'Product Mix Norm.'!ROM3</f>
        <v>0</v>
      </c>
      <c r="RON4" s="504">
        <f>'Product Mix Norm.'!RON3</f>
        <v>0</v>
      </c>
      <c r="ROO4" s="504">
        <f>'Product Mix Norm.'!ROO3</f>
        <v>0</v>
      </c>
      <c r="ROP4" s="504">
        <f>'Product Mix Norm.'!ROP3</f>
        <v>0</v>
      </c>
      <c r="ROQ4" s="504">
        <f>'Product Mix Norm.'!ROQ3</f>
        <v>0</v>
      </c>
      <c r="ROR4" s="504">
        <f>'Product Mix Norm.'!ROR3</f>
        <v>0</v>
      </c>
      <c r="ROS4" s="504">
        <f>'Product Mix Norm.'!ROS3</f>
        <v>0</v>
      </c>
      <c r="ROT4" s="504">
        <f>'Product Mix Norm.'!ROT3</f>
        <v>0</v>
      </c>
      <c r="ROU4" s="504">
        <f>'Product Mix Norm.'!ROU3</f>
        <v>0</v>
      </c>
      <c r="ROV4" s="504">
        <f>'Product Mix Norm.'!ROV3</f>
        <v>0</v>
      </c>
      <c r="ROW4" s="504">
        <f>'Product Mix Norm.'!ROW3</f>
        <v>0</v>
      </c>
      <c r="ROX4" s="504">
        <f>'Product Mix Norm.'!ROX3</f>
        <v>0</v>
      </c>
      <c r="ROY4" s="504">
        <f>'Product Mix Norm.'!ROY3</f>
        <v>0</v>
      </c>
      <c r="ROZ4" s="504">
        <f>'Product Mix Norm.'!ROZ3</f>
        <v>0</v>
      </c>
      <c r="RPA4" s="504">
        <f>'Product Mix Norm.'!RPA3</f>
        <v>0</v>
      </c>
      <c r="RPB4" s="504">
        <f>'Product Mix Norm.'!RPB3</f>
        <v>0</v>
      </c>
      <c r="RPC4" s="504">
        <f>'Product Mix Norm.'!RPC3</f>
        <v>0</v>
      </c>
      <c r="RPD4" s="504">
        <f>'Product Mix Norm.'!RPD3</f>
        <v>0</v>
      </c>
      <c r="RPE4" s="504">
        <f>'Product Mix Norm.'!RPE3</f>
        <v>0</v>
      </c>
      <c r="RPF4" s="504">
        <f>'Product Mix Norm.'!RPF3</f>
        <v>0</v>
      </c>
      <c r="RPG4" s="504">
        <f>'Product Mix Norm.'!RPG3</f>
        <v>0</v>
      </c>
      <c r="RPH4" s="504">
        <f>'Product Mix Norm.'!RPH3</f>
        <v>0</v>
      </c>
      <c r="RPI4" s="504">
        <f>'Product Mix Norm.'!RPI3</f>
        <v>0</v>
      </c>
      <c r="RPJ4" s="504">
        <f>'Product Mix Norm.'!RPJ3</f>
        <v>0</v>
      </c>
      <c r="RPK4" s="504">
        <f>'Product Mix Norm.'!RPK3</f>
        <v>0</v>
      </c>
      <c r="RPL4" s="504">
        <f>'Product Mix Norm.'!RPL3</f>
        <v>0</v>
      </c>
      <c r="RPM4" s="504">
        <f>'Product Mix Norm.'!RPM3</f>
        <v>0</v>
      </c>
      <c r="RPN4" s="504">
        <f>'Product Mix Norm.'!RPN3</f>
        <v>0</v>
      </c>
      <c r="RPO4" s="504">
        <f>'Product Mix Norm.'!RPO3</f>
        <v>0</v>
      </c>
      <c r="RPP4" s="504">
        <f>'Product Mix Norm.'!RPP3</f>
        <v>0</v>
      </c>
      <c r="RPQ4" s="504">
        <f>'Product Mix Norm.'!RPQ3</f>
        <v>0</v>
      </c>
      <c r="RPR4" s="504">
        <f>'Product Mix Norm.'!RPR3</f>
        <v>0</v>
      </c>
      <c r="RPS4" s="504">
        <f>'Product Mix Norm.'!RPS3</f>
        <v>0</v>
      </c>
      <c r="RPT4" s="504">
        <f>'Product Mix Norm.'!RPT3</f>
        <v>0</v>
      </c>
      <c r="RPU4" s="504">
        <f>'Product Mix Norm.'!RPU3</f>
        <v>0</v>
      </c>
      <c r="RPV4" s="504">
        <f>'Product Mix Norm.'!RPV3</f>
        <v>0</v>
      </c>
      <c r="RPW4" s="504">
        <f>'Product Mix Norm.'!RPW3</f>
        <v>0</v>
      </c>
      <c r="RPX4" s="504">
        <f>'Product Mix Norm.'!RPX3</f>
        <v>0</v>
      </c>
      <c r="RPY4" s="504">
        <f>'Product Mix Norm.'!RPY3</f>
        <v>0</v>
      </c>
      <c r="RPZ4" s="504">
        <f>'Product Mix Norm.'!RPZ3</f>
        <v>0</v>
      </c>
      <c r="RQA4" s="504">
        <f>'Product Mix Norm.'!RQA3</f>
        <v>0</v>
      </c>
      <c r="RQB4" s="504">
        <f>'Product Mix Norm.'!RQB3</f>
        <v>0</v>
      </c>
      <c r="RQC4" s="504">
        <f>'Product Mix Norm.'!RQC3</f>
        <v>0</v>
      </c>
      <c r="RQD4" s="504">
        <f>'Product Mix Norm.'!RQD3</f>
        <v>0</v>
      </c>
      <c r="RQE4" s="504">
        <f>'Product Mix Norm.'!RQE3</f>
        <v>0</v>
      </c>
      <c r="RQF4" s="504">
        <f>'Product Mix Norm.'!RQF3</f>
        <v>0</v>
      </c>
      <c r="RQG4" s="504">
        <f>'Product Mix Norm.'!RQG3</f>
        <v>0</v>
      </c>
      <c r="RQH4" s="504">
        <f>'Product Mix Norm.'!RQH3</f>
        <v>0</v>
      </c>
      <c r="RQI4" s="504">
        <f>'Product Mix Norm.'!RQI3</f>
        <v>0</v>
      </c>
      <c r="RQJ4" s="504">
        <f>'Product Mix Norm.'!RQJ3</f>
        <v>0</v>
      </c>
      <c r="RQK4" s="504">
        <f>'Product Mix Norm.'!RQK3</f>
        <v>0</v>
      </c>
      <c r="RQL4" s="504">
        <f>'Product Mix Norm.'!RQL3</f>
        <v>0</v>
      </c>
      <c r="RQM4" s="504">
        <f>'Product Mix Norm.'!RQM3</f>
        <v>0</v>
      </c>
      <c r="RQN4" s="504">
        <f>'Product Mix Norm.'!RQN3</f>
        <v>0</v>
      </c>
      <c r="RQO4" s="504">
        <f>'Product Mix Norm.'!RQO3</f>
        <v>0</v>
      </c>
      <c r="RQP4" s="504">
        <f>'Product Mix Norm.'!RQP3</f>
        <v>0</v>
      </c>
      <c r="RQQ4" s="504">
        <f>'Product Mix Norm.'!RQQ3</f>
        <v>0</v>
      </c>
      <c r="RQR4" s="504">
        <f>'Product Mix Norm.'!RQR3</f>
        <v>0</v>
      </c>
      <c r="RQS4" s="504">
        <f>'Product Mix Norm.'!RQS3</f>
        <v>0</v>
      </c>
      <c r="RQT4" s="504">
        <f>'Product Mix Norm.'!RQT3</f>
        <v>0</v>
      </c>
      <c r="RQU4" s="504">
        <f>'Product Mix Norm.'!RQU3</f>
        <v>0</v>
      </c>
      <c r="RQV4" s="504">
        <f>'Product Mix Norm.'!RQV3</f>
        <v>0</v>
      </c>
      <c r="RQW4" s="504">
        <f>'Product Mix Norm.'!RQW3</f>
        <v>0</v>
      </c>
      <c r="RQX4" s="504">
        <f>'Product Mix Norm.'!RQX3</f>
        <v>0</v>
      </c>
      <c r="RQY4" s="504">
        <f>'Product Mix Norm.'!RQY3</f>
        <v>0</v>
      </c>
      <c r="RQZ4" s="504">
        <f>'Product Mix Norm.'!RQZ3</f>
        <v>0</v>
      </c>
      <c r="RRA4" s="504">
        <f>'Product Mix Norm.'!RRA3</f>
        <v>0</v>
      </c>
      <c r="RRB4" s="504">
        <f>'Product Mix Norm.'!RRB3</f>
        <v>0</v>
      </c>
      <c r="RRC4" s="504">
        <f>'Product Mix Norm.'!RRC3</f>
        <v>0</v>
      </c>
      <c r="RRD4" s="504">
        <f>'Product Mix Norm.'!RRD3</f>
        <v>0</v>
      </c>
      <c r="RRE4" s="504">
        <f>'Product Mix Norm.'!RRE3</f>
        <v>0</v>
      </c>
      <c r="RRF4" s="504">
        <f>'Product Mix Norm.'!RRF3</f>
        <v>0</v>
      </c>
      <c r="RRG4" s="504">
        <f>'Product Mix Norm.'!RRG3</f>
        <v>0</v>
      </c>
      <c r="RRH4" s="504">
        <f>'Product Mix Norm.'!RRH3</f>
        <v>0</v>
      </c>
      <c r="RRI4" s="504">
        <f>'Product Mix Norm.'!RRI3</f>
        <v>0</v>
      </c>
      <c r="RRJ4" s="504">
        <f>'Product Mix Norm.'!RRJ3</f>
        <v>0</v>
      </c>
      <c r="RRK4" s="504">
        <f>'Product Mix Norm.'!RRK3</f>
        <v>0</v>
      </c>
      <c r="RRL4" s="504">
        <f>'Product Mix Norm.'!RRL3</f>
        <v>0</v>
      </c>
      <c r="RRM4" s="504">
        <f>'Product Mix Norm.'!RRM3</f>
        <v>0</v>
      </c>
      <c r="RRN4" s="504">
        <f>'Product Mix Norm.'!RRN3</f>
        <v>0</v>
      </c>
      <c r="RRO4" s="504">
        <f>'Product Mix Norm.'!RRO3</f>
        <v>0</v>
      </c>
      <c r="RRP4" s="504">
        <f>'Product Mix Norm.'!RRP3</f>
        <v>0</v>
      </c>
      <c r="RRQ4" s="504">
        <f>'Product Mix Norm.'!RRQ3</f>
        <v>0</v>
      </c>
      <c r="RRR4" s="504">
        <f>'Product Mix Norm.'!RRR3</f>
        <v>0</v>
      </c>
      <c r="RRS4" s="504">
        <f>'Product Mix Norm.'!RRS3</f>
        <v>0</v>
      </c>
      <c r="RRT4" s="504">
        <f>'Product Mix Norm.'!RRT3</f>
        <v>0</v>
      </c>
      <c r="RRU4" s="504">
        <f>'Product Mix Norm.'!RRU3</f>
        <v>0</v>
      </c>
      <c r="RRV4" s="504">
        <f>'Product Mix Norm.'!RRV3</f>
        <v>0</v>
      </c>
      <c r="RRW4" s="504">
        <f>'Product Mix Norm.'!RRW3</f>
        <v>0</v>
      </c>
      <c r="RRX4" s="504">
        <f>'Product Mix Norm.'!RRX3</f>
        <v>0</v>
      </c>
      <c r="RRY4" s="504">
        <f>'Product Mix Norm.'!RRY3</f>
        <v>0</v>
      </c>
      <c r="RRZ4" s="504">
        <f>'Product Mix Norm.'!RRZ3</f>
        <v>0</v>
      </c>
      <c r="RSA4" s="504">
        <f>'Product Mix Norm.'!RSA3</f>
        <v>0</v>
      </c>
      <c r="RSB4" s="504">
        <f>'Product Mix Norm.'!RSB3</f>
        <v>0</v>
      </c>
      <c r="RSC4" s="504">
        <f>'Product Mix Norm.'!RSC3</f>
        <v>0</v>
      </c>
      <c r="RSD4" s="504">
        <f>'Product Mix Norm.'!RSD3</f>
        <v>0</v>
      </c>
      <c r="RSE4" s="504">
        <f>'Product Mix Norm.'!RSE3</f>
        <v>0</v>
      </c>
      <c r="RSF4" s="504">
        <f>'Product Mix Norm.'!RSF3</f>
        <v>0</v>
      </c>
      <c r="RSG4" s="504">
        <f>'Product Mix Norm.'!RSG3</f>
        <v>0</v>
      </c>
      <c r="RSH4" s="504">
        <f>'Product Mix Norm.'!RSH3</f>
        <v>0</v>
      </c>
      <c r="RSI4" s="504">
        <f>'Product Mix Norm.'!RSI3</f>
        <v>0</v>
      </c>
      <c r="RSJ4" s="504">
        <f>'Product Mix Norm.'!RSJ3</f>
        <v>0</v>
      </c>
      <c r="RSK4" s="504">
        <f>'Product Mix Norm.'!RSK3</f>
        <v>0</v>
      </c>
      <c r="RSL4" s="504">
        <f>'Product Mix Norm.'!RSL3</f>
        <v>0</v>
      </c>
      <c r="RSM4" s="504">
        <f>'Product Mix Norm.'!RSM3</f>
        <v>0</v>
      </c>
      <c r="RSN4" s="504">
        <f>'Product Mix Norm.'!RSN3</f>
        <v>0</v>
      </c>
      <c r="RSO4" s="504">
        <f>'Product Mix Norm.'!RSO3</f>
        <v>0</v>
      </c>
      <c r="RSP4" s="504">
        <f>'Product Mix Norm.'!RSP3</f>
        <v>0</v>
      </c>
      <c r="RSQ4" s="504">
        <f>'Product Mix Norm.'!RSQ3</f>
        <v>0</v>
      </c>
      <c r="RSR4" s="504">
        <f>'Product Mix Norm.'!RSR3</f>
        <v>0</v>
      </c>
      <c r="RSS4" s="504">
        <f>'Product Mix Norm.'!RSS3</f>
        <v>0</v>
      </c>
      <c r="RST4" s="504">
        <f>'Product Mix Norm.'!RST3</f>
        <v>0</v>
      </c>
      <c r="RSU4" s="504">
        <f>'Product Mix Norm.'!RSU3</f>
        <v>0</v>
      </c>
      <c r="RSV4" s="504">
        <f>'Product Mix Norm.'!RSV3</f>
        <v>0</v>
      </c>
      <c r="RSW4" s="504">
        <f>'Product Mix Norm.'!RSW3</f>
        <v>0</v>
      </c>
      <c r="RSX4" s="504">
        <f>'Product Mix Norm.'!RSX3</f>
        <v>0</v>
      </c>
      <c r="RSY4" s="504">
        <f>'Product Mix Norm.'!RSY3</f>
        <v>0</v>
      </c>
      <c r="RSZ4" s="504">
        <f>'Product Mix Norm.'!RSZ3</f>
        <v>0</v>
      </c>
      <c r="RTA4" s="504">
        <f>'Product Mix Norm.'!RTA3</f>
        <v>0</v>
      </c>
      <c r="RTB4" s="504">
        <f>'Product Mix Norm.'!RTB3</f>
        <v>0</v>
      </c>
      <c r="RTC4" s="504">
        <f>'Product Mix Norm.'!RTC3</f>
        <v>0</v>
      </c>
      <c r="RTD4" s="504">
        <f>'Product Mix Norm.'!RTD3</f>
        <v>0</v>
      </c>
      <c r="RTE4" s="504">
        <f>'Product Mix Norm.'!RTE3</f>
        <v>0</v>
      </c>
      <c r="RTF4" s="504">
        <f>'Product Mix Norm.'!RTF3</f>
        <v>0</v>
      </c>
      <c r="RTG4" s="504">
        <f>'Product Mix Norm.'!RTG3</f>
        <v>0</v>
      </c>
      <c r="RTH4" s="504">
        <f>'Product Mix Norm.'!RTH3</f>
        <v>0</v>
      </c>
      <c r="RTI4" s="504">
        <f>'Product Mix Norm.'!RTI3</f>
        <v>0</v>
      </c>
      <c r="RTJ4" s="504">
        <f>'Product Mix Norm.'!RTJ3</f>
        <v>0</v>
      </c>
      <c r="RTK4" s="504">
        <f>'Product Mix Norm.'!RTK3</f>
        <v>0</v>
      </c>
      <c r="RTL4" s="504">
        <f>'Product Mix Norm.'!RTL3</f>
        <v>0</v>
      </c>
      <c r="RTM4" s="504">
        <f>'Product Mix Norm.'!RTM3</f>
        <v>0</v>
      </c>
      <c r="RTN4" s="504">
        <f>'Product Mix Norm.'!RTN3</f>
        <v>0</v>
      </c>
      <c r="RTO4" s="504">
        <f>'Product Mix Norm.'!RTO3</f>
        <v>0</v>
      </c>
      <c r="RTP4" s="504">
        <f>'Product Mix Norm.'!RTP3</f>
        <v>0</v>
      </c>
      <c r="RTQ4" s="504">
        <f>'Product Mix Norm.'!RTQ3</f>
        <v>0</v>
      </c>
      <c r="RTR4" s="504">
        <f>'Product Mix Norm.'!RTR3</f>
        <v>0</v>
      </c>
      <c r="RTS4" s="504">
        <f>'Product Mix Norm.'!RTS3</f>
        <v>0</v>
      </c>
      <c r="RTT4" s="504">
        <f>'Product Mix Norm.'!RTT3</f>
        <v>0</v>
      </c>
      <c r="RTU4" s="504">
        <f>'Product Mix Norm.'!RTU3</f>
        <v>0</v>
      </c>
      <c r="RTV4" s="504">
        <f>'Product Mix Norm.'!RTV3</f>
        <v>0</v>
      </c>
      <c r="RTW4" s="504">
        <f>'Product Mix Norm.'!RTW3</f>
        <v>0</v>
      </c>
      <c r="RTX4" s="504">
        <f>'Product Mix Norm.'!RTX3</f>
        <v>0</v>
      </c>
      <c r="RTY4" s="504">
        <f>'Product Mix Norm.'!RTY3</f>
        <v>0</v>
      </c>
      <c r="RTZ4" s="504">
        <f>'Product Mix Norm.'!RTZ3</f>
        <v>0</v>
      </c>
      <c r="RUA4" s="504">
        <f>'Product Mix Norm.'!RUA3</f>
        <v>0</v>
      </c>
      <c r="RUB4" s="504">
        <f>'Product Mix Norm.'!RUB3</f>
        <v>0</v>
      </c>
      <c r="RUC4" s="504">
        <f>'Product Mix Norm.'!RUC3</f>
        <v>0</v>
      </c>
      <c r="RUD4" s="504">
        <f>'Product Mix Norm.'!RUD3</f>
        <v>0</v>
      </c>
      <c r="RUE4" s="504">
        <f>'Product Mix Norm.'!RUE3</f>
        <v>0</v>
      </c>
      <c r="RUF4" s="504">
        <f>'Product Mix Norm.'!RUF3</f>
        <v>0</v>
      </c>
      <c r="RUG4" s="504">
        <f>'Product Mix Norm.'!RUG3</f>
        <v>0</v>
      </c>
      <c r="RUH4" s="504">
        <f>'Product Mix Norm.'!RUH3</f>
        <v>0</v>
      </c>
      <c r="RUI4" s="504">
        <f>'Product Mix Norm.'!RUI3</f>
        <v>0</v>
      </c>
      <c r="RUJ4" s="504">
        <f>'Product Mix Norm.'!RUJ3</f>
        <v>0</v>
      </c>
      <c r="RUK4" s="504">
        <f>'Product Mix Norm.'!RUK3</f>
        <v>0</v>
      </c>
      <c r="RUL4" s="504">
        <f>'Product Mix Norm.'!RUL3</f>
        <v>0</v>
      </c>
      <c r="RUM4" s="504">
        <f>'Product Mix Norm.'!RUM3</f>
        <v>0</v>
      </c>
      <c r="RUN4" s="504">
        <f>'Product Mix Norm.'!RUN3</f>
        <v>0</v>
      </c>
      <c r="RUO4" s="504">
        <f>'Product Mix Norm.'!RUO3</f>
        <v>0</v>
      </c>
      <c r="RUP4" s="504">
        <f>'Product Mix Norm.'!RUP3</f>
        <v>0</v>
      </c>
      <c r="RUQ4" s="504">
        <f>'Product Mix Norm.'!RUQ3</f>
        <v>0</v>
      </c>
      <c r="RUR4" s="504">
        <f>'Product Mix Norm.'!RUR3</f>
        <v>0</v>
      </c>
      <c r="RUS4" s="504">
        <f>'Product Mix Norm.'!RUS3</f>
        <v>0</v>
      </c>
      <c r="RUT4" s="504">
        <f>'Product Mix Norm.'!RUT3</f>
        <v>0</v>
      </c>
      <c r="RUU4" s="504">
        <f>'Product Mix Norm.'!RUU3</f>
        <v>0</v>
      </c>
      <c r="RUV4" s="504">
        <f>'Product Mix Norm.'!RUV3</f>
        <v>0</v>
      </c>
      <c r="RUW4" s="504">
        <f>'Product Mix Norm.'!RUW3</f>
        <v>0</v>
      </c>
      <c r="RUX4" s="504">
        <f>'Product Mix Norm.'!RUX3</f>
        <v>0</v>
      </c>
      <c r="RUY4" s="504">
        <f>'Product Mix Norm.'!RUY3</f>
        <v>0</v>
      </c>
      <c r="RUZ4" s="504">
        <f>'Product Mix Norm.'!RUZ3</f>
        <v>0</v>
      </c>
      <c r="RVA4" s="504">
        <f>'Product Mix Norm.'!RVA3</f>
        <v>0</v>
      </c>
      <c r="RVB4" s="504">
        <f>'Product Mix Norm.'!RVB3</f>
        <v>0</v>
      </c>
      <c r="RVC4" s="504">
        <f>'Product Mix Norm.'!RVC3</f>
        <v>0</v>
      </c>
      <c r="RVD4" s="504">
        <f>'Product Mix Norm.'!RVD3</f>
        <v>0</v>
      </c>
      <c r="RVE4" s="504">
        <f>'Product Mix Norm.'!RVE3</f>
        <v>0</v>
      </c>
      <c r="RVF4" s="504">
        <f>'Product Mix Norm.'!RVF3</f>
        <v>0</v>
      </c>
      <c r="RVG4" s="504">
        <f>'Product Mix Norm.'!RVG3</f>
        <v>0</v>
      </c>
      <c r="RVH4" s="504">
        <f>'Product Mix Norm.'!RVH3</f>
        <v>0</v>
      </c>
      <c r="RVI4" s="504">
        <f>'Product Mix Norm.'!RVI3</f>
        <v>0</v>
      </c>
      <c r="RVJ4" s="504">
        <f>'Product Mix Norm.'!RVJ3</f>
        <v>0</v>
      </c>
      <c r="RVK4" s="504">
        <f>'Product Mix Norm.'!RVK3</f>
        <v>0</v>
      </c>
      <c r="RVL4" s="504">
        <f>'Product Mix Norm.'!RVL3</f>
        <v>0</v>
      </c>
      <c r="RVM4" s="504">
        <f>'Product Mix Norm.'!RVM3</f>
        <v>0</v>
      </c>
      <c r="RVN4" s="504">
        <f>'Product Mix Norm.'!RVN3</f>
        <v>0</v>
      </c>
      <c r="RVO4" s="504">
        <f>'Product Mix Norm.'!RVO3</f>
        <v>0</v>
      </c>
      <c r="RVP4" s="504">
        <f>'Product Mix Norm.'!RVP3</f>
        <v>0</v>
      </c>
      <c r="RVQ4" s="504">
        <f>'Product Mix Norm.'!RVQ3</f>
        <v>0</v>
      </c>
      <c r="RVR4" s="504">
        <f>'Product Mix Norm.'!RVR3</f>
        <v>0</v>
      </c>
      <c r="RVS4" s="504">
        <f>'Product Mix Norm.'!RVS3</f>
        <v>0</v>
      </c>
      <c r="RVT4" s="504">
        <f>'Product Mix Norm.'!RVT3</f>
        <v>0</v>
      </c>
      <c r="RVU4" s="504">
        <f>'Product Mix Norm.'!RVU3</f>
        <v>0</v>
      </c>
      <c r="RVV4" s="504">
        <f>'Product Mix Norm.'!RVV3</f>
        <v>0</v>
      </c>
      <c r="RVW4" s="504">
        <f>'Product Mix Norm.'!RVW3</f>
        <v>0</v>
      </c>
      <c r="RVX4" s="504">
        <f>'Product Mix Norm.'!RVX3</f>
        <v>0</v>
      </c>
      <c r="RVY4" s="504">
        <f>'Product Mix Norm.'!RVY3</f>
        <v>0</v>
      </c>
      <c r="RVZ4" s="504">
        <f>'Product Mix Norm.'!RVZ3</f>
        <v>0</v>
      </c>
      <c r="RWA4" s="504">
        <f>'Product Mix Norm.'!RWA3</f>
        <v>0</v>
      </c>
      <c r="RWB4" s="504">
        <f>'Product Mix Norm.'!RWB3</f>
        <v>0</v>
      </c>
      <c r="RWC4" s="504">
        <f>'Product Mix Norm.'!RWC3</f>
        <v>0</v>
      </c>
      <c r="RWD4" s="504">
        <f>'Product Mix Norm.'!RWD3</f>
        <v>0</v>
      </c>
      <c r="RWE4" s="504">
        <f>'Product Mix Norm.'!RWE3</f>
        <v>0</v>
      </c>
      <c r="RWF4" s="504">
        <f>'Product Mix Norm.'!RWF3</f>
        <v>0</v>
      </c>
      <c r="RWG4" s="504">
        <f>'Product Mix Norm.'!RWG3</f>
        <v>0</v>
      </c>
      <c r="RWH4" s="504">
        <f>'Product Mix Norm.'!RWH3</f>
        <v>0</v>
      </c>
      <c r="RWI4" s="504">
        <f>'Product Mix Norm.'!RWI3</f>
        <v>0</v>
      </c>
      <c r="RWJ4" s="504">
        <f>'Product Mix Norm.'!RWJ3</f>
        <v>0</v>
      </c>
      <c r="RWK4" s="504">
        <f>'Product Mix Norm.'!RWK3</f>
        <v>0</v>
      </c>
      <c r="RWL4" s="504">
        <f>'Product Mix Norm.'!RWL3</f>
        <v>0</v>
      </c>
      <c r="RWM4" s="504">
        <f>'Product Mix Norm.'!RWM3</f>
        <v>0</v>
      </c>
      <c r="RWN4" s="504">
        <f>'Product Mix Norm.'!RWN3</f>
        <v>0</v>
      </c>
      <c r="RWO4" s="504">
        <f>'Product Mix Norm.'!RWO3</f>
        <v>0</v>
      </c>
      <c r="RWP4" s="504">
        <f>'Product Mix Norm.'!RWP3</f>
        <v>0</v>
      </c>
      <c r="RWQ4" s="504">
        <f>'Product Mix Norm.'!RWQ3</f>
        <v>0</v>
      </c>
      <c r="RWR4" s="504">
        <f>'Product Mix Norm.'!RWR3</f>
        <v>0</v>
      </c>
      <c r="RWS4" s="504">
        <f>'Product Mix Norm.'!RWS3</f>
        <v>0</v>
      </c>
      <c r="RWT4" s="504">
        <f>'Product Mix Norm.'!RWT3</f>
        <v>0</v>
      </c>
      <c r="RWU4" s="504">
        <f>'Product Mix Norm.'!RWU3</f>
        <v>0</v>
      </c>
      <c r="RWV4" s="504">
        <f>'Product Mix Norm.'!RWV3</f>
        <v>0</v>
      </c>
      <c r="RWW4" s="504">
        <f>'Product Mix Norm.'!RWW3</f>
        <v>0</v>
      </c>
      <c r="RWX4" s="504">
        <f>'Product Mix Norm.'!RWX3</f>
        <v>0</v>
      </c>
      <c r="RWY4" s="504">
        <f>'Product Mix Norm.'!RWY3</f>
        <v>0</v>
      </c>
      <c r="RWZ4" s="504">
        <f>'Product Mix Norm.'!RWZ3</f>
        <v>0</v>
      </c>
      <c r="RXA4" s="504">
        <f>'Product Mix Norm.'!RXA3</f>
        <v>0</v>
      </c>
      <c r="RXB4" s="504">
        <f>'Product Mix Norm.'!RXB3</f>
        <v>0</v>
      </c>
      <c r="RXC4" s="504">
        <f>'Product Mix Norm.'!RXC3</f>
        <v>0</v>
      </c>
      <c r="RXD4" s="504">
        <f>'Product Mix Norm.'!RXD3</f>
        <v>0</v>
      </c>
      <c r="RXE4" s="504">
        <f>'Product Mix Norm.'!RXE3</f>
        <v>0</v>
      </c>
      <c r="RXF4" s="504">
        <f>'Product Mix Norm.'!RXF3</f>
        <v>0</v>
      </c>
      <c r="RXG4" s="504">
        <f>'Product Mix Norm.'!RXG3</f>
        <v>0</v>
      </c>
      <c r="RXH4" s="504">
        <f>'Product Mix Norm.'!RXH3</f>
        <v>0</v>
      </c>
      <c r="RXI4" s="504">
        <f>'Product Mix Norm.'!RXI3</f>
        <v>0</v>
      </c>
      <c r="RXJ4" s="504">
        <f>'Product Mix Norm.'!RXJ3</f>
        <v>0</v>
      </c>
      <c r="RXK4" s="504">
        <f>'Product Mix Norm.'!RXK3</f>
        <v>0</v>
      </c>
      <c r="RXL4" s="504">
        <f>'Product Mix Norm.'!RXL3</f>
        <v>0</v>
      </c>
      <c r="RXM4" s="504">
        <f>'Product Mix Norm.'!RXM3</f>
        <v>0</v>
      </c>
      <c r="RXN4" s="504">
        <f>'Product Mix Norm.'!RXN3</f>
        <v>0</v>
      </c>
      <c r="RXO4" s="504">
        <f>'Product Mix Norm.'!RXO3</f>
        <v>0</v>
      </c>
      <c r="RXP4" s="504">
        <f>'Product Mix Norm.'!RXP3</f>
        <v>0</v>
      </c>
      <c r="RXQ4" s="504">
        <f>'Product Mix Norm.'!RXQ3</f>
        <v>0</v>
      </c>
      <c r="RXR4" s="504">
        <f>'Product Mix Norm.'!RXR3</f>
        <v>0</v>
      </c>
      <c r="RXS4" s="504">
        <f>'Product Mix Norm.'!RXS3</f>
        <v>0</v>
      </c>
      <c r="RXT4" s="504">
        <f>'Product Mix Norm.'!RXT3</f>
        <v>0</v>
      </c>
      <c r="RXU4" s="504">
        <f>'Product Mix Norm.'!RXU3</f>
        <v>0</v>
      </c>
      <c r="RXV4" s="504">
        <f>'Product Mix Norm.'!RXV3</f>
        <v>0</v>
      </c>
      <c r="RXW4" s="504">
        <f>'Product Mix Norm.'!RXW3</f>
        <v>0</v>
      </c>
      <c r="RXX4" s="504">
        <f>'Product Mix Norm.'!RXX3</f>
        <v>0</v>
      </c>
      <c r="RXY4" s="504">
        <f>'Product Mix Norm.'!RXY3</f>
        <v>0</v>
      </c>
      <c r="RXZ4" s="504">
        <f>'Product Mix Norm.'!RXZ3</f>
        <v>0</v>
      </c>
      <c r="RYA4" s="504">
        <f>'Product Mix Norm.'!RYA3</f>
        <v>0</v>
      </c>
      <c r="RYB4" s="504">
        <f>'Product Mix Norm.'!RYB3</f>
        <v>0</v>
      </c>
      <c r="RYC4" s="504">
        <f>'Product Mix Norm.'!RYC3</f>
        <v>0</v>
      </c>
      <c r="RYD4" s="504">
        <f>'Product Mix Norm.'!RYD3</f>
        <v>0</v>
      </c>
      <c r="RYE4" s="504">
        <f>'Product Mix Norm.'!RYE3</f>
        <v>0</v>
      </c>
      <c r="RYF4" s="504">
        <f>'Product Mix Norm.'!RYF3</f>
        <v>0</v>
      </c>
      <c r="RYG4" s="504">
        <f>'Product Mix Norm.'!RYG3</f>
        <v>0</v>
      </c>
      <c r="RYH4" s="504">
        <f>'Product Mix Norm.'!RYH3</f>
        <v>0</v>
      </c>
      <c r="RYI4" s="504">
        <f>'Product Mix Norm.'!RYI3</f>
        <v>0</v>
      </c>
      <c r="RYJ4" s="504">
        <f>'Product Mix Norm.'!RYJ3</f>
        <v>0</v>
      </c>
      <c r="RYK4" s="504">
        <f>'Product Mix Norm.'!RYK3</f>
        <v>0</v>
      </c>
      <c r="RYL4" s="504">
        <f>'Product Mix Norm.'!RYL3</f>
        <v>0</v>
      </c>
      <c r="RYM4" s="504">
        <f>'Product Mix Norm.'!RYM3</f>
        <v>0</v>
      </c>
      <c r="RYN4" s="504">
        <f>'Product Mix Norm.'!RYN3</f>
        <v>0</v>
      </c>
      <c r="RYO4" s="504">
        <f>'Product Mix Norm.'!RYO3</f>
        <v>0</v>
      </c>
      <c r="RYP4" s="504">
        <f>'Product Mix Norm.'!RYP3</f>
        <v>0</v>
      </c>
      <c r="RYQ4" s="504">
        <f>'Product Mix Norm.'!RYQ3</f>
        <v>0</v>
      </c>
      <c r="RYR4" s="504">
        <f>'Product Mix Norm.'!RYR3</f>
        <v>0</v>
      </c>
      <c r="RYS4" s="504">
        <f>'Product Mix Norm.'!RYS3</f>
        <v>0</v>
      </c>
      <c r="RYT4" s="504">
        <f>'Product Mix Norm.'!RYT3</f>
        <v>0</v>
      </c>
      <c r="RYU4" s="504">
        <f>'Product Mix Norm.'!RYU3</f>
        <v>0</v>
      </c>
      <c r="RYV4" s="504">
        <f>'Product Mix Norm.'!RYV3</f>
        <v>0</v>
      </c>
      <c r="RYW4" s="504">
        <f>'Product Mix Norm.'!RYW3</f>
        <v>0</v>
      </c>
      <c r="RYX4" s="504">
        <f>'Product Mix Norm.'!RYX3</f>
        <v>0</v>
      </c>
      <c r="RYY4" s="504">
        <f>'Product Mix Norm.'!RYY3</f>
        <v>0</v>
      </c>
      <c r="RYZ4" s="504">
        <f>'Product Mix Norm.'!RYZ3</f>
        <v>0</v>
      </c>
      <c r="RZA4" s="504">
        <f>'Product Mix Norm.'!RZA3</f>
        <v>0</v>
      </c>
      <c r="RZB4" s="504">
        <f>'Product Mix Norm.'!RZB3</f>
        <v>0</v>
      </c>
      <c r="RZC4" s="504">
        <f>'Product Mix Norm.'!RZC3</f>
        <v>0</v>
      </c>
      <c r="RZD4" s="504">
        <f>'Product Mix Norm.'!RZD3</f>
        <v>0</v>
      </c>
      <c r="RZE4" s="504">
        <f>'Product Mix Norm.'!RZE3</f>
        <v>0</v>
      </c>
      <c r="RZF4" s="504">
        <f>'Product Mix Norm.'!RZF3</f>
        <v>0</v>
      </c>
      <c r="RZG4" s="504">
        <f>'Product Mix Norm.'!RZG3</f>
        <v>0</v>
      </c>
      <c r="RZH4" s="504">
        <f>'Product Mix Norm.'!RZH3</f>
        <v>0</v>
      </c>
      <c r="RZI4" s="504">
        <f>'Product Mix Norm.'!RZI3</f>
        <v>0</v>
      </c>
      <c r="RZJ4" s="504">
        <f>'Product Mix Norm.'!RZJ3</f>
        <v>0</v>
      </c>
      <c r="RZK4" s="504">
        <f>'Product Mix Norm.'!RZK3</f>
        <v>0</v>
      </c>
      <c r="RZL4" s="504">
        <f>'Product Mix Norm.'!RZL3</f>
        <v>0</v>
      </c>
      <c r="RZM4" s="504">
        <f>'Product Mix Norm.'!RZM3</f>
        <v>0</v>
      </c>
      <c r="RZN4" s="504">
        <f>'Product Mix Norm.'!RZN3</f>
        <v>0</v>
      </c>
      <c r="RZO4" s="504">
        <f>'Product Mix Norm.'!RZO3</f>
        <v>0</v>
      </c>
      <c r="RZP4" s="504">
        <f>'Product Mix Norm.'!RZP3</f>
        <v>0</v>
      </c>
      <c r="RZQ4" s="504">
        <f>'Product Mix Norm.'!RZQ3</f>
        <v>0</v>
      </c>
      <c r="RZR4" s="504">
        <f>'Product Mix Norm.'!RZR3</f>
        <v>0</v>
      </c>
      <c r="RZS4" s="504">
        <f>'Product Mix Norm.'!RZS3</f>
        <v>0</v>
      </c>
      <c r="RZT4" s="504">
        <f>'Product Mix Norm.'!RZT3</f>
        <v>0</v>
      </c>
      <c r="RZU4" s="504">
        <f>'Product Mix Norm.'!RZU3</f>
        <v>0</v>
      </c>
      <c r="RZV4" s="504">
        <f>'Product Mix Norm.'!RZV3</f>
        <v>0</v>
      </c>
      <c r="RZW4" s="504">
        <f>'Product Mix Norm.'!RZW3</f>
        <v>0</v>
      </c>
      <c r="RZX4" s="504">
        <f>'Product Mix Norm.'!RZX3</f>
        <v>0</v>
      </c>
      <c r="RZY4" s="504">
        <f>'Product Mix Norm.'!RZY3</f>
        <v>0</v>
      </c>
      <c r="RZZ4" s="504">
        <f>'Product Mix Norm.'!RZZ3</f>
        <v>0</v>
      </c>
      <c r="SAA4" s="504">
        <f>'Product Mix Norm.'!SAA3</f>
        <v>0</v>
      </c>
      <c r="SAB4" s="504">
        <f>'Product Mix Norm.'!SAB3</f>
        <v>0</v>
      </c>
      <c r="SAC4" s="504">
        <f>'Product Mix Norm.'!SAC3</f>
        <v>0</v>
      </c>
      <c r="SAD4" s="504">
        <f>'Product Mix Norm.'!SAD3</f>
        <v>0</v>
      </c>
      <c r="SAE4" s="504">
        <f>'Product Mix Norm.'!SAE3</f>
        <v>0</v>
      </c>
      <c r="SAF4" s="504">
        <f>'Product Mix Norm.'!SAF3</f>
        <v>0</v>
      </c>
      <c r="SAG4" s="504">
        <f>'Product Mix Norm.'!SAG3</f>
        <v>0</v>
      </c>
      <c r="SAH4" s="504">
        <f>'Product Mix Norm.'!SAH3</f>
        <v>0</v>
      </c>
      <c r="SAI4" s="504">
        <f>'Product Mix Norm.'!SAI3</f>
        <v>0</v>
      </c>
      <c r="SAJ4" s="504">
        <f>'Product Mix Norm.'!SAJ3</f>
        <v>0</v>
      </c>
      <c r="SAK4" s="504">
        <f>'Product Mix Norm.'!SAK3</f>
        <v>0</v>
      </c>
      <c r="SAL4" s="504">
        <f>'Product Mix Norm.'!SAL3</f>
        <v>0</v>
      </c>
      <c r="SAM4" s="504">
        <f>'Product Mix Norm.'!SAM3</f>
        <v>0</v>
      </c>
      <c r="SAN4" s="504">
        <f>'Product Mix Norm.'!SAN3</f>
        <v>0</v>
      </c>
      <c r="SAO4" s="504">
        <f>'Product Mix Norm.'!SAO3</f>
        <v>0</v>
      </c>
      <c r="SAP4" s="504">
        <f>'Product Mix Norm.'!SAP3</f>
        <v>0</v>
      </c>
      <c r="SAQ4" s="504">
        <f>'Product Mix Norm.'!SAQ3</f>
        <v>0</v>
      </c>
      <c r="SAR4" s="504">
        <f>'Product Mix Norm.'!SAR3</f>
        <v>0</v>
      </c>
      <c r="SAS4" s="504">
        <f>'Product Mix Norm.'!SAS3</f>
        <v>0</v>
      </c>
      <c r="SAT4" s="504">
        <f>'Product Mix Norm.'!SAT3</f>
        <v>0</v>
      </c>
      <c r="SAU4" s="504">
        <f>'Product Mix Norm.'!SAU3</f>
        <v>0</v>
      </c>
      <c r="SAV4" s="504">
        <f>'Product Mix Norm.'!SAV3</f>
        <v>0</v>
      </c>
      <c r="SAW4" s="504">
        <f>'Product Mix Norm.'!SAW3</f>
        <v>0</v>
      </c>
      <c r="SAX4" s="504">
        <f>'Product Mix Norm.'!SAX3</f>
        <v>0</v>
      </c>
      <c r="SAY4" s="504">
        <f>'Product Mix Norm.'!SAY3</f>
        <v>0</v>
      </c>
      <c r="SAZ4" s="504">
        <f>'Product Mix Norm.'!SAZ3</f>
        <v>0</v>
      </c>
      <c r="SBA4" s="504">
        <f>'Product Mix Norm.'!SBA3</f>
        <v>0</v>
      </c>
      <c r="SBB4" s="504">
        <f>'Product Mix Norm.'!SBB3</f>
        <v>0</v>
      </c>
      <c r="SBC4" s="504">
        <f>'Product Mix Norm.'!SBC3</f>
        <v>0</v>
      </c>
      <c r="SBD4" s="504">
        <f>'Product Mix Norm.'!SBD3</f>
        <v>0</v>
      </c>
      <c r="SBE4" s="504">
        <f>'Product Mix Norm.'!SBE3</f>
        <v>0</v>
      </c>
      <c r="SBF4" s="504">
        <f>'Product Mix Norm.'!SBF3</f>
        <v>0</v>
      </c>
      <c r="SBG4" s="504">
        <f>'Product Mix Norm.'!SBG3</f>
        <v>0</v>
      </c>
      <c r="SBH4" s="504">
        <f>'Product Mix Norm.'!SBH3</f>
        <v>0</v>
      </c>
      <c r="SBI4" s="504">
        <f>'Product Mix Norm.'!SBI3</f>
        <v>0</v>
      </c>
      <c r="SBJ4" s="504">
        <f>'Product Mix Norm.'!SBJ3</f>
        <v>0</v>
      </c>
      <c r="SBK4" s="504">
        <f>'Product Mix Norm.'!SBK3</f>
        <v>0</v>
      </c>
      <c r="SBL4" s="504">
        <f>'Product Mix Norm.'!SBL3</f>
        <v>0</v>
      </c>
      <c r="SBM4" s="504">
        <f>'Product Mix Norm.'!SBM3</f>
        <v>0</v>
      </c>
      <c r="SBN4" s="504">
        <f>'Product Mix Norm.'!SBN3</f>
        <v>0</v>
      </c>
      <c r="SBO4" s="504">
        <f>'Product Mix Norm.'!SBO3</f>
        <v>0</v>
      </c>
      <c r="SBP4" s="504">
        <f>'Product Mix Norm.'!SBP3</f>
        <v>0</v>
      </c>
      <c r="SBQ4" s="504">
        <f>'Product Mix Norm.'!SBQ3</f>
        <v>0</v>
      </c>
      <c r="SBR4" s="504">
        <f>'Product Mix Norm.'!SBR3</f>
        <v>0</v>
      </c>
      <c r="SBS4" s="504">
        <f>'Product Mix Norm.'!SBS3</f>
        <v>0</v>
      </c>
      <c r="SBT4" s="504">
        <f>'Product Mix Norm.'!SBT3</f>
        <v>0</v>
      </c>
      <c r="SBU4" s="504">
        <f>'Product Mix Norm.'!SBU3</f>
        <v>0</v>
      </c>
      <c r="SBV4" s="504">
        <f>'Product Mix Norm.'!SBV3</f>
        <v>0</v>
      </c>
      <c r="SBW4" s="504">
        <f>'Product Mix Norm.'!SBW3</f>
        <v>0</v>
      </c>
      <c r="SBX4" s="504">
        <f>'Product Mix Norm.'!SBX3</f>
        <v>0</v>
      </c>
      <c r="SBY4" s="504">
        <f>'Product Mix Norm.'!SBY3</f>
        <v>0</v>
      </c>
      <c r="SBZ4" s="504">
        <f>'Product Mix Norm.'!SBZ3</f>
        <v>0</v>
      </c>
      <c r="SCA4" s="504">
        <f>'Product Mix Norm.'!SCA3</f>
        <v>0</v>
      </c>
      <c r="SCB4" s="504">
        <f>'Product Mix Norm.'!SCB3</f>
        <v>0</v>
      </c>
      <c r="SCC4" s="504">
        <f>'Product Mix Norm.'!SCC3</f>
        <v>0</v>
      </c>
      <c r="SCD4" s="504">
        <f>'Product Mix Norm.'!SCD3</f>
        <v>0</v>
      </c>
      <c r="SCE4" s="504">
        <f>'Product Mix Norm.'!SCE3</f>
        <v>0</v>
      </c>
      <c r="SCF4" s="504">
        <f>'Product Mix Norm.'!SCF3</f>
        <v>0</v>
      </c>
      <c r="SCG4" s="504">
        <f>'Product Mix Norm.'!SCG3</f>
        <v>0</v>
      </c>
      <c r="SCH4" s="504">
        <f>'Product Mix Norm.'!SCH3</f>
        <v>0</v>
      </c>
      <c r="SCI4" s="504">
        <f>'Product Mix Norm.'!SCI3</f>
        <v>0</v>
      </c>
      <c r="SCJ4" s="504">
        <f>'Product Mix Norm.'!SCJ3</f>
        <v>0</v>
      </c>
      <c r="SCK4" s="504">
        <f>'Product Mix Norm.'!SCK3</f>
        <v>0</v>
      </c>
      <c r="SCL4" s="504">
        <f>'Product Mix Norm.'!SCL3</f>
        <v>0</v>
      </c>
      <c r="SCM4" s="504">
        <f>'Product Mix Norm.'!SCM3</f>
        <v>0</v>
      </c>
      <c r="SCN4" s="504">
        <f>'Product Mix Norm.'!SCN3</f>
        <v>0</v>
      </c>
      <c r="SCO4" s="504">
        <f>'Product Mix Norm.'!SCO3</f>
        <v>0</v>
      </c>
      <c r="SCP4" s="504">
        <f>'Product Mix Norm.'!SCP3</f>
        <v>0</v>
      </c>
      <c r="SCQ4" s="504">
        <f>'Product Mix Norm.'!SCQ3</f>
        <v>0</v>
      </c>
      <c r="SCR4" s="504">
        <f>'Product Mix Norm.'!SCR3</f>
        <v>0</v>
      </c>
      <c r="SCS4" s="504">
        <f>'Product Mix Norm.'!SCS3</f>
        <v>0</v>
      </c>
      <c r="SCT4" s="504">
        <f>'Product Mix Norm.'!SCT3</f>
        <v>0</v>
      </c>
      <c r="SCU4" s="504">
        <f>'Product Mix Norm.'!SCU3</f>
        <v>0</v>
      </c>
      <c r="SCV4" s="504">
        <f>'Product Mix Norm.'!SCV3</f>
        <v>0</v>
      </c>
      <c r="SCW4" s="504">
        <f>'Product Mix Norm.'!SCW3</f>
        <v>0</v>
      </c>
      <c r="SCX4" s="504">
        <f>'Product Mix Norm.'!SCX3</f>
        <v>0</v>
      </c>
      <c r="SCY4" s="504">
        <f>'Product Mix Norm.'!SCY3</f>
        <v>0</v>
      </c>
      <c r="SCZ4" s="504">
        <f>'Product Mix Norm.'!SCZ3</f>
        <v>0</v>
      </c>
      <c r="SDA4" s="504">
        <f>'Product Mix Norm.'!SDA3</f>
        <v>0</v>
      </c>
      <c r="SDB4" s="504">
        <f>'Product Mix Norm.'!SDB3</f>
        <v>0</v>
      </c>
      <c r="SDC4" s="504">
        <f>'Product Mix Norm.'!SDC3</f>
        <v>0</v>
      </c>
      <c r="SDD4" s="504">
        <f>'Product Mix Norm.'!SDD3</f>
        <v>0</v>
      </c>
      <c r="SDE4" s="504">
        <f>'Product Mix Norm.'!SDE3</f>
        <v>0</v>
      </c>
      <c r="SDF4" s="504">
        <f>'Product Mix Norm.'!SDF3</f>
        <v>0</v>
      </c>
      <c r="SDG4" s="504">
        <f>'Product Mix Norm.'!SDG3</f>
        <v>0</v>
      </c>
      <c r="SDH4" s="504">
        <f>'Product Mix Norm.'!SDH3</f>
        <v>0</v>
      </c>
      <c r="SDI4" s="504">
        <f>'Product Mix Norm.'!SDI3</f>
        <v>0</v>
      </c>
      <c r="SDJ4" s="504">
        <f>'Product Mix Norm.'!SDJ3</f>
        <v>0</v>
      </c>
      <c r="SDK4" s="504">
        <f>'Product Mix Norm.'!SDK3</f>
        <v>0</v>
      </c>
      <c r="SDL4" s="504">
        <f>'Product Mix Norm.'!SDL3</f>
        <v>0</v>
      </c>
      <c r="SDM4" s="504">
        <f>'Product Mix Norm.'!SDM3</f>
        <v>0</v>
      </c>
      <c r="SDN4" s="504">
        <f>'Product Mix Norm.'!SDN3</f>
        <v>0</v>
      </c>
      <c r="SDO4" s="504">
        <f>'Product Mix Norm.'!SDO3</f>
        <v>0</v>
      </c>
      <c r="SDP4" s="504">
        <f>'Product Mix Norm.'!SDP3</f>
        <v>0</v>
      </c>
      <c r="SDQ4" s="504">
        <f>'Product Mix Norm.'!SDQ3</f>
        <v>0</v>
      </c>
      <c r="SDR4" s="504">
        <f>'Product Mix Norm.'!SDR3</f>
        <v>0</v>
      </c>
      <c r="SDS4" s="504">
        <f>'Product Mix Norm.'!SDS3</f>
        <v>0</v>
      </c>
      <c r="SDT4" s="504">
        <f>'Product Mix Norm.'!SDT3</f>
        <v>0</v>
      </c>
      <c r="SDU4" s="504">
        <f>'Product Mix Norm.'!SDU3</f>
        <v>0</v>
      </c>
      <c r="SDV4" s="504">
        <f>'Product Mix Norm.'!SDV3</f>
        <v>0</v>
      </c>
      <c r="SDW4" s="504">
        <f>'Product Mix Norm.'!SDW3</f>
        <v>0</v>
      </c>
      <c r="SDX4" s="504">
        <f>'Product Mix Norm.'!SDX3</f>
        <v>0</v>
      </c>
      <c r="SDY4" s="504">
        <f>'Product Mix Norm.'!SDY3</f>
        <v>0</v>
      </c>
      <c r="SDZ4" s="504">
        <f>'Product Mix Norm.'!SDZ3</f>
        <v>0</v>
      </c>
      <c r="SEA4" s="504">
        <f>'Product Mix Norm.'!SEA3</f>
        <v>0</v>
      </c>
      <c r="SEB4" s="504">
        <f>'Product Mix Norm.'!SEB3</f>
        <v>0</v>
      </c>
      <c r="SEC4" s="504">
        <f>'Product Mix Norm.'!SEC3</f>
        <v>0</v>
      </c>
      <c r="SED4" s="504">
        <f>'Product Mix Norm.'!SED3</f>
        <v>0</v>
      </c>
      <c r="SEE4" s="504">
        <f>'Product Mix Norm.'!SEE3</f>
        <v>0</v>
      </c>
      <c r="SEF4" s="504">
        <f>'Product Mix Norm.'!SEF3</f>
        <v>0</v>
      </c>
      <c r="SEG4" s="504">
        <f>'Product Mix Norm.'!SEG3</f>
        <v>0</v>
      </c>
      <c r="SEH4" s="504">
        <f>'Product Mix Norm.'!SEH3</f>
        <v>0</v>
      </c>
      <c r="SEI4" s="504">
        <f>'Product Mix Norm.'!SEI3</f>
        <v>0</v>
      </c>
      <c r="SEJ4" s="504">
        <f>'Product Mix Norm.'!SEJ3</f>
        <v>0</v>
      </c>
      <c r="SEK4" s="504">
        <f>'Product Mix Norm.'!SEK3</f>
        <v>0</v>
      </c>
      <c r="SEL4" s="504">
        <f>'Product Mix Norm.'!SEL3</f>
        <v>0</v>
      </c>
      <c r="SEM4" s="504">
        <f>'Product Mix Norm.'!SEM3</f>
        <v>0</v>
      </c>
      <c r="SEN4" s="504">
        <f>'Product Mix Norm.'!SEN3</f>
        <v>0</v>
      </c>
      <c r="SEO4" s="504">
        <f>'Product Mix Norm.'!SEO3</f>
        <v>0</v>
      </c>
      <c r="SEP4" s="504">
        <f>'Product Mix Norm.'!SEP3</f>
        <v>0</v>
      </c>
      <c r="SEQ4" s="504">
        <f>'Product Mix Norm.'!SEQ3</f>
        <v>0</v>
      </c>
      <c r="SER4" s="504">
        <f>'Product Mix Norm.'!SER3</f>
        <v>0</v>
      </c>
      <c r="SES4" s="504">
        <f>'Product Mix Norm.'!SES3</f>
        <v>0</v>
      </c>
      <c r="SET4" s="504">
        <f>'Product Mix Norm.'!SET3</f>
        <v>0</v>
      </c>
      <c r="SEU4" s="504">
        <f>'Product Mix Norm.'!SEU3</f>
        <v>0</v>
      </c>
      <c r="SEV4" s="504">
        <f>'Product Mix Norm.'!SEV3</f>
        <v>0</v>
      </c>
      <c r="SEW4" s="504">
        <f>'Product Mix Norm.'!SEW3</f>
        <v>0</v>
      </c>
      <c r="SEX4" s="504">
        <f>'Product Mix Norm.'!SEX3</f>
        <v>0</v>
      </c>
      <c r="SEY4" s="504">
        <f>'Product Mix Norm.'!SEY3</f>
        <v>0</v>
      </c>
      <c r="SEZ4" s="504">
        <f>'Product Mix Norm.'!SEZ3</f>
        <v>0</v>
      </c>
      <c r="SFA4" s="504">
        <f>'Product Mix Norm.'!SFA3</f>
        <v>0</v>
      </c>
      <c r="SFB4" s="504">
        <f>'Product Mix Norm.'!SFB3</f>
        <v>0</v>
      </c>
      <c r="SFC4" s="504">
        <f>'Product Mix Norm.'!SFC3</f>
        <v>0</v>
      </c>
      <c r="SFD4" s="504">
        <f>'Product Mix Norm.'!SFD3</f>
        <v>0</v>
      </c>
      <c r="SFE4" s="504">
        <f>'Product Mix Norm.'!SFE3</f>
        <v>0</v>
      </c>
      <c r="SFF4" s="504">
        <f>'Product Mix Norm.'!SFF3</f>
        <v>0</v>
      </c>
      <c r="SFG4" s="504">
        <f>'Product Mix Norm.'!SFG3</f>
        <v>0</v>
      </c>
      <c r="SFH4" s="504">
        <f>'Product Mix Norm.'!SFH3</f>
        <v>0</v>
      </c>
      <c r="SFI4" s="504">
        <f>'Product Mix Norm.'!SFI3</f>
        <v>0</v>
      </c>
      <c r="SFJ4" s="504">
        <f>'Product Mix Norm.'!SFJ3</f>
        <v>0</v>
      </c>
      <c r="SFK4" s="504">
        <f>'Product Mix Norm.'!SFK3</f>
        <v>0</v>
      </c>
      <c r="SFL4" s="504">
        <f>'Product Mix Norm.'!SFL3</f>
        <v>0</v>
      </c>
      <c r="SFM4" s="504">
        <f>'Product Mix Norm.'!SFM3</f>
        <v>0</v>
      </c>
      <c r="SFN4" s="504">
        <f>'Product Mix Norm.'!SFN3</f>
        <v>0</v>
      </c>
      <c r="SFO4" s="504">
        <f>'Product Mix Norm.'!SFO3</f>
        <v>0</v>
      </c>
      <c r="SFP4" s="504">
        <f>'Product Mix Norm.'!SFP3</f>
        <v>0</v>
      </c>
      <c r="SFQ4" s="504">
        <f>'Product Mix Norm.'!SFQ3</f>
        <v>0</v>
      </c>
      <c r="SFR4" s="504">
        <f>'Product Mix Norm.'!SFR3</f>
        <v>0</v>
      </c>
      <c r="SFS4" s="504">
        <f>'Product Mix Norm.'!SFS3</f>
        <v>0</v>
      </c>
      <c r="SFT4" s="504">
        <f>'Product Mix Norm.'!SFT3</f>
        <v>0</v>
      </c>
      <c r="SFU4" s="504">
        <f>'Product Mix Norm.'!SFU3</f>
        <v>0</v>
      </c>
      <c r="SFV4" s="504">
        <f>'Product Mix Norm.'!SFV3</f>
        <v>0</v>
      </c>
      <c r="SFW4" s="504">
        <f>'Product Mix Norm.'!SFW3</f>
        <v>0</v>
      </c>
      <c r="SFX4" s="504">
        <f>'Product Mix Norm.'!SFX3</f>
        <v>0</v>
      </c>
      <c r="SFY4" s="504">
        <f>'Product Mix Norm.'!SFY3</f>
        <v>0</v>
      </c>
      <c r="SFZ4" s="504">
        <f>'Product Mix Norm.'!SFZ3</f>
        <v>0</v>
      </c>
      <c r="SGA4" s="504">
        <f>'Product Mix Norm.'!SGA3</f>
        <v>0</v>
      </c>
      <c r="SGB4" s="504">
        <f>'Product Mix Norm.'!SGB3</f>
        <v>0</v>
      </c>
      <c r="SGC4" s="504">
        <f>'Product Mix Norm.'!SGC3</f>
        <v>0</v>
      </c>
      <c r="SGD4" s="504">
        <f>'Product Mix Norm.'!SGD3</f>
        <v>0</v>
      </c>
      <c r="SGE4" s="504">
        <f>'Product Mix Norm.'!SGE3</f>
        <v>0</v>
      </c>
      <c r="SGF4" s="504">
        <f>'Product Mix Norm.'!SGF3</f>
        <v>0</v>
      </c>
      <c r="SGG4" s="504">
        <f>'Product Mix Norm.'!SGG3</f>
        <v>0</v>
      </c>
      <c r="SGH4" s="504">
        <f>'Product Mix Norm.'!SGH3</f>
        <v>0</v>
      </c>
      <c r="SGI4" s="504">
        <f>'Product Mix Norm.'!SGI3</f>
        <v>0</v>
      </c>
      <c r="SGJ4" s="504">
        <f>'Product Mix Norm.'!SGJ3</f>
        <v>0</v>
      </c>
      <c r="SGK4" s="504">
        <f>'Product Mix Norm.'!SGK3</f>
        <v>0</v>
      </c>
      <c r="SGL4" s="504">
        <f>'Product Mix Norm.'!SGL3</f>
        <v>0</v>
      </c>
      <c r="SGM4" s="504">
        <f>'Product Mix Norm.'!SGM3</f>
        <v>0</v>
      </c>
      <c r="SGN4" s="504">
        <f>'Product Mix Norm.'!SGN3</f>
        <v>0</v>
      </c>
      <c r="SGO4" s="504">
        <f>'Product Mix Norm.'!SGO3</f>
        <v>0</v>
      </c>
      <c r="SGP4" s="504">
        <f>'Product Mix Norm.'!SGP3</f>
        <v>0</v>
      </c>
      <c r="SGQ4" s="504">
        <f>'Product Mix Norm.'!SGQ3</f>
        <v>0</v>
      </c>
      <c r="SGR4" s="504">
        <f>'Product Mix Norm.'!SGR3</f>
        <v>0</v>
      </c>
      <c r="SGS4" s="504">
        <f>'Product Mix Norm.'!SGS3</f>
        <v>0</v>
      </c>
      <c r="SGT4" s="504">
        <f>'Product Mix Norm.'!SGT3</f>
        <v>0</v>
      </c>
      <c r="SGU4" s="504">
        <f>'Product Mix Norm.'!SGU3</f>
        <v>0</v>
      </c>
      <c r="SGV4" s="504">
        <f>'Product Mix Norm.'!SGV3</f>
        <v>0</v>
      </c>
      <c r="SGW4" s="504">
        <f>'Product Mix Norm.'!SGW3</f>
        <v>0</v>
      </c>
      <c r="SGX4" s="504">
        <f>'Product Mix Norm.'!SGX3</f>
        <v>0</v>
      </c>
      <c r="SGY4" s="504">
        <f>'Product Mix Norm.'!SGY3</f>
        <v>0</v>
      </c>
      <c r="SGZ4" s="504">
        <f>'Product Mix Norm.'!SGZ3</f>
        <v>0</v>
      </c>
      <c r="SHA4" s="504">
        <f>'Product Mix Norm.'!SHA3</f>
        <v>0</v>
      </c>
      <c r="SHB4" s="504">
        <f>'Product Mix Norm.'!SHB3</f>
        <v>0</v>
      </c>
      <c r="SHC4" s="504">
        <f>'Product Mix Norm.'!SHC3</f>
        <v>0</v>
      </c>
      <c r="SHD4" s="504">
        <f>'Product Mix Norm.'!SHD3</f>
        <v>0</v>
      </c>
      <c r="SHE4" s="504">
        <f>'Product Mix Norm.'!SHE3</f>
        <v>0</v>
      </c>
      <c r="SHF4" s="504">
        <f>'Product Mix Norm.'!SHF3</f>
        <v>0</v>
      </c>
      <c r="SHG4" s="504">
        <f>'Product Mix Norm.'!SHG3</f>
        <v>0</v>
      </c>
      <c r="SHH4" s="504">
        <f>'Product Mix Norm.'!SHH3</f>
        <v>0</v>
      </c>
      <c r="SHI4" s="504">
        <f>'Product Mix Norm.'!SHI3</f>
        <v>0</v>
      </c>
      <c r="SHJ4" s="504">
        <f>'Product Mix Norm.'!SHJ3</f>
        <v>0</v>
      </c>
      <c r="SHK4" s="504">
        <f>'Product Mix Norm.'!SHK3</f>
        <v>0</v>
      </c>
      <c r="SHL4" s="504">
        <f>'Product Mix Norm.'!SHL3</f>
        <v>0</v>
      </c>
      <c r="SHM4" s="504">
        <f>'Product Mix Norm.'!SHM3</f>
        <v>0</v>
      </c>
      <c r="SHN4" s="504">
        <f>'Product Mix Norm.'!SHN3</f>
        <v>0</v>
      </c>
      <c r="SHO4" s="504">
        <f>'Product Mix Norm.'!SHO3</f>
        <v>0</v>
      </c>
      <c r="SHP4" s="504">
        <f>'Product Mix Norm.'!SHP3</f>
        <v>0</v>
      </c>
      <c r="SHQ4" s="504">
        <f>'Product Mix Norm.'!SHQ3</f>
        <v>0</v>
      </c>
      <c r="SHR4" s="504">
        <f>'Product Mix Norm.'!SHR3</f>
        <v>0</v>
      </c>
      <c r="SHS4" s="504">
        <f>'Product Mix Norm.'!SHS3</f>
        <v>0</v>
      </c>
      <c r="SHT4" s="504">
        <f>'Product Mix Norm.'!SHT3</f>
        <v>0</v>
      </c>
      <c r="SHU4" s="504">
        <f>'Product Mix Norm.'!SHU3</f>
        <v>0</v>
      </c>
      <c r="SHV4" s="504">
        <f>'Product Mix Norm.'!SHV3</f>
        <v>0</v>
      </c>
      <c r="SHW4" s="504">
        <f>'Product Mix Norm.'!SHW3</f>
        <v>0</v>
      </c>
      <c r="SHX4" s="504">
        <f>'Product Mix Norm.'!SHX3</f>
        <v>0</v>
      </c>
      <c r="SHY4" s="504">
        <f>'Product Mix Norm.'!SHY3</f>
        <v>0</v>
      </c>
      <c r="SHZ4" s="504">
        <f>'Product Mix Norm.'!SHZ3</f>
        <v>0</v>
      </c>
      <c r="SIA4" s="504">
        <f>'Product Mix Norm.'!SIA3</f>
        <v>0</v>
      </c>
      <c r="SIB4" s="504">
        <f>'Product Mix Norm.'!SIB3</f>
        <v>0</v>
      </c>
      <c r="SIC4" s="504">
        <f>'Product Mix Norm.'!SIC3</f>
        <v>0</v>
      </c>
      <c r="SID4" s="504">
        <f>'Product Mix Norm.'!SID3</f>
        <v>0</v>
      </c>
      <c r="SIE4" s="504">
        <f>'Product Mix Norm.'!SIE3</f>
        <v>0</v>
      </c>
      <c r="SIF4" s="504">
        <f>'Product Mix Norm.'!SIF3</f>
        <v>0</v>
      </c>
      <c r="SIG4" s="504">
        <f>'Product Mix Norm.'!SIG3</f>
        <v>0</v>
      </c>
      <c r="SIH4" s="504">
        <f>'Product Mix Norm.'!SIH3</f>
        <v>0</v>
      </c>
      <c r="SII4" s="504">
        <f>'Product Mix Norm.'!SII3</f>
        <v>0</v>
      </c>
      <c r="SIJ4" s="504">
        <f>'Product Mix Norm.'!SIJ3</f>
        <v>0</v>
      </c>
      <c r="SIK4" s="504">
        <f>'Product Mix Norm.'!SIK3</f>
        <v>0</v>
      </c>
      <c r="SIL4" s="504">
        <f>'Product Mix Norm.'!SIL3</f>
        <v>0</v>
      </c>
      <c r="SIM4" s="504">
        <f>'Product Mix Norm.'!SIM3</f>
        <v>0</v>
      </c>
      <c r="SIN4" s="504">
        <f>'Product Mix Norm.'!SIN3</f>
        <v>0</v>
      </c>
      <c r="SIO4" s="504">
        <f>'Product Mix Norm.'!SIO3</f>
        <v>0</v>
      </c>
      <c r="SIP4" s="504">
        <f>'Product Mix Norm.'!SIP3</f>
        <v>0</v>
      </c>
      <c r="SIQ4" s="504">
        <f>'Product Mix Norm.'!SIQ3</f>
        <v>0</v>
      </c>
      <c r="SIR4" s="504">
        <f>'Product Mix Norm.'!SIR3</f>
        <v>0</v>
      </c>
      <c r="SIS4" s="504">
        <f>'Product Mix Norm.'!SIS3</f>
        <v>0</v>
      </c>
      <c r="SIT4" s="504">
        <f>'Product Mix Norm.'!SIT3</f>
        <v>0</v>
      </c>
      <c r="SIU4" s="504">
        <f>'Product Mix Norm.'!SIU3</f>
        <v>0</v>
      </c>
      <c r="SIV4" s="504">
        <f>'Product Mix Norm.'!SIV3</f>
        <v>0</v>
      </c>
      <c r="SIW4" s="504">
        <f>'Product Mix Norm.'!SIW3</f>
        <v>0</v>
      </c>
      <c r="SIX4" s="504">
        <f>'Product Mix Norm.'!SIX3</f>
        <v>0</v>
      </c>
      <c r="SIY4" s="504">
        <f>'Product Mix Norm.'!SIY3</f>
        <v>0</v>
      </c>
      <c r="SIZ4" s="504">
        <f>'Product Mix Norm.'!SIZ3</f>
        <v>0</v>
      </c>
      <c r="SJA4" s="504">
        <f>'Product Mix Norm.'!SJA3</f>
        <v>0</v>
      </c>
      <c r="SJB4" s="504">
        <f>'Product Mix Norm.'!SJB3</f>
        <v>0</v>
      </c>
      <c r="SJC4" s="504">
        <f>'Product Mix Norm.'!SJC3</f>
        <v>0</v>
      </c>
      <c r="SJD4" s="504">
        <f>'Product Mix Norm.'!SJD3</f>
        <v>0</v>
      </c>
      <c r="SJE4" s="504">
        <f>'Product Mix Norm.'!SJE3</f>
        <v>0</v>
      </c>
      <c r="SJF4" s="504">
        <f>'Product Mix Norm.'!SJF3</f>
        <v>0</v>
      </c>
      <c r="SJG4" s="504">
        <f>'Product Mix Norm.'!SJG3</f>
        <v>0</v>
      </c>
      <c r="SJH4" s="504">
        <f>'Product Mix Norm.'!SJH3</f>
        <v>0</v>
      </c>
      <c r="SJI4" s="504">
        <f>'Product Mix Norm.'!SJI3</f>
        <v>0</v>
      </c>
      <c r="SJJ4" s="504">
        <f>'Product Mix Norm.'!SJJ3</f>
        <v>0</v>
      </c>
      <c r="SJK4" s="504">
        <f>'Product Mix Norm.'!SJK3</f>
        <v>0</v>
      </c>
      <c r="SJL4" s="504">
        <f>'Product Mix Norm.'!SJL3</f>
        <v>0</v>
      </c>
      <c r="SJM4" s="504">
        <f>'Product Mix Norm.'!SJM3</f>
        <v>0</v>
      </c>
      <c r="SJN4" s="504">
        <f>'Product Mix Norm.'!SJN3</f>
        <v>0</v>
      </c>
      <c r="SJO4" s="504">
        <f>'Product Mix Norm.'!SJO3</f>
        <v>0</v>
      </c>
      <c r="SJP4" s="504">
        <f>'Product Mix Norm.'!SJP3</f>
        <v>0</v>
      </c>
      <c r="SJQ4" s="504">
        <f>'Product Mix Norm.'!SJQ3</f>
        <v>0</v>
      </c>
      <c r="SJR4" s="504">
        <f>'Product Mix Norm.'!SJR3</f>
        <v>0</v>
      </c>
      <c r="SJS4" s="504">
        <f>'Product Mix Norm.'!SJS3</f>
        <v>0</v>
      </c>
      <c r="SJT4" s="504">
        <f>'Product Mix Norm.'!SJT3</f>
        <v>0</v>
      </c>
      <c r="SJU4" s="504">
        <f>'Product Mix Norm.'!SJU3</f>
        <v>0</v>
      </c>
      <c r="SJV4" s="504">
        <f>'Product Mix Norm.'!SJV3</f>
        <v>0</v>
      </c>
      <c r="SJW4" s="504">
        <f>'Product Mix Norm.'!SJW3</f>
        <v>0</v>
      </c>
      <c r="SJX4" s="504">
        <f>'Product Mix Norm.'!SJX3</f>
        <v>0</v>
      </c>
      <c r="SJY4" s="504">
        <f>'Product Mix Norm.'!SJY3</f>
        <v>0</v>
      </c>
      <c r="SJZ4" s="504">
        <f>'Product Mix Norm.'!SJZ3</f>
        <v>0</v>
      </c>
      <c r="SKA4" s="504">
        <f>'Product Mix Norm.'!SKA3</f>
        <v>0</v>
      </c>
      <c r="SKB4" s="504">
        <f>'Product Mix Norm.'!SKB3</f>
        <v>0</v>
      </c>
      <c r="SKC4" s="504">
        <f>'Product Mix Norm.'!SKC3</f>
        <v>0</v>
      </c>
      <c r="SKD4" s="504">
        <f>'Product Mix Norm.'!SKD3</f>
        <v>0</v>
      </c>
      <c r="SKE4" s="504">
        <f>'Product Mix Norm.'!SKE3</f>
        <v>0</v>
      </c>
      <c r="SKF4" s="504">
        <f>'Product Mix Norm.'!SKF3</f>
        <v>0</v>
      </c>
      <c r="SKG4" s="504">
        <f>'Product Mix Norm.'!SKG3</f>
        <v>0</v>
      </c>
      <c r="SKH4" s="504">
        <f>'Product Mix Norm.'!SKH3</f>
        <v>0</v>
      </c>
      <c r="SKI4" s="504">
        <f>'Product Mix Norm.'!SKI3</f>
        <v>0</v>
      </c>
      <c r="SKJ4" s="504">
        <f>'Product Mix Norm.'!SKJ3</f>
        <v>0</v>
      </c>
      <c r="SKK4" s="504">
        <f>'Product Mix Norm.'!SKK3</f>
        <v>0</v>
      </c>
      <c r="SKL4" s="504">
        <f>'Product Mix Norm.'!SKL3</f>
        <v>0</v>
      </c>
      <c r="SKM4" s="504">
        <f>'Product Mix Norm.'!SKM3</f>
        <v>0</v>
      </c>
      <c r="SKN4" s="504">
        <f>'Product Mix Norm.'!SKN3</f>
        <v>0</v>
      </c>
      <c r="SKO4" s="504">
        <f>'Product Mix Norm.'!SKO3</f>
        <v>0</v>
      </c>
      <c r="SKP4" s="504">
        <f>'Product Mix Norm.'!SKP3</f>
        <v>0</v>
      </c>
      <c r="SKQ4" s="504">
        <f>'Product Mix Norm.'!SKQ3</f>
        <v>0</v>
      </c>
      <c r="SKR4" s="504">
        <f>'Product Mix Norm.'!SKR3</f>
        <v>0</v>
      </c>
      <c r="SKS4" s="504">
        <f>'Product Mix Norm.'!SKS3</f>
        <v>0</v>
      </c>
      <c r="SKT4" s="504">
        <f>'Product Mix Norm.'!SKT3</f>
        <v>0</v>
      </c>
      <c r="SKU4" s="504">
        <f>'Product Mix Norm.'!SKU3</f>
        <v>0</v>
      </c>
      <c r="SKV4" s="504">
        <f>'Product Mix Norm.'!SKV3</f>
        <v>0</v>
      </c>
      <c r="SKW4" s="504">
        <f>'Product Mix Norm.'!SKW3</f>
        <v>0</v>
      </c>
      <c r="SKX4" s="504">
        <f>'Product Mix Norm.'!SKX3</f>
        <v>0</v>
      </c>
      <c r="SKY4" s="504">
        <f>'Product Mix Norm.'!SKY3</f>
        <v>0</v>
      </c>
      <c r="SKZ4" s="504">
        <f>'Product Mix Norm.'!SKZ3</f>
        <v>0</v>
      </c>
      <c r="SLA4" s="504">
        <f>'Product Mix Norm.'!SLA3</f>
        <v>0</v>
      </c>
      <c r="SLB4" s="504">
        <f>'Product Mix Norm.'!SLB3</f>
        <v>0</v>
      </c>
      <c r="SLC4" s="504">
        <f>'Product Mix Norm.'!SLC3</f>
        <v>0</v>
      </c>
      <c r="SLD4" s="504">
        <f>'Product Mix Norm.'!SLD3</f>
        <v>0</v>
      </c>
      <c r="SLE4" s="504">
        <f>'Product Mix Norm.'!SLE3</f>
        <v>0</v>
      </c>
      <c r="SLF4" s="504">
        <f>'Product Mix Norm.'!SLF3</f>
        <v>0</v>
      </c>
      <c r="SLG4" s="504">
        <f>'Product Mix Norm.'!SLG3</f>
        <v>0</v>
      </c>
      <c r="SLH4" s="504">
        <f>'Product Mix Norm.'!SLH3</f>
        <v>0</v>
      </c>
      <c r="SLI4" s="504">
        <f>'Product Mix Norm.'!SLI3</f>
        <v>0</v>
      </c>
      <c r="SLJ4" s="504">
        <f>'Product Mix Norm.'!SLJ3</f>
        <v>0</v>
      </c>
      <c r="SLK4" s="504">
        <f>'Product Mix Norm.'!SLK3</f>
        <v>0</v>
      </c>
      <c r="SLL4" s="504">
        <f>'Product Mix Norm.'!SLL3</f>
        <v>0</v>
      </c>
      <c r="SLM4" s="504">
        <f>'Product Mix Norm.'!SLM3</f>
        <v>0</v>
      </c>
      <c r="SLN4" s="504">
        <f>'Product Mix Norm.'!SLN3</f>
        <v>0</v>
      </c>
      <c r="SLO4" s="504">
        <f>'Product Mix Norm.'!SLO3</f>
        <v>0</v>
      </c>
      <c r="SLP4" s="504">
        <f>'Product Mix Norm.'!SLP3</f>
        <v>0</v>
      </c>
      <c r="SLQ4" s="504">
        <f>'Product Mix Norm.'!SLQ3</f>
        <v>0</v>
      </c>
      <c r="SLR4" s="504">
        <f>'Product Mix Norm.'!SLR3</f>
        <v>0</v>
      </c>
      <c r="SLS4" s="504">
        <f>'Product Mix Norm.'!SLS3</f>
        <v>0</v>
      </c>
      <c r="SLT4" s="504">
        <f>'Product Mix Norm.'!SLT3</f>
        <v>0</v>
      </c>
      <c r="SLU4" s="504">
        <f>'Product Mix Norm.'!SLU3</f>
        <v>0</v>
      </c>
      <c r="SLV4" s="504">
        <f>'Product Mix Norm.'!SLV3</f>
        <v>0</v>
      </c>
      <c r="SLW4" s="504">
        <f>'Product Mix Norm.'!SLW3</f>
        <v>0</v>
      </c>
      <c r="SLX4" s="504">
        <f>'Product Mix Norm.'!SLX3</f>
        <v>0</v>
      </c>
      <c r="SLY4" s="504">
        <f>'Product Mix Norm.'!SLY3</f>
        <v>0</v>
      </c>
      <c r="SLZ4" s="504">
        <f>'Product Mix Norm.'!SLZ3</f>
        <v>0</v>
      </c>
      <c r="SMA4" s="504">
        <f>'Product Mix Norm.'!SMA3</f>
        <v>0</v>
      </c>
      <c r="SMB4" s="504">
        <f>'Product Mix Norm.'!SMB3</f>
        <v>0</v>
      </c>
      <c r="SMC4" s="504">
        <f>'Product Mix Norm.'!SMC3</f>
        <v>0</v>
      </c>
      <c r="SMD4" s="504">
        <f>'Product Mix Norm.'!SMD3</f>
        <v>0</v>
      </c>
      <c r="SME4" s="504">
        <f>'Product Mix Norm.'!SME3</f>
        <v>0</v>
      </c>
      <c r="SMF4" s="504">
        <f>'Product Mix Norm.'!SMF3</f>
        <v>0</v>
      </c>
      <c r="SMG4" s="504">
        <f>'Product Mix Norm.'!SMG3</f>
        <v>0</v>
      </c>
      <c r="SMH4" s="504">
        <f>'Product Mix Norm.'!SMH3</f>
        <v>0</v>
      </c>
      <c r="SMI4" s="504">
        <f>'Product Mix Norm.'!SMI3</f>
        <v>0</v>
      </c>
      <c r="SMJ4" s="504">
        <f>'Product Mix Norm.'!SMJ3</f>
        <v>0</v>
      </c>
      <c r="SMK4" s="504">
        <f>'Product Mix Norm.'!SMK3</f>
        <v>0</v>
      </c>
      <c r="SML4" s="504">
        <f>'Product Mix Norm.'!SML3</f>
        <v>0</v>
      </c>
      <c r="SMM4" s="504">
        <f>'Product Mix Norm.'!SMM3</f>
        <v>0</v>
      </c>
      <c r="SMN4" s="504">
        <f>'Product Mix Norm.'!SMN3</f>
        <v>0</v>
      </c>
      <c r="SMO4" s="504">
        <f>'Product Mix Norm.'!SMO3</f>
        <v>0</v>
      </c>
      <c r="SMP4" s="504">
        <f>'Product Mix Norm.'!SMP3</f>
        <v>0</v>
      </c>
      <c r="SMQ4" s="504">
        <f>'Product Mix Norm.'!SMQ3</f>
        <v>0</v>
      </c>
      <c r="SMR4" s="504">
        <f>'Product Mix Norm.'!SMR3</f>
        <v>0</v>
      </c>
      <c r="SMS4" s="504">
        <f>'Product Mix Norm.'!SMS3</f>
        <v>0</v>
      </c>
      <c r="SMT4" s="504">
        <f>'Product Mix Norm.'!SMT3</f>
        <v>0</v>
      </c>
      <c r="SMU4" s="504">
        <f>'Product Mix Norm.'!SMU3</f>
        <v>0</v>
      </c>
      <c r="SMV4" s="504">
        <f>'Product Mix Norm.'!SMV3</f>
        <v>0</v>
      </c>
      <c r="SMW4" s="504">
        <f>'Product Mix Norm.'!SMW3</f>
        <v>0</v>
      </c>
      <c r="SMX4" s="504">
        <f>'Product Mix Norm.'!SMX3</f>
        <v>0</v>
      </c>
      <c r="SMY4" s="504">
        <f>'Product Mix Norm.'!SMY3</f>
        <v>0</v>
      </c>
      <c r="SMZ4" s="504">
        <f>'Product Mix Norm.'!SMZ3</f>
        <v>0</v>
      </c>
      <c r="SNA4" s="504">
        <f>'Product Mix Norm.'!SNA3</f>
        <v>0</v>
      </c>
      <c r="SNB4" s="504">
        <f>'Product Mix Norm.'!SNB3</f>
        <v>0</v>
      </c>
      <c r="SNC4" s="504">
        <f>'Product Mix Norm.'!SNC3</f>
        <v>0</v>
      </c>
      <c r="SND4" s="504">
        <f>'Product Mix Norm.'!SND3</f>
        <v>0</v>
      </c>
      <c r="SNE4" s="504">
        <f>'Product Mix Norm.'!SNE3</f>
        <v>0</v>
      </c>
      <c r="SNF4" s="504">
        <f>'Product Mix Norm.'!SNF3</f>
        <v>0</v>
      </c>
      <c r="SNG4" s="504">
        <f>'Product Mix Norm.'!SNG3</f>
        <v>0</v>
      </c>
      <c r="SNH4" s="504">
        <f>'Product Mix Norm.'!SNH3</f>
        <v>0</v>
      </c>
      <c r="SNI4" s="504">
        <f>'Product Mix Norm.'!SNI3</f>
        <v>0</v>
      </c>
      <c r="SNJ4" s="504">
        <f>'Product Mix Norm.'!SNJ3</f>
        <v>0</v>
      </c>
      <c r="SNK4" s="504">
        <f>'Product Mix Norm.'!SNK3</f>
        <v>0</v>
      </c>
      <c r="SNL4" s="504">
        <f>'Product Mix Norm.'!SNL3</f>
        <v>0</v>
      </c>
      <c r="SNM4" s="504">
        <f>'Product Mix Norm.'!SNM3</f>
        <v>0</v>
      </c>
      <c r="SNN4" s="504">
        <f>'Product Mix Norm.'!SNN3</f>
        <v>0</v>
      </c>
      <c r="SNO4" s="504">
        <f>'Product Mix Norm.'!SNO3</f>
        <v>0</v>
      </c>
      <c r="SNP4" s="504">
        <f>'Product Mix Norm.'!SNP3</f>
        <v>0</v>
      </c>
      <c r="SNQ4" s="504">
        <f>'Product Mix Norm.'!SNQ3</f>
        <v>0</v>
      </c>
      <c r="SNR4" s="504">
        <f>'Product Mix Norm.'!SNR3</f>
        <v>0</v>
      </c>
      <c r="SNS4" s="504">
        <f>'Product Mix Norm.'!SNS3</f>
        <v>0</v>
      </c>
      <c r="SNT4" s="504">
        <f>'Product Mix Norm.'!SNT3</f>
        <v>0</v>
      </c>
      <c r="SNU4" s="504">
        <f>'Product Mix Norm.'!SNU3</f>
        <v>0</v>
      </c>
      <c r="SNV4" s="504">
        <f>'Product Mix Norm.'!SNV3</f>
        <v>0</v>
      </c>
      <c r="SNW4" s="504">
        <f>'Product Mix Norm.'!SNW3</f>
        <v>0</v>
      </c>
      <c r="SNX4" s="504">
        <f>'Product Mix Norm.'!SNX3</f>
        <v>0</v>
      </c>
      <c r="SNY4" s="504">
        <f>'Product Mix Norm.'!SNY3</f>
        <v>0</v>
      </c>
      <c r="SNZ4" s="504">
        <f>'Product Mix Norm.'!SNZ3</f>
        <v>0</v>
      </c>
      <c r="SOA4" s="504">
        <f>'Product Mix Norm.'!SOA3</f>
        <v>0</v>
      </c>
      <c r="SOB4" s="504">
        <f>'Product Mix Norm.'!SOB3</f>
        <v>0</v>
      </c>
      <c r="SOC4" s="504">
        <f>'Product Mix Norm.'!SOC3</f>
        <v>0</v>
      </c>
      <c r="SOD4" s="504">
        <f>'Product Mix Norm.'!SOD3</f>
        <v>0</v>
      </c>
      <c r="SOE4" s="504">
        <f>'Product Mix Norm.'!SOE3</f>
        <v>0</v>
      </c>
      <c r="SOF4" s="504">
        <f>'Product Mix Norm.'!SOF3</f>
        <v>0</v>
      </c>
      <c r="SOG4" s="504">
        <f>'Product Mix Norm.'!SOG3</f>
        <v>0</v>
      </c>
      <c r="SOH4" s="504">
        <f>'Product Mix Norm.'!SOH3</f>
        <v>0</v>
      </c>
      <c r="SOI4" s="504">
        <f>'Product Mix Norm.'!SOI3</f>
        <v>0</v>
      </c>
      <c r="SOJ4" s="504">
        <f>'Product Mix Norm.'!SOJ3</f>
        <v>0</v>
      </c>
      <c r="SOK4" s="504">
        <f>'Product Mix Norm.'!SOK3</f>
        <v>0</v>
      </c>
      <c r="SOL4" s="504">
        <f>'Product Mix Norm.'!SOL3</f>
        <v>0</v>
      </c>
      <c r="SOM4" s="504">
        <f>'Product Mix Norm.'!SOM3</f>
        <v>0</v>
      </c>
      <c r="SON4" s="504">
        <f>'Product Mix Norm.'!SON3</f>
        <v>0</v>
      </c>
      <c r="SOO4" s="504">
        <f>'Product Mix Norm.'!SOO3</f>
        <v>0</v>
      </c>
      <c r="SOP4" s="504">
        <f>'Product Mix Norm.'!SOP3</f>
        <v>0</v>
      </c>
      <c r="SOQ4" s="504">
        <f>'Product Mix Norm.'!SOQ3</f>
        <v>0</v>
      </c>
      <c r="SOR4" s="504">
        <f>'Product Mix Norm.'!SOR3</f>
        <v>0</v>
      </c>
      <c r="SOS4" s="504">
        <f>'Product Mix Norm.'!SOS3</f>
        <v>0</v>
      </c>
      <c r="SOT4" s="504">
        <f>'Product Mix Norm.'!SOT3</f>
        <v>0</v>
      </c>
      <c r="SOU4" s="504">
        <f>'Product Mix Norm.'!SOU3</f>
        <v>0</v>
      </c>
      <c r="SOV4" s="504">
        <f>'Product Mix Norm.'!SOV3</f>
        <v>0</v>
      </c>
      <c r="SOW4" s="504">
        <f>'Product Mix Norm.'!SOW3</f>
        <v>0</v>
      </c>
      <c r="SOX4" s="504">
        <f>'Product Mix Norm.'!SOX3</f>
        <v>0</v>
      </c>
      <c r="SOY4" s="504">
        <f>'Product Mix Norm.'!SOY3</f>
        <v>0</v>
      </c>
      <c r="SOZ4" s="504">
        <f>'Product Mix Norm.'!SOZ3</f>
        <v>0</v>
      </c>
      <c r="SPA4" s="504">
        <f>'Product Mix Norm.'!SPA3</f>
        <v>0</v>
      </c>
      <c r="SPB4" s="504">
        <f>'Product Mix Norm.'!SPB3</f>
        <v>0</v>
      </c>
      <c r="SPC4" s="504">
        <f>'Product Mix Norm.'!SPC3</f>
        <v>0</v>
      </c>
      <c r="SPD4" s="504">
        <f>'Product Mix Norm.'!SPD3</f>
        <v>0</v>
      </c>
      <c r="SPE4" s="504">
        <f>'Product Mix Norm.'!SPE3</f>
        <v>0</v>
      </c>
      <c r="SPF4" s="504">
        <f>'Product Mix Norm.'!SPF3</f>
        <v>0</v>
      </c>
      <c r="SPG4" s="504">
        <f>'Product Mix Norm.'!SPG3</f>
        <v>0</v>
      </c>
      <c r="SPH4" s="504">
        <f>'Product Mix Norm.'!SPH3</f>
        <v>0</v>
      </c>
      <c r="SPI4" s="504">
        <f>'Product Mix Norm.'!SPI3</f>
        <v>0</v>
      </c>
      <c r="SPJ4" s="504">
        <f>'Product Mix Norm.'!SPJ3</f>
        <v>0</v>
      </c>
      <c r="SPK4" s="504">
        <f>'Product Mix Norm.'!SPK3</f>
        <v>0</v>
      </c>
      <c r="SPL4" s="504">
        <f>'Product Mix Norm.'!SPL3</f>
        <v>0</v>
      </c>
      <c r="SPM4" s="504">
        <f>'Product Mix Norm.'!SPM3</f>
        <v>0</v>
      </c>
      <c r="SPN4" s="504">
        <f>'Product Mix Norm.'!SPN3</f>
        <v>0</v>
      </c>
      <c r="SPO4" s="504">
        <f>'Product Mix Norm.'!SPO3</f>
        <v>0</v>
      </c>
      <c r="SPP4" s="504">
        <f>'Product Mix Norm.'!SPP3</f>
        <v>0</v>
      </c>
      <c r="SPQ4" s="504">
        <f>'Product Mix Norm.'!SPQ3</f>
        <v>0</v>
      </c>
      <c r="SPR4" s="504">
        <f>'Product Mix Norm.'!SPR3</f>
        <v>0</v>
      </c>
      <c r="SPS4" s="504">
        <f>'Product Mix Norm.'!SPS3</f>
        <v>0</v>
      </c>
      <c r="SPT4" s="504">
        <f>'Product Mix Norm.'!SPT3</f>
        <v>0</v>
      </c>
      <c r="SPU4" s="504">
        <f>'Product Mix Norm.'!SPU3</f>
        <v>0</v>
      </c>
      <c r="SPV4" s="504">
        <f>'Product Mix Norm.'!SPV3</f>
        <v>0</v>
      </c>
      <c r="SPW4" s="504">
        <f>'Product Mix Norm.'!SPW3</f>
        <v>0</v>
      </c>
      <c r="SPX4" s="504">
        <f>'Product Mix Norm.'!SPX3</f>
        <v>0</v>
      </c>
      <c r="SPY4" s="504">
        <f>'Product Mix Norm.'!SPY3</f>
        <v>0</v>
      </c>
      <c r="SPZ4" s="504">
        <f>'Product Mix Norm.'!SPZ3</f>
        <v>0</v>
      </c>
      <c r="SQA4" s="504">
        <f>'Product Mix Norm.'!SQA3</f>
        <v>0</v>
      </c>
      <c r="SQB4" s="504">
        <f>'Product Mix Norm.'!SQB3</f>
        <v>0</v>
      </c>
      <c r="SQC4" s="504">
        <f>'Product Mix Norm.'!SQC3</f>
        <v>0</v>
      </c>
      <c r="SQD4" s="504">
        <f>'Product Mix Norm.'!SQD3</f>
        <v>0</v>
      </c>
      <c r="SQE4" s="504">
        <f>'Product Mix Norm.'!SQE3</f>
        <v>0</v>
      </c>
      <c r="SQF4" s="504">
        <f>'Product Mix Norm.'!SQF3</f>
        <v>0</v>
      </c>
      <c r="SQG4" s="504">
        <f>'Product Mix Norm.'!SQG3</f>
        <v>0</v>
      </c>
      <c r="SQH4" s="504">
        <f>'Product Mix Norm.'!SQH3</f>
        <v>0</v>
      </c>
      <c r="SQI4" s="504">
        <f>'Product Mix Norm.'!SQI3</f>
        <v>0</v>
      </c>
      <c r="SQJ4" s="504">
        <f>'Product Mix Norm.'!SQJ3</f>
        <v>0</v>
      </c>
      <c r="SQK4" s="504">
        <f>'Product Mix Norm.'!SQK3</f>
        <v>0</v>
      </c>
      <c r="SQL4" s="504">
        <f>'Product Mix Norm.'!SQL3</f>
        <v>0</v>
      </c>
      <c r="SQM4" s="504">
        <f>'Product Mix Norm.'!SQM3</f>
        <v>0</v>
      </c>
      <c r="SQN4" s="504">
        <f>'Product Mix Norm.'!SQN3</f>
        <v>0</v>
      </c>
      <c r="SQO4" s="504">
        <f>'Product Mix Norm.'!SQO3</f>
        <v>0</v>
      </c>
      <c r="SQP4" s="504">
        <f>'Product Mix Norm.'!SQP3</f>
        <v>0</v>
      </c>
      <c r="SQQ4" s="504">
        <f>'Product Mix Norm.'!SQQ3</f>
        <v>0</v>
      </c>
      <c r="SQR4" s="504">
        <f>'Product Mix Norm.'!SQR3</f>
        <v>0</v>
      </c>
      <c r="SQS4" s="504">
        <f>'Product Mix Norm.'!SQS3</f>
        <v>0</v>
      </c>
      <c r="SQT4" s="504">
        <f>'Product Mix Norm.'!SQT3</f>
        <v>0</v>
      </c>
      <c r="SQU4" s="504">
        <f>'Product Mix Norm.'!SQU3</f>
        <v>0</v>
      </c>
      <c r="SQV4" s="504">
        <f>'Product Mix Norm.'!SQV3</f>
        <v>0</v>
      </c>
      <c r="SQW4" s="504">
        <f>'Product Mix Norm.'!SQW3</f>
        <v>0</v>
      </c>
      <c r="SQX4" s="504">
        <f>'Product Mix Norm.'!SQX3</f>
        <v>0</v>
      </c>
      <c r="SQY4" s="504">
        <f>'Product Mix Norm.'!SQY3</f>
        <v>0</v>
      </c>
      <c r="SQZ4" s="504">
        <f>'Product Mix Norm.'!SQZ3</f>
        <v>0</v>
      </c>
      <c r="SRA4" s="504">
        <f>'Product Mix Norm.'!SRA3</f>
        <v>0</v>
      </c>
      <c r="SRB4" s="504">
        <f>'Product Mix Norm.'!SRB3</f>
        <v>0</v>
      </c>
      <c r="SRC4" s="504">
        <f>'Product Mix Norm.'!SRC3</f>
        <v>0</v>
      </c>
      <c r="SRD4" s="504">
        <f>'Product Mix Norm.'!SRD3</f>
        <v>0</v>
      </c>
      <c r="SRE4" s="504">
        <f>'Product Mix Norm.'!SRE3</f>
        <v>0</v>
      </c>
      <c r="SRF4" s="504">
        <f>'Product Mix Norm.'!SRF3</f>
        <v>0</v>
      </c>
      <c r="SRG4" s="504">
        <f>'Product Mix Norm.'!SRG3</f>
        <v>0</v>
      </c>
      <c r="SRH4" s="504">
        <f>'Product Mix Norm.'!SRH3</f>
        <v>0</v>
      </c>
      <c r="SRI4" s="504">
        <f>'Product Mix Norm.'!SRI3</f>
        <v>0</v>
      </c>
      <c r="SRJ4" s="504">
        <f>'Product Mix Norm.'!SRJ3</f>
        <v>0</v>
      </c>
      <c r="SRK4" s="504">
        <f>'Product Mix Norm.'!SRK3</f>
        <v>0</v>
      </c>
      <c r="SRL4" s="504">
        <f>'Product Mix Norm.'!SRL3</f>
        <v>0</v>
      </c>
      <c r="SRM4" s="504">
        <f>'Product Mix Norm.'!SRM3</f>
        <v>0</v>
      </c>
      <c r="SRN4" s="504">
        <f>'Product Mix Norm.'!SRN3</f>
        <v>0</v>
      </c>
      <c r="SRO4" s="504">
        <f>'Product Mix Norm.'!SRO3</f>
        <v>0</v>
      </c>
      <c r="SRP4" s="504">
        <f>'Product Mix Norm.'!SRP3</f>
        <v>0</v>
      </c>
      <c r="SRQ4" s="504">
        <f>'Product Mix Norm.'!SRQ3</f>
        <v>0</v>
      </c>
      <c r="SRR4" s="504">
        <f>'Product Mix Norm.'!SRR3</f>
        <v>0</v>
      </c>
      <c r="SRS4" s="504">
        <f>'Product Mix Norm.'!SRS3</f>
        <v>0</v>
      </c>
      <c r="SRT4" s="504">
        <f>'Product Mix Norm.'!SRT3</f>
        <v>0</v>
      </c>
      <c r="SRU4" s="504">
        <f>'Product Mix Norm.'!SRU3</f>
        <v>0</v>
      </c>
      <c r="SRV4" s="504">
        <f>'Product Mix Norm.'!SRV3</f>
        <v>0</v>
      </c>
      <c r="SRW4" s="504">
        <f>'Product Mix Norm.'!SRW3</f>
        <v>0</v>
      </c>
      <c r="SRX4" s="504">
        <f>'Product Mix Norm.'!SRX3</f>
        <v>0</v>
      </c>
      <c r="SRY4" s="504">
        <f>'Product Mix Norm.'!SRY3</f>
        <v>0</v>
      </c>
      <c r="SRZ4" s="504">
        <f>'Product Mix Norm.'!SRZ3</f>
        <v>0</v>
      </c>
      <c r="SSA4" s="504">
        <f>'Product Mix Norm.'!SSA3</f>
        <v>0</v>
      </c>
      <c r="SSB4" s="504">
        <f>'Product Mix Norm.'!SSB3</f>
        <v>0</v>
      </c>
      <c r="SSC4" s="504">
        <f>'Product Mix Norm.'!SSC3</f>
        <v>0</v>
      </c>
      <c r="SSD4" s="504">
        <f>'Product Mix Norm.'!SSD3</f>
        <v>0</v>
      </c>
      <c r="SSE4" s="504">
        <f>'Product Mix Norm.'!SSE3</f>
        <v>0</v>
      </c>
      <c r="SSF4" s="504">
        <f>'Product Mix Norm.'!SSF3</f>
        <v>0</v>
      </c>
      <c r="SSG4" s="504">
        <f>'Product Mix Norm.'!SSG3</f>
        <v>0</v>
      </c>
      <c r="SSH4" s="504">
        <f>'Product Mix Norm.'!SSH3</f>
        <v>0</v>
      </c>
      <c r="SSI4" s="504">
        <f>'Product Mix Norm.'!SSI3</f>
        <v>0</v>
      </c>
      <c r="SSJ4" s="504">
        <f>'Product Mix Norm.'!SSJ3</f>
        <v>0</v>
      </c>
      <c r="SSK4" s="504">
        <f>'Product Mix Norm.'!SSK3</f>
        <v>0</v>
      </c>
      <c r="SSL4" s="504">
        <f>'Product Mix Norm.'!SSL3</f>
        <v>0</v>
      </c>
      <c r="SSM4" s="504">
        <f>'Product Mix Norm.'!SSM3</f>
        <v>0</v>
      </c>
      <c r="SSN4" s="504">
        <f>'Product Mix Norm.'!SSN3</f>
        <v>0</v>
      </c>
      <c r="SSO4" s="504">
        <f>'Product Mix Norm.'!SSO3</f>
        <v>0</v>
      </c>
      <c r="SSP4" s="504">
        <f>'Product Mix Norm.'!SSP3</f>
        <v>0</v>
      </c>
      <c r="SSQ4" s="504">
        <f>'Product Mix Norm.'!SSQ3</f>
        <v>0</v>
      </c>
      <c r="SSR4" s="504">
        <f>'Product Mix Norm.'!SSR3</f>
        <v>0</v>
      </c>
      <c r="SSS4" s="504">
        <f>'Product Mix Norm.'!SSS3</f>
        <v>0</v>
      </c>
      <c r="SST4" s="504">
        <f>'Product Mix Norm.'!SST3</f>
        <v>0</v>
      </c>
      <c r="SSU4" s="504">
        <f>'Product Mix Norm.'!SSU3</f>
        <v>0</v>
      </c>
      <c r="SSV4" s="504">
        <f>'Product Mix Norm.'!SSV3</f>
        <v>0</v>
      </c>
      <c r="SSW4" s="504">
        <f>'Product Mix Norm.'!SSW3</f>
        <v>0</v>
      </c>
      <c r="SSX4" s="504">
        <f>'Product Mix Norm.'!SSX3</f>
        <v>0</v>
      </c>
      <c r="SSY4" s="504">
        <f>'Product Mix Norm.'!SSY3</f>
        <v>0</v>
      </c>
      <c r="SSZ4" s="504">
        <f>'Product Mix Norm.'!SSZ3</f>
        <v>0</v>
      </c>
      <c r="STA4" s="504">
        <f>'Product Mix Norm.'!STA3</f>
        <v>0</v>
      </c>
      <c r="STB4" s="504">
        <f>'Product Mix Norm.'!STB3</f>
        <v>0</v>
      </c>
      <c r="STC4" s="504">
        <f>'Product Mix Norm.'!STC3</f>
        <v>0</v>
      </c>
      <c r="STD4" s="504">
        <f>'Product Mix Norm.'!STD3</f>
        <v>0</v>
      </c>
      <c r="STE4" s="504">
        <f>'Product Mix Norm.'!STE3</f>
        <v>0</v>
      </c>
      <c r="STF4" s="504">
        <f>'Product Mix Norm.'!STF3</f>
        <v>0</v>
      </c>
      <c r="STG4" s="504">
        <f>'Product Mix Norm.'!STG3</f>
        <v>0</v>
      </c>
      <c r="STH4" s="504">
        <f>'Product Mix Norm.'!STH3</f>
        <v>0</v>
      </c>
      <c r="STI4" s="504">
        <f>'Product Mix Norm.'!STI3</f>
        <v>0</v>
      </c>
      <c r="STJ4" s="504">
        <f>'Product Mix Norm.'!STJ3</f>
        <v>0</v>
      </c>
      <c r="STK4" s="504">
        <f>'Product Mix Norm.'!STK3</f>
        <v>0</v>
      </c>
      <c r="STL4" s="504">
        <f>'Product Mix Norm.'!STL3</f>
        <v>0</v>
      </c>
      <c r="STM4" s="504">
        <f>'Product Mix Norm.'!STM3</f>
        <v>0</v>
      </c>
      <c r="STN4" s="504">
        <f>'Product Mix Norm.'!STN3</f>
        <v>0</v>
      </c>
      <c r="STO4" s="504">
        <f>'Product Mix Norm.'!STO3</f>
        <v>0</v>
      </c>
      <c r="STP4" s="504">
        <f>'Product Mix Norm.'!STP3</f>
        <v>0</v>
      </c>
      <c r="STQ4" s="504">
        <f>'Product Mix Norm.'!STQ3</f>
        <v>0</v>
      </c>
      <c r="STR4" s="504">
        <f>'Product Mix Norm.'!STR3</f>
        <v>0</v>
      </c>
      <c r="STS4" s="504">
        <f>'Product Mix Norm.'!STS3</f>
        <v>0</v>
      </c>
      <c r="STT4" s="504">
        <f>'Product Mix Norm.'!STT3</f>
        <v>0</v>
      </c>
      <c r="STU4" s="504">
        <f>'Product Mix Norm.'!STU3</f>
        <v>0</v>
      </c>
      <c r="STV4" s="504">
        <f>'Product Mix Norm.'!STV3</f>
        <v>0</v>
      </c>
      <c r="STW4" s="504">
        <f>'Product Mix Norm.'!STW3</f>
        <v>0</v>
      </c>
      <c r="STX4" s="504">
        <f>'Product Mix Norm.'!STX3</f>
        <v>0</v>
      </c>
      <c r="STY4" s="504">
        <f>'Product Mix Norm.'!STY3</f>
        <v>0</v>
      </c>
      <c r="STZ4" s="504">
        <f>'Product Mix Norm.'!STZ3</f>
        <v>0</v>
      </c>
      <c r="SUA4" s="504">
        <f>'Product Mix Norm.'!SUA3</f>
        <v>0</v>
      </c>
      <c r="SUB4" s="504">
        <f>'Product Mix Norm.'!SUB3</f>
        <v>0</v>
      </c>
      <c r="SUC4" s="504">
        <f>'Product Mix Norm.'!SUC3</f>
        <v>0</v>
      </c>
      <c r="SUD4" s="504">
        <f>'Product Mix Norm.'!SUD3</f>
        <v>0</v>
      </c>
      <c r="SUE4" s="504">
        <f>'Product Mix Norm.'!SUE3</f>
        <v>0</v>
      </c>
      <c r="SUF4" s="504">
        <f>'Product Mix Norm.'!SUF3</f>
        <v>0</v>
      </c>
      <c r="SUG4" s="504">
        <f>'Product Mix Norm.'!SUG3</f>
        <v>0</v>
      </c>
      <c r="SUH4" s="504">
        <f>'Product Mix Norm.'!SUH3</f>
        <v>0</v>
      </c>
      <c r="SUI4" s="504">
        <f>'Product Mix Norm.'!SUI3</f>
        <v>0</v>
      </c>
      <c r="SUJ4" s="504">
        <f>'Product Mix Norm.'!SUJ3</f>
        <v>0</v>
      </c>
      <c r="SUK4" s="504">
        <f>'Product Mix Norm.'!SUK3</f>
        <v>0</v>
      </c>
      <c r="SUL4" s="504">
        <f>'Product Mix Norm.'!SUL3</f>
        <v>0</v>
      </c>
      <c r="SUM4" s="504">
        <f>'Product Mix Norm.'!SUM3</f>
        <v>0</v>
      </c>
      <c r="SUN4" s="504">
        <f>'Product Mix Norm.'!SUN3</f>
        <v>0</v>
      </c>
      <c r="SUO4" s="504">
        <f>'Product Mix Norm.'!SUO3</f>
        <v>0</v>
      </c>
      <c r="SUP4" s="504">
        <f>'Product Mix Norm.'!SUP3</f>
        <v>0</v>
      </c>
      <c r="SUQ4" s="504">
        <f>'Product Mix Norm.'!SUQ3</f>
        <v>0</v>
      </c>
      <c r="SUR4" s="504">
        <f>'Product Mix Norm.'!SUR3</f>
        <v>0</v>
      </c>
      <c r="SUS4" s="504">
        <f>'Product Mix Norm.'!SUS3</f>
        <v>0</v>
      </c>
      <c r="SUT4" s="504">
        <f>'Product Mix Norm.'!SUT3</f>
        <v>0</v>
      </c>
      <c r="SUU4" s="504">
        <f>'Product Mix Norm.'!SUU3</f>
        <v>0</v>
      </c>
      <c r="SUV4" s="504">
        <f>'Product Mix Norm.'!SUV3</f>
        <v>0</v>
      </c>
      <c r="SUW4" s="504">
        <f>'Product Mix Norm.'!SUW3</f>
        <v>0</v>
      </c>
      <c r="SUX4" s="504">
        <f>'Product Mix Norm.'!SUX3</f>
        <v>0</v>
      </c>
      <c r="SUY4" s="504">
        <f>'Product Mix Norm.'!SUY3</f>
        <v>0</v>
      </c>
      <c r="SUZ4" s="504">
        <f>'Product Mix Norm.'!SUZ3</f>
        <v>0</v>
      </c>
      <c r="SVA4" s="504">
        <f>'Product Mix Norm.'!SVA3</f>
        <v>0</v>
      </c>
      <c r="SVB4" s="504">
        <f>'Product Mix Norm.'!SVB3</f>
        <v>0</v>
      </c>
      <c r="SVC4" s="504">
        <f>'Product Mix Norm.'!SVC3</f>
        <v>0</v>
      </c>
      <c r="SVD4" s="504">
        <f>'Product Mix Norm.'!SVD3</f>
        <v>0</v>
      </c>
      <c r="SVE4" s="504">
        <f>'Product Mix Norm.'!SVE3</f>
        <v>0</v>
      </c>
      <c r="SVF4" s="504">
        <f>'Product Mix Norm.'!SVF3</f>
        <v>0</v>
      </c>
      <c r="SVG4" s="504">
        <f>'Product Mix Norm.'!SVG3</f>
        <v>0</v>
      </c>
      <c r="SVH4" s="504">
        <f>'Product Mix Norm.'!SVH3</f>
        <v>0</v>
      </c>
      <c r="SVI4" s="504">
        <f>'Product Mix Norm.'!SVI3</f>
        <v>0</v>
      </c>
      <c r="SVJ4" s="504">
        <f>'Product Mix Norm.'!SVJ3</f>
        <v>0</v>
      </c>
      <c r="SVK4" s="504">
        <f>'Product Mix Norm.'!SVK3</f>
        <v>0</v>
      </c>
      <c r="SVL4" s="504">
        <f>'Product Mix Norm.'!SVL3</f>
        <v>0</v>
      </c>
      <c r="SVM4" s="504">
        <f>'Product Mix Norm.'!SVM3</f>
        <v>0</v>
      </c>
      <c r="SVN4" s="504">
        <f>'Product Mix Norm.'!SVN3</f>
        <v>0</v>
      </c>
      <c r="SVO4" s="504">
        <f>'Product Mix Norm.'!SVO3</f>
        <v>0</v>
      </c>
      <c r="SVP4" s="504">
        <f>'Product Mix Norm.'!SVP3</f>
        <v>0</v>
      </c>
      <c r="SVQ4" s="504">
        <f>'Product Mix Norm.'!SVQ3</f>
        <v>0</v>
      </c>
      <c r="SVR4" s="504">
        <f>'Product Mix Norm.'!SVR3</f>
        <v>0</v>
      </c>
      <c r="SVS4" s="504">
        <f>'Product Mix Norm.'!SVS3</f>
        <v>0</v>
      </c>
      <c r="SVT4" s="504">
        <f>'Product Mix Norm.'!SVT3</f>
        <v>0</v>
      </c>
      <c r="SVU4" s="504">
        <f>'Product Mix Norm.'!SVU3</f>
        <v>0</v>
      </c>
      <c r="SVV4" s="504">
        <f>'Product Mix Norm.'!SVV3</f>
        <v>0</v>
      </c>
      <c r="SVW4" s="504">
        <f>'Product Mix Norm.'!SVW3</f>
        <v>0</v>
      </c>
      <c r="SVX4" s="504">
        <f>'Product Mix Norm.'!SVX3</f>
        <v>0</v>
      </c>
      <c r="SVY4" s="504">
        <f>'Product Mix Norm.'!SVY3</f>
        <v>0</v>
      </c>
      <c r="SVZ4" s="504">
        <f>'Product Mix Norm.'!SVZ3</f>
        <v>0</v>
      </c>
      <c r="SWA4" s="504">
        <f>'Product Mix Norm.'!SWA3</f>
        <v>0</v>
      </c>
      <c r="SWB4" s="504">
        <f>'Product Mix Norm.'!SWB3</f>
        <v>0</v>
      </c>
      <c r="SWC4" s="504">
        <f>'Product Mix Norm.'!SWC3</f>
        <v>0</v>
      </c>
      <c r="SWD4" s="504">
        <f>'Product Mix Norm.'!SWD3</f>
        <v>0</v>
      </c>
      <c r="SWE4" s="504">
        <f>'Product Mix Norm.'!SWE3</f>
        <v>0</v>
      </c>
      <c r="SWF4" s="504">
        <f>'Product Mix Norm.'!SWF3</f>
        <v>0</v>
      </c>
      <c r="SWG4" s="504">
        <f>'Product Mix Norm.'!SWG3</f>
        <v>0</v>
      </c>
      <c r="SWH4" s="504">
        <f>'Product Mix Norm.'!SWH3</f>
        <v>0</v>
      </c>
      <c r="SWI4" s="504">
        <f>'Product Mix Norm.'!SWI3</f>
        <v>0</v>
      </c>
      <c r="SWJ4" s="504">
        <f>'Product Mix Norm.'!SWJ3</f>
        <v>0</v>
      </c>
      <c r="SWK4" s="504">
        <f>'Product Mix Norm.'!SWK3</f>
        <v>0</v>
      </c>
      <c r="SWL4" s="504">
        <f>'Product Mix Norm.'!SWL3</f>
        <v>0</v>
      </c>
      <c r="SWM4" s="504">
        <f>'Product Mix Norm.'!SWM3</f>
        <v>0</v>
      </c>
      <c r="SWN4" s="504">
        <f>'Product Mix Norm.'!SWN3</f>
        <v>0</v>
      </c>
      <c r="SWO4" s="504">
        <f>'Product Mix Norm.'!SWO3</f>
        <v>0</v>
      </c>
      <c r="SWP4" s="504">
        <f>'Product Mix Norm.'!SWP3</f>
        <v>0</v>
      </c>
      <c r="SWQ4" s="504">
        <f>'Product Mix Norm.'!SWQ3</f>
        <v>0</v>
      </c>
      <c r="SWR4" s="504">
        <f>'Product Mix Norm.'!SWR3</f>
        <v>0</v>
      </c>
      <c r="SWS4" s="504">
        <f>'Product Mix Norm.'!SWS3</f>
        <v>0</v>
      </c>
      <c r="SWT4" s="504">
        <f>'Product Mix Norm.'!SWT3</f>
        <v>0</v>
      </c>
      <c r="SWU4" s="504">
        <f>'Product Mix Norm.'!SWU3</f>
        <v>0</v>
      </c>
      <c r="SWV4" s="504">
        <f>'Product Mix Norm.'!SWV3</f>
        <v>0</v>
      </c>
      <c r="SWW4" s="504">
        <f>'Product Mix Norm.'!SWW3</f>
        <v>0</v>
      </c>
      <c r="SWX4" s="504">
        <f>'Product Mix Norm.'!SWX3</f>
        <v>0</v>
      </c>
      <c r="SWY4" s="504">
        <f>'Product Mix Norm.'!SWY3</f>
        <v>0</v>
      </c>
      <c r="SWZ4" s="504">
        <f>'Product Mix Norm.'!SWZ3</f>
        <v>0</v>
      </c>
      <c r="SXA4" s="504">
        <f>'Product Mix Norm.'!SXA3</f>
        <v>0</v>
      </c>
      <c r="SXB4" s="504">
        <f>'Product Mix Norm.'!SXB3</f>
        <v>0</v>
      </c>
      <c r="SXC4" s="504">
        <f>'Product Mix Norm.'!SXC3</f>
        <v>0</v>
      </c>
      <c r="SXD4" s="504">
        <f>'Product Mix Norm.'!SXD3</f>
        <v>0</v>
      </c>
      <c r="SXE4" s="504">
        <f>'Product Mix Norm.'!SXE3</f>
        <v>0</v>
      </c>
      <c r="SXF4" s="504">
        <f>'Product Mix Norm.'!SXF3</f>
        <v>0</v>
      </c>
      <c r="SXG4" s="504">
        <f>'Product Mix Norm.'!SXG3</f>
        <v>0</v>
      </c>
      <c r="SXH4" s="504">
        <f>'Product Mix Norm.'!SXH3</f>
        <v>0</v>
      </c>
      <c r="SXI4" s="504">
        <f>'Product Mix Norm.'!SXI3</f>
        <v>0</v>
      </c>
      <c r="SXJ4" s="504">
        <f>'Product Mix Norm.'!SXJ3</f>
        <v>0</v>
      </c>
      <c r="SXK4" s="504">
        <f>'Product Mix Norm.'!SXK3</f>
        <v>0</v>
      </c>
      <c r="SXL4" s="504">
        <f>'Product Mix Norm.'!SXL3</f>
        <v>0</v>
      </c>
      <c r="SXM4" s="504">
        <f>'Product Mix Norm.'!SXM3</f>
        <v>0</v>
      </c>
      <c r="SXN4" s="504">
        <f>'Product Mix Norm.'!SXN3</f>
        <v>0</v>
      </c>
      <c r="SXO4" s="504">
        <f>'Product Mix Norm.'!SXO3</f>
        <v>0</v>
      </c>
      <c r="SXP4" s="504">
        <f>'Product Mix Norm.'!SXP3</f>
        <v>0</v>
      </c>
      <c r="SXQ4" s="504">
        <f>'Product Mix Norm.'!SXQ3</f>
        <v>0</v>
      </c>
      <c r="SXR4" s="504">
        <f>'Product Mix Norm.'!SXR3</f>
        <v>0</v>
      </c>
      <c r="SXS4" s="504">
        <f>'Product Mix Norm.'!SXS3</f>
        <v>0</v>
      </c>
      <c r="SXT4" s="504">
        <f>'Product Mix Norm.'!SXT3</f>
        <v>0</v>
      </c>
      <c r="SXU4" s="504">
        <f>'Product Mix Norm.'!SXU3</f>
        <v>0</v>
      </c>
      <c r="SXV4" s="504">
        <f>'Product Mix Norm.'!SXV3</f>
        <v>0</v>
      </c>
      <c r="SXW4" s="504">
        <f>'Product Mix Norm.'!SXW3</f>
        <v>0</v>
      </c>
      <c r="SXX4" s="504">
        <f>'Product Mix Norm.'!SXX3</f>
        <v>0</v>
      </c>
      <c r="SXY4" s="504">
        <f>'Product Mix Norm.'!SXY3</f>
        <v>0</v>
      </c>
      <c r="SXZ4" s="504">
        <f>'Product Mix Norm.'!SXZ3</f>
        <v>0</v>
      </c>
      <c r="SYA4" s="504">
        <f>'Product Mix Norm.'!SYA3</f>
        <v>0</v>
      </c>
      <c r="SYB4" s="504">
        <f>'Product Mix Norm.'!SYB3</f>
        <v>0</v>
      </c>
      <c r="SYC4" s="504">
        <f>'Product Mix Norm.'!SYC3</f>
        <v>0</v>
      </c>
      <c r="SYD4" s="504">
        <f>'Product Mix Norm.'!SYD3</f>
        <v>0</v>
      </c>
      <c r="SYE4" s="504">
        <f>'Product Mix Norm.'!SYE3</f>
        <v>0</v>
      </c>
      <c r="SYF4" s="504">
        <f>'Product Mix Norm.'!SYF3</f>
        <v>0</v>
      </c>
      <c r="SYG4" s="504">
        <f>'Product Mix Norm.'!SYG3</f>
        <v>0</v>
      </c>
      <c r="SYH4" s="504">
        <f>'Product Mix Norm.'!SYH3</f>
        <v>0</v>
      </c>
      <c r="SYI4" s="504">
        <f>'Product Mix Norm.'!SYI3</f>
        <v>0</v>
      </c>
      <c r="SYJ4" s="504">
        <f>'Product Mix Norm.'!SYJ3</f>
        <v>0</v>
      </c>
      <c r="SYK4" s="504">
        <f>'Product Mix Norm.'!SYK3</f>
        <v>0</v>
      </c>
      <c r="SYL4" s="504">
        <f>'Product Mix Norm.'!SYL3</f>
        <v>0</v>
      </c>
      <c r="SYM4" s="504">
        <f>'Product Mix Norm.'!SYM3</f>
        <v>0</v>
      </c>
      <c r="SYN4" s="504">
        <f>'Product Mix Norm.'!SYN3</f>
        <v>0</v>
      </c>
      <c r="SYO4" s="504">
        <f>'Product Mix Norm.'!SYO3</f>
        <v>0</v>
      </c>
      <c r="SYP4" s="504">
        <f>'Product Mix Norm.'!SYP3</f>
        <v>0</v>
      </c>
      <c r="SYQ4" s="504">
        <f>'Product Mix Norm.'!SYQ3</f>
        <v>0</v>
      </c>
      <c r="SYR4" s="504">
        <f>'Product Mix Norm.'!SYR3</f>
        <v>0</v>
      </c>
      <c r="SYS4" s="504">
        <f>'Product Mix Norm.'!SYS3</f>
        <v>0</v>
      </c>
      <c r="SYT4" s="504">
        <f>'Product Mix Norm.'!SYT3</f>
        <v>0</v>
      </c>
      <c r="SYU4" s="504">
        <f>'Product Mix Norm.'!SYU3</f>
        <v>0</v>
      </c>
      <c r="SYV4" s="504">
        <f>'Product Mix Norm.'!SYV3</f>
        <v>0</v>
      </c>
      <c r="SYW4" s="504">
        <f>'Product Mix Norm.'!SYW3</f>
        <v>0</v>
      </c>
      <c r="SYX4" s="504">
        <f>'Product Mix Norm.'!SYX3</f>
        <v>0</v>
      </c>
      <c r="SYY4" s="504">
        <f>'Product Mix Norm.'!SYY3</f>
        <v>0</v>
      </c>
      <c r="SYZ4" s="504">
        <f>'Product Mix Norm.'!SYZ3</f>
        <v>0</v>
      </c>
      <c r="SZA4" s="504">
        <f>'Product Mix Norm.'!SZA3</f>
        <v>0</v>
      </c>
      <c r="SZB4" s="504">
        <f>'Product Mix Norm.'!SZB3</f>
        <v>0</v>
      </c>
      <c r="SZC4" s="504">
        <f>'Product Mix Norm.'!SZC3</f>
        <v>0</v>
      </c>
      <c r="SZD4" s="504">
        <f>'Product Mix Norm.'!SZD3</f>
        <v>0</v>
      </c>
      <c r="SZE4" s="504">
        <f>'Product Mix Norm.'!SZE3</f>
        <v>0</v>
      </c>
      <c r="SZF4" s="504">
        <f>'Product Mix Norm.'!SZF3</f>
        <v>0</v>
      </c>
      <c r="SZG4" s="504">
        <f>'Product Mix Norm.'!SZG3</f>
        <v>0</v>
      </c>
      <c r="SZH4" s="504">
        <f>'Product Mix Norm.'!SZH3</f>
        <v>0</v>
      </c>
      <c r="SZI4" s="504">
        <f>'Product Mix Norm.'!SZI3</f>
        <v>0</v>
      </c>
      <c r="SZJ4" s="504">
        <f>'Product Mix Norm.'!SZJ3</f>
        <v>0</v>
      </c>
      <c r="SZK4" s="504">
        <f>'Product Mix Norm.'!SZK3</f>
        <v>0</v>
      </c>
      <c r="SZL4" s="504">
        <f>'Product Mix Norm.'!SZL3</f>
        <v>0</v>
      </c>
      <c r="SZM4" s="504">
        <f>'Product Mix Norm.'!SZM3</f>
        <v>0</v>
      </c>
      <c r="SZN4" s="504">
        <f>'Product Mix Norm.'!SZN3</f>
        <v>0</v>
      </c>
      <c r="SZO4" s="504">
        <f>'Product Mix Norm.'!SZO3</f>
        <v>0</v>
      </c>
      <c r="SZP4" s="504">
        <f>'Product Mix Norm.'!SZP3</f>
        <v>0</v>
      </c>
      <c r="SZQ4" s="504">
        <f>'Product Mix Norm.'!SZQ3</f>
        <v>0</v>
      </c>
      <c r="SZR4" s="504">
        <f>'Product Mix Norm.'!SZR3</f>
        <v>0</v>
      </c>
      <c r="SZS4" s="504">
        <f>'Product Mix Norm.'!SZS3</f>
        <v>0</v>
      </c>
      <c r="SZT4" s="504">
        <f>'Product Mix Norm.'!SZT3</f>
        <v>0</v>
      </c>
      <c r="SZU4" s="504">
        <f>'Product Mix Norm.'!SZU3</f>
        <v>0</v>
      </c>
      <c r="SZV4" s="504">
        <f>'Product Mix Norm.'!SZV3</f>
        <v>0</v>
      </c>
      <c r="SZW4" s="504">
        <f>'Product Mix Norm.'!SZW3</f>
        <v>0</v>
      </c>
      <c r="SZX4" s="504">
        <f>'Product Mix Norm.'!SZX3</f>
        <v>0</v>
      </c>
      <c r="SZY4" s="504">
        <f>'Product Mix Norm.'!SZY3</f>
        <v>0</v>
      </c>
      <c r="SZZ4" s="504">
        <f>'Product Mix Norm.'!SZZ3</f>
        <v>0</v>
      </c>
      <c r="TAA4" s="504">
        <f>'Product Mix Norm.'!TAA3</f>
        <v>0</v>
      </c>
      <c r="TAB4" s="504">
        <f>'Product Mix Norm.'!TAB3</f>
        <v>0</v>
      </c>
      <c r="TAC4" s="504">
        <f>'Product Mix Norm.'!TAC3</f>
        <v>0</v>
      </c>
      <c r="TAD4" s="504">
        <f>'Product Mix Norm.'!TAD3</f>
        <v>0</v>
      </c>
      <c r="TAE4" s="504">
        <f>'Product Mix Norm.'!TAE3</f>
        <v>0</v>
      </c>
      <c r="TAF4" s="504">
        <f>'Product Mix Norm.'!TAF3</f>
        <v>0</v>
      </c>
      <c r="TAG4" s="504">
        <f>'Product Mix Norm.'!TAG3</f>
        <v>0</v>
      </c>
      <c r="TAH4" s="504">
        <f>'Product Mix Norm.'!TAH3</f>
        <v>0</v>
      </c>
      <c r="TAI4" s="504">
        <f>'Product Mix Norm.'!TAI3</f>
        <v>0</v>
      </c>
      <c r="TAJ4" s="504">
        <f>'Product Mix Norm.'!TAJ3</f>
        <v>0</v>
      </c>
      <c r="TAK4" s="504">
        <f>'Product Mix Norm.'!TAK3</f>
        <v>0</v>
      </c>
      <c r="TAL4" s="504">
        <f>'Product Mix Norm.'!TAL3</f>
        <v>0</v>
      </c>
      <c r="TAM4" s="504">
        <f>'Product Mix Norm.'!TAM3</f>
        <v>0</v>
      </c>
      <c r="TAN4" s="504">
        <f>'Product Mix Norm.'!TAN3</f>
        <v>0</v>
      </c>
      <c r="TAO4" s="504">
        <f>'Product Mix Norm.'!TAO3</f>
        <v>0</v>
      </c>
      <c r="TAP4" s="504">
        <f>'Product Mix Norm.'!TAP3</f>
        <v>0</v>
      </c>
      <c r="TAQ4" s="504">
        <f>'Product Mix Norm.'!TAQ3</f>
        <v>0</v>
      </c>
      <c r="TAR4" s="504">
        <f>'Product Mix Norm.'!TAR3</f>
        <v>0</v>
      </c>
      <c r="TAS4" s="504">
        <f>'Product Mix Norm.'!TAS3</f>
        <v>0</v>
      </c>
      <c r="TAT4" s="504">
        <f>'Product Mix Norm.'!TAT3</f>
        <v>0</v>
      </c>
      <c r="TAU4" s="504">
        <f>'Product Mix Norm.'!TAU3</f>
        <v>0</v>
      </c>
      <c r="TAV4" s="504">
        <f>'Product Mix Norm.'!TAV3</f>
        <v>0</v>
      </c>
      <c r="TAW4" s="504">
        <f>'Product Mix Norm.'!TAW3</f>
        <v>0</v>
      </c>
      <c r="TAX4" s="504">
        <f>'Product Mix Norm.'!TAX3</f>
        <v>0</v>
      </c>
      <c r="TAY4" s="504">
        <f>'Product Mix Norm.'!TAY3</f>
        <v>0</v>
      </c>
      <c r="TAZ4" s="504">
        <f>'Product Mix Norm.'!TAZ3</f>
        <v>0</v>
      </c>
      <c r="TBA4" s="504">
        <f>'Product Mix Norm.'!TBA3</f>
        <v>0</v>
      </c>
      <c r="TBB4" s="504">
        <f>'Product Mix Norm.'!TBB3</f>
        <v>0</v>
      </c>
      <c r="TBC4" s="504">
        <f>'Product Mix Norm.'!TBC3</f>
        <v>0</v>
      </c>
      <c r="TBD4" s="504">
        <f>'Product Mix Norm.'!TBD3</f>
        <v>0</v>
      </c>
      <c r="TBE4" s="504">
        <f>'Product Mix Norm.'!TBE3</f>
        <v>0</v>
      </c>
      <c r="TBF4" s="504">
        <f>'Product Mix Norm.'!TBF3</f>
        <v>0</v>
      </c>
      <c r="TBG4" s="504">
        <f>'Product Mix Norm.'!TBG3</f>
        <v>0</v>
      </c>
      <c r="TBH4" s="504">
        <f>'Product Mix Norm.'!TBH3</f>
        <v>0</v>
      </c>
      <c r="TBI4" s="504">
        <f>'Product Mix Norm.'!TBI3</f>
        <v>0</v>
      </c>
      <c r="TBJ4" s="504">
        <f>'Product Mix Norm.'!TBJ3</f>
        <v>0</v>
      </c>
      <c r="TBK4" s="504">
        <f>'Product Mix Norm.'!TBK3</f>
        <v>0</v>
      </c>
      <c r="TBL4" s="504">
        <f>'Product Mix Norm.'!TBL3</f>
        <v>0</v>
      </c>
      <c r="TBM4" s="504">
        <f>'Product Mix Norm.'!TBM3</f>
        <v>0</v>
      </c>
      <c r="TBN4" s="504">
        <f>'Product Mix Norm.'!TBN3</f>
        <v>0</v>
      </c>
      <c r="TBO4" s="504">
        <f>'Product Mix Norm.'!TBO3</f>
        <v>0</v>
      </c>
      <c r="TBP4" s="504">
        <f>'Product Mix Norm.'!TBP3</f>
        <v>0</v>
      </c>
      <c r="TBQ4" s="504">
        <f>'Product Mix Norm.'!TBQ3</f>
        <v>0</v>
      </c>
      <c r="TBR4" s="504">
        <f>'Product Mix Norm.'!TBR3</f>
        <v>0</v>
      </c>
      <c r="TBS4" s="504">
        <f>'Product Mix Norm.'!TBS3</f>
        <v>0</v>
      </c>
      <c r="TBT4" s="504">
        <f>'Product Mix Norm.'!TBT3</f>
        <v>0</v>
      </c>
      <c r="TBU4" s="504">
        <f>'Product Mix Norm.'!TBU3</f>
        <v>0</v>
      </c>
      <c r="TBV4" s="504">
        <f>'Product Mix Norm.'!TBV3</f>
        <v>0</v>
      </c>
      <c r="TBW4" s="504">
        <f>'Product Mix Norm.'!TBW3</f>
        <v>0</v>
      </c>
      <c r="TBX4" s="504">
        <f>'Product Mix Norm.'!TBX3</f>
        <v>0</v>
      </c>
      <c r="TBY4" s="504">
        <f>'Product Mix Norm.'!TBY3</f>
        <v>0</v>
      </c>
      <c r="TBZ4" s="504">
        <f>'Product Mix Norm.'!TBZ3</f>
        <v>0</v>
      </c>
      <c r="TCA4" s="504">
        <f>'Product Mix Norm.'!TCA3</f>
        <v>0</v>
      </c>
      <c r="TCB4" s="504">
        <f>'Product Mix Norm.'!TCB3</f>
        <v>0</v>
      </c>
      <c r="TCC4" s="504">
        <f>'Product Mix Norm.'!TCC3</f>
        <v>0</v>
      </c>
      <c r="TCD4" s="504">
        <f>'Product Mix Norm.'!TCD3</f>
        <v>0</v>
      </c>
      <c r="TCE4" s="504">
        <f>'Product Mix Norm.'!TCE3</f>
        <v>0</v>
      </c>
      <c r="TCF4" s="504">
        <f>'Product Mix Norm.'!TCF3</f>
        <v>0</v>
      </c>
      <c r="TCG4" s="504">
        <f>'Product Mix Norm.'!TCG3</f>
        <v>0</v>
      </c>
      <c r="TCH4" s="504">
        <f>'Product Mix Norm.'!TCH3</f>
        <v>0</v>
      </c>
      <c r="TCI4" s="504">
        <f>'Product Mix Norm.'!TCI3</f>
        <v>0</v>
      </c>
      <c r="TCJ4" s="504">
        <f>'Product Mix Norm.'!TCJ3</f>
        <v>0</v>
      </c>
      <c r="TCK4" s="504">
        <f>'Product Mix Norm.'!TCK3</f>
        <v>0</v>
      </c>
      <c r="TCL4" s="504">
        <f>'Product Mix Norm.'!TCL3</f>
        <v>0</v>
      </c>
      <c r="TCM4" s="504">
        <f>'Product Mix Norm.'!TCM3</f>
        <v>0</v>
      </c>
      <c r="TCN4" s="504">
        <f>'Product Mix Norm.'!TCN3</f>
        <v>0</v>
      </c>
      <c r="TCO4" s="504">
        <f>'Product Mix Norm.'!TCO3</f>
        <v>0</v>
      </c>
      <c r="TCP4" s="504">
        <f>'Product Mix Norm.'!TCP3</f>
        <v>0</v>
      </c>
      <c r="TCQ4" s="504">
        <f>'Product Mix Norm.'!TCQ3</f>
        <v>0</v>
      </c>
      <c r="TCR4" s="504">
        <f>'Product Mix Norm.'!TCR3</f>
        <v>0</v>
      </c>
      <c r="TCS4" s="504">
        <f>'Product Mix Norm.'!TCS3</f>
        <v>0</v>
      </c>
      <c r="TCT4" s="504">
        <f>'Product Mix Norm.'!TCT3</f>
        <v>0</v>
      </c>
      <c r="TCU4" s="504">
        <f>'Product Mix Norm.'!TCU3</f>
        <v>0</v>
      </c>
      <c r="TCV4" s="504">
        <f>'Product Mix Norm.'!TCV3</f>
        <v>0</v>
      </c>
      <c r="TCW4" s="504">
        <f>'Product Mix Norm.'!TCW3</f>
        <v>0</v>
      </c>
      <c r="TCX4" s="504">
        <f>'Product Mix Norm.'!TCX3</f>
        <v>0</v>
      </c>
      <c r="TCY4" s="504">
        <f>'Product Mix Norm.'!TCY3</f>
        <v>0</v>
      </c>
      <c r="TCZ4" s="504">
        <f>'Product Mix Norm.'!TCZ3</f>
        <v>0</v>
      </c>
      <c r="TDA4" s="504">
        <f>'Product Mix Norm.'!TDA3</f>
        <v>0</v>
      </c>
      <c r="TDB4" s="504">
        <f>'Product Mix Norm.'!TDB3</f>
        <v>0</v>
      </c>
      <c r="TDC4" s="504">
        <f>'Product Mix Norm.'!TDC3</f>
        <v>0</v>
      </c>
      <c r="TDD4" s="504">
        <f>'Product Mix Norm.'!TDD3</f>
        <v>0</v>
      </c>
      <c r="TDE4" s="504">
        <f>'Product Mix Norm.'!TDE3</f>
        <v>0</v>
      </c>
      <c r="TDF4" s="504">
        <f>'Product Mix Norm.'!TDF3</f>
        <v>0</v>
      </c>
      <c r="TDG4" s="504">
        <f>'Product Mix Norm.'!TDG3</f>
        <v>0</v>
      </c>
      <c r="TDH4" s="504">
        <f>'Product Mix Norm.'!TDH3</f>
        <v>0</v>
      </c>
      <c r="TDI4" s="504">
        <f>'Product Mix Norm.'!TDI3</f>
        <v>0</v>
      </c>
      <c r="TDJ4" s="504">
        <f>'Product Mix Norm.'!TDJ3</f>
        <v>0</v>
      </c>
      <c r="TDK4" s="504">
        <f>'Product Mix Norm.'!TDK3</f>
        <v>0</v>
      </c>
      <c r="TDL4" s="504">
        <f>'Product Mix Norm.'!TDL3</f>
        <v>0</v>
      </c>
      <c r="TDM4" s="504">
        <f>'Product Mix Norm.'!TDM3</f>
        <v>0</v>
      </c>
      <c r="TDN4" s="504">
        <f>'Product Mix Norm.'!TDN3</f>
        <v>0</v>
      </c>
      <c r="TDO4" s="504">
        <f>'Product Mix Norm.'!TDO3</f>
        <v>0</v>
      </c>
      <c r="TDP4" s="504">
        <f>'Product Mix Norm.'!TDP3</f>
        <v>0</v>
      </c>
      <c r="TDQ4" s="504">
        <f>'Product Mix Norm.'!TDQ3</f>
        <v>0</v>
      </c>
      <c r="TDR4" s="504">
        <f>'Product Mix Norm.'!TDR3</f>
        <v>0</v>
      </c>
      <c r="TDS4" s="504">
        <f>'Product Mix Norm.'!TDS3</f>
        <v>0</v>
      </c>
      <c r="TDT4" s="504">
        <f>'Product Mix Norm.'!TDT3</f>
        <v>0</v>
      </c>
      <c r="TDU4" s="504">
        <f>'Product Mix Norm.'!TDU3</f>
        <v>0</v>
      </c>
      <c r="TDV4" s="504">
        <f>'Product Mix Norm.'!TDV3</f>
        <v>0</v>
      </c>
      <c r="TDW4" s="504">
        <f>'Product Mix Norm.'!TDW3</f>
        <v>0</v>
      </c>
      <c r="TDX4" s="504">
        <f>'Product Mix Norm.'!TDX3</f>
        <v>0</v>
      </c>
      <c r="TDY4" s="504">
        <f>'Product Mix Norm.'!TDY3</f>
        <v>0</v>
      </c>
      <c r="TDZ4" s="504">
        <f>'Product Mix Norm.'!TDZ3</f>
        <v>0</v>
      </c>
      <c r="TEA4" s="504">
        <f>'Product Mix Norm.'!TEA3</f>
        <v>0</v>
      </c>
      <c r="TEB4" s="504">
        <f>'Product Mix Norm.'!TEB3</f>
        <v>0</v>
      </c>
      <c r="TEC4" s="504">
        <f>'Product Mix Norm.'!TEC3</f>
        <v>0</v>
      </c>
      <c r="TED4" s="504">
        <f>'Product Mix Norm.'!TED3</f>
        <v>0</v>
      </c>
      <c r="TEE4" s="504">
        <f>'Product Mix Norm.'!TEE3</f>
        <v>0</v>
      </c>
      <c r="TEF4" s="504">
        <f>'Product Mix Norm.'!TEF3</f>
        <v>0</v>
      </c>
      <c r="TEG4" s="504">
        <f>'Product Mix Norm.'!TEG3</f>
        <v>0</v>
      </c>
      <c r="TEH4" s="504">
        <f>'Product Mix Norm.'!TEH3</f>
        <v>0</v>
      </c>
      <c r="TEI4" s="504">
        <f>'Product Mix Norm.'!TEI3</f>
        <v>0</v>
      </c>
      <c r="TEJ4" s="504">
        <f>'Product Mix Norm.'!TEJ3</f>
        <v>0</v>
      </c>
      <c r="TEK4" s="504">
        <f>'Product Mix Norm.'!TEK3</f>
        <v>0</v>
      </c>
      <c r="TEL4" s="504">
        <f>'Product Mix Norm.'!TEL3</f>
        <v>0</v>
      </c>
      <c r="TEM4" s="504">
        <f>'Product Mix Norm.'!TEM3</f>
        <v>0</v>
      </c>
      <c r="TEN4" s="504">
        <f>'Product Mix Norm.'!TEN3</f>
        <v>0</v>
      </c>
      <c r="TEO4" s="504">
        <f>'Product Mix Norm.'!TEO3</f>
        <v>0</v>
      </c>
      <c r="TEP4" s="504">
        <f>'Product Mix Norm.'!TEP3</f>
        <v>0</v>
      </c>
      <c r="TEQ4" s="504">
        <f>'Product Mix Norm.'!TEQ3</f>
        <v>0</v>
      </c>
      <c r="TER4" s="504">
        <f>'Product Mix Norm.'!TER3</f>
        <v>0</v>
      </c>
      <c r="TES4" s="504">
        <f>'Product Mix Norm.'!TES3</f>
        <v>0</v>
      </c>
      <c r="TET4" s="504">
        <f>'Product Mix Norm.'!TET3</f>
        <v>0</v>
      </c>
      <c r="TEU4" s="504">
        <f>'Product Mix Norm.'!TEU3</f>
        <v>0</v>
      </c>
      <c r="TEV4" s="504">
        <f>'Product Mix Norm.'!TEV3</f>
        <v>0</v>
      </c>
      <c r="TEW4" s="504">
        <f>'Product Mix Norm.'!TEW3</f>
        <v>0</v>
      </c>
      <c r="TEX4" s="504">
        <f>'Product Mix Norm.'!TEX3</f>
        <v>0</v>
      </c>
      <c r="TEY4" s="504">
        <f>'Product Mix Norm.'!TEY3</f>
        <v>0</v>
      </c>
      <c r="TEZ4" s="504">
        <f>'Product Mix Norm.'!TEZ3</f>
        <v>0</v>
      </c>
      <c r="TFA4" s="504">
        <f>'Product Mix Norm.'!TFA3</f>
        <v>0</v>
      </c>
      <c r="TFB4" s="504">
        <f>'Product Mix Norm.'!TFB3</f>
        <v>0</v>
      </c>
      <c r="TFC4" s="504">
        <f>'Product Mix Norm.'!TFC3</f>
        <v>0</v>
      </c>
      <c r="TFD4" s="504">
        <f>'Product Mix Norm.'!TFD3</f>
        <v>0</v>
      </c>
      <c r="TFE4" s="504">
        <f>'Product Mix Norm.'!TFE3</f>
        <v>0</v>
      </c>
      <c r="TFF4" s="504">
        <f>'Product Mix Norm.'!TFF3</f>
        <v>0</v>
      </c>
      <c r="TFG4" s="504">
        <f>'Product Mix Norm.'!TFG3</f>
        <v>0</v>
      </c>
      <c r="TFH4" s="504">
        <f>'Product Mix Norm.'!TFH3</f>
        <v>0</v>
      </c>
      <c r="TFI4" s="504">
        <f>'Product Mix Norm.'!TFI3</f>
        <v>0</v>
      </c>
      <c r="TFJ4" s="504">
        <f>'Product Mix Norm.'!TFJ3</f>
        <v>0</v>
      </c>
      <c r="TFK4" s="504">
        <f>'Product Mix Norm.'!TFK3</f>
        <v>0</v>
      </c>
      <c r="TFL4" s="504">
        <f>'Product Mix Norm.'!TFL3</f>
        <v>0</v>
      </c>
      <c r="TFM4" s="504">
        <f>'Product Mix Norm.'!TFM3</f>
        <v>0</v>
      </c>
      <c r="TFN4" s="504">
        <f>'Product Mix Norm.'!TFN3</f>
        <v>0</v>
      </c>
      <c r="TFO4" s="504">
        <f>'Product Mix Norm.'!TFO3</f>
        <v>0</v>
      </c>
      <c r="TFP4" s="504">
        <f>'Product Mix Norm.'!TFP3</f>
        <v>0</v>
      </c>
      <c r="TFQ4" s="504">
        <f>'Product Mix Norm.'!TFQ3</f>
        <v>0</v>
      </c>
      <c r="TFR4" s="504">
        <f>'Product Mix Norm.'!TFR3</f>
        <v>0</v>
      </c>
      <c r="TFS4" s="504">
        <f>'Product Mix Norm.'!TFS3</f>
        <v>0</v>
      </c>
      <c r="TFT4" s="504">
        <f>'Product Mix Norm.'!TFT3</f>
        <v>0</v>
      </c>
      <c r="TFU4" s="504">
        <f>'Product Mix Norm.'!TFU3</f>
        <v>0</v>
      </c>
      <c r="TFV4" s="504">
        <f>'Product Mix Norm.'!TFV3</f>
        <v>0</v>
      </c>
      <c r="TFW4" s="504">
        <f>'Product Mix Norm.'!TFW3</f>
        <v>0</v>
      </c>
      <c r="TFX4" s="504">
        <f>'Product Mix Norm.'!TFX3</f>
        <v>0</v>
      </c>
      <c r="TFY4" s="504">
        <f>'Product Mix Norm.'!TFY3</f>
        <v>0</v>
      </c>
      <c r="TFZ4" s="504">
        <f>'Product Mix Norm.'!TFZ3</f>
        <v>0</v>
      </c>
      <c r="TGA4" s="504">
        <f>'Product Mix Norm.'!TGA3</f>
        <v>0</v>
      </c>
      <c r="TGB4" s="504">
        <f>'Product Mix Norm.'!TGB3</f>
        <v>0</v>
      </c>
      <c r="TGC4" s="504">
        <f>'Product Mix Norm.'!TGC3</f>
        <v>0</v>
      </c>
      <c r="TGD4" s="504">
        <f>'Product Mix Norm.'!TGD3</f>
        <v>0</v>
      </c>
      <c r="TGE4" s="504">
        <f>'Product Mix Norm.'!TGE3</f>
        <v>0</v>
      </c>
      <c r="TGF4" s="504">
        <f>'Product Mix Norm.'!TGF3</f>
        <v>0</v>
      </c>
      <c r="TGG4" s="504">
        <f>'Product Mix Norm.'!TGG3</f>
        <v>0</v>
      </c>
      <c r="TGH4" s="504">
        <f>'Product Mix Norm.'!TGH3</f>
        <v>0</v>
      </c>
      <c r="TGI4" s="504">
        <f>'Product Mix Norm.'!TGI3</f>
        <v>0</v>
      </c>
      <c r="TGJ4" s="504">
        <f>'Product Mix Norm.'!TGJ3</f>
        <v>0</v>
      </c>
      <c r="TGK4" s="504">
        <f>'Product Mix Norm.'!TGK3</f>
        <v>0</v>
      </c>
      <c r="TGL4" s="504">
        <f>'Product Mix Norm.'!TGL3</f>
        <v>0</v>
      </c>
      <c r="TGM4" s="504">
        <f>'Product Mix Norm.'!TGM3</f>
        <v>0</v>
      </c>
      <c r="TGN4" s="504">
        <f>'Product Mix Norm.'!TGN3</f>
        <v>0</v>
      </c>
      <c r="TGO4" s="504">
        <f>'Product Mix Norm.'!TGO3</f>
        <v>0</v>
      </c>
      <c r="TGP4" s="504">
        <f>'Product Mix Norm.'!TGP3</f>
        <v>0</v>
      </c>
      <c r="TGQ4" s="504">
        <f>'Product Mix Norm.'!TGQ3</f>
        <v>0</v>
      </c>
      <c r="TGR4" s="504">
        <f>'Product Mix Norm.'!TGR3</f>
        <v>0</v>
      </c>
      <c r="TGS4" s="504">
        <f>'Product Mix Norm.'!TGS3</f>
        <v>0</v>
      </c>
      <c r="TGT4" s="504">
        <f>'Product Mix Norm.'!TGT3</f>
        <v>0</v>
      </c>
      <c r="TGU4" s="504">
        <f>'Product Mix Norm.'!TGU3</f>
        <v>0</v>
      </c>
      <c r="TGV4" s="504">
        <f>'Product Mix Norm.'!TGV3</f>
        <v>0</v>
      </c>
      <c r="TGW4" s="504">
        <f>'Product Mix Norm.'!TGW3</f>
        <v>0</v>
      </c>
      <c r="TGX4" s="504">
        <f>'Product Mix Norm.'!TGX3</f>
        <v>0</v>
      </c>
      <c r="TGY4" s="504">
        <f>'Product Mix Norm.'!TGY3</f>
        <v>0</v>
      </c>
      <c r="TGZ4" s="504">
        <f>'Product Mix Norm.'!TGZ3</f>
        <v>0</v>
      </c>
      <c r="THA4" s="504">
        <f>'Product Mix Norm.'!THA3</f>
        <v>0</v>
      </c>
      <c r="THB4" s="504">
        <f>'Product Mix Norm.'!THB3</f>
        <v>0</v>
      </c>
      <c r="THC4" s="504">
        <f>'Product Mix Norm.'!THC3</f>
        <v>0</v>
      </c>
      <c r="THD4" s="504">
        <f>'Product Mix Norm.'!THD3</f>
        <v>0</v>
      </c>
      <c r="THE4" s="504">
        <f>'Product Mix Norm.'!THE3</f>
        <v>0</v>
      </c>
      <c r="THF4" s="504">
        <f>'Product Mix Norm.'!THF3</f>
        <v>0</v>
      </c>
      <c r="THG4" s="504">
        <f>'Product Mix Norm.'!THG3</f>
        <v>0</v>
      </c>
      <c r="THH4" s="504">
        <f>'Product Mix Norm.'!THH3</f>
        <v>0</v>
      </c>
      <c r="THI4" s="504">
        <f>'Product Mix Norm.'!THI3</f>
        <v>0</v>
      </c>
      <c r="THJ4" s="504">
        <f>'Product Mix Norm.'!THJ3</f>
        <v>0</v>
      </c>
      <c r="THK4" s="504">
        <f>'Product Mix Norm.'!THK3</f>
        <v>0</v>
      </c>
      <c r="THL4" s="504">
        <f>'Product Mix Norm.'!THL3</f>
        <v>0</v>
      </c>
      <c r="THM4" s="504">
        <f>'Product Mix Norm.'!THM3</f>
        <v>0</v>
      </c>
      <c r="THN4" s="504">
        <f>'Product Mix Norm.'!THN3</f>
        <v>0</v>
      </c>
      <c r="THO4" s="504">
        <f>'Product Mix Norm.'!THO3</f>
        <v>0</v>
      </c>
      <c r="THP4" s="504">
        <f>'Product Mix Norm.'!THP3</f>
        <v>0</v>
      </c>
      <c r="THQ4" s="504">
        <f>'Product Mix Norm.'!THQ3</f>
        <v>0</v>
      </c>
      <c r="THR4" s="504">
        <f>'Product Mix Norm.'!THR3</f>
        <v>0</v>
      </c>
      <c r="THS4" s="504">
        <f>'Product Mix Norm.'!THS3</f>
        <v>0</v>
      </c>
      <c r="THT4" s="504">
        <f>'Product Mix Norm.'!THT3</f>
        <v>0</v>
      </c>
      <c r="THU4" s="504">
        <f>'Product Mix Norm.'!THU3</f>
        <v>0</v>
      </c>
      <c r="THV4" s="504">
        <f>'Product Mix Norm.'!THV3</f>
        <v>0</v>
      </c>
      <c r="THW4" s="504">
        <f>'Product Mix Norm.'!THW3</f>
        <v>0</v>
      </c>
      <c r="THX4" s="504">
        <f>'Product Mix Norm.'!THX3</f>
        <v>0</v>
      </c>
      <c r="THY4" s="504">
        <f>'Product Mix Norm.'!THY3</f>
        <v>0</v>
      </c>
      <c r="THZ4" s="504">
        <f>'Product Mix Norm.'!THZ3</f>
        <v>0</v>
      </c>
      <c r="TIA4" s="504">
        <f>'Product Mix Norm.'!TIA3</f>
        <v>0</v>
      </c>
      <c r="TIB4" s="504">
        <f>'Product Mix Norm.'!TIB3</f>
        <v>0</v>
      </c>
      <c r="TIC4" s="504">
        <f>'Product Mix Norm.'!TIC3</f>
        <v>0</v>
      </c>
      <c r="TID4" s="504">
        <f>'Product Mix Norm.'!TID3</f>
        <v>0</v>
      </c>
      <c r="TIE4" s="504">
        <f>'Product Mix Norm.'!TIE3</f>
        <v>0</v>
      </c>
      <c r="TIF4" s="504">
        <f>'Product Mix Norm.'!TIF3</f>
        <v>0</v>
      </c>
      <c r="TIG4" s="504">
        <f>'Product Mix Norm.'!TIG3</f>
        <v>0</v>
      </c>
      <c r="TIH4" s="504">
        <f>'Product Mix Norm.'!TIH3</f>
        <v>0</v>
      </c>
      <c r="TII4" s="504">
        <f>'Product Mix Norm.'!TII3</f>
        <v>0</v>
      </c>
      <c r="TIJ4" s="504">
        <f>'Product Mix Norm.'!TIJ3</f>
        <v>0</v>
      </c>
      <c r="TIK4" s="504">
        <f>'Product Mix Norm.'!TIK3</f>
        <v>0</v>
      </c>
      <c r="TIL4" s="504">
        <f>'Product Mix Norm.'!TIL3</f>
        <v>0</v>
      </c>
      <c r="TIM4" s="504">
        <f>'Product Mix Norm.'!TIM3</f>
        <v>0</v>
      </c>
      <c r="TIN4" s="504">
        <f>'Product Mix Norm.'!TIN3</f>
        <v>0</v>
      </c>
      <c r="TIO4" s="504">
        <f>'Product Mix Norm.'!TIO3</f>
        <v>0</v>
      </c>
      <c r="TIP4" s="504">
        <f>'Product Mix Norm.'!TIP3</f>
        <v>0</v>
      </c>
      <c r="TIQ4" s="504">
        <f>'Product Mix Norm.'!TIQ3</f>
        <v>0</v>
      </c>
      <c r="TIR4" s="504">
        <f>'Product Mix Norm.'!TIR3</f>
        <v>0</v>
      </c>
      <c r="TIS4" s="504">
        <f>'Product Mix Norm.'!TIS3</f>
        <v>0</v>
      </c>
      <c r="TIT4" s="504">
        <f>'Product Mix Norm.'!TIT3</f>
        <v>0</v>
      </c>
      <c r="TIU4" s="504">
        <f>'Product Mix Norm.'!TIU3</f>
        <v>0</v>
      </c>
      <c r="TIV4" s="504">
        <f>'Product Mix Norm.'!TIV3</f>
        <v>0</v>
      </c>
      <c r="TIW4" s="504">
        <f>'Product Mix Norm.'!TIW3</f>
        <v>0</v>
      </c>
      <c r="TIX4" s="504">
        <f>'Product Mix Norm.'!TIX3</f>
        <v>0</v>
      </c>
      <c r="TIY4" s="504">
        <f>'Product Mix Norm.'!TIY3</f>
        <v>0</v>
      </c>
      <c r="TIZ4" s="504">
        <f>'Product Mix Norm.'!TIZ3</f>
        <v>0</v>
      </c>
      <c r="TJA4" s="504">
        <f>'Product Mix Norm.'!TJA3</f>
        <v>0</v>
      </c>
      <c r="TJB4" s="504">
        <f>'Product Mix Norm.'!TJB3</f>
        <v>0</v>
      </c>
      <c r="TJC4" s="504">
        <f>'Product Mix Norm.'!TJC3</f>
        <v>0</v>
      </c>
      <c r="TJD4" s="504">
        <f>'Product Mix Norm.'!TJD3</f>
        <v>0</v>
      </c>
      <c r="TJE4" s="504">
        <f>'Product Mix Norm.'!TJE3</f>
        <v>0</v>
      </c>
      <c r="TJF4" s="504">
        <f>'Product Mix Norm.'!TJF3</f>
        <v>0</v>
      </c>
      <c r="TJG4" s="504">
        <f>'Product Mix Norm.'!TJG3</f>
        <v>0</v>
      </c>
      <c r="TJH4" s="504">
        <f>'Product Mix Norm.'!TJH3</f>
        <v>0</v>
      </c>
      <c r="TJI4" s="504">
        <f>'Product Mix Norm.'!TJI3</f>
        <v>0</v>
      </c>
      <c r="TJJ4" s="504">
        <f>'Product Mix Norm.'!TJJ3</f>
        <v>0</v>
      </c>
      <c r="TJK4" s="504">
        <f>'Product Mix Norm.'!TJK3</f>
        <v>0</v>
      </c>
      <c r="TJL4" s="504">
        <f>'Product Mix Norm.'!TJL3</f>
        <v>0</v>
      </c>
      <c r="TJM4" s="504">
        <f>'Product Mix Norm.'!TJM3</f>
        <v>0</v>
      </c>
      <c r="TJN4" s="504">
        <f>'Product Mix Norm.'!TJN3</f>
        <v>0</v>
      </c>
      <c r="TJO4" s="504">
        <f>'Product Mix Norm.'!TJO3</f>
        <v>0</v>
      </c>
      <c r="TJP4" s="504">
        <f>'Product Mix Norm.'!TJP3</f>
        <v>0</v>
      </c>
      <c r="TJQ4" s="504">
        <f>'Product Mix Norm.'!TJQ3</f>
        <v>0</v>
      </c>
      <c r="TJR4" s="504">
        <f>'Product Mix Norm.'!TJR3</f>
        <v>0</v>
      </c>
      <c r="TJS4" s="504">
        <f>'Product Mix Norm.'!TJS3</f>
        <v>0</v>
      </c>
      <c r="TJT4" s="504">
        <f>'Product Mix Norm.'!TJT3</f>
        <v>0</v>
      </c>
      <c r="TJU4" s="504">
        <f>'Product Mix Norm.'!TJU3</f>
        <v>0</v>
      </c>
      <c r="TJV4" s="504">
        <f>'Product Mix Norm.'!TJV3</f>
        <v>0</v>
      </c>
      <c r="TJW4" s="504">
        <f>'Product Mix Norm.'!TJW3</f>
        <v>0</v>
      </c>
      <c r="TJX4" s="504">
        <f>'Product Mix Norm.'!TJX3</f>
        <v>0</v>
      </c>
      <c r="TJY4" s="504">
        <f>'Product Mix Norm.'!TJY3</f>
        <v>0</v>
      </c>
      <c r="TJZ4" s="504">
        <f>'Product Mix Norm.'!TJZ3</f>
        <v>0</v>
      </c>
      <c r="TKA4" s="504">
        <f>'Product Mix Norm.'!TKA3</f>
        <v>0</v>
      </c>
      <c r="TKB4" s="504">
        <f>'Product Mix Norm.'!TKB3</f>
        <v>0</v>
      </c>
      <c r="TKC4" s="504">
        <f>'Product Mix Norm.'!TKC3</f>
        <v>0</v>
      </c>
      <c r="TKD4" s="504">
        <f>'Product Mix Norm.'!TKD3</f>
        <v>0</v>
      </c>
      <c r="TKE4" s="504">
        <f>'Product Mix Norm.'!TKE3</f>
        <v>0</v>
      </c>
      <c r="TKF4" s="504">
        <f>'Product Mix Norm.'!TKF3</f>
        <v>0</v>
      </c>
      <c r="TKG4" s="504">
        <f>'Product Mix Norm.'!TKG3</f>
        <v>0</v>
      </c>
      <c r="TKH4" s="504">
        <f>'Product Mix Norm.'!TKH3</f>
        <v>0</v>
      </c>
      <c r="TKI4" s="504">
        <f>'Product Mix Norm.'!TKI3</f>
        <v>0</v>
      </c>
      <c r="TKJ4" s="504">
        <f>'Product Mix Norm.'!TKJ3</f>
        <v>0</v>
      </c>
      <c r="TKK4" s="504">
        <f>'Product Mix Norm.'!TKK3</f>
        <v>0</v>
      </c>
      <c r="TKL4" s="504">
        <f>'Product Mix Norm.'!TKL3</f>
        <v>0</v>
      </c>
      <c r="TKM4" s="504">
        <f>'Product Mix Norm.'!TKM3</f>
        <v>0</v>
      </c>
      <c r="TKN4" s="504">
        <f>'Product Mix Norm.'!TKN3</f>
        <v>0</v>
      </c>
      <c r="TKO4" s="504">
        <f>'Product Mix Norm.'!TKO3</f>
        <v>0</v>
      </c>
      <c r="TKP4" s="504">
        <f>'Product Mix Norm.'!TKP3</f>
        <v>0</v>
      </c>
      <c r="TKQ4" s="504">
        <f>'Product Mix Norm.'!TKQ3</f>
        <v>0</v>
      </c>
      <c r="TKR4" s="504">
        <f>'Product Mix Norm.'!TKR3</f>
        <v>0</v>
      </c>
      <c r="TKS4" s="504">
        <f>'Product Mix Norm.'!TKS3</f>
        <v>0</v>
      </c>
      <c r="TKT4" s="504">
        <f>'Product Mix Norm.'!TKT3</f>
        <v>0</v>
      </c>
      <c r="TKU4" s="504">
        <f>'Product Mix Norm.'!TKU3</f>
        <v>0</v>
      </c>
      <c r="TKV4" s="504">
        <f>'Product Mix Norm.'!TKV3</f>
        <v>0</v>
      </c>
      <c r="TKW4" s="504">
        <f>'Product Mix Norm.'!TKW3</f>
        <v>0</v>
      </c>
      <c r="TKX4" s="504">
        <f>'Product Mix Norm.'!TKX3</f>
        <v>0</v>
      </c>
      <c r="TKY4" s="504">
        <f>'Product Mix Norm.'!TKY3</f>
        <v>0</v>
      </c>
      <c r="TKZ4" s="504">
        <f>'Product Mix Norm.'!TKZ3</f>
        <v>0</v>
      </c>
      <c r="TLA4" s="504">
        <f>'Product Mix Norm.'!TLA3</f>
        <v>0</v>
      </c>
      <c r="TLB4" s="504">
        <f>'Product Mix Norm.'!TLB3</f>
        <v>0</v>
      </c>
      <c r="TLC4" s="504">
        <f>'Product Mix Norm.'!TLC3</f>
        <v>0</v>
      </c>
      <c r="TLD4" s="504">
        <f>'Product Mix Norm.'!TLD3</f>
        <v>0</v>
      </c>
      <c r="TLE4" s="504">
        <f>'Product Mix Norm.'!TLE3</f>
        <v>0</v>
      </c>
      <c r="TLF4" s="504">
        <f>'Product Mix Norm.'!TLF3</f>
        <v>0</v>
      </c>
      <c r="TLG4" s="504">
        <f>'Product Mix Norm.'!TLG3</f>
        <v>0</v>
      </c>
      <c r="TLH4" s="504">
        <f>'Product Mix Norm.'!TLH3</f>
        <v>0</v>
      </c>
      <c r="TLI4" s="504">
        <f>'Product Mix Norm.'!TLI3</f>
        <v>0</v>
      </c>
      <c r="TLJ4" s="504">
        <f>'Product Mix Norm.'!TLJ3</f>
        <v>0</v>
      </c>
      <c r="TLK4" s="504">
        <f>'Product Mix Norm.'!TLK3</f>
        <v>0</v>
      </c>
      <c r="TLL4" s="504">
        <f>'Product Mix Norm.'!TLL3</f>
        <v>0</v>
      </c>
      <c r="TLM4" s="504">
        <f>'Product Mix Norm.'!TLM3</f>
        <v>0</v>
      </c>
      <c r="TLN4" s="504">
        <f>'Product Mix Norm.'!TLN3</f>
        <v>0</v>
      </c>
      <c r="TLO4" s="504">
        <f>'Product Mix Norm.'!TLO3</f>
        <v>0</v>
      </c>
      <c r="TLP4" s="504">
        <f>'Product Mix Norm.'!TLP3</f>
        <v>0</v>
      </c>
      <c r="TLQ4" s="504">
        <f>'Product Mix Norm.'!TLQ3</f>
        <v>0</v>
      </c>
      <c r="TLR4" s="504">
        <f>'Product Mix Norm.'!TLR3</f>
        <v>0</v>
      </c>
      <c r="TLS4" s="504">
        <f>'Product Mix Norm.'!TLS3</f>
        <v>0</v>
      </c>
      <c r="TLT4" s="504">
        <f>'Product Mix Norm.'!TLT3</f>
        <v>0</v>
      </c>
      <c r="TLU4" s="504">
        <f>'Product Mix Norm.'!TLU3</f>
        <v>0</v>
      </c>
      <c r="TLV4" s="504">
        <f>'Product Mix Norm.'!TLV3</f>
        <v>0</v>
      </c>
      <c r="TLW4" s="504">
        <f>'Product Mix Norm.'!TLW3</f>
        <v>0</v>
      </c>
      <c r="TLX4" s="504">
        <f>'Product Mix Norm.'!TLX3</f>
        <v>0</v>
      </c>
      <c r="TLY4" s="504">
        <f>'Product Mix Norm.'!TLY3</f>
        <v>0</v>
      </c>
      <c r="TLZ4" s="504">
        <f>'Product Mix Norm.'!TLZ3</f>
        <v>0</v>
      </c>
      <c r="TMA4" s="504">
        <f>'Product Mix Norm.'!TMA3</f>
        <v>0</v>
      </c>
      <c r="TMB4" s="504">
        <f>'Product Mix Norm.'!TMB3</f>
        <v>0</v>
      </c>
      <c r="TMC4" s="504">
        <f>'Product Mix Norm.'!TMC3</f>
        <v>0</v>
      </c>
      <c r="TMD4" s="504">
        <f>'Product Mix Norm.'!TMD3</f>
        <v>0</v>
      </c>
      <c r="TME4" s="504">
        <f>'Product Mix Norm.'!TME3</f>
        <v>0</v>
      </c>
      <c r="TMF4" s="504">
        <f>'Product Mix Norm.'!TMF3</f>
        <v>0</v>
      </c>
      <c r="TMG4" s="504">
        <f>'Product Mix Norm.'!TMG3</f>
        <v>0</v>
      </c>
      <c r="TMH4" s="504">
        <f>'Product Mix Norm.'!TMH3</f>
        <v>0</v>
      </c>
      <c r="TMI4" s="504">
        <f>'Product Mix Norm.'!TMI3</f>
        <v>0</v>
      </c>
      <c r="TMJ4" s="504">
        <f>'Product Mix Norm.'!TMJ3</f>
        <v>0</v>
      </c>
      <c r="TMK4" s="504">
        <f>'Product Mix Norm.'!TMK3</f>
        <v>0</v>
      </c>
      <c r="TML4" s="504">
        <f>'Product Mix Norm.'!TML3</f>
        <v>0</v>
      </c>
      <c r="TMM4" s="504">
        <f>'Product Mix Norm.'!TMM3</f>
        <v>0</v>
      </c>
      <c r="TMN4" s="504">
        <f>'Product Mix Norm.'!TMN3</f>
        <v>0</v>
      </c>
      <c r="TMO4" s="504">
        <f>'Product Mix Norm.'!TMO3</f>
        <v>0</v>
      </c>
      <c r="TMP4" s="504">
        <f>'Product Mix Norm.'!TMP3</f>
        <v>0</v>
      </c>
      <c r="TMQ4" s="504">
        <f>'Product Mix Norm.'!TMQ3</f>
        <v>0</v>
      </c>
      <c r="TMR4" s="504">
        <f>'Product Mix Norm.'!TMR3</f>
        <v>0</v>
      </c>
      <c r="TMS4" s="504">
        <f>'Product Mix Norm.'!TMS3</f>
        <v>0</v>
      </c>
      <c r="TMT4" s="504">
        <f>'Product Mix Norm.'!TMT3</f>
        <v>0</v>
      </c>
      <c r="TMU4" s="504">
        <f>'Product Mix Norm.'!TMU3</f>
        <v>0</v>
      </c>
      <c r="TMV4" s="504">
        <f>'Product Mix Norm.'!TMV3</f>
        <v>0</v>
      </c>
      <c r="TMW4" s="504">
        <f>'Product Mix Norm.'!TMW3</f>
        <v>0</v>
      </c>
      <c r="TMX4" s="504">
        <f>'Product Mix Norm.'!TMX3</f>
        <v>0</v>
      </c>
      <c r="TMY4" s="504">
        <f>'Product Mix Norm.'!TMY3</f>
        <v>0</v>
      </c>
      <c r="TMZ4" s="504">
        <f>'Product Mix Norm.'!TMZ3</f>
        <v>0</v>
      </c>
      <c r="TNA4" s="504">
        <f>'Product Mix Norm.'!TNA3</f>
        <v>0</v>
      </c>
      <c r="TNB4" s="504">
        <f>'Product Mix Norm.'!TNB3</f>
        <v>0</v>
      </c>
      <c r="TNC4" s="504">
        <f>'Product Mix Norm.'!TNC3</f>
        <v>0</v>
      </c>
      <c r="TND4" s="504">
        <f>'Product Mix Norm.'!TND3</f>
        <v>0</v>
      </c>
      <c r="TNE4" s="504">
        <f>'Product Mix Norm.'!TNE3</f>
        <v>0</v>
      </c>
      <c r="TNF4" s="504">
        <f>'Product Mix Norm.'!TNF3</f>
        <v>0</v>
      </c>
      <c r="TNG4" s="504">
        <f>'Product Mix Norm.'!TNG3</f>
        <v>0</v>
      </c>
      <c r="TNH4" s="504">
        <f>'Product Mix Norm.'!TNH3</f>
        <v>0</v>
      </c>
      <c r="TNI4" s="504">
        <f>'Product Mix Norm.'!TNI3</f>
        <v>0</v>
      </c>
      <c r="TNJ4" s="504">
        <f>'Product Mix Norm.'!TNJ3</f>
        <v>0</v>
      </c>
      <c r="TNK4" s="504">
        <f>'Product Mix Norm.'!TNK3</f>
        <v>0</v>
      </c>
      <c r="TNL4" s="504">
        <f>'Product Mix Norm.'!TNL3</f>
        <v>0</v>
      </c>
      <c r="TNM4" s="504">
        <f>'Product Mix Norm.'!TNM3</f>
        <v>0</v>
      </c>
      <c r="TNN4" s="504">
        <f>'Product Mix Norm.'!TNN3</f>
        <v>0</v>
      </c>
      <c r="TNO4" s="504">
        <f>'Product Mix Norm.'!TNO3</f>
        <v>0</v>
      </c>
      <c r="TNP4" s="504">
        <f>'Product Mix Norm.'!TNP3</f>
        <v>0</v>
      </c>
      <c r="TNQ4" s="504">
        <f>'Product Mix Norm.'!TNQ3</f>
        <v>0</v>
      </c>
      <c r="TNR4" s="504">
        <f>'Product Mix Norm.'!TNR3</f>
        <v>0</v>
      </c>
      <c r="TNS4" s="504">
        <f>'Product Mix Norm.'!TNS3</f>
        <v>0</v>
      </c>
      <c r="TNT4" s="504">
        <f>'Product Mix Norm.'!TNT3</f>
        <v>0</v>
      </c>
      <c r="TNU4" s="504">
        <f>'Product Mix Norm.'!TNU3</f>
        <v>0</v>
      </c>
      <c r="TNV4" s="504">
        <f>'Product Mix Norm.'!TNV3</f>
        <v>0</v>
      </c>
      <c r="TNW4" s="504">
        <f>'Product Mix Norm.'!TNW3</f>
        <v>0</v>
      </c>
      <c r="TNX4" s="504">
        <f>'Product Mix Norm.'!TNX3</f>
        <v>0</v>
      </c>
      <c r="TNY4" s="504">
        <f>'Product Mix Norm.'!TNY3</f>
        <v>0</v>
      </c>
      <c r="TNZ4" s="504">
        <f>'Product Mix Norm.'!TNZ3</f>
        <v>0</v>
      </c>
      <c r="TOA4" s="504">
        <f>'Product Mix Norm.'!TOA3</f>
        <v>0</v>
      </c>
      <c r="TOB4" s="504">
        <f>'Product Mix Norm.'!TOB3</f>
        <v>0</v>
      </c>
      <c r="TOC4" s="504">
        <f>'Product Mix Norm.'!TOC3</f>
        <v>0</v>
      </c>
      <c r="TOD4" s="504">
        <f>'Product Mix Norm.'!TOD3</f>
        <v>0</v>
      </c>
      <c r="TOE4" s="504">
        <f>'Product Mix Norm.'!TOE3</f>
        <v>0</v>
      </c>
      <c r="TOF4" s="504">
        <f>'Product Mix Norm.'!TOF3</f>
        <v>0</v>
      </c>
      <c r="TOG4" s="504">
        <f>'Product Mix Norm.'!TOG3</f>
        <v>0</v>
      </c>
      <c r="TOH4" s="504">
        <f>'Product Mix Norm.'!TOH3</f>
        <v>0</v>
      </c>
      <c r="TOI4" s="504">
        <f>'Product Mix Norm.'!TOI3</f>
        <v>0</v>
      </c>
      <c r="TOJ4" s="504">
        <f>'Product Mix Norm.'!TOJ3</f>
        <v>0</v>
      </c>
      <c r="TOK4" s="504">
        <f>'Product Mix Norm.'!TOK3</f>
        <v>0</v>
      </c>
      <c r="TOL4" s="504">
        <f>'Product Mix Norm.'!TOL3</f>
        <v>0</v>
      </c>
      <c r="TOM4" s="504">
        <f>'Product Mix Norm.'!TOM3</f>
        <v>0</v>
      </c>
      <c r="TON4" s="504">
        <f>'Product Mix Norm.'!TON3</f>
        <v>0</v>
      </c>
      <c r="TOO4" s="504">
        <f>'Product Mix Norm.'!TOO3</f>
        <v>0</v>
      </c>
      <c r="TOP4" s="504">
        <f>'Product Mix Norm.'!TOP3</f>
        <v>0</v>
      </c>
      <c r="TOQ4" s="504">
        <f>'Product Mix Norm.'!TOQ3</f>
        <v>0</v>
      </c>
      <c r="TOR4" s="504">
        <f>'Product Mix Norm.'!TOR3</f>
        <v>0</v>
      </c>
      <c r="TOS4" s="504">
        <f>'Product Mix Norm.'!TOS3</f>
        <v>0</v>
      </c>
      <c r="TOT4" s="504">
        <f>'Product Mix Norm.'!TOT3</f>
        <v>0</v>
      </c>
      <c r="TOU4" s="504">
        <f>'Product Mix Norm.'!TOU3</f>
        <v>0</v>
      </c>
      <c r="TOV4" s="504">
        <f>'Product Mix Norm.'!TOV3</f>
        <v>0</v>
      </c>
      <c r="TOW4" s="504">
        <f>'Product Mix Norm.'!TOW3</f>
        <v>0</v>
      </c>
      <c r="TOX4" s="504">
        <f>'Product Mix Norm.'!TOX3</f>
        <v>0</v>
      </c>
      <c r="TOY4" s="504">
        <f>'Product Mix Norm.'!TOY3</f>
        <v>0</v>
      </c>
      <c r="TOZ4" s="504">
        <f>'Product Mix Norm.'!TOZ3</f>
        <v>0</v>
      </c>
      <c r="TPA4" s="504">
        <f>'Product Mix Norm.'!TPA3</f>
        <v>0</v>
      </c>
      <c r="TPB4" s="504">
        <f>'Product Mix Norm.'!TPB3</f>
        <v>0</v>
      </c>
      <c r="TPC4" s="504">
        <f>'Product Mix Norm.'!TPC3</f>
        <v>0</v>
      </c>
      <c r="TPD4" s="504">
        <f>'Product Mix Norm.'!TPD3</f>
        <v>0</v>
      </c>
      <c r="TPE4" s="504">
        <f>'Product Mix Norm.'!TPE3</f>
        <v>0</v>
      </c>
      <c r="TPF4" s="504">
        <f>'Product Mix Norm.'!TPF3</f>
        <v>0</v>
      </c>
      <c r="TPG4" s="504">
        <f>'Product Mix Norm.'!TPG3</f>
        <v>0</v>
      </c>
      <c r="TPH4" s="504">
        <f>'Product Mix Norm.'!TPH3</f>
        <v>0</v>
      </c>
      <c r="TPI4" s="504">
        <f>'Product Mix Norm.'!TPI3</f>
        <v>0</v>
      </c>
      <c r="TPJ4" s="504">
        <f>'Product Mix Norm.'!TPJ3</f>
        <v>0</v>
      </c>
      <c r="TPK4" s="504">
        <f>'Product Mix Norm.'!TPK3</f>
        <v>0</v>
      </c>
      <c r="TPL4" s="504">
        <f>'Product Mix Norm.'!TPL3</f>
        <v>0</v>
      </c>
      <c r="TPM4" s="504">
        <f>'Product Mix Norm.'!TPM3</f>
        <v>0</v>
      </c>
      <c r="TPN4" s="504">
        <f>'Product Mix Norm.'!TPN3</f>
        <v>0</v>
      </c>
      <c r="TPO4" s="504">
        <f>'Product Mix Norm.'!TPO3</f>
        <v>0</v>
      </c>
      <c r="TPP4" s="504">
        <f>'Product Mix Norm.'!TPP3</f>
        <v>0</v>
      </c>
      <c r="TPQ4" s="504">
        <f>'Product Mix Norm.'!TPQ3</f>
        <v>0</v>
      </c>
      <c r="TPR4" s="504">
        <f>'Product Mix Norm.'!TPR3</f>
        <v>0</v>
      </c>
      <c r="TPS4" s="504">
        <f>'Product Mix Norm.'!TPS3</f>
        <v>0</v>
      </c>
      <c r="TPT4" s="504">
        <f>'Product Mix Norm.'!TPT3</f>
        <v>0</v>
      </c>
      <c r="TPU4" s="504">
        <f>'Product Mix Norm.'!TPU3</f>
        <v>0</v>
      </c>
      <c r="TPV4" s="504">
        <f>'Product Mix Norm.'!TPV3</f>
        <v>0</v>
      </c>
      <c r="TPW4" s="504">
        <f>'Product Mix Norm.'!TPW3</f>
        <v>0</v>
      </c>
      <c r="TPX4" s="504">
        <f>'Product Mix Norm.'!TPX3</f>
        <v>0</v>
      </c>
      <c r="TPY4" s="504">
        <f>'Product Mix Norm.'!TPY3</f>
        <v>0</v>
      </c>
      <c r="TPZ4" s="504">
        <f>'Product Mix Norm.'!TPZ3</f>
        <v>0</v>
      </c>
      <c r="TQA4" s="504">
        <f>'Product Mix Norm.'!TQA3</f>
        <v>0</v>
      </c>
      <c r="TQB4" s="504">
        <f>'Product Mix Norm.'!TQB3</f>
        <v>0</v>
      </c>
      <c r="TQC4" s="504">
        <f>'Product Mix Norm.'!TQC3</f>
        <v>0</v>
      </c>
      <c r="TQD4" s="504">
        <f>'Product Mix Norm.'!TQD3</f>
        <v>0</v>
      </c>
      <c r="TQE4" s="504">
        <f>'Product Mix Norm.'!TQE3</f>
        <v>0</v>
      </c>
      <c r="TQF4" s="504">
        <f>'Product Mix Norm.'!TQF3</f>
        <v>0</v>
      </c>
      <c r="TQG4" s="504">
        <f>'Product Mix Norm.'!TQG3</f>
        <v>0</v>
      </c>
      <c r="TQH4" s="504">
        <f>'Product Mix Norm.'!TQH3</f>
        <v>0</v>
      </c>
      <c r="TQI4" s="504">
        <f>'Product Mix Norm.'!TQI3</f>
        <v>0</v>
      </c>
      <c r="TQJ4" s="504">
        <f>'Product Mix Norm.'!TQJ3</f>
        <v>0</v>
      </c>
      <c r="TQK4" s="504">
        <f>'Product Mix Norm.'!TQK3</f>
        <v>0</v>
      </c>
      <c r="TQL4" s="504">
        <f>'Product Mix Norm.'!TQL3</f>
        <v>0</v>
      </c>
      <c r="TQM4" s="504">
        <f>'Product Mix Norm.'!TQM3</f>
        <v>0</v>
      </c>
      <c r="TQN4" s="504">
        <f>'Product Mix Norm.'!TQN3</f>
        <v>0</v>
      </c>
      <c r="TQO4" s="504">
        <f>'Product Mix Norm.'!TQO3</f>
        <v>0</v>
      </c>
      <c r="TQP4" s="504">
        <f>'Product Mix Norm.'!TQP3</f>
        <v>0</v>
      </c>
      <c r="TQQ4" s="504">
        <f>'Product Mix Norm.'!TQQ3</f>
        <v>0</v>
      </c>
      <c r="TQR4" s="504">
        <f>'Product Mix Norm.'!TQR3</f>
        <v>0</v>
      </c>
      <c r="TQS4" s="504">
        <f>'Product Mix Norm.'!TQS3</f>
        <v>0</v>
      </c>
      <c r="TQT4" s="504">
        <f>'Product Mix Norm.'!TQT3</f>
        <v>0</v>
      </c>
      <c r="TQU4" s="504">
        <f>'Product Mix Norm.'!TQU3</f>
        <v>0</v>
      </c>
      <c r="TQV4" s="504">
        <f>'Product Mix Norm.'!TQV3</f>
        <v>0</v>
      </c>
      <c r="TQW4" s="504">
        <f>'Product Mix Norm.'!TQW3</f>
        <v>0</v>
      </c>
      <c r="TQX4" s="504">
        <f>'Product Mix Norm.'!TQX3</f>
        <v>0</v>
      </c>
      <c r="TQY4" s="504">
        <f>'Product Mix Norm.'!TQY3</f>
        <v>0</v>
      </c>
      <c r="TQZ4" s="504">
        <f>'Product Mix Norm.'!TQZ3</f>
        <v>0</v>
      </c>
      <c r="TRA4" s="504">
        <f>'Product Mix Norm.'!TRA3</f>
        <v>0</v>
      </c>
      <c r="TRB4" s="504">
        <f>'Product Mix Norm.'!TRB3</f>
        <v>0</v>
      </c>
      <c r="TRC4" s="504">
        <f>'Product Mix Norm.'!TRC3</f>
        <v>0</v>
      </c>
      <c r="TRD4" s="504">
        <f>'Product Mix Norm.'!TRD3</f>
        <v>0</v>
      </c>
      <c r="TRE4" s="504">
        <f>'Product Mix Norm.'!TRE3</f>
        <v>0</v>
      </c>
      <c r="TRF4" s="504">
        <f>'Product Mix Norm.'!TRF3</f>
        <v>0</v>
      </c>
      <c r="TRG4" s="504">
        <f>'Product Mix Norm.'!TRG3</f>
        <v>0</v>
      </c>
      <c r="TRH4" s="504">
        <f>'Product Mix Norm.'!TRH3</f>
        <v>0</v>
      </c>
      <c r="TRI4" s="504">
        <f>'Product Mix Norm.'!TRI3</f>
        <v>0</v>
      </c>
      <c r="TRJ4" s="504">
        <f>'Product Mix Norm.'!TRJ3</f>
        <v>0</v>
      </c>
      <c r="TRK4" s="504">
        <f>'Product Mix Norm.'!TRK3</f>
        <v>0</v>
      </c>
      <c r="TRL4" s="504">
        <f>'Product Mix Norm.'!TRL3</f>
        <v>0</v>
      </c>
      <c r="TRM4" s="504">
        <f>'Product Mix Norm.'!TRM3</f>
        <v>0</v>
      </c>
      <c r="TRN4" s="504">
        <f>'Product Mix Norm.'!TRN3</f>
        <v>0</v>
      </c>
      <c r="TRO4" s="504">
        <f>'Product Mix Norm.'!TRO3</f>
        <v>0</v>
      </c>
      <c r="TRP4" s="504">
        <f>'Product Mix Norm.'!TRP3</f>
        <v>0</v>
      </c>
      <c r="TRQ4" s="504">
        <f>'Product Mix Norm.'!TRQ3</f>
        <v>0</v>
      </c>
      <c r="TRR4" s="504">
        <f>'Product Mix Norm.'!TRR3</f>
        <v>0</v>
      </c>
      <c r="TRS4" s="504">
        <f>'Product Mix Norm.'!TRS3</f>
        <v>0</v>
      </c>
      <c r="TRT4" s="504">
        <f>'Product Mix Norm.'!TRT3</f>
        <v>0</v>
      </c>
      <c r="TRU4" s="504">
        <f>'Product Mix Norm.'!TRU3</f>
        <v>0</v>
      </c>
      <c r="TRV4" s="504">
        <f>'Product Mix Norm.'!TRV3</f>
        <v>0</v>
      </c>
      <c r="TRW4" s="504">
        <f>'Product Mix Norm.'!TRW3</f>
        <v>0</v>
      </c>
      <c r="TRX4" s="504">
        <f>'Product Mix Norm.'!TRX3</f>
        <v>0</v>
      </c>
      <c r="TRY4" s="504">
        <f>'Product Mix Norm.'!TRY3</f>
        <v>0</v>
      </c>
      <c r="TRZ4" s="504">
        <f>'Product Mix Norm.'!TRZ3</f>
        <v>0</v>
      </c>
      <c r="TSA4" s="504">
        <f>'Product Mix Norm.'!TSA3</f>
        <v>0</v>
      </c>
      <c r="TSB4" s="504">
        <f>'Product Mix Norm.'!TSB3</f>
        <v>0</v>
      </c>
      <c r="TSC4" s="504">
        <f>'Product Mix Norm.'!TSC3</f>
        <v>0</v>
      </c>
      <c r="TSD4" s="504">
        <f>'Product Mix Norm.'!TSD3</f>
        <v>0</v>
      </c>
      <c r="TSE4" s="504">
        <f>'Product Mix Norm.'!TSE3</f>
        <v>0</v>
      </c>
      <c r="TSF4" s="504">
        <f>'Product Mix Norm.'!TSF3</f>
        <v>0</v>
      </c>
      <c r="TSG4" s="504">
        <f>'Product Mix Norm.'!TSG3</f>
        <v>0</v>
      </c>
      <c r="TSH4" s="504">
        <f>'Product Mix Norm.'!TSH3</f>
        <v>0</v>
      </c>
      <c r="TSI4" s="504">
        <f>'Product Mix Norm.'!TSI3</f>
        <v>0</v>
      </c>
      <c r="TSJ4" s="504">
        <f>'Product Mix Norm.'!TSJ3</f>
        <v>0</v>
      </c>
      <c r="TSK4" s="504">
        <f>'Product Mix Norm.'!TSK3</f>
        <v>0</v>
      </c>
      <c r="TSL4" s="504">
        <f>'Product Mix Norm.'!TSL3</f>
        <v>0</v>
      </c>
      <c r="TSM4" s="504">
        <f>'Product Mix Norm.'!TSM3</f>
        <v>0</v>
      </c>
      <c r="TSN4" s="504">
        <f>'Product Mix Norm.'!TSN3</f>
        <v>0</v>
      </c>
      <c r="TSO4" s="504">
        <f>'Product Mix Norm.'!TSO3</f>
        <v>0</v>
      </c>
      <c r="TSP4" s="504">
        <f>'Product Mix Norm.'!TSP3</f>
        <v>0</v>
      </c>
      <c r="TSQ4" s="504">
        <f>'Product Mix Norm.'!TSQ3</f>
        <v>0</v>
      </c>
      <c r="TSR4" s="504">
        <f>'Product Mix Norm.'!TSR3</f>
        <v>0</v>
      </c>
      <c r="TSS4" s="504">
        <f>'Product Mix Norm.'!TSS3</f>
        <v>0</v>
      </c>
      <c r="TST4" s="504">
        <f>'Product Mix Norm.'!TST3</f>
        <v>0</v>
      </c>
      <c r="TSU4" s="504">
        <f>'Product Mix Norm.'!TSU3</f>
        <v>0</v>
      </c>
      <c r="TSV4" s="504">
        <f>'Product Mix Norm.'!TSV3</f>
        <v>0</v>
      </c>
      <c r="TSW4" s="504">
        <f>'Product Mix Norm.'!TSW3</f>
        <v>0</v>
      </c>
      <c r="TSX4" s="504">
        <f>'Product Mix Norm.'!TSX3</f>
        <v>0</v>
      </c>
      <c r="TSY4" s="504">
        <f>'Product Mix Norm.'!TSY3</f>
        <v>0</v>
      </c>
      <c r="TSZ4" s="504">
        <f>'Product Mix Norm.'!TSZ3</f>
        <v>0</v>
      </c>
      <c r="TTA4" s="504">
        <f>'Product Mix Norm.'!TTA3</f>
        <v>0</v>
      </c>
      <c r="TTB4" s="504">
        <f>'Product Mix Norm.'!TTB3</f>
        <v>0</v>
      </c>
      <c r="TTC4" s="504">
        <f>'Product Mix Norm.'!TTC3</f>
        <v>0</v>
      </c>
      <c r="TTD4" s="504">
        <f>'Product Mix Norm.'!TTD3</f>
        <v>0</v>
      </c>
      <c r="TTE4" s="504">
        <f>'Product Mix Norm.'!TTE3</f>
        <v>0</v>
      </c>
      <c r="TTF4" s="504">
        <f>'Product Mix Norm.'!TTF3</f>
        <v>0</v>
      </c>
      <c r="TTG4" s="504">
        <f>'Product Mix Norm.'!TTG3</f>
        <v>0</v>
      </c>
      <c r="TTH4" s="504">
        <f>'Product Mix Norm.'!TTH3</f>
        <v>0</v>
      </c>
      <c r="TTI4" s="504">
        <f>'Product Mix Norm.'!TTI3</f>
        <v>0</v>
      </c>
      <c r="TTJ4" s="504">
        <f>'Product Mix Norm.'!TTJ3</f>
        <v>0</v>
      </c>
      <c r="TTK4" s="504">
        <f>'Product Mix Norm.'!TTK3</f>
        <v>0</v>
      </c>
      <c r="TTL4" s="504">
        <f>'Product Mix Norm.'!TTL3</f>
        <v>0</v>
      </c>
      <c r="TTM4" s="504">
        <f>'Product Mix Norm.'!TTM3</f>
        <v>0</v>
      </c>
      <c r="TTN4" s="504">
        <f>'Product Mix Norm.'!TTN3</f>
        <v>0</v>
      </c>
      <c r="TTO4" s="504">
        <f>'Product Mix Norm.'!TTO3</f>
        <v>0</v>
      </c>
      <c r="TTP4" s="504">
        <f>'Product Mix Norm.'!TTP3</f>
        <v>0</v>
      </c>
      <c r="TTQ4" s="504">
        <f>'Product Mix Norm.'!TTQ3</f>
        <v>0</v>
      </c>
      <c r="TTR4" s="504">
        <f>'Product Mix Norm.'!TTR3</f>
        <v>0</v>
      </c>
      <c r="TTS4" s="504">
        <f>'Product Mix Norm.'!TTS3</f>
        <v>0</v>
      </c>
      <c r="TTT4" s="504">
        <f>'Product Mix Norm.'!TTT3</f>
        <v>0</v>
      </c>
      <c r="TTU4" s="504">
        <f>'Product Mix Norm.'!TTU3</f>
        <v>0</v>
      </c>
      <c r="TTV4" s="504">
        <f>'Product Mix Norm.'!TTV3</f>
        <v>0</v>
      </c>
      <c r="TTW4" s="504">
        <f>'Product Mix Norm.'!TTW3</f>
        <v>0</v>
      </c>
      <c r="TTX4" s="504">
        <f>'Product Mix Norm.'!TTX3</f>
        <v>0</v>
      </c>
      <c r="TTY4" s="504">
        <f>'Product Mix Norm.'!TTY3</f>
        <v>0</v>
      </c>
      <c r="TTZ4" s="504">
        <f>'Product Mix Norm.'!TTZ3</f>
        <v>0</v>
      </c>
      <c r="TUA4" s="504">
        <f>'Product Mix Norm.'!TUA3</f>
        <v>0</v>
      </c>
      <c r="TUB4" s="504">
        <f>'Product Mix Norm.'!TUB3</f>
        <v>0</v>
      </c>
      <c r="TUC4" s="504">
        <f>'Product Mix Norm.'!TUC3</f>
        <v>0</v>
      </c>
      <c r="TUD4" s="504">
        <f>'Product Mix Norm.'!TUD3</f>
        <v>0</v>
      </c>
      <c r="TUE4" s="504">
        <f>'Product Mix Norm.'!TUE3</f>
        <v>0</v>
      </c>
      <c r="TUF4" s="504">
        <f>'Product Mix Norm.'!TUF3</f>
        <v>0</v>
      </c>
      <c r="TUG4" s="504">
        <f>'Product Mix Norm.'!TUG3</f>
        <v>0</v>
      </c>
      <c r="TUH4" s="504">
        <f>'Product Mix Norm.'!TUH3</f>
        <v>0</v>
      </c>
      <c r="TUI4" s="504">
        <f>'Product Mix Norm.'!TUI3</f>
        <v>0</v>
      </c>
      <c r="TUJ4" s="504">
        <f>'Product Mix Norm.'!TUJ3</f>
        <v>0</v>
      </c>
      <c r="TUK4" s="504">
        <f>'Product Mix Norm.'!TUK3</f>
        <v>0</v>
      </c>
      <c r="TUL4" s="504">
        <f>'Product Mix Norm.'!TUL3</f>
        <v>0</v>
      </c>
      <c r="TUM4" s="504">
        <f>'Product Mix Norm.'!TUM3</f>
        <v>0</v>
      </c>
      <c r="TUN4" s="504">
        <f>'Product Mix Norm.'!TUN3</f>
        <v>0</v>
      </c>
      <c r="TUO4" s="504">
        <f>'Product Mix Norm.'!TUO3</f>
        <v>0</v>
      </c>
      <c r="TUP4" s="504">
        <f>'Product Mix Norm.'!TUP3</f>
        <v>0</v>
      </c>
      <c r="TUQ4" s="504">
        <f>'Product Mix Norm.'!TUQ3</f>
        <v>0</v>
      </c>
      <c r="TUR4" s="504">
        <f>'Product Mix Norm.'!TUR3</f>
        <v>0</v>
      </c>
      <c r="TUS4" s="504">
        <f>'Product Mix Norm.'!TUS3</f>
        <v>0</v>
      </c>
      <c r="TUT4" s="504">
        <f>'Product Mix Norm.'!TUT3</f>
        <v>0</v>
      </c>
      <c r="TUU4" s="504">
        <f>'Product Mix Norm.'!TUU3</f>
        <v>0</v>
      </c>
      <c r="TUV4" s="504">
        <f>'Product Mix Norm.'!TUV3</f>
        <v>0</v>
      </c>
      <c r="TUW4" s="504">
        <f>'Product Mix Norm.'!TUW3</f>
        <v>0</v>
      </c>
      <c r="TUX4" s="504">
        <f>'Product Mix Norm.'!TUX3</f>
        <v>0</v>
      </c>
      <c r="TUY4" s="504">
        <f>'Product Mix Norm.'!TUY3</f>
        <v>0</v>
      </c>
      <c r="TUZ4" s="504">
        <f>'Product Mix Norm.'!TUZ3</f>
        <v>0</v>
      </c>
      <c r="TVA4" s="504">
        <f>'Product Mix Norm.'!TVA3</f>
        <v>0</v>
      </c>
      <c r="TVB4" s="504">
        <f>'Product Mix Norm.'!TVB3</f>
        <v>0</v>
      </c>
      <c r="TVC4" s="504">
        <f>'Product Mix Norm.'!TVC3</f>
        <v>0</v>
      </c>
      <c r="TVD4" s="504">
        <f>'Product Mix Norm.'!TVD3</f>
        <v>0</v>
      </c>
      <c r="TVE4" s="504">
        <f>'Product Mix Norm.'!TVE3</f>
        <v>0</v>
      </c>
      <c r="TVF4" s="504">
        <f>'Product Mix Norm.'!TVF3</f>
        <v>0</v>
      </c>
      <c r="TVG4" s="504">
        <f>'Product Mix Norm.'!TVG3</f>
        <v>0</v>
      </c>
      <c r="TVH4" s="504">
        <f>'Product Mix Norm.'!TVH3</f>
        <v>0</v>
      </c>
      <c r="TVI4" s="504">
        <f>'Product Mix Norm.'!TVI3</f>
        <v>0</v>
      </c>
      <c r="TVJ4" s="504">
        <f>'Product Mix Norm.'!TVJ3</f>
        <v>0</v>
      </c>
      <c r="TVK4" s="504">
        <f>'Product Mix Norm.'!TVK3</f>
        <v>0</v>
      </c>
      <c r="TVL4" s="504">
        <f>'Product Mix Norm.'!TVL3</f>
        <v>0</v>
      </c>
      <c r="TVM4" s="504">
        <f>'Product Mix Norm.'!TVM3</f>
        <v>0</v>
      </c>
      <c r="TVN4" s="504">
        <f>'Product Mix Norm.'!TVN3</f>
        <v>0</v>
      </c>
      <c r="TVO4" s="504">
        <f>'Product Mix Norm.'!TVO3</f>
        <v>0</v>
      </c>
      <c r="TVP4" s="504">
        <f>'Product Mix Norm.'!TVP3</f>
        <v>0</v>
      </c>
      <c r="TVQ4" s="504">
        <f>'Product Mix Norm.'!TVQ3</f>
        <v>0</v>
      </c>
      <c r="TVR4" s="504">
        <f>'Product Mix Norm.'!TVR3</f>
        <v>0</v>
      </c>
      <c r="TVS4" s="504">
        <f>'Product Mix Norm.'!TVS3</f>
        <v>0</v>
      </c>
      <c r="TVT4" s="504">
        <f>'Product Mix Norm.'!TVT3</f>
        <v>0</v>
      </c>
      <c r="TVU4" s="504">
        <f>'Product Mix Norm.'!TVU3</f>
        <v>0</v>
      </c>
      <c r="TVV4" s="504">
        <f>'Product Mix Norm.'!TVV3</f>
        <v>0</v>
      </c>
      <c r="TVW4" s="504">
        <f>'Product Mix Norm.'!TVW3</f>
        <v>0</v>
      </c>
      <c r="TVX4" s="504">
        <f>'Product Mix Norm.'!TVX3</f>
        <v>0</v>
      </c>
      <c r="TVY4" s="504">
        <f>'Product Mix Norm.'!TVY3</f>
        <v>0</v>
      </c>
      <c r="TVZ4" s="504">
        <f>'Product Mix Norm.'!TVZ3</f>
        <v>0</v>
      </c>
      <c r="TWA4" s="504">
        <f>'Product Mix Norm.'!TWA3</f>
        <v>0</v>
      </c>
      <c r="TWB4" s="504">
        <f>'Product Mix Norm.'!TWB3</f>
        <v>0</v>
      </c>
      <c r="TWC4" s="504">
        <f>'Product Mix Norm.'!TWC3</f>
        <v>0</v>
      </c>
      <c r="TWD4" s="504">
        <f>'Product Mix Norm.'!TWD3</f>
        <v>0</v>
      </c>
      <c r="TWE4" s="504">
        <f>'Product Mix Norm.'!TWE3</f>
        <v>0</v>
      </c>
      <c r="TWF4" s="504">
        <f>'Product Mix Norm.'!TWF3</f>
        <v>0</v>
      </c>
      <c r="TWG4" s="504">
        <f>'Product Mix Norm.'!TWG3</f>
        <v>0</v>
      </c>
      <c r="TWH4" s="504">
        <f>'Product Mix Norm.'!TWH3</f>
        <v>0</v>
      </c>
      <c r="TWI4" s="504">
        <f>'Product Mix Norm.'!TWI3</f>
        <v>0</v>
      </c>
      <c r="TWJ4" s="504">
        <f>'Product Mix Norm.'!TWJ3</f>
        <v>0</v>
      </c>
      <c r="TWK4" s="504">
        <f>'Product Mix Norm.'!TWK3</f>
        <v>0</v>
      </c>
      <c r="TWL4" s="504">
        <f>'Product Mix Norm.'!TWL3</f>
        <v>0</v>
      </c>
      <c r="TWM4" s="504">
        <f>'Product Mix Norm.'!TWM3</f>
        <v>0</v>
      </c>
      <c r="TWN4" s="504">
        <f>'Product Mix Norm.'!TWN3</f>
        <v>0</v>
      </c>
      <c r="TWO4" s="504">
        <f>'Product Mix Norm.'!TWO3</f>
        <v>0</v>
      </c>
      <c r="TWP4" s="504">
        <f>'Product Mix Norm.'!TWP3</f>
        <v>0</v>
      </c>
      <c r="TWQ4" s="504">
        <f>'Product Mix Norm.'!TWQ3</f>
        <v>0</v>
      </c>
      <c r="TWR4" s="504">
        <f>'Product Mix Norm.'!TWR3</f>
        <v>0</v>
      </c>
      <c r="TWS4" s="504">
        <f>'Product Mix Norm.'!TWS3</f>
        <v>0</v>
      </c>
      <c r="TWT4" s="504">
        <f>'Product Mix Norm.'!TWT3</f>
        <v>0</v>
      </c>
      <c r="TWU4" s="504">
        <f>'Product Mix Norm.'!TWU3</f>
        <v>0</v>
      </c>
      <c r="TWV4" s="504">
        <f>'Product Mix Norm.'!TWV3</f>
        <v>0</v>
      </c>
      <c r="TWW4" s="504">
        <f>'Product Mix Norm.'!TWW3</f>
        <v>0</v>
      </c>
      <c r="TWX4" s="504">
        <f>'Product Mix Norm.'!TWX3</f>
        <v>0</v>
      </c>
      <c r="TWY4" s="504">
        <f>'Product Mix Norm.'!TWY3</f>
        <v>0</v>
      </c>
      <c r="TWZ4" s="504">
        <f>'Product Mix Norm.'!TWZ3</f>
        <v>0</v>
      </c>
      <c r="TXA4" s="504">
        <f>'Product Mix Norm.'!TXA3</f>
        <v>0</v>
      </c>
      <c r="TXB4" s="504">
        <f>'Product Mix Norm.'!TXB3</f>
        <v>0</v>
      </c>
      <c r="TXC4" s="504">
        <f>'Product Mix Norm.'!TXC3</f>
        <v>0</v>
      </c>
      <c r="TXD4" s="504">
        <f>'Product Mix Norm.'!TXD3</f>
        <v>0</v>
      </c>
      <c r="TXE4" s="504">
        <f>'Product Mix Norm.'!TXE3</f>
        <v>0</v>
      </c>
      <c r="TXF4" s="504">
        <f>'Product Mix Norm.'!TXF3</f>
        <v>0</v>
      </c>
      <c r="TXG4" s="504">
        <f>'Product Mix Norm.'!TXG3</f>
        <v>0</v>
      </c>
      <c r="TXH4" s="504">
        <f>'Product Mix Norm.'!TXH3</f>
        <v>0</v>
      </c>
      <c r="TXI4" s="504">
        <f>'Product Mix Norm.'!TXI3</f>
        <v>0</v>
      </c>
      <c r="TXJ4" s="504">
        <f>'Product Mix Norm.'!TXJ3</f>
        <v>0</v>
      </c>
      <c r="TXK4" s="504">
        <f>'Product Mix Norm.'!TXK3</f>
        <v>0</v>
      </c>
      <c r="TXL4" s="504">
        <f>'Product Mix Norm.'!TXL3</f>
        <v>0</v>
      </c>
      <c r="TXM4" s="504">
        <f>'Product Mix Norm.'!TXM3</f>
        <v>0</v>
      </c>
      <c r="TXN4" s="504">
        <f>'Product Mix Norm.'!TXN3</f>
        <v>0</v>
      </c>
      <c r="TXO4" s="504">
        <f>'Product Mix Norm.'!TXO3</f>
        <v>0</v>
      </c>
      <c r="TXP4" s="504">
        <f>'Product Mix Norm.'!TXP3</f>
        <v>0</v>
      </c>
      <c r="TXQ4" s="504">
        <f>'Product Mix Norm.'!TXQ3</f>
        <v>0</v>
      </c>
      <c r="TXR4" s="504">
        <f>'Product Mix Norm.'!TXR3</f>
        <v>0</v>
      </c>
      <c r="TXS4" s="504">
        <f>'Product Mix Norm.'!TXS3</f>
        <v>0</v>
      </c>
      <c r="TXT4" s="504">
        <f>'Product Mix Norm.'!TXT3</f>
        <v>0</v>
      </c>
      <c r="TXU4" s="504">
        <f>'Product Mix Norm.'!TXU3</f>
        <v>0</v>
      </c>
      <c r="TXV4" s="504">
        <f>'Product Mix Norm.'!TXV3</f>
        <v>0</v>
      </c>
      <c r="TXW4" s="504">
        <f>'Product Mix Norm.'!TXW3</f>
        <v>0</v>
      </c>
      <c r="TXX4" s="504">
        <f>'Product Mix Norm.'!TXX3</f>
        <v>0</v>
      </c>
      <c r="TXY4" s="504">
        <f>'Product Mix Norm.'!TXY3</f>
        <v>0</v>
      </c>
      <c r="TXZ4" s="504">
        <f>'Product Mix Norm.'!TXZ3</f>
        <v>0</v>
      </c>
      <c r="TYA4" s="504">
        <f>'Product Mix Norm.'!TYA3</f>
        <v>0</v>
      </c>
      <c r="TYB4" s="504">
        <f>'Product Mix Norm.'!TYB3</f>
        <v>0</v>
      </c>
      <c r="TYC4" s="504">
        <f>'Product Mix Norm.'!TYC3</f>
        <v>0</v>
      </c>
      <c r="TYD4" s="504">
        <f>'Product Mix Norm.'!TYD3</f>
        <v>0</v>
      </c>
      <c r="TYE4" s="504">
        <f>'Product Mix Norm.'!TYE3</f>
        <v>0</v>
      </c>
      <c r="TYF4" s="504">
        <f>'Product Mix Norm.'!TYF3</f>
        <v>0</v>
      </c>
      <c r="TYG4" s="504">
        <f>'Product Mix Norm.'!TYG3</f>
        <v>0</v>
      </c>
      <c r="TYH4" s="504">
        <f>'Product Mix Norm.'!TYH3</f>
        <v>0</v>
      </c>
      <c r="TYI4" s="504">
        <f>'Product Mix Norm.'!TYI3</f>
        <v>0</v>
      </c>
      <c r="TYJ4" s="504">
        <f>'Product Mix Norm.'!TYJ3</f>
        <v>0</v>
      </c>
      <c r="TYK4" s="504">
        <f>'Product Mix Norm.'!TYK3</f>
        <v>0</v>
      </c>
      <c r="TYL4" s="504">
        <f>'Product Mix Norm.'!TYL3</f>
        <v>0</v>
      </c>
      <c r="TYM4" s="504">
        <f>'Product Mix Norm.'!TYM3</f>
        <v>0</v>
      </c>
      <c r="TYN4" s="504">
        <f>'Product Mix Norm.'!TYN3</f>
        <v>0</v>
      </c>
      <c r="TYO4" s="504">
        <f>'Product Mix Norm.'!TYO3</f>
        <v>0</v>
      </c>
      <c r="TYP4" s="504">
        <f>'Product Mix Norm.'!TYP3</f>
        <v>0</v>
      </c>
      <c r="TYQ4" s="504">
        <f>'Product Mix Norm.'!TYQ3</f>
        <v>0</v>
      </c>
      <c r="TYR4" s="504">
        <f>'Product Mix Norm.'!TYR3</f>
        <v>0</v>
      </c>
      <c r="TYS4" s="504">
        <f>'Product Mix Norm.'!TYS3</f>
        <v>0</v>
      </c>
      <c r="TYT4" s="504">
        <f>'Product Mix Norm.'!TYT3</f>
        <v>0</v>
      </c>
      <c r="TYU4" s="504">
        <f>'Product Mix Norm.'!TYU3</f>
        <v>0</v>
      </c>
      <c r="TYV4" s="504">
        <f>'Product Mix Norm.'!TYV3</f>
        <v>0</v>
      </c>
      <c r="TYW4" s="504">
        <f>'Product Mix Norm.'!TYW3</f>
        <v>0</v>
      </c>
      <c r="TYX4" s="504">
        <f>'Product Mix Norm.'!TYX3</f>
        <v>0</v>
      </c>
      <c r="TYY4" s="504">
        <f>'Product Mix Norm.'!TYY3</f>
        <v>0</v>
      </c>
      <c r="TYZ4" s="504">
        <f>'Product Mix Norm.'!TYZ3</f>
        <v>0</v>
      </c>
      <c r="TZA4" s="504">
        <f>'Product Mix Norm.'!TZA3</f>
        <v>0</v>
      </c>
      <c r="TZB4" s="504">
        <f>'Product Mix Norm.'!TZB3</f>
        <v>0</v>
      </c>
      <c r="TZC4" s="504">
        <f>'Product Mix Norm.'!TZC3</f>
        <v>0</v>
      </c>
      <c r="TZD4" s="504">
        <f>'Product Mix Norm.'!TZD3</f>
        <v>0</v>
      </c>
      <c r="TZE4" s="504">
        <f>'Product Mix Norm.'!TZE3</f>
        <v>0</v>
      </c>
      <c r="TZF4" s="504">
        <f>'Product Mix Norm.'!TZF3</f>
        <v>0</v>
      </c>
      <c r="TZG4" s="504">
        <f>'Product Mix Norm.'!TZG3</f>
        <v>0</v>
      </c>
      <c r="TZH4" s="504">
        <f>'Product Mix Norm.'!TZH3</f>
        <v>0</v>
      </c>
      <c r="TZI4" s="504">
        <f>'Product Mix Norm.'!TZI3</f>
        <v>0</v>
      </c>
      <c r="TZJ4" s="504">
        <f>'Product Mix Norm.'!TZJ3</f>
        <v>0</v>
      </c>
      <c r="TZK4" s="504">
        <f>'Product Mix Norm.'!TZK3</f>
        <v>0</v>
      </c>
      <c r="TZL4" s="504">
        <f>'Product Mix Norm.'!TZL3</f>
        <v>0</v>
      </c>
      <c r="TZM4" s="504">
        <f>'Product Mix Norm.'!TZM3</f>
        <v>0</v>
      </c>
      <c r="TZN4" s="504">
        <f>'Product Mix Norm.'!TZN3</f>
        <v>0</v>
      </c>
      <c r="TZO4" s="504">
        <f>'Product Mix Norm.'!TZO3</f>
        <v>0</v>
      </c>
      <c r="TZP4" s="504">
        <f>'Product Mix Norm.'!TZP3</f>
        <v>0</v>
      </c>
      <c r="TZQ4" s="504">
        <f>'Product Mix Norm.'!TZQ3</f>
        <v>0</v>
      </c>
      <c r="TZR4" s="504">
        <f>'Product Mix Norm.'!TZR3</f>
        <v>0</v>
      </c>
      <c r="TZS4" s="504">
        <f>'Product Mix Norm.'!TZS3</f>
        <v>0</v>
      </c>
      <c r="TZT4" s="504">
        <f>'Product Mix Norm.'!TZT3</f>
        <v>0</v>
      </c>
      <c r="TZU4" s="504">
        <f>'Product Mix Norm.'!TZU3</f>
        <v>0</v>
      </c>
      <c r="TZV4" s="504">
        <f>'Product Mix Norm.'!TZV3</f>
        <v>0</v>
      </c>
      <c r="TZW4" s="504">
        <f>'Product Mix Norm.'!TZW3</f>
        <v>0</v>
      </c>
      <c r="TZX4" s="504">
        <f>'Product Mix Norm.'!TZX3</f>
        <v>0</v>
      </c>
      <c r="TZY4" s="504">
        <f>'Product Mix Norm.'!TZY3</f>
        <v>0</v>
      </c>
      <c r="TZZ4" s="504">
        <f>'Product Mix Norm.'!TZZ3</f>
        <v>0</v>
      </c>
      <c r="UAA4" s="504">
        <f>'Product Mix Norm.'!UAA3</f>
        <v>0</v>
      </c>
      <c r="UAB4" s="504">
        <f>'Product Mix Norm.'!UAB3</f>
        <v>0</v>
      </c>
      <c r="UAC4" s="504">
        <f>'Product Mix Norm.'!UAC3</f>
        <v>0</v>
      </c>
      <c r="UAD4" s="504">
        <f>'Product Mix Norm.'!UAD3</f>
        <v>0</v>
      </c>
      <c r="UAE4" s="504">
        <f>'Product Mix Norm.'!UAE3</f>
        <v>0</v>
      </c>
      <c r="UAF4" s="504">
        <f>'Product Mix Norm.'!UAF3</f>
        <v>0</v>
      </c>
      <c r="UAG4" s="504">
        <f>'Product Mix Norm.'!UAG3</f>
        <v>0</v>
      </c>
      <c r="UAH4" s="504">
        <f>'Product Mix Norm.'!UAH3</f>
        <v>0</v>
      </c>
      <c r="UAI4" s="504">
        <f>'Product Mix Norm.'!UAI3</f>
        <v>0</v>
      </c>
      <c r="UAJ4" s="504">
        <f>'Product Mix Norm.'!UAJ3</f>
        <v>0</v>
      </c>
      <c r="UAK4" s="504">
        <f>'Product Mix Norm.'!UAK3</f>
        <v>0</v>
      </c>
      <c r="UAL4" s="504">
        <f>'Product Mix Norm.'!UAL3</f>
        <v>0</v>
      </c>
      <c r="UAM4" s="504">
        <f>'Product Mix Norm.'!UAM3</f>
        <v>0</v>
      </c>
      <c r="UAN4" s="504">
        <f>'Product Mix Norm.'!UAN3</f>
        <v>0</v>
      </c>
      <c r="UAO4" s="504">
        <f>'Product Mix Norm.'!UAO3</f>
        <v>0</v>
      </c>
      <c r="UAP4" s="504">
        <f>'Product Mix Norm.'!UAP3</f>
        <v>0</v>
      </c>
      <c r="UAQ4" s="504">
        <f>'Product Mix Norm.'!UAQ3</f>
        <v>0</v>
      </c>
      <c r="UAR4" s="504">
        <f>'Product Mix Norm.'!UAR3</f>
        <v>0</v>
      </c>
      <c r="UAS4" s="504">
        <f>'Product Mix Norm.'!UAS3</f>
        <v>0</v>
      </c>
      <c r="UAT4" s="504">
        <f>'Product Mix Norm.'!UAT3</f>
        <v>0</v>
      </c>
      <c r="UAU4" s="504">
        <f>'Product Mix Norm.'!UAU3</f>
        <v>0</v>
      </c>
      <c r="UAV4" s="504">
        <f>'Product Mix Norm.'!UAV3</f>
        <v>0</v>
      </c>
      <c r="UAW4" s="504">
        <f>'Product Mix Norm.'!UAW3</f>
        <v>0</v>
      </c>
      <c r="UAX4" s="504">
        <f>'Product Mix Norm.'!UAX3</f>
        <v>0</v>
      </c>
      <c r="UAY4" s="504">
        <f>'Product Mix Norm.'!UAY3</f>
        <v>0</v>
      </c>
      <c r="UAZ4" s="504">
        <f>'Product Mix Norm.'!UAZ3</f>
        <v>0</v>
      </c>
      <c r="UBA4" s="504">
        <f>'Product Mix Norm.'!UBA3</f>
        <v>0</v>
      </c>
      <c r="UBB4" s="504">
        <f>'Product Mix Norm.'!UBB3</f>
        <v>0</v>
      </c>
      <c r="UBC4" s="504">
        <f>'Product Mix Norm.'!UBC3</f>
        <v>0</v>
      </c>
      <c r="UBD4" s="504">
        <f>'Product Mix Norm.'!UBD3</f>
        <v>0</v>
      </c>
      <c r="UBE4" s="504">
        <f>'Product Mix Norm.'!UBE3</f>
        <v>0</v>
      </c>
      <c r="UBF4" s="504">
        <f>'Product Mix Norm.'!UBF3</f>
        <v>0</v>
      </c>
      <c r="UBG4" s="504">
        <f>'Product Mix Norm.'!UBG3</f>
        <v>0</v>
      </c>
      <c r="UBH4" s="504">
        <f>'Product Mix Norm.'!UBH3</f>
        <v>0</v>
      </c>
      <c r="UBI4" s="504">
        <f>'Product Mix Norm.'!UBI3</f>
        <v>0</v>
      </c>
      <c r="UBJ4" s="504">
        <f>'Product Mix Norm.'!UBJ3</f>
        <v>0</v>
      </c>
      <c r="UBK4" s="504">
        <f>'Product Mix Norm.'!UBK3</f>
        <v>0</v>
      </c>
      <c r="UBL4" s="504">
        <f>'Product Mix Norm.'!UBL3</f>
        <v>0</v>
      </c>
      <c r="UBM4" s="504">
        <f>'Product Mix Norm.'!UBM3</f>
        <v>0</v>
      </c>
      <c r="UBN4" s="504">
        <f>'Product Mix Norm.'!UBN3</f>
        <v>0</v>
      </c>
      <c r="UBO4" s="504">
        <f>'Product Mix Norm.'!UBO3</f>
        <v>0</v>
      </c>
      <c r="UBP4" s="504">
        <f>'Product Mix Norm.'!UBP3</f>
        <v>0</v>
      </c>
      <c r="UBQ4" s="504">
        <f>'Product Mix Norm.'!UBQ3</f>
        <v>0</v>
      </c>
      <c r="UBR4" s="504">
        <f>'Product Mix Norm.'!UBR3</f>
        <v>0</v>
      </c>
      <c r="UBS4" s="504">
        <f>'Product Mix Norm.'!UBS3</f>
        <v>0</v>
      </c>
      <c r="UBT4" s="504">
        <f>'Product Mix Norm.'!UBT3</f>
        <v>0</v>
      </c>
      <c r="UBU4" s="504">
        <f>'Product Mix Norm.'!UBU3</f>
        <v>0</v>
      </c>
      <c r="UBV4" s="504">
        <f>'Product Mix Norm.'!UBV3</f>
        <v>0</v>
      </c>
      <c r="UBW4" s="504">
        <f>'Product Mix Norm.'!UBW3</f>
        <v>0</v>
      </c>
      <c r="UBX4" s="504">
        <f>'Product Mix Norm.'!UBX3</f>
        <v>0</v>
      </c>
      <c r="UBY4" s="504">
        <f>'Product Mix Norm.'!UBY3</f>
        <v>0</v>
      </c>
      <c r="UBZ4" s="504">
        <f>'Product Mix Norm.'!UBZ3</f>
        <v>0</v>
      </c>
      <c r="UCA4" s="504">
        <f>'Product Mix Norm.'!UCA3</f>
        <v>0</v>
      </c>
      <c r="UCB4" s="504">
        <f>'Product Mix Norm.'!UCB3</f>
        <v>0</v>
      </c>
      <c r="UCC4" s="504">
        <f>'Product Mix Norm.'!UCC3</f>
        <v>0</v>
      </c>
      <c r="UCD4" s="504">
        <f>'Product Mix Norm.'!UCD3</f>
        <v>0</v>
      </c>
      <c r="UCE4" s="504">
        <f>'Product Mix Norm.'!UCE3</f>
        <v>0</v>
      </c>
      <c r="UCF4" s="504">
        <f>'Product Mix Norm.'!UCF3</f>
        <v>0</v>
      </c>
      <c r="UCG4" s="504">
        <f>'Product Mix Norm.'!UCG3</f>
        <v>0</v>
      </c>
      <c r="UCH4" s="504">
        <f>'Product Mix Norm.'!UCH3</f>
        <v>0</v>
      </c>
      <c r="UCI4" s="504">
        <f>'Product Mix Norm.'!UCI3</f>
        <v>0</v>
      </c>
      <c r="UCJ4" s="504">
        <f>'Product Mix Norm.'!UCJ3</f>
        <v>0</v>
      </c>
      <c r="UCK4" s="504">
        <f>'Product Mix Norm.'!UCK3</f>
        <v>0</v>
      </c>
      <c r="UCL4" s="504">
        <f>'Product Mix Norm.'!UCL3</f>
        <v>0</v>
      </c>
      <c r="UCM4" s="504">
        <f>'Product Mix Norm.'!UCM3</f>
        <v>0</v>
      </c>
      <c r="UCN4" s="504">
        <f>'Product Mix Norm.'!UCN3</f>
        <v>0</v>
      </c>
      <c r="UCO4" s="504">
        <f>'Product Mix Norm.'!UCO3</f>
        <v>0</v>
      </c>
      <c r="UCP4" s="504">
        <f>'Product Mix Norm.'!UCP3</f>
        <v>0</v>
      </c>
      <c r="UCQ4" s="504">
        <f>'Product Mix Norm.'!UCQ3</f>
        <v>0</v>
      </c>
      <c r="UCR4" s="504">
        <f>'Product Mix Norm.'!UCR3</f>
        <v>0</v>
      </c>
      <c r="UCS4" s="504">
        <f>'Product Mix Norm.'!UCS3</f>
        <v>0</v>
      </c>
      <c r="UCT4" s="504">
        <f>'Product Mix Norm.'!UCT3</f>
        <v>0</v>
      </c>
      <c r="UCU4" s="504">
        <f>'Product Mix Norm.'!UCU3</f>
        <v>0</v>
      </c>
      <c r="UCV4" s="504">
        <f>'Product Mix Norm.'!UCV3</f>
        <v>0</v>
      </c>
      <c r="UCW4" s="504">
        <f>'Product Mix Norm.'!UCW3</f>
        <v>0</v>
      </c>
      <c r="UCX4" s="504">
        <f>'Product Mix Norm.'!UCX3</f>
        <v>0</v>
      </c>
      <c r="UCY4" s="504">
        <f>'Product Mix Norm.'!UCY3</f>
        <v>0</v>
      </c>
      <c r="UCZ4" s="504">
        <f>'Product Mix Norm.'!UCZ3</f>
        <v>0</v>
      </c>
      <c r="UDA4" s="504">
        <f>'Product Mix Norm.'!UDA3</f>
        <v>0</v>
      </c>
      <c r="UDB4" s="504">
        <f>'Product Mix Norm.'!UDB3</f>
        <v>0</v>
      </c>
      <c r="UDC4" s="504">
        <f>'Product Mix Norm.'!UDC3</f>
        <v>0</v>
      </c>
      <c r="UDD4" s="504">
        <f>'Product Mix Norm.'!UDD3</f>
        <v>0</v>
      </c>
      <c r="UDE4" s="504">
        <f>'Product Mix Norm.'!UDE3</f>
        <v>0</v>
      </c>
      <c r="UDF4" s="504">
        <f>'Product Mix Norm.'!UDF3</f>
        <v>0</v>
      </c>
      <c r="UDG4" s="504">
        <f>'Product Mix Norm.'!UDG3</f>
        <v>0</v>
      </c>
      <c r="UDH4" s="504">
        <f>'Product Mix Norm.'!UDH3</f>
        <v>0</v>
      </c>
      <c r="UDI4" s="504">
        <f>'Product Mix Norm.'!UDI3</f>
        <v>0</v>
      </c>
      <c r="UDJ4" s="504">
        <f>'Product Mix Norm.'!UDJ3</f>
        <v>0</v>
      </c>
      <c r="UDK4" s="504">
        <f>'Product Mix Norm.'!UDK3</f>
        <v>0</v>
      </c>
      <c r="UDL4" s="504">
        <f>'Product Mix Norm.'!UDL3</f>
        <v>0</v>
      </c>
      <c r="UDM4" s="504">
        <f>'Product Mix Norm.'!UDM3</f>
        <v>0</v>
      </c>
      <c r="UDN4" s="504">
        <f>'Product Mix Norm.'!UDN3</f>
        <v>0</v>
      </c>
      <c r="UDO4" s="504">
        <f>'Product Mix Norm.'!UDO3</f>
        <v>0</v>
      </c>
      <c r="UDP4" s="504">
        <f>'Product Mix Norm.'!UDP3</f>
        <v>0</v>
      </c>
      <c r="UDQ4" s="504">
        <f>'Product Mix Norm.'!UDQ3</f>
        <v>0</v>
      </c>
      <c r="UDR4" s="504">
        <f>'Product Mix Norm.'!UDR3</f>
        <v>0</v>
      </c>
      <c r="UDS4" s="504">
        <f>'Product Mix Norm.'!UDS3</f>
        <v>0</v>
      </c>
      <c r="UDT4" s="504">
        <f>'Product Mix Norm.'!UDT3</f>
        <v>0</v>
      </c>
      <c r="UDU4" s="504">
        <f>'Product Mix Norm.'!UDU3</f>
        <v>0</v>
      </c>
      <c r="UDV4" s="504">
        <f>'Product Mix Norm.'!UDV3</f>
        <v>0</v>
      </c>
      <c r="UDW4" s="504">
        <f>'Product Mix Norm.'!UDW3</f>
        <v>0</v>
      </c>
      <c r="UDX4" s="504">
        <f>'Product Mix Norm.'!UDX3</f>
        <v>0</v>
      </c>
      <c r="UDY4" s="504">
        <f>'Product Mix Norm.'!UDY3</f>
        <v>0</v>
      </c>
      <c r="UDZ4" s="504">
        <f>'Product Mix Norm.'!UDZ3</f>
        <v>0</v>
      </c>
      <c r="UEA4" s="504">
        <f>'Product Mix Norm.'!UEA3</f>
        <v>0</v>
      </c>
      <c r="UEB4" s="504">
        <f>'Product Mix Norm.'!UEB3</f>
        <v>0</v>
      </c>
      <c r="UEC4" s="504">
        <f>'Product Mix Norm.'!UEC3</f>
        <v>0</v>
      </c>
      <c r="UED4" s="504">
        <f>'Product Mix Norm.'!UED3</f>
        <v>0</v>
      </c>
      <c r="UEE4" s="504">
        <f>'Product Mix Norm.'!UEE3</f>
        <v>0</v>
      </c>
      <c r="UEF4" s="504">
        <f>'Product Mix Norm.'!UEF3</f>
        <v>0</v>
      </c>
      <c r="UEG4" s="504">
        <f>'Product Mix Norm.'!UEG3</f>
        <v>0</v>
      </c>
      <c r="UEH4" s="504">
        <f>'Product Mix Norm.'!UEH3</f>
        <v>0</v>
      </c>
      <c r="UEI4" s="504">
        <f>'Product Mix Norm.'!UEI3</f>
        <v>0</v>
      </c>
      <c r="UEJ4" s="504">
        <f>'Product Mix Norm.'!UEJ3</f>
        <v>0</v>
      </c>
      <c r="UEK4" s="504">
        <f>'Product Mix Norm.'!UEK3</f>
        <v>0</v>
      </c>
      <c r="UEL4" s="504">
        <f>'Product Mix Norm.'!UEL3</f>
        <v>0</v>
      </c>
      <c r="UEM4" s="504">
        <f>'Product Mix Norm.'!UEM3</f>
        <v>0</v>
      </c>
      <c r="UEN4" s="504">
        <f>'Product Mix Norm.'!UEN3</f>
        <v>0</v>
      </c>
      <c r="UEO4" s="504">
        <f>'Product Mix Norm.'!UEO3</f>
        <v>0</v>
      </c>
      <c r="UEP4" s="504">
        <f>'Product Mix Norm.'!UEP3</f>
        <v>0</v>
      </c>
      <c r="UEQ4" s="504">
        <f>'Product Mix Norm.'!UEQ3</f>
        <v>0</v>
      </c>
      <c r="UER4" s="504">
        <f>'Product Mix Norm.'!UER3</f>
        <v>0</v>
      </c>
      <c r="UES4" s="504">
        <f>'Product Mix Norm.'!UES3</f>
        <v>0</v>
      </c>
      <c r="UET4" s="504">
        <f>'Product Mix Norm.'!UET3</f>
        <v>0</v>
      </c>
      <c r="UEU4" s="504">
        <f>'Product Mix Norm.'!UEU3</f>
        <v>0</v>
      </c>
      <c r="UEV4" s="504">
        <f>'Product Mix Norm.'!UEV3</f>
        <v>0</v>
      </c>
      <c r="UEW4" s="504">
        <f>'Product Mix Norm.'!UEW3</f>
        <v>0</v>
      </c>
      <c r="UEX4" s="504">
        <f>'Product Mix Norm.'!UEX3</f>
        <v>0</v>
      </c>
      <c r="UEY4" s="504">
        <f>'Product Mix Norm.'!UEY3</f>
        <v>0</v>
      </c>
      <c r="UEZ4" s="504">
        <f>'Product Mix Norm.'!UEZ3</f>
        <v>0</v>
      </c>
      <c r="UFA4" s="504">
        <f>'Product Mix Norm.'!UFA3</f>
        <v>0</v>
      </c>
      <c r="UFB4" s="504">
        <f>'Product Mix Norm.'!UFB3</f>
        <v>0</v>
      </c>
      <c r="UFC4" s="504">
        <f>'Product Mix Norm.'!UFC3</f>
        <v>0</v>
      </c>
      <c r="UFD4" s="504">
        <f>'Product Mix Norm.'!UFD3</f>
        <v>0</v>
      </c>
      <c r="UFE4" s="504">
        <f>'Product Mix Norm.'!UFE3</f>
        <v>0</v>
      </c>
      <c r="UFF4" s="504">
        <f>'Product Mix Norm.'!UFF3</f>
        <v>0</v>
      </c>
      <c r="UFG4" s="504">
        <f>'Product Mix Norm.'!UFG3</f>
        <v>0</v>
      </c>
      <c r="UFH4" s="504">
        <f>'Product Mix Norm.'!UFH3</f>
        <v>0</v>
      </c>
      <c r="UFI4" s="504">
        <f>'Product Mix Norm.'!UFI3</f>
        <v>0</v>
      </c>
      <c r="UFJ4" s="504">
        <f>'Product Mix Norm.'!UFJ3</f>
        <v>0</v>
      </c>
      <c r="UFK4" s="504">
        <f>'Product Mix Norm.'!UFK3</f>
        <v>0</v>
      </c>
      <c r="UFL4" s="504">
        <f>'Product Mix Norm.'!UFL3</f>
        <v>0</v>
      </c>
      <c r="UFM4" s="504">
        <f>'Product Mix Norm.'!UFM3</f>
        <v>0</v>
      </c>
      <c r="UFN4" s="504">
        <f>'Product Mix Norm.'!UFN3</f>
        <v>0</v>
      </c>
      <c r="UFO4" s="504">
        <f>'Product Mix Norm.'!UFO3</f>
        <v>0</v>
      </c>
      <c r="UFP4" s="504">
        <f>'Product Mix Norm.'!UFP3</f>
        <v>0</v>
      </c>
      <c r="UFQ4" s="504">
        <f>'Product Mix Norm.'!UFQ3</f>
        <v>0</v>
      </c>
      <c r="UFR4" s="504">
        <f>'Product Mix Norm.'!UFR3</f>
        <v>0</v>
      </c>
      <c r="UFS4" s="504">
        <f>'Product Mix Norm.'!UFS3</f>
        <v>0</v>
      </c>
      <c r="UFT4" s="504">
        <f>'Product Mix Norm.'!UFT3</f>
        <v>0</v>
      </c>
      <c r="UFU4" s="504">
        <f>'Product Mix Norm.'!UFU3</f>
        <v>0</v>
      </c>
      <c r="UFV4" s="504">
        <f>'Product Mix Norm.'!UFV3</f>
        <v>0</v>
      </c>
      <c r="UFW4" s="504">
        <f>'Product Mix Norm.'!UFW3</f>
        <v>0</v>
      </c>
      <c r="UFX4" s="504">
        <f>'Product Mix Norm.'!UFX3</f>
        <v>0</v>
      </c>
      <c r="UFY4" s="504">
        <f>'Product Mix Norm.'!UFY3</f>
        <v>0</v>
      </c>
      <c r="UFZ4" s="504">
        <f>'Product Mix Norm.'!UFZ3</f>
        <v>0</v>
      </c>
      <c r="UGA4" s="504">
        <f>'Product Mix Norm.'!UGA3</f>
        <v>0</v>
      </c>
      <c r="UGB4" s="504">
        <f>'Product Mix Norm.'!UGB3</f>
        <v>0</v>
      </c>
      <c r="UGC4" s="504">
        <f>'Product Mix Norm.'!UGC3</f>
        <v>0</v>
      </c>
      <c r="UGD4" s="504">
        <f>'Product Mix Norm.'!UGD3</f>
        <v>0</v>
      </c>
      <c r="UGE4" s="504">
        <f>'Product Mix Norm.'!UGE3</f>
        <v>0</v>
      </c>
      <c r="UGF4" s="504">
        <f>'Product Mix Norm.'!UGF3</f>
        <v>0</v>
      </c>
      <c r="UGG4" s="504">
        <f>'Product Mix Norm.'!UGG3</f>
        <v>0</v>
      </c>
      <c r="UGH4" s="504">
        <f>'Product Mix Norm.'!UGH3</f>
        <v>0</v>
      </c>
      <c r="UGI4" s="504">
        <f>'Product Mix Norm.'!UGI3</f>
        <v>0</v>
      </c>
      <c r="UGJ4" s="504">
        <f>'Product Mix Norm.'!UGJ3</f>
        <v>0</v>
      </c>
      <c r="UGK4" s="504">
        <f>'Product Mix Norm.'!UGK3</f>
        <v>0</v>
      </c>
      <c r="UGL4" s="504">
        <f>'Product Mix Norm.'!UGL3</f>
        <v>0</v>
      </c>
      <c r="UGM4" s="504">
        <f>'Product Mix Norm.'!UGM3</f>
        <v>0</v>
      </c>
      <c r="UGN4" s="504">
        <f>'Product Mix Norm.'!UGN3</f>
        <v>0</v>
      </c>
      <c r="UGO4" s="504">
        <f>'Product Mix Norm.'!UGO3</f>
        <v>0</v>
      </c>
      <c r="UGP4" s="504">
        <f>'Product Mix Norm.'!UGP3</f>
        <v>0</v>
      </c>
      <c r="UGQ4" s="504">
        <f>'Product Mix Norm.'!UGQ3</f>
        <v>0</v>
      </c>
      <c r="UGR4" s="504">
        <f>'Product Mix Norm.'!UGR3</f>
        <v>0</v>
      </c>
      <c r="UGS4" s="504">
        <f>'Product Mix Norm.'!UGS3</f>
        <v>0</v>
      </c>
      <c r="UGT4" s="504">
        <f>'Product Mix Norm.'!UGT3</f>
        <v>0</v>
      </c>
      <c r="UGU4" s="504">
        <f>'Product Mix Norm.'!UGU3</f>
        <v>0</v>
      </c>
      <c r="UGV4" s="504">
        <f>'Product Mix Norm.'!UGV3</f>
        <v>0</v>
      </c>
      <c r="UGW4" s="504">
        <f>'Product Mix Norm.'!UGW3</f>
        <v>0</v>
      </c>
      <c r="UGX4" s="504">
        <f>'Product Mix Norm.'!UGX3</f>
        <v>0</v>
      </c>
      <c r="UGY4" s="504">
        <f>'Product Mix Norm.'!UGY3</f>
        <v>0</v>
      </c>
      <c r="UGZ4" s="504">
        <f>'Product Mix Norm.'!UGZ3</f>
        <v>0</v>
      </c>
      <c r="UHA4" s="504">
        <f>'Product Mix Norm.'!UHA3</f>
        <v>0</v>
      </c>
      <c r="UHB4" s="504">
        <f>'Product Mix Norm.'!UHB3</f>
        <v>0</v>
      </c>
      <c r="UHC4" s="504">
        <f>'Product Mix Norm.'!UHC3</f>
        <v>0</v>
      </c>
      <c r="UHD4" s="504">
        <f>'Product Mix Norm.'!UHD3</f>
        <v>0</v>
      </c>
      <c r="UHE4" s="504">
        <f>'Product Mix Norm.'!UHE3</f>
        <v>0</v>
      </c>
      <c r="UHF4" s="504">
        <f>'Product Mix Norm.'!UHF3</f>
        <v>0</v>
      </c>
      <c r="UHG4" s="504">
        <f>'Product Mix Norm.'!UHG3</f>
        <v>0</v>
      </c>
      <c r="UHH4" s="504">
        <f>'Product Mix Norm.'!UHH3</f>
        <v>0</v>
      </c>
      <c r="UHI4" s="504">
        <f>'Product Mix Norm.'!UHI3</f>
        <v>0</v>
      </c>
      <c r="UHJ4" s="504">
        <f>'Product Mix Norm.'!UHJ3</f>
        <v>0</v>
      </c>
      <c r="UHK4" s="504">
        <f>'Product Mix Norm.'!UHK3</f>
        <v>0</v>
      </c>
      <c r="UHL4" s="504">
        <f>'Product Mix Norm.'!UHL3</f>
        <v>0</v>
      </c>
      <c r="UHM4" s="504">
        <f>'Product Mix Norm.'!UHM3</f>
        <v>0</v>
      </c>
      <c r="UHN4" s="504">
        <f>'Product Mix Norm.'!UHN3</f>
        <v>0</v>
      </c>
      <c r="UHO4" s="504">
        <f>'Product Mix Norm.'!UHO3</f>
        <v>0</v>
      </c>
      <c r="UHP4" s="504">
        <f>'Product Mix Norm.'!UHP3</f>
        <v>0</v>
      </c>
      <c r="UHQ4" s="504">
        <f>'Product Mix Norm.'!UHQ3</f>
        <v>0</v>
      </c>
      <c r="UHR4" s="504">
        <f>'Product Mix Norm.'!UHR3</f>
        <v>0</v>
      </c>
      <c r="UHS4" s="504">
        <f>'Product Mix Norm.'!UHS3</f>
        <v>0</v>
      </c>
      <c r="UHT4" s="504">
        <f>'Product Mix Norm.'!UHT3</f>
        <v>0</v>
      </c>
      <c r="UHU4" s="504">
        <f>'Product Mix Norm.'!UHU3</f>
        <v>0</v>
      </c>
      <c r="UHV4" s="504">
        <f>'Product Mix Norm.'!UHV3</f>
        <v>0</v>
      </c>
      <c r="UHW4" s="504">
        <f>'Product Mix Norm.'!UHW3</f>
        <v>0</v>
      </c>
      <c r="UHX4" s="504">
        <f>'Product Mix Norm.'!UHX3</f>
        <v>0</v>
      </c>
      <c r="UHY4" s="504">
        <f>'Product Mix Norm.'!UHY3</f>
        <v>0</v>
      </c>
      <c r="UHZ4" s="504">
        <f>'Product Mix Norm.'!UHZ3</f>
        <v>0</v>
      </c>
      <c r="UIA4" s="504">
        <f>'Product Mix Norm.'!UIA3</f>
        <v>0</v>
      </c>
      <c r="UIB4" s="504">
        <f>'Product Mix Norm.'!UIB3</f>
        <v>0</v>
      </c>
      <c r="UIC4" s="504">
        <f>'Product Mix Norm.'!UIC3</f>
        <v>0</v>
      </c>
      <c r="UID4" s="504">
        <f>'Product Mix Norm.'!UID3</f>
        <v>0</v>
      </c>
      <c r="UIE4" s="504">
        <f>'Product Mix Norm.'!UIE3</f>
        <v>0</v>
      </c>
      <c r="UIF4" s="504">
        <f>'Product Mix Norm.'!UIF3</f>
        <v>0</v>
      </c>
      <c r="UIG4" s="504">
        <f>'Product Mix Norm.'!UIG3</f>
        <v>0</v>
      </c>
      <c r="UIH4" s="504">
        <f>'Product Mix Norm.'!UIH3</f>
        <v>0</v>
      </c>
      <c r="UII4" s="504">
        <f>'Product Mix Norm.'!UII3</f>
        <v>0</v>
      </c>
      <c r="UIJ4" s="504">
        <f>'Product Mix Norm.'!UIJ3</f>
        <v>0</v>
      </c>
      <c r="UIK4" s="504">
        <f>'Product Mix Norm.'!UIK3</f>
        <v>0</v>
      </c>
      <c r="UIL4" s="504">
        <f>'Product Mix Norm.'!UIL3</f>
        <v>0</v>
      </c>
      <c r="UIM4" s="504">
        <f>'Product Mix Norm.'!UIM3</f>
        <v>0</v>
      </c>
      <c r="UIN4" s="504">
        <f>'Product Mix Norm.'!UIN3</f>
        <v>0</v>
      </c>
      <c r="UIO4" s="504">
        <f>'Product Mix Norm.'!UIO3</f>
        <v>0</v>
      </c>
      <c r="UIP4" s="504">
        <f>'Product Mix Norm.'!UIP3</f>
        <v>0</v>
      </c>
      <c r="UIQ4" s="504">
        <f>'Product Mix Norm.'!UIQ3</f>
        <v>0</v>
      </c>
      <c r="UIR4" s="504">
        <f>'Product Mix Norm.'!UIR3</f>
        <v>0</v>
      </c>
      <c r="UIS4" s="504">
        <f>'Product Mix Norm.'!UIS3</f>
        <v>0</v>
      </c>
      <c r="UIT4" s="504">
        <f>'Product Mix Norm.'!UIT3</f>
        <v>0</v>
      </c>
      <c r="UIU4" s="504">
        <f>'Product Mix Norm.'!UIU3</f>
        <v>0</v>
      </c>
      <c r="UIV4" s="504">
        <f>'Product Mix Norm.'!UIV3</f>
        <v>0</v>
      </c>
      <c r="UIW4" s="504">
        <f>'Product Mix Norm.'!UIW3</f>
        <v>0</v>
      </c>
      <c r="UIX4" s="504">
        <f>'Product Mix Norm.'!UIX3</f>
        <v>0</v>
      </c>
      <c r="UIY4" s="504">
        <f>'Product Mix Norm.'!UIY3</f>
        <v>0</v>
      </c>
      <c r="UIZ4" s="504">
        <f>'Product Mix Norm.'!UIZ3</f>
        <v>0</v>
      </c>
      <c r="UJA4" s="504">
        <f>'Product Mix Norm.'!UJA3</f>
        <v>0</v>
      </c>
      <c r="UJB4" s="504">
        <f>'Product Mix Norm.'!UJB3</f>
        <v>0</v>
      </c>
      <c r="UJC4" s="504">
        <f>'Product Mix Norm.'!UJC3</f>
        <v>0</v>
      </c>
      <c r="UJD4" s="504">
        <f>'Product Mix Norm.'!UJD3</f>
        <v>0</v>
      </c>
      <c r="UJE4" s="504">
        <f>'Product Mix Norm.'!UJE3</f>
        <v>0</v>
      </c>
      <c r="UJF4" s="504">
        <f>'Product Mix Norm.'!UJF3</f>
        <v>0</v>
      </c>
      <c r="UJG4" s="504">
        <f>'Product Mix Norm.'!UJG3</f>
        <v>0</v>
      </c>
      <c r="UJH4" s="504">
        <f>'Product Mix Norm.'!UJH3</f>
        <v>0</v>
      </c>
      <c r="UJI4" s="504">
        <f>'Product Mix Norm.'!UJI3</f>
        <v>0</v>
      </c>
      <c r="UJJ4" s="504">
        <f>'Product Mix Norm.'!UJJ3</f>
        <v>0</v>
      </c>
      <c r="UJK4" s="504">
        <f>'Product Mix Norm.'!UJK3</f>
        <v>0</v>
      </c>
      <c r="UJL4" s="504">
        <f>'Product Mix Norm.'!UJL3</f>
        <v>0</v>
      </c>
      <c r="UJM4" s="504">
        <f>'Product Mix Norm.'!UJM3</f>
        <v>0</v>
      </c>
      <c r="UJN4" s="504">
        <f>'Product Mix Norm.'!UJN3</f>
        <v>0</v>
      </c>
      <c r="UJO4" s="504">
        <f>'Product Mix Norm.'!UJO3</f>
        <v>0</v>
      </c>
      <c r="UJP4" s="504">
        <f>'Product Mix Norm.'!UJP3</f>
        <v>0</v>
      </c>
      <c r="UJQ4" s="504">
        <f>'Product Mix Norm.'!UJQ3</f>
        <v>0</v>
      </c>
      <c r="UJR4" s="504">
        <f>'Product Mix Norm.'!UJR3</f>
        <v>0</v>
      </c>
      <c r="UJS4" s="504">
        <f>'Product Mix Norm.'!UJS3</f>
        <v>0</v>
      </c>
      <c r="UJT4" s="504">
        <f>'Product Mix Norm.'!UJT3</f>
        <v>0</v>
      </c>
      <c r="UJU4" s="504">
        <f>'Product Mix Norm.'!UJU3</f>
        <v>0</v>
      </c>
      <c r="UJV4" s="504">
        <f>'Product Mix Norm.'!UJV3</f>
        <v>0</v>
      </c>
      <c r="UJW4" s="504">
        <f>'Product Mix Norm.'!UJW3</f>
        <v>0</v>
      </c>
      <c r="UJX4" s="504">
        <f>'Product Mix Norm.'!UJX3</f>
        <v>0</v>
      </c>
      <c r="UJY4" s="504">
        <f>'Product Mix Norm.'!UJY3</f>
        <v>0</v>
      </c>
      <c r="UJZ4" s="504">
        <f>'Product Mix Norm.'!UJZ3</f>
        <v>0</v>
      </c>
      <c r="UKA4" s="504">
        <f>'Product Mix Norm.'!UKA3</f>
        <v>0</v>
      </c>
      <c r="UKB4" s="504">
        <f>'Product Mix Norm.'!UKB3</f>
        <v>0</v>
      </c>
      <c r="UKC4" s="504">
        <f>'Product Mix Norm.'!UKC3</f>
        <v>0</v>
      </c>
      <c r="UKD4" s="504">
        <f>'Product Mix Norm.'!UKD3</f>
        <v>0</v>
      </c>
      <c r="UKE4" s="504">
        <f>'Product Mix Norm.'!UKE3</f>
        <v>0</v>
      </c>
      <c r="UKF4" s="504">
        <f>'Product Mix Norm.'!UKF3</f>
        <v>0</v>
      </c>
      <c r="UKG4" s="504">
        <f>'Product Mix Norm.'!UKG3</f>
        <v>0</v>
      </c>
      <c r="UKH4" s="504">
        <f>'Product Mix Norm.'!UKH3</f>
        <v>0</v>
      </c>
      <c r="UKI4" s="504">
        <f>'Product Mix Norm.'!UKI3</f>
        <v>0</v>
      </c>
      <c r="UKJ4" s="504">
        <f>'Product Mix Norm.'!UKJ3</f>
        <v>0</v>
      </c>
      <c r="UKK4" s="504">
        <f>'Product Mix Norm.'!UKK3</f>
        <v>0</v>
      </c>
      <c r="UKL4" s="504">
        <f>'Product Mix Norm.'!UKL3</f>
        <v>0</v>
      </c>
      <c r="UKM4" s="504">
        <f>'Product Mix Norm.'!UKM3</f>
        <v>0</v>
      </c>
      <c r="UKN4" s="504">
        <f>'Product Mix Norm.'!UKN3</f>
        <v>0</v>
      </c>
      <c r="UKO4" s="504">
        <f>'Product Mix Norm.'!UKO3</f>
        <v>0</v>
      </c>
      <c r="UKP4" s="504">
        <f>'Product Mix Norm.'!UKP3</f>
        <v>0</v>
      </c>
      <c r="UKQ4" s="504">
        <f>'Product Mix Norm.'!UKQ3</f>
        <v>0</v>
      </c>
      <c r="UKR4" s="504">
        <f>'Product Mix Norm.'!UKR3</f>
        <v>0</v>
      </c>
      <c r="UKS4" s="504">
        <f>'Product Mix Norm.'!UKS3</f>
        <v>0</v>
      </c>
      <c r="UKT4" s="504">
        <f>'Product Mix Norm.'!UKT3</f>
        <v>0</v>
      </c>
      <c r="UKU4" s="504">
        <f>'Product Mix Norm.'!UKU3</f>
        <v>0</v>
      </c>
      <c r="UKV4" s="504">
        <f>'Product Mix Norm.'!UKV3</f>
        <v>0</v>
      </c>
      <c r="UKW4" s="504">
        <f>'Product Mix Norm.'!UKW3</f>
        <v>0</v>
      </c>
      <c r="UKX4" s="504">
        <f>'Product Mix Norm.'!UKX3</f>
        <v>0</v>
      </c>
      <c r="UKY4" s="504">
        <f>'Product Mix Norm.'!UKY3</f>
        <v>0</v>
      </c>
      <c r="UKZ4" s="504">
        <f>'Product Mix Norm.'!UKZ3</f>
        <v>0</v>
      </c>
      <c r="ULA4" s="504">
        <f>'Product Mix Norm.'!ULA3</f>
        <v>0</v>
      </c>
      <c r="ULB4" s="504">
        <f>'Product Mix Norm.'!ULB3</f>
        <v>0</v>
      </c>
      <c r="ULC4" s="504">
        <f>'Product Mix Norm.'!ULC3</f>
        <v>0</v>
      </c>
      <c r="ULD4" s="504">
        <f>'Product Mix Norm.'!ULD3</f>
        <v>0</v>
      </c>
      <c r="ULE4" s="504">
        <f>'Product Mix Norm.'!ULE3</f>
        <v>0</v>
      </c>
      <c r="ULF4" s="504">
        <f>'Product Mix Norm.'!ULF3</f>
        <v>0</v>
      </c>
      <c r="ULG4" s="504">
        <f>'Product Mix Norm.'!ULG3</f>
        <v>0</v>
      </c>
      <c r="ULH4" s="504">
        <f>'Product Mix Norm.'!ULH3</f>
        <v>0</v>
      </c>
      <c r="ULI4" s="504">
        <f>'Product Mix Norm.'!ULI3</f>
        <v>0</v>
      </c>
      <c r="ULJ4" s="504">
        <f>'Product Mix Norm.'!ULJ3</f>
        <v>0</v>
      </c>
      <c r="ULK4" s="504">
        <f>'Product Mix Norm.'!ULK3</f>
        <v>0</v>
      </c>
      <c r="ULL4" s="504">
        <f>'Product Mix Norm.'!ULL3</f>
        <v>0</v>
      </c>
      <c r="ULM4" s="504">
        <f>'Product Mix Norm.'!ULM3</f>
        <v>0</v>
      </c>
      <c r="ULN4" s="504">
        <f>'Product Mix Norm.'!ULN3</f>
        <v>0</v>
      </c>
      <c r="ULO4" s="504">
        <f>'Product Mix Norm.'!ULO3</f>
        <v>0</v>
      </c>
      <c r="ULP4" s="504">
        <f>'Product Mix Norm.'!ULP3</f>
        <v>0</v>
      </c>
      <c r="ULQ4" s="504">
        <f>'Product Mix Norm.'!ULQ3</f>
        <v>0</v>
      </c>
      <c r="ULR4" s="504">
        <f>'Product Mix Norm.'!ULR3</f>
        <v>0</v>
      </c>
      <c r="ULS4" s="504">
        <f>'Product Mix Norm.'!ULS3</f>
        <v>0</v>
      </c>
      <c r="ULT4" s="504">
        <f>'Product Mix Norm.'!ULT3</f>
        <v>0</v>
      </c>
      <c r="ULU4" s="504">
        <f>'Product Mix Norm.'!ULU3</f>
        <v>0</v>
      </c>
      <c r="ULV4" s="504">
        <f>'Product Mix Norm.'!ULV3</f>
        <v>0</v>
      </c>
      <c r="ULW4" s="504">
        <f>'Product Mix Norm.'!ULW3</f>
        <v>0</v>
      </c>
      <c r="ULX4" s="504">
        <f>'Product Mix Norm.'!ULX3</f>
        <v>0</v>
      </c>
      <c r="ULY4" s="504">
        <f>'Product Mix Norm.'!ULY3</f>
        <v>0</v>
      </c>
      <c r="ULZ4" s="504">
        <f>'Product Mix Norm.'!ULZ3</f>
        <v>0</v>
      </c>
      <c r="UMA4" s="504">
        <f>'Product Mix Norm.'!UMA3</f>
        <v>0</v>
      </c>
      <c r="UMB4" s="504">
        <f>'Product Mix Norm.'!UMB3</f>
        <v>0</v>
      </c>
      <c r="UMC4" s="504">
        <f>'Product Mix Norm.'!UMC3</f>
        <v>0</v>
      </c>
      <c r="UMD4" s="504">
        <f>'Product Mix Norm.'!UMD3</f>
        <v>0</v>
      </c>
      <c r="UME4" s="504">
        <f>'Product Mix Norm.'!UME3</f>
        <v>0</v>
      </c>
      <c r="UMF4" s="504">
        <f>'Product Mix Norm.'!UMF3</f>
        <v>0</v>
      </c>
      <c r="UMG4" s="504">
        <f>'Product Mix Norm.'!UMG3</f>
        <v>0</v>
      </c>
      <c r="UMH4" s="504">
        <f>'Product Mix Norm.'!UMH3</f>
        <v>0</v>
      </c>
      <c r="UMI4" s="504">
        <f>'Product Mix Norm.'!UMI3</f>
        <v>0</v>
      </c>
      <c r="UMJ4" s="504">
        <f>'Product Mix Norm.'!UMJ3</f>
        <v>0</v>
      </c>
      <c r="UMK4" s="504">
        <f>'Product Mix Norm.'!UMK3</f>
        <v>0</v>
      </c>
      <c r="UML4" s="504">
        <f>'Product Mix Norm.'!UML3</f>
        <v>0</v>
      </c>
      <c r="UMM4" s="504">
        <f>'Product Mix Norm.'!UMM3</f>
        <v>0</v>
      </c>
      <c r="UMN4" s="504">
        <f>'Product Mix Norm.'!UMN3</f>
        <v>0</v>
      </c>
      <c r="UMO4" s="504">
        <f>'Product Mix Norm.'!UMO3</f>
        <v>0</v>
      </c>
      <c r="UMP4" s="504">
        <f>'Product Mix Norm.'!UMP3</f>
        <v>0</v>
      </c>
      <c r="UMQ4" s="504">
        <f>'Product Mix Norm.'!UMQ3</f>
        <v>0</v>
      </c>
      <c r="UMR4" s="504">
        <f>'Product Mix Norm.'!UMR3</f>
        <v>0</v>
      </c>
      <c r="UMS4" s="504">
        <f>'Product Mix Norm.'!UMS3</f>
        <v>0</v>
      </c>
      <c r="UMT4" s="504">
        <f>'Product Mix Norm.'!UMT3</f>
        <v>0</v>
      </c>
      <c r="UMU4" s="504">
        <f>'Product Mix Norm.'!UMU3</f>
        <v>0</v>
      </c>
      <c r="UMV4" s="504">
        <f>'Product Mix Norm.'!UMV3</f>
        <v>0</v>
      </c>
      <c r="UMW4" s="504">
        <f>'Product Mix Norm.'!UMW3</f>
        <v>0</v>
      </c>
      <c r="UMX4" s="504">
        <f>'Product Mix Norm.'!UMX3</f>
        <v>0</v>
      </c>
      <c r="UMY4" s="504">
        <f>'Product Mix Norm.'!UMY3</f>
        <v>0</v>
      </c>
      <c r="UMZ4" s="504">
        <f>'Product Mix Norm.'!UMZ3</f>
        <v>0</v>
      </c>
      <c r="UNA4" s="504">
        <f>'Product Mix Norm.'!UNA3</f>
        <v>0</v>
      </c>
      <c r="UNB4" s="504">
        <f>'Product Mix Norm.'!UNB3</f>
        <v>0</v>
      </c>
      <c r="UNC4" s="504">
        <f>'Product Mix Norm.'!UNC3</f>
        <v>0</v>
      </c>
      <c r="UND4" s="504">
        <f>'Product Mix Norm.'!UND3</f>
        <v>0</v>
      </c>
      <c r="UNE4" s="504">
        <f>'Product Mix Norm.'!UNE3</f>
        <v>0</v>
      </c>
      <c r="UNF4" s="504">
        <f>'Product Mix Norm.'!UNF3</f>
        <v>0</v>
      </c>
      <c r="UNG4" s="504">
        <f>'Product Mix Norm.'!UNG3</f>
        <v>0</v>
      </c>
      <c r="UNH4" s="504">
        <f>'Product Mix Norm.'!UNH3</f>
        <v>0</v>
      </c>
      <c r="UNI4" s="504">
        <f>'Product Mix Norm.'!UNI3</f>
        <v>0</v>
      </c>
      <c r="UNJ4" s="504">
        <f>'Product Mix Norm.'!UNJ3</f>
        <v>0</v>
      </c>
      <c r="UNK4" s="504">
        <f>'Product Mix Norm.'!UNK3</f>
        <v>0</v>
      </c>
      <c r="UNL4" s="504">
        <f>'Product Mix Norm.'!UNL3</f>
        <v>0</v>
      </c>
      <c r="UNM4" s="504">
        <f>'Product Mix Norm.'!UNM3</f>
        <v>0</v>
      </c>
      <c r="UNN4" s="504">
        <f>'Product Mix Norm.'!UNN3</f>
        <v>0</v>
      </c>
      <c r="UNO4" s="504">
        <f>'Product Mix Norm.'!UNO3</f>
        <v>0</v>
      </c>
      <c r="UNP4" s="504">
        <f>'Product Mix Norm.'!UNP3</f>
        <v>0</v>
      </c>
      <c r="UNQ4" s="504">
        <f>'Product Mix Norm.'!UNQ3</f>
        <v>0</v>
      </c>
      <c r="UNR4" s="504">
        <f>'Product Mix Norm.'!UNR3</f>
        <v>0</v>
      </c>
      <c r="UNS4" s="504">
        <f>'Product Mix Norm.'!UNS3</f>
        <v>0</v>
      </c>
      <c r="UNT4" s="504">
        <f>'Product Mix Norm.'!UNT3</f>
        <v>0</v>
      </c>
      <c r="UNU4" s="504">
        <f>'Product Mix Norm.'!UNU3</f>
        <v>0</v>
      </c>
      <c r="UNV4" s="504">
        <f>'Product Mix Norm.'!UNV3</f>
        <v>0</v>
      </c>
      <c r="UNW4" s="504">
        <f>'Product Mix Norm.'!UNW3</f>
        <v>0</v>
      </c>
      <c r="UNX4" s="504">
        <f>'Product Mix Norm.'!UNX3</f>
        <v>0</v>
      </c>
      <c r="UNY4" s="504">
        <f>'Product Mix Norm.'!UNY3</f>
        <v>0</v>
      </c>
      <c r="UNZ4" s="504">
        <f>'Product Mix Norm.'!UNZ3</f>
        <v>0</v>
      </c>
      <c r="UOA4" s="504">
        <f>'Product Mix Norm.'!UOA3</f>
        <v>0</v>
      </c>
      <c r="UOB4" s="504">
        <f>'Product Mix Norm.'!UOB3</f>
        <v>0</v>
      </c>
      <c r="UOC4" s="504">
        <f>'Product Mix Norm.'!UOC3</f>
        <v>0</v>
      </c>
      <c r="UOD4" s="504">
        <f>'Product Mix Norm.'!UOD3</f>
        <v>0</v>
      </c>
      <c r="UOE4" s="504">
        <f>'Product Mix Norm.'!UOE3</f>
        <v>0</v>
      </c>
      <c r="UOF4" s="504">
        <f>'Product Mix Norm.'!UOF3</f>
        <v>0</v>
      </c>
      <c r="UOG4" s="504">
        <f>'Product Mix Norm.'!UOG3</f>
        <v>0</v>
      </c>
      <c r="UOH4" s="504">
        <f>'Product Mix Norm.'!UOH3</f>
        <v>0</v>
      </c>
      <c r="UOI4" s="504">
        <f>'Product Mix Norm.'!UOI3</f>
        <v>0</v>
      </c>
      <c r="UOJ4" s="504">
        <f>'Product Mix Norm.'!UOJ3</f>
        <v>0</v>
      </c>
      <c r="UOK4" s="504">
        <f>'Product Mix Norm.'!UOK3</f>
        <v>0</v>
      </c>
      <c r="UOL4" s="504">
        <f>'Product Mix Norm.'!UOL3</f>
        <v>0</v>
      </c>
      <c r="UOM4" s="504">
        <f>'Product Mix Norm.'!UOM3</f>
        <v>0</v>
      </c>
      <c r="UON4" s="504">
        <f>'Product Mix Norm.'!UON3</f>
        <v>0</v>
      </c>
      <c r="UOO4" s="504">
        <f>'Product Mix Norm.'!UOO3</f>
        <v>0</v>
      </c>
      <c r="UOP4" s="504">
        <f>'Product Mix Norm.'!UOP3</f>
        <v>0</v>
      </c>
      <c r="UOQ4" s="504">
        <f>'Product Mix Norm.'!UOQ3</f>
        <v>0</v>
      </c>
      <c r="UOR4" s="504">
        <f>'Product Mix Norm.'!UOR3</f>
        <v>0</v>
      </c>
      <c r="UOS4" s="504">
        <f>'Product Mix Norm.'!UOS3</f>
        <v>0</v>
      </c>
      <c r="UOT4" s="504">
        <f>'Product Mix Norm.'!UOT3</f>
        <v>0</v>
      </c>
      <c r="UOU4" s="504">
        <f>'Product Mix Norm.'!UOU3</f>
        <v>0</v>
      </c>
      <c r="UOV4" s="504">
        <f>'Product Mix Norm.'!UOV3</f>
        <v>0</v>
      </c>
      <c r="UOW4" s="504">
        <f>'Product Mix Norm.'!UOW3</f>
        <v>0</v>
      </c>
      <c r="UOX4" s="504">
        <f>'Product Mix Norm.'!UOX3</f>
        <v>0</v>
      </c>
      <c r="UOY4" s="504">
        <f>'Product Mix Norm.'!UOY3</f>
        <v>0</v>
      </c>
      <c r="UOZ4" s="504">
        <f>'Product Mix Norm.'!UOZ3</f>
        <v>0</v>
      </c>
      <c r="UPA4" s="504">
        <f>'Product Mix Norm.'!UPA3</f>
        <v>0</v>
      </c>
      <c r="UPB4" s="504">
        <f>'Product Mix Norm.'!UPB3</f>
        <v>0</v>
      </c>
      <c r="UPC4" s="504">
        <f>'Product Mix Norm.'!UPC3</f>
        <v>0</v>
      </c>
      <c r="UPD4" s="504">
        <f>'Product Mix Norm.'!UPD3</f>
        <v>0</v>
      </c>
      <c r="UPE4" s="504">
        <f>'Product Mix Norm.'!UPE3</f>
        <v>0</v>
      </c>
      <c r="UPF4" s="504">
        <f>'Product Mix Norm.'!UPF3</f>
        <v>0</v>
      </c>
      <c r="UPG4" s="504">
        <f>'Product Mix Norm.'!UPG3</f>
        <v>0</v>
      </c>
      <c r="UPH4" s="504">
        <f>'Product Mix Norm.'!UPH3</f>
        <v>0</v>
      </c>
      <c r="UPI4" s="504">
        <f>'Product Mix Norm.'!UPI3</f>
        <v>0</v>
      </c>
      <c r="UPJ4" s="504">
        <f>'Product Mix Norm.'!UPJ3</f>
        <v>0</v>
      </c>
      <c r="UPK4" s="504">
        <f>'Product Mix Norm.'!UPK3</f>
        <v>0</v>
      </c>
      <c r="UPL4" s="504">
        <f>'Product Mix Norm.'!UPL3</f>
        <v>0</v>
      </c>
      <c r="UPM4" s="504">
        <f>'Product Mix Norm.'!UPM3</f>
        <v>0</v>
      </c>
      <c r="UPN4" s="504">
        <f>'Product Mix Norm.'!UPN3</f>
        <v>0</v>
      </c>
      <c r="UPO4" s="504">
        <f>'Product Mix Norm.'!UPO3</f>
        <v>0</v>
      </c>
      <c r="UPP4" s="504">
        <f>'Product Mix Norm.'!UPP3</f>
        <v>0</v>
      </c>
      <c r="UPQ4" s="504">
        <f>'Product Mix Norm.'!UPQ3</f>
        <v>0</v>
      </c>
      <c r="UPR4" s="504">
        <f>'Product Mix Norm.'!UPR3</f>
        <v>0</v>
      </c>
      <c r="UPS4" s="504">
        <f>'Product Mix Norm.'!UPS3</f>
        <v>0</v>
      </c>
      <c r="UPT4" s="504">
        <f>'Product Mix Norm.'!UPT3</f>
        <v>0</v>
      </c>
      <c r="UPU4" s="504">
        <f>'Product Mix Norm.'!UPU3</f>
        <v>0</v>
      </c>
      <c r="UPV4" s="504">
        <f>'Product Mix Norm.'!UPV3</f>
        <v>0</v>
      </c>
      <c r="UPW4" s="504">
        <f>'Product Mix Norm.'!UPW3</f>
        <v>0</v>
      </c>
      <c r="UPX4" s="504">
        <f>'Product Mix Norm.'!UPX3</f>
        <v>0</v>
      </c>
      <c r="UPY4" s="504">
        <f>'Product Mix Norm.'!UPY3</f>
        <v>0</v>
      </c>
      <c r="UPZ4" s="504">
        <f>'Product Mix Norm.'!UPZ3</f>
        <v>0</v>
      </c>
      <c r="UQA4" s="504">
        <f>'Product Mix Norm.'!UQA3</f>
        <v>0</v>
      </c>
      <c r="UQB4" s="504">
        <f>'Product Mix Norm.'!UQB3</f>
        <v>0</v>
      </c>
      <c r="UQC4" s="504">
        <f>'Product Mix Norm.'!UQC3</f>
        <v>0</v>
      </c>
      <c r="UQD4" s="504">
        <f>'Product Mix Norm.'!UQD3</f>
        <v>0</v>
      </c>
      <c r="UQE4" s="504">
        <f>'Product Mix Norm.'!UQE3</f>
        <v>0</v>
      </c>
      <c r="UQF4" s="504">
        <f>'Product Mix Norm.'!UQF3</f>
        <v>0</v>
      </c>
      <c r="UQG4" s="504">
        <f>'Product Mix Norm.'!UQG3</f>
        <v>0</v>
      </c>
      <c r="UQH4" s="504">
        <f>'Product Mix Norm.'!UQH3</f>
        <v>0</v>
      </c>
      <c r="UQI4" s="504">
        <f>'Product Mix Norm.'!UQI3</f>
        <v>0</v>
      </c>
      <c r="UQJ4" s="504">
        <f>'Product Mix Norm.'!UQJ3</f>
        <v>0</v>
      </c>
      <c r="UQK4" s="504">
        <f>'Product Mix Norm.'!UQK3</f>
        <v>0</v>
      </c>
      <c r="UQL4" s="504">
        <f>'Product Mix Norm.'!UQL3</f>
        <v>0</v>
      </c>
      <c r="UQM4" s="504">
        <f>'Product Mix Norm.'!UQM3</f>
        <v>0</v>
      </c>
      <c r="UQN4" s="504">
        <f>'Product Mix Norm.'!UQN3</f>
        <v>0</v>
      </c>
      <c r="UQO4" s="504">
        <f>'Product Mix Norm.'!UQO3</f>
        <v>0</v>
      </c>
      <c r="UQP4" s="504">
        <f>'Product Mix Norm.'!UQP3</f>
        <v>0</v>
      </c>
      <c r="UQQ4" s="504">
        <f>'Product Mix Norm.'!UQQ3</f>
        <v>0</v>
      </c>
      <c r="UQR4" s="504">
        <f>'Product Mix Norm.'!UQR3</f>
        <v>0</v>
      </c>
      <c r="UQS4" s="504">
        <f>'Product Mix Norm.'!UQS3</f>
        <v>0</v>
      </c>
      <c r="UQT4" s="504">
        <f>'Product Mix Norm.'!UQT3</f>
        <v>0</v>
      </c>
      <c r="UQU4" s="504">
        <f>'Product Mix Norm.'!UQU3</f>
        <v>0</v>
      </c>
      <c r="UQV4" s="504">
        <f>'Product Mix Norm.'!UQV3</f>
        <v>0</v>
      </c>
      <c r="UQW4" s="504">
        <f>'Product Mix Norm.'!UQW3</f>
        <v>0</v>
      </c>
      <c r="UQX4" s="504">
        <f>'Product Mix Norm.'!UQX3</f>
        <v>0</v>
      </c>
      <c r="UQY4" s="504">
        <f>'Product Mix Norm.'!UQY3</f>
        <v>0</v>
      </c>
      <c r="UQZ4" s="504">
        <f>'Product Mix Norm.'!UQZ3</f>
        <v>0</v>
      </c>
      <c r="URA4" s="504">
        <f>'Product Mix Norm.'!URA3</f>
        <v>0</v>
      </c>
      <c r="URB4" s="504">
        <f>'Product Mix Norm.'!URB3</f>
        <v>0</v>
      </c>
      <c r="URC4" s="504">
        <f>'Product Mix Norm.'!URC3</f>
        <v>0</v>
      </c>
      <c r="URD4" s="504">
        <f>'Product Mix Norm.'!URD3</f>
        <v>0</v>
      </c>
      <c r="URE4" s="504">
        <f>'Product Mix Norm.'!URE3</f>
        <v>0</v>
      </c>
      <c r="URF4" s="504">
        <f>'Product Mix Norm.'!URF3</f>
        <v>0</v>
      </c>
      <c r="URG4" s="504">
        <f>'Product Mix Norm.'!URG3</f>
        <v>0</v>
      </c>
      <c r="URH4" s="504">
        <f>'Product Mix Norm.'!URH3</f>
        <v>0</v>
      </c>
      <c r="URI4" s="504">
        <f>'Product Mix Norm.'!URI3</f>
        <v>0</v>
      </c>
      <c r="URJ4" s="504">
        <f>'Product Mix Norm.'!URJ3</f>
        <v>0</v>
      </c>
      <c r="URK4" s="504">
        <f>'Product Mix Norm.'!URK3</f>
        <v>0</v>
      </c>
      <c r="URL4" s="504">
        <f>'Product Mix Norm.'!URL3</f>
        <v>0</v>
      </c>
      <c r="URM4" s="504">
        <f>'Product Mix Norm.'!URM3</f>
        <v>0</v>
      </c>
      <c r="URN4" s="504">
        <f>'Product Mix Norm.'!URN3</f>
        <v>0</v>
      </c>
      <c r="URO4" s="504">
        <f>'Product Mix Norm.'!URO3</f>
        <v>0</v>
      </c>
      <c r="URP4" s="504">
        <f>'Product Mix Norm.'!URP3</f>
        <v>0</v>
      </c>
      <c r="URQ4" s="504">
        <f>'Product Mix Norm.'!URQ3</f>
        <v>0</v>
      </c>
      <c r="URR4" s="504">
        <f>'Product Mix Norm.'!URR3</f>
        <v>0</v>
      </c>
      <c r="URS4" s="504">
        <f>'Product Mix Norm.'!URS3</f>
        <v>0</v>
      </c>
      <c r="URT4" s="504">
        <f>'Product Mix Norm.'!URT3</f>
        <v>0</v>
      </c>
      <c r="URU4" s="504">
        <f>'Product Mix Norm.'!URU3</f>
        <v>0</v>
      </c>
      <c r="URV4" s="504">
        <f>'Product Mix Norm.'!URV3</f>
        <v>0</v>
      </c>
      <c r="URW4" s="504">
        <f>'Product Mix Norm.'!URW3</f>
        <v>0</v>
      </c>
      <c r="URX4" s="504">
        <f>'Product Mix Norm.'!URX3</f>
        <v>0</v>
      </c>
      <c r="URY4" s="504">
        <f>'Product Mix Norm.'!URY3</f>
        <v>0</v>
      </c>
      <c r="URZ4" s="504">
        <f>'Product Mix Norm.'!URZ3</f>
        <v>0</v>
      </c>
      <c r="USA4" s="504">
        <f>'Product Mix Norm.'!USA3</f>
        <v>0</v>
      </c>
      <c r="USB4" s="504">
        <f>'Product Mix Norm.'!USB3</f>
        <v>0</v>
      </c>
      <c r="USC4" s="504">
        <f>'Product Mix Norm.'!USC3</f>
        <v>0</v>
      </c>
      <c r="USD4" s="504">
        <f>'Product Mix Norm.'!USD3</f>
        <v>0</v>
      </c>
      <c r="USE4" s="504">
        <f>'Product Mix Norm.'!USE3</f>
        <v>0</v>
      </c>
      <c r="USF4" s="504">
        <f>'Product Mix Norm.'!USF3</f>
        <v>0</v>
      </c>
      <c r="USG4" s="504">
        <f>'Product Mix Norm.'!USG3</f>
        <v>0</v>
      </c>
      <c r="USH4" s="504">
        <f>'Product Mix Norm.'!USH3</f>
        <v>0</v>
      </c>
      <c r="USI4" s="504">
        <f>'Product Mix Norm.'!USI3</f>
        <v>0</v>
      </c>
      <c r="USJ4" s="504">
        <f>'Product Mix Norm.'!USJ3</f>
        <v>0</v>
      </c>
      <c r="USK4" s="504">
        <f>'Product Mix Norm.'!USK3</f>
        <v>0</v>
      </c>
      <c r="USL4" s="504">
        <f>'Product Mix Norm.'!USL3</f>
        <v>0</v>
      </c>
      <c r="USM4" s="504">
        <f>'Product Mix Norm.'!USM3</f>
        <v>0</v>
      </c>
      <c r="USN4" s="504">
        <f>'Product Mix Norm.'!USN3</f>
        <v>0</v>
      </c>
      <c r="USO4" s="504">
        <f>'Product Mix Norm.'!USO3</f>
        <v>0</v>
      </c>
      <c r="USP4" s="504">
        <f>'Product Mix Norm.'!USP3</f>
        <v>0</v>
      </c>
      <c r="USQ4" s="504">
        <f>'Product Mix Norm.'!USQ3</f>
        <v>0</v>
      </c>
      <c r="USR4" s="504">
        <f>'Product Mix Norm.'!USR3</f>
        <v>0</v>
      </c>
      <c r="USS4" s="504">
        <f>'Product Mix Norm.'!USS3</f>
        <v>0</v>
      </c>
      <c r="UST4" s="504">
        <f>'Product Mix Norm.'!UST3</f>
        <v>0</v>
      </c>
      <c r="USU4" s="504">
        <f>'Product Mix Norm.'!USU3</f>
        <v>0</v>
      </c>
      <c r="USV4" s="504">
        <f>'Product Mix Norm.'!USV3</f>
        <v>0</v>
      </c>
      <c r="USW4" s="504">
        <f>'Product Mix Norm.'!USW3</f>
        <v>0</v>
      </c>
      <c r="USX4" s="504">
        <f>'Product Mix Norm.'!USX3</f>
        <v>0</v>
      </c>
      <c r="USY4" s="504">
        <f>'Product Mix Norm.'!USY3</f>
        <v>0</v>
      </c>
      <c r="USZ4" s="504">
        <f>'Product Mix Norm.'!USZ3</f>
        <v>0</v>
      </c>
      <c r="UTA4" s="504">
        <f>'Product Mix Norm.'!UTA3</f>
        <v>0</v>
      </c>
      <c r="UTB4" s="504">
        <f>'Product Mix Norm.'!UTB3</f>
        <v>0</v>
      </c>
      <c r="UTC4" s="504">
        <f>'Product Mix Norm.'!UTC3</f>
        <v>0</v>
      </c>
      <c r="UTD4" s="504">
        <f>'Product Mix Norm.'!UTD3</f>
        <v>0</v>
      </c>
      <c r="UTE4" s="504">
        <f>'Product Mix Norm.'!UTE3</f>
        <v>0</v>
      </c>
      <c r="UTF4" s="504">
        <f>'Product Mix Norm.'!UTF3</f>
        <v>0</v>
      </c>
      <c r="UTG4" s="504">
        <f>'Product Mix Norm.'!UTG3</f>
        <v>0</v>
      </c>
      <c r="UTH4" s="504">
        <f>'Product Mix Norm.'!UTH3</f>
        <v>0</v>
      </c>
      <c r="UTI4" s="504">
        <f>'Product Mix Norm.'!UTI3</f>
        <v>0</v>
      </c>
      <c r="UTJ4" s="504">
        <f>'Product Mix Norm.'!UTJ3</f>
        <v>0</v>
      </c>
      <c r="UTK4" s="504">
        <f>'Product Mix Norm.'!UTK3</f>
        <v>0</v>
      </c>
      <c r="UTL4" s="504">
        <f>'Product Mix Norm.'!UTL3</f>
        <v>0</v>
      </c>
      <c r="UTM4" s="504">
        <f>'Product Mix Norm.'!UTM3</f>
        <v>0</v>
      </c>
      <c r="UTN4" s="504">
        <f>'Product Mix Norm.'!UTN3</f>
        <v>0</v>
      </c>
      <c r="UTO4" s="504">
        <f>'Product Mix Norm.'!UTO3</f>
        <v>0</v>
      </c>
      <c r="UTP4" s="504">
        <f>'Product Mix Norm.'!UTP3</f>
        <v>0</v>
      </c>
      <c r="UTQ4" s="504">
        <f>'Product Mix Norm.'!UTQ3</f>
        <v>0</v>
      </c>
      <c r="UTR4" s="504">
        <f>'Product Mix Norm.'!UTR3</f>
        <v>0</v>
      </c>
      <c r="UTS4" s="504">
        <f>'Product Mix Norm.'!UTS3</f>
        <v>0</v>
      </c>
      <c r="UTT4" s="504">
        <f>'Product Mix Norm.'!UTT3</f>
        <v>0</v>
      </c>
      <c r="UTU4" s="504">
        <f>'Product Mix Norm.'!UTU3</f>
        <v>0</v>
      </c>
      <c r="UTV4" s="504">
        <f>'Product Mix Norm.'!UTV3</f>
        <v>0</v>
      </c>
      <c r="UTW4" s="504">
        <f>'Product Mix Norm.'!UTW3</f>
        <v>0</v>
      </c>
      <c r="UTX4" s="504">
        <f>'Product Mix Norm.'!UTX3</f>
        <v>0</v>
      </c>
      <c r="UTY4" s="504">
        <f>'Product Mix Norm.'!UTY3</f>
        <v>0</v>
      </c>
      <c r="UTZ4" s="504">
        <f>'Product Mix Norm.'!UTZ3</f>
        <v>0</v>
      </c>
      <c r="UUA4" s="504">
        <f>'Product Mix Norm.'!UUA3</f>
        <v>0</v>
      </c>
      <c r="UUB4" s="504">
        <f>'Product Mix Norm.'!UUB3</f>
        <v>0</v>
      </c>
      <c r="UUC4" s="504">
        <f>'Product Mix Norm.'!UUC3</f>
        <v>0</v>
      </c>
      <c r="UUD4" s="504">
        <f>'Product Mix Norm.'!UUD3</f>
        <v>0</v>
      </c>
      <c r="UUE4" s="504">
        <f>'Product Mix Norm.'!UUE3</f>
        <v>0</v>
      </c>
      <c r="UUF4" s="504">
        <f>'Product Mix Norm.'!UUF3</f>
        <v>0</v>
      </c>
      <c r="UUG4" s="504">
        <f>'Product Mix Norm.'!UUG3</f>
        <v>0</v>
      </c>
      <c r="UUH4" s="504">
        <f>'Product Mix Norm.'!UUH3</f>
        <v>0</v>
      </c>
      <c r="UUI4" s="504">
        <f>'Product Mix Norm.'!UUI3</f>
        <v>0</v>
      </c>
      <c r="UUJ4" s="504">
        <f>'Product Mix Norm.'!UUJ3</f>
        <v>0</v>
      </c>
      <c r="UUK4" s="504">
        <f>'Product Mix Norm.'!UUK3</f>
        <v>0</v>
      </c>
      <c r="UUL4" s="504">
        <f>'Product Mix Norm.'!UUL3</f>
        <v>0</v>
      </c>
      <c r="UUM4" s="504">
        <f>'Product Mix Norm.'!UUM3</f>
        <v>0</v>
      </c>
      <c r="UUN4" s="504">
        <f>'Product Mix Norm.'!UUN3</f>
        <v>0</v>
      </c>
      <c r="UUO4" s="504">
        <f>'Product Mix Norm.'!UUO3</f>
        <v>0</v>
      </c>
      <c r="UUP4" s="504">
        <f>'Product Mix Norm.'!UUP3</f>
        <v>0</v>
      </c>
      <c r="UUQ4" s="504">
        <f>'Product Mix Norm.'!UUQ3</f>
        <v>0</v>
      </c>
      <c r="UUR4" s="504">
        <f>'Product Mix Norm.'!UUR3</f>
        <v>0</v>
      </c>
      <c r="UUS4" s="504">
        <f>'Product Mix Norm.'!UUS3</f>
        <v>0</v>
      </c>
      <c r="UUT4" s="504">
        <f>'Product Mix Norm.'!UUT3</f>
        <v>0</v>
      </c>
      <c r="UUU4" s="504">
        <f>'Product Mix Norm.'!UUU3</f>
        <v>0</v>
      </c>
      <c r="UUV4" s="504">
        <f>'Product Mix Norm.'!UUV3</f>
        <v>0</v>
      </c>
      <c r="UUW4" s="504">
        <f>'Product Mix Norm.'!UUW3</f>
        <v>0</v>
      </c>
      <c r="UUX4" s="504">
        <f>'Product Mix Norm.'!UUX3</f>
        <v>0</v>
      </c>
      <c r="UUY4" s="504">
        <f>'Product Mix Norm.'!UUY3</f>
        <v>0</v>
      </c>
      <c r="UUZ4" s="504">
        <f>'Product Mix Norm.'!UUZ3</f>
        <v>0</v>
      </c>
      <c r="UVA4" s="504">
        <f>'Product Mix Norm.'!UVA3</f>
        <v>0</v>
      </c>
      <c r="UVB4" s="504">
        <f>'Product Mix Norm.'!UVB3</f>
        <v>0</v>
      </c>
      <c r="UVC4" s="504">
        <f>'Product Mix Norm.'!UVC3</f>
        <v>0</v>
      </c>
      <c r="UVD4" s="504">
        <f>'Product Mix Norm.'!UVD3</f>
        <v>0</v>
      </c>
      <c r="UVE4" s="504">
        <f>'Product Mix Norm.'!UVE3</f>
        <v>0</v>
      </c>
      <c r="UVF4" s="504">
        <f>'Product Mix Norm.'!UVF3</f>
        <v>0</v>
      </c>
      <c r="UVG4" s="504">
        <f>'Product Mix Norm.'!UVG3</f>
        <v>0</v>
      </c>
      <c r="UVH4" s="504">
        <f>'Product Mix Norm.'!UVH3</f>
        <v>0</v>
      </c>
      <c r="UVI4" s="504">
        <f>'Product Mix Norm.'!UVI3</f>
        <v>0</v>
      </c>
      <c r="UVJ4" s="504">
        <f>'Product Mix Norm.'!UVJ3</f>
        <v>0</v>
      </c>
      <c r="UVK4" s="504">
        <f>'Product Mix Norm.'!UVK3</f>
        <v>0</v>
      </c>
      <c r="UVL4" s="504">
        <f>'Product Mix Norm.'!UVL3</f>
        <v>0</v>
      </c>
      <c r="UVM4" s="504">
        <f>'Product Mix Norm.'!UVM3</f>
        <v>0</v>
      </c>
      <c r="UVN4" s="504">
        <f>'Product Mix Norm.'!UVN3</f>
        <v>0</v>
      </c>
      <c r="UVO4" s="504">
        <f>'Product Mix Norm.'!UVO3</f>
        <v>0</v>
      </c>
      <c r="UVP4" s="504">
        <f>'Product Mix Norm.'!UVP3</f>
        <v>0</v>
      </c>
      <c r="UVQ4" s="504">
        <f>'Product Mix Norm.'!UVQ3</f>
        <v>0</v>
      </c>
      <c r="UVR4" s="504">
        <f>'Product Mix Norm.'!UVR3</f>
        <v>0</v>
      </c>
      <c r="UVS4" s="504">
        <f>'Product Mix Norm.'!UVS3</f>
        <v>0</v>
      </c>
      <c r="UVT4" s="504">
        <f>'Product Mix Norm.'!UVT3</f>
        <v>0</v>
      </c>
      <c r="UVU4" s="504">
        <f>'Product Mix Norm.'!UVU3</f>
        <v>0</v>
      </c>
      <c r="UVV4" s="504">
        <f>'Product Mix Norm.'!UVV3</f>
        <v>0</v>
      </c>
      <c r="UVW4" s="504">
        <f>'Product Mix Norm.'!UVW3</f>
        <v>0</v>
      </c>
      <c r="UVX4" s="504">
        <f>'Product Mix Norm.'!UVX3</f>
        <v>0</v>
      </c>
      <c r="UVY4" s="504">
        <f>'Product Mix Norm.'!UVY3</f>
        <v>0</v>
      </c>
      <c r="UVZ4" s="504">
        <f>'Product Mix Norm.'!UVZ3</f>
        <v>0</v>
      </c>
      <c r="UWA4" s="504">
        <f>'Product Mix Norm.'!UWA3</f>
        <v>0</v>
      </c>
      <c r="UWB4" s="504">
        <f>'Product Mix Norm.'!UWB3</f>
        <v>0</v>
      </c>
      <c r="UWC4" s="504">
        <f>'Product Mix Norm.'!UWC3</f>
        <v>0</v>
      </c>
      <c r="UWD4" s="504">
        <f>'Product Mix Norm.'!UWD3</f>
        <v>0</v>
      </c>
      <c r="UWE4" s="504">
        <f>'Product Mix Norm.'!UWE3</f>
        <v>0</v>
      </c>
      <c r="UWF4" s="504">
        <f>'Product Mix Norm.'!UWF3</f>
        <v>0</v>
      </c>
      <c r="UWG4" s="504">
        <f>'Product Mix Norm.'!UWG3</f>
        <v>0</v>
      </c>
      <c r="UWH4" s="504">
        <f>'Product Mix Norm.'!UWH3</f>
        <v>0</v>
      </c>
      <c r="UWI4" s="504">
        <f>'Product Mix Norm.'!UWI3</f>
        <v>0</v>
      </c>
      <c r="UWJ4" s="504">
        <f>'Product Mix Norm.'!UWJ3</f>
        <v>0</v>
      </c>
      <c r="UWK4" s="504">
        <f>'Product Mix Norm.'!UWK3</f>
        <v>0</v>
      </c>
      <c r="UWL4" s="504">
        <f>'Product Mix Norm.'!UWL3</f>
        <v>0</v>
      </c>
      <c r="UWM4" s="504">
        <f>'Product Mix Norm.'!UWM3</f>
        <v>0</v>
      </c>
      <c r="UWN4" s="504">
        <f>'Product Mix Norm.'!UWN3</f>
        <v>0</v>
      </c>
      <c r="UWO4" s="504">
        <f>'Product Mix Norm.'!UWO3</f>
        <v>0</v>
      </c>
      <c r="UWP4" s="504">
        <f>'Product Mix Norm.'!UWP3</f>
        <v>0</v>
      </c>
      <c r="UWQ4" s="504">
        <f>'Product Mix Norm.'!UWQ3</f>
        <v>0</v>
      </c>
      <c r="UWR4" s="504">
        <f>'Product Mix Norm.'!UWR3</f>
        <v>0</v>
      </c>
      <c r="UWS4" s="504">
        <f>'Product Mix Norm.'!UWS3</f>
        <v>0</v>
      </c>
      <c r="UWT4" s="504">
        <f>'Product Mix Norm.'!UWT3</f>
        <v>0</v>
      </c>
      <c r="UWU4" s="504">
        <f>'Product Mix Norm.'!UWU3</f>
        <v>0</v>
      </c>
      <c r="UWV4" s="504">
        <f>'Product Mix Norm.'!UWV3</f>
        <v>0</v>
      </c>
      <c r="UWW4" s="504">
        <f>'Product Mix Norm.'!UWW3</f>
        <v>0</v>
      </c>
      <c r="UWX4" s="504">
        <f>'Product Mix Norm.'!UWX3</f>
        <v>0</v>
      </c>
      <c r="UWY4" s="504">
        <f>'Product Mix Norm.'!UWY3</f>
        <v>0</v>
      </c>
      <c r="UWZ4" s="504">
        <f>'Product Mix Norm.'!UWZ3</f>
        <v>0</v>
      </c>
      <c r="UXA4" s="504">
        <f>'Product Mix Norm.'!UXA3</f>
        <v>0</v>
      </c>
      <c r="UXB4" s="504">
        <f>'Product Mix Norm.'!UXB3</f>
        <v>0</v>
      </c>
      <c r="UXC4" s="504">
        <f>'Product Mix Norm.'!UXC3</f>
        <v>0</v>
      </c>
      <c r="UXD4" s="504">
        <f>'Product Mix Norm.'!UXD3</f>
        <v>0</v>
      </c>
      <c r="UXE4" s="504">
        <f>'Product Mix Norm.'!UXE3</f>
        <v>0</v>
      </c>
      <c r="UXF4" s="504">
        <f>'Product Mix Norm.'!UXF3</f>
        <v>0</v>
      </c>
      <c r="UXG4" s="504">
        <f>'Product Mix Norm.'!UXG3</f>
        <v>0</v>
      </c>
      <c r="UXH4" s="504">
        <f>'Product Mix Norm.'!UXH3</f>
        <v>0</v>
      </c>
      <c r="UXI4" s="504">
        <f>'Product Mix Norm.'!UXI3</f>
        <v>0</v>
      </c>
      <c r="UXJ4" s="504">
        <f>'Product Mix Norm.'!UXJ3</f>
        <v>0</v>
      </c>
      <c r="UXK4" s="504">
        <f>'Product Mix Norm.'!UXK3</f>
        <v>0</v>
      </c>
      <c r="UXL4" s="504">
        <f>'Product Mix Norm.'!UXL3</f>
        <v>0</v>
      </c>
      <c r="UXM4" s="504">
        <f>'Product Mix Norm.'!UXM3</f>
        <v>0</v>
      </c>
      <c r="UXN4" s="504">
        <f>'Product Mix Norm.'!UXN3</f>
        <v>0</v>
      </c>
      <c r="UXO4" s="504">
        <f>'Product Mix Norm.'!UXO3</f>
        <v>0</v>
      </c>
      <c r="UXP4" s="504">
        <f>'Product Mix Norm.'!UXP3</f>
        <v>0</v>
      </c>
      <c r="UXQ4" s="504">
        <f>'Product Mix Norm.'!UXQ3</f>
        <v>0</v>
      </c>
      <c r="UXR4" s="504">
        <f>'Product Mix Norm.'!UXR3</f>
        <v>0</v>
      </c>
      <c r="UXS4" s="504">
        <f>'Product Mix Norm.'!UXS3</f>
        <v>0</v>
      </c>
      <c r="UXT4" s="504">
        <f>'Product Mix Norm.'!UXT3</f>
        <v>0</v>
      </c>
      <c r="UXU4" s="504">
        <f>'Product Mix Norm.'!UXU3</f>
        <v>0</v>
      </c>
      <c r="UXV4" s="504">
        <f>'Product Mix Norm.'!UXV3</f>
        <v>0</v>
      </c>
      <c r="UXW4" s="504">
        <f>'Product Mix Norm.'!UXW3</f>
        <v>0</v>
      </c>
      <c r="UXX4" s="504">
        <f>'Product Mix Norm.'!UXX3</f>
        <v>0</v>
      </c>
      <c r="UXY4" s="504">
        <f>'Product Mix Norm.'!UXY3</f>
        <v>0</v>
      </c>
      <c r="UXZ4" s="504">
        <f>'Product Mix Norm.'!UXZ3</f>
        <v>0</v>
      </c>
      <c r="UYA4" s="504">
        <f>'Product Mix Norm.'!UYA3</f>
        <v>0</v>
      </c>
      <c r="UYB4" s="504">
        <f>'Product Mix Norm.'!UYB3</f>
        <v>0</v>
      </c>
      <c r="UYC4" s="504">
        <f>'Product Mix Norm.'!UYC3</f>
        <v>0</v>
      </c>
      <c r="UYD4" s="504">
        <f>'Product Mix Norm.'!UYD3</f>
        <v>0</v>
      </c>
      <c r="UYE4" s="504">
        <f>'Product Mix Norm.'!UYE3</f>
        <v>0</v>
      </c>
      <c r="UYF4" s="504">
        <f>'Product Mix Norm.'!UYF3</f>
        <v>0</v>
      </c>
      <c r="UYG4" s="504">
        <f>'Product Mix Norm.'!UYG3</f>
        <v>0</v>
      </c>
      <c r="UYH4" s="504">
        <f>'Product Mix Norm.'!UYH3</f>
        <v>0</v>
      </c>
      <c r="UYI4" s="504">
        <f>'Product Mix Norm.'!UYI3</f>
        <v>0</v>
      </c>
      <c r="UYJ4" s="504">
        <f>'Product Mix Norm.'!UYJ3</f>
        <v>0</v>
      </c>
      <c r="UYK4" s="504">
        <f>'Product Mix Norm.'!UYK3</f>
        <v>0</v>
      </c>
      <c r="UYL4" s="504">
        <f>'Product Mix Norm.'!UYL3</f>
        <v>0</v>
      </c>
      <c r="UYM4" s="504">
        <f>'Product Mix Norm.'!UYM3</f>
        <v>0</v>
      </c>
      <c r="UYN4" s="504">
        <f>'Product Mix Norm.'!UYN3</f>
        <v>0</v>
      </c>
      <c r="UYO4" s="504">
        <f>'Product Mix Norm.'!UYO3</f>
        <v>0</v>
      </c>
      <c r="UYP4" s="504">
        <f>'Product Mix Norm.'!UYP3</f>
        <v>0</v>
      </c>
      <c r="UYQ4" s="504">
        <f>'Product Mix Norm.'!UYQ3</f>
        <v>0</v>
      </c>
      <c r="UYR4" s="504">
        <f>'Product Mix Norm.'!UYR3</f>
        <v>0</v>
      </c>
      <c r="UYS4" s="504">
        <f>'Product Mix Norm.'!UYS3</f>
        <v>0</v>
      </c>
      <c r="UYT4" s="504">
        <f>'Product Mix Norm.'!UYT3</f>
        <v>0</v>
      </c>
      <c r="UYU4" s="504">
        <f>'Product Mix Norm.'!UYU3</f>
        <v>0</v>
      </c>
      <c r="UYV4" s="504">
        <f>'Product Mix Norm.'!UYV3</f>
        <v>0</v>
      </c>
      <c r="UYW4" s="504">
        <f>'Product Mix Norm.'!UYW3</f>
        <v>0</v>
      </c>
      <c r="UYX4" s="504">
        <f>'Product Mix Norm.'!UYX3</f>
        <v>0</v>
      </c>
      <c r="UYY4" s="504">
        <f>'Product Mix Norm.'!UYY3</f>
        <v>0</v>
      </c>
      <c r="UYZ4" s="504">
        <f>'Product Mix Norm.'!UYZ3</f>
        <v>0</v>
      </c>
      <c r="UZA4" s="504">
        <f>'Product Mix Norm.'!UZA3</f>
        <v>0</v>
      </c>
      <c r="UZB4" s="504">
        <f>'Product Mix Norm.'!UZB3</f>
        <v>0</v>
      </c>
      <c r="UZC4" s="504">
        <f>'Product Mix Norm.'!UZC3</f>
        <v>0</v>
      </c>
      <c r="UZD4" s="504">
        <f>'Product Mix Norm.'!UZD3</f>
        <v>0</v>
      </c>
      <c r="UZE4" s="504">
        <f>'Product Mix Norm.'!UZE3</f>
        <v>0</v>
      </c>
      <c r="UZF4" s="504">
        <f>'Product Mix Norm.'!UZF3</f>
        <v>0</v>
      </c>
      <c r="UZG4" s="504">
        <f>'Product Mix Norm.'!UZG3</f>
        <v>0</v>
      </c>
      <c r="UZH4" s="504">
        <f>'Product Mix Norm.'!UZH3</f>
        <v>0</v>
      </c>
      <c r="UZI4" s="504">
        <f>'Product Mix Norm.'!UZI3</f>
        <v>0</v>
      </c>
      <c r="UZJ4" s="504">
        <f>'Product Mix Norm.'!UZJ3</f>
        <v>0</v>
      </c>
      <c r="UZK4" s="504">
        <f>'Product Mix Norm.'!UZK3</f>
        <v>0</v>
      </c>
      <c r="UZL4" s="504">
        <f>'Product Mix Norm.'!UZL3</f>
        <v>0</v>
      </c>
      <c r="UZM4" s="504">
        <f>'Product Mix Norm.'!UZM3</f>
        <v>0</v>
      </c>
      <c r="UZN4" s="504">
        <f>'Product Mix Norm.'!UZN3</f>
        <v>0</v>
      </c>
      <c r="UZO4" s="504">
        <f>'Product Mix Norm.'!UZO3</f>
        <v>0</v>
      </c>
      <c r="UZP4" s="504">
        <f>'Product Mix Norm.'!UZP3</f>
        <v>0</v>
      </c>
      <c r="UZQ4" s="504">
        <f>'Product Mix Norm.'!UZQ3</f>
        <v>0</v>
      </c>
      <c r="UZR4" s="504">
        <f>'Product Mix Norm.'!UZR3</f>
        <v>0</v>
      </c>
      <c r="UZS4" s="504">
        <f>'Product Mix Norm.'!UZS3</f>
        <v>0</v>
      </c>
      <c r="UZT4" s="504">
        <f>'Product Mix Norm.'!UZT3</f>
        <v>0</v>
      </c>
      <c r="UZU4" s="504">
        <f>'Product Mix Norm.'!UZU3</f>
        <v>0</v>
      </c>
      <c r="UZV4" s="504">
        <f>'Product Mix Norm.'!UZV3</f>
        <v>0</v>
      </c>
      <c r="UZW4" s="504">
        <f>'Product Mix Norm.'!UZW3</f>
        <v>0</v>
      </c>
      <c r="UZX4" s="504">
        <f>'Product Mix Norm.'!UZX3</f>
        <v>0</v>
      </c>
      <c r="UZY4" s="504">
        <f>'Product Mix Norm.'!UZY3</f>
        <v>0</v>
      </c>
      <c r="UZZ4" s="504">
        <f>'Product Mix Norm.'!UZZ3</f>
        <v>0</v>
      </c>
      <c r="VAA4" s="504">
        <f>'Product Mix Norm.'!VAA3</f>
        <v>0</v>
      </c>
      <c r="VAB4" s="504">
        <f>'Product Mix Norm.'!VAB3</f>
        <v>0</v>
      </c>
      <c r="VAC4" s="504">
        <f>'Product Mix Norm.'!VAC3</f>
        <v>0</v>
      </c>
      <c r="VAD4" s="504">
        <f>'Product Mix Norm.'!VAD3</f>
        <v>0</v>
      </c>
      <c r="VAE4" s="504">
        <f>'Product Mix Norm.'!VAE3</f>
        <v>0</v>
      </c>
      <c r="VAF4" s="504">
        <f>'Product Mix Norm.'!VAF3</f>
        <v>0</v>
      </c>
      <c r="VAG4" s="504">
        <f>'Product Mix Norm.'!VAG3</f>
        <v>0</v>
      </c>
      <c r="VAH4" s="504">
        <f>'Product Mix Norm.'!VAH3</f>
        <v>0</v>
      </c>
      <c r="VAI4" s="504">
        <f>'Product Mix Norm.'!VAI3</f>
        <v>0</v>
      </c>
      <c r="VAJ4" s="504">
        <f>'Product Mix Norm.'!VAJ3</f>
        <v>0</v>
      </c>
      <c r="VAK4" s="504">
        <f>'Product Mix Norm.'!VAK3</f>
        <v>0</v>
      </c>
      <c r="VAL4" s="504">
        <f>'Product Mix Norm.'!VAL3</f>
        <v>0</v>
      </c>
      <c r="VAM4" s="504">
        <f>'Product Mix Norm.'!VAM3</f>
        <v>0</v>
      </c>
      <c r="VAN4" s="504">
        <f>'Product Mix Norm.'!VAN3</f>
        <v>0</v>
      </c>
      <c r="VAO4" s="504">
        <f>'Product Mix Norm.'!VAO3</f>
        <v>0</v>
      </c>
      <c r="VAP4" s="504">
        <f>'Product Mix Norm.'!VAP3</f>
        <v>0</v>
      </c>
      <c r="VAQ4" s="504">
        <f>'Product Mix Norm.'!VAQ3</f>
        <v>0</v>
      </c>
      <c r="VAR4" s="504">
        <f>'Product Mix Norm.'!VAR3</f>
        <v>0</v>
      </c>
      <c r="VAS4" s="504">
        <f>'Product Mix Norm.'!VAS3</f>
        <v>0</v>
      </c>
      <c r="VAT4" s="504">
        <f>'Product Mix Norm.'!VAT3</f>
        <v>0</v>
      </c>
      <c r="VAU4" s="504">
        <f>'Product Mix Norm.'!VAU3</f>
        <v>0</v>
      </c>
      <c r="VAV4" s="504">
        <f>'Product Mix Norm.'!VAV3</f>
        <v>0</v>
      </c>
      <c r="VAW4" s="504">
        <f>'Product Mix Norm.'!VAW3</f>
        <v>0</v>
      </c>
      <c r="VAX4" s="504">
        <f>'Product Mix Norm.'!VAX3</f>
        <v>0</v>
      </c>
      <c r="VAY4" s="504">
        <f>'Product Mix Norm.'!VAY3</f>
        <v>0</v>
      </c>
      <c r="VAZ4" s="504">
        <f>'Product Mix Norm.'!VAZ3</f>
        <v>0</v>
      </c>
      <c r="VBA4" s="504">
        <f>'Product Mix Norm.'!VBA3</f>
        <v>0</v>
      </c>
      <c r="VBB4" s="504">
        <f>'Product Mix Norm.'!VBB3</f>
        <v>0</v>
      </c>
      <c r="VBC4" s="504">
        <f>'Product Mix Norm.'!VBC3</f>
        <v>0</v>
      </c>
      <c r="VBD4" s="504">
        <f>'Product Mix Norm.'!VBD3</f>
        <v>0</v>
      </c>
      <c r="VBE4" s="504">
        <f>'Product Mix Norm.'!VBE3</f>
        <v>0</v>
      </c>
      <c r="VBF4" s="504">
        <f>'Product Mix Norm.'!VBF3</f>
        <v>0</v>
      </c>
      <c r="VBG4" s="504">
        <f>'Product Mix Norm.'!VBG3</f>
        <v>0</v>
      </c>
      <c r="VBH4" s="504">
        <f>'Product Mix Norm.'!VBH3</f>
        <v>0</v>
      </c>
      <c r="VBI4" s="504">
        <f>'Product Mix Norm.'!VBI3</f>
        <v>0</v>
      </c>
      <c r="VBJ4" s="504">
        <f>'Product Mix Norm.'!VBJ3</f>
        <v>0</v>
      </c>
      <c r="VBK4" s="504">
        <f>'Product Mix Norm.'!VBK3</f>
        <v>0</v>
      </c>
      <c r="VBL4" s="504">
        <f>'Product Mix Norm.'!VBL3</f>
        <v>0</v>
      </c>
      <c r="VBM4" s="504">
        <f>'Product Mix Norm.'!VBM3</f>
        <v>0</v>
      </c>
      <c r="VBN4" s="504">
        <f>'Product Mix Norm.'!VBN3</f>
        <v>0</v>
      </c>
      <c r="VBO4" s="504">
        <f>'Product Mix Norm.'!VBO3</f>
        <v>0</v>
      </c>
      <c r="VBP4" s="504">
        <f>'Product Mix Norm.'!VBP3</f>
        <v>0</v>
      </c>
      <c r="VBQ4" s="504">
        <f>'Product Mix Norm.'!VBQ3</f>
        <v>0</v>
      </c>
      <c r="VBR4" s="504">
        <f>'Product Mix Norm.'!VBR3</f>
        <v>0</v>
      </c>
      <c r="VBS4" s="504">
        <f>'Product Mix Norm.'!VBS3</f>
        <v>0</v>
      </c>
      <c r="VBT4" s="504">
        <f>'Product Mix Norm.'!VBT3</f>
        <v>0</v>
      </c>
      <c r="VBU4" s="504">
        <f>'Product Mix Norm.'!VBU3</f>
        <v>0</v>
      </c>
      <c r="VBV4" s="504">
        <f>'Product Mix Norm.'!VBV3</f>
        <v>0</v>
      </c>
      <c r="VBW4" s="504">
        <f>'Product Mix Norm.'!VBW3</f>
        <v>0</v>
      </c>
      <c r="VBX4" s="504">
        <f>'Product Mix Norm.'!VBX3</f>
        <v>0</v>
      </c>
      <c r="VBY4" s="504">
        <f>'Product Mix Norm.'!VBY3</f>
        <v>0</v>
      </c>
      <c r="VBZ4" s="504">
        <f>'Product Mix Norm.'!VBZ3</f>
        <v>0</v>
      </c>
      <c r="VCA4" s="504">
        <f>'Product Mix Norm.'!VCA3</f>
        <v>0</v>
      </c>
      <c r="VCB4" s="504">
        <f>'Product Mix Norm.'!VCB3</f>
        <v>0</v>
      </c>
      <c r="VCC4" s="504">
        <f>'Product Mix Norm.'!VCC3</f>
        <v>0</v>
      </c>
      <c r="VCD4" s="504">
        <f>'Product Mix Norm.'!VCD3</f>
        <v>0</v>
      </c>
      <c r="VCE4" s="504">
        <f>'Product Mix Norm.'!VCE3</f>
        <v>0</v>
      </c>
      <c r="VCF4" s="504">
        <f>'Product Mix Norm.'!VCF3</f>
        <v>0</v>
      </c>
      <c r="VCG4" s="504">
        <f>'Product Mix Norm.'!VCG3</f>
        <v>0</v>
      </c>
      <c r="VCH4" s="504">
        <f>'Product Mix Norm.'!VCH3</f>
        <v>0</v>
      </c>
      <c r="VCI4" s="504">
        <f>'Product Mix Norm.'!VCI3</f>
        <v>0</v>
      </c>
      <c r="VCJ4" s="504">
        <f>'Product Mix Norm.'!VCJ3</f>
        <v>0</v>
      </c>
      <c r="VCK4" s="504">
        <f>'Product Mix Norm.'!VCK3</f>
        <v>0</v>
      </c>
      <c r="VCL4" s="504">
        <f>'Product Mix Norm.'!VCL3</f>
        <v>0</v>
      </c>
      <c r="VCM4" s="504">
        <f>'Product Mix Norm.'!VCM3</f>
        <v>0</v>
      </c>
      <c r="VCN4" s="504">
        <f>'Product Mix Norm.'!VCN3</f>
        <v>0</v>
      </c>
      <c r="VCO4" s="504">
        <f>'Product Mix Norm.'!VCO3</f>
        <v>0</v>
      </c>
      <c r="VCP4" s="504">
        <f>'Product Mix Norm.'!VCP3</f>
        <v>0</v>
      </c>
      <c r="VCQ4" s="504">
        <f>'Product Mix Norm.'!VCQ3</f>
        <v>0</v>
      </c>
      <c r="VCR4" s="504">
        <f>'Product Mix Norm.'!VCR3</f>
        <v>0</v>
      </c>
      <c r="VCS4" s="504">
        <f>'Product Mix Norm.'!VCS3</f>
        <v>0</v>
      </c>
      <c r="VCT4" s="504">
        <f>'Product Mix Norm.'!VCT3</f>
        <v>0</v>
      </c>
      <c r="VCU4" s="504">
        <f>'Product Mix Norm.'!VCU3</f>
        <v>0</v>
      </c>
      <c r="VCV4" s="504">
        <f>'Product Mix Norm.'!VCV3</f>
        <v>0</v>
      </c>
      <c r="VCW4" s="504">
        <f>'Product Mix Norm.'!VCW3</f>
        <v>0</v>
      </c>
      <c r="VCX4" s="504">
        <f>'Product Mix Norm.'!VCX3</f>
        <v>0</v>
      </c>
      <c r="VCY4" s="504">
        <f>'Product Mix Norm.'!VCY3</f>
        <v>0</v>
      </c>
      <c r="VCZ4" s="504">
        <f>'Product Mix Norm.'!VCZ3</f>
        <v>0</v>
      </c>
      <c r="VDA4" s="504">
        <f>'Product Mix Norm.'!VDA3</f>
        <v>0</v>
      </c>
      <c r="VDB4" s="504">
        <f>'Product Mix Norm.'!VDB3</f>
        <v>0</v>
      </c>
      <c r="VDC4" s="504">
        <f>'Product Mix Norm.'!VDC3</f>
        <v>0</v>
      </c>
      <c r="VDD4" s="504">
        <f>'Product Mix Norm.'!VDD3</f>
        <v>0</v>
      </c>
      <c r="VDE4" s="504">
        <f>'Product Mix Norm.'!VDE3</f>
        <v>0</v>
      </c>
      <c r="VDF4" s="504">
        <f>'Product Mix Norm.'!VDF3</f>
        <v>0</v>
      </c>
      <c r="VDG4" s="504">
        <f>'Product Mix Norm.'!VDG3</f>
        <v>0</v>
      </c>
      <c r="VDH4" s="504">
        <f>'Product Mix Norm.'!VDH3</f>
        <v>0</v>
      </c>
      <c r="VDI4" s="504">
        <f>'Product Mix Norm.'!VDI3</f>
        <v>0</v>
      </c>
      <c r="VDJ4" s="504">
        <f>'Product Mix Norm.'!VDJ3</f>
        <v>0</v>
      </c>
      <c r="VDK4" s="504">
        <f>'Product Mix Norm.'!VDK3</f>
        <v>0</v>
      </c>
      <c r="VDL4" s="504">
        <f>'Product Mix Norm.'!VDL3</f>
        <v>0</v>
      </c>
      <c r="VDM4" s="504">
        <f>'Product Mix Norm.'!VDM3</f>
        <v>0</v>
      </c>
      <c r="VDN4" s="504">
        <f>'Product Mix Norm.'!VDN3</f>
        <v>0</v>
      </c>
      <c r="VDO4" s="504">
        <f>'Product Mix Norm.'!VDO3</f>
        <v>0</v>
      </c>
      <c r="VDP4" s="504">
        <f>'Product Mix Norm.'!VDP3</f>
        <v>0</v>
      </c>
      <c r="VDQ4" s="504">
        <f>'Product Mix Norm.'!VDQ3</f>
        <v>0</v>
      </c>
      <c r="VDR4" s="504">
        <f>'Product Mix Norm.'!VDR3</f>
        <v>0</v>
      </c>
      <c r="VDS4" s="504">
        <f>'Product Mix Norm.'!VDS3</f>
        <v>0</v>
      </c>
      <c r="VDT4" s="504">
        <f>'Product Mix Norm.'!VDT3</f>
        <v>0</v>
      </c>
      <c r="VDU4" s="504">
        <f>'Product Mix Norm.'!VDU3</f>
        <v>0</v>
      </c>
      <c r="VDV4" s="504">
        <f>'Product Mix Norm.'!VDV3</f>
        <v>0</v>
      </c>
      <c r="VDW4" s="504">
        <f>'Product Mix Norm.'!VDW3</f>
        <v>0</v>
      </c>
      <c r="VDX4" s="504">
        <f>'Product Mix Norm.'!VDX3</f>
        <v>0</v>
      </c>
      <c r="VDY4" s="504">
        <f>'Product Mix Norm.'!VDY3</f>
        <v>0</v>
      </c>
      <c r="VDZ4" s="504">
        <f>'Product Mix Norm.'!VDZ3</f>
        <v>0</v>
      </c>
      <c r="VEA4" s="504">
        <f>'Product Mix Norm.'!VEA3</f>
        <v>0</v>
      </c>
      <c r="VEB4" s="504">
        <f>'Product Mix Norm.'!VEB3</f>
        <v>0</v>
      </c>
      <c r="VEC4" s="504">
        <f>'Product Mix Norm.'!VEC3</f>
        <v>0</v>
      </c>
      <c r="VED4" s="504">
        <f>'Product Mix Norm.'!VED3</f>
        <v>0</v>
      </c>
      <c r="VEE4" s="504">
        <f>'Product Mix Norm.'!VEE3</f>
        <v>0</v>
      </c>
      <c r="VEF4" s="504">
        <f>'Product Mix Norm.'!VEF3</f>
        <v>0</v>
      </c>
      <c r="VEG4" s="504">
        <f>'Product Mix Norm.'!VEG3</f>
        <v>0</v>
      </c>
      <c r="VEH4" s="504">
        <f>'Product Mix Norm.'!VEH3</f>
        <v>0</v>
      </c>
      <c r="VEI4" s="504">
        <f>'Product Mix Norm.'!VEI3</f>
        <v>0</v>
      </c>
      <c r="VEJ4" s="504">
        <f>'Product Mix Norm.'!VEJ3</f>
        <v>0</v>
      </c>
      <c r="VEK4" s="504">
        <f>'Product Mix Norm.'!VEK3</f>
        <v>0</v>
      </c>
      <c r="VEL4" s="504">
        <f>'Product Mix Norm.'!VEL3</f>
        <v>0</v>
      </c>
      <c r="VEM4" s="504">
        <f>'Product Mix Norm.'!VEM3</f>
        <v>0</v>
      </c>
      <c r="VEN4" s="504">
        <f>'Product Mix Norm.'!VEN3</f>
        <v>0</v>
      </c>
      <c r="VEO4" s="504">
        <f>'Product Mix Norm.'!VEO3</f>
        <v>0</v>
      </c>
      <c r="VEP4" s="504">
        <f>'Product Mix Norm.'!VEP3</f>
        <v>0</v>
      </c>
      <c r="VEQ4" s="504">
        <f>'Product Mix Norm.'!VEQ3</f>
        <v>0</v>
      </c>
      <c r="VER4" s="504">
        <f>'Product Mix Norm.'!VER3</f>
        <v>0</v>
      </c>
      <c r="VES4" s="504">
        <f>'Product Mix Norm.'!VES3</f>
        <v>0</v>
      </c>
      <c r="VET4" s="504">
        <f>'Product Mix Norm.'!VET3</f>
        <v>0</v>
      </c>
      <c r="VEU4" s="504">
        <f>'Product Mix Norm.'!VEU3</f>
        <v>0</v>
      </c>
      <c r="VEV4" s="504">
        <f>'Product Mix Norm.'!VEV3</f>
        <v>0</v>
      </c>
      <c r="VEW4" s="504">
        <f>'Product Mix Norm.'!VEW3</f>
        <v>0</v>
      </c>
      <c r="VEX4" s="504">
        <f>'Product Mix Norm.'!VEX3</f>
        <v>0</v>
      </c>
      <c r="VEY4" s="504">
        <f>'Product Mix Norm.'!VEY3</f>
        <v>0</v>
      </c>
      <c r="VEZ4" s="504">
        <f>'Product Mix Norm.'!VEZ3</f>
        <v>0</v>
      </c>
      <c r="VFA4" s="504">
        <f>'Product Mix Norm.'!VFA3</f>
        <v>0</v>
      </c>
      <c r="VFB4" s="504">
        <f>'Product Mix Norm.'!VFB3</f>
        <v>0</v>
      </c>
      <c r="VFC4" s="504">
        <f>'Product Mix Norm.'!VFC3</f>
        <v>0</v>
      </c>
      <c r="VFD4" s="504">
        <f>'Product Mix Norm.'!VFD3</f>
        <v>0</v>
      </c>
      <c r="VFE4" s="504">
        <f>'Product Mix Norm.'!VFE3</f>
        <v>0</v>
      </c>
      <c r="VFF4" s="504">
        <f>'Product Mix Norm.'!VFF3</f>
        <v>0</v>
      </c>
      <c r="VFG4" s="504">
        <f>'Product Mix Norm.'!VFG3</f>
        <v>0</v>
      </c>
      <c r="VFH4" s="504">
        <f>'Product Mix Norm.'!VFH3</f>
        <v>0</v>
      </c>
      <c r="VFI4" s="504">
        <f>'Product Mix Norm.'!VFI3</f>
        <v>0</v>
      </c>
      <c r="VFJ4" s="504">
        <f>'Product Mix Norm.'!VFJ3</f>
        <v>0</v>
      </c>
      <c r="VFK4" s="504">
        <f>'Product Mix Norm.'!VFK3</f>
        <v>0</v>
      </c>
      <c r="VFL4" s="504">
        <f>'Product Mix Norm.'!VFL3</f>
        <v>0</v>
      </c>
      <c r="VFM4" s="504">
        <f>'Product Mix Norm.'!VFM3</f>
        <v>0</v>
      </c>
      <c r="VFN4" s="504">
        <f>'Product Mix Norm.'!VFN3</f>
        <v>0</v>
      </c>
      <c r="VFO4" s="504">
        <f>'Product Mix Norm.'!VFO3</f>
        <v>0</v>
      </c>
      <c r="VFP4" s="504">
        <f>'Product Mix Norm.'!VFP3</f>
        <v>0</v>
      </c>
      <c r="VFQ4" s="504">
        <f>'Product Mix Norm.'!VFQ3</f>
        <v>0</v>
      </c>
      <c r="VFR4" s="504">
        <f>'Product Mix Norm.'!VFR3</f>
        <v>0</v>
      </c>
      <c r="VFS4" s="504">
        <f>'Product Mix Norm.'!VFS3</f>
        <v>0</v>
      </c>
      <c r="VFT4" s="504">
        <f>'Product Mix Norm.'!VFT3</f>
        <v>0</v>
      </c>
      <c r="VFU4" s="504">
        <f>'Product Mix Norm.'!VFU3</f>
        <v>0</v>
      </c>
      <c r="VFV4" s="504">
        <f>'Product Mix Norm.'!VFV3</f>
        <v>0</v>
      </c>
      <c r="VFW4" s="504">
        <f>'Product Mix Norm.'!VFW3</f>
        <v>0</v>
      </c>
      <c r="VFX4" s="504">
        <f>'Product Mix Norm.'!VFX3</f>
        <v>0</v>
      </c>
      <c r="VFY4" s="504">
        <f>'Product Mix Norm.'!VFY3</f>
        <v>0</v>
      </c>
      <c r="VFZ4" s="504">
        <f>'Product Mix Norm.'!VFZ3</f>
        <v>0</v>
      </c>
      <c r="VGA4" s="504">
        <f>'Product Mix Norm.'!VGA3</f>
        <v>0</v>
      </c>
      <c r="VGB4" s="504">
        <f>'Product Mix Norm.'!VGB3</f>
        <v>0</v>
      </c>
      <c r="VGC4" s="504">
        <f>'Product Mix Norm.'!VGC3</f>
        <v>0</v>
      </c>
      <c r="VGD4" s="504">
        <f>'Product Mix Norm.'!VGD3</f>
        <v>0</v>
      </c>
      <c r="VGE4" s="504">
        <f>'Product Mix Norm.'!VGE3</f>
        <v>0</v>
      </c>
      <c r="VGF4" s="504">
        <f>'Product Mix Norm.'!VGF3</f>
        <v>0</v>
      </c>
      <c r="VGG4" s="504">
        <f>'Product Mix Norm.'!VGG3</f>
        <v>0</v>
      </c>
      <c r="VGH4" s="504">
        <f>'Product Mix Norm.'!VGH3</f>
        <v>0</v>
      </c>
      <c r="VGI4" s="504">
        <f>'Product Mix Norm.'!VGI3</f>
        <v>0</v>
      </c>
      <c r="VGJ4" s="504">
        <f>'Product Mix Norm.'!VGJ3</f>
        <v>0</v>
      </c>
      <c r="VGK4" s="504">
        <f>'Product Mix Norm.'!VGK3</f>
        <v>0</v>
      </c>
      <c r="VGL4" s="504">
        <f>'Product Mix Norm.'!VGL3</f>
        <v>0</v>
      </c>
      <c r="VGM4" s="504">
        <f>'Product Mix Norm.'!VGM3</f>
        <v>0</v>
      </c>
      <c r="VGN4" s="504">
        <f>'Product Mix Norm.'!VGN3</f>
        <v>0</v>
      </c>
      <c r="VGO4" s="504">
        <f>'Product Mix Norm.'!VGO3</f>
        <v>0</v>
      </c>
      <c r="VGP4" s="504">
        <f>'Product Mix Norm.'!VGP3</f>
        <v>0</v>
      </c>
      <c r="VGQ4" s="504">
        <f>'Product Mix Norm.'!VGQ3</f>
        <v>0</v>
      </c>
      <c r="VGR4" s="504">
        <f>'Product Mix Norm.'!VGR3</f>
        <v>0</v>
      </c>
      <c r="VGS4" s="504">
        <f>'Product Mix Norm.'!VGS3</f>
        <v>0</v>
      </c>
      <c r="VGT4" s="504">
        <f>'Product Mix Norm.'!VGT3</f>
        <v>0</v>
      </c>
      <c r="VGU4" s="504">
        <f>'Product Mix Norm.'!VGU3</f>
        <v>0</v>
      </c>
      <c r="VGV4" s="504">
        <f>'Product Mix Norm.'!VGV3</f>
        <v>0</v>
      </c>
      <c r="VGW4" s="504">
        <f>'Product Mix Norm.'!VGW3</f>
        <v>0</v>
      </c>
      <c r="VGX4" s="504">
        <f>'Product Mix Norm.'!VGX3</f>
        <v>0</v>
      </c>
      <c r="VGY4" s="504">
        <f>'Product Mix Norm.'!VGY3</f>
        <v>0</v>
      </c>
      <c r="VGZ4" s="504">
        <f>'Product Mix Norm.'!VGZ3</f>
        <v>0</v>
      </c>
      <c r="VHA4" s="504">
        <f>'Product Mix Norm.'!VHA3</f>
        <v>0</v>
      </c>
      <c r="VHB4" s="504">
        <f>'Product Mix Norm.'!VHB3</f>
        <v>0</v>
      </c>
      <c r="VHC4" s="504">
        <f>'Product Mix Norm.'!VHC3</f>
        <v>0</v>
      </c>
      <c r="VHD4" s="504">
        <f>'Product Mix Norm.'!VHD3</f>
        <v>0</v>
      </c>
      <c r="VHE4" s="504">
        <f>'Product Mix Norm.'!VHE3</f>
        <v>0</v>
      </c>
      <c r="VHF4" s="504">
        <f>'Product Mix Norm.'!VHF3</f>
        <v>0</v>
      </c>
      <c r="VHG4" s="504">
        <f>'Product Mix Norm.'!VHG3</f>
        <v>0</v>
      </c>
      <c r="VHH4" s="504">
        <f>'Product Mix Norm.'!VHH3</f>
        <v>0</v>
      </c>
      <c r="VHI4" s="504">
        <f>'Product Mix Norm.'!VHI3</f>
        <v>0</v>
      </c>
      <c r="VHJ4" s="504">
        <f>'Product Mix Norm.'!VHJ3</f>
        <v>0</v>
      </c>
      <c r="VHK4" s="504">
        <f>'Product Mix Norm.'!VHK3</f>
        <v>0</v>
      </c>
      <c r="VHL4" s="504">
        <f>'Product Mix Norm.'!VHL3</f>
        <v>0</v>
      </c>
      <c r="VHM4" s="504">
        <f>'Product Mix Norm.'!VHM3</f>
        <v>0</v>
      </c>
      <c r="VHN4" s="504">
        <f>'Product Mix Norm.'!VHN3</f>
        <v>0</v>
      </c>
      <c r="VHO4" s="504">
        <f>'Product Mix Norm.'!VHO3</f>
        <v>0</v>
      </c>
      <c r="VHP4" s="504">
        <f>'Product Mix Norm.'!VHP3</f>
        <v>0</v>
      </c>
      <c r="VHQ4" s="504">
        <f>'Product Mix Norm.'!VHQ3</f>
        <v>0</v>
      </c>
      <c r="VHR4" s="504">
        <f>'Product Mix Norm.'!VHR3</f>
        <v>0</v>
      </c>
      <c r="VHS4" s="504">
        <f>'Product Mix Norm.'!VHS3</f>
        <v>0</v>
      </c>
      <c r="VHT4" s="504">
        <f>'Product Mix Norm.'!VHT3</f>
        <v>0</v>
      </c>
      <c r="VHU4" s="504">
        <f>'Product Mix Norm.'!VHU3</f>
        <v>0</v>
      </c>
      <c r="VHV4" s="504">
        <f>'Product Mix Norm.'!VHV3</f>
        <v>0</v>
      </c>
      <c r="VHW4" s="504">
        <f>'Product Mix Norm.'!VHW3</f>
        <v>0</v>
      </c>
      <c r="VHX4" s="504">
        <f>'Product Mix Norm.'!VHX3</f>
        <v>0</v>
      </c>
      <c r="VHY4" s="504">
        <f>'Product Mix Norm.'!VHY3</f>
        <v>0</v>
      </c>
      <c r="VHZ4" s="504">
        <f>'Product Mix Norm.'!VHZ3</f>
        <v>0</v>
      </c>
      <c r="VIA4" s="504">
        <f>'Product Mix Norm.'!VIA3</f>
        <v>0</v>
      </c>
      <c r="VIB4" s="504">
        <f>'Product Mix Norm.'!VIB3</f>
        <v>0</v>
      </c>
      <c r="VIC4" s="504">
        <f>'Product Mix Norm.'!VIC3</f>
        <v>0</v>
      </c>
      <c r="VID4" s="504">
        <f>'Product Mix Norm.'!VID3</f>
        <v>0</v>
      </c>
      <c r="VIE4" s="504">
        <f>'Product Mix Norm.'!VIE3</f>
        <v>0</v>
      </c>
      <c r="VIF4" s="504">
        <f>'Product Mix Norm.'!VIF3</f>
        <v>0</v>
      </c>
      <c r="VIG4" s="504">
        <f>'Product Mix Norm.'!VIG3</f>
        <v>0</v>
      </c>
      <c r="VIH4" s="504">
        <f>'Product Mix Norm.'!VIH3</f>
        <v>0</v>
      </c>
      <c r="VII4" s="504">
        <f>'Product Mix Norm.'!VII3</f>
        <v>0</v>
      </c>
      <c r="VIJ4" s="504">
        <f>'Product Mix Norm.'!VIJ3</f>
        <v>0</v>
      </c>
      <c r="VIK4" s="504">
        <f>'Product Mix Norm.'!VIK3</f>
        <v>0</v>
      </c>
      <c r="VIL4" s="504">
        <f>'Product Mix Norm.'!VIL3</f>
        <v>0</v>
      </c>
      <c r="VIM4" s="504">
        <f>'Product Mix Norm.'!VIM3</f>
        <v>0</v>
      </c>
      <c r="VIN4" s="504">
        <f>'Product Mix Norm.'!VIN3</f>
        <v>0</v>
      </c>
      <c r="VIO4" s="504">
        <f>'Product Mix Norm.'!VIO3</f>
        <v>0</v>
      </c>
      <c r="VIP4" s="504">
        <f>'Product Mix Norm.'!VIP3</f>
        <v>0</v>
      </c>
      <c r="VIQ4" s="504">
        <f>'Product Mix Norm.'!VIQ3</f>
        <v>0</v>
      </c>
      <c r="VIR4" s="504">
        <f>'Product Mix Norm.'!VIR3</f>
        <v>0</v>
      </c>
      <c r="VIS4" s="504">
        <f>'Product Mix Norm.'!VIS3</f>
        <v>0</v>
      </c>
      <c r="VIT4" s="504">
        <f>'Product Mix Norm.'!VIT3</f>
        <v>0</v>
      </c>
      <c r="VIU4" s="504">
        <f>'Product Mix Norm.'!VIU3</f>
        <v>0</v>
      </c>
      <c r="VIV4" s="504">
        <f>'Product Mix Norm.'!VIV3</f>
        <v>0</v>
      </c>
      <c r="VIW4" s="504">
        <f>'Product Mix Norm.'!VIW3</f>
        <v>0</v>
      </c>
      <c r="VIX4" s="504">
        <f>'Product Mix Norm.'!VIX3</f>
        <v>0</v>
      </c>
      <c r="VIY4" s="504">
        <f>'Product Mix Norm.'!VIY3</f>
        <v>0</v>
      </c>
      <c r="VIZ4" s="504">
        <f>'Product Mix Norm.'!VIZ3</f>
        <v>0</v>
      </c>
      <c r="VJA4" s="504">
        <f>'Product Mix Norm.'!VJA3</f>
        <v>0</v>
      </c>
      <c r="VJB4" s="504">
        <f>'Product Mix Norm.'!VJB3</f>
        <v>0</v>
      </c>
      <c r="VJC4" s="504">
        <f>'Product Mix Norm.'!VJC3</f>
        <v>0</v>
      </c>
      <c r="VJD4" s="504">
        <f>'Product Mix Norm.'!VJD3</f>
        <v>0</v>
      </c>
      <c r="VJE4" s="504">
        <f>'Product Mix Norm.'!VJE3</f>
        <v>0</v>
      </c>
      <c r="VJF4" s="504">
        <f>'Product Mix Norm.'!VJF3</f>
        <v>0</v>
      </c>
      <c r="VJG4" s="504">
        <f>'Product Mix Norm.'!VJG3</f>
        <v>0</v>
      </c>
      <c r="VJH4" s="504">
        <f>'Product Mix Norm.'!VJH3</f>
        <v>0</v>
      </c>
      <c r="VJI4" s="504">
        <f>'Product Mix Norm.'!VJI3</f>
        <v>0</v>
      </c>
      <c r="VJJ4" s="504">
        <f>'Product Mix Norm.'!VJJ3</f>
        <v>0</v>
      </c>
      <c r="VJK4" s="504">
        <f>'Product Mix Norm.'!VJK3</f>
        <v>0</v>
      </c>
      <c r="VJL4" s="504">
        <f>'Product Mix Norm.'!VJL3</f>
        <v>0</v>
      </c>
      <c r="VJM4" s="504">
        <f>'Product Mix Norm.'!VJM3</f>
        <v>0</v>
      </c>
      <c r="VJN4" s="504">
        <f>'Product Mix Norm.'!VJN3</f>
        <v>0</v>
      </c>
      <c r="VJO4" s="504">
        <f>'Product Mix Norm.'!VJO3</f>
        <v>0</v>
      </c>
      <c r="VJP4" s="504">
        <f>'Product Mix Norm.'!VJP3</f>
        <v>0</v>
      </c>
      <c r="VJQ4" s="504">
        <f>'Product Mix Norm.'!VJQ3</f>
        <v>0</v>
      </c>
      <c r="VJR4" s="504">
        <f>'Product Mix Norm.'!VJR3</f>
        <v>0</v>
      </c>
      <c r="VJS4" s="504">
        <f>'Product Mix Norm.'!VJS3</f>
        <v>0</v>
      </c>
      <c r="VJT4" s="504">
        <f>'Product Mix Norm.'!VJT3</f>
        <v>0</v>
      </c>
      <c r="VJU4" s="504">
        <f>'Product Mix Norm.'!VJU3</f>
        <v>0</v>
      </c>
      <c r="VJV4" s="504">
        <f>'Product Mix Norm.'!VJV3</f>
        <v>0</v>
      </c>
      <c r="VJW4" s="504">
        <f>'Product Mix Norm.'!VJW3</f>
        <v>0</v>
      </c>
      <c r="VJX4" s="504">
        <f>'Product Mix Norm.'!VJX3</f>
        <v>0</v>
      </c>
      <c r="VJY4" s="504">
        <f>'Product Mix Norm.'!VJY3</f>
        <v>0</v>
      </c>
      <c r="VJZ4" s="504">
        <f>'Product Mix Norm.'!VJZ3</f>
        <v>0</v>
      </c>
      <c r="VKA4" s="504">
        <f>'Product Mix Norm.'!VKA3</f>
        <v>0</v>
      </c>
      <c r="VKB4" s="504">
        <f>'Product Mix Norm.'!VKB3</f>
        <v>0</v>
      </c>
      <c r="VKC4" s="504">
        <f>'Product Mix Norm.'!VKC3</f>
        <v>0</v>
      </c>
      <c r="VKD4" s="504">
        <f>'Product Mix Norm.'!VKD3</f>
        <v>0</v>
      </c>
      <c r="VKE4" s="504">
        <f>'Product Mix Norm.'!VKE3</f>
        <v>0</v>
      </c>
      <c r="VKF4" s="504">
        <f>'Product Mix Norm.'!VKF3</f>
        <v>0</v>
      </c>
      <c r="VKG4" s="504">
        <f>'Product Mix Norm.'!VKG3</f>
        <v>0</v>
      </c>
      <c r="VKH4" s="504">
        <f>'Product Mix Norm.'!VKH3</f>
        <v>0</v>
      </c>
      <c r="VKI4" s="504">
        <f>'Product Mix Norm.'!VKI3</f>
        <v>0</v>
      </c>
      <c r="VKJ4" s="504">
        <f>'Product Mix Norm.'!VKJ3</f>
        <v>0</v>
      </c>
      <c r="VKK4" s="504">
        <f>'Product Mix Norm.'!VKK3</f>
        <v>0</v>
      </c>
      <c r="VKL4" s="504">
        <f>'Product Mix Norm.'!VKL3</f>
        <v>0</v>
      </c>
      <c r="VKM4" s="504">
        <f>'Product Mix Norm.'!VKM3</f>
        <v>0</v>
      </c>
      <c r="VKN4" s="504">
        <f>'Product Mix Norm.'!VKN3</f>
        <v>0</v>
      </c>
      <c r="VKO4" s="504">
        <f>'Product Mix Norm.'!VKO3</f>
        <v>0</v>
      </c>
      <c r="VKP4" s="504">
        <f>'Product Mix Norm.'!VKP3</f>
        <v>0</v>
      </c>
      <c r="VKQ4" s="504">
        <f>'Product Mix Norm.'!VKQ3</f>
        <v>0</v>
      </c>
      <c r="VKR4" s="504">
        <f>'Product Mix Norm.'!VKR3</f>
        <v>0</v>
      </c>
      <c r="VKS4" s="504">
        <f>'Product Mix Norm.'!VKS3</f>
        <v>0</v>
      </c>
      <c r="VKT4" s="504">
        <f>'Product Mix Norm.'!VKT3</f>
        <v>0</v>
      </c>
      <c r="VKU4" s="504">
        <f>'Product Mix Norm.'!VKU3</f>
        <v>0</v>
      </c>
      <c r="VKV4" s="504">
        <f>'Product Mix Norm.'!VKV3</f>
        <v>0</v>
      </c>
      <c r="VKW4" s="504">
        <f>'Product Mix Norm.'!VKW3</f>
        <v>0</v>
      </c>
      <c r="VKX4" s="504">
        <f>'Product Mix Norm.'!VKX3</f>
        <v>0</v>
      </c>
      <c r="VKY4" s="504">
        <f>'Product Mix Norm.'!VKY3</f>
        <v>0</v>
      </c>
      <c r="VKZ4" s="504">
        <f>'Product Mix Norm.'!VKZ3</f>
        <v>0</v>
      </c>
      <c r="VLA4" s="504">
        <f>'Product Mix Norm.'!VLA3</f>
        <v>0</v>
      </c>
      <c r="VLB4" s="504">
        <f>'Product Mix Norm.'!VLB3</f>
        <v>0</v>
      </c>
      <c r="VLC4" s="504">
        <f>'Product Mix Norm.'!VLC3</f>
        <v>0</v>
      </c>
      <c r="VLD4" s="504">
        <f>'Product Mix Norm.'!VLD3</f>
        <v>0</v>
      </c>
      <c r="VLE4" s="504">
        <f>'Product Mix Norm.'!VLE3</f>
        <v>0</v>
      </c>
      <c r="VLF4" s="504">
        <f>'Product Mix Norm.'!VLF3</f>
        <v>0</v>
      </c>
      <c r="VLG4" s="504">
        <f>'Product Mix Norm.'!VLG3</f>
        <v>0</v>
      </c>
      <c r="VLH4" s="504">
        <f>'Product Mix Norm.'!VLH3</f>
        <v>0</v>
      </c>
      <c r="VLI4" s="504">
        <f>'Product Mix Norm.'!VLI3</f>
        <v>0</v>
      </c>
      <c r="VLJ4" s="504">
        <f>'Product Mix Norm.'!VLJ3</f>
        <v>0</v>
      </c>
      <c r="VLK4" s="504">
        <f>'Product Mix Norm.'!VLK3</f>
        <v>0</v>
      </c>
      <c r="VLL4" s="504">
        <f>'Product Mix Norm.'!VLL3</f>
        <v>0</v>
      </c>
      <c r="VLM4" s="504">
        <f>'Product Mix Norm.'!VLM3</f>
        <v>0</v>
      </c>
      <c r="VLN4" s="504">
        <f>'Product Mix Norm.'!VLN3</f>
        <v>0</v>
      </c>
      <c r="VLO4" s="504">
        <f>'Product Mix Norm.'!VLO3</f>
        <v>0</v>
      </c>
      <c r="VLP4" s="504">
        <f>'Product Mix Norm.'!VLP3</f>
        <v>0</v>
      </c>
      <c r="VLQ4" s="504">
        <f>'Product Mix Norm.'!VLQ3</f>
        <v>0</v>
      </c>
      <c r="VLR4" s="504">
        <f>'Product Mix Norm.'!VLR3</f>
        <v>0</v>
      </c>
      <c r="VLS4" s="504">
        <f>'Product Mix Norm.'!VLS3</f>
        <v>0</v>
      </c>
      <c r="VLT4" s="504">
        <f>'Product Mix Norm.'!VLT3</f>
        <v>0</v>
      </c>
      <c r="VLU4" s="504">
        <f>'Product Mix Norm.'!VLU3</f>
        <v>0</v>
      </c>
      <c r="VLV4" s="504">
        <f>'Product Mix Norm.'!VLV3</f>
        <v>0</v>
      </c>
      <c r="VLW4" s="504">
        <f>'Product Mix Norm.'!VLW3</f>
        <v>0</v>
      </c>
      <c r="VLX4" s="504">
        <f>'Product Mix Norm.'!VLX3</f>
        <v>0</v>
      </c>
      <c r="VLY4" s="504">
        <f>'Product Mix Norm.'!VLY3</f>
        <v>0</v>
      </c>
      <c r="VLZ4" s="504">
        <f>'Product Mix Norm.'!VLZ3</f>
        <v>0</v>
      </c>
      <c r="VMA4" s="504">
        <f>'Product Mix Norm.'!VMA3</f>
        <v>0</v>
      </c>
      <c r="VMB4" s="504">
        <f>'Product Mix Norm.'!VMB3</f>
        <v>0</v>
      </c>
      <c r="VMC4" s="504">
        <f>'Product Mix Norm.'!VMC3</f>
        <v>0</v>
      </c>
      <c r="VMD4" s="504">
        <f>'Product Mix Norm.'!VMD3</f>
        <v>0</v>
      </c>
      <c r="VME4" s="504">
        <f>'Product Mix Norm.'!VME3</f>
        <v>0</v>
      </c>
      <c r="VMF4" s="504">
        <f>'Product Mix Norm.'!VMF3</f>
        <v>0</v>
      </c>
      <c r="VMG4" s="504">
        <f>'Product Mix Norm.'!VMG3</f>
        <v>0</v>
      </c>
      <c r="VMH4" s="504">
        <f>'Product Mix Norm.'!VMH3</f>
        <v>0</v>
      </c>
      <c r="VMI4" s="504">
        <f>'Product Mix Norm.'!VMI3</f>
        <v>0</v>
      </c>
      <c r="VMJ4" s="504">
        <f>'Product Mix Norm.'!VMJ3</f>
        <v>0</v>
      </c>
      <c r="VMK4" s="504">
        <f>'Product Mix Norm.'!VMK3</f>
        <v>0</v>
      </c>
      <c r="VML4" s="504">
        <f>'Product Mix Norm.'!VML3</f>
        <v>0</v>
      </c>
      <c r="VMM4" s="504">
        <f>'Product Mix Norm.'!VMM3</f>
        <v>0</v>
      </c>
      <c r="VMN4" s="504">
        <f>'Product Mix Norm.'!VMN3</f>
        <v>0</v>
      </c>
      <c r="VMO4" s="504">
        <f>'Product Mix Norm.'!VMO3</f>
        <v>0</v>
      </c>
      <c r="VMP4" s="504">
        <f>'Product Mix Norm.'!VMP3</f>
        <v>0</v>
      </c>
      <c r="VMQ4" s="504">
        <f>'Product Mix Norm.'!VMQ3</f>
        <v>0</v>
      </c>
      <c r="VMR4" s="504">
        <f>'Product Mix Norm.'!VMR3</f>
        <v>0</v>
      </c>
      <c r="VMS4" s="504">
        <f>'Product Mix Norm.'!VMS3</f>
        <v>0</v>
      </c>
      <c r="VMT4" s="504">
        <f>'Product Mix Norm.'!VMT3</f>
        <v>0</v>
      </c>
      <c r="VMU4" s="504">
        <f>'Product Mix Norm.'!VMU3</f>
        <v>0</v>
      </c>
      <c r="VMV4" s="504">
        <f>'Product Mix Norm.'!VMV3</f>
        <v>0</v>
      </c>
      <c r="VMW4" s="504">
        <f>'Product Mix Norm.'!VMW3</f>
        <v>0</v>
      </c>
      <c r="VMX4" s="504">
        <f>'Product Mix Norm.'!VMX3</f>
        <v>0</v>
      </c>
      <c r="VMY4" s="504">
        <f>'Product Mix Norm.'!VMY3</f>
        <v>0</v>
      </c>
      <c r="VMZ4" s="504">
        <f>'Product Mix Norm.'!VMZ3</f>
        <v>0</v>
      </c>
      <c r="VNA4" s="504">
        <f>'Product Mix Norm.'!VNA3</f>
        <v>0</v>
      </c>
      <c r="VNB4" s="504">
        <f>'Product Mix Norm.'!VNB3</f>
        <v>0</v>
      </c>
      <c r="VNC4" s="504">
        <f>'Product Mix Norm.'!VNC3</f>
        <v>0</v>
      </c>
      <c r="VND4" s="504">
        <f>'Product Mix Norm.'!VND3</f>
        <v>0</v>
      </c>
      <c r="VNE4" s="504">
        <f>'Product Mix Norm.'!VNE3</f>
        <v>0</v>
      </c>
      <c r="VNF4" s="504">
        <f>'Product Mix Norm.'!VNF3</f>
        <v>0</v>
      </c>
      <c r="VNG4" s="504">
        <f>'Product Mix Norm.'!VNG3</f>
        <v>0</v>
      </c>
      <c r="VNH4" s="504">
        <f>'Product Mix Norm.'!VNH3</f>
        <v>0</v>
      </c>
      <c r="VNI4" s="504">
        <f>'Product Mix Norm.'!VNI3</f>
        <v>0</v>
      </c>
      <c r="VNJ4" s="504">
        <f>'Product Mix Norm.'!VNJ3</f>
        <v>0</v>
      </c>
      <c r="VNK4" s="504">
        <f>'Product Mix Norm.'!VNK3</f>
        <v>0</v>
      </c>
      <c r="VNL4" s="504">
        <f>'Product Mix Norm.'!VNL3</f>
        <v>0</v>
      </c>
      <c r="VNM4" s="504">
        <f>'Product Mix Norm.'!VNM3</f>
        <v>0</v>
      </c>
      <c r="VNN4" s="504">
        <f>'Product Mix Norm.'!VNN3</f>
        <v>0</v>
      </c>
      <c r="VNO4" s="504">
        <f>'Product Mix Norm.'!VNO3</f>
        <v>0</v>
      </c>
      <c r="VNP4" s="504">
        <f>'Product Mix Norm.'!VNP3</f>
        <v>0</v>
      </c>
      <c r="VNQ4" s="504">
        <f>'Product Mix Norm.'!VNQ3</f>
        <v>0</v>
      </c>
      <c r="VNR4" s="504">
        <f>'Product Mix Norm.'!VNR3</f>
        <v>0</v>
      </c>
      <c r="VNS4" s="504">
        <f>'Product Mix Norm.'!VNS3</f>
        <v>0</v>
      </c>
      <c r="VNT4" s="504">
        <f>'Product Mix Norm.'!VNT3</f>
        <v>0</v>
      </c>
      <c r="VNU4" s="504">
        <f>'Product Mix Norm.'!VNU3</f>
        <v>0</v>
      </c>
      <c r="VNV4" s="504">
        <f>'Product Mix Norm.'!VNV3</f>
        <v>0</v>
      </c>
      <c r="VNW4" s="504">
        <f>'Product Mix Norm.'!VNW3</f>
        <v>0</v>
      </c>
      <c r="VNX4" s="504">
        <f>'Product Mix Norm.'!VNX3</f>
        <v>0</v>
      </c>
      <c r="VNY4" s="504">
        <f>'Product Mix Norm.'!VNY3</f>
        <v>0</v>
      </c>
      <c r="VNZ4" s="504">
        <f>'Product Mix Norm.'!VNZ3</f>
        <v>0</v>
      </c>
      <c r="VOA4" s="504">
        <f>'Product Mix Norm.'!VOA3</f>
        <v>0</v>
      </c>
      <c r="VOB4" s="504">
        <f>'Product Mix Norm.'!VOB3</f>
        <v>0</v>
      </c>
      <c r="VOC4" s="504">
        <f>'Product Mix Norm.'!VOC3</f>
        <v>0</v>
      </c>
      <c r="VOD4" s="504">
        <f>'Product Mix Norm.'!VOD3</f>
        <v>0</v>
      </c>
      <c r="VOE4" s="504">
        <f>'Product Mix Norm.'!VOE3</f>
        <v>0</v>
      </c>
      <c r="VOF4" s="504">
        <f>'Product Mix Norm.'!VOF3</f>
        <v>0</v>
      </c>
      <c r="VOG4" s="504">
        <f>'Product Mix Norm.'!VOG3</f>
        <v>0</v>
      </c>
      <c r="VOH4" s="504">
        <f>'Product Mix Norm.'!VOH3</f>
        <v>0</v>
      </c>
      <c r="VOI4" s="504">
        <f>'Product Mix Norm.'!VOI3</f>
        <v>0</v>
      </c>
      <c r="VOJ4" s="504">
        <f>'Product Mix Norm.'!VOJ3</f>
        <v>0</v>
      </c>
      <c r="VOK4" s="504">
        <f>'Product Mix Norm.'!VOK3</f>
        <v>0</v>
      </c>
      <c r="VOL4" s="504">
        <f>'Product Mix Norm.'!VOL3</f>
        <v>0</v>
      </c>
      <c r="VOM4" s="504">
        <f>'Product Mix Norm.'!VOM3</f>
        <v>0</v>
      </c>
      <c r="VON4" s="504">
        <f>'Product Mix Norm.'!VON3</f>
        <v>0</v>
      </c>
      <c r="VOO4" s="504">
        <f>'Product Mix Norm.'!VOO3</f>
        <v>0</v>
      </c>
      <c r="VOP4" s="504">
        <f>'Product Mix Norm.'!VOP3</f>
        <v>0</v>
      </c>
      <c r="VOQ4" s="504">
        <f>'Product Mix Norm.'!VOQ3</f>
        <v>0</v>
      </c>
      <c r="VOR4" s="504">
        <f>'Product Mix Norm.'!VOR3</f>
        <v>0</v>
      </c>
      <c r="VOS4" s="504">
        <f>'Product Mix Norm.'!VOS3</f>
        <v>0</v>
      </c>
      <c r="VOT4" s="504">
        <f>'Product Mix Norm.'!VOT3</f>
        <v>0</v>
      </c>
      <c r="VOU4" s="504">
        <f>'Product Mix Norm.'!VOU3</f>
        <v>0</v>
      </c>
      <c r="VOV4" s="504">
        <f>'Product Mix Norm.'!VOV3</f>
        <v>0</v>
      </c>
      <c r="VOW4" s="504">
        <f>'Product Mix Norm.'!VOW3</f>
        <v>0</v>
      </c>
      <c r="VOX4" s="504">
        <f>'Product Mix Norm.'!VOX3</f>
        <v>0</v>
      </c>
      <c r="VOY4" s="504">
        <f>'Product Mix Norm.'!VOY3</f>
        <v>0</v>
      </c>
      <c r="VOZ4" s="504">
        <f>'Product Mix Norm.'!VOZ3</f>
        <v>0</v>
      </c>
      <c r="VPA4" s="504">
        <f>'Product Mix Norm.'!VPA3</f>
        <v>0</v>
      </c>
      <c r="VPB4" s="504">
        <f>'Product Mix Norm.'!VPB3</f>
        <v>0</v>
      </c>
      <c r="VPC4" s="504">
        <f>'Product Mix Norm.'!VPC3</f>
        <v>0</v>
      </c>
      <c r="VPD4" s="504">
        <f>'Product Mix Norm.'!VPD3</f>
        <v>0</v>
      </c>
      <c r="VPE4" s="504">
        <f>'Product Mix Norm.'!VPE3</f>
        <v>0</v>
      </c>
      <c r="VPF4" s="504">
        <f>'Product Mix Norm.'!VPF3</f>
        <v>0</v>
      </c>
      <c r="VPG4" s="504">
        <f>'Product Mix Norm.'!VPG3</f>
        <v>0</v>
      </c>
      <c r="VPH4" s="504">
        <f>'Product Mix Norm.'!VPH3</f>
        <v>0</v>
      </c>
      <c r="VPI4" s="504">
        <f>'Product Mix Norm.'!VPI3</f>
        <v>0</v>
      </c>
      <c r="VPJ4" s="504">
        <f>'Product Mix Norm.'!VPJ3</f>
        <v>0</v>
      </c>
      <c r="VPK4" s="504">
        <f>'Product Mix Norm.'!VPK3</f>
        <v>0</v>
      </c>
      <c r="VPL4" s="504">
        <f>'Product Mix Norm.'!VPL3</f>
        <v>0</v>
      </c>
      <c r="VPM4" s="504">
        <f>'Product Mix Norm.'!VPM3</f>
        <v>0</v>
      </c>
      <c r="VPN4" s="504">
        <f>'Product Mix Norm.'!VPN3</f>
        <v>0</v>
      </c>
      <c r="VPO4" s="504">
        <f>'Product Mix Norm.'!VPO3</f>
        <v>0</v>
      </c>
      <c r="VPP4" s="504">
        <f>'Product Mix Norm.'!VPP3</f>
        <v>0</v>
      </c>
      <c r="VPQ4" s="504">
        <f>'Product Mix Norm.'!VPQ3</f>
        <v>0</v>
      </c>
      <c r="VPR4" s="504">
        <f>'Product Mix Norm.'!VPR3</f>
        <v>0</v>
      </c>
      <c r="VPS4" s="504">
        <f>'Product Mix Norm.'!VPS3</f>
        <v>0</v>
      </c>
      <c r="VPT4" s="504">
        <f>'Product Mix Norm.'!VPT3</f>
        <v>0</v>
      </c>
      <c r="VPU4" s="504">
        <f>'Product Mix Norm.'!VPU3</f>
        <v>0</v>
      </c>
      <c r="VPV4" s="504">
        <f>'Product Mix Norm.'!VPV3</f>
        <v>0</v>
      </c>
      <c r="VPW4" s="504">
        <f>'Product Mix Norm.'!VPW3</f>
        <v>0</v>
      </c>
      <c r="VPX4" s="504">
        <f>'Product Mix Norm.'!VPX3</f>
        <v>0</v>
      </c>
      <c r="VPY4" s="504">
        <f>'Product Mix Norm.'!VPY3</f>
        <v>0</v>
      </c>
      <c r="VPZ4" s="504">
        <f>'Product Mix Norm.'!VPZ3</f>
        <v>0</v>
      </c>
      <c r="VQA4" s="504">
        <f>'Product Mix Norm.'!VQA3</f>
        <v>0</v>
      </c>
      <c r="VQB4" s="504">
        <f>'Product Mix Norm.'!VQB3</f>
        <v>0</v>
      </c>
      <c r="VQC4" s="504">
        <f>'Product Mix Norm.'!VQC3</f>
        <v>0</v>
      </c>
      <c r="VQD4" s="504">
        <f>'Product Mix Norm.'!VQD3</f>
        <v>0</v>
      </c>
      <c r="VQE4" s="504">
        <f>'Product Mix Norm.'!VQE3</f>
        <v>0</v>
      </c>
      <c r="VQF4" s="504">
        <f>'Product Mix Norm.'!VQF3</f>
        <v>0</v>
      </c>
      <c r="VQG4" s="504">
        <f>'Product Mix Norm.'!VQG3</f>
        <v>0</v>
      </c>
      <c r="VQH4" s="504">
        <f>'Product Mix Norm.'!VQH3</f>
        <v>0</v>
      </c>
      <c r="VQI4" s="504">
        <f>'Product Mix Norm.'!VQI3</f>
        <v>0</v>
      </c>
      <c r="VQJ4" s="504">
        <f>'Product Mix Norm.'!VQJ3</f>
        <v>0</v>
      </c>
      <c r="VQK4" s="504">
        <f>'Product Mix Norm.'!VQK3</f>
        <v>0</v>
      </c>
      <c r="VQL4" s="504">
        <f>'Product Mix Norm.'!VQL3</f>
        <v>0</v>
      </c>
      <c r="VQM4" s="504">
        <f>'Product Mix Norm.'!VQM3</f>
        <v>0</v>
      </c>
      <c r="VQN4" s="504">
        <f>'Product Mix Norm.'!VQN3</f>
        <v>0</v>
      </c>
      <c r="VQO4" s="504">
        <f>'Product Mix Norm.'!VQO3</f>
        <v>0</v>
      </c>
      <c r="VQP4" s="504">
        <f>'Product Mix Norm.'!VQP3</f>
        <v>0</v>
      </c>
      <c r="VQQ4" s="504">
        <f>'Product Mix Norm.'!VQQ3</f>
        <v>0</v>
      </c>
      <c r="VQR4" s="504">
        <f>'Product Mix Norm.'!VQR3</f>
        <v>0</v>
      </c>
      <c r="VQS4" s="504">
        <f>'Product Mix Norm.'!VQS3</f>
        <v>0</v>
      </c>
      <c r="VQT4" s="504">
        <f>'Product Mix Norm.'!VQT3</f>
        <v>0</v>
      </c>
      <c r="VQU4" s="504">
        <f>'Product Mix Norm.'!VQU3</f>
        <v>0</v>
      </c>
      <c r="VQV4" s="504">
        <f>'Product Mix Norm.'!VQV3</f>
        <v>0</v>
      </c>
      <c r="VQW4" s="504">
        <f>'Product Mix Norm.'!VQW3</f>
        <v>0</v>
      </c>
      <c r="VQX4" s="504">
        <f>'Product Mix Norm.'!VQX3</f>
        <v>0</v>
      </c>
      <c r="VQY4" s="504">
        <f>'Product Mix Norm.'!VQY3</f>
        <v>0</v>
      </c>
      <c r="VQZ4" s="504">
        <f>'Product Mix Norm.'!VQZ3</f>
        <v>0</v>
      </c>
      <c r="VRA4" s="504">
        <f>'Product Mix Norm.'!VRA3</f>
        <v>0</v>
      </c>
      <c r="VRB4" s="504">
        <f>'Product Mix Norm.'!VRB3</f>
        <v>0</v>
      </c>
      <c r="VRC4" s="504">
        <f>'Product Mix Norm.'!VRC3</f>
        <v>0</v>
      </c>
      <c r="VRD4" s="504">
        <f>'Product Mix Norm.'!VRD3</f>
        <v>0</v>
      </c>
      <c r="VRE4" s="504">
        <f>'Product Mix Norm.'!VRE3</f>
        <v>0</v>
      </c>
      <c r="VRF4" s="504">
        <f>'Product Mix Norm.'!VRF3</f>
        <v>0</v>
      </c>
      <c r="VRG4" s="504">
        <f>'Product Mix Norm.'!VRG3</f>
        <v>0</v>
      </c>
      <c r="VRH4" s="504">
        <f>'Product Mix Norm.'!VRH3</f>
        <v>0</v>
      </c>
      <c r="VRI4" s="504">
        <f>'Product Mix Norm.'!VRI3</f>
        <v>0</v>
      </c>
      <c r="VRJ4" s="504">
        <f>'Product Mix Norm.'!VRJ3</f>
        <v>0</v>
      </c>
      <c r="VRK4" s="504">
        <f>'Product Mix Norm.'!VRK3</f>
        <v>0</v>
      </c>
      <c r="VRL4" s="504">
        <f>'Product Mix Norm.'!VRL3</f>
        <v>0</v>
      </c>
      <c r="VRM4" s="504">
        <f>'Product Mix Norm.'!VRM3</f>
        <v>0</v>
      </c>
      <c r="VRN4" s="504">
        <f>'Product Mix Norm.'!VRN3</f>
        <v>0</v>
      </c>
      <c r="VRO4" s="504">
        <f>'Product Mix Norm.'!VRO3</f>
        <v>0</v>
      </c>
      <c r="VRP4" s="504">
        <f>'Product Mix Norm.'!VRP3</f>
        <v>0</v>
      </c>
      <c r="VRQ4" s="504">
        <f>'Product Mix Norm.'!VRQ3</f>
        <v>0</v>
      </c>
      <c r="VRR4" s="504">
        <f>'Product Mix Norm.'!VRR3</f>
        <v>0</v>
      </c>
      <c r="VRS4" s="504">
        <f>'Product Mix Norm.'!VRS3</f>
        <v>0</v>
      </c>
      <c r="VRT4" s="504">
        <f>'Product Mix Norm.'!VRT3</f>
        <v>0</v>
      </c>
      <c r="VRU4" s="504">
        <f>'Product Mix Norm.'!VRU3</f>
        <v>0</v>
      </c>
      <c r="VRV4" s="504">
        <f>'Product Mix Norm.'!VRV3</f>
        <v>0</v>
      </c>
      <c r="VRW4" s="504">
        <f>'Product Mix Norm.'!VRW3</f>
        <v>0</v>
      </c>
      <c r="VRX4" s="504">
        <f>'Product Mix Norm.'!VRX3</f>
        <v>0</v>
      </c>
      <c r="VRY4" s="504">
        <f>'Product Mix Norm.'!VRY3</f>
        <v>0</v>
      </c>
      <c r="VRZ4" s="504">
        <f>'Product Mix Norm.'!VRZ3</f>
        <v>0</v>
      </c>
      <c r="VSA4" s="504">
        <f>'Product Mix Norm.'!VSA3</f>
        <v>0</v>
      </c>
      <c r="VSB4" s="504">
        <f>'Product Mix Norm.'!VSB3</f>
        <v>0</v>
      </c>
      <c r="VSC4" s="504">
        <f>'Product Mix Norm.'!VSC3</f>
        <v>0</v>
      </c>
      <c r="VSD4" s="504">
        <f>'Product Mix Norm.'!VSD3</f>
        <v>0</v>
      </c>
      <c r="VSE4" s="504">
        <f>'Product Mix Norm.'!VSE3</f>
        <v>0</v>
      </c>
      <c r="VSF4" s="504">
        <f>'Product Mix Norm.'!VSF3</f>
        <v>0</v>
      </c>
      <c r="VSG4" s="504">
        <f>'Product Mix Norm.'!VSG3</f>
        <v>0</v>
      </c>
      <c r="VSH4" s="504">
        <f>'Product Mix Norm.'!VSH3</f>
        <v>0</v>
      </c>
      <c r="VSI4" s="504">
        <f>'Product Mix Norm.'!VSI3</f>
        <v>0</v>
      </c>
      <c r="VSJ4" s="504">
        <f>'Product Mix Norm.'!VSJ3</f>
        <v>0</v>
      </c>
      <c r="VSK4" s="504">
        <f>'Product Mix Norm.'!VSK3</f>
        <v>0</v>
      </c>
      <c r="VSL4" s="504">
        <f>'Product Mix Norm.'!VSL3</f>
        <v>0</v>
      </c>
      <c r="VSM4" s="504">
        <f>'Product Mix Norm.'!VSM3</f>
        <v>0</v>
      </c>
      <c r="VSN4" s="504">
        <f>'Product Mix Norm.'!VSN3</f>
        <v>0</v>
      </c>
      <c r="VSO4" s="504">
        <f>'Product Mix Norm.'!VSO3</f>
        <v>0</v>
      </c>
      <c r="VSP4" s="504">
        <f>'Product Mix Norm.'!VSP3</f>
        <v>0</v>
      </c>
      <c r="VSQ4" s="504">
        <f>'Product Mix Norm.'!VSQ3</f>
        <v>0</v>
      </c>
      <c r="VSR4" s="504">
        <f>'Product Mix Norm.'!VSR3</f>
        <v>0</v>
      </c>
      <c r="VSS4" s="504">
        <f>'Product Mix Norm.'!VSS3</f>
        <v>0</v>
      </c>
      <c r="VST4" s="504">
        <f>'Product Mix Norm.'!VST3</f>
        <v>0</v>
      </c>
      <c r="VSU4" s="504">
        <f>'Product Mix Norm.'!VSU3</f>
        <v>0</v>
      </c>
      <c r="VSV4" s="504">
        <f>'Product Mix Norm.'!VSV3</f>
        <v>0</v>
      </c>
      <c r="VSW4" s="504">
        <f>'Product Mix Norm.'!VSW3</f>
        <v>0</v>
      </c>
      <c r="VSX4" s="504">
        <f>'Product Mix Norm.'!VSX3</f>
        <v>0</v>
      </c>
      <c r="VSY4" s="504">
        <f>'Product Mix Norm.'!VSY3</f>
        <v>0</v>
      </c>
      <c r="VSZ4" s="504">
        <f>'Product Mix Norm.'!VSZ3</f>
        <v>0</v>
      </c>
      <c r="VTA4" s="504">
        <f>'Product Mix Norm.'!VTA3</f>
        <v>0</v>
      </c>
      <c r="VTB4" s="504">
        <f>'Product Mix Norm.'!VTB3</f>
        <v>0</v>
      </c>
      <c r="VTC4" s="504">
        <f>'Product Mix Norm.'!VTC3</f>
        <v>0</v>
      </c>
      <c r="VTD4" s="504">
        <f>'Product Mix Norm.'!VTD3</f>
        <v>0</v>
      </c>
      <c r="VTE4" s="504">
        <f>'Product Mix Norm.'!VTE3</f>
        <v>0</v>
      </c>
      <c r="VTF4" s="504">
        <f>'Product Mix Norm.'!VTF3</f>
        <v>0</v>
      </c>
      <c r="VTG4" s="504">
        <f>'Product Mix Norm.'!VTG3</f>
        <v>0</v>
      </c>
      <c r="VTH4" s="504">
        <f>'Product Mix Norm.'!VTH3</f>
        <v>0</v>
      </c>
      <c r="VTI4" s="504">
        <f>'Product Mix Norm.'!VTI3</f>
        <v>0</v>
      </c>
      <c r="VTJ4" s="504">
        <f>'Product Mix Norm.'!VTJ3</f>
        <v>0</v>
      </c>
      <c r="VTK4" s="504">
        <f>'Product Mix Norm.'!VTK3</f>
        <v>0</v>
      </c>
      <c r="VTL4" s="504">
        <f>'Product Mix Norm.'!VTL3</f>
        <v>0</v>
      </c>
      <c r="VTM4" s="504">
        <f>'Product Mix Norm.'!VTM3</f>
        <v>0</v>
      </c>
      <c r="VTN4" s="504">
        <f>'Product Mix Norm.'!VTN3</f>
        <v>0</v>
      </c>
      <c r="VTO4" s="504">
        <f>'Product Mix Norm.'!VTO3</f>
        <v>0</v>
      </c>
      <c r="VTP4" s="504">
        <f>'Product Mix Norm.'!VTP3</f>
        <v>0</v>
      </c>
      <c r="VTQ4" s="504">
        <f>'Product Mix Norm.'!VTQ3</f>
        <v>0</v>
      </c>
      <c r="VTR4" s="504">
        <f>'Product Mix Norm.'!VTR3</f>
        <v>0</v>
      </c>
      <c r="VTS4" s="504">
        <f>'Product Mix Norm.'!VTS3</f>
        <v>0</v>
      </c>
      <c r="VTT4" s="504">
        <f>'Product Mix Norm.'!VTT3</f>
        <v>0</v>
      </c>
      <c r="VTU4" s="504">
        <f>'Product Mix Norm.'!VTU3</f>
        <v>0</v>
      </c>
      <c r="VTV4" s="504">
        <f>'Product Mix Norm.'!VTV3</f>
        <v>0</v>
      </c>
      <c r="VTW4" s="504">
        <f>'Product Mix Norm.'!VTW3</f>
        <v>0</v>
      </c>
      <c r="VTX4" s="504">
        <f>'Product Mix Norm.'!VTX3</f>
        <v>0</v>
      </c>
      <c r="VTY4" s="504">
        <f>'Product Mix Norm.'!VTY3</f>
        <v>0</v>
      </c>
      <c r="VTZ4" s="504">
        <f>'Product Mix Norm.'!VTZ3</f>
        <v>0</v>
      </c>
      <c r="VUA4" s="504">
        <f>'Product Mix Norm.'!VUA3</f>
        <v>0</v>
      </c>
      <c r="VUB4" s="504">
        <f>'Product Mix Norm.'!VUB3</f>
        <v>0</v>
      </c>
      <c r="VUC4" s="504">
        <f>'Product Mix Norm.'!VUC3</f>
        <v>0</v>
      </c>
      <c r="VUD4" s="504">
        <f>'Product Mix Norm.'!VUD3</f>
        <v>0</v>
      </c>
      <c r="VUE4" s="504">
        <f>'Product Mix Norm.'!VUE3</f>
        <v>0</v>
      </c>
      <c r="VUF4" s="504">
        <f>'Product Mix Norm.'!VUF3</f>
        <v>0</v>
      </c>
      <c r="VUG4" s="504">
        <f>'Product Mix Norm.'!VUG3</f>
        <v>0</v>
      </c>
      <c r="VUH4" s="504">
        <f>'Product Mix Norm.'!VUH3</f>
        <v>0</v>
      </c>
      <c r="VUI4" s="504">
        <f>'Product Mix Norm.'!VUI3</f>
        <v>0</v>
      </c>
      <c r="VUJ4" s="504">
        <f>'Product Mix Norm.'!VUJ3</f>
        <v>0</v>
      </c>
      <c r="VUK4" s="504">
        <f>'Product Mix Norm.'!VUK3</f>
        <v>0</v>
      </c>
      <c r="VUL4" s="504">
        <f>'Product Mix Norm.'!VUL3</f>
        <v>0</v>
      </c>
      <c r="VUM4" s="504">
        <f>'Product Mix Norm.'!VUM3</f>
        <v>0</v>
      </c>
      <c r="VUN4" s="504">
        <f>'Product Mix Norm.'!VUN3</f>
        <v>0</v>
      </c>
      <c r="VUO4" s="504">
        <f>'Product Mix Norm.'!VUO3</f>
        <v>0</v>
      </c>
      <c r="VUP4" s="504">
        <f>'Product Mix Norm.'!VUP3</f>
        <v>0</v>
      </c>
      <c r="VUQ4" s="504">
        <f>'Product Mix Norm.'!VUQ3</f>
        <v>0</v>
      </c>
      <c r="VUR4" s="504">
        <f>'Product Mix Norm.'!VUR3</f>
        <v>0</v>
      </c>
      <c r="VUS4" s="504">
        <f>'Product Mix Norm.'!VUS3</f>
        <v>0</v>
      </c>
      <c r="VUT4" s="504">
        <f>'Product Mix Norm.'!VUT3</f>
        <v>0</v>
      </c>
      <c r="VUU4" s="504">
        <f>'Product Mix Norm.'!VUU3</f>
        <v>0</v>
      </c>
      <c r="VUV4" s="504">
        <f>'Product Mix Norm.'!VUV3</f>
        <v>0</v>
      </c>
      <c r="VUW4" s="504">
        <f>'Product Mix Norm.'!VUW3</f>
        <v>0</v>
      </c>
      <c r="VUX4" s="504">
        <f>'Product Mix Norm.'!VUX3</f>
        <v>0</v>
      </c>
      <c r="VUY4" s="504">
        <f>'Product Mix Norm.'!VUY3</f>
        <v>0</v>
      </c>
      <c r="VUZ4" s="504">
        <f>'Product Mix Norm.'!VUZ3</f>
        <v>0</v>
      </c>
      <c r="VVA4" s="504">
        <f>'Product Mix Norm.'!VVA3</f>
        <v>0</v>
      </c>
      <c r="VVB4" s="504">
        <f>'Product Mix Norm.'!VVB3</f>
        <v>0</v>
      </c>
      <c r="VVC4" s="504">
        <f>'Product Mix Norm.'!VVC3</f>
        <v>0</v>
      </c>
      <c r="VVD4" s="504">
        <f>'Product Mix Norm.'!VVD3</f>
        <v>0</v>
      </c>
      <c r="VVE4" s="504">
        <f>'Product Mix Norm.'!VVE3</f>
        <v>0</v>
      </c>
      <c r="VVF4" s="504">
        <f>'Product Mix Norm.'!VVF3</f>
        <v>0</v>
      </c>
      <c r="VVG4" s="504">
        <f>'Product Mix Norm.'!VVG3</f>
        <v>0</v>
      </c>
      <c r="VVH4" s="504">
        <f>'Product Mix Norm.'!VVH3</f>
        <v>0</v>
      </c>
      <c r="VVI4" s="504">
        <f>'Product Mix Norm.'!VVI3</f>
        <v>0</v>
      </c>
      <c r="VVJ4" s="504">
        <f>'Product Mix Norm.'!VVJ3</f>
        <v>0</v>
      </c>
      <c r="VVK4" s="504">
        <f>'Product Mix Norm.'!VVK3</f>
        <v>0</v>
      </c>
      <c r="VVL4" s="504">
        <f>'Product Mix Norm.'!VVL3</f>
        <v>0</v>
      </c>
      <c r="VVM4" s="504">
        <f>'Product Mix Norm.'!VVM3</f>
        <v>0</v>
      </c>
      <c r="VVN4" s="504">
        <f>'Product Mix Norm.'!VVN3</f>
        <v>0</v>
      </c>
      <c r="VVO4" s="504">
        <f>'Product Mix Norm.'!VVO3</f>
        <v>0</v>
      </c>
      <c r="VVP4" s="504">
        <f>'Product Mix Norm.'!VVP3</f>
        <v>0</v>
      </c>
      <c r="VVQ4" s="504">
        <f>'Product Mix Norm.'!VVQ3</f>
        <v>0</v>
      </c>
      <c r="VVR4" s="504">
        <f>'Product Mix Norm.'!VVR3</f>
        <v>0</v>
      </c>
      <c r="VVS4" s="504">
        <f>'Product Mix Norm.'!VVS3</f>
        <v>0</v>
      </c>
      <c r="VVT4" s="504">
        <f>'Product Mix Norm.'!VVT3</f>
        <v>0</v>
      </c>
      <c r="VVU4" s="504">
        <f>'Product Mix Norm.'!VVU3</f>
        <v>0</v>
      </c>
      <c r="VVV4" s="504">
        <f>'Product Mix Norm.'!VVV3</f>
        <v>0</v>
      </c>
      <c r="VVW4" s="504">
        <f>'Product Mix Norm.'!VVW3</f>
        <v>0</v>
      </c>
      <c r="VVX4" s="504">
        <f>'Product Mix Norm.'!VVX3</f>
        <v>0</v>
      </c>
      <c r="VVY4" s="504">
        <f>'Product Mix Norm.'!VVY3</f>
        <v>0</v>
      </c>
      <c r="VVZ4" s="504">
        <f>'Product Mix Norm.'!VVZ3</f>
        <v>0</v>
      </c>
      <c r="VWA4" s="504">
        <f>'Product Mix Norm.'!VWA3</f>
        <v>0</v>
      </c>
      <c r="VWB4" s="504">
        <f>'Product Mix Norm.'!VWB3</f>
        <v>0</v>
      </c>
      <c r="VWC4" s="504">
        <f>'Product Mix Norm.'!VWC3</f>
        <v>0</v>
      </c>
      <c r="VWD4" s="504">
        <f>'Product Mix Norm.'!VWD3</f>
        <v>0</v>
      </c>
      <c r="VWE4" s="504">
        <f>'Product Mix Norm.'!VWE3</f>
        <v>0</v>
      </c>
      <c r="VWF4" s="504">
        <f>'Product Mix Norm.'!VWF3</f>
        <v>0</v>
      </c>
      <c r="VWG4" s="504">
        <f>'Product Mix Norm.'!VWG3</f>
        <v>0</v>
      </c>
      <c r="VWH4" s="504">
        <f>'Product Mix Norm.'!VWH3</f>
        <v>0</v>
      </c>
      <c r="VWI4" s="504">
        <f>'Product Mix Norm.'!VWI3</f>
        <v>0</v>
      </c>
      <c r="VWJ4" s="504">
        <f>'Product Mix Norm.'!VWJ3</f>
        <v>0</v>
      </c>
      <c r="VWK4" s="504">
        <f>'Product Mix Norm.'!VWK3</f>
        <v>0</v>
      </c>
      <c r="VWL4" s="504">
        <f>'Product Mix Norm.'!VWL3</f>
        <v>0</v>
      </c>
      <c r="VWM4" s="504">
        <f>'Product Mix Norm.'!VWM3</f>
        <v>0</v>
      </c>
      <c r="VWN4" s="504">
        <f>'Product Mix Norm.'!VWN3</f>
        <v>0</v>
      </c>
      <c r="VWO4" s="504">
        <f>'Product Mix Norm.'!VWO3</f>
        <v>0</v>
      </c>
      <c r="VWP4" s="504">
        <f>'Product Mix Norm.'!VWP3</f>
        <v>0</v>
      </c>
      <c r="VWQ4" s="504">
        <f>'Product Mix Norm.'!VWQ3</f>
        <v>0</v>
      </c>
      <c r="VWR4" s="504">
        <f>'Product Mix Norm.'!VWR3</f>
        <v>0</v>
      </c>
      <c r="VWS4" s="504">
        <f>'Product Mix Norm.'!VWS3</f>
        <v>0</v>
      </c>
      <c r="VWT4" s="504">
        <f>'Product Mix Norm.'!VWT3</f>
        <v>0</v>
      </c>
      <c r="VWU4" s="504">
        <f>'Product Mix Norm.'!VWU3</f>
        <v>0</v>
      </c>
      <c r="VWV4" s="504">
        <f>'Product Mix Norm.'!VWV3</f>
        <v>0</v>
      </c>
      <c r="VWW4" s="504">
        <f>'Product Mix Norm.'!VWW3</f>
        <v>0</v>
      </c>
      <c r="VWX4" s="504">
        <f>'Product Mix Norm.'!VWX3</f>
        <v>0</v>
      </c>
      <c r="VWY4" s="504">
        <f>'Product Mix Norm.'!VWY3</f>
        <v>0</v>
      </c>
      <c r="VWZ4" s="504">
        <f>'Product Mix Norm.'!VWZ3</f>
        <v>0</v>
      </c>
      <c r="VXA4" s="504">
        <f>'Product Mix Norm.'!VXA3</f>
        <v>0</v>
      </c>
      <c r="VXB4" s="504">
        <f>'Product Mix Norm.'!VXB3</f>
        <v>0</v>
      </c>
      <c r="VXC4" s="504">
        <f>'Product Mix Norm.'!VXC3</f>
        <v>0</v>
      </c>
      <c r="VXD4" s="504">
        <f>'Product Mix Norm.'!VXD3</f>
        <v>0</v>
      </c>
      <c r="VXE4" s="504">
        <f>'Product Mix Norm.'!VXE3</f>
        <v>0</v>
      </c>
      <c r="VXF4" s="504">
        <f>'Product Mix Norm.'!VXF3</f>
        <v>0</v>
      </c>
      <c r="VXG4" s="504">
        <f>'Product Mix Norm.'!VXG3</f>
        <v>0</v>
      </c>
      <c r="VXH4" s="504">
        <f>'Product Mix Norm.'!VXH3</f>
        <v>0</v>
      </c>
      <c r="VXI4" s="504">
        <f>'Product Mix Norm.'!VXI3</f>
        <v>0</v>
      </c>
      <c r="VXJ4" s="504">
        <f>'Product Mix Norm.'!VXJ3</f>
        <v>0</v>
      </c>
      <c r="VXK4" s="504">
        <f>'Product Mix Norm.'!VXK3</f>
        <v>0</v>
      </c>
      <c r="VXL4" s="504">
        <f>'Product Mix Norm.'!VXL3</f>
        <v>0</v>
      </c>
      <c r="VXM4" s="504">
        <f>'Product Mix Norm.'!VXM3</f>
        <v>0</v>
      </c>
      <c r="VXN4" s="504">
        <f>'Product Mix Norm.'!VXN3</f>
        <v>0</v>
      </c>
      <c r="VXO4" s="504">
        <f>'Product Mix Norm.'!VXO3</f>
        <v>0</v>
      </c>
      <c r="VXP4" s="504">
        <f>'Product Mix Norm.'!VXP3</f>
        <v>0</v>
      </c>
      <c r="VXQ4" s="504">
        <f>'Product Mix Norm.'!VXQ3</f>
        <v>0</v>
      </c>
      <c r="VXR4" s="504">
        <f>'Product Mix Norm.'!VXR3</f>
        <v>0</v>
      </c>
      <c r="VXS4" s="504">
        <f>'Product Mix Norm.'!VXS3</f>
        <v>0</v>
      </c>
      <c r="VXT4" s="504">
        <f>'Product Mix Norm.'!VXT3</f>
        <v>0</v>
      </c>
      <c r="VXU4" s="504">
        <f>'Product Mix Norm.'!VXU3</f>
        <v>0</v>
      </c>
      <c r="VXV4" s="504">
        <f>'Product Mix Norm.'!VXV3</f>
        <v>0</v>
      </c>
      <c r="VXW4" s="504">
        <f>'Product Mix Norm.'!VXW3</f>
        <v>0</v>
      </c>
      <c r="VXX4" s="504">
        <f>'Product Mix Norm.'!VXX3</f>
        <v>0</v>
      </c>
      <c r="VXY4" s="504">
        <f>'Product Mix Norm.'!VXY3</f>
        <v>0</v>
      </c>
      <c r="VXZ4" s="504">
        <f>'Product Mix Norm.'!VXZ3</f>
        <v>0</v>
      </c>
      <c r="VYA4" s="504">
        <f>'Product Mix Norm.'!VYA3</f>
        <v>0</v>
      </c>
      <c r="VYB4" s="504">
        <f>'Product Mix Norm.'!VYB3</f>
        <v>0</v>
      </c>
      <c r="VYC4" s="504">
        <f>'Product Mix Norm.'!VYC3</f>
        <v>0</v>
      </c>
      <c r="VYD4" s="504">
        <f>'Product Mix Norm.'!VYD3</f>
        <v>0</v>
      </c>
      <c r="VYE4" s="504">
        <f>'Product Mix Norm.'!VYE3</f>
        <v>0</v>
      </c>
      <c r="VYF4" s="504">
        <f>'Product Mix Norm.'!VYF3</f>
        <v>0</v>
      </c>
      <c r="VYG4" s="504">
        <f>'Product Mix Norm.'!VYG3</f>
        <v>0</v>
      </c>
      <c r="VYH4" s="504">
        <f>'Product Mix Norm.'!VYH3</f>
        <v>0</v>
      </c>
      <c r="VYI4" s="504">
        <f>'Product Mix Norm.'!VYI3</f>
        <v>0</v>
      </c>
      <c r="VYJ4" s="504">
        <f>'Product Mix Norm.'!VYJ3</f>
        <v>0</v>
      </c>
      <c r="VYK4" s="504">
        <f>'Product Mix Norm.'!VYK3</f>
        <v>0</v>
      </c>
      <c r="VYL4" s="504">
        <f>'Product Mix Norm.'!VYL3</f>
        <v>0</v>
      </c>
      <c r="VYM4" s="504">
        <f>'Product Mix Norm.'!VYM3</f>
        <v>0</v>
      </c>
      <c r="VYN4" s="504">
        <f>'Product Mix Norm.'!VYN3</f>
        <v>0</v>
      </c>
      <c r="VYO4" s="504">
        <f>'Product Mix Norm.'!VYO3</f>
        <v>0</v>
      </c>
      <c r="VYP4" s="504">
        <f>'Product Mix Norm.'!VYP3</f>
        <v>0</v>
      </c>
      <c r="VYQ4" s="504">
        <f>'Product Mix Norm.'!VYQ3</f>
        <v>0</v>
      </c>
      <c r="VYR4" s="504">
        <f>'Product Mix Norm.'!VYR3</f>
        <v>0</v>
      </c>
      <c r="VYS4" s="504">
        <f>'Product Mix Norm.'!VYS3</f>
        <v>0</v>
      </c>
      <c r="VYT4" s="504">
        <f>'Product Mix Norm.'!VYT3</f>
        <v>0</v>
      </c>
      <c r="VYU4" s="504">
        <f>'Product Mix Norm.'!VYU3</f>
        <v>0</v>
      </c>
      <c r="VYV4" s="504">
        <f>'Product Mix Norm.'!VYV3</f>
        <v>0</v>
      </c>
      <c r="VYW4" s="504">
        <f>'Product Mix Norm.'!VYW3</f>
        <v>0</v>
      </c>
      <c r="VYX4" s="504">
        <f>'Product Mix Norm.'!VYX3</f>
        <v>0</v>
      </c>
      <c r="VYY4" s="504">
        <f>'Product Mix Norm.'!VYY3</f>
        <v>0</v>
      </c>
      <c r="VYZ4" s="504">
        <f>'Product Mix Norm.'!VYZ3</f>
        <v>0</v>
      </c>
      <c r="VZA4" s="504">
        <f>'Product Mix Norm.'!VZA3</f>
        <v>0</v>
      </c>
      <c r="VZB4" s="504">
        <f>'Product Mix Norm.'!VZB3</f>
        <v>0</v>
      </c>
      <c r="VZC4" s="504">
        <f>'Product Mix Norm.'!VZC3</f>
        <v>0</v>
      </c>
      <c r="VZD4" s="504">
        <f>'Product Mix Norm.'!VZD3</f>
        <v>0</v>
      </c>
      <c r="VZE4" s="504">
        <f>'Product Mix Norm.'!VZE3</f>
        <v>0</v>
      </c>
      <c r="VZF4" s="504">
        <f>'Product Mix Norm.'!VZF3</f>
        <v>0</v>
      </c>
      <c r="VZG4" s="504">
        <f>'Product Mix Norm.'!VZG3</f>
        <v>0</v>
      </c>
      <c r="VZH4" s="504">
        <f>'Product Mix Norm.'!VZH3</f>
        <v>0</v>
      </c>
      <c r="VZI4" s="504">
        <f>'Product Mix Norm.'!VZI3</f>
        <v>0</v>
      </c>
      <c r="VZJ4" s="504">
        <f>'Product Mix Norm.'!VZJ3</f>
        <v>0</v>
      </c>
      <c r="VZK4" s="504">
        <f>'Product Mix Norm.'!VZK3</f>
        <v>0</v>
      </c>
      <c r="VZL4" s="504">
        <f>'Product Mix Norm.'!VZL3</f>
        <v>0</v>
      </c>
      <c r="VZM4" s="504">
        <f>'Product Mix Norm.'!VZM3</f>
        <v>0</v>
      </c>
      <c r="VZN4" s="504">
        <f>'Product Mix Norm.'!VZN3</f>
        <v>0</v>
      </c>
      <c r="VZO4" s="504">
        <f>'Product Mix Norm.'!VZO3</f>
        <v>0</v>
      </c>
      <c r="VZP4" s="504">
        <f>'Product Mix Norm.'!VZP3</f>
        <v>0</v>
      </c>
      <c r="VZQ4" s="504">
        <f>'Product Mix Norm.'!VZQ3</f>
        <v>0</v>
      </c>
      <c r="VZR4" s="504">
        <f>'Product Mix Norm.'!VZR3</f>
        <v>0</v>
      </c>
      <c r="VZS4" s="504">
        <f>'Product Mix Norm.'!VZS3</f>
        <v>0</v>
      </c>
      <c r="VZT4" s="504">
        <f>'Product Mix Norm.'!VZT3</f>
        <v>0</v>
      </c>
      <c r="VZU4" s="504">
        <f>'Product Mix Norm.'!VZU3</f>
        <v>0</v>
      </c>
      <c r="VZV4" s="504">
        <f>'Product Mix Norm.'!VZV3</f>
        <v>0</v>
      </c>
      <c r="VZW4" s="504">
        <f>'Product Mix Norm.'!VZW3</f>
        <v>0</v>
      </c>
      <c r="VZX4" s="504">
        <f>'Product Mix Norm.'!VZX3</f>
        <v>0</v>
      </c>
      <c r="VZY4" s="504">
        <f>'Product Mix Norm.'!VZY3</f>
        <v>0</v>
      </c>
      <c r="VZZ4" s="504">
        <f>'Product Mix Norm.'!VZZ3</f>
        <v>0</v>
      </c>
      <c r="WAA4" s="504">
        <f>'Product Mix Norm.'!WAA3</f>
        <v>0</v>
      </c>
      <c r="WAB4" s="504">
        <f>'Product Mix Norm.'!WAB3</f>
        <v>0</v>
      </c>
      <c r="WAC4" s="504">
        <f>'Product Mix Norm.'!WAC3</f>
        <v>0</v>
      </c>
      <c r="WAD4" s="504">
        <f>'Product Mix Norm.'!WAD3</f>
        <v>0</v>
      </c>
      <c r="WAE4" s="504">
        <f>'Product Mix Norm.'!WAE3</f>
        <v>0</v>
      </c>
      <c r="WAF4" s="504">
        <f>'Product Mix Norm.'!WAF3</f>
        <v>0</v>
      </c>
      <c r="WAG4" s="504">
        <f>'Product Mix Norm.'!WAG3</f>
        <v>0</v>
      </c>
      <c r="WAH4" s="504">
        <f>'Product Mix Norm.'!WAH3</f>
        <v>0</v>
      </c>
      <c r="WAI4" s="504">
        <f>'Product Mix Norm.'!WAI3</f>
        <v>0</v>
      </c>
      <c r="WAJ4" s="504">
        <f>'Product Mix Norm.'!WAJ3</f>
        <v>0</v>
      </c>
      <c r="WAK4" s="504">
        <f>'Product Mix Norm.'!WAK3</f>
        <v>0</v>
      </c>
      <c r="WAL4" s="504">
        <f>'Product Mix Norm.'!WAL3</f>
        <v>0</v>
      </c>
      <c r="WAM4" s="504">
        <f>'Product Mix Norm.'!WAM3</f>
        <v>0</v>
      </c>
      <c r="WAN4" s="504">
        <f>'Product Mix Norm.'!WAN3</f>
        <v>0</v>
      </c>
      <c r="WAO4" s="504">
        <f>'Product Mix Norm.'!WAO3</f>
        <v>0</v>
      </c>
      <c r="WAP4" s="504">
        <f>'Product Mix Norm.'!WAP3</f>
        <v>0</v>
      </c>
      <c r="WAQ4" s="504">
        <f>'Product Mix Norm.'!WAQ3</f>
        <v>0</v>
      </c>
      <c r="WAR4" s="504">
        <f>'Product Mix Norm.'!WAR3</f>
        <v>0</v>
      </c>
      <c r="WAS4" s="504">
        <f>'Product Mix Norm.'!WAS3</f>
        <v>0</v>
      </c>
      <c r="WAT4" s="504">
        <f>'Product Mix Norm.'!WAT3</f>
        <v>0</v>
      </c>
      <c r="WAU4" s="504">
        <f>'Product Mix Norm.'!WAU3</f>
        <v>0</v>
      </c>
      <c r="WAV4" s="504">
        <f>'Product Mix Norm.'!WAV3</f>
        <v>0</v>
      </c>
      <c r="WAW4" s="504">
        <f>'Product Mix Norm.'!WAW3</f>
        <v>0</v>
      </c>
      <c r="WAX4" s="504">
        <f>'Product Mix Norm.'!WAX3</f>
        <v>0</v>
      </c>
      <c r="WAY4" s="504">
        <f>'Product Mix Norm.'!WAY3</f>
        <v>0</v>
      </c>
      <c r="WAZ4" s="504">
        <f>'Product Mix Norm.'!WAZ3</f>
        <v>0</v>
      </c>
      <c r="WBA4" s="504">
        <f>'Product Mix Norm.'!WBA3</f>
        <v>0</v>
      </c>
      <c r="WBB4" s="504">
        <f>'Product Mix Norm.'!WBB3</f>
        <v>0</v>
      </c>
      <c r="WBC4" s="504">
        <f>'Product Mix Norm.'!WBC3</f>
        <v>0</v>
      </c>
      <c r="WBD4" s="504">
        <f>'Product Mix Norm.'!WBD3</f>
        <v>0</v>
      </c>
      <c r="WBE4" s="504">
        <f>'Product Mix Norm.'!WBE3</f>
        <v>0</v>
      </c>
      <c r="WBF4" s="504">
        <f>'Product Mix Norm.'!WBF3</f>
        <v>0</v>
      </c>
      <c r="WBG4" s="504">
        <f>'Product Mix Norm.'!WBG3</f>
        <v>0</v>
      </c>
      <c r="WBH4" s="504">
        <f>'Product Mix Norm.'!WBH3</f>
        <v>0</v>
      </c>
      <c r="WBI4" s="504">
        <f>'Product Mix Norm.'!WBI3</f>
        <v>0</v>
      </c>
      <c r="WBJ4" s="504">
        <f>'Product Mix Norm.'!WBJ3</f>
        <v>0</v>
      </c>
      <c r="WBK4" s="504">
        <f>'Product Mix Norm.'!WBK3</f>
        <v>0</v>
      </c>
      <c r="WBL4" s="504">
        <f>'Product Mix Norm.'!WBL3</f>
        <v>0</v>
      </c>
      <c r="WBM4" s="504">
        <f>'Product Mix Norm.'!WBM3</f>
        <v>0</v>
      </c>
      <c r="WBN4" s="504">
        <f>'Product Mix Norm.'!WBN3</f>
        <v>0</v>
      </c>
      <c r="WBO4" s="504">
        <f>'Product Mix Norm.'!WBO3</f>
        <v>0</v>
      </c>
      <c r="WBP4" s="504">
        <f>'Product Mix Norm.'!WBP3</f>
        <v>0</v>
      </c>
      <c r="WBQ4" s="504">
        <f>'Product Mix Norm.'!WBQ3</f>
        <v>0</v>
      </c>
      <c r="WBR4" s="504">
        <f>'Product Mix Norm.'!WBR3</f>
        <v>0</v>
      </c>
      <c r="WBS4" s="504">
        <f>'Product Mix Norm.'!WBS3</f>
        <v>0</v>
      </c>
      <c r="WBT4" s="504">
        <f>'Product Mix Norm.'!WBT3</f>
        <v>0</v>
      </c>
      <c r="WBU4" s="504">
        <f>'Product Mix Norm.'!WBU3</f>
        <v>0</v>
      </c>
      <c r="WBV4" s="504">
        <f>'Product Mix Norm.'!WBV3</f>
        <v>0</v>
      </c>
      <c r="WBW4" s="504">
        <f>'Product Mix Norm.'!WBW3</f>
        <v>0</v>
      </c>
      <c r="WBX4" s="504">
        <f>'Product Mix Norm.'!WBX3</f>
        <v>0</v>
      </c>
      <c r="WBY4" s="504">
        <f>'Product Mix Norm.'!WBY3</f>
        <v>0</v>
      </c>
      <c r="WBZ4" s="504">
        <f>'Product Mix Norm.'!WBZ3</f>
        <v>0</v>
      </c>
      <c r="WCA4" s="504">
        <f>'Product Mix Norm.'!WCA3</f>
        <v>0</v>
      </c>
      <c r="WCB4" s="504">
        <f>'Product Mix Norm.'!WCB3</f>
        <v>0</v>
      </c>
      <c r="WCC4" s="504">
        <f>'Product Mix Norm.'!WCC3</f>
        <v>0</v>
      </c>
      <c r="WCD4" s="504">
        <f>'Product Mix Norm.'!WCD3</f>
        <v>0</v>
      </c>
      <c r="WCE4" s="504">
        <f>'Product Mix Norm.'!WCE3</f>
        <v>0</v>
      </c>
      <c r="WCF4" s="504">
        <f>'Product Mix Norm.'!WCF3</f>
        <v>0</v>
      </c>
      <c r="WCG4" s="504">
        <f>'Product Mix Norm.'!WCG3</f>
        <v>0</v>
      </c>
      <c r="WCH4" s="504">
        <f>'Product Mix Norm.'!WCH3</f>
        <v>0</v>
      </c>
      <c r="WCI4" s="504">
        <f>'Product Mix Norm.'!WCI3</f>
        <v>0</v>
      </c>
      <c r="WCJ4" s="504">
        <f>'Product Mix Norm.'!WCJ3</f>
        <v>0</v>
      </c>
      <c r="WCK4" s="504">
        <f>'Product Mix Norm.'!WCK3</f>
        <v>0</v>
      </c>
      <c r="WCL4" s="504">
        <f>'Product Mix Norm.'!WCL3</f>
        <v>0</v>
      </c>
      <c r="WCM4" s="504">
        <f>'Product Mix Norm.'!WCM3</f>
        <v>0</v>
      </c>
      <c r="WCN4" s="504">
        <f>'Product Mix Norm.'!WCN3</f>
        <v>0</v>
      </c>
      <c r="WCO4" s="504">
        <f>'Product Mix Norm.'!WCO3</f>
        <v>0</v>
      </c>
      <c r="WCP4" s="504">
        <f>'Product Mix Norm.'!WCP3</f>
        <v>0</v>
      </c>
      <c r="WCQ4" s="504">
        <f>'Product Mix Norm.'!WCQ3</f>
        <v>0</v>
      </c>
      <c r="WCR4" s="504">
        <f>'Product Mix Norm.'!WCR3</f>
        <v>0</v>
      </c>
      <c r="WCS4" s="504">
        <f>'Product Mix Norm.'!WCS3</f>
        <v>0</v>
      </c>
      <c r="WCT4" s="504">
        <f>'Product Mix Norm.'!WCT3</f>
        <v>0</v>
      </c>
      <c r="WCU4" s="504">
        <f>'Product Mix Norm.'!WCU3</f>
        <v>0</v>
      </c>
      <c r="WCV4" s="504">
        <f>'Product Mix Norm.'!WCV3</f>
        <v>0</v>
      </c>
      <c r="WCW4" s="504">
        <f>'Product Mix Norm.'!WCW3</f>
        <v>0</v>
      </c>
      <c r="WCX4" s="504">
        <f>'Product Mix Norm.'!WCX3</f>
        <v>0</v>
      </c>
      <c r="WCY4" s="504">
        <f>'Product Mix Norm.'!WCY3</f>
        <v>0</v>
      </c>
      <c r="WCZ4" s="504">
        <f>'Product Mix Norm.'!WCZ3</f>
        <v>0</v>
      </c>
      <c r="WDA4" s="504">
        <f>'Product Mix Norm.'!WDA3</f>
        <v>0</v>
      </c>
      <c r="WDB4" s="504">
        <f>'Product Mix Norm.'!WDB3</f>
        <v>0</v>
      </c>
      <c r="WDC4" s="504">
        <f>'Product Mix Norm.'!WDC3</f>
        <v>0</v>
      </c>
      <c r="WDD4" s="504">
        <f>'Product Mix Norm.'!WDD3</f>
        <v>0</v>
      </c>
      <c r="WDE4" s="504">
        <f>'Product Mix Norm.'!WDE3</f>
        <v>0</v>
      </c>
      <c r="WDF4" s="504">
        <f>'Product Mix Norm.'!WDF3</f>
        <v>0</v>
      </c>
      <c r="WDG4" s="504">
        <f>'Product Mix Norm.'!WDG3</f>
        <v>0</v>
      </c>
      <c r="WDH4" s="504">
        <f>'Product Mix Norm.'!WDH3</f>
        <v>0</v>
      </c>
      <c r="WDI4" s="504">
        <f>'Product Mix Norm.'!WDI3</f>
        <v>0</v>
      </c>
      <c r="WDJ4" s="504">
        <f>'Product Mix Norm.'!WDJ3</f>
        <v>0</v>
      </c>
      <c r="WDK4" s="504">
        <f>'Product Mix Norm.'!WDK3</f>
        <v>0</v>
      </c>
      <c r="WDL4" s="504">
        <f>'Product Mix Norm.'!WDL3</f>
        <v>0</v>
      </c>
      <c r="WDM4" s="504">
        <f>'Product Mix Norm.'!WDM3</f>
        <v>0</v>
      </c>
      <c r="WDN4" s="504">
        <f>'Product Mix Norm.'!WDN3</f>
        <v>0</v>
      </c>
      <c r="WDO4" s="504">
        <f>'Product Mix Norm.'!WDO3</f>
        <v>0</v>
      </c>
      <c r="WDP4" s="504">
        <f>'Product Mix Norm.'!WDP3</f>
        <v>0</v>
      </c>
      <c r="WDQ4" s="504">
        <f>'Product Mix Norm.'!WDQ3</f>
        <v>0</v>
      </c>
      <c r="WDR4" s="504">
        <f>'Product Mix Norm.'!WDR3</f>
        <v>0</v>
      </c>
      <c r="WDS4" s="504">
        <f>'Product Mix Norm.'!WDS3</f>
        <v>0</v>
      </c>
      <c r="WDT4" s="504">
        <f>'Product Mix Norm.'!WDT3</f>
        <v>0</v>
      </c>
      <c r="WDU4" s="504">
        <f>'Product Mix Norm.'!WDU3</f>
        <v>0</v>
      </c>
      <c r="WDV4" s="504">
        <f>'Product Mix Norm.'!WDV3</f>
        <v>0</v>
      </c>
      <c r="WDW4" s="504">
        <f>'Product Mix Norm.'!WDW3</f>
        <v>0</v>
      </c>
      <c r="WDX4" s="504">
        <f>'Product Mix Norm.'!WDX3</f>
        <v>0</v>
      </c>
      <c r="WDY4" s="504">
        <f>'Product Mix Norm.'!WDY3</f>
        <v>0</v>
      </c>
      <c r="WDZ4" s="504">
        <f>'Product Mix Norm.'!WDZ3</f>
        <v>0</v>
      </c>
      <c r="WEA4" s="504">
        <f>'Product Mix Norm.'!WEA3</f>
        <v>0</v>
      </c>
      <c r="WEB4" s="504">
        <f>'Product Mix Norm.'!WEB3</f>
        <v>0</v>
      </c>
      <c r="WEC4" s="504">
        <f>'Product Mix Norm.'!WEC3</f>
        <v>0</v>
      </c>
      <c r="WED4" s="504">
        <f>'Product Mix Norm.'!WED3</f>
        <v>0</v>
      </c>
      <c r="WEE4" s="504">
        <f>'Product Mix Norm.'!WEE3</f>
        <v>0</v>
      </c>
      <c r="WEF4" s="504">
        <f>'Product Mix Norm.'!WEF3</f>
        <v>0</v>
      </c>
      <c r="WEG4" s="504">
        <f>'Product Mix Norm.'!WEG3</f>
        <v>0</v>
      </c>
      <c r="WEH4" s="504">
        <f>'Product Mix Norm.'!WEH3</f>
        <v>0</v>
      </c>
      <c r="WEI4" s="504">
        <f>'Product Mix Norm.'!WEI3</f>
        <v>0</v>
      </c>
      <c r="WEJ4" s="504">
        <f>'Product Mix Norm.'!WEJ3</f>
        <v>0</v>
      </c>
      <c r="WEK4" s="504">
        <f>'Product Mix Norm.'!WEK3</f>
        <v>0</v>
      </c>
      <c r="WEL4" s="504">
        <f>'Product Mix Norm.'!WEL3</f>
        <v>0</v>
      </c>
      <c r="WEM4" s="504">
        <f>'Product Mix Norm.'!WEM3</f>
        <v>0</v>
      </c>
      <c r="WEN4" s="504">
        <f>'Product Mix Norm.'!WEN3</f>
        <v>0</v>
      </c>
      <c r="WEO4" s="504">
        <f>'Product Mix Norm.'!WEO3</f>
        <v>0</v>
      </c>
      <c r="WEP4" s="504">
        <f>'Product Mix Norm.'!WEP3</f>
        <v>0</v>
      </c>
      <c r="WEQ4" s="504">
        <f>'Product Mix Norm.'!WEQ3</f>
        <v>0</v>
      </c>
      <c r="WER4" s="504">
        <f>'Product Mix Norm.'!WER3</f>
        <v>0</v>
      </c>
      <c r="WES4" s="504">
        <f>'Product Mix Norm.'!WES3</f>
        <v>0</v>
      </c>
      <c r="WET4" s="504">
        <f>'Product Mix Norm.'!WET3</f>
        <v>0</v>
      </c>
      <c r="WEU4" s="504">
        <f>'Product Mix Norm.'!WEU3</f>
        <v>0</v>
      </c>
      <c r="WEV4" s="504">
        <f>'Product Mix Norm.'!WEV3</f>
        <v>0</v>
      </c>
      <c r="WEW4" s="504">
        <f>'Product Mix Norm.'!WEW3</f>
        <v>0</v>
      </c>
      <c r="WEX4" s="504">
        <f>'Product Mix Norm.'!WEX3</f>
        <v>0</v>
      </c>
      <c r="WEY4" s="504">
        <f>'Product Mix Norm.'!WEY3</f>
        <v>0</v>
      </c>
      <c r="WEZ4" s="504">
        <f>'Product Mix Norm.'!WEZ3</f>
        <v>0</v>
      </c>
      <c r="WFA4" s="504">
        <f>'Product Mix Norm.'!WFA3</f>
        <v>0</v>
      </c>
      <c r="WFB4" s="504">
        <f>'Product Mix Norm.'!WFB3</f>
        <v>0</v>
      </c>
      <c r="WFC4" s="504">
        <f>'Product Mix Norm.'!WFC3</f>
        <v>0</v>
      </c>
      <c r="WFD4" s="504">
        <f>'Product Mix Norm.'!WFD3</f>
        <v>0</v>
      </c>
      <c r="WFE4" s="504">
        <f>'Product Mix Norm.'!WFE3</f>
        <v>0</v>
      </c>
      <c r="WFF4" s="504">
        <f>'Product Mix Norm.'!WFF3</f>
        <v>0</v>
      </c>
      <c r="WFG4" s="504">
        <f>'Product Mix Norm.'!WFG3</f>
        <v>0</v>
      </c>
      <c r="WFH4" s="504">
        <f>'Product Mix Norm.'!WFH3</f>
        <v>0</v>
      </c>
      <c r="WFI4" s="504">
        <f>'Product Mix Norm.'!WFI3</f>
        <v>0</v>
      </c>
      <c r="WFJ4" s="504">
        <f>'Product Mix Norm.'!WFJ3</f>
        <v>0</v>
      </c>
      <c r="WFK4" s="504">
        <f>'Product Mix Norm.'!WFK3</f>
        <v>0</v>
      </c>
      <c r="WFL4" s="504">
        <f>'Product Mix Norm.'!WFL3</f>
        <v>0</v>
      </c>
      <c r="WFM4" s="504">
        <f>'Product Mix Norm.'!WFM3</f>
        <v>0</v>
      </c>
      <c r="WFN4" s="504">
        <f>'Product Mix Norm.'!WFN3</f>
        <v>0</v>
      </c>
      <c r="WFO4" s="504">
        <f>'Product Mix Norm.'!WFO3</f>
        <v>0</v>
      </c>
      <c r="WFP4" s="504">
        <f>'Product Mix Norm.'!WFP3</f>
        <v>0</v>
      </c>
      <c r="WFQ4" s="504">
        <f>'Product Mix Norm.'!WFQ3</f>
        <v>0</v>
      </c>
      <c r="WFR4" s="504">
        <f>'Product Mix Norm.'!WFR3</f>
        <v>0</v>
      </c>
      <c r="WFS4" s="504">
        <f>'Product Mix Norm.'!WFS3</f>
        <v>0</v>
      </c>
      <c r="WFT4" s="504">
        <f>'Product Mix Norm.'!WFT3</f>
        <v>0</v>
      </c>
      <c r="WFU4" s="504">
        <f>'Product Mix Norm.'!WFU3</f>
        <v>0</v>
      </c>
      <c r="WFV4" s="504">
        <f>'Product Mix Norm.'!WFV3</f>
        <v>0</v>
      </c>
      <c r="WFW4" s="504">
        <f>'Product Mix Norm.'!WFW3</f>
        <v>0</v>
      </c>
      <c r="WFX4" s="504">
        <f>'Product Mix Norm.'!WFX3</f>
        <v>0</v>
      </c>
      <c r="WFY4" s="504">
        <f>'Product Mix Norm.'!WFY3</f>
        <v>0</v>
      </c>
      <c r="WFZ4" s="504">
        <f>'Product Mix Norm.'!WFZ3</f>
        <v>0</v>
      </c>
      <c r="WGA4" s="504">
        <f>'Product Mix Norm.'!WGA3</f>
        <v>0</v>
      </c>
      <c r="WGB4" s="504">
        <f>'Product Mix Norm.'!WGB3</f>
        <v>0</v>
      </c>
      <c r="WGC4" s="504">
        <f>'Product Mix Norm.'!WGC3</f>
        <v>0</v>
      </c>
      <c r="WGD4" s="504">
        <f>'Product Mix Norm.'!WGD3</f>
        <v>0</v>
      </c>
      <c r="WGE4" s="504">
        <f>'Product Mix Norm.'!WGE3</f>
        <v>0</v>
      </c>
      <c r="WGF4" s="504">
        <f>'Product Mix Norm.'!WGF3</f>
        <v>0</v>
      </c>
      <c r="WGG4" s="504">
        <f>'Product Mix Norm.'!WGG3</f>
        <v>0</v>
      </c>
      <c r="WGH4" s="504">
        <f>'Product Mix Norm.'!WGH3</f>
        <v>0</v>
      </c>
      <c r="WGI4" s="504">
        <f>'Product Mix Norm.'!WGI3</f>
        <v>0</v>
      </c>
      <c r="WGJ4" s="504">
        <f>'Product Mix Norm.'!WGJ3</f>
        <v>0</v>
      </c>
      <c r="WGK4" s="504">
        <f>'Product Mix Norm.'!WGK3</f>
        <v>0</v>
      </c>
      <c r="WGL4" s="504">
        <f>'Product Mix Norm.'!WGL3</f>
        <v>0</v>
      </c>
      <c r="WGM4" s="504">
        <f>'Product Mix Norm.'!WGM3</f>
        <v>0</v>
      </c>
      <c r="WGN4" s="504">
        <f>'Product Mix Norm.'!WGN3</f>
        <v>0</v>
      </c>
      <c r="WGO4" s="504">
        <f>'Product Mix Norm.'!WGO3</f>
        <v>0</v>
      </c>
      <c r="WGP4" s="504">
        <f>'Product Mix Norm.'!WGP3</f>
        <v>0</v>
      </c>
      <c r="WGQ4" s="504">
        <f>'Product Mix Norm.'!WGQ3</f>
        <v>0</v>
      </c>
      <c r="WGR4" s="504">
        <f>'Product Mix Norm.'!WGR3</f>
        <v>0</v>
      </c>
      <c r="WGS4" s="504">
        <f>'Product Mix Norm.'!WGS3</f>
        <v>0</v>
      </c>
      <c r="WGT4" s="504">
        <f>'Product Mix Norm.'!WGT3</f>
        <v>0</v>
      </c>
      <c r="WGU4" s="504">
        <f>'Product Mix Norm.'!WGU3</f>
        <v>0</v>
      </c>
      <c r="WGV4" s="504">
        <f>'Product Mix Norm.'!WGV3</f>
        <v>0</v>
      </c>
      <c r="WGW4" s="504">
        <f>'Product Mix Norm.'!WGW3</f>
        <v>0</v>
      </c>
      <c r="WGX4" s="504">
        <f>'Product Mix Norm.'!WGX3</f>
        <v>0</v>
      </c>
      <c r="WGY4" s="504">
        <f>'Product Mix Norm.'!WGY3</f>
        <v>0</v>
      </c>
      <c r="WGZ4" s="504">
        <f>'Product Mix Norm.'!WGZ3</f>
        <v>0</v>
      </c>
      <c r="WHA4" s="504">
        <f>'Product Mix Norm.'!WHA3</f>
        <v>0</v>
      </c>
      <c r="WHB4" s="504">
        <f>'Product Mix Norm.'!WHB3</f>
        <v>0</v>
      </c>
      <c r="WHC4" s="504">
        <f>'Product Mix Norm.'!WHC3</f>
        <v>0</v>
      </c>
      <c r="WHD4" s="504">
        <f>'Product Mix Norm.'!WHD3</f>
        <v>0</v>
      </c>
      <c r="WHE4" s="504">
        <f>'Product Mix Norm.'!WHE3</f>
        <v>0</v>
      </c>
      <c r="WHF4" s="504">
        <f>'Product Mix Norm.'!WHF3</f>
        <v>0</v>
      </c>
      <c r="WHG4" s="504">
        <f>'Product Mix Norm.'!WHG3</f>
        <v>0</v>
      </c>
      <c r="WHH4" s="504">
        <f>'Product Mix Norm.'!WHH3</f>
        <v>0</v>
      </c>
      <c r="WHI4" s="504">
        <f>'Product Mix Norm.'!WHI3</f>
        <v>0</v>
      </c>
      <c r="WHJ4" s="504">
        <f>'Product Mix Norm.'!WHJ3</f>
        <v>0</v>
      </c>
      <c r="WHK4" s="504">
        <f>'Product Mix Norm.'!WHK3</f>
        <v>0</v>
      </c>
      <c r="WHL4" s="504">
        <f>'Product Mix Norm.'!WHL3</f>
        <v>0</v>
      </c>
      <c r="WHM4" s="504">
        <f>'Product Mix Norm.'!WHM3</f>
        <v>0</v>
      </c>
      <c r="WHN4" s="504">
        <f>'Product Mix Norm.'!WHN3</f>
        <v>0</v>
      </c>
      <c r="WHO4" s="504">
        <f>'Product Mix Norm.'!WHO3</f>
        <v>0</v>
      </c>
      <c r="WHP4" s="504">
        <f>'Product Mix Norm.'!WHP3</f>
        <v>0</v>
      </c>
      <c r="WHQ4" s="504">
        <f>'Product Mix Norm.'!WHQ3</f>
        <v>0</v>
      </c>
      <c r="WHR4" s="504">
        <f>'Product Mix Norm.'!WHR3</f>
        <v>0</v>
      </c>
      <c r="WHS4" s="504">
        <f>'Product Mix Norm.'!WHS3</f>
        <v>0</v>
      </c>
      <c r="WHT4" s="504">
        <f>'Product Mix Norm.'!WHT3</f>
        <v>0</v>
      </c>
      <c r="WHU4" s="504">
        <f>'Product Mix Norm.'!WHU3</f>
        <v>0</v>
      </c>
      <c r="WHV4" s="504">
        <f>'Product Mix Norm.'!WHV3</f>
        <v>0</v>
      </c>
      <c r="WHW4" s="504">
        <f>'Product Mix Norm.'!WHW3</f>
        <v>0</v>
      </c>
      <c r="WHX4" s="504">
        <f>'Product Mix Norm.'!WHX3</f>
        <v>0</v>
      </c>
      <c r="WHY4" s="504">
        <f>'Product Mix Norm.'!WHY3</f>
        <v>0</v>
      </c>
      <c r="WHZ4" s="504">
        <f>'Product Mix Norm.'!WHZ3</f>
        <v>0</v>
      </c>
      <c r="WIA4" s="504">
        <f>'Product Mix Norm.'!WIA3</f>
        <v>0</v>
      </c>
      <c r="WIB4" s="504">
        <f>'Product Mix Norm.'!WIB3</f>
        <v>0</v>
      </c>
      <c r="WIC4" s="504">
        <f>'Product Mix Norm.'!WIC3</f>
        <v>0</v>
      </c>
      <c r="WID4" s="504">
        <f>'Product Mix Norm.'!WID3</f>
        <v>0</v>
      </c>
      <c r="WIE4" s="504">
        <f>'Product Mix Norm.'!WIE3</f>
        <v>0</v>
      </c>
      <c r="WIF4" s="504">
        <f>'Product Mix Norm.'!WIF3</f>
        <v>0</v>
      </c>
      <c r="WIG4" s="504">
        <f>'Product Mix Norm.'!WIG3</f>
        <v>0</v>
      </c>
      <c r="WIH4" s="504">
        <f>'Product Mix Norm.'!WIH3</f>
        <v>0</v>
      </c>
      <c r="WII4" s="504">
        <f>'Product Mix Norm.'!WII3</f>
        <v>0</v>
      </c>
      <c r="WIJ4" s="504">
        <f>'Product Mix Norm.'!WIJ3</f>
        <v>0</v>
      </c>
      <c r="WIK4" s="504">
        <f>'Product Mix Norm.'!WIK3</f>
        <v>0</v>
      </c>
      <c r="WIL4" s="504">
        <f>'Product Mix Norm.'!WIL3</f>
        <v>0</v>
      </c>
      <c r="WIM4" s="504">
        <f>'Product Mix Norm.'!WIM3</f>
        <v>0</v>
      </c>
      <c r="WIN4" s="504">
        <f>'Product Mix Norm.'!WIN3</f>
        <v>0</v>
      </c>
      <c r="WIO4" s="504">
        <f>'Product Mix Norm.'!WIO3</f>
        <v>0</v>
      </c>
      <c r="WIP4" s="504">
        <f>'Product Mix Norm.'!WIP3</f>
        <v>0</v>
      </c>
      <c r="WIQ4" s="504">
        <f>'Product Mix Norm.'!WIQ3</f>
        <v>0</v>
      </c>
      <c r="WIR4" s="504">
        <f>'Product Mix Norm.'!WIR3</f>
        <v>0</v>
      </c>
      <c r="WIS4" s="504">
        <f>'Product Mix Norm.'!WIS3</f>
        <v>0</v>
      </c>
      <c r="WIT4" s="504">
        <f>'Product Mix Norm.'!WIT3</f>
        <v>0</v>
      </c>
      <c r="WIU4" s="504">
        <f>'Product Mix Norm.'!WIU3</f>
        <v>0</v>
      </c>
      <c r="WIV4" s="504">
        <f>'Product Mix Norm.'!WIV3</f>
        <v>0</v>
      </c>
      <c r="WIW4" s="504">
        <f>'Product Mix Norm.'!WIW3</f>
        <v>0</v>
      </c>
      <c r="WIX4" s="504">
        <f>'Product Mix Norm.'!WIX3</f>
        <v>0</v>
      </c>
      <c r="WIY4" s="504">
        <f>'Product Mix Norm.'!WIY3</f>
        <v>0</v>
      </c>
      <c r="WIZ4" s="504">
        <f>'Product Mix Norm.'!WIZ3</f>
        <v>0</v>
      </c>
      <c r="WJA4" s="504">
        <f>'Product Mix Norm.'!WJA3</f>
        <v>0</v>
      </c>
      <c r="WJB4" s="504">
        <f>'Product Mix Norm.'!WJB3</f>
        <v>0</v>
      </c>
      <c r="WJC4" s="504">
        <f>'Product Mix Norm.'!WJC3</f>
        <v>0</v>
      </c>
      <c r="WJD4" s="504">
        <f>'Product Mix Norm.'!WJD3</f>
        <v>0</v>
      </c>
      <c r="WJE4" s="504">
        <f>'Product Mix Norm.'!WJE3</f>
        <v>0</v>
      </c>
      <c r="WJF4" s="504">
        <f>'Product Mix Norm.'!WJF3</f>
        <v>0</v>
      </c>
      <c r="WJG4" s="504">
        <f>'Product Mix Norm.'!WJG3</f>
        <v>0</v>
      </c>
      <c r="WJH4" s="504">
        <f>'Product Mix Norm.'!WJH3</f>
        <v>0</v>
      </c>
      <c r="WJI4" s="504">
        <f>'Product Mix Norm.'!WJI3</f>
        <v>0</v>
      </c>
      <c r="WJJ4" s="504">
        <f>'Product Mix Norm.'!WJJ3</f>
        <v>0</v>
      </c>
      <c r="WJK4" s="504">
        <f>'Product Mix Norm.'!WJK3</f>
        <v>0</v>
      </c>
      <c r="WJL4" s="504">
        <f>'Product Mix Norm.'!WJL3</f>
        <v>0</v>
      </c>
      <c r="WJM4" s="504">
        <f>'Product Mix Norm.'!WJM3</f>
        <v>0</v>
      </c>
      <c r="WJN4" s="504">
        <f>'Product Mix Norm.'!WJN3</f>
        <v>0</v>
      </c>
      <c r="WJO4" s="504">
        <f>'Product Mix Norm.'!WJO3</f>
        <v>0</v>
      </c>
      <c r="WJP4" s="504">
        <f>'Product Mix Norm.'!WJP3</f>
        <v>0</v>
      </c>
      <c r="WJQ4" s="504">
        <f>'Product Mix Norm.'!WJQ3</f>
        <v>0</v>
      </c>
      <c r="WJR4" s="504">
        <f>'Product Mix Norm.'!WJR3</f>
        <v>0</v>
      </c>
      <c r="WJS4" s="504">
        <f>'Product Mix Norm.'!WJS3</f>
        <v>0</v>
      </c>
      <c r="WJT4" s="504">
        <f>'Product Mix Norm.'!WJT3</f>
        <v>0</v>
      </c>
      <c r="WJU4" s="504">
        <f>'Product Mix Norm.'!WJU3</f>
        <v>0</v>
      </c>
      <c r="WJV4" s="504">
        <f>'Product Mix Norm.'!WJV3</f>
        <v>0</v>
      </c>
      <c r="WJW4" s="504">
        <f>'Product Mix Norm.'!WJW3</f>
        <v>0</v>
      </c>
      <c r="WJX4" s="504">
        <f>'Product Mix Norm.'!WJX3</f>
        <v>0</v>
      </c>
      <c r="WJY4" s="504">
        <f>'Product Mix Norm.'!WJY3</f>
        <v>0</v>
      </c>
      <c r="WJZ4" s="504">
        <f>'Product Mix Norm.'!WJZ3</f>
        <v>0</v>
      </c>
      <c r="WKA4" s="504">
        <f>'Product Mix Norm.'!WKA3</f>
        <v>0</v>
      </c>
      <c r="WKB4" s="504">
        <f>'Product Mix Norm.'!WKB3</f>
        <v>0</v>
      </c>
      <c r="WKC4" s="504">
        <f>'Product Mix Norm.'!WKC3</f>
        <v>0</v>
      </c>
      <c r="WKD4" s="504">
        <f>'Product Mix Norm.'!WKD3</f>
        <v>0</v>
      </c>
      <c r="WKE4" s="504">
        <f>'Product Mix Norm.'!WKE3</f>
        <v>0</v>
      </c>
      <c r="WKF4" s="504">
        <f>'Product Mix Norm.'!WKF3</f>
        <v>0</v>
      </c>
      <c r="WKG4" s="504">
        <f>'Product Mix Norm.'!WKG3</f>
        <v>0</v>
      </c>
      <c r="WKH4" s="504">
        <f>'Product Mix Norm.'!WKH3</f>
        <v>0</v>
      </c>
      <c r="WKI4" s="504">
        <f>'Product Mix Norm.'!WKI3</f>
        <v>0</v>
      </c>
      <c r="WKJ4" s="504">
        <f>'Product Mix Norm.'!WKJ3</f>
        <v>0</v>
      </c>
      <c r="WKK4" s="504">
        <f>'Product Mix Norm.'!WKK3</f>
        <v>0</v>
      </c>
      <c r="WKL4" s="504">
        <f>'Product Mix Norm.'!WKL3</f>
        <v>0</v>
      </c>
      <c r="WKM4" s="504">
        <f>'Product Mix Norm.'!WKM3</f>
        <v>0</v>
      </c>
      <c r="WKN4" s="504">
        <f>'Product Mix Norm.'!WKN3</f>
        <v>0</v>
      </c>
      <c r="WKO4" s="504">
        <f>'Product Mix Norm.'!WKO3</f>
        <v>0</v>
      </c>
      <c r="WKP4" s="504">
        <f>'Product Mix Norm.'!WKP3</f>
        <v>0</v>
      </c>
      <c r="WKQ4" s="504">
        <f>'Product Mix Norm.'!WKQ3</f>
        <v>0</v>
      </c>
      <c r="WKR4" s="504">
        <f>'Product Mix Norm.'!WKR3</f>
        <v>0</v>
      </c>
      <c r="WKS4" s="504">
        <f>'Product Mix Norm.'!WKS3</f>
        <v>0</v>
      </c>
      <c r="WKT4" s="504">
        <f>'Product Mix Norm.'!WKT3</f>
        <v>0</v>
      </c>
      <c r="WKU4" s="504">
        <f>'Product Mix Norm.'!WKU3</f>
        <v>0</v>
      </c>
      <c r="WKV4" s="504">
        <f>'Product Mix Norm.'!WKV3</f>
        <v>0</v>
      </c>
      <c r="WKW4" s="504">
        <f>'Product Mix Norm.'!WKW3</f>
        <v>0</v>
      </c>
      <c r="WKX4" s="504">
        <f>'Product Mix Norm.'!WKX3</f>
        <v>0</v>
      </c>
      <c r="WKY4" s="504">
        <f>'Product Mix Norm.'!WKY3</f>
        <v>0</v>
      </c>
      <c r="WKZ4" s="504">
        <f>'Product Mix Norm.'!WKZ3</f>
        <v>0</v>
      </c>
      <c r="WLA4" s="504">
        <f>'Product Mix Norm.'!WLA3</f>
        <v>0</v>
      </c>
      <c r="WLB4" s="504">
        <f>'Product Mix Norm.'!WLB3</f>
        <v>0</v>
      </c>
      <c r="WLC4" s="504">
        <f>'Product Mix Norm.'!WLC3</f>
        <v>0</v>
      </c>
      <c r="WLD4" s="504">
        <f>'Product Mix Norm.'!WLD3</f>
        <v>0</v>
      </c>
      <c r="WLE4" s="504">
        <f>'Product Mix Norm.'!WLE3</f>
        <v>0</v>
      </c>
      <c r="WLF4" s="504">
        <f>'Product Mix Norm.'!WLF3</f>
        <v>0</v>
      </c>
      <c r="WLG4" s="504">
        <f>'Product Mix Norm.'!WLG3</f>
        <v>0</v>
      </c>
      <c r="WLH4" s="504">
        <f>'Product Mix Norm.'!WLH3</f>
        <v>0</v>
      </c>
      <c r="WLI4" s="504">
        <f>'Product Mix Norm.'!WLI3</f>
        <v>0</v>
      </c>
      <c r="WLJ4" s="504">
        <f>'Product Mix Norm.'!WLJ3</f>
        <v>0</v>
      </c>
      <c r="WLK4" s="504">
        <f>'Product Mix Norm.'!WLK3</f>
        <v>0</v>
      </c>
      <c r="WLL4" s="504">
        <f>'Product Mix Norm.'!WLL3</f>
        <v>0</v>
      </c>
      <c r="WLM4" s="504">
        <f>'Product Mix Norm.'!WLM3</f>
        <v>0</v>
      </c>
      <c r="WLN4" s="504">
        <f>'Product Mix Norm.'!WLN3</f>
        <v>0</v>
      </c>
      <c r="WLO4" s="504">
        <f>'Product Mix Norm.'!WLO3</f>
        <v>0</v>
      </c>
      <c r="WLP4" s="504">
        <f>'Product Mix Norm.'!WLP3</f>
        <v>0</v>
      </c>
      <c r="WLQ4" s="504">
        <f>'Product Mix Norm.'!WLQ3</f>
        <v>0</v>
      </c>
      <c r="WLR4" s="504">
        <f>'Product Mix Norm.'!WLR3</f>
        <v>0</v>
      </c>
      <c r="WLS4" s="504">
        <f>'Product Mix Norm.'!WLS3</f>
        <v>0</v>
      </c>
      <c r="WLT4" s="504">
        <f>'Product Mix Norm.'!WLT3</f>
        <v>0</v>
      </c>
      <c r="WLU4" s="504">
        <f>'Product Mix Norm.'!WLU3</f>
        <v>0</v>
      </c>
      <c r="WLV4" s="504">
        <f>'Product Mix Norm.'!WLV3</f>
        <v>0</v>
      </c>
      <c r="WLW4" s="504">
        <f>'Product Mix Norm.'!WLW3</f>
        <v>0</v>
      </c>
      <c r="WLX4" s="504">
        <f>'Product Mix Norm.'!WLX3</f>
        <v>0</v>
      </c>
      <c r="WLY4" s="504">
        <f>'Product Mix Norm.'!WLY3</f>
        <v>0</v>
      </c>
      <c r="WLZ4" s="504">
        <f>'Product Mix Norm.'!WLZ3</f>
        <v>0</v>
      </c>
      <c r="WMA4" s="504">
        <f>'Product Mix Norm.'!WMA3</f>
        <v>0</v>
      </c>
      <c r="WMB4" s="504">
        <f>'Product Mix Norm.'!WMB3</f>
        <v>0</v>
      </c>
      <c r="WMC4" s="504">
        <f>'Product Mix Norm.'!WMC3</f>
        <v>0</v>
      </c>
      <c r="WMD4" s="504">
        <f>'Product Mix Norm.'!WMD3</f>
        <v>0</v>
      </c>
      <c r="WME4" s="504">
        <f>'Product Mix Norm.'!WME3</f>
        <v>0</v>
      </c>
      <c r="WMF4" s="504">
        <f>'Product Mix Norm.'!WMF3</f>
        <v>0</v>
      </c>
      <c r="WMG4" s="504">
        <f>'Product Mix Norm.'!WMG3</f>
        <v>0</v>
      </c>
      <c r="WMH4" s="504">
        <f>'Product Mix Norm.'!WMH3</f>
        <v>0</v>
      </c>
      <c r="WMI4" s="504">
        <f>'Product Mix Norm.'!WMI3</f>
        <v>0</v>
      </c>
      <c r="WMJ4" s="504">
        <f>'Product Mix Norm.'!WMJ3</f>
        <v>0</v>
      </c>
      <c r="WMK4" s="504">
        <f>'Product Mix Norm.'!WMK3</f>
        <v>0</v>
      </c>
      <c r="WML4" s="504">
        <f>'Product Mix Norm.'!WML3</f>
        <v>0</v>
      </c>
      <c r="WMM4" s="504">
        <f>'Product Mix Norm.'!WMM3</f>
        <v>0</v>
      </c>
      <c r="WMN4" s="504">
        <f>'Product Mix Norm.'!WMN3</f>
        <v>0</v>
      </c>
      <c r="WMO4" s="504">
        <f>'Product Mix Norm.'!WMO3</f>
        <v>0</v>
      </c>
      <c r="WMP4" s="504">
        <f>'Product Mix Norm.'!WMP3</f>
        <v>0</v>
      </c>
      <c r="WMQ4" s="504">
        <f>'Product Mix Norm.'!WMQ3</f>
        <v>0</v>
      </c>
      <c r="WMR4" s="504">
        <f>'Product Mix Norm.'!WMR3</f>
        <v>0</v>
      </c>
      <c r="WMS4" s="504">
        <f>'Product Mix Norm.'!WMS3</f>
        <v>0</v>
      </c>
      <c r="WMT4" s="504">
        <f>'Product Mix Norm.'!WMT3</f>
        <v>0</v>
      </c>
      <c r="WMU4" s="504">
        <f>'Product Mix Norm.'!WMU3</f>
        <v>0</v>
      </c>
      <c r="WMV4" s="504">
        <f>'Product Mix Norm.'!WMV3</f>
        <v>0</v>
      </c>
      <c r="WMW4" s="504">
        <f>'Product Mix Norm.'!WMW3</f>
        <v>0</v>
      </c>
      <c r="WMX4" s="504">
        <f>'Product Mix Norm.'!WMX3</f>
        <v>0</v>
      </c>
      <c r="WMY4" s="504">
        <f>'Product Mix Norm.'!WMY3</f>
        <v>0</v>
      </c>
      <c r="WMZ4" s="504">
        <f>'Product Mix Norm.'!WMZ3</f>
        <v>0</v>
      </c>
      <c r="WNA4" s="504">
        <f>'Product Mix Norm.'!WNA3</f>
        <v>0</v>
      </c>
      <c r="WNB4" s="504">
        <f>'Product Mix Norm.'!WNB3</f>
        <v>0</v>
      </c>
      <c r="WNC4" s="504">
        <f>'Product Mix Norm.'!WNC3</f>
        <v>0</v>
      </c>
      <c r="WND4" s="504">
        <f>'Product Mix Norm.'!WND3</f>
        <v>0</v>
      </c>
      <c r="WNE4" s="504">
        <f>'Product Mix Norm.'!WNE3</f>
        <v>0</v>
      </c>
      <c r="WNF4" s="504">
        <f>'Product Mix Norm.'!WNF3</f>
        <v>0</v>
      </c>
      <c r="WNG4" s="504">
        <f>'Product Mix Norm.'!WNG3</f>
        <v>0</v>
      </c>
      <c r="WNH4" s="504">
        <f>'Product Mix Norm.'!WNH3</f>
        <v>0</v>
      </c>
      <c r="WNI4" s="504">
        <f>'Product Mix Norm.'!WNI3</f>
        <v>0</v>
      </c>
      <c r="WNJ4" s="504">
        <f>'Product Mix Norm.'!WNJ3</f>
        <v>0</v>
      </c>
      <c r="WNK4" s="504">
        <f>'Product Mix Norm.'!WNK3</f>
        <v>0</v>
      </c>
      <c r="WNL4" s="504">
        <f>'Product Mix Norm.'!WNL3</f>
        <v>0</v>
      </c>
      <c r="WNM4" s="504">
        <f>'Product Mix Norm.'!WNM3</f>
        <v>0</v>
      </c>
      <c r="WNN4" s="504">
        <f>'Product Mix Norm.'!WNN3</f>
        <v>0</v>
      </c>
      <c r="WNO4" s="504">
        <f>'Product Mix Norm.'!WNO3</f>
        <v>0</v>
      </c>
      <c r="WNP4" s="504">
        <f>'Product Mix Norm.'!WNP3</f>
        <v>0</v>
      </c>
      <c r="WNQ4" s="504">
        <f>'Product Mix Norm.'!WNQ3</f>
        <v>0</v>
      </c>
      <c r="WNR4" s="504">
        <f>'Product Mix Norm.'!WNR3</f>
        <v>0</v>
      </c>
      <c r="WNS4" s="504">
        <f>'Product Mix Norm.'!WNS3</f>
        <v>0</v>
      </c>
      <c r="WNT4" s="504">
        <f>'Product Mix Norm.'!WNT3</f>
        <v>0</v>
      </c>
      <c r="WNU4" s="504">
        <f>'Product Mix Norm.'!WNU3</f>
        <v>0</v>
      </c>
      <c r="WNV4" s="504">
        <f>'Product Mix Norm.'!WNV3</f>
        <v>0</v>
      </c>
      <c r="WNW4" s="504">
        <f>'Product Mix Norm.'!WNW3</f>
        <v>0</v>
      </c>
      <c r="WNX4" s="504">
        <f>'Product Mix Norm.'!WNX3</f>
        <v>0</v>
      </c>
      <c r="WNY4" s="504">
        <f>'Product Mix Norm.'!WNY3</f>
        <v>0</v>
      </c>
      <c r="WNZ4" s="504">
        <f>'Product Mix Norm.'!WNZ3</f>
        <v>0</v>
      </c>
      <c r="WOA4" s="504">
        <f>'Product Mix Norm.'!WOA3</f>
        <v>0</v>
      </c>
      <c r="WOB4" s="504">
        <f>'Product Mix Norm.'!WOB3</f>
        <v>0</v>
      </c>
      <c r="WOC4" s="504">
        <f>'Product Mix Norm.'!WOC3</f>
        <v>0</v>
      </c>
      <c r="WOD4" s="504">
        <f>'Product Mix Norm.'!WOD3</f>
        <v>0</v>
      </c>
      <c r="WOE4" s="504">
        <f>'Product Mix Norm.'!WOE3</f>
        <v>0</v>
      </c>
      <c r="WOF4" s="504">
        <f>'Product Mix Norm.'!WOF3</f>
        <v>0</v>
      </c>
      <c r="WOG4" s="504">
        <f>'Product Mix Norm.'!WOG3</f>
        <v>0</v>
      </c>
      <c r="WOH4" s="504">
        <f>'Product Mix Norm.'!WOH3</f>
        <v>0</v>
      </c>
      <c r="WOI4" s="504">
        <f>'Product Mix Norm.'!WOI3</f>
        <v>0</v>
      </c>
      <c r="WOJ4" s="504">
        <f>'Product Mix Norm.'!WOJ3</f>
        <v>0</v>
      </c>
      <c r="WOK4" s="504">
        <f>'Product Mix Norm.'!WOK3</f>
        <v>0</v>
      </c>
      <c r="WOL4" s="504">
        <f>'Product Mix Norm.'!WOL3</f>
        <v>0</v>
      </c>
      <c r="WOM4" s="504">
        <f>'Product Mix Norm.'!WOM3</f>
        <v>0</v>
      </c>
      <c r="WON4" s="504">
        <f>'Product Mix Norm.'!WON3</f>
        <v>0</v>
      </c>
      <c r="WOO4" s="504">
        <f>'Product Mix Norm.'!WOO3</f>
        <v>0</v>
      </c>
      <c r="WOP4" s="504">
        <f>'Product Mix Norm.'!WOP3</f>
        <v>0</v>
      </c>
      <c r="WOQ4" s="504">
        <f>'Product Mix Norm.'!WOQ3</f>
        <v>0</v>
      </c>
      <c r="WOR4" s="504">
        <f>'Product Mix Norm.'!WOR3</f>
        <v>0</v>
      </c>
      <c r="WOS4" s="504">
        <f>'Product Mix Norm.'!WOS3</f>
        <v>0</v>
      </c>
      <c r="WOT4" s="504">
        <f>'Product Mix Norm.'!WOT3</f>
        <v>0</v>
      </c>
      <c r="WOU4" s="504">
        <f>'Product Mix Norm.'!WOU3</f>
        <v>0</v>
      </c>
      <c r="WOV4" s="504">
        <f>'Product Mix Norm.'!WOV3</f>
        <v>0</v>
      </c>
      <c r="WOW4" s="504">
        <f>'Product Mix Norm.'!WOW3</f>
        <v>0</v>
      </c>
      <c r="WOX4" s="504">
        <f>'Product Mix Norm.'!WOX3</f>
        <v>0</v>
      </c>
      <c r="WOY4" s="504">
        <f>'Product Mix Norm.'!WOY3</f>
        <v>0</v>
      </c>
      <c r="WOZ4" s="504">
        <f>'Product Mix Norm.'!WOZ3</f>
        <v>0</v>
      </c>
      <c r="WPA4" s="504">
        <f>'Product Mix Norm.'!WPA3</f>
        <v>0</v>
      </c>
      <c r="WPB4" s="504">
        <f>'Product Mix Norm.'!WPB3</f>
        <v>0</v>
      </c>
      <c r="WPC4" s="504">
        <f>'Product Mix Norm.'!WPC3</f>
        <v>0</v>
      </c>
      <c r="WPD4" s="504">
        <f>'Product Mix Norm.'!WPD3</f>
        <v>0</v>
      </c>
      <c r="WPE4" s="504">
        <f>'Product Mix Norm.'!WPE3</f>
        <v>0</v>
      </c>
      <c r="WPF4" s="504">
        <f>'Product Mix Norm.'!WPF3</f>
        <v>0</v>
      </c>
      <c r="WPG4" s="504">
        <f>'Product Mix Norm.'!WPG3</f>
        <v>0</v>
      </c>
      <c r="WPH4" s="504">
        <f>'Product Mix Norm.'!WPH3</f>
        <v>0</v>
      </c>
      <c r="WPI4" s="504">
        <f>'Product Mix Norm.'!WPI3</f>
        <v>0</v>
      </c>
      <c r="WPJ4" s="504">
        <f>'Product Mix Norm.'!WPJ3</f>
        <v>0</v>
      </c>
      <c r="WPK4" s="504">
        <f>'Product Mix Norm.'!WPK3</f>
        <v>0</v>
      </c>
      <c r="WPL4" s="504">
        <f>'Product Mix Norm.'!WPL3</f>
        <v>0</v>
      </c>
      <c r="WPM4" s="504">
        <f>'Product Mix Norm.'!WPM3</f>
        <v>0</v>
      </c>
      <c r="WPN4" s="504">
        <f>'Product Mix Norm.'!WPN3</f>
        <v>0</v>
      </c>
      <c r="WPO4" s="504">
        <f>'Product Mix Norm.'!WPO3</f>
        <v>0</v>
      </c>
      <c r="WPP4" s="504">
        <f>'Product Mix Norm.'!WPP3</f>
        <v>0</v>
      </c>
      <c r="WPQ4" s="504">
        <f>'Product Mix Norm.'!WPQ3</f>
        <v>0</v>
      </c>
      <c r="WPR4" s="504">
        <f>'Product Mix Norm.'!WPR3</f>
        <v>0</v>
      </c>
      <c r="WPS4" s="504">
        <f>'Product Mix Norm.'!WPS3</f>
        <v>0</v>
      </c>
      <c r="WPT4" s="504">
        <f>'Product Mix Norm.'!WPT3</f>
        <v>0</v>
      </c>
      <c r="WPU4" s="504">
        <f>'Product Mix Norm.'!WPU3</f>
        <v>0</v>
      </c>
      <c r="WPV4" s="504">
        <f>'Product Mix Norm.'!WPV3</f>
        <v>0</v>
      </c>
      <c r="WPW4" s="504">
        <f>'Product Mix Norm.'!WPW3</f>
        <v>0</v>
      </c>
      <c r="WPX4" s="504">
        <f>'Product Mix Norm.'!WPX3</f>
        <v>0</v>
      </c>
      <c r="WPY4" s="504">
        <f>'Product Mix Norm.'!WPY3</f>
        <v>0</v>
      </c>
      <c r="WPZ4" s="504">
        <f>'Product Mix Norm.'!WPZ3</f>
        <v>0</v>
      </c>
      <c r="WQA4" s="504">
        <f>'Product Mix Norm.'!WQA3</f>
        <v>0</v>
      </c>
      <c r="WQB4" s="504">
        <f>'Product Mix Norm.'!WQB3</f>
        <v>0</v>
      </c>
      <c r="WQC4" s="504">
        <f>'Product Mix Norm.'!WQC3</f>
        <v>0</v>
      </c>
      <c r="WQD4" s="504">
        <f>'Product Mix Norm.'!WQD3</f>
        <v>0</v>
      </c>
      <c r="WQE4" s="504">
        <f>'Product Mix Norm.'!WQE3</f>
        <v>0</v>
      </c>
      <c r="WQF4" s="504">
        <f>'Product Mix Norm.'!WQF3</f>
        <v>0</v>
      </c>
      <c r="WQG4" s="504">
        <f>'Product Mix Norm.'!WQG3</f>
        <v>0</v>
      </c>
      <c r="WQH4" s="504">
        <f>'Product Mix Norm.'!WQH3</f>
        <v>0</v>
      </c>
      <c r="WQI4" s="504">
        <f>'Product Mix Norm.'!WQI3</f>
        <v>0</v>
      </c>
      <c r="WQJ4" s="504">
        <f>'Product Mix Norm.'!WQJ3</f>
        <v>0</v>
      </c>
      <c r="WQK4" s="504">
        <f>'Product Mix Norm.'!WQK3</f>
        <v>0</v>
      </c>
      <c r="WQL4" s="504">
        <f>'Product Mix Norm.'!WQL3</f>
        <v>0</v>
      </c>
      <c r="WQM4" s="504">
        <f>'Product Mix Norm.'!WQM3</f>
        <v>0</v>
      </c>
      <c r="WQN4" s="504">
        <f>'Product Mix Norm.'!WQN3</f>
        <v>0</v>
      </c>
      <c r="WQO4" s="504">
        <f>'Product Mix Norm.'!WQO3</f>
        <v>0</v>
      </c>
      <c r="WQP4" s="504">
        <f>'Product Mix Norm.'!WQP3</f>
        <v>0</v>
      </c>
      <c r="WQQ4" s="504">
        <f>'Product Mix Norm.'!WQQ3</f>
        <v>0</v>
      </c>
      <c r="WQR4" s="504">
        <f>'Product Mix Norm.'!WQR3</f>
        <v>0</v>
      </c>
      <c r="WQS4" s="504">
        <f>'Product Mix Norm.'!WQS3</f>
        <v>0</v>
      </c>
      <c r="WQT4" s="504">
        <f>'Product Mix Norm.'!WQT3</f>
        <v>0</v>
      </c>
      <c r="WQU4" s="504">
        <f>'Product Mix Norm.'!WQU3</f>
        <v>0</v>
      </c>
      <c r="WQV4" s="504">
        <f>'Product Mix Norm.'!WQV3</f>
        <v>0</v>
      </c>
      <c r="WQW4" s="504">
        <f>'Product Mix Norm.'!WQW3</f>
        <v>0</v>
      </c>
      <c r="WQX4" s="504">
        <f>'Product Mix Norm.'!WQX3</f>
        <v>0</v>
      </c>
      <c r="WQY4" s="504">
        <f>'Product Mix Norm.'!WQY3</f>
        <v>0</v>
      </c>
      <c r="WQZ4" s="504">
        <f>'Product Mix Norm.'!WQZ3</f>
        <v>0</v>
      </c>
      <c r="WRA4" s="504">
        <f>'Product Mix Norm.'!WRA3</f>
        <v>0</v>
      </c>
      <c r="WRB4" s="504">
        <f>'Product Mix Norm.'!WRB3</f>
        <v>0</v>
      </c>
      <c r="WRC4" s="504">
        <f>'Product Mix Norm.'!WRC3</f>
        <v>0</v>
      </c>
      <c r="WRD4" s="504">
        <f>'Product Mix Norm.'!WRD3</f>
        <v>0</v>
      </c>
      <c r="WRE4" s="504">
        <f>'Product Mix Norm.'!WRE3</f>
        <v>0</v>
      </c>
      <c r="WRF4" s="504">
        <f>'Product Mix Norm.'!WRF3</f>
        <v>0</v>
      </c>
      <c r="WRG4" s="504">
        <f>'Product Mix Norm.'!WRG3</f>
        <v>0</v>
      </c>
      <c r="WRH4" s="504">
        <f>'Product Mix Norm.'!WRH3</f>
        <v>0</v>
      </c>
      <c r="WRI4" s="504">
        <f>'Product Mix Norm.'!WRI3</f>
        <v>0</v>
      </c>
      <c r="WRJ4" s="504">
        <f>'Product Mix Norm.'!WRJ3</f>
        <v>0</v>
      </c>
      <c r="WRK4" s="504">
        <f>'Product Mix Norm.'!WRK3</f>
        <v>0</v>
      </c>
      <c r="WRL4" s="504">
        <f>'Product Mix Norm.'!WRL3</f>
        <v>0</v>
      </c>
      <c r="WRM4" s="504">
        <f>'Product Mix Norm.'!WRM3</f>
        <v>0</v>
      </c>
      <c r="WRN4" s="504">
        <f>'Product Mix Norm.'!WRN3</f>
        <v>0</v>
      </c>
      <c r="WRO4" s="504">
        <f>'Product Mix Norm.'!WRO3</f>
        <v>0</v>
      </c>
      <c r="WRP4" s="504">
        <f>'Product Mix Norm.'!WRP3</f>
        <v>0</v>
      </c>
      <c r="WRQ4" s="504">
        <f>'Product Mix Norm.'!WRQ3</f>
        <v>0</v>
      </c>
      <c r="WRR4" s="504">
        <f>'Product Mix Norm.'!WRR3</f>
        <v>0</v>
      </c>
      <c r="WRS4" s="504">
        <f>'Product Mix Norm.'!WRS3</f>
        <v>0</v>
      </c>
      <c r="WRT4" s="504">
        <f>'Product Mix Norm.'!WRT3</f>
        <v>0</v>
      </c>
      <c r="WRU4" s="504">
        <f>'Product Mix Norm.'!WRU3</f>
        <v>0</v>
      </c>
      <c r="WRV4" s="504">
        <f>'Product Mix Norm.'!WRV3</f>
        <v>0</v>
      </c>
      <c r="WRW4" s="504">
        <f>'Product Mix Norm.'!WRW3</f>
        <v>0</v>
      </c>
      <c r="WRX4" s="504">
        <f>'Product Mix Norm.'!WRX3</f>
        <v>0</v>
      </c>
      <c r="WRY4" s="504">
        <f>'Product Mix Norm.'!WRY3</f>
        <v>0</v>
      </c>
      <c r="WRZ4" s="504">
        <f>'Product Mix Norm.'!WRZ3</f>
        <v>0</v>
      </c>
      <c r="WSA4" s="504">
        <f>'Product Mix Norm.'!WSA3</f>
        <v>0</v>
      </c>
      <c r="WSB4" s="504">
        <f>'Product Mix Norm.'!WSB3</f>
        <v>0</v>
      </c>
      <c r="WSC4" s="504">
        <f>'Product Mix Norm.'!WSC3</f>
        <v>0</v>
      </c>
      <c r="WSD4" s="504">
        <f>'Product Mix Norm.'!WSD3</f>
        <v>0</v>
      </c>
      <c r="WSE4" s="504">
        <f>'Product Mix Norm.'!WSE3</f>
        <v>0</v>
      </c>
      <c r="WSF4" s="504">
        <f>'Product Mix Norm.'!WSF3</f>
        <v>0</v>
      </c>
      <c r="WSG4" s="504">
        <f>'Product Mix Norm.'!WSG3</f>
        <v>0</v>
      </c>
      <c r="WSH4" s="504">
        <f>'Product Mix Norm.'!WSH3</f>
        <v>0</v>
      </c>
      <c r="WSI4" s="504">
        <f>'Product Mix Norm.'!WSI3</f>
        <v>0</v>
      </c>
      <c r="WSJ4" s="504">
        <f>'Product Mix Norm.'!WSJ3</f>
        <v>0</v>
      </c>
      <c r="WSK4" s="504">
        <f>'Product Mix Norm.'!WSK3</f>
        <v>0</v>
      </c>
      <c r="WSL4" s="504">
        <f>'Product Mix Norm.'!WSL3</f>
        <v>0</v>
      </c>
      <c r="WSM4" s="504">
        <f>'Product Mix Norm.'!WSM3</f>
        <v>0</v>
      </c>
      <c r="WSN4" s="504">
        <f>'Product Mix Norm.'!WSN3</f>
        <v>0</v>
      </c>
      <c r="WSO4" s="504">
        <f>'Product Mix Norm.'!WSO3</f>
        <v>0</v>
      </c>
      <c r="WSP4" s="504">
        <f>'Product Mix Norm.'!WSP3</f>
        <v>0</v>
      </c>
      <c r="WSQ4" s="504">
        <f>'Product Mix Norm.'!WSQ3</f>
        <v>0</v>
      </c>
      <c r="WSR4" s="504">
        <f>'Product Mix Norm.'!WSR3</f>
        <v>0</v>
      </c>
      <c r="WSS4" s="504">
        <f>'Product Mix Norm.'!WSS3</f>
        <v>0</v>
      </c>
      <c r="WST4" s="504">
        <f>'Product Mix Norm.'!WST3</f>
        <v>0</v>
      </c>
      <c r="WSU4" s="504">
        <f>'Product Mix Norm.'!WSU3</f>
        <v>0</v>
      </c>
      <c r="WSV4" s="504">
        <f>'Product Mix Norm.'!WSV3</f>
        <v>0</v>
      </c>
      <c r="WSW4" s="504">
        <f>'Product Mix Norm.'!WSW3</f>
        <v>0</v>
      </c>
      <c r="WSX4" s="504">
        <f>'Product Mix Norm.'!WSX3</f>
        <v>0</v>
      </c>
      <c r="WSY4" s="504">
        <f>'Product Mix Norm.'!WSY3</f>
        <v>0</v>
      </c>
      <c r="WSZ4" s="504">
        <f>'Product Mix Norm.'!WSZ3</f>
        <v>0</v>
      </c>
      <c r="WTA4" s="504">
        <f>'Product Mix Norm.'!WTA3</f>
        <v>0</v>
      </c>
      <c r="WTB4" s="504">
        <f>'Product Mix Norm.'!WTB3</f>
        <v>0</v>
      </c>
      <c r="WTC4" s="504">
        <f>'Product Mix Norm.'!WTC3</f>
        <v>0</v>
      </c>
      <c r="WTD4" s="504">
        <f>'Product Mix Norm.'!WTD3</f>
        <v>0</v>
      </c>
      <c r="WTE4" s="504">
        <f>'Product Mix Norm.'!WTE3</f>
        <v>0</v>
      </c>
      <c r="WTF4" s="504">
        <f>'Product Mix Norm.'!WTF3</f>
        <v>0</v>
      </c>
      <c r="WTG4" s="504">
        <f>'Product Mix Norm.'!WTG3</f>
        <v>0</v>
      </c>
      <c r="WTH4" s="504">
        <f>'Product Mix Norm.'!WTH3</f>
        <v>0</v>
      </c>
      <c r="WTI4" s="504">
        <f>'Product Mix Norm.'!WTI3</f>
        <v>0</v>
      </c>
      <c r="WTJ4" s="504">
        <f>'Product Mix Norm.'!WTJ3</f>
        <v>0</v>
      </c>
      <c r="WTK4" s="504">
        <f>'Product Mix Norm.'!WTK3</f>
        <v>0</v>
      </c>
      <c r="WTL4" s="504">
        <f>'Product Mix Norm.'!WTL3</f>
        <v>0</v>
      </c>
      <c r="WTM4" s="504">
        <f>'Product Mix Norm.'!WTM3</f>
        <v>0</v>
      </c>
      <c r="WTN4" s="504">
        <f>'Product Mix Norm.'!WTN3</f>
        <v>0</v>
      </c>
      <c r="WTO4" s="504">
        <f>'Product Mix Norm.'!WTO3</f>
        <v>0</v>
      </c>
      <c r="WTP4" s="504">
        <f>'Product Mix Norm.'!WTP3</f>
        <v>0</v>
      </c>
      <c r="WTQ4" s="504">
        <f>'Product Mix Norm.'!WTQ3</f>
        <v>0</v>
      </c>
      <c r="WTR4" s="504">
        <f>'Product Mix Norm.'!WTR3</f>
        <v>0</v>
      </c>
      <c r="WTS4" s="504">
        <f>'Product Mix Norm.'!WTS3</f>
        <v>0</v>
      </c>
      <c r="WTT4" s="504">
        <f>'Product Mix Norm.'!WTT3</f>
        <v>0</v>
      </c>
      <c r="WTU4" s="504">
        <f>'Product Mix Norm.'!WTU3</f>
        <v>0</v>
      </c>
      <c r="WTV4" s="504">
        <f>'Product Mix Norm.'!WTV3</f>
        <v>0</v>
      </c>
      <c r="WTW4" s="504">
        <f>'Product Mix Norm.'!WTW3</f>
        <v>0</v>
      </c>
      <c r="WTX4" s="504">
        <f>'Product Mix Norm.'!WTX3</f>
        <v>0</v>
      </c>
      <c r="WTY4" s="504">
        <f>'Product Mix Norm.'!WTY3</f>
        <v>0</v>
      </c>
      <c r="WTZ4" s="504">
        <f>'Product Mix Norm.'!WTZ3</f>
        <v>0</v>
      </c>
      <c r="WUA4" s="504">
        <f>'Product Mix Norm.'!WUA3</f>
        <v>0</v>
      </c>
      <c r="WUB4" s="504">
        <f>'Product Mix Norm.'!WUB3</f>
        <v>0</v>
      </c>
      <c r="WUC4" s="504">
        <f>'Product Mix Norm.'!WUC3</f>
        <v>0</v>
      </c>
      <c r="WUD4" s="504">
        <f>'Product Mix Norm.'!WUD3</f>
        <v>0</v>
      </c>
      <c r="WUE4" s="504">
        <f>'Product Mix Norm.'!WUE3</f>
        <v>0</v>
      </c>
      <c r="WUF4" s="504">
        <f>'Product Mix Norm.'!WUF3</f>
        <v>0</v>
      </c>
      <c r="WUG4" s="504">
        <f>'Product Mix Norm.'!WUG3</f>
        <v>0</v>
      </c>
      <c r="WUH4" s="504">
        <f>'Product Mix Norm.'!WUH3</f>
        <v>0</v>
      </c>
      <c r="WUI4" s="504">
        <f>'Product Mix Norm.'!WUI3</f>
        <v>0</v>
      </c>
      <c r="WUJ4" s="504">
        <f>'Product Mix Norm.'!WUJ3</f>
        <v>0</v>
      </c>
      <c r="WUK4" s="504">
        <f>'Product Mix Norm.'!WUK3</f>
        <v>0</v>
      </c>
      <c r="WUL4" s="504">
        <f>'Product Mix Norm.'!WUL3</f>
        <v>0</v>
      </c>
      <c r="WUM4" s="504">
        <f>'Product Mix Norm.'!WUM3</f>
        <v>0</v>
      </c>
      <c r="WUN4" s="504">
        <f>'Product Mix Norm.'!WUN3</f>
        <v>0</v>
      </c>
      <c r="WUO4" s="504">
        <f>'Product Mix Norm.'!WUO3</f>
        <v>0</v>
      </c>
      <c r="WUP4" s="504">
        <f>'Product Mix Norm.'!WUP3</f>
        <v>0</v>
      </c>
      <c r="WUQ4" s="504">
        <f>'Product Mix Norm.'!WUQ3</f>
        <v>0</v>
      </c>
      <c r="WUR4" s="504">
        <f>'Product Mix Norm.'!WUR3</f>
        <v>0</v>
      </c>
      <c r="WUS4" s="504">
        <f>'Product Mix Norm.'!WUS3</f>
        <v>0</v>
      </c>
      <c r="WUT4" s="504">
        <f>'Product Mix Norm.'!WUT3</f>
        <v>0</v>
      </c>
      <c r="WUU4" s="504">
        <f>'Product Mix Norm.'!WUU3</f>
        <v>0</v>
      </c>
      <c r="WUV4" s="504">
        <f>'Product Mix Norm.'!WUV3</f>
        <v>0</v>
      </c>
      <c r="WUW4" s="504">
        <f>'Product Mix Norm.'!WUW3</f>
        <v>0</v>
      </c>
      <c r="WUX4" s="504">
        <f>'Product Mix Norm.'!WUX3</f>
        <v>0</v>
      </c>
      <c r="WUY4" s="504">
        <f>'Product Mix Norm.'!WUY3</f>
        <v>0</v>
      </c>
      <c r="WUZ4" s="504">
        <f>'Product Mix Norm.'!WUZ3</f>
        <v>0</v>
      </c>
      <c r="WVA4" s="504">
        <f>'Product Mix Norm.'!WVA3</f>
        <v>0</v>
      </c>
      <c r="WVB4" s="504">
        <f>'Product Mix Norm.'!WVB3</f>
        <v>0</v>
      </c>
      <c r="WVC4" s="504">
        <f>'Product Mix Norm.'!WVC3</f>
        <v>0</v>
      </c>
      <c r="WVD4" s="504">
        <f>'Product Mix Norm.'!WVD3</f>
        <v>0</v>
      </c>
      <c r="WVE4" s="504">
        <f>'Product Mix Norm.'!WVE3</f>
        <v>0</v>
      </c>
      <c r="WVF4" s="504">
        <f>'Product Mix Norm.'!WVF3</f>
        <v>0</v>
      </c>
      <c r="WVG4" s="504">
        <f>'Product Mix Norm.'!WVG3</f>
        <v>0</v>
      </c>
      <c r="WVH4" s="504">
        <f>'Product Mix Norm.'!WVH3</f>
        <v>0</v>
      </c>
      <c r="WVI4" s="504">
        <f>'Product Mix Norm.'!WVI3</f>
        <v>0</v>
      </c>
      <c r="WVJ4" s="504">
        <f>'Product Mix Norm.'!WVJ3</f>
        <v>0</v>
      </c>
      <c r="WVK4" s="504">
        <f>'Product Mix Norm.'!WVK3</f>
        <v>0</v>
      </c>
      <c r="WVL4" s="504">
        <f>'Product Mix Norm.'!WVL3</f>
        <v>0</v>
      </c>
      <c r="WVM4" s="504">
        <f>'Product Mix Norm.'!WVM3</f>
        <v>0</v>
      </c>
      <c r="WVN4" s="504">
        <f>'Product Mix Norm.'!WVN3</f>
        <v>0</v>
      </c>
      <c r="WVO4" s="504">
        <f>'Product Mix Norm.'!WVO3</f>
        <v>0</v>
      </c>
      <c r="WVP4" s="504">
        <f>'Product Mix Norm.'!WVP3</f>
        <v>0</v>
      </c>
      <c r="WVQ4" s="504">
        <f>'Product Mix Norm.'!WVQ3</f>
        <v>0</v>
      </c>
      <c r="WVR4" s="504">
        <f>'Product Mix Norm.'!WVR3</f>
        <v>0</v>
      </c>
      <c r="WVS4" s="504">
        <f>'Product Mix Norm.'!WVS3</f>
        <v>0</v>
      </c>
      <c r="WVT4" s="504">
        <f>'Product Mix Norm.'!WVT3</f>
        <v>0</v>
      </c>
      <c r="WVU4" s="504">
        <f>'Product Mix Norm.'!WVU3</f>
        <v>0</v>
      </c>
      <c r="WVV4" s="504">
        <f>'Product Mix Norm.'!WVV3</f>
        <v>0</v>
      </c>
      <c r="WVW4" s="504">
        <f>'Product Mix Norm.'!WVW3</f>
        <v>0</v>
      </c>
      <c r="WVX4" s="504">
        <f>'Product Mix Norm.'!WVX3</f>
        <v>0</v>
      </c>
      <c r="WVY4" s="504">
        <f>'Product Mix Norm.'!WVY3</f>
        <v>0</v>
      </c>
      <c r="WVZ4" s="504">
        <f>'Product Mix Norm.'!WVZ3</f>
        <v>0</v>
      </c>
      <c r="WWA4" s="504">
        <f>'Product Mix Norm.'!WWA3</f>
        <v>0</v>
      </c>
      <c r="WWB4" s="504">
        <f>'Product Mix Norm.'!WWB3</f>
        <v>0</v>
      </c>
      <c r="WWC4" s="504">
        <f>'Product Mix Norm.'!WWC3</f>
        <v>0</v>
      </c>
      <c r="WWD4" s="504">
        <f>'Product Mix Norm.'!WWD3</f>
        <v>0</v>
      </c>
      <c r="WWE4" s="504">
        <f>'Product Mix Norm.'!WWE3</f>
        <v>0</v>
      </c>
      <c r="WWF4" s="504">
        <f>'Product Mix Norm.'!WWF3</f>
        <v>0</v>
      </c>
      <c r="WWG4" s="504">
        <f>'Product Mix Norm.'!WWG3</f>
        <v>0</v>
      </c>
      <c r="WWH4" s="504">
        <f>'Product Mix Norm.'!WWH3</f>
        <v>0</v>
      </c>
      <c r="WWI4" s="504">
        <f>'Product Mix Norm.'!WWI3</f>
        <v>0</v>
      </c>
      <c r="WWJ4" s="504">
        <f>'Product Mix Norm.'!WWJ3</f>
        <v>0</v>
      </c>
      <c r="WWK4" s="504">
        <f>'Product Mix Norm.'!WWK3</f>
        <v>0</v>
      </c>
      <c r="WWL4" s="504">
        <f>'Product Mix Norm.'!WWL3</f>
        <v>0</v>
      </c>
      <c r="WWM4" s="504">
        <f>'Product Mix Norm.'!WWM3</f>
        <v>0</v>
      </c>
      <c r="WWN4" s="504">
        <f>'Product Mix Norm.'!WWN3</f>
        <v>0</v>
      </c>
      <c r="WWO4" s="504">
        <f>'Product Mix Norm.'!WWO3</f>
        <v>0</v>
      </c>
      <c r="WWP4" s="504">
        <f>'Product Mix Norm.'!WWP3</f>
        <v>0</v>
      </c>
      <c r="WWQ4" s="504">
        <f>'Product Mix Norm.'!WWQ3</f>
        <v>0</v>
      </c>
      <c r="WWR4" s="504">
        <f>'Product Mix Norm.'!WWR3</f>
        <v>0</v>
      </c>
      <c r="WWS4" s="504">
        <f>'Product Mix Norm.'!WWS3</f>
        <v>0</v>
      </c>
      <c r="WWT4" s="504">
        <f>'Product Mix Norm.'!WWT3</f>
        <v>0</v>
      </c>
      <c r="WWU4" s="504">
        <f>'Product Mix Norm.'!WWU3</f>
        <v>0</v>
      </c>
      <c r="WWV4" s="504">
        <f>'Product Mix Norm.'!WWV3</f>
        <v>0</v>
      </c>
      <c r="WWW4" s="504">
        <f>'Product Mix Norm.'!WWW3</f>
        <v>0</v>
      </c>
      <c r="WWX4" s="504">
        <f>'Product Mix Norm.'!WWX3</f>
        <v>0</v>
      </c>
      <c r="WWY4" s="504">
        <f>'Product Mix Norm.'!WWY3</f>
        <v>0</v>
      </c>
      <c r="WWZ4" s="504">
        <f>'Product Mix Norm.'!WWZ3</f>
        <v>0</v>
      </c>
      <c r="WXA4" s="504">
        <f>'Product Mix Norm.'!WXA3</f>
        <v>0</v>
      </c>
      <c r="WXB4" s="504">
        <f>'Product Mix Norm.'!WXB3</f>
        <v>0</v>
      </c>
      <c r="WXC4" s="504">
        <f>'Product Mix Norm.'!WXC3</f>
        <v>0</v>
      </c>
      <c r="WXD4" s="504">
        <f>'Product Mix Norm.'!WXD3</f>
        <v>0</v>
      </c>
      <c r="WXE4" s="504">
        <f>'Product Mix Norm.'!WXE3</f>
        <v>0</v>
      </c>
      <c r="WXF4" s="504">
        <f>'Product Mix Norm.'!WXF3</f>
        <v>0</v>
      </c>
      <c r="WXG4" s="504">
        <f>'Product Mix Norm.'!WXG3</f>
        <v>0</v>
      </c>
      <c r="WXH4" s="504">
        <f>'Product Mix Norm.'!WXH3</f>
        <v>0</v>
      </c>
      <c r="WXI4" s="504">
        <f>'Product Mix Norm.'!WXI3</f>
        <v>0</v>
      </c>
      <c r="WXJ4" s="504">
        <f>'Product Mix Norm.'!WXJ3</f>
        <v>0</v>
      </c>
      <c r="WXK4" s="504">
        <f>'Product Mix Norm.'!WXK3</f>
        <v>0</v>
      </c>
      <c r="WXL4" s="504">
        <f>'Product Mix Norm.'!WXL3</f>
        <v>0</v>
      </c>
      <c r="WXM4" s="504">
        <f>'Product Mix Norm.'!WXM3</f>
        <v>0</v>
      </c>
      <c r="WXN4" s="504">
        <f>'Product Mix Norm.'!WXN3</f>
        <v>0</v>
      </c>
      <c r="WXO4" s="504">
        <f>'Product Mix Norm.'!WXO3</f>
        <v>0</v>
      </c>
      <c r="WXP4" s="504">
        <f>'Product Mix Norm.'!WXP3</f>
        <v>0</v>
      </c>
      <c r="WXQ4" s="504">
        <f>'Product Mix Norm.'!WXQ3</f>
        <v>0</v>
      </c>
      <c r="WXR4" s="504">
        <f>'Product Mix Norm.'!WXR3</f>
        <v>0</v>
      </c>
      <c r="WXS4" s="504">
        <f>'Product Mix Norm.'!WXS3</f>
        <v>0</v>
      </c>
      <c r="WXT4" s="504">
        <f>'Product Mix Norm.'!WXT3</f>
        <v>0</v>
      </c>
      <c r="WXU4" s="504">
        <f>'Product Mix Norm.'!WXU3</f>
        <v>0</v>
      </c>
      <c r="WXV4" s="504">
        <f>'Product Mix Norm.'!WXV3</f>
        <v>0</v>
      </c>
      <c r="WXW4" s="504">
        <f>'Product Mix Norm.'!WXW3</f>
        <v>0</v>
      </c>
      <c r="WXX4" s="504">
        <f>'Product Mix Norm.'!WXX3</f>
        <v>0</v>
      </c>
      <c r="WXY4" s="504">
        <f>'Product Mix Norm.'!WXY3</f>
        <v>0</v>
      </c>
      <c r="WXZ4" s="504">
        <f>'Product Mix Norm.'!WXZ3</f>
        <v>0</v>
      </c>
      <c r="WYA4" s="504">
        <f>'Product Mix Norm.'!WYA3</f>
        <v>0</v>
      </c>
      <c r="WYB4" s="504">
        <f>'Product Mix Norm.'!WYB3</f>
        <v>0</v>
      </c>
      <c r="WYC4" s="504">
        <f>'Product Mix Norm.'!WYC3</f>
        <v>0</v>
      </c>
      <c r="WYD4" s="504">
        <f>'Product Mix Norm.'!WYD3</f>
        <v>0</v>
      </c>
      <c r="WYE4" s="504">
        <f>'Product Mix Norm.'!WYE3</f>
        <v>0</v>
      </c>
      <c r="WYF4" s="504">
        <f>'Product Mix Norm.'!WYF3</f>
        <v>0</v>
      </c>
      <c r="WYG4" s="504">
        <f>'Product Mix Norm.'!WYG3</f>
        <v>0</v>
      </c>
      <c r="WYH4" s="504">
        <f>'Product Mix Norm.'!WYH3</f>
        <v>0</v>
      </c>
      <c r="WYI4" s="504">
        <f>'Product Mix Norm.'!WYI3</f>
        <v>0</v>
      </c>
      <c r="WYJ4" s="504">
        <f>'Product Mix Norm.'!WYJ3</f>
        <v>0</v>
      </c>
      <c r="WYK4" s="504">
        <f>'Product Mix Norm.'!WYK3</f>
        <v>0</v>
      </c>
      <c r="WYL4" s="504">
        <f>'Product Mix Norm.'!WYL3</f>
        <v>0</v>
      </c>
      <c r="WYM4" s="504">
        <f>'Product Mix Norm.'!WYM3</f>
        <v>0</v>
      </c>
      <c r="WYN4" s="504">
        <f>'Product Mix Norm.'!WYN3</f>
        <v>0</v>
      </c>
      <c r="WYO4" s="504">
        <f>'Product Mix Norm.'!WYO3</f>
        <v>0</v>
      </c>
      <c r="WYP4" s="504">
        <f>'Product Mix Norm.'!WYP3</f>
        <v>0</v>
      </c>
      <c r="WYQ4" s="504">
        <f>'Product Mix Norm.'!WYQ3</f>
        <v>0</v>
      </c>
      <c r="WYR4" s="504">
        <f>'Product Mix Norm.'!WYR3</f>
        <v>0</v>
      </c>
      <c r="WYS4" s="504">
        <f>'Product Mix Norm.'!WYS3</f>
        <v>0</v>
      </c>
      <c r="WYT4" s="504">
        <f>'Product Mix Norm.'!WYT3</f>
        <v>0</v>
      </c>
      <c r="WYU4" s="504">
        <f>'Product Mix Norm.'!WYU3</f>
        <v>0</v>
      </c>
      <c r="WYV4" s="504">
        <f>'Product Mix Norm.'!WYV3</f>
        <v>0</v>
      </c>
      <c r="WYW4" s="504">
        <f>'Product Mix Norm.'!WYW3</f>
        <v>0</v>
      </c>
      <c r="WYX4" s="504">
        <f>'Product Mix Norm.'!WYX3</f>
        <v>0</v>
      </c>
      <c r="WYY4" s="504">
        <f>'Product Mix Norm.'!WYY3</f>
        <v>0</v>
      </c>
      <c r="WYZ4" s="504">
        <f>'Product Mix Norm.'!WYZ3</f>
        <v>0</v>
      </c>
      <c r="WZA4" s="504">
        <f>'Product Mix Norm.'!WZA3</f>
        <v>0</v>
      </c>
      <c r="WZB4" s="504">
        <f>'Product Mix Norm.'!WZB3</f>
        <v>0</v>
      </c>
      <c r="WZC4" s="504">
        <f>'Product Mix Norm.'!WZC3</f>
        <v>0</v>
      </c>
      <c r="WZD4" s="504">
        <f>'Product Mix Norm.'!WZD3</f>
        <v>0</v>
      </c>
      <c r="WZE4" s="504">
        <f>'Product Mix Norm.'!WZE3</f>
        <v>0</v>
      </c>
      <c r="WZF4" s="504">
        <f>'Product Mix Norm.'!WZF3</f>
        <v>0</v>
      </c>
      <c r="WZG4" s="504">
        <f>'Product Mix Norm.'!WZG3</f>
        <v>0</v>
      </c>
      <c r="WZH4" s="504">
        <f>'Product Mix Norm.'!WZH3</f>
        <v>0</v>
      </c>
      <c r="WZI4" s="504">
        <f>'Product Mix Norm.'!WZI3</f>
        <v>0</v>
      </c>
      <c r="WZJ4" s="504">
        <f>'Product Mix Norm.'!WZJ3</f>
        <v>0</v>
      </c>
      <c r="WZK4" s="504">
        <f>'Product Mix Norm.'!WZK3</f>
        <v>0</v>
      </c>
      <c r="WZL4" s="504">
        <f>'Product Mix Norm.'!WZL3</f>
        <v>0</v>
      </c>
      <c r="WZM4" s="504">
        <f>'Product Mix Norm.'!WZM3</f>
        <v>0</v>
      </c>
      <c r="WZN4" s="504">
        <f>'Product Mix Norm.'!WZN3</f>
        <v>0</v>
      </c>
      <c r="WZO4" s="504">
        <f>'Product Mix Norm.'!WZO3</f>
        <v>0</v>
      </c>
      <c r="WZP4" s="504">
        <f>'Product Mix Norm.'!WZP3</f>
        <v>0</v>
      </c>
      <c r="WZQ4" s="504">
        <f>'Product Mix Norm.'!WZQ3</f>
        <v>0</v>
      </c>
      <c r="WZR4" s="504">
        <f>'Product Mix Norm.'!WZR3</f>
        <v>0</v>
      </c>
      <c r="WZS4" s="504">
        <f>'Product Mix Norm.'!WZS3</f>
        <v>0</v>
      </c>
      <c r="WZT4" s="504">
        <f>'Product Mix Norm.'!WZT3</f>
        <v>0</v>
      </c>
      <c r="WZU4" s="504">
        <f>'Product Mix Norm.'!WZU3</f>
        <v>0</v>
      </c>
      <c r="WZV4" s="504">
        <f>'Product Mix Norm.'!WZV3</f>
        <v>0</v>
      </c>
      <c r="WZW4" s="504">
        <f>'Product Mix Norm.'!WZW3</f>
        <v>0</v>
      </c>
      <c r="WZX4" s="504">
        <f>'Product Mix Norm.'!WZX3</f>
        <v>0</v>
      </c>
      <c r="WZY4" s="504">
        <f>'Product Mix Norm.'!WZY3</f>
        <v>0</v>
      </c>
      <c r="WZZ4" s="504">
        <f>'Product Mix Norm.'!WZZ3</f>
        <v>0</v>
      </c>
      <c r="XAA4" s="504">
        <f>'Product Mix Norm.'!XAA3</f>
        <v>0</v>
      </c>
      <c r="XAB4" s="504">
        <f>'Product Mix Norm.'!XAB3</f>
        <v>0</v>
      </c>
      <c r="XAC4" s="504">
        <f>'Product Mix Norm.'!XAC3</f>
        <v>0</v>
      </c>
      <c r="XAD4" s="504">
        <f>'Product Mix Norm.'!XAD3</f>
        <v>0</v>
      </c>
      <c r="XAE4" s="504">
        <f>'Product Mix Norm.'!XAE3</f>
        <v>0</v>
      </c>
      <c r="XAF4" s="504">
        <f>'Product Mix Norm.'!XAF3</f>
        <v>0</v>
      </c>
      <c r="XAG4" s="504">
        <f>'Product Mix Norm.'!XAG3</f>
        <v>0</v>
      </c>
      <c r="XAH4" s="504">
        <f>'Product Mix Norm.'!XAH3</f>
        <v>0</v>
      </c>
      <c r="XAI4" s="504">
        <f>'Product Mix Norm.'!XAI3</f>
        <v>0</v>
      </c>
      <c r="XAJ4" s="504">
        <f>'Product Mix Norm.'!XAJ3</f>
        <v>0</v>
      </c>
      <c r="XAK4" s="504">
        <f>'Product Mix Norm.'!XAK3</f>
        <v>0</v>
      </c>
      <c r="XAL4" s="504">
        <f>'Product Mix Norm.'!XAL3</f>
        <v>0</v>
      </c>
      <c r="XAM4" s="504">
        <f>'Product Mix Norm.'!XAM3</f>
        <v>0</v>
      </c>
      <c r="XAN4" s="504">
        <f>'Product Mix Norm.'!XAN3</f>
        <v>0</v>
      </c>
      <c r="XAO4" s="504">
        <f>'Product Mix Norm.'!XAO3</f>
        <v>0</v>
      </c>
      <c r="XAP4" s="504">
        <f>'Product Mix Norm.'!XAP3</f>
        <v>0</v>
      </c>
      <c r="XAQ4" s="504">
        <f>'Product Mix Norm.'!XAQ3</f>
        <v>0</v>
      </c>
      <c r="XAR4" s="504">
        <f>'Product Mix Norm.'!XAR3</f>
        <v>0</v>
      </c>
      <c r="XAS4" s="504">
        <f>'Product Mix Norm.'!XAS3</f>
        <v>0</v>
      </c>
      <c r="XAT4" s="504">
        <f>'Product Mix Norm.'!XAT3</f>
        <v>0</v>
      </c>
      <c r="XAU4" s="504">
        <f>'Product Mix Norm.'!XAU3</f>
        <v>0</v>
      </c>
      <c r="XAV4" s="504">
        <f>'Product Mix Norm.'!XAV3</f>
        <v>0</v>
      </c>
      <c r="XAW4" s="504">
        <f>'Product Mix Norm.'!XAW3</f>
        <v>0</v>
      </c>
      <c r="XAX4" s="504">
        <f>'Product Mix Norm.'!XAX3</f>
        <v>0</v>
      </c>
      <c r="XAY4" s="504">
        <f>'Product Mix Norm.'!XAY3</f>
        <v>0</v>
      </c>
      <c r="XAZ4" s="504">
        <f>'Product Mix Norm.'!XAZ3</f>
        <v>0</v>
      </c>
      <c r="XBA4" s="504">
        <f>'Product Mix Norm.'!XBA3</f>
        <v>0</v>
      </c>
      <c r="XBB4" s="504">
        <f>'Product Mix Norm.'!XBB3</f>
        <v>0</v>
      </c>
      <c r="XBC4" s="504">
        <f>'Product Mix Norm.'!XBC3</f>
        <v>0</v>
      </c>
      <c r="XBD4" s="504">
        <f>'Product Mix Norm.'!XBD3</f>
        <v>0</v>
      </c>
      <c r="XBE4" s="504">
        <f>'Product Mix Norm.'!XBE3</f>
        <v>0</v>
      </c>
      <c r="XBF4" s="504">
        <f>'Product Mix Norm.'!XBF3</f>
        <v>0</v>
      </c>
      <c r="XBG4" s="504">
        <f>'Product Mix Norm.'!XBG3</f>
        <v>0</v>
      </c>
      <c r="XBH4" s="504">
        <f>'Product Mix Norm.'!XBH3</f>
        <v>0</v>
      </c>
      <c r="XBI4" s="504">
        <f>'Product Mix Norm.'!XBI3</f>
        <v>0</v>
      </c>
      <c r="XBJ4" s="504">
        <f>'Product Mix Norm.'!XBJ3</f>
        <v>0</v>
      </c>
      <c r="XBK4" s="504">
        <f>'Product Mix Norm.'!XBK3</f>
        <v>0</v>
      </c>
      <c r="XBL4" s="504">
        <f>'Product Mix Norm.'!XBL3</f>
        <v>0</v>
      </c>
      <c r="XBM4" s="504">
        <f>'Product Mix Norm.'!XBM3</f>
        <v>0</v>
      </c>
      <c r="XBN4" s="504">
        <f>'Product Mix Norm.'!XBN3</f>
        <v>0</v>
      </c>
      <c r="XBO4" s="504">
        <f>'Product Mix Norm.'!XBO3</f>
        <v>0</v>
      </c>
      <c r="XBP4" s="504">
        <f>'Product Mix Norm.'!XBP3</f>
        <v>0</v>
      </c>
      <c r="XBQ4" s="504">
        <f>'Product Mix Norm.'!XBQ3</f>
        <v>0</v>
      </c>
      <c r="XBR4" s="504">
        <f>'Product Mix Norm.'!XBR3</f>
        <v>0</v>
      </c>
      <c r="XBS4" s="504">
        <f>'Product Mix Norm.'!XBS3</f>
        <v>0</v>
      </c>
      <c r="XBT4" s="504">
        <f>'Product Mix Norm.'!XBT3</f>
        <v>0</v>
      </c>
      <c r="XBU4" s="504">
        <f>'Product Mix Norm.'!XBU3</f>
        <v>0</v>
      </c>
      <c r="XBV4" s="504">
        <f>'Product Mix Norm.'!XBV3</f>
        <v>0</v>
      </c>
      <c r="XBW4" s="504">
        <f>'Product Mix Norm.'!XBW3</f>
        <v>0</v>
      </c>
      <c r="XBX4" s="504">
        <f>'Product Mix Norm.'!XBX3</f>
        <v>0</v>
      </c>
      <c r="XBY4" s="504">
        <f>'Product Mix Norm.'!XBY3</f>
        <v>0</v>
      </c>
      <c r="XBZ4" s="504">
        <f>'Product Mix Norm.'!XBZ3</f>
        <v>0</v>
      </c>
      <c r="XCA4" s="504">
        <f>'Product Mix Norm.'!XCA3</f>
        <v>0</v>
      </c>
      <c r="XCB4" s="504">
        <f>'Product Mix Norm.'!XCB3</f>
        <v>0</v>
      </c>
      <c r="XCC4" s="504">
        <f>'Product Mix Norm.'!XCC3</f>
        <v>0</v>
      </c>
      <c r="XCD4" s="504">
        <f>'Product Mix Norm.'!XCD3</f>
        <v>0</v>
      </c>
      <c r="XCE4" s="504">
        <f>'Product Mix Norm.'!XCE3</f>
        <v>0</v>
      </c>
      <c r="XCF4" s="504">
        <f>'Product Mix Norm.'!XCF3</f>
        <v>0</v>
      </c>
      <c r="XCG4" s="504">
        <f>'Product Mix Norm.'!XCG3</f>
        <v>0</v>
      </c>
      <c r="XCH4" s="504">
        <f>'Product Mix Norm.'!XCH3</f>
        <v>0</v>
      </c>
      <c r="XCI4" s="504">
        <f>'Product Mix Norm.'!XCI3</f>
        <v>0</v>
      </c>
      <c r="XCJ4" s="504">
        <f>'Product Mix Norm.'!XCJ3</f>
        <v>0</v>
      </c>
      <c r="XCK4" s="504">
        <f>'Product Mix Norm.'!XCK3</f>
        <v>0</v>
      </c>
      <c r="XCL4" s="504">
        <f>'Product Mix Norm.'!XCL3</f>
        <v>0</v>
      </c>
      <c r="XCM4" s="504">
        <f>'Product Mix Norm.'!XCM3</f>
        <v>0</v>
      </c>
      <c r="XCN4" s="504">
        <f>'Product Mix Norm.'!XCN3</f>
        <v>0</v>
      </c>
      <c r="XCO4" s="504">
        <f>'Product Mix Norm.'!XCO3</f>
        <v>0</v>
      </c>
      <c r="XCP4" s="504">
        <f>'Product Mix Norm.'!XCP3</f>
        <v>0</v>
      </c>
      <c r="XCQ4" s="504">
        <f>'Product Mix Norm.'!XCQ3</f>
        <v>0</v>
      </c>
      <c r="XCR4" s="504">
        <f>'Product Mix Norm.'!XCR3</f>
        <v>0</v>
      </c>
      <c r="XCS4" s="504">
        <f>'Product Mix Norm.'!XCS3</f>
        <v>0</v>
      </c>
      <c r="XCT4" s="504">
        <f>'Product Mix Norm.'!XCT3</f>
        <v>0</v>
      </c>
      <c r="XCU4" s="504">
        <f>'Product Mix Norm.'!XCU3</f>
        <v>0</v>
      </c>
      <c r="XCV4" s="504">
        <f>'Product Mix Norm.'!XCV3</f>
        <v>0</v>
      </c>
      <c r="XCW4" s="504">
        <f>'Product Mix Norm.'!XCW3</f>
        <v>0</v>
      </c>
      <c r="XCX4" s="504">
        <f>'Product Mix Norm.'!XCX3</f>
        <v>0</v>
      </c>
      <c r="XCY4" s="504">
        <f>'Product Mix Norm.'!XCY3</f>
        <v>0</v>
      </c>
      <c r="XCZ4" s="504">
        <f>'Product Mix Norm.'!XCZ3</f>
        <v>0</v>
      </c>
      <c r="XDA4" s="504">
        <f>'Product Mix Norm.'!XDA3</f>
        <v>0</v>
      </c>
      <c r="XDB4" s="504">
        <f>'Product Mix Norm.'!XDB3</f>
        <v>0</v>
      </c>
      <c r="XDC4" s="504">
        <f>'Product Mix Norm.'!XDC3</f>
        <v>0</v>
      </c>
      <c r="XDD4" s="504">
        <f>'Product Mix Norm.'!XDD3</f>
        <v>0</v>
      </c>
      <c r="XDE4" s="504">
        <f>'Product Mix Norm.'!XDE3</f>
        <v>0</v>
      </c>
      <c r="XDF4" s="504">
        <f>'Product Mix Norm.'!XDF3</f>
        <v>0</v>
      </c>
      <c r="XDG4" s="504">
        <f>'Product Mix Norm.'!XDG3</f>
        <v>0</v>
      </c>
      <c r="XDH4" s="504">
        <f>'Product Mix Norm.'!XDH3</f>
        <v>0</v>
      </c>
      <c r="XDI4" s="504">
        <f>'Product Mix Norm.'!XDI3</f>
        <v>0</v>
      </c>
      <c r="XDJ4" s="504">
        <f>'Product Mix Norm.'!XDJ3</f>
        <v>0</v>
      </c>
      <c r="XDK4" s="504">
        <f>'Product Mix Norm.'!XDK3</f>
        <v>0</v>
      </c>
      <c r="XDL4" s="504">
        <f>'Product Mix Norm.'!XDL3</f>
        <v>0</v>
      </c>
      <c r="XDM4" s="504">
        <f>'Product Mix Norm.'!XDM3</f>
        <v>0</v>
      </c>
      <c r="XDN4" s="504">
        <f>'Product Mix Norm.'!XDN3</f>
        <v>0</v>
      </c>
      <c r="XDO4" s="504">
        <f>'Product Mix Norm.'!XDO3</f>
        <v>0</v>
      </c>
      <c r="XDP4" s="504">
        <f>'Product Mix Norm.'!XDP3</f>
        <v>0</v>
      </c>
      <c r="XDQ4" s="504">
        <f>'Product Mix Norm.'!XDQ3</f>
        <v>0</v>
      </c>
      <c r="XDR4" s="504">
        <f>'Product Mix Norm.'!XDR3</f>
        <v>0</v>
      </c>
      <c r="XDS4" s="504">
        <f>'Product Mix Norm.'!XDS3</f>
        <v>0</v>
      </c>
      <c r="XDT4" s="504">
        <f>'Product Mix Norm.'!XDT3</f>
        <v>0</v>
      </c>
      <c r="XDU4" s="504">
        <f>'Product Mix Norm.'!XDU3</f>
        <v>0</v>
      </c>
      <c r="XDV4" s="504">
        <f>'Product Mix Norm.'!XDV3</f>
        <v>0</v>
      </c>
      <c r="XDW4" s="504">
        <f>'Product Mix Norm.'!XDW3</f>
        <v>0</v>
      </c>
      <c r="XDX4" s="504">
        <f>'Product Mix Norm.'!XDX3</f>
        <v>0</v>
      </c>
      <c r="XDY4" s="504">
        <f>'Product Mix Norm.'!XDY3</f>
        <v>0</v>
      </c>
      <c r="XDZ4" s="504">
        <f>'Product Mix Norm.'!XDZ3</f>
        <v>0</v>
      </c>
      <c r="XEA4" s="504">
        <f>'Product Mix Norm.'!XEA3</f>
        <v>0</v>
      </c>
      <c r="XEB4" s="504">
        <f>'Product Mix Norm.'!XEB3</f>
        <v>0</v>
      </c>
      <c r="XEC4" s="504">
        <f>'Product Mix Norm.'!XEC3</f>
        <v>0</v>
      </c>
      <c r="XED4" s="504">
        <f>'Product Mix Norm.'!XED3</f>
        <v>0</v>
      </c>
      <c r="XEE4" s="504">
        <f>'Product Mix Norm.'!XEE3</f>
        <v>0</v>
      </c>
      <c r="XEF4" s="504">
        <f>'Product Mix Norm.'!XEF3</f>
        <v>0</v>
      </c>
      <c r="XEG4" s="504">
        <f>'Product Mix Norm.'!XEG3</f>
        <v>0</v>
      </c>
      <c r="XEH4" s="504">
        <f>'Product Mix Norm.'!XEH3</f>
        <v>0</v>
      </c>
      <c r="XEI4" s="504">
        <f>'Product Mix Norm.'!XEI3</f>
        <v>0</v>
      </c>
      <c r="XEJ4" s="504">
        <f>'Product Mix Norm.'!XEJ3</f>
        <v>0</v>
      </c>
      <c r="XEK4" s="504">
        <f>'Product Mix Norm.'!XEK3</f>
        <v>0</v>
      </c>
      <c r="XEL4" s="504">
        <f>'Product Mix Norm.'!XEL3</f>
        <v>0</v>
      </c>
      <c r="XEM4" s="504">
        <f>'Product Mix Norm.'!XEM3</f>
        <v>0</v>
      </c>
      <c r="XEN4" s="504">
        <f>'Product Mix Norm.'!XEN3</f>
        <v>0</v>
      </c>
      <c r="XEO4" s="504">
        <f>'Product Mix Norm.'!XEO3</f>
        <v>0</v>
      </c>
      <c r="XEP4" s="504">
        <f>'Product Mix Norm.'!XEP3</f>
        <v>0</v>
      </c>
      <c r="XEQ4" s="504">
        <f>'Product Mix Norm.'!XEQ3</f>
        <v>0</v>
      </c>
      <c r="XER4" s="504">
        <f>'Product Mix Norm.'!XER3</f>
        <v>0</v>
      </c>
      <c r="XES4" s="504">
        <f>'Product Mix Norm.'!XES3</f>
        <v>0</v>
      </c>
      <c r="XET4" s="504">
        <f>'Product Mix Norm.'!XET3</f>
        <v>0</v>
      </c>
      <c r="XEU4" s="504">
        <f>'Product Mix Norm.'!XEU3</f>
        <v>0</v>
      </c>
      <c r="XEV4" s="504">
        <f>'Product Mix Norm.'!XEV3</f>
        <v>0</v>
      </c>
      <c r="XEW4" s="504">
        <f>'Product Mix Norm.'!XEW3</f>
        <v>0</v>
      </c>
      <c r="XEX4" s="504">
        <f>'Product Mix Norm.'!XEX3</f>
        <v>0</v>
      </c>
      <c r="XEY4" s="504">
        <f>'Product Mix Norm.'!XEY3</f>
        <v>0</v>
      </c>
      <c r="XEZ4" s="504">
        <f>'Product Mix Norm.'!XEZ3</f>
        <v>0</v>
      </c>
      <c r="XFA4" s="504">
        <f>'Product Mix Norm.'!XFA3</f>
        <v>0</v>
      </c>
      <c r="XFB4" s="504">
        <f>'Product Mix Norm.'!XFB3</f>
        <v>0</v>
      </c>
      <c r="XFC4" s="504">
        <f>'Product Mix Norm.'!XFC3</f>
        <v>0</v>
      </c>
      <c r="XFD4" s="504">
        <f>'Product Mix Norm.'!XFD3</f>
        <v>0</v>
      </c>
    </row>
    <row r="5" spans="1:16384" s="157" customFormat="1" ht="20.25" customHeight="1">
      <c r="A5" s="166">
        <v>1</v>
      </c>
      <c r="B5" s="167" t="s">
        <v>466</v>
      </c>
      <c r="C5" s="166" t="s">
        <v>1699</v>
      </c>
      <c r="D5" s="100" t="s">
        <v>74</v>
      </c>
      <c r="E5" s="728">
        <f>E6+E8+E9+E10+E11+E12+E7+E13</f>
        <v>0</v>
      </c>
      <c r="F5" s="728">
        <f>F6+F8+F9+F10+F11+F12+F7+F13</f>
        <v>0</v>
      </c>
    </row>
    <row r="6" spans="1:16384">
      <c r="A6" s="15" t="s">
        <v>467</v>
      </c>
      <c r="B6" s="168" t="s">
        <v>468</v>
      </c>
      <c r="C6" s="15" t="s">
        <v>1700</v>
      </c>
      <c r="D6" s="15" t="s">
        <v>74</v>
      </c>
      <c r="E6" s="145">
        <f>'Form Sg1'!H514</f>
        <v>0</v>
      </c>
      <c r="F6" s="145">
        <f>'Form Sg1'!I514</f>
        <v>0</v>
      </c>
    </row>
    <row r="7" spans="1:16384" ht="33">
      <c r="A7" s="169" t="s">
        <v>469</v>
      </c>
      <c r="B7" s="168" t="s">
        <v>1526</v>
      </c>
      <c r="C7" s="15" t="s">
        <v>1701</v>
      </c>
      <c r="D7" s="15" t="s">
        <v>74</v>
      </c>
      <c r="E7" s="145">
        <f>'Form Sg1'!H502</f>
        <v>0</v>
      </c>
      <c r="F7" s="145">
        <f>'Form Sg1'!I502</f>
        <v>0</v>
      </c>
    </row>
    <row r="8" spans="1:16384">
      <c r="A8" s="15" t="s">
        <v>471</v>
      </c>
      <c r="B8" s="168" t="s">
        <v>470</v>
      </c>
      <c r="C8" s="15" t="s">
        <v>1702</v>
      </c>
      <c r="D8" s="15" t="s">
        <v>74</v>
      </c>
      <c r="E8" s="145">
        <f>'Form Sg1'!H526</f>
        <v>0</v>
      </c>
      <c r="F8" s="145">
        <f>'Form Sg1'!I526</f>
        <v>0</v>
      </c>
    </row>
    <row r="9" spans="1:16384" ht="17.25" customHeight="1">
      <c r="A9" s="15" t="s">
        <v>473</v>
      </c>
      <c r="B9" s="168" t="s">
        <v>472</v>
      </c>
      <c r="C9" s="15" t="s">
        <v>1703</v>
      </c>
      <c r="D9" s="15" t="s">
        <v>74</v>
      </c>
      <c r="E9" s="145">
        <f>'Form Sg1'!H537</f>
        <v>0</v>
      </c>
      <c r="F9" s="145">
        <f>'Form Sg1'!I537</f>
        <v>0</v>
      </c>
    </row>
    <row r="10" spans="1:16384" ht="33">
      <c r="A10" s="15" t="s">
        <v>474</v>
      </c>
      <c r="B10" s="168" t="s">
        <v>1604</v>
      </c>
      <c r="C10" s="15" t="s">
        <v>1704</v>
      </c>
      <c r="D10" s="15" t="s">
        <v>74</v>
      </c>
      <c r="E10" s="145">
        <f>'Form Sg1'!H552</f>
        <v>0</v>
      </c>
      <c r="F10" s="145">
        <f>'Form Sg1'!I552</f>
        <v>0</v>
      </c>
    </row>
    <row r="11" spans="1:16384">
      <c r="A11" s="15" t="s">
        <v>504</v>
      </c>
      <c r="B11" s="168" t="s">
        <v>475</v>
      </c>
      <c r="C11" s="15" t="s">
        <v>1705</v>
      </c>
      <c r="D11" s="15" t="s">
        <v>74</v>
      </c>
      <c r="E11" s="145">
        <f>'Form Sg1'!H560</f>
        <v>0</v>
      </c>
      <c r="F11" s="145">
        <f>'Form Sg1'!I560</f>
        <v>0</v>
      </c>
    </row>
    <row r="12" spans="1:16384" ht="33">
      <c r="A12" s="15" t="s">
        <v>1534</v>
      </c>
      <c r="B12" s="168" t="s">
        <v>505</v>
      </c>
      <c r="C12" s="15" t="s">
        <v>1706</v>
      </c>
      <c r="D12" s="15" t="s">
        <v>74</v>
      </c>
      <c r="E12" s="145">
        <f>'Form Sg1'!H575</f>
        <v>0</v>
      </c>
      <c r="F12" s="145">
        <f>'Form Sg1'!I575</f>
        <v>0</v>
      </c>
    </row>
    <row r="13" spans="1:16384" ht="33">
      <c r="A13" s="15" t="s">
        <v>1535</v>
      </c>
      <c r="B13" s="168" t="s">
        <v>1527</v>
      </c>
      <c r="C13" s="15" t="s">
        <v>1707</v>
      </c>
      <c r="D13" s="15" t="s">
        <v>74</v>
      </c>
      <c r="E13" s="145">
        <f>'Form Sg1'!H601</f>
        <v>0</v>
      </c>
      <c r="F13" s="145">
        <f>'Form Sg1'!I601</f>
        <v>0</v>
      </c>
    </row>
    <row r="14" spans="1:16384">
      <c r="A14" s="194"/>
      <c r="B14" s="197"/>
      <c r="C14" s="194"/>
      <c r="D14" s="194"/>
      <c r="E14" s="196"/>
      <c r="F14" s="196"/>
    </row>
    <row r="15" spans="1:16384">
      <c r="A15" s="15">
        <v>2</v>
      </c>
      <c r="B15" s="168" t="s">
        <v>476</v>
      </c>
      <c r="C15" s="81" t="s">
        <v>1708</v>
      </c>
      <c r="D15" s="15" t="s">
        <v>74</v>
      </c>
      <c r="E15" s="145">
        <f>'Form Sg1'!H628</f>
        <v>0</v>
      </c>
      <c r="F15" s="145">
        <f>'Form Sg1'!I628</f>
        <v>0</v>
      </c>
    </row>
    <row r="16" spans="1:16384">
      <c r="A16" s="194"/>
      <c r="B16" s="197"/>
      <c r="C16" s="198"/>
      <c r="D16" s="194"/>
      <c r="E16" s="196"/>
      <c r="F16" s="196"/>
    </row>
    <row r="17" spans="1:6" s="157" customFormat="1" ht="28.5">
      <c r="A17" s="100">
        <v>3</v>
      </c>
      <c r="B17" s="170" t="s">
        <v>477</v>
      </c>
      <c r="C17" s="171" t="s">
        <v>1709</v>
      </c>
      <c r="D17" s="100" t="s">
        <v>74</v>
      </c>
      <c r="E17" s="138">
        <f>'Form Sg1'!H630</f>
        <v>0</v>
      </c>
      <c r="F17" s="138">
        <f>'Form Sg1'!I630</f>
        <v>0</v>
      </c>
    </row>
    <row r="18" spans="1:6">
      <c r="A18" s="15" t="s">
        <v>478</v>
      </c>
      <c r="B18" s="168" t="s">
        <v>468</v>
      </c>
      <c r="C18" s="15" t="s">
        <v>467</v>
      </c>
      <c r="D18" s="15" t="s">
        <v>74</v>
      </c>
      <c r="E18" s="145">
        <f>E6</f>
        <v>0</v>
      </c>
      <c r="F18" s="145">
        <f>F6</f>
        <v>0</v>
      </c>
    </row>
    <row r="19" spans="1:6" ht="33">
      <c r="A19" s="15" t="s">
        <v>479</v>
      </c>
      <c r="B19" s="168" t="s">
        <v>1526</v>
      </c>
      <c r="C19" s="15" t="s">
        <v>469</v>
      </c>
      <c r="D19" s="15" t="s">
        <v>74</v>
      </c>
      <c r="E19" s="145">
        <f>E7</f>
        <v>0</v>
      </c>
      <c r="F19" s="145">
        <f>F7</f>
        <v>0</v>
      </c>
    </row>
    <row r="20" spans="1:6" ht="49.5">
      <c r="A20" s="15" t="s">
        <v>480</v>
      </c>
      <c r="B20" s="168" t="s">
        <v>470</v>
      </c>
      <c r="C20" s="81" t="s">
        <v>1716</v>
      </c>
      <c r="D20" s="15" t="s">
        <v>74</v>
      </c>
      <c r="E20" s="145">
        <f>IF(AND(E8&gt;E9,E8&gt;E10,E8&gt;E13,E8&gt;E12),E8-E15,E8)</f>
        <v>0</v>
      </c>
      <c r="F20" s="145">
        <f>IF(AND(F8&gt;F9,F8&gt;F10,F8&gt;F13,F8&gt;F12),F8-F15,F8)</f>
        <v>0</v>
      </c>
    </row>
    <row r="21" spans="1:6" ht="33">
      <c r="A21" s="15" t="s">
        <v>482</v>
      </c>
      <c r="B21" s="168" t="s">
        <v>481</v>
      </c>
      <c r="C21" s="81" t="s">
        <v>1710</v>
      </c>
      <c r="D21" s="15" t="s">
        <v>74</v>
      </c>
      <c r="E21" s="145">
        <f>IF(AND(E9&gt;E10,E9&gt;E12,E9&gt;E13,E9&gt;E8),E9-E15,E9)</f>
        <v>0</v>
      </c>
      <c r="F21" s="145">
        <f>IF(AND(F9&gt;F10,F9&gt;F12,F9&gt;F13,F9&gt;F8),F9-F15,F9)</f>
        <v>0</v>
      </c>
    </row>
    <row r="22" spans="1:6" ht="33">
      <c r="A22" s="15" t="s">
        <v>484</v>
      </c>
      <c r="B22" s="168" t="s">
        <v>483</v>
      </c>
      <c r="C22" s="81" t="s">
        <v>1711</v>
      </c>
      <c r="D22" s="15" t="s">
        <v>74</v>
      </c>
      <c r="E22" s="145">
        <f>IF(AND(E10&gt;E9,E10&gt;E13,E10&gt;E12,E10&gt;E8),E10-E15,E10)</f>
        <v>0</v>
      </c>
      <c r="F22" s="145">
        <f>IF(AND(F10&gt;F9,F10&gt;F13,F10&gt;F12,F10&gt;F8),F10-F15,F10)</f>
        <v>0</v>
      </c>
    </row>
    <row r="23" spans="1:6" ht="33">
      <c r="A23" s="15" t="s">
        <v>506</v>
      </c>
      <c r="B23" s="168" t="s">
        <v>485</v>
      </c>
      <c r="C23" s="81" t="s">
        <v>504</v>
      </c>
      <c r="D23" s="15" t="s">
        <v>74</v>
      </c>
      <c r="E23" s="145">
        <f>E11</f>
        <v>0</v>
      </c>
      <c r="F23" s="145">
        <f>F11</f>
        <v>0</v>
      </c>
    </row>
    <row r="24" spans="1:6" ht="33">
      <c r="A24" s="15" t="s">
        <v>1536</v>
      </c>
      <c r="B24" s="168" t="s">
        <v>505</v>
      </c>
      <c r="C24" s="81" t="s">
        <v>1712</v>
      </c>
      <c r="D24" s="15" t="s">
        <v>74</v>
      </c>
      <c r="E24" s="145">
        <f>IF(AND(E12&gt;E9,E12&gt;E10,E12&gt;E13,E12&gt;E8),E12-E15,E12)</f>
        <v>0</v>
      </c>
      <c r="F24" s="145">
        <f>IF(AND(F12&gt;F9,F12&gt;F10,F12&gt;F13,F12&gt;F8),F12-F15,F12)</f>
        <v>0</v>
      </c>
    </row>
    <row r="25" spans="1:6" ht="33">
      <c r="A25" s="15" t="s">
        <v>1537</v>
      </c>
      <c r="B25" s="168" t="s">
        <v>1527</v>
      </c>
      <c r="C25" s="81" t="s">
        <v>1713</v>
      </c>
      <c r="D25" s="15" t="s">
        <v>74</v>
      </c>
      <c r="E25" s="145">
        <f>IF(AND(E13&gt;E10,E13&gt;E12,E13&gt;E9,E13&gt;E8),E13-E15,E13)</f>
        <v>0</v>
      </c>
      <c r="F25" s="145">
        <f>IF(AND(F13&gt;F10,F13&gt;F12,F13&gt;F9,F13&gt;F8),F13-F15,F13)</f>
        <v>0</v>
      </c>
    </row>
    <row r="26" spans="1:6" s="157" customFormat="1" ht="28.5">
      <c r="A26" s="100">
        <v>4</v>
      </c>
      <c r="B26" s="170" t="s">
        <v>1514</v>
      </c>
      <c r="C26" s="171" t="s">
        <v>1714</v>
      </c>
      <c r="D26" s="100" t="s">
        <v>74</v>
      </c>
      <c r="E26" s="138">
        <f>E17-E23</f>
        <v>0</v>
      </c>
      <c r="F26" s="138">
        <f>F17-F23</f>
        <v>0</v>
      </c>
    </row>
    <row r="27" spans="1:6">
      <c r="A27" s="169">
        <v>5</v>
      </c>
      <c r="B27" s="39" t="s">
        <v>486</v>
      </c>
      <c r="C27" s="81" t="s">
        <v>82</v>
      </c>
      <c r="D27" s="15" t="s">
        <v>113</v>
      </c>
      <c r="E27" s="145">
        <v>860</v>
      </c>
      <c r="F27" s="145">
        <v>860</v>
      </c>
    </row>
    <row r="28" spans="1:6">
      <c r="A28" s="169">
        <v>6</v>
      </c>
      <c r="B28" s="39" t="s">
        <v>1528</v>
      </c>
      <c r="C28" s="81" t="s">
        <v>1715</v>
      </c>
      <c r="D28" s="15" t="s">
        <v>113</v>
      </c>
      <c r="E28" s="145">
        <f>'Form Sg1'!H511</f>
        <v>0</v>
      </c>
      <c r="F28" s="145">
        <f>IF(F48=0,E28,'Form Sg1'!I511)</f>
        <v>0</v>
      </c>
    </row>
    <row r="29" spans="1:6">
      <c r="A29" s="169">
        <v>7</v>
      </c>
      <c r="B29" s="39" t="s">
        <v>487</v>
      </c>
      <c r="C29" s="15" t="s">
        <v>1685</v>
      </c>
      <c r="D29" s="15" t="s">
        <v>113</v>
      </c>
      <c r="E29" s="145">
        <f>'Form Sg1'!H859</f>
        <v>0</v>
      </c>
      <c r="F29" s="145">
        <f>IF(F49=0,E29,'Form Sg1'!I859)</f>
        <v>0</v>
      </c>
    </row>
    <row r="30" spans="1:6">
      <c r="A30" s="169">
        <v>8</v>
      </c>
      <c r="B30" s="39" t="s">
        <v>488</v>
      </c>
      <c r="C30" s="15" t="s">
        <v>1686</v>
      </c>
      <c r="D30" s="15" t="s">
        <v>113</v>
      </c>
      <c r="E30" s="145">
        <f>'Form Sg1'!H860</f>
        <v>0</v>
      </c>
      <c r="F30" s="145">
        <f>IF(F50=0,E30,'Form Sg1'!I860)</f>
        <v>0</v>
      </c>
    </row>
    <row r="31" spans="1:6">
      <c r="A31" s="169">
        <v>9</v>
      </c>
      <c r="B31" s="39" t="s">
        <v>489</v>
      </c>
      <c r="C31" s="15" t="s">
        <v>1687</v>
      </c>
      <c r="D31" s="15" t="s">
        <v>113</v>
      </c>
      <c r="E31" s="145">
        <f>'Form Sg1'!H861</f>
        <v>0</v>
      </c>
      <c r="F31" s="145">
        <f>IF(F51=0,E31,'Form Sg1'!I861)</f>
        <v>0</v>
      </c>
    </row>
    <row r="32" spans="1:6" ht="33">
      <c r="A32" s="169">
        <v>10</v>
      </c>
      <c r="B32" s="16" t="s">
        <v>508</v>
      </c>
      <c r="C32" s="15" t="s">
        <v>1688</v>
      </c>
      <c r="D32" s="15" t="s">
        <v>113</v>
      </c>
      <c r="E32" s="145">
        <f>'Form Sg1'!H862</f>
        <v>0</v>
      </c>
      <c r="F32" s="145">
        <f>IF(F52=0,E32,'Form Sg1'!I862)</f>
        <v>0</v>
      </c>
    </row>
    <row r="33" spans="1:6" ht="33">
      <c r="A33" s="169">
        <v>11</v>
      </c>
      <c r="B33" s="16" t="s">
        <v>1529</v>
      </c>
      <c r="C33" s="15" t="s">
        <v>1689</v>
      </c>
      <c r="D33" s="15" t="s">
        <v>113</v>
      </c>
      <c r="E33" s="145">
        <f>'Form Sg1'!H863</f>
        <v>0</v>
      </c>
      <c r="F33" s="145">
        <f>IF(F53=0,E33,'Form Sg1'!I863)</f>
        <v>0</v>
      </c>
    </row>
    <row r="34" spans="1:6" ht="33">
      <c r="A34" s="169">
        <v>12</v>
      </c>
      <c r="B34" s="16" t="s">
        <v>2447</v>
      </c>
      <c r="C34" s="15" t="s">
        <v>82</v>
      </c>
      <c r="D34" s="15" t="s">
        <v>113</v>
      </c>
      <c r="E34" s="145">
        <f>E45</f>
        <v>0</v>
      </c>
      <c r="F34" s="145">
        <f>F45</f>
        <v>0</v>
      </c>
    </row>
    <row r="35" spans="1:6">
      <c r="A35" s="194"/>
      <c r="B35" s="195"/>
      <c r="C35" s="194"/>
      <c r="D35" s="194"/>
      <c r="E35" s="196"/>
      <c r="F35" s="196"/>
    </row>
    <row r="36" spans="1:6">
      <c r="A36" s="169">
        <v>13</v>
      </c>
      <c r="B36" s="16" t="s">
        <v>490</v>
      </c>
      <c r="C36" s="15" t="s">
        <v>1690</v>
      </c>
      <c r="D36" s="15" t="s">
        <v>3</v>
      </c>
      <c r="E36" s="145">
        <f>'Form Sg1'!H538</f>
        <v>0</v>
      </c>
      <c r="F36" s="145">
        <f>'Form Sg1'!I538</f>
        <v>0</v>
      </c>
    </row>
    <row r="37" spans="1:6">
      <c r="A37" s="169">
        <v>14</v>
      </c>
      <c r="B37" s="16" t="s">
        <v>491</v>
      </c>
      <c r="C37" s="15" t="s">
        <v>1691</v>
      </c>
      <c r="D37" s="15" t="s">
        <v>3</v>
      </c>
      <c r="E37" s="145">
        <f>'Form Sg1'!H553</f>
        <v>0</v>
      </c>
      <c r="F37" s="145">
        <f>'Form Sg1'!I553</f>
        <v>0</v>
      </c>
    </row>
    <row r="38" spans="1:6">
      <c r="A38" s="169">
        <v>15</v>
      </c>
      <c r="B38" s="16" t="s">
        <v>507</v>
      </c>
      <c r="C38" s="15" t="s">
        <v>1692</v>
      </c>
      <c r="D38" s="15" t="s">
        <v>3</v>
      </c>
      <c r="E38" s="145">
        <f>'Form Sg1'!H576</f>
        <v>0</v>
      </c>
      <c r="F38" s="145">
        <f>'Form Sg1'!I576</f>
        <v>0</v>
      </c>
    </row>
    <row r="39" spans="1:6">
      <c r="A39" s="169">
        <v>16</v>
      </c>
      <c r="B39" s="16" t="s">
        <v>1530</v>
      </c>
      <c r="C39" s="15" t="s">
        <v>1693</v>
      </c>
      <c r="D39" s="15" t="s">
        <v>3</v>
      </c>
      <c r="E39" s="145">
        <f>'Form Sg1'!H602</f>
        <v>0</v>
      </c>
      <c r="F39" s="145">
        <f>'Form Sg1'!I602</f>
        <v>0</v>
      </c>
    </row>
    <row r="40" spans="1:6">
      <c r="A40" s="194"/>
      <c r="B40" s="195"/>
      <c r="C40" s="194"/>
      <c r="D40" s="194"/>
      <c r="E40" s="196"/>
      <c r="F40" s="196"/>
    </row>
    <row r="41" spans="1:6">
      <c r="A41" s="169">
        <v>17</v>
      </c>
      <c r="B41" s="39" t="s">
        <v>492</v>
      </c>
      <c r="C41" s="15" t="s">
        <v>1694</v>
      </c>
      <c r="D41" s="15" t="s">
        <v>113</v>
      </c>
      <c r="E41" s="145">
        <f t="shared" ref="E41:F44" si="0">E30/(1-E36/100)</f>
        <v>0</v>
      </c>
      <c r="F41" s="145">
        <f t="shared" si="0"/>
        <v>0</v>
      </c>
    </row>
    <row r="42" spans="1:6">
      <c r="A42" s="169">
        <v>18</v>
      </c>
      <c r="B42" s="39" t="s">
        <v>493</v>
      </c>
      <c r="C42" s="15" t="s">
        <v>1695</v>
      </c>
      <c r="D42" s="15" t="s">
        <v>113</v>
      </c>
      <c r="E42" s="145">
        <f t="shared" si="0"/>
        <v>0</v>
      </c>
      <c r="F42" s="145">
        <f t="shared" si="0"/>
        <v>0</v>
      </c>
    </row>
    <row r="43" spans="1:6" ht="33">
      <c r="A43" s="169">
        <v>19</v>
      </c>
      <c r="B43" s="16" t="s">
        <v>509</v>
      </c>
      <c r="C43" s="15" t="s">
        <v>1696</v>
      </c>
      <c r="D43" s="15" t="s">
        <v>113</v>
      </c>
      <c r="E43" s="145">
        <f t="shared" si="0"/>
        <v>0</v>
      </c>
      <c r="F43" s="145">
        <f t="shared" si="0"/>
        <v>0</v>
      </c>
    </row>
    <row r="44" spans="1:6" ht="33">
      <c r="A44" s="169">
        <v>20</v>
      </c>
      <c r="B44" s="16" t="s">
        <v>1531</v>
      </c>
      <c r="C44" s="15" t="s">
        <v>1697</v>
      </c>
      <c r="D44" s="15" t="s">
        <v>113</v>
      </c>
      <c r="E44" s="145">
        <f t="shared" si="0"/>
        <v>0</v>
      </c>
      <c r="F44" s="145">
        <f t="shared" si="0"/>
        <v>0</v>
      </c>
    </row>
    <row r="45" spans="1:6">
      <c r="A45" s="169">
        <v>21</v>
      </c>
      <c r="B45" s="16" t="s">
        <v>1577</v>
      </c>
      <c r="C45" s="15" t="s">
        <v>1698</v>
      </c>
      <c r="D45" s="15" t="s">
        <v>113</v>
      </c>
      <c r="E45" s="145">
        <f>IFERROR((E41*E21+E22*E42+E43*E24+E25*E44)/(E21+E22+E24+E25),0)</f>
        <v>0</v>
      </c>
      <c r="F45" s="145">
        <f>IFERROR((F41*F21+F22*F42+F43*F24+F25*F44)/(F21+F22+F24+F25),0)</f>
        <v>0</v>
      </c>
    </row>
    <row r="46" spans="1:6">
      <c r="A46" s="194"/>
      <c r="B46" s="195"/>
      <c r="C46" s="194"/>
      <c r="D46" s="194"/>
      <c r="E46" s="196"/>
      <c r="F46" s="196"/>
    </row>
    <row r="47" spans="1:6">
      <c r="A47" s="169">
        <v>22</v>
      </c>
      <c r="B47" s="16" t="s">
        <v>494</v>
      </c>
      <c r="C47" s="15" t="s">
        <v>1460</v>
      </c>
      <c r="D47" s="15" t="s">
        <v>3</v>
      </c>
      <c r="E47" s="172">
        <f>IFERROR((E18*100/$E$26),0)</f>
        <v>0</v>
      </c>
      <c r="F47" s="172">
        <f>IFERROR((F18*100/$F$26),0)</f>
        <v>0</v>
      </c>
    </row>
    <row r="48" spans="1:6">
      <c r="A48" s="169">
        <v>23</v>
      </c>
      <c r="B48" s="16" t="s">
        <v>1532</v>
      </c>
      <c r="C48" s="15" t="s">
        <v>1461</v>
      </c>
      <c r="D48" s="15" t="s">
        <v>3</v>
      </c>
      <c r="E48" s="172">
        <f t="shared" ref="E48:E51" si="1">IFERROR((E19*100/$E$26),0)</f>
        <v>0</v>
      </c>
      <c r="F48" s="172">
        <f t="shared" ref="F48:F51" si="2">IFERROR((F19*100/$F$26),0)</f>
        <v>0</v>
      </c>
    </row>
    <row r="49" spans="1:6">
      <c r="A49" s="169">
        <v>24</v>
      </c>
      <c r="B49" s="16" t="s">
        <v>495</v>
      </c>
      <c r="C49" s="15" t="s">
        <v>1462</v>
      </c>
      <c r="D49" s="15" t="s">
        <v>3</v>
      </c>
      <c r="E49" s="172">
        <f t="shared" si="1"/>
        <v>0</v>
      </c>
      <c r="F49" s="172">
        <f t="shared" si="2"/>
        <v>0</v>
      </c>
    </row>
    <row r="50" spans="1:6">
      <c r="A50" s="169">
        <v>25</v>
      </c>
      <c r="B50" s="16" t="s">
        <v>496</v>
      </c>
      <c r="C50" s="15" t="s">
        <v>1463</v>
      </c>
      <c r="D50" s="15" t="s">
        <v>3</v>
      </c>
      <c r="E50" s="172">
        <f t="shared" si="1"/>
        <v>0</v>
      </c>
      <c r="F50" s="172">
        <f t="shared" si="2"/>
        <v>0</v>
      </c>
    </row>
    <row r="51" spans="1:6">
      <c r="A51" s="169">
        <v>26</v>
      </c>
      <c r="B51" s="16" t="s">
        <v>497</v>
      </c>
      <c r="C51" s="15" t="s">
        <v>1464</v>
      </c>
      <c r="D51" s="15" t="s">
        <v>3</v>
      </c>
      <c r="E51" s="172">
        <f t="shared" si="1"/>
        <v>0</v>
      </c>
      <c r="F51" s="172">
        <f t="shared" si="2"/>
        <v>0</v>
      </c>
    </row>
    <row r="52" spans="1:6" ht="33">
      <c r="A52" s="169">
        <v>27</v>
      </c>
      <c r="B52" s="16" t="s">
        <v>510</v>
      </c>
      <c r="C52" s="15" t="s">
        <v>1539</v>
      </c>
      <c r="D52" s="15" t="s">
        <v>3</v>
      </c>
      <c r="E52" s="172">
        <f>IFERROR((E24*100/$E$26),0)</f>
        <v>0</v>
      </c>
      <c r="F52" s="172">
        <f>IFERROR((F24*100/$F$26),0)</f>
        <v>0</v>
      </c>
    </row>
    <row r="53" spans="1:6">
      <c r="A53" s="169">
        <v>28</v>
      </c>
      <c r="B53" s="16" t="s">
        <v>1533</v>
      </c>
      <c r="C53" s="15" t="s">
        <v>1540</v>
      </c>
      <c r="D53" s="15" t="s">
        <v>3</v>
      </c>
      <c r="E53" s="172">
        <f>IFERROR((E25*100/$E$26),0)</f>
        <v>0</v>
      </c>
      <c r="F53" s="172">
        <f>IFERROR((F25*100/$F$26),0)</f>
        <v>0</v>
      </c>
    </row>
    <row r="54" spans="1:6">
      <c r="A54" s="194"/>
      <c r="B54" s="195"/>
      <c r="C54" s="194"/>
      <c r="D54" s="194"/>
      <c r="E54" s="199"/>
      <c r="F54" s="199"/>
    </row>
    <row r="55" spans="1:6" ht="49.5">
      <c r="A55" s="169">
        <v>29</v>
      </c>
      <c r="B55" s="39" t="s">
        <v>498</v>
      </c>
      <c r="C55" s="81" t="s">
        <v>1538</v>
      </c>
      <c r="D55" s="15" t="s">
        <v>113</v>
      </c>
      <c r="E55" s="145">
        <f>IFERROR(((E27*E18+E19*E28+E29*E20+E21*E30+E22*E31+E24*E32+E33*E25)/E26),0)</f>
        <v>0</v>
      </c>
      <c r="F55" s="145">
        <f>IFERROR(((F27*F18+F19*F28+F29*F20+F21*F30+F22*F31+F24*F32+F33*F25)/F26),0)</f>
        <v>0</v>
      </c>
    </row>
    <row r="56" spans="1:6" ht="105" customHeight="1">
      <c r="A56" s="169">
        <v>30</v>
      </c>
      <c r="B56" s="39" t="s">
        <v>499</v>
      </c>
      <c r="C56" s="81" t="s">
        <v>1612</v>
      </c>
      <c r="D56" s="15" t="s">
        <v>113</v>
      </c>
      <c r="E56" s="145"/>
      <c r="F56" s="145">
        <f>(E47*F27+F28*E48+E49*F29+E50*F30+E51*F31+E52*F32+E53*F33)/100</f>
        <v>0</v>
      </c>
    </row>
    <row r="57" spans="1:6" ht="28.5">
      <c r="A57" s="174">
        <v>31</v>
      </c>
      <c r="B57" s="173" t="s">
        <v>500</v>
      </c>
      <c r="C57" s="174" t="s">
        <v>1611</v>
      </c>
      <c r="D57" s="175" t="s">
        <v>108</v>
      </c>
      <c r="E57" s="176"/>
      <c r="F57" s="176">
        <f>F26*(F55-F56)/10</f>
        <v>0</v>
      </c>
    </row>
    <row r="58" spans="1:6">
      <c r="A58" s="141">
        <v>33</v>
      </c>
      <c r="B58" s="142" t="s">
        <v>501</v>
      </c>
      <c r="C58" s="143" t="s">
        <v>1610</v>
      </c>
      <c r="D58" s="143" t="s">
        <v>108</v>
      </c>
      <c r="E58" s="142"/>
      <c r="F58" s="143">
        <f>IF(AND(E3="Yes",F3="Yes"),F57,0)</f>
        <v>0</v>
      </c>
    </row>
    <row r="59" spans="1:6"/>
    <row r="60" spans="1:6"/>
    <row r="61" spans="1:6"/>
    <row r="62" spans="1:6"/>
    <row r="63" spans="1:6"/>
    <row r="64" spans="1:6"/>
  </sheetData>
  <sheetProtection password="CD3B" sheet="1" objects="1" scenarios="1"/>
  <mergeCells count="5">
    <mergeCell ref="A1:F1"/>
    <mergeCell ref="A2:B2"/>
    <mergeCell ref="C2:F2"/>
    <mergeCell ref="A3:B3"/>
    <mergeCell ref="C3:D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A1:F15"/>
  <sheetViews>
    <sheetView topLeftCell="A2" workbookViewId="0">
      <selection activeCell="F13" sqref="F13"/>
    </sheetView>
  </sheetViews>
  <sheetFormatPr defaultColWidth="9.140625" defaultRowHeight="14.25" zeroHeight="1"/>
  <cols>
    <col min="1" max="1" width="9.140625" style="37" customWidth="1"/>
    <col min="2" max="2" width="32.85546875" style="37" customWidth="1"/>
    <col min="3" max="3" width="32" style="37" customWidth="1"/>
    <col min="4" max="4" width="17.7109375" style="178" customWidth="1"/>
    <col min="5" max="5" width="15.28515625" style="37" customWidth="1"/>
    <col min="6" max="6" width="17" style="37" customWidth="1"/>
    <col min="7" max="16384" width="9.140625" style="35"/>
  </cols>
  <sheetData>
    <row r="1" spans="1:6" ht="20.25">
      <c r="A1" s="1020" t="s">
        <v>511</v>
      </c>
      <c r="B1" s="1021"/>
      <c r="C1" s="1021"/>
      <c r="D1" s="1021"/>
      <c r="E1" s="1021"/>
      <c r="F1" s="1022"/>
    </row>
    <row r="2" spans="1:6" s="36" customFormat="1" ht="18">
      <c r="A2" s="1023" t="s">
        <v>90</v>
      </c>
      <c r="B2" s="1024"/>
      <c r="C2" s="1025" t="str">
        <f>'General Information'!D3 &amp;",  "&amp;   'General Information'!D8</f>
        <v xml:space="preserve">,  </v>
      </c>
      <c r="D2" s="1025"/>
      <c r="E2" s="1025"/>
      <c r="F2" s="1026"/>
    </row>
    <row r="3" spans="1:6" s="36" customFormat="1" ht="18">
      <c r="A3" s="1027" t="s">
        <v>1513</v>
      </c>
      <c r="B3" s="1028"/>
      <c r="C3" s="6" t="s">
        <v>368</v>
      </c>
      <c r="D3" s="193"/>
      <c r="E3" s="22" t="str">
        <f>'Form Sg1'!H938</f>
        <v>No</v>
      </c>
      <c r="F3" s="188" t="str">
        <f>'Form Sg1'!I938</f>
        <v>Yes</v>
      </c>
    </row>
    <row r="4" spans="1:6" s="511" customFormat="1" ht="51">
      <c r="A4" s="509" t="s">
        <v>403</v>
      </c>
      <c r="B4" s="509" t="s">
        <v>512</v>
      </c>
      <c r="C4" s="509" t="s">
        <v>513</v>
      </c>
      <c r="D4" s="510" t="s">
        <v>2</v>
      </c>
      <c r="E4" s="499" t="str">
        <f>'NF1-Power Mix Norm'!E4</f>
        <v xml:space="preserve">Baseline Year </v>
      </c>
      <c r="F4" s="499" t="str">
        <f>'NF1-Power Mix Norm'!F4</f>
        <v>Current/Assessment /Target Year            (2018__-2019__)</v>
      </c>
    </row>
    <row r="5" spans="1:6" ht="49.5">
      <c r="A5" s="3">
        <v>1</v>
      </c>
      <c r="B5" s="33" t="s">
        <v>1563</v>
      </c>
      <c r="C5" s="33" t="s">
        <v>1684</v>
      </c>
      <c r="D5" s="191" t="s">
        <v>3</v>
      </c>
      <c r="E5" s="22">
        <f>'Form Sg1'!H546</f>
        <v>0</v>
      </c>
      <c r="F5" s="22">
        <f>'Form Sg1'!I546</f>
        <v>0</v>
      </c>
    </row>
    <row r="6" spans="1:6" ht="16.5">
      <c r="A6" s="3">
        <v>2</v>
      </c>
      <c r="B6" s="33" t="s">
        <v>514</v>
      </c>
      <c r="C6" s="33" t="s">
        <v>1719</v>
      </c>
      <c r="D6" s="191" t="s">
        <v>113</v>
      </c>
      <c r="E6" s="22">
        <f>'Form Sg1'!H860</f>
        <v>0</v>
      </c>
      <c r="F6" s="22">
        <f>'Form Sg1'!I860</f>
        <v>0</v>
      </c>
    </row>
    <row r="7" spans="1:6" ht="33">
      <c r="A7" s="3">
        <v>3</v>
      </c>
      <c r="B7" s="33" t="s">
        <v>1558</v>
      </c>
      <c r="C7" s="33" t="s">
        <v>515</v>
      </c>
      <c r="D7" s="191" t="s">
        <v>3</v>
      </c>
      <c r="E7" s="22">
        <f>0.0016*E5^2-0.3815*E5+21.959</f>
        <v>21.959</v>
      </c>
      <c r="F7" s="22">
        <f>0.0016*F5^2-0.3815*F5+21.959</f>
        <v>21.959</v>
      </c>
    </row>
    <row r="8" spans="1:6" ht="49.5">
      <c r="A8" s="3">
        <v>4</v>
      </c>
      <c r="B8" s="33" t="s">
        <v>1559</v>
      </c>
      <c r="C8" s="33" t="s">
        <v>1566</v>
      </c>
      <c r="D8" s="191" t="s">
        <v>3</v>
      </c>
      <c r="E8" s="38"/>
      <c r="F8" s="22">
        <f>F7-E7</f>
        <v>0</v>
      </c>
    </row>
    <row r="9" spans="1:6" ht="33">
      <c r="A9" s="3">
        <v>5</v>
      </c>
      <c r="B9" s="33" t="s">
        <v>1560</v>
      </c>
      <c r="C9" s="33" t="s">
        <v>1718</v>
      </c>
      <c r="D9" s="191" t="s">
        <v>3</v>
      </c>
      <c r="E9" s="38"/>
      <c r="F9" s="22">
        <f>'Form Sg1'!I547</f>
        <v>0</v>
      </c>
    </row>
    <row r="10" spans="1:6" ht="49.5">
      <c r="A10" s="3">
        <v>6</v>
      </c>
      <c r="B10" s="33" t="s">
        <v>1561</v>
      </c>
      <c r="C10" s="33" t="s">
        <v>516</v>
      </c>
      <c r="D10" s="191" t="s">
        <v>3</v>
      </c>
      <c r="E10" s="38"/>
      <c r="F10" s="22">
        <f>F8*F9/100</f>
        <v>0</v>
      </c>
    </row>
    <row r="11" spans="1:6" ht="16.5">
      <c r="A11" s="3">
        <v>7</v>
      </c>
      <c r="B11" s="33" t="s">
        <v>1515</v>
      </c>
      <c r="C11" s="33" t="s">
        <v>517</v>
      </c>
      <c r="D11" s="191" t="s">
        <v>113</v>
      </c>
      <c r="E11" s="38"/>
      <c r="F11" s="22">
        <f>F6*(1-F10%)</f>
        <v>0</v>
      </c>
    </row>
    <row r="12" spans="1:6" ht="16.5">
      <c r="A12" s="3">
        <v>8</v>
      </c>
      <c r="B12" s="33" t="s">
        <v>518</v>
      </c>
      <c r="C12" s="33" t="s">
        <v>1717</v>
      </c>
      <c r="D12" s="191" t="s">
        <v>519</v>
      </c>
      <c r="E12" s="38"/>
      <c r="F12" s="22">
        <f>'Form Sg1'!I537</f>
        <v>0</v>
      </c>
    </row>
    <row r="13" spans="1:6">
      <c r="A13" s="177">
        <v>9</v>
      </c>
      <c r="B13" s="99" t="s">
        <v>520</v>
      </c>
      <c r="C13" s="99" t="s">
        <v>521</v>
      </c>
      <c r="D13" s="177" t="s">
        <v>522</v>
      </c>
      <c r="E13" s="99"/>
      <c r="F13" s="68">
        <f>IF(AND(E3="Yes",F3="Yes"),IF(F8&gt;0,F12*(F6-F11)/10,0),0)</f>
        <v>0</v>
      </c>
    </row>
    <row r="14" spans="1:6"/>
    <row r="15" spans="1:6"/>
  </sheetData>
  <sheetProtection password="CD3B" sheet="1" objects="1" scenarios="1"/>
  <mergeCells count="4">
    <mergeCell ref="A1:F1"/>
    <mergeCell ref="A2:B2"/>
    <mergeCell ref="C2:F2"/>
    <mergeCell ref="A3:B3"/>
  </mergeCell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F52"/>
  <sheetViews>
    <sheetView workbookViewId="0">
      <pane ySplit="4" topLeftCell="A24" activePane="bottomLeft" state="frozen"/>
      <selection pane="bottomLeft" activeCell="F29" sqref="F29"/>
    </sheetView>
  </sheetViews>
  <sheetFormatPr defaultColWidth="0" defaultRowHeight="16.5" zeroHeight="1"/>
  <cols>
    <col min="1" max="1" width="6.5703125" style="164" customWidth="1"/>
    <col min="2" max="2" width="46.28515625" style="136" customWidth="1"/>
    <col min="3" max="3" width="27.5703125" style="136" customWidth="1"/>
    <col min="4" max="4" width="17.140625" style="136" customWidth="1"/>
    <col min="5" max="5" width="16.140625" style="136" customWidth="1"/>
    <col min="6" max="6" width="22.42578125" style="136" customWidth="1"/>
    <col min="7" max="16384" width="9.140625" style="136" hidden="1"/>
  </cols>
  <sheetData>
    <row r="1" spans="1:6" s="200" customFormat="1" ht="24">
      <c r="A1" s="1029" t="s">
        <v>540</v>
      </c>
      <c r="B1" s="1029"/>
      <c r="C1" s="1029"/>
      <c r="D1" s="1029"/>
      <c r="E1" s="1029"/>
      <c r="F1" s="1029"/>
    </row>
    <row r="2" spans="1:6" s="165" customFormat="1" ht="18">
      <c r="A2" s="1030" t="s">
        <v>90</v>
      </c>
      <c r="B2" s="1031"/>
      <c r="C2" s="1032" t="str">
        <f>'General Information'!D3 &amp;",  "&amp;   'General Information'!D8</f>
        <v xml:space="preserve">,  </v>
      </c>
      <c r="D2" s="1033"/>
      <c r="E2" s="1033"/>
      <c r="F2" s="1034"/>
    </row>
    <row r="3" spans="1:6" s="165" customFormat="1" ht="18">
      <c r="A3" s="992" t="s">
        <v>1513</v>
      </c>
      <c r="B3" s="994"/>
      <c r="C3" s="15" t="s">
        <v>368</v>
      </c>
      <c r="D3" s="201"/>
      <c r="E3" s="145" t="str">
        <f>'Form Sg1'!H936</f>
        <v>No</v>
      </c>
      <c r="F3" s="15" t="str">
        <f>'Form Sg1'!I936</f>
        <v>No</v>
      </c>
    </row>
    <row r="4" spans="1:6" s="505" customFormat="1" ht="38.25">
      <c r="A4" s="503" t="s">
        <v>403</v>
      </c>
      <c r="B4" s="503" t="s">
        <v>404</v>
      </c>
      <c r="C4" s="504" t="s">
        <v>405</v>
      </c>
      <c r="D4" s="504" t="s">
        <v>205</v>
      </c>
      <c r="E4" s="504" t="str">
        <f>'NF2-PLF Norm.'!E4</f>
        <v xml:space="preserve">Baseline Year </v>
      </c>
      <c r="F4" s="504" t="str">
        <f>'NF2-PLF Norm.'!F4</f>
        <v>Current/Assessment /Target Year            (2018__-2019__)</v>
      </c>
    </row>
    <row r="5" spans="1:6">
      <c r="A5" s="1035" t="s">
        <v>541</v>
      </c>
      <c r="B5" s="1036"/>
      <c r="C5" s="1036"/>
      <c r="D5" s="1036"/>
      <c r="E5" s="1036"/>
      <c r="F5" s="1037"/>
    </row>
    <row r="6" spans="1:6">
      <c r="A6" s="15">
        <v>1</v>
      </c>
      <c r="B6" s="39" t="s">
        <v>532</v>
      </c>
      <c r="C6" s="15" t="s">
        <v>1717</v>
      </c>
      <c r="D6" s="15" t="s">
        <v>74</v>
      </c>
      <c r="E6" s="145">
        <f>'Form Sg1'!H537</f>
        <v>0</v>
      </c>
      <c r="F6" s="145">
        <f>'Form Sg1'!I537</f>
        <v>0</v>
      </c>
    </row>
    <row r="7" spans="1:6">
      <c r="A7" s="15">
        <v>2</v>
      </c>
      <c r="B7" s="39" t="s">
        <v>533</v>
      </c>
      <c r="C7" s="15" t="s">
        <v>1719</v>
      </c>
      <c r="D7" s="15" t="s">
        <v>113</v>
      </c>
      <c r="E7" s="145">
        <f>'Form Sg1'!H860</f>
        <v>0</v>
      </c>
      <c r="F7" s="145">
        <f>'Form Sg1'!I860</f>
        <v>0</v>
      </c>
    </row>
    <row r="8" spans="1:6">
      <c r="A8" s="15">
        <v>3</v>
      </c>
      <c r="B8" s="39" t="s">
        <v>524</v>
      </c>
      <c r="C8" s="15" t="s">
        <v>1720</v>
      </c>
      <c r="D8" s="15" t="s">
        <v>3</v>
      </c>
      <c r="E8" s="145">
        <f>'Form Sg1'!H867</f>
        <v>0</v>
      </c>
      <c r="F8" s="145">
        <f>'Form Sg1'!I867</f>
        <v>0</v>
      </c>
    </row>
    <row r="9" spans="1:6">
      <c r="A9" s="15">
        <v>4</v>
      </c>
      <c r="B9" s="39" t="s">
        <v>525</v>
      </c>
      <c r="C9" s="15" t="s">
        <v>1721</v>
      </c>
      <c r="D9" s="15" t="s">
        <v>3</v>
      </c>
      <c r="E9" s="145">
        <f>'Form Sg1'!H868</f>
        <v>0</v>
      </c>
      <c r="F9" s="145">
        <f>'Form Sg1'!I868</f>
        <v>0</v>
      </c>
    </row>
    <row r="10" spans="1:6">
      <c r="A10" s="15">
        <v>5</v>
      </c>
      <c r="B10" s="39" t="s">
        <v>526</v>
      </c>
      <c r="C10" s="15" t="s">
        <v>1722</v>
      </c>
      <c r="D10" s="15" t="s">
        <v>3</v>
      </c>
      <c r="E10" s="145">
        <f>'Form Sg1'!H869</f>
        <v>0</v>
      </c>
      <c r="F10" s="145">
        <f>'Form Sg1'!I869</f>
        <v>0</v>
      </c>
    </row>
    <row r="11" spans="1:6">
      <c r="A11" s="15">
        <v>6</v>
      </c>
      <c r="B11" s="39" t="s">
        <v>527</v>
      </c>
      <c r="C11" s="15" t="s">
        <v>1723</v>
      </c>
      <c r="D11" s="15" t="s">
        <v>124</v>
      </c>
      <c r="E11" s="145">
        <f>'Form Sg1'!H870</f>
        <v>0</v>
      </c>
      <c r="F11" s="145">
        <f>'Form Sg1'!I870</f>
        <v>0</v>
      </c>
    </row>
    <row r="12" spans="1:6" ht="33">
      <c r="A12" s="15">
        <v>7</v>
      </c>
      <c r="B12" s="39" t="s">
        <v>534</v>
      </c>
      <c r="C12" s="16" t="s">
        <v>535</v>
      </c>
      <c r="D12" s="15" t="s">
        <v>3</v>
      </c>
      <c r="E12" s="145">
        <f>IFERROR((92.5-(50*E8+630*(E9+9*E10))/E11),0)</f>
        <v>0</v>
      </c>
      <c r="F12" s="145">
        <f>IFERROR((92.5-(50*F8+630*(F9+9*F10))/F11),0)</f>
        <v>0</v>
      </c>
    </row>
    <row r="13" spans="1:6">
      <c r="A13" s="15">
        <v>8</v>
      </c>
      <c r="B13" s="16" t="s">
        <v>536</v>
      </c>
      <c r="C13" s="15" t="s">
        <v>1465</v>
      </c>
      <c r="D13" s="15" t="s">
        <v>113</v>
      </c>
      <c r="E13" s="145"/>
      <c r="F13" s="145">
        <f>IFERROR((E7*E12/F12),0)</f>
        <v>0</v>
      </c>
    </row>
    <row r="14" spans="1:6">
      <c r="A14" s="15">
        <v>9</v>
      </c>
      <c r="B14" s="16" t="s">
        <v>537</v>
      </c>
      <c r="C14" s="15" t="s">
        <v>538</v>
      </c>
      <c r="D14" s="15"/>
      <c r="E14" s="145"/>
      <c r="F14" s="145">
        <f>IFERROR((F13-$E$7),0)</f>
        <v>0</v>
      </c>
    </row>
    <row r="15" spans="1:6" ht="28.5">
      <c r="A15" s="175">
        <v>10</v>
      </c>
      <c r="B15" s="173" t="s">
        <v>559</v>
      </c>
      <c r="C15" s="175" t="s">
        <v>539</v>
      </c>
      <c r="D15" s="175" t="s">
        <v>108</v>
      </c>
      <c r="E15" s="176"/>
      <c r="F15" s="176">
        <f>F14*F6/10</f>
        <v>0</v>
      </c>
    </row>
    <row r="16" spans="1:6">
      <c r="A16" s="1035" t="s">
        <v>542</v>
      </c>
      <c r="B16" s="1036" t="s">
        <v>542</v>
      </c>
      <c r="C16" s="1036"/>
      <c r="D16" s="1036"/>
      <c r="E16" s="1036"/>
      <c r="F16" s="1037"/>
    </row>
    <row r="17" spans="1:6" ht="33">
      <c r="A17" s="15">
        <v>11</v>
      </c>
      <c r="B17" s="39" t="s">
        <v>534</v>
      </c>
      <c r="C17" s="16" t="s">
        <v>535</v>
      </c>
      <c r="D17" s="15" t="s">
        <v>3</v>
      </c>
      <c r="E17" s="145">
        <f>IF(E11=0, 0, 92.5-(50*E8+630*(E9+9*E10))/E11)</f>
        <v>0</v>
      </c>
      <c r="F17" s="145">
        <f>IF(F11=0, 0, 92.5-(50*F8+630*(F9+9*F10))/F11)</f>
        <v>0</v>
      </c>
    </row>
    <row r="18" spans="1:6">
      <c r="A18" s="15">
        <v>12</v>
      </c>
      <c r="B18" s="39" t="s">
        <v>1343</v>
      </c>
      <c r="C18" s="15" t="s">
        <v>1724</v>
      </c>
      <c r="D18" s="15" t="s">
        <v>1585</v>
      </c>
      <c r="E18" s="145">
        <f>'Form Sg1'!H359</f>
        <v>0</v>
      </c>
      <c r="F18" s="145">
        <f>'Form Sg1'!I359</f>
        <v>0</v>
      </c>
    </row>
    <row r="19" spans="1:6">
      <c r="A19" s="15">
        <v>13</v>
      </c>
      <c r="B19" s="39" t="s">
        <v>1344</v>
      </c>
      <c r="C19" s="15" t="s">
        <v>1725</v>
      </c>
      <c r="D19" s="15" t="s">
        <v>1585</v>
      </c>
      <c r="E19" s="145">
        <f>'Form Sg1'!H482</f>
        <v>0</v>
      </c>
      <c r="F19" s="145">
        <f>'Form Sg1'!I482</f>
        <v>0</v>
      </c>
    </row>
    <row r="20" spans="1:6" ht="33">
      <c r="A20" s="15">
        <v>14</v>
      </c>
      <c r="B20" s="16" t="s">
        <v>1347</v>
      </c>
      <c r="C20" s="15" t="s">
        <v>1726</v>
      </c>
      <c r="D20" s="81" t="s">
        <v>554</v>
      </c>
      <c r="E20" s="145">
        <f>'Form Sg1'!H362</f>
        <v>0</v>
      </c>
      <c r="F20" s="145">
        <f>'Form Sg1'!I362</f>
        <v>0</v>
      </c>
    </row>
    <row r="21" spans="1:6" ht="33">
      <c r="A21" s="15">
        <v>15</v>
      </c>
      <c r="B21" s="16" t="s">
        <v>1605</v>
      </c>
      <c r="C21" s="15" t="s">
        <v>1727</v>
      </c>
      <c r="D21" s="81" t="s">
        <v>554</v>
      </c>
      <c r="E21" s="145">
        <f>'Form Sg1'!H485</f>
        <v>0</v>
      </c>
      <c r="F21" s="145">
        <f>'Form Sg1'!I485</f>
        <v>0</v>
      </c>
    </row>
    <row r="22" spans="1:6" ht="33">
      <c r="A22" s="15">
        <v>16</v>
      </c>
      <c r="B22" s="16" t="s">
        <v>1242</v>
      </c>
      <c r="C22" s="15" t="s">
        <v>1728</v>
      </c>
      <c r="D22" s="15" t="s">
        <v>386</v>
      </c>
      <c r="E22" s="145">
        <f>'Form Sg1'!H363</f>
        <v>0</v>
      </c>
      <c r="F22" s="145">
        <f>'Form Sg1'!I363</f>
        <v>0</v>
      </c>
    </row>
    <row r="23" spans="1:6" ht="49.5">
      <c r="A23" s="15">
        <v>17</v>
      </c>
      <c r="B23" s="16" t="s">
        <v>1345</v>
      </c>
      <c r="C23" s="15" t="s">
        <v>1729</v>
      </c>
      <c r="D23" s="15" t="s">
        <v>386</v>
      </c>
      <c r="E23" s="145">
        <f>'Form Sg1'!H486</f>
        <v>0</v>
      </c>
      <c r="F23" s="145">
        <f>'Form Sg1'!I486</f>
        <v>0</v>
      </c>
    </row>
    <row r="24" spans="1:6" ht="33">
      <c r="A24" s="15">
        <v>18</v>
      </c>
      <c r="B24" s="16" t="s">
        <v>556</v>
      </c>
      <c r="C24" s="15" t="s">
        <v>1730</v>
      </c>
      <c r="D24" s="81" t="s">
        <v>554</v>
      </c>
      <c r="E24" s="145">
        <f>IFERROR((E18*E20+E19*E21)/(E18+E19),0)</f>
        <v>0</v>
      </c>
      <c r="F24" s="145">
        <f>IFERROR((F18*F20+F19*F21)/(F18+F19),0)</f>
        <v>0</v>
      </c>
    </row>
    <row r="25" spans="1:6" ht="33">
      <c r="A25" s="15">
        <v>19</v>
      </c>
      <c r="B25" s="16" t="s">
        <v>1516</v>
      </c>
      <c r="C25" s="15" t="s">
        <v>1731</v>
      </c>
      <c r="D25" s="81" t="s">
        <v>554</v>
      </c>
      <c r="E25" s="145"/>
      <c r="F25" s="145">
        <f>IFERROR(E24*(E17/F17),0)</f>
        <v>0</v>
      </c>
    </row>
    <row r="26" spans="1:6" ht="33">
      <c r="A26" s="15">
        <v>20</v>
      </c>
      <c r="B26" s="16" t="s">
        <v>1346</v>
      </c>
      <c r="C26" s="15" t="s">
        <v>1732</v>
      </c>
      <c r="D26" s="81" t="s">
        <v>554</v>
      </c>
      <c r="E26" s="145"/>
      <c r="F26" s="145">
        <f>F25-E24</f>
        <v>0</v>
      </c>
    </row>
    <row r="27" spans="1:6" s="157" customFormat="1" ht="28.5">
      <c r="A27" s="100">
        <v>21</v>
      </c>
      <c r="B27" s="202" t="s">
        <v>558</v>
      </c>
      <c r="C27" s="100" t="s">
        <v>1733</v>
      </c>
      <c r="D27" s="171" t="s">
        <v>557</v>
      </c>
      <c r="E27" s="138"/>
      <c r="F27" s="138">
        <f>IFERROR((F26*(F18*F22+F19*F23)/1000),0)</f>
        <v>0</v>
      </c>
    </row>
    <row r="28" spans="1:6">
      <c r="B28" s="164"/>
      <c r="C28" s="164"/>
      <c r="D28" s="164"/>
      <c r="E28" s="164"/>
      <c r="F28" s="164"/>
    </row>
    <row r="29" spans="1:6" s="157" customFormat="1" ht="28.5">
      <c r="A29" s="180">
        <v>22</v>
      </c>
      <c r="B29" s="179" t="s">
        <v>560</v>
      </c>
      <c r="C29" s="180" t="s">
        <v>1734</v>
      </c>
      <c r="D29" s="180" t="s">
        <v>557</v>
      </c>
      <c r="E29" s="180"/>
      <c r="F29" s="728">
        <f>IF(AND(E3="Yes",F3="Yes"),IF((F27+F15)&lt;0,0,F27+F15),0)</f>
        <v>0</v>
      </c>
    </row>
    <row r="30" spans="1:6"/>
    <row r="31" spans="1:6"/>
    <row r="32" spans="1:6"/>
    <row r="33"/>
    <row r="34"/>
    <row r="35"/>
    <row r="36"/>
    <row r="37"/>
    <row r="38"/>
    <row r="39"/>
    <row r="40"/>
    <row r="41"/>
    <row r="42"/>
    <row r="43"/>
    <row r="44"/>
    <row r="45"/>
    <row r="46"/>
    <row r="47"/>
    <row r="48"/>
    <row r="49"/>
    <row r="50"/>
    <row r="51"/>
    <row r="52"/>
  </sheetData>
  <sheetProtection password="CD3B" sheet="1" objects="1" scenarios="1"/>
  <mergeCells count="6">
    <mergeCell ref="A1:F1"/>
    <mergeCell ref="A2:B2"/>
    <mergeCell ref="C2:F2"/>
    <mergeCell ref="A5:F5"/>
    <mergeCell ref="A16:F16"/>
    <mergeCell ref="A3:B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dimension ref="A1:G42"/>
  <sheetViews>
    <sheetView workbookViewId="0">
      <pane xSplit="2" ySplit="4" topLeftCell="C29" activePane="bottomRight" state="frozen"/>
      <selection pane="topRight" activeCell="C1" sqref="C1"/>
      <selection pane="bottomLeft" activeCell="A5" sqref="A5"/>
      <selection pane="bottomRight" activeCell="E33" sqref="E33"/>
    </sheetView>
  </sheetViews>
  <sheetFormatPr defaultColWidth="0" defaultRowHeight="16.5" zeroHeight="1"/>
  <cols>
    <col min="1" max="1" width="9.140625" style="461" customWidth="1"/>
    <col min="2" max="2" width="40.7109375" style="461" customWidth="1"/>
    <col min="3" max="3" width="28.85546875" style="462" customWidth="1"/>
    <col min="4" max="4" width="17" style="462" customWidth="1"/>
    <col min="5" max="5" width="11.5703125" style="461" customWidth="1"/>
    <col min="6" max="6" width="13.7109375" style="461" customWidth="1"/>
    <col min="7" max="16384" width="0" style="428" hidden="1"/>
  </cols>
  <sheetData>
    <row r="1" spans="1:7" ht="18">
      <c r="A1" s="1038" t="s">
        <v>1031</v>
      </c>
      <c r="B1" s="1039"/>
      <c r="C1" s="1039"/>
      <c r="D1" s="1039"/>
      <c r="E1" s="1039"/>
      <c r="F1" s="1040"/>
    </row>
    <row r="2" spans="1:7" s="429" customFormat="1" ht="18">
      <c r="A2" s="1041" t="s">
        <v>90</v>
      </c>
      <c r="B2" s="1042"/>
      <c r="C2" s="1045" t="str">
        <f>'General Information'!D3 &amp;",  "&amp;   'General Information'!D8</f>
        <v xml:space="preserve">,  </v>
      </c>
      <c r="D2" s="1046"/>
      <c r="E2" s="1046"/>
      <c r="F2" s="1046"/>
      <c r="G2" s="1047"/>
    </row>
    <row r="3" spans="1:7" s="429" customFormat="1" ht="18">
      <c r="A3" s="1043" t="s">
        <v>1513</v>
      </c>
      <c r="B3" s="1044"/>
      <c r="C3" s="430" t="s">
        <v>368</v>
      </c>
      <c r="D3" s="431"/>
      <c r="E3" s="432" t="str">
        <f>'Form Sg1'!H941</f>
        <v>Yes</v>
      </c>
      <c r="F3" s="430" t="str">
        <f>'Form Sg1'!I941</f>
        <v>Yes</v>
      </c>
    </row>
    <row r="4" spans="1:7" s="514" customFormat="1" ht="76.5">
      <c r="A4" s="512" t="s">
        <v>403</v>
      </c>
      <c r="B4" s="513" t="s">
        <v>512</v>
      </c>
      <c r="C4" s="512" t="s">
        <v>513</v>
      </c>
      <c r="D4" s="512" t="s">
        <v>2</v>
      </c>
      <c r="E4" s="512" t="str">
        <f>'NF-3 Fuel Quality Norm.'!E4</f>
        <v xml:space="preserve">Baseline Year </v>
      </c>
      <c r="F4" s="512" t="str">
        <f>'NF-3 Fuel Quality Norm.'!F4</f>
        <v>Current/Assessment /Target Year            (2018__-2019__)</v>
      </c>
    </row>
    <row r="5" spans="1:7">
      <c r="A5" s="433">
        <v>1</v>
      </c>
      <c r="B5" s="434" t="s">
        <v>211</v>
      </c>
      <c r="C5" s="433" t="s">
        <v>1571</v>
      </c>
      <c r="D5" s="433" t="s">
        <v>1032</v>
      </c>
      <c r="E5" s="435">
        <f>'Form Sg1'!H864</f>
        <v>0</v>
      </c>
      <c r="F5" s="435">
        <f>'Form Sg1'!I864</f>
        <v>0</v>
      </c>
    </row>
    <row r="6" spans="1:7">
      <c r="A6" s="433">
        <v>2</v>
      </c>
      <c r="B6" s="434" t="s">
        <v>1033</v>
      </c>
      <c r="C6" s="433" t="s">
        <v>1574</v>
      </c>
      <c r="D6" s="433" t="s">
        <v>124</v>
      </c>
      <c r="E6" s="435">
        <f>'Form Sg1'!H700</f>
        <v>0</v>
      </c>
      <c r="F6" s="435">
        <f>'Form Sg1'!I700</f>
        <v>0</v>
      </c>
    </row>
    <row r="7" spans="1:7" ht="33">
      <c r="A7" s="433">
        <v>3</v>
      </c>
      <c r="B7" s="434" t="s">
        <v>1349</v>
      </c>
      <c r="C7" s="433" t="s">
        <v>1575</v>
      </c>
      <c r="D7" s="433" t="s">
        <v>124</v>
      </c>
      <c r="E7" s="435">
        <f>'Form Sg1'!H713</f>
        <v>0</v>
      </c>
      <c r="F7" s="435">
        <f>'Form Sg1'!I713</f>
        <v>0</v>
      </c>
    </row>
    <row r="8" spans="1:7" ht="33">
      <c r="A8" s="433">
        <v>4</v>
      </c>
      <c r="B8" s="434" t="s">
        <v>1034</v>
      </c>
      <c r="C8" s="433" t="s">
        <v>1576</v>
      </c>
      <c r="D8" s="433" t="s">
        <v>124</v>
      </c>
      <c r="E8" s="435">
        <f>'Form Sg1'!H789</f>
        <v>0</v>
      </c>
      <c r="F8" s="435">
        <f>'Form Sg1'!I789</f>
        <v>0</v>
      </c>
    </row>
    <row r="9" spans="1:7">
      <c r="A9" s="433" t="s">
        <v>1550</v>
      </c>
      <c r="B9" s="434" t="s">
        <v>1577</v>
      </c>
      <c r="C9" s="433" t="s">
        <v>1572</v>
      </c>
      <c r="D9" s="433" t="s">
        <v>1032</v>
      </c>
      <c r="E9" s="435">
        <f>'NF1-Power Mix Norm'!E45</f>
        <v>0</v>
      </c>
      <c r="F9" s="435">
        <f>'NF1-Power Mix Norm'!F45</f>
        <v>0</v>
      </c>
    </row>
    <row r="10" spans="1:7" s="421" customFormat="1" ht="33">
      <c r="A10" s="436" t="s">
        <v>1549</v>
      </c>
      <c r="B10" s="437" t="s">
        <v>1551</v>
      </c>
      <c r="C10" s="436" t="s">
        <v>1573</v>
      </c>
      <c r="D10" s="436" t="s">
        <v>554</v>
      </c>
      <c r="E10" s="438">
        <f>'NF-3 Fuel Quality Norm.'!E24</f>
        <v>0</v>
      </c>
      <c r="F10" s="438">
        <f>'NF-3 Fuel Quality Norm.'!F24</f>
        <v>0</v>
      </c>
    </row>
    <row r="11" spans="1:7">
      <c r="A11" s="439"/>
      <c r="B11" s="440"/>
      <c r="C11" s="441"/>
      <c r="D11" s="440"/>
      <c r="E11" s="440"/>
      <c r="F11" s="442"/>
    </row>
    <row r="12" spans="1:7" ht="66">
      <c r="A12" s="433">
        <v>6</v>
      </c>
      <c r="B12" s="434" t="s">
        <v>1043</v>
      </c>
      <c r="C12" s="433" t="s">
        <v>1578</v>
      </c>
      <c r="D12" s="433" t="s">
        <v>1309</v>
      </c>
      <c r="E12" s="435"/>
      <c r="F12" s="435">
        <f>'Form Sg1'!I507</f>
        <v>0</v>
      </c>
    </row>
    <row r="13" spans="1:7" ht="33">
      <c r="A13" s="433">
        <v>7</v>
      </c>
      <c r="B13" s="434" t="s">
        <v>1045</v>
      </c>
      <c r="C13" s="433" t="s">
        <v>1579</v>
      </c>
      <c r="D13" s="433" t="s">
        <v>1309</v>
      </c>
      <c r="E13" s="435"/>
      <c r="F13" s="435">
        <f>'Form Sg1'!I508</f>
        <v>0</v>
      </c>
    </row>
    <row r="14" spans="1:7" ht="33">
      <c r="A14" s="433">
        <v>8</v>
      </c>
      <c r="B14" s="434" t="s">
        <v>1310</v>
      </c>
      <c r="C14" s="433" t="s">
        <v>1580</v>
      </c>
      <c r="D14" s="433" t="s">
        <v>1313</v>
      </c>
      <c r="E14" s="435">
        <f>'Summary Sheet'!E108</f>
        <v>0</v>
      </c>
      <c r="F14" s="435">
        <f>'Summary Sheet'!F108</f>
        <v>0</v>
      </c>
    </row>
    <row r="15" spans="1:7" ht="49.5">
      <c r="A15" s="433">
        <v>9</v>
      </c>
      <c r="B15" s="434" t="s">
        <v>1586</v>
      </c>
      <c r="C15" s="433" t="s">
        <v>1581</v>
      </c>
      <c r="D15" s="433" t="s">
        <v>1313</v>
      </c>
      <c r="E15" s="435">
        <f>'Form Sg1'!H519</f>
        <v>0</v>
      </c>
      <c r="F15" s="435"/>
    </row>
    <row r="16" spans="1:7" ht="37.5" customHeight="1">
      <c r="A16" s="433">
        <v>10</v>
      </c>
      <c r="B16" s="434" t="s">
        <v>1587</v>
      </c>
      <c r="C16" s="433" t="s">
        <v>1582</v>
      </c>
      <c r="D16" s="433" t="s">
        <v>1585</v>
      </c>
      <c r="E16" s="435">
        <f>'Form Sg1'!H520</f>
        <v>0</v>
      </c>
      <c r="F16" s="435"/>
    </row>
    <row r="17" spans="1:6">
      <c r="A17" s="443"/>
      <c r="B17" s="444"/>
      <c r="C17" s="445"/>
      <c r="D17" s="444"/>
      <c r="E17" s="444"/>
      <c r="F17" s="446"/>
    </row>
    <row r="18" spans="1:6" s="421" customFormat="1" ht="49.5">
      <c r="A18" s="436">
        <v>11</v>
      </c>
      <c r="B18" s="447" t="s">
        <v>1035</v>
      </c>
      <c r="C18" s="433" t="s">
        <v>1583</v>
      </c>
      <c r="D18" s="448" t="s">
        <v>108</v>
      </c>
      <c r="E18" s="449"/>
      <c r="F18" s="450">
        <f>('Form Sg1'!I903*F5/10)+'Form Sg1'!I904</f>
        <v>0</v>
      </c>
    </row>
    <row r="19" spans="1:6" s="421" customFormat="1" ht="49.5">
      <c r="A19" s="436">
        <v>12</v>
      </c>
      <c r="B19" s="451" t="s">
        <v>1521</v>
      </c>
      <c r="C19" s="433" t="s">
        <v>1584</v>
      </c>
      <c r="D19" s="448" t="s">
        <v>108</v>
      </c>
      <c r="E19" s="449"/>
      <c r="F19" s="450">
        <f>'Form Sg1'!I907*'NF4-Others'!F6/10^3</f>
        <v>0</v>
      </c>
    </row>
    <row r="20" spans="1:6" s="421" customFormat="1" ht="49.5">
      <c r="A20" s="436">
        <v>13</v>
      </c>
      <c r="B20" s="451" t="s">
        <v>1348</v>
      </c>
      <c r="C20" s="433" t="s">
        <v>1588</v>
      </c>
      <c r="D20" s="448" t="s">
        <v>108</v>
      </c>
      <c r="E20" s="449"/>
      <c r="F20" s="450">
        <f>(F7/10^3)*'Form Sg1'!I908</f>
        <v>0</v>
      </c>
    </row>
    <row r="21" spans="1:6" s="421" customFormat="1" ht="49.5">
      <c r="A21" s="436">
        <v>14</v>
      </c>
      <c r="B21" s="447" t="s">
        <v>1520</v>
      </c>
      <c r="C21" s="433" t="s">
        <v>1589</v>
      </c>
      <c r="D21" s="448" t="s">
        <v>108</v>
      </c>
      <c r="E21" s="449"/>
      <c r="F21" s="450">
        <f>(F8/10^3)*'Form Sg1'!I909</f>
        <v>0</v>
      </c>
    </row>
    <row r="22" spans="1:6" ht="66">
      <c r="A22" s="436">
        <v>15</v>
      </c>
      <c r="B22" s="447" t="s">
        <v>1036</v>
      </c>
      <c r="C22" s="433" t="s">
        <v>1590</v>
      </c>
      <c r="D22" s="452" t="s">
        <v>108</v>
      </c>
      <c r="E22" s="453"/>
      <c r="F22" s="454">
        <f>((F5/10)*'Form Sg1'!I912)+'Form Sg1'!I913</f>
        <v>0</v>
      </c>
    </row>
    <row r="23" spans="1:6" s="455" customFormat="1" ht="66">
      <c r="A23" s="436">
        <v>16</v>
      </c>
      <c r="B23" s="453" t="s">
        <v>1519</v>
      </c>
      <c r="C23" s="433" t="s">
        <v>1591</v>
      </c>
      <c r="D23" s="453" t="s">
        <v>108</v>
      </c>
      <c r="E23" s="453"/>
      <c r="F23" s="454">
        <f>('Form Sg1'!I916*'NF4-Others'!F5/10)+'Form Sg1'!I917</f>
        <v>0</v>
      </c>
    </row>
    <row r="24" spans="1:6" ht="99">
      <c r="A24" s="436">
        <v>17</v>
      </c>
      <c r="B24" s="451" t="s">
        <v>1592</v>
      </c>
      <c r="C24" s="433" t="s">
        <v>1593</v>
      </c>
      <c r="D24" s="448" t="s">
        <v>108</v>
      </c>
      <c r="E24" s="449"/>
      <c r="F24" s="438">
        <f>('Form Sg1'!I924*'NF4-Others'!F5/10)+'Form Sg1'!I925</f>
        <v>0</v>
      </c>
    </row>
    <row r="25" spans="1:6" ht="49.5">
      <c r="A25" s="436">
        <v>18</v>
      </c>
      <c r="B25" s="451" t="s">
        <v>1518</v>
      </c>
      <c r="C25" s="433" t="s">
        <v>1594</v>
      </c>
      <c r="D25" s="448" t="s">
        <v>108</v>
      </c>
      <c r="E25" s="449"/>
      <c r="F25" s="450">
        <f>('Form Sg1'!I930*'NF4-Others'!F5/10)+'Form Sg1'!I931</f>
        <v>0</v>
      </c>
    </row>
    <row r="26" spans="1:6" ht="132">
      <c r="A26" s="436">
        <v>19</v>
      </c>
      <c r="B26" s="451" t="s">
        <v>1351</v>
      </c>
      <c r="C26" s="456" t="s">
        <v>1595</v>
      </c>
      <c r="D26" s="448" t="s">
        <v>108</v>
      </c>
      <c r="E26" s="450">
        <f>('Form Sg1'!H563*'Form Sg1'!H564*'Form Sg1'!H567/1000)+('Form Sg1'!H569*'Form Sg1'!H570*3024/1000)</f>
        <v>0</v>
      </c>
      <c r="F26" s="450">
        <f>('Form Sg1'!I563*'Form Sg1'!I564*'Form Sg1'!I567/1000)+('Form Sg1'!I569*'Form Sg1'!I570*3024/1000)</f>
        <v>0</v>
      </c>
    </row>
    <row r="27" spans="1:6" ht="33">
      <c r="A27" s="436">
        <v>20</v>
      </c>
      <c r="B27" s="451" t="s">
        <v>1062</v>
      </c>
      <c r="C27" s="448" t="s">
        <v>1352</v>
      </c>
      <c r="D27" s="448" t="s">
        <v>108</v>
      </c>
      <c r="E27" s="449"/>
      <c r="F27" s="450">
        <f>E26-F26</f>
        <v>0</v>
      </c>
    </row>
    <row r="28" spans="1:6" ht="49.5">
      <c r="A28" s="436">
        <v>21</v>
      </c>
      <c r="B28" s="451" t="s">
        <v>1565</v>
      </c>
      <c r="C28" s="433" t="s">
        <v>1601</v>
      </c>
      <c r="D28" s="448" t="s">
        <v>108</v>
      </c>
      <c r="E28" s="449"/>
      <c r="F28" s="450">
        <f>'Form Sg1'!I926*'NF4-Others'!F9/10</f>
        <v>0</v>
      </c>
    </row>
    <row r="29" spans="1:6" ht="49.5">
      <c r="A29" s="436">
        <v>22</v>
      </c>
      <c r="B29" s="451" t="s">
        <v>1564</v>
      </c>
      <c r="C29" s="433" t="s">
        <v>1602</v>
      </c>
      <c r="D29" s="448" t="s">
        <v>108</v>
      </c>
      <c r="E29" s="449"/>
      <c r="F29" s="450">
        <f>'Form Sg1'!I927*'NF4-Others'!F10/1000</f>
        <v>0</v>
      </c>
    </row>
    <row r="30" spans="1:6" ht="28.5">
      <c r="A30" s="457">
        <v>23</v>
      </c>
      <c r="B30" s="458" t="s">
        <v>520</v>
      </c>
      <c r="C30" s="457" t="s">
        <v>1603</v>
      </c>
      <c r="D30" s="457" t="s">
        <v>522</v>
      </c>
      <c r="E30" s="459"/>
      <c r="F30" s="460">
        <f>IF(AND(E3="Yes",F3="Yes"),F18+F19+F20+F21+F22+F23+F24+F25+F27-F28-F29,0)</f>
        <v>0</v>
      </c>
    </row>
    <row r="31" spans="1:6"/>
    <row r="32" spans="1:6">
      <c r="A32" s="1048" t="s">
        <v>1311</v>
      </c>
      <c r="B32" s="1048"/>
      <c r="C32" s="1048"/>
      <c r="D32" s="1048"/>
      <c r="E32" s="1048"/>
      <c r="F32" s="1048"/>
    </row>
    <row r="33" spans="1:6" ht="33">
      <c r="A33" s="448">
        <v>24</v>
      </c>
      <c r="B33" s="451" t="s">
        <v>1312</v>
      </c>
      <c r="C33" s="463">
        <v>9</v>
      </c>
      <c r="D33" s="448" t="s">
        <v>1313</v>
      </c>
      <c r="E33" s="450">
        <f>E15</f>
        <v>0</v>
      </c>
      <c r="F33" s="450"/>
    </row>
    <row r="34" spans="1:6" ht="33">
      <c r="A34" s="448">
        <v>25</v>
      </c>
      <c r="B34" s="451" t="s">
        <v>1312</v>
      </c>
      <c r="C34" s="463" t="s">
        <v>1553</v>
      </c>
      <c r="D34" s="448" t="s">
        <v>1350</v>
      </c>
      <c r="E34" s="450">
        <f>E33*E16</f>
        <v>0</v>
      </c>
      <c r="F34" s="450"/>
    </row>
    <row r="35" spans="1:6">
      <c r="A35" s="448">
        <v>26</v>
      </c>
      <c r="B35" s="451" t="s">
        <v>1314</v>
      </c>
      <c r="C35" s="463" t="s">
        <v>1315</v>
      </c>
      <c r="D35" s="448" t="s">
        <v>1313</v>
      </c>
      <c r="E35" s="450"/>
      <c r="F35" s="450">
        <f>E14-F14</f>
        <v>0</v>
      </c>
    </row>
    <row r="36" spans="1:6">
      <c r="A36" s="448">
        <v>27</v>
      </c>
      <c r="B36" s="451" t="s">
        <v>1314</v>
      </c>
      <c r="C36" s="463" t="s">
        <v>1557</v>
      </c>
      <c r="D36" s="448" t="s">
        <v>1350</v>
      </c>
      <c r="E36" s="450"/>
      <c r="F36" s="450">
        <f>F35*E16</f>
        <v>0</v>
      </c>
    </row>
    <row r="37" spans="1:6" ht="33">
      <c r="A37" s="448">
        <v>28</v>
      </c>
      <c r="B37" s="451" t="s">
        <v>1316</v>
      </c>
      <c r="C37" s="463" t="s">
        <v>1556</v>
      </c>
      <c r="D37" s="448" t="s">
        <v>1313</v>
      </c>
      <c r="E37" s="450"/>
      <c r="F37" s="450">
        <f>F35-E33</f>
        <v>0</v>
      </c>
    </row>
    <row r="38" spans="1:6" ht="33">
      <c r="A38" s="448">
        <v>29</v>
      </c>
      <c r="B38" s="451" t="s">
        <v>1316</v>
      </c>
      <c r="C38" s="463" t="s">
        <v>1555</v>
      </c>
      <c r="D38" s="448" t="s">
        <v>1350</v>
      </c>
      <c r="E38" s="450"/>
      <c r="F38" s="450">
        <f>F36-E34</f>
        <v>0</v>
      </c>
    </row>
    <row r="39" spans="1:6" ht="66">
      <c r="A39" s="448">
        <v>30</v>
      </c>
      <c r="B39" s="447" t="s">
        <v>1317</v>
      </c>
      <c r="C39" s="463" t="s">
        <v>1552</v>
      </c>
      <c r="D39" s="448" t="s">
        <v>1350</v>
      </c>
      <c r="E39" s="450"/>
      <c r="F39" s="450">
        <f>IF(F9=0,(F12+F13)*1000*2717/10^7,(F12+F13)*1000*F9/10^7)</f>
        <v>0</v>
      </c>
    </row>
    <row r="40" spans="1:6" s="470" customFormat="1" ht="42.75">
      <c r="A40" s="464">
        <v>31</v>
      </c>
      <c r="B40" s="465" t="s">
        <v>1517</v>
      </c>
      <c r="C40" s="466" t="s">
        <v>1554</v>
      </c>
      <c r="D40" s="467" t="s">
        <v>1350</v>
      </c>
      <c r="E40" s="468"/>
      <c r="F40" s="469">
        <f>IF(F37&lt;=0,0,IF(F39&gt;F38,F38,F39))</f>
        <v>0</v>
      </c>
    </row>
    <row r="41" spans="1:6" ht="42.75" hidden="1">
      <c r="A41" s="471">
        <v>28</v>
      </c>
      <c r="B41" s="472" t="s">
        <v>1318</v>
      </c>
      <c r="C41" s="473" t="s">
        <v>1319</v>
      </c>
      <c r="D41" s="471" t="s">
        <v>108</v>
      </c>
      <c r="E41" s="471"/>
      <c r="F41" s="471">
        <f>IF(F37&lt;=0,0,IF(F39&gt;F38,F38,F39))</f>
        <v>0</v>
      </c>
    </row>
    <row r="42" spans="1:6"/>
  </sheetData>
  <sheetProtection password="CD3B" sheet="1" objects="1" scenarios="1"/>
  <mergeCells count="5">
    <mergeCell ref="A1:F1"/>
    <mergeCell ref="A2:B2"/>
    <mergeCell ref="A3:B3"/>
    <mergeCell ref="C2:G2"/>
    <mergeCell ref="A32:F3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dimension ref="A1:J26"/>
  <sheetViews>
    <sheetView zoomScale="80" zoomScaleNormal="80" workbookViewId="0">
      <pane xSplit="2" ySplit="5" topLeftCell="C11" activePane="bottomRight" state="frozen"/>
      <selection pane="topRight" activeCell="C1" sqref="C1"/>
      <selection pane="bottomLeft" activeCell="A6" sqref="A6"/>
      <selection pane="bottomRight" activeCell="M4" sqref="M4"/>
    </sheetView>
  </sheetViews>
  <sheetFormatPr defaultColWidth="9.140625" defaultRowHeight="15"/>
  <cols>
    <col min="1" max="1" width="7.5703125" style="183" customWidth="1"/>
    <col min="2" max="2" width="36.28515625" style="183" customWidth="1"/>
    <col min="3" max="3" width="26" style="183" customWidth="1"/>
    <col min="4" max="4" width="13.85546875" style="476" customWidth="1"/>
    <col min="5" max="5" width="14.7109375" style="183" customWidth="1"/>
    <col min="6" max="6" width="14.42578125" style="183" customWidth="1"/>
    <col min="7" max="7" width="12" style="183" customWidth="1"/>
    <col min="8" max="8" width="13.140625" style="183" customWidth="1"/>
    <col min="9" max="9" width="12.42578125" style="183" customWidth="1"/>
    <col min="10" max="10" width="13" style="183" customWidth="1"/>
    <col min="11" max="16384" width="9.140625" style="183"/>
  </cols>
  <sheetData>
    <row r="1" spans="1:10" ht="20.25">
      <c r="A1" s="1060" t="s">
        <v>1320</v>
      </c>
      <c r="B1" s="1060"/>
      <c r="C1" s="1060"/>
      <c r="D1" s="1060"/>
      <c r="E1" s="1060"/>
      <c r="F1" s="1060"/>
      <c r="G1" s="1060"/>
      <c r="H1" s="1060"/>
      <c r="I1" s="1060"/>
      <c r="J1" s="1060"/>
    </row>
    <row r="2" spans="1:10" ht="17.25">
      <c r="A2" s="1061" t="s">
        <v>90</v>
      </c>
      <c r="B2" s="1061"/>
      <c r="C2" s="1062" t="str">
        <f>'General Information'!D3 &amp;",  "&amp;   'General Information'!D8</f>
        <v xml:space="preserve">,  </v>
      </c>
      <c r="D2" s="1062"/>
      <c r="E2" s="1062"/>
      <c r="F2" s="1062"/>
      <c r="G2" s="484"/>
      <c r="H2" s="484"/>
      <c r="I2" s="484"/>
      <c r="J2" s="484"/>
    </row>
    <row r="3" spans="1:10" ht="18.75" customHeight="1">
      <c r="A3" s="901" t="s">
        <v>1513</v>
      </c>
      <c r="B3" s="901"/>
      <c r="C3" s="1065" t="s">
        <v>368</v>
      </c>
      <c r="D3" s="1065"/>
      <c r="E3" s="474" t="str">
        <f>'Form Sg1'!H942</f>
        <v>Yes</v>
      </c>
      <c r="F3" s="475" t="str">
        <f>'Form Sg1'!I942</f>
        <v>Yes</v>
      </c>
      <c r="G3" s="484"/>
      <c r="H3" s="484"/>
      <c r="I3" s="484"/>
      <c r="J3" s="484"/>
    </row>
    <row r="4" spans="1:10" s="516" customFormat="1" ht="12.75">
      <c r="A4" s="1066" t="s">
        <v>403</v>
      </c>
      <c r="B4" s="1066" t="s">
        <v>404</v>
      </c>
      <c r="C4" s="1066" t="s">
        <v>405</v>
      </c>
      <c r="D4" s="1066" t="s">
        <v>205</v>
      </c>
      <c r="E4" s="1063" t="s">
        <v>1321</v>
      </c>
      <c r="F4" s="1064"/>
      <c r="G4" s="1068" t="s">
        <v>1322</v>
      </c>
      <c r="H4" s="1069"/>
      <c r="I4" s="1068" t="s">
        <v>1323</v>
      </c>
      <c r="J4" s="1069"/>
    </row>
    <row r="5" spans="1:10" s="517" customFormat="1" ht="76.5">
      <c r="A5" s="1067"/>
      <c r="B5" s="1067"/>
      <c r="C5" s="1067"/>
      <c r="D5" s="1067"/>
      <c r="E5" s="512" t="str">
        <f>'NF4-Others'!E4</f>
        <v xml:space="preserve">Baseline Year </v>
      </c>
      <c r="F5" s="512" t="str">
        <f>'NF4-Others'!F4</f>
        <v>Current/Assessment /Target Year            (2018__-2019__)</v>
      </c>
      <c r="G5" s="515" t="str">
        <f>E5</f>
        <v xml:space="preserve">Baseline Year </v>
      </c>
      <c r="H5" s="515" t="str">
        <f>F5</f>
        <v>Current/Assessment /Target Year            (2018__-2019__)</v>
      </c>
      <c r="I5" s="515" t="str">
        <f>G5</f>
        <v xml:space="preserve">Baseline Year </v>
      </c>
      <c r="J5" s="515" t="str">
        <f>H5</f>
        <v>Current/Assessment /Target Year            (2018__-2019__)</v>
      </c>
    </row>
    <row r="6" spans="1:10" ht="16.5">
      <c r="A6" s="475">
        <v>1</v>
      </c>
      <c r="B6" s="477" t="s">
        <v>211</v>
      </c>
      <c r="C6" s="478" t="s">
        <v>1735</v>
      </c>
      <c r="D6" s="478" t="s">
        <v>113</v>
      </c>
      <c r="E6" s="479">
        <f>'Form Sg1'!H864</f>
        <v>0</v>
      </c>
      <c r="F6" s="479">
        <f>'Form Sg1'!I864</f>
        <v>0</v>
      </c>
      <c r="G6" s="479">
        <f>'Form Sg1'!H864</f>
        <v>0</v>
      </c>
      <c r="H6" s="479">
        <f>'Form Sg1'!I864</f>
        <v>0</v>
      </c>
      <c r="I6" s="479">
        <f>'Form Sg1'!H864</f>
        <v>0</v>
      </c>
      <c r="J6" s="479">
        <f>'Form Sg1'!I864</f>
        <v>0</v>
      </c>
    </row>
    <row r="7" spans="1:10" ht="16.5">
      <c r="A7" s="475">
        <v>2</v>
      </c>
      <c r="B7" s="477" t="s">
        <v>1324</v>
      </c>
      <c r="C7" s="478" t="s">
        <v>1736</v>
      </c>
      <c r="D7" s="478" t="s">
        <v>96</v>
      </c>
      <c r="E7" s="479">
        <f>'Form Sg1'!H881</f>
        <v>0</v>
      </c>
      <c r="F7" s="479">
        <f>'Form Sg1'!I881</f>
        <v>0</v>
      </c>
      <c r="G7" s="479">
        <f>'Form Sg1'!H890</f>
        <v>0</v>
      </c>
      <c r="H7" s="479">
        <f>'Form Sg1'!I890</f>
        <v>0</v>
      </c>
      <c r="I7" s="479">
        <f>'Form Sg1'!H899</f>
        <v>0</v>
      </c>
      <c r="J7" s="479">
        <f>'Form Sg1'!I899</f>
        <v>0</v>
      </c>
    </row>
    <row r="8" spans="1:10" ht="33">
      <c r="A8" s="475">
        <v>3</v>
      </c>
      <c r="B8" s="477" t="s">
        <v>1155</v>
      </c>
      <c r="C8" s="478" t="s">
        <v>1737</v>
      </c>
      <c r="D8" s="478" t="s">
        <v>1153</v>
      </c>
      <c r="E8" s="479">
        <f>'Form Sg1'!H878</f>
        <v>0</v>
      </c>
      <c r="F8" s="479">
        <f>'Form Sg1'!I878</f>
        <v>0</v>
      </c>
      <c r="G8" s="479">
        <f>'Form Sg1'!H887</f>
        <v>0</v>
      </c>
      <c r="H8" s="479">
        <f>'Form Sg1'!I887</f>
        <v>0</v>
      </c>
      <c r="I8" s="479">
        <f>'Form Sg1'!H896</f>
        <v>0</v>
      </c>
      <c r="J8" s="479">
        <f>'Form Sg1'!I896</f>
        <v>0</v>
      </c>
    </row>
    <row r="9" spans="1:10" ht="49.5">
      <c r="A9" s="475">
        <v>4</v>
      </c>
      <c r="B9" s="477" t="s">
        <v>1157</v>
      </c>
      <c r="C9" s="478" t="s">
        <v>1738</v>
      </c>
      <c r="D9" s="478" t="s">
        <v>74</v>
      </c>
      <c r="E9" s="479">
        <f>'Form Sg1'!H879</f>
        <v>0</v>
      </c>
      <c r="F9" s="479">
        <f>'Form Sg1'!I879</f>
        <v>0</v>
      </c>
      <c r="G9" s="479">
        <f>'Form Sg1'!H888</f>
        <v>0</v>
      </c>
      <c r="H9" s="479">
        <f>'Form Sg1'!I888</f>
        <v>0</v>
      </c>
      <c r="I9" s="479">
        <f>'Form Sg1'!H897</f>
        <v>0</v>
      </c>
      <c r="J9" s="479">
        <f>'Form Sg1'!I897</f>
        <v>0</v>
      </c>
    </row>
    <row r="10" spans="1:10" ht="49.5">
      <c r="A10" s="475">
        <v>5</v>
      </c>
      <c r="B10" s="477" t="s">
        <v>1325</v>
      </c>
      <c r="C10" s="478" t="s">
        <v>1739</v>
      </c>
      <c r="D10" s="478" t="s">
        <v>557</v>
      </c>
      <c r="E10" s="479">
        <f>'Form Sg1'!H880</f>
        <v>0</v>
      </c>
      <c r="F10" s="479">
        <f>'Form Sg1'!I880</f>
        <v>0</v>
      </c>
      <c r="G10" s="479">
        <f>'Form Sg1'!H889</f>
        <v>0</v>
      </c>
      <c r="H10" s="479">
        <f>'Form Sg1'!I889</f>
        <v>0</v>
      </c>
      <c r="I10" s="479">
        <f>'Form Sg1'!H898</f>
        <v>0</v>
      </c>
      <c r="J10" s="479">
        <f>'Form Sg1'!I898</f>
        <v>0</v>
      </c>
    </row>
    <row r="11" spans="1:10" ht="49.5">
      <c r="A11" s="475">
        <v>6</v>
      </c>
      <c r="B11" s="477" t="s">
        <v>1154</v>
      </c>
      <c r="C11" s="478" t="s">
        <v>1740</v>
      </c>
      <c r="D11" s="478" t="s">
        <v>74</v>
      </c>
      <c r="E11" s="479">
        <f>'Form Sg1'!H876</f>
        <v>0</v>
      </c>
      <c r="F11" s="479">
        <f>'Form Sg1'!I876</f>
        <v>0</v>
      </c>
      <c r="G11" s="479">
        <f>'Form Sg1'!H885</f>
        <v>0</v>
      </c>
      <c r="H11" s="479">
        <f>'Form Sg1'!I885</f>
        <v>0</v>
      </c>
      <c r="I11" s="479">
        <f>'Form Sg1'!H894</f>
        <v>0</v>
      </c>
      <c r="J11" s="479">
        <f>'Form Sg1'!I894</f>
        <v>0</v>
      </c>
    </row>
    <row r="12" spans="1:10" ht="20.25" customHeight="1">
      <c r="B12" s="826" t="s">
        <v>1613</v>
      </c>
      <c r="C12" s="1049"/>
    </row>
    <row r="13" spans="1:10" ht="49.5">
      <c r="A13" s="475">
        <v>7</v>
      </c>
      <c r="B13" s="477" t="s">
        <v>1326</v>
      </c>
      <c r="C13" s="478" t="s">
        <v>1741</v>
      </c>
      <c r="D13" s="478" t="s">
        <v>108</v>
      </c>
      <c r="E13" s="479"/>
      <c r="F13" s="479">
        <f>F10-E10</f>
        <v>0</v>
      </c>
      <c r="G13" s="1056"/>
      <c r="H13" s="479">
        <f>H10-G10</f>
        <v>0</v>
      </c>
      <c r="I13" s="1056"/>
      <c r="J13" s="479">
        <f>J10-I10</f>
        <v>0</v>
      </c>
    </row>
    <row r="14" spans="1:10" ht="33">
      <c r="A14" s="475">
        <v>8</v>
      </c>
      <c r="B14" s="477" t="s">
        <v>1327</v>
      </c>
      <c r="C14" s="478">
        <v>7</v>
      </c>
      <c r="D14" s="478" t="s">
        <v>108</v>
      </c>
      <c r="E14" s="479"/>
      <c r="F14" s="479">
        <f>F13</f>
        <v>0</v>
      </c>
      <c r="G14" s="1057"/>
      <c r="H14" s="479">
        <f>H13</f>
        <v>0</v>
      </c>
      <c r="I14" s="1057"/>
      <c r="J14" s="479">
        <f>J13</f>
        <v>0</v>
      </c>
    </row>
    <row r="15" spans="1:10" ht="16.5">
      <c r="A15" s="475"/>
      <c r="B15" s="914" t="s">
        <v>1614</v>
      </c>
      <c r="C15" s="1058"/>
      <c r="D15" s="1058"/>
    </row>
    <row r="16" spans="1:10" ht="49.5">
      <c r="A16" s="475">
        <v>9</v>
      </c>
      <c r="B16" s="477" t="s">
        <v>1328</v>
      </c>
      <c r="C16" s="477" t="s">
        <v>1742</v>
      </c>
      <c r="D16" s="478" t="s">
        <v>108</v>
      </c>
      <c r="E16" s="479"/>
      <c r="F16" s="479">
        <f>IF(F9&gt;E9,(F9-E9)*F6/10, (F9-E9)*E6/10)</f>
        <v>0</v>
      </c>
      <c r="G16" s="1056"/>
      <c r="H16" s="479">
        <f t="shared" ref="H16:J16" si="0">IF(H9&gt;G9,(H9-G9)*H6/10, (H9-G9)*G6/10)</f>
        <v>0</v>
      </c>
      <c r="I16" s="1056"/>
      <c r="J16" s="479">
        <f t="shared" si="0"/>
        <v>0</v>
      </c>
    </row>
    <row r="17" spans="1:10" ht="49.5">
      <c r="A17" s="475">
        <v>10</v>
      </c>
      <c r="B17" s="477" t="s">
        <v>1329</v>
      </c>
      <c r="C17" s="477" t="s">
        <v>1743</v>
      </c>
      <c r="D17" s="478" t="s">
        <v>108</v>
      </c>
      <c r="E17" s="479"/>
      <c r="F17" s="479">
        <f>IF(F11&gt;E11,(F11-E11)*F6/10, (F11-E11)*E6/10)</f>
        <v>0</v>
      </c>
      <c r="G17" s="1059"/>
      <c r="H17" s="479">
        <f t="shared" ref="H17" si="1">IF(H11&gt;G11,(H11-G11)*H6/10, (H11-G11)*G6/10)</f>
        <v>0</v>
      </c>
      <c r="I17" s="1059"/>
      <c r="J17" s="479">
        <f>IF(J11&gt;I11,(J11-I11)*J6/10, (J11-I11)*I6/10)</f>
        <v>0</v>
      </c>
    </row>
    <row r="18" spans="1:10" ht="49.5">
      <c r="A18" s="475">
        <v>11</v>
      </c>
      <c r="B18" s="477" t="s">
        <v>1330</v>
      </c>
      <c r="C18" s="478" t="s">
        <v>1331</v>
      </c>
      <c r="D18" s="478" t="s">
        <v>108</v>
      </c>
      <c r="E18" s="479"/>
      <c r="F18" s="479">
        <f>F17+F16+F14</f>
        <v>0</v>
      </c>
      <c r="G18" s="1057"/>
      <c r="H18" s="479">
        <f t="shared" ref="H18:J18" si="2">H17+H16+H14</f>
        <v>0</v>
      </c>
      <c r="I18" s="1057"/>
      <c r="J18" s="479">
        <f t="shared" si="2"/>
        <v>0</v>
      </c>
    </row>
    <row r="19" spans="1:10" ht="42.75">
      <c r="A19" s="480">
        <v>12</v>
      </c>
      <c r="B19" s="481" t="s">
        <v>1332</v>
      </c>
      <c r="C19" s="481" t="s">
        <v>1744</v>
      </c>
      <c r="D19" s="482" t="s">
        <v>108</v>
      </c>
      <c r="E19" s="483">
        <f>IF(AND(E3="Yes",F3="Yes"),F18+H18+J18,0)</f>
        <v>0</v>
      </c>
      <c r="F19" s="1051"/>
      <c r="G19" s="1052"/>
      <c r="H19" s="1052"/>
      <c r="I19" s="1052"/>
      <c r="J19" s="1053"/>
    </row>
    <row r="20" spans="1:10">
      <c r="B20" s="181"/>
      <c r="C20" s="181"/>
      <c r="D20" s="184"/>
      <c r="E20" s="181"/>
      <c r="F20" s="182"/>
      <c r="G20" s="181"/>
      <c r="H20" s="181"/>
      <c r="I20" s="181"/>
      <c r="J20" s="181"/>
    </row>
    <row r="21" spans="1:10">
      <c r="B21" s="1054"/>
      <c r="C21" s="1054"/>
      <c r="D21" s="1054"/>
      <c r="E21" s="182"/>
      <c r="F21" s="182"/>
      <c r="G21" s="182"/>
      <c r="H21" s="182"/>
      <c r="I21" s="182"/>
      <c r="J21" s="182"/>
    </row>
    <row r="22" spans="1:10">
      <c r="B22" s="1055"/>
      <c r="C22" s="1055"/>
      <c r="D22" s="1055"/>
      <c r="E22" s="182"/>
      <c r="F22" s="182"/>
      <c r="G22" s="182"/>
      <c r="H22" s="182"/>
      <c r="I22" s="182"/>
      <c r="J22" s="182"/>
    </row>
    <row r="23" spans="1:10">
      <c r="B23" s="1055"/>
      <c r="C23" s="1055"/>
      <c r="D23" s="1055"/>
      <c r="E23" s="182"/>
      <c r="F23" s="182"/>
      <c r="G23" s="182"/>
      <c r="H23" s="182"/>
      <c r="I23" s="182"/>
      <c r="J23" s="182"/>
    </row>
    <row r="24" spans="1:10">
      <c r="B24" s="1054"/>
      <c r="C24" s="1054"/>
      <c r="D24" s="1054"/>
      <c r="E24" s="182"/>
      <c r="F24" s="182"/>
      <c r="G24" s="182"/>
      <c r="H24" s="182"/>
      <c r="I24" s="182"/>
      <c r="J24" s="182"/>
    </row>
    <row r="25" spans="1:10">
      <c r="B25" s="1055"/>
      <c r="C25" s="1055"/>
      <c r="D25" s="1055"/>
      <c r="E25" s="182"/>
      <c r="F25" s="182"/>
      <c r="G25" s="182"/>
      <c r="H25" s="182"/>
      <c r="I25" s="182"/>
      <c r="J25" s="182"/>
    </row>
    <row r="26" spans="1:10">
      <c r="B26" s="1050"/>
      <c r="C26" s="1050"/>
      <c r="D26" s="1050"/>
    </row>
  </sheetData>
  <sheetProtection password="CD3B" sheet="1" objects="1" scenarios="1"/>
  <mergeCells count="25">
    <mergeCell ref="A1:J1"/>
    <mergeCell ref="A2:B2"/>
    <mergeCell ref="C2:F2"/>
    <mergeCell ref="A3:B3"/>
    <mergeCell ref="E4:F4"/>
    <mergeCell ref="C3:D3"/>
    <mergeCell ref="A4:A5"/>
    <mergeCell ref="B4:B5"/>
    <mergeCell ref="C4:C5"/>
    <mergeCell ref="D4:D5"/>
    <mergeCell ref="I4:J4"/>
    <mergeCell ref="G4:H4"/>
    <mergeCell ref="B12:C12"/>
    <mergeCell ref="B26:D26"/>
    <mergeCell ref="F19:J19"/>
    <mergeCell ref="B21:D21"/>
    <mergeCell ref="B22:D22"/>
    <mergeCell ref="B23:D23"/>
    <mergeCell ref="B24:D24"/>
    <mergeCell ref="B25:D25"/>
    <mergeCell ref="G13:G14"/>
    <mergeCell ref="I13:I14"/>
    <mergeCell ref="B15:D15"/>
    <mergeCell ref="G16:G18"/>
    <mergeCell ref="I16:I18"/>
  </mergeCells>
  <pageMargins left="0.7" right="0.7" top="0.75" bottom="0.75" header="0.3" footer="0.3"/>
  <pageSetup orientation="portrait" r:id="rId1"/>
  <ignoredErrors>
    <ignoredError sqref="F6" formula="1"/>
  </ignoredErrors>
</worksheet>
</file>

<file path=xl/worksheets/sheet2.xml><?xml version="1.0" encoding="utf-8"?>
<worksheet xmlns="http://schemas.openxmlformats.org/spreadsheetml/2006/main" xmlns:r="http://schemas.openxmlformats.org/officeDocument/2006/relationships">
  <dimension ref="A1:K92"/>
  <sheetViews>
    <sheetView topLeftCell="A6" zoomScale="90" zoomScaleNormal="90" workbookViewId="0">
      <selection activeCell="C9" sqref="C9:E9"/>
    </sheetView>
  </sheetViews>
  <sheetFormatPr defaultColWidth="9.140625" defaultRowHeight="16.5"/>
  <cols>
    <col min="1" max="1" width="8.5703125" style="34" customWidth="1"/>
    <col min="2" max="2" width="52.5703125" style="128" customWidth="1"/>
    <col min="3" max="3" width="23.7109375" style="110" customWidth="1"/>
    <col min="4" max="4" width="19.5703125" style="110" customWidth="1"/>
    <col min="5" max="5" width="19.140625" style="110" customWidth="1"/>
    <col min="6" max="16384" width="9.140625" style="34"/>
  </cols>
  <sheetData>
    <row r="1" spans="1:5">
      <c r="A1" s="800" t="s">
        <v>1355</v>
      </c>
      <c r="B1" s="800"/>
      <c r="C1" s="800"/>
      <c r="D1" s="800"/>
      <c r="E1" s="800"/>
    </row>
    <row r="2" spans="1:5" ht="44.25" customHeight="1">
      <c r="A2" s="800" t="s">
        <v>1356</v>
      </c>
      <c r="B2" s="800"/>
      <c r="C2" s="800"/>
      <c r="D2" s="800"/>
      <c r="E2" s="800"/>
    </row>
    <row r="3" spans="1:5" s="121" customFormat="1" ht="15">
      <c r="A3" s="119" t="s">
        <v>1357</v>
      </c>
      <c r="B3" s="120" t="s">
        <v>1358</v>
      </c>
      <c r="C3" s="801" t="s">
        <v>404</v>
      </c>
      <c r="D3" s="801"/>
      <c r="E3" s="801"/>
    </row>
    <row r="4" spans="1:5">
      <c r="A4" s="113">
        <v>1</v>
      </c>
      <c r="B4" s="4" t="s">
        <v>90</v>
      </c>
      <c r="C4" s="777" t="str">
        <f>'General Information'!D3 &amp;",  "&amp;   'General Information'!D8</f>
        <v xml:space="preserve">,  </v>
      </c>
      <c r="D4" s="778"/>
      <c r="E4" s="779"/>
    </row>
    <row r="5" spans="1:5">
      <c r="A5" s="113">
        <v>2</v>
      </c>
      <c r="B5" s="122" t="s">
        <v>1359</v>
      </c>
      <c r="C5" s="777">
        <f>'General Information'!D4</f>
        <v>0</v>
      </c>
      <c r="D5" s="778"/>
      <c r="E5" s="779"/>
    </row>
    <row r="6" spans="1:5" ht="36.75" customHeight="1">
      <c r="A6" s="123"/>
      <c r="B6" s="187" t="s">
        <v>2217</v>
      </c>
      <c r="C6" s="777">
        <f>'General Information'!D5</f>
        <v>0</v>
      </c>
      <c r="D6" s="778"/>
      <c r="E6" s="779"/>
    </row>
    <row r="7" spans="1:5" ht="21.75" customHeight="1">
      <c r="A7" s="802">
        <v>3</v>
      </c>
      <c r="B7" s="804" t="s">
        <v>1523</v>
      </c>
      <c r="C7" s="806" t="s">
        <v>1360</v>
      </c>
      <c r="D7" s="807"/>
      <c r="E7" s="113" t="s">
        <v>1361</v>
      </c>
    </row>
    <row r="8" spans="1:5" ht="24.75" customHeight="1">
      <c r="A8" s="803"/>
      <c r="B8" s="805"/>
      <c r="C8" s="806" t="s">
        <v>1306</v>
      </c>
      <c r="D8" s="807"/>
      <c r="E8" s="113" t="s">
        <v>1307</v>
      </c>
    </row>
    <row r="9" spans="1:5" ht="102.75" customHeight="1">
      <c r="A9" s="729" t="s">
        <v>1362</v>
      </c>
      <c r="B9" s="730" t="s">
        <v>1435</v>
      </c>
      <c r="C9" s="790" t="str">
        <f>'General Information'!D8&amp;","&amp;'General Information'!D9&amp;","&amp;'General Information'!D10&amp;","&amp;'General Information'!D11&amp;","&amp;'General Information'!D12&amp;","&amp;'General Information'!H11&amp;","&amp;'General Information'!G12&amp;","&amp;'General Information'!E13&amp;","&amp;'General Information'!E14&amp;","&amp;'General Information'!D15&amp;","&amp;'General Information'!C16&amp;","&amp;'General Information'!G15&amp;","&amp;'General Information'!F16</f>
        <v>,,,,,,,,,,,,</v>
      </c>
      <c r="D9" s="791"/>
      <c r="E9" s="792"/>
    </row>
    <row r="10" spans="1:5" ht="94.5" customHeight="1">
      <c r="A10" s="729" t="s">
        <v>39</v>
      </c>
      <c r="B10" s="730" t="s">
        <v>1363</v>
      </c>
      <c r="C10" s="793" t="str">
        <f>'General Information'!E18&amp;","&amp;'General Information'!E19&amp;","&amp;'General Information'!D21&amp;","&amp;'General Information'!D22&amp;","&amp;'General Information'!D23&amp;","&amp;'General Information'!D24&amp;","&amp;'General Information'!D25&amp;","&amp;'General Information'!G25&amp;","&amp;'General Information'!H24&amp;","</f>
        <v>,,,,,,,,,</v>
      </c>
      <c r="D10" s="794"/>
      <c r="E10" s="795"/>
    </row>
    <row r="11" spans="1:5" ht="93" customHeight="1">
      <c r="A11" s="729" t="s">
        <v>40</v>
      </c>
      <c r="B11" s="730" t="s">
        <v>1364</v>
      </c>
      <c r="C11" s="793" t="str">
        <f>'General Information'!D27&amp;","&amp;'General Information'!D28&amp;","&amp;'General Information'!H28&amp;","&amp;'General Information'!E28&amp;","&amp;'General Information'!E29&amp;","&amp;'General Information'!D30&amp;","&amp;'General Information'!G30&amp;","&amp;'General Information'!C31&amp;"," &amp;'General Information'!F31</f>
        <v>,,,,,,,,</v>
      </c>
      <c r="D11" s="794"/>
      <c r="E11" s="795"/>
    </row>
    <row r="12" spans="1:5">
      <c r="A12" s="796"/>
      <c r="B12" s="797"/>
      <c r="C12" s="797"/>
      <c r="D12" s="797"/>
      <c r="E12" s="798"/>
    </row>
    <row r="13" spans="1:5">
      <c r="A13" s="375" t="s">
        <v>1365</v>
      </c>
      <c r="B13" s="799" t="s">
        <v>1366</v>
      </c>
      <c r="C13" s="799"/>
      <c r="D13" s="799"/>
      <c r="E13" s="799"/>
    </row>
    <row r="14" spans="1:5" ht="13.9" customHeight="1">
      <c r="A14" s="376">
        <v>5</v>
      </c>
      <c r="B14" s="774" t="s">
        <v>1367</v>
      </c>
      <c r="C14" s="775"/>
      <c r="D14" s="775"/>
      <c r="E14" s="776"/>
    </row>
    <row r="15" spans="1:5">
      <c r="A15" s="786" t="s">
        <v>841</v>
      </c>
      <c r="B15" s="788" t="s">
        <v>1368</v>
      </c>
      <c r="C15" s="376" t="s">
        <v>2</v>
      </c>
      <c r="D15" s="376" t="s">
        <v>1370</v>
      </c>
      <c r="E15" s="376" t="s">
        <v>1369</v>
      </c>
    </row>
    <row r="16" spans="1:5" ht="21.6" customHeight="1">
      <c r="A16" s="787"/>
      <c r="B16" s="789"/>
      <c r="C16" s="377" t="s">
        <v>2246</v>
      </c>
      <c r="D16" s="377" t="s">
        <v>2247</v>
      </c>
      <c r="E16" s="377" t="s">
        <v>2248</v>
      </c>
    </row>
    <row r="17" spans="1:5" ht="35.1" customHeight="1">
      <c r="A17" s="5" t="s">
        <v>38</v>
      </c>
      <c r="B17" s="96" t="s">
        <v>392</v>
      </c>
      <c r="C17" s="186" t="s">
        <v>1585</v>
      </c>
      <c r="D17" s="22">
        <f>'Form Sg1'!H29</f>
        <v>0</v>
      </c>
      <c r="E17" s="22">
        <f>'Form Sg1'!I29</f>
        <v>0</v>
      </c>
    </row>
    <row r="18" spans="1:5" ht="35.1" customHeight="1">
      <c r="A18" s="5" t="s">
        <v>39</v>
      </c>
      <c r="B18" s="96" t="s">
        <v>281</v>
      </c>
      <c r="C18" s="186" t="s">
        <v>1585</v>
      </c>
      <c r="D18" s="22">
        <f>'Form Sg1'!H30</f>
        <v>0</v>
      </c>
      <c r="E18" s="22">
        <f>'Form Sg1'!I30</f>
        <v>0</v>
      </c>
    </row>
    <row r="19" spans="1:5" ht="35.1" customHeight="1">
      <c r="A19" s="5" t="s">
        <v>40</v>
      </c>
      <c r="B19" s="96" t="s">
        <v>285</v>
      </c>
      <c r="C19" s="186" t="s">
        <v>1585</v>
      </c>
      <c r="D19" s="22">
        <f>'Form Sg1'!H31</f>
        <v>0</v>
      </c>
      <c r="E19" s="22">
        <f>'Form Sg1'!I31</f>
        <v>0</v>
      </c>
    </row>
    <row r="20" spans="1:5" ht="35.1" customHeight="1">
      <c r="A20" s="5" t="s">
        <v>41</v>
      </c>
      <c r="B20" s="96" t="s">
        <v>284</v>
      </c>
      <c r="C20" s="186" t="s">
        <v>1585</v>
      </c>
      <c r="D20" s="22">
        <f>'Form Sg1'!H32</f>
        <v>0</v>
      </c>
      <c r="E20" s="22">
        <f>'Form Sg1'!I32</f>
        <v>0</v>
      </c>
    </row>
    <row r="21" spans="1:5" ht="35.1" customHeight="1">
      <c r="A21" s="5" t="s">
        <v>42</v>
      </c>
      <c r="B21" s="96" t="s">
        <v>547</v>
      </c>
      <c r="C21" s="186" t="s">
        <v>1585</v>
      </c>
      <c r="D21" s="22">
        <f>'Form Sg1'!H33</f>
        <v>0</v>
      </c>
      <c r="E21" s="22">
        <f>'Form Sg1'!I33</f>
        <v>0</v>
      </c>
    </row>
    <row r="22" spans="1:5" ht="35.1" customHeight="1">
      <c r="A22" s="5" t="s">
        <v>43</v>
      </c>
      <c r="B22" s="96" t="s">
        <v>548</v>
      </c>
      <c r="C22" s="186" t="s">
        <v>1585</v>
      </c>
      <c r="D22" s="22">
        <f>'Form Sg1'!H34</f>
        <v>0</v>
      </c>
      <c r="E22" s="22">
        <f>'Form Sg1'!I34</f>
        <v>0</v>
      </c>
    </row>
    <row r="23" spans="1:5" ht="35.1" customHeight="1">
      <c r="A23" s="5" t="s">
        <v>44</v>
      </c>
      <c r="B23" s="96" t="s">
        <v>1208</v>
      </c>
      <c r="C23" s="186" t="s">
        <v>1585</v>
      </c>
      <c r="D23" s="22">
        <f>'Form Sg1'!H35</f>
        <v>0</v>
      </c>
      <c r="E23" s="22">
        <f>'Form Sg1'!I35</f>
        <v>0</v>
      </c>
    </row>
    <row r="24" spans="1:5" ht="35.1" customHeight="1">
      <c r="A24" s="5" t="s">
        <v>45</v>
      </c>
      <c r="B24" s="96" t="s">
        <v>604</v>
      </c>
      <c r="C24" s="186" t="s">
        <v>1585</v>
      </c>
      <c r="D24" s="22">
        <f>'Form Sg1'!H36</f>
        <v>0</v>
      </c>
      <c r="E24" s="22">
        <f>'Form Sg1'!I36</f>
        <v>0</v>
      </c>
    </row>
    <row r="25" spans="1:5" ht="35.1" customHeight="1">
      <c r="A25" s="5" t="s">
        <v>75</v>
      </c>
      <c r="B25" s="96" t="s">
        <v>1074</v>
      </c>
      <c r="C25" s="186" t="s">
        <v>1585</v>
      </c>
      <c r="D25" s="22">
        <f>'Form Sg1'!H37</f>
        <v>0</v>
      </c>
      <c r="E25" s="22">
        <f>'Form Sg1'!I37</f>
        <v>0</v>
      </c>
    </row>
    <row r="26" spans="1:5" ht="35.1" customHeight="1">
      <c r="A26" s="5" t="s">
        <v>76</v>
      </c>
      <c r="B26" s="96" t="s">
        <v>1075</v>
      </c>
      <c r="C26" s="186" t="s">
        <v>1585</v>
      </c>
      <c r="D26" s="22">
        <f>'Form Sg1'!H38</f>
        <v>0</v>
      </c>
      <c r="E26" s="22">
        <f>'Form Sg1'!I38</f>
        <v>0</v>
      </c>
    </row>
    <row r="27" spans="1:5" ht="35.1" customHeight="1">
      <c r="A27" s="5" t="s">
        <v>77</v>
      </c>
      <c r="B27" s="96" t="s">
        <v>1076</v>
      </c>
      <c r="C27" s="186" t="s">
        <v>1585</v>
      </c>
      <c r="D27" s="22">
        <f>'Form Sg1'!H39</f>
        <v>0</v>
      </c>
      <c r="E27" s="22">
        <f>'Form Sg1'!I39</f>
        <v>0</v>
      </c>
    </row>
    <row r="28" spans="1:5" ht="35.1" customHeight="1">
      <c r="A28" s="5" t="s">
        <v>335</v>
      </c>
      <c r="B28" s="96" t="s">
        <v>1077</v>
      </c>
      <c r="C28" s="186" t="s">
        <v>1585</v>
      </c>
      <c r="D28" s="22">
        <f>'Form Sg1'!H40</f>
        <v>0</v>
      </c>
      <c r="E28" s="22">
        <f>'Form Sg1'!I40</f>
        <v>0</v>
      </c>
    </row>
    <row r="29" spans="1:5" ht="35.1" customHeight="1">
      <c r="A29" s="5" t="s">
        <v>336</v>
      </c>
      <c r="B29" s="96" t="s">
        <v>1078</v>
      </c>
      <c r="C29" s="186" t="s">
        <v>1585</v>
      </c>
      <c r="D29" s="22">
        <f>'Form Sg1'!H41</f>
        <v>0</v>
      </c>
      <c r="E29" s="22">
        <f>'Form Sg1'!I41</f>
        <v>0</v>
      </c>
    </row>
    <row r="30" spans="1:5" ht="35.1" customHeight="1">
      <c r="A30" s="5" t="s">
        <v>346</v>
      </c>
      <c r="B30" s="96" t="s">
        <v>286</v>
      </c>
      <c r="C30" s="186" t="s">
        <v>1585</v>
      </c>
      <c r="D30" s="22">
        <f>'Form Sg1'!H42</f>
        <v>0</v>
      </c>
      <c r="E30" s="22">
        <f>'Form Sg1'!I42</f>
        <v>0</v>
      </c>
    </row>
    <row r="31" spans="1:5" ht="35.1" customHeight="1">
      <c r="A31" s="5" t="s">
        <v>347</v>
      </c>
      <c r="B31" s="96" t="s">
        <v>287</v>
      </c>
      <c r="C31" s="186" t="s">
        <v>1585</v>
      </c>
      <c r="D31" s="22">
        <f>'Form Sg1'!H43</f>
        <v>0</v>
      </c>
      <c r="E31" s="22">
        <f>'Form Sg1'!I43</f>
        <v>0</v>
      </c>
    </row>
    <row r="32" spans="1:5" ht="35.1" customHeight="1">
      <c r="A32" s="5" t="s">
        <v>369</v>
      </c>
      <c r="B32" s="96" t="s">
        <v>437</v>
      </c>
      <c r="C32" s="186" t="s">
        <v>1585</v>
      </c>
      <c r="D32" s="22">
        <f>'Form Sg1'!H44</f>
        <v>0</v>
      </c>
      <c r="E32" s="22">
        <f>'Form Sg1'!I44</f>
        <v>0</v>
      </c>
    </row>
    <row r="33" spans="1:5" ht="35.1" customHeight="1">
      <c r="A33" s="5" t="s">
        <v>448</v>
      </c>
      <c r="B33" s="124" t="s">
        <v>447</v>
      </c>
      <c r="C33" s="186" t="s">
        <v>1585</v>
      </c>
      <c r="D33" s="22">
        <f>'Summary Sheet'!E89</f>
        <v>0</v>
      </c>
      <c r="E33" s="22">
        <f>'Summary Sheet'!F89</f>
        <v>0</v>
      </c>
    </row>
    <row r="34" spans="1:5">
      <c r="A34" s="777"/>
      <c r="B34" s="778"/>
      <c r="C34" s="778"/>
      <c r="D34" s="778"/>
      <c r="E34" s="779"/>
    </row>
    <row r="35" spans="1:5">
      <c r="A35" s="375" t="s">
        <v>30</v>
      </c>
      <c r="B35" s="811" t="s">
        <v>1371</v>
      </c>
      <c r="C35" s="811"/>
      <c r="D35" s="811"/>
      <c r="E35" s="811"/>
    </row>
    <row r="36" spans="1:5">
      <c r="A36" s="812" t="s">
        <v>841</v>
      </c>
      <c r="B36" s="788" t="s">
        <v>2245</v>
      </c>
      <c r="C36" s="376" t="s">
        <v>2</v>
      </c>
      <c r="D36" s="376" t="s">
        <v>1370</v>
      </c>
      <c r="E36" s="376" t="s">
        <v>1369</v>
      </c>
    </row>
    <row r="37" spans="1:5" ht="15" customHeight="1">
      <c r="A37" s="813"/>
      <c r="B37" s="789"/>
      <c r="C37" s="377" t="s">
        <v>2246</v>
      </c>
      <c r="D37" s="377" t="s">
        <v>2247</v>
      </c>
      <c r="E37" s="377" t="s">
        <v>2248</v>
      </c>
    </row>
    <row r="38" spans="1:5" ht="33">
      <c r="A38" s="5" t="s">
        <v>1372</v>
      </c>
      <c r="B38" s="4" t="s">
        <v>1373</v>
      </c>
      <c r="C38" s="186" t="s">
        <v>1374</v>
      </c>
      <c r="D38" s="22">
        <f>'Form Sg1'!H513/10</f>
        <v>0</v>
      </c>
      <c r="E38" s="22">
        <f>'Form Sg1'!I513/10</f>
        <v>0</v>
      </c>
    </row>
    <row r="39" spans="1:5">
      <c r="A39" s="5" t="s">
        <v>39</v>
      </c>
      <c r="B39" s="4" t="s">
        <v>1375</v>
      </c>
      <c r="C39" s="186" t="s">
        <v>1374</v>
      </c>
      <c r="D39" s="22">
        <f>'Form Sg1'!H625/10</f>
        <v>0</v>
      </c>
      <c r="E39" s="22">
        <f>'Form Sg1'!I625/10</f>
        <v>0</v>
      </c>
    </row>
    <row r="40" spans="1:5">
      <c r="A40" s="5" t="s">
        <v>40</v>
      </c>
      <c r="B40" s="4" t="s">
        <v>1376</v>
      </c>
      <c r="C40" s="186" t="s">
        <v>1374</v>
      </c>
      <c r="D40" s="22">
        <f>'Form Sg1'!H628/10</f>
        <v>0</v>
      </c>
      <c r="E40" s="22">
        <f>'Form Sg1'!I628/10</f>
        <v>0</v>
      </c>
    </row>
    <row r="41" spans="1:5">
      <c r="A41" s="5" t="s">
        <v>41</v>
      </c>
      <c r="B41" s="4" t="s">
        <v>364</v>
      </c>
      <c r="C41" s="186" t="s">
        <v>1374</v>
      </c>
      <c r="D41" s="22">
        <f>'Form Sg1'!H630/10</f>
        <v>0</v>
      </c>
      <c r="E41" s="22">
        <f>'Form Sg1'!I630/10</f>
        <v>0</v>
      </c>
    </row>
    <row r="42" spans="1:5">
      <c r="A42" s="5" t="s">
        <v>42</v>
      </c>
      <c r="B42" s="4" t="s">
        <v>1377</v>
      </c>
      <c r="C42" s="186" t="s">
        <v>557</v>
      </c>
      <c r="D42" s="22">
        <f>'Form Sg1'!H721+'Form Sg1'!H722+'Form Sg1'!H723</f>
        <v>0</v>
      </c>
      <c r="E42" s="22">
        <f>'Form Sg1'!I721+'Form Sg1'!I722+'Form Sg1'!I723</f>
        <v>0</v>
      </c>
    </row>
    <row r="43" spans="1:5">
      <c r="A43" s="113" t="s">
        <v>43</v>
      </c>
      <c r="B43" s="4" t="s">
        <v>1378</v>
      </c>
      <c r="C43" s="186" t="s">
        <v>557</v>
      </c>
      <c r="D43" s="22">
        <f>'Form Sg1'!H801+'Form Sg1'!H802+'Form Sg1'!H803+'Form Sg1'!H804</f>
        <v>0</v>
      </c>
      <c r="E43" s="22">
        <f>'Form Sg1'!I801+'Form Sg1'!I802+'Form Sg1'!I803+'Form Sg1'!I804</f>
        <v>0</v>
      </c>
    </row>
    <row r="44" spans="1:5">
      <c r="A44" s="113" t="s">
        <v>44</v>
      </c>
      <c r="B44" s="4" t="s">
        <v>1379</v>
      </c>
      <c r="C44" s="186" t="s">
        <v>557</v>
      </c>
      <c r="D44" s="22">
        <f>'Form Sg1'!H827+'Form Sg1'!H828</f>
        <v>0</v>
      </c>
      <c r="E44" s="22">
        <f>'Form Sg1'!I827+'Form Sg1'!I828</f>
        <v>0</v>
      </c>
    </row>
    <row r="45" spans="1:5" ht="35.1" customHeight="1">
      <c r="A45" s="113" t="s">
        <v>45</v>
      </c>
      <c r="B45" s="4" t="s">
        <v>569</v>
      </c>
      <c r="C45" s="186" t="s">
        <v>557</v>
      </c>
      <c r="D45" s="22">
        <f>'Form Sg1'!H856</f>
        <v>0</v>
      </c>
      <c r="E45" s="22">
        <f>'Form Sg1'!I856</f>
        <v>0</v>
      </c>
    </row>
    <row r="46" spans="1:5" ht="35.1" customHeight="1">
      <c r="A46" s="186" t="s">
        <v>75</v>
      </c>
      <c r="B46" s="4" t="s">
        <v>1522</v>
      </c>
      <c r="C46" s="186" t="s">
        <v>1350</v>
      </c>
      <c r="D46" s="22">
        <f>'Summary Sheet'!E99</f>
        <v>0</v>
      </c>
      <c r="E46" s="22">
        <f>'Summary Sheet'!F99</f>
        <v>0</v>
      </c>
    </row>
    <row r="47" spans="1:5" ht="35.1" customHeight="1">
      <c r="A47" s="113" t="s">
        <v>76</v>
      </c>
      <c r="B47" s="4" t="s">
        <v>1380</v>
      </c>
      <c r="C47" s="186" t="s">
        <v>1350</v>
      </c>
      <c r="D47" s="22">
        <f>'Summary Sheet'!E107/10</f>
        <v>0</v>
      </c>
      <c r="E47" s="22">
        <f>'Summary Sheet'!F107/10</f>
        <v>0</v>
      </c>
    </row>
    <row r="48" spans="1:5">
      <c r="A48" s="125" t="s">
        <v>31</v>
      </c>
      <c r="B48" s="780" t="s">
        <v>1381</v>
      </c>
      <c r="C48" s="781"/>
      <c r="D48" s="781"/>
      <c r="E48" s="782"/>
    </row>
    <row r="49" spans="1:11" ht="35.1" customHeight="1">
      <c r="A49" s="5" t="s">
        <v>1382</v>
      </c>
      <c r="B49" s="4" t="s">
        <v>1383</v>
      </c>
      <c r="C49" s="186" t="s">
        <v>1313</v>
      </c>
      <c r="D49" s="113">
        <f>'Summary Sheet'!E109</f>
        <v>0</v>
      </c>
      <c r="E49" s="117">
        <f>'Summary Sheet'!F109</f>
        <v>0</v>
      </c>
    </row>
    <row r="50" spans="1:11">
      <c r="A50" s="5" t="s">
        <v>529</v>
      </c>
      <c r="B50" s="4" t="s">
        <v>1384</v>
      </c>
      <c r="C50" s="186" t="s">
        <v>1313</v>
      </c>
      <c r="D50" s="113" t="s">
        <v>1467</v>
      </c>
      <c r="E50" s="22">
        <f>'Summary Sheet'!F115</f>
        <v>0</v>
      </c>
    </row>
    <row r="51" spans="1:11">
      <c r="A51" s="777"/>
      <c r="B51" s="778"/>
      <c r="C51" s="778"/>
      <c r="D51" s="778"/>
      <c r="E51" s="779"/>
    </row>
    <row r="52" spans="1:11">
      <c r="A52" s="119" t="s">
        <v>33</v>
      </c>
      <c r="B52" s="783" t="s">
        <v>1385</v>
      </c>
      <c r="C52" s="784"/>
      <c r="D52" s="784"/>
      <c r="E52" s="785"/>
    </row>
    <row r="53" spans="1:11">
      <c r="A53" s="5" t="s">
        <v>1386</v>
      </c>
      <c r="B53" s="124" t="s">
        <v>1387</v>
      </c>
      <c r="C53" s="186" t="s">
        <v>53</v>
      </c>
      <c r="D53" s="113" t="s">
        <v>1467</v>
      </c>
      <c r="E53" s="117" t="s">
        <v>1467</v>
      </c>
    </row>
    <row r="54" spans="1:11" ht="33">
      <c r="A54" s="5" t="s">
        <v>529</v>
      </c>
      <c r="B54" s="124" t="s">
        <v>1388</v>
      </c>
      <c r="C54" s="186" t="s">
        <v>1469</v>
      </c>
      <c r="D54" s="117" t="s">
        <v>1467</v>
      </c>
      <c r="E54" s="117" t="s">
        <v>1467</v>
      </c>
    </row>
    <row r="55" spans="1:11" s="126" customFormat="1">
      <c r="A55" s="5" t="s">
        <v>530</v>
      </c>
      <c r="B55" s="124" t="s">
        <v>1389</v>
      </c>
      <c r="C55" s="186" t="s">
        <v>1390</v>
      </c>
      <c r="D55" s="117" t="s">
        <v>1467</v>
      </c>
      <c r="E55" s="117" t="s">
        <v>1467</v>
      </c>
    </row>
    <row r="56" spans="1:11" s="126" customFormat="1">
      <c r="A56" s="5" t="s">
        <v>531</v>
      </c>
      <c r="B56" s="124" t="s">
        <v>1391</v>
      </c>
      <c r="C56" s="186" t="s">
        <v>3</v>
      </c>
      <c r="D56" s="117" t="s">
        <v>1467</v>
      </c>
      <c r="E56" s="117" t="s">
        <v>1467</v>
      </c>
    </row>
    <row r="57" spans="1:11">
      <c r="A57" s="5" t="s">
        <v>761</v>
      </c>
      <c r="B57" s="124" t="s">
        <v>1392</v>
      </c>
      <c r="C57" s="186" t="s">
        <v>113</v>
      </c>
      <c r="D57" s="117" t="s">
        <v>1467</v>
      </c>
      <c r="E57" s="117" t="s">
        <v>1467</v>
      </c>
    </row>
    <row r="58" spans="1:11">
      <c r="A58" s="5" t="s">
        <v>1156</v>
      </c>
      <c r="B58" s="124" t="s">
        <v>1393</v>
      </c>
      <c r="C58" s="186" t="s">
        <v>113</v>
      </c>
      <c r="D58" s="117" t="s">
        <v>1467</v>
      </c>
      <c r="E58" s="117" t="s">
        <v>1467</v>
      </c>
    </row>
    <row r="59" spans="1:11">
      <c r="A59" s="5" t="s">
        <v>1334</v>
      </c>
      <c r="B59" s="124" t="s">
        <v>117</v>
      </c>
      <c r="C59" s="186" t="s">
        <v>3</v>
      </c>
      <c r="D59" s="117" t="s">
        <v>1467</v>
      </c>
      <c r="E59" s="117" t="s">
        <v>1467</v>
      </c>
    </row>
    <row r="60" spans="1:11">
      <c r="A60" s="5" t="s">
        <v>1335</v>
      </c>
      <c r="B60" s="124" t="s">
        <v>1394</v>
      </c>
      <c r="C60" s="186" t="s">
        <v>113</v>
      </c>
      <c r="D60" s="117" t="s">
        <v>1467</v>
      </c>
      <c r="E60" s="117" t="s">
        <v>1467</v>
      </c>
    </row>
    <row r="61" spans="1:11">
      <c r="A61" s="5" t="s">
        <v>1395</v>
      </c>
      <c r="B61" s="124" t="s">
        <v>1396</v>
      </c>
      <c r="C61" s="186" t="s">
        <v>113</v>
      </c>
      <c r="D61" s="117" t="s">
        <v>1467</v>
      </c>
      <c r="E61" s="117" t="s">
        <v>1467</v>
      </c>
    </row>
    <row r="62" spans="1:11">
      <c r="B62" s="34"/>
      <c r="C62" s="34"/>
      <c r="D62" s="34"/>
      <c r="E62" s="34"/>
      <c r="J62" s="127"/>
      <c r="K62" s="127"/>
    </row>
    <row r="63" spans="1:11">
      <c r="A63" s="373" t="s">
        <v>35</v>
      </c>
      <c r="B63" s="814" t="s">
        <v>1398</v>
      </c>
      <c r="C63" s="814"/>
      <c r="D63" s="814"/>
      <c r="E63" s="814"/>
      <c r="J63" s="127"/>
      <c r="K63" s="127"/>
    </row>
    <row r="64" spans="1:11">
      <c r="A64" s="373" t="s">
        <v>1399</v>
      </c>
      <c r="B64" s="374" t="s">
        <v>1400</v>
      </c>
      <c r="C64" s="374" t="s">
        <v>1361</v>
      </c>
      <c r="D64" s="809" t="s">
        <v>2244</v>
      </c>
      <c r="E64" s="810"/>
      <c r="J64" s="127"/>
      <c r="K64" s="127"/>
    </row>
    <row r="65" spans="1:5" ht="17.45" customHeight="1">
      <c r="A65" s="773" t="s">
        <v>91</v>
      </c>
      <c r="B65" s="770" t="s">
        <v>1401</v>
      </c>
      <c r="C65" s="185" t="s">
        <v>1402</v>
      </c>
      <c r="D65" s="771" t="s">
        <v>1436</v>
      </c>
      <c r="E65" s="772"/>
    </row>
    <row r="66" spans="1:5">
      <c r="A66" s="773"/>
      <c r="B66" s="770"/>
      <c r="C66" s="185" t="s">
        <v>1403</v>
      </c>
      <c r="D66" s="771" t="s">
        <v>1437</v>
      </c>
      <c r="E66" s="772"/>
    </row>
    <row r="67" spans="1:5">
      <c r="A67" s="486" t="s">
        <v>92</v>
      </c>
      <c r="B67" s="487" t="s">
        <v>1404</v>
      </c>
      <c r="C67" s="185" t="s">
        <v>1404</v>
      </c>
      <c r="D67" s="771" t="s">
        <v>1405</v>
      </c>
      <c r="E67" s="772"/>
    </row>
    <row r="68" spans="1:5">
      <c r="A68" s="486" t="s">
        <v>1303</v>
      </c>
      <c r="B68" s="487" t="s">
        <v>1406</v>
      </c>
      <c r="C68" s="185" t="s">
        <v>1406</v>
      </c>
      <c r="D68" s="771" t="s">
        <v>1407</v>
      </c>
      <c r="E68" s="772"/>
    </row>
    <row r="69" spans="1:5">
      <c r="A69" s="486" t="s">
        <v>2235</v>
      </c>
      <c r="B69" s="487" t="s">
        <v>1408</v>
      </c>
      <c r="C69" s="185" t="s">
        <v>1408</v>
      </c>
      <c r="D69" s="771" t="s">
        <v>1409</v>
      </c>
      <c r="E69" s="772"/>
    </row>
    <row r="70" spans="1:5" ht="17.45" customHeight="1">
      <c r="A70" s="773" t="s">
        <v>2236</v>
      </c>
      <c r="B70" s="770" t="s">
        <v>1410</v>
      </c>
      <c r="C70" s="185" t="s">
        <v>1411</v>
      </c>
      <c r="D70" s="771" t="s">
        <v>1438</v>
      </c>
      <c r="E70" s="772"/>
    </row>
    <row r="71" spans="1:5" ht="17.45" customHeight="1">
      <c r="A71" s="773"/>
      <c r="B71" s="770"/>
      <c r="C71" s="185" t="s">
        <v>1412</v>
      </c>
      <c r="D71" s="771" t="s">
        <v>1439</v>
      </c>
      <c r="E71" s="772"/>
    </row>
    <row r="72" spans="1:5">
      <c r="A72" s="486" t="s">
        <v>2237</v>
      </c>
      <c r="B72" s="487" t="s">
        <v>1413</v>
      </c>
      <c r="C72" s="185" t="s">
        <v>1413</v>
      </c>
      <c r="D72" s="771" t="s">
        <v>1414</v>
      </c>
      <c r="E72" s="772"/>
    </row>
    <row r="73" spans="1:5" ht="17.45" customHeight="1">
      <c r="A73" s="773" t="s">
        <v>2238</v>
      </c>
      <c r="B73" s="770" t="s">
        <v>1306</v>
      </c>
      <c r="C73" s="185" t="s">
        <v>1307</v>
      </c>
      <c r="D73" s="771" t="s">
        <v>1440</v>
      </c>
      <c r="E73" s="772"/>
    </row>
    <row r="74" spans="1:5" ht="17.45" customHeight="1">
      <c r="A74" s="773"/>
      <c r="B74" s="770"/>
      <c r="C74" s="185" t="s">
        <v>1415</v>
      </c>
      <c r="D74" s="771" t="s">
        <v>1441</v>
      </c>
      <c r="E74" s="772"/>
    </row>
    <row r="75" spans="1:5" ht="17.45" customHeight="1">
      <c r="A75" s="773"/>
      <c r="B75" s="770"/>
      <c r="C75" s="185" t="s">
        <v>1416</v>
      </c>
      <c r="D75" s="771" t="s">
        <v>1442</v>
      </c>
      <c r="E75" s="772"/>
    </row>
    <row r="76" spans="1:5" ht="17.45" customHeight="1">
      <c r="A76" s="773"/>
      <c r="B76" s="770"/>
      <c r="C76" s="185" t="s">
        <v>1417</v>
      </c>
      <c r="D76" s="771" t="s">
        <v>1443</v>
      </c>
      <c r="E76" s="772"/>
    </row>
    <row r="77" spans="1:5">
      <c r="A77" s="486" t="s">
        <v>2239</v>
      </c>
      <c r="B77" s="487" t="s">
        <v>1418</v>
      </c>
      <c r="C77" s="185" t="s">
        <v>1418</v>
      </c>
      <c r="D77" s="771" t="s">
        <v>1419</v>
      </c>
      <c r="E77" s="772"/>
    </row>
    <row r="78" spans="1:5" ht="35.1" customHeight="1">
      <c r="A78" s="370"/>
      <c r="B78" s="371"/>
      <c r="C78" s="372"/>
      <c r="D78" s="372"/>
      <c r="E78" s="372"/>
    </row>
    <row r="79" spans="1:5">
      <c r="A79" s="808" t="s">
        <v>2240</v>
      </c>
      <c r="B79" s="808"/>
      <c r="C79" s="808"/>
      <c r="D79" s="808"/>
      <c r="E79" s="808"/>
    </row>
    <row r="80" spans="1:5" ht="35.1" customHeight="1">
      <c r="A80" s="808"/>
      <c r="B80" s="808"/>
      <c r="C80" s="808"/>
      <c r="D80" s="808"/>
      <c r="E80" s="808"/>
    </row>
    <row r="81" spans="1:8" ht="35.1" customHeight="1">
      <c r="A81" s="357" t="s">
        <v>2241</v>
      </c>
      <c r="B81" s="358"/>
      <c r="C81" s="358"/>
      <c r="D81" s="358"/>
      <c r="E81" s="358"/>
    </row>
    <row r="82" spans="1:8">
      <c r="A82" s="359"/>
      <c r="B82" s="360"/>
      <c r="C82" s="361"/>
      <c r="D82" s="362" t="s">
        <v>1420</v>
      </c>
      <c r="E82" s="363"/>
      <c r="F82" s="11"/>
      <c r="G82" s="11"/>
    </row>
    <row r="83" spans="1:8">
      <c r="A83" s="359"/>
      <c r="B83" s="360"/>
      <c r="C83" s="361"/>
      <c r="D83" s="357" t="s">
        <v>1421</v>
      </c>
      <c r="E83" s="363"/>
      <c r="G83" s="11"/>
      <c r="H83" s="11"/>
    </row>
    <row r="84" spans="1:8">
      <c r="A84" s="362" t="s">
        <v>2242</v>
      </c>
      <c r="B84" s="360"/>
      <c r="C84" s="361"/>
      <c r="D84" s="357" t="s">
        <v>1422</v>
      </c>
      <c r="E84" s="363"/>
      <c r="F84" s="11"/>
      <c r="H84" s="11"/>
    </row>
    <row r="85" spans="1:8">
      <c r="A85" s="357" t="s">
        <v>2243</v>
      </c>
      <c r="B85" s="360"/>
      <c r="C85" s="361"/>
      <c r="D85" s="364"/>
      <c r="E85" s="363"/>
      <c r="G85" s="11"/>
      <c r="H85" s="11"/>
    </row>
    <row r="86" spans="1:8">
      <c r="A86" s="357" t="s">
        <v>1423</v>
      </c>
      <c r="B86" s="360"/>
      <c r="C86" s="360"/>
      <c r="D86" s="360"/>
      <c r="E86" s="363"/>
      <c r="F86" s="11"/>
      <c r="G86" s="11"/>
      <c r="H86" s="11"/>
    </row>
    <row r="87" spans="1:8" ht="35.1" customHeight="1">
      <c r="A87" s="357"/>
      <c r="B87" s="360"/>
      <c r="C87" s="360"/>
      <c r="D87" s="360"/>
      <c r="E87" s="363"/>
      <c r="F87" s="11"/>
      <c r="G87" s="11"/>
      <c r="H87" s="11"/>
    </row>
    <row r="88" spans="1:8" ht="35.1" customHeight="1">
      <c r="A88" s="365"/>
      <c r="B88" s="363"/>
      <c r="C88" s="363"/>
      <c r="D88" s="364"/>
      <c r="E88" s="363"/>
      <c r="F88" s="11"/>
      <c r="G88" s="11"/>
      <c r="H88" s="11"/>
    </row>
    <row r="89" spans="1:8">
      <c r="A89" s="357" t="s">
        <v>1424</v>
      </c>
      <c r="B89" s="363"/>
      <c r="C89" s="363"/>
      <c r="D89" s="363"/>
      <c r="E89" s="363"/>
      <c r="F89" s="11"/>
      <c r="G89" s="11"/>
      <c r="H89" s="11"/>
    </row>
    <row r="90" spans="1:8" ht="35.1" customHeight="1">
      <c r="A90" s="366"/>
      <c r="B90" s="367"/>
      <c r="C90" s="368"/>
      <c r="D90" s="368"/>
      <c r="E90" s="368"/>
    </row>
    <row r="91" spans="1:8" ht="35.1" customHeight="1">
      <c r="A91" s="359"/>
      <c r="B91" s="364"/>
      <c r="C91" s="364"/>
      <c r="D91" s="364"/>
      <c r="E91" s="369"/>
    </row>
    <row r="92" spans="1:8">
      <c r="A92" s="365" t="s">
        <v>832</v>
      </c>
      <c r="B92" s="364"/>
      <c r="C92" s="364"/>
      <c r="D92" s="364"/>
      <c r="E92" s="369"/>
    </row>
  </sheetData>
  <sheetProtection password="CD3B" sheet="1" objects="1" scenarios="1"/>
  <mergeCells count="47">
    <mergeCell ref="A79:E80"/>
    <mergeCell ref="D64:E64"/>
    <mergeCell ref="B35:E35"/>
    <mergeCell ref="A36:A37"/>
    <mergeCell ref="B36:B37"/>
    <mergeCell ref="D73:E73"/>
    <mergeCell ref="D74:E74"/>
    <mergeCell ref="D75:E75"/>
    <mergeCell ref="D76:E76"/>
    <mergeCell ref="D77:E77"/>
    <mergeCell ref="D68:E68"/>
    <mergeCell ref="D69:E69"/>
    <mergeCell ref="D70:E70"/>
    <mergeCell ref="D71:E71"/>
    <mergeCell ref="D72:E72"/>
    <mergeCell ref="B63:E63"/>
    <mergeCell ref="A1:E1"/>
    <mergeCell ref="A2:E2"/>
    <mergeCell ref="C3:E3"/>
    <mergeCell ref="C4:E4"/>
    <mergeCell ref="A7:A8"/>
    <mergeCell ref="B7:B8"/>
    <mergeCell ref="C7:D7"/>
    <mergeCell ref="C8:D8"/>
    <mergeCell ref="C5:E5"/>
    <mergeCell ref="C6:E6"/>
    <mergeCell ref="C9:E9"/>
    <mergeCell ref="C10:E10"/>
    <mergeCell ref="C11:E11"/>
    <mergeCell ref="A12:E12"/>
    <mergeCell ref="B13:E13"/>
    <mergeCell ref="B14:E14"/>
    <mergeCell ref="A34:E34"/>
    <mergeCell ref="B48:E48"/>
    <mergeCell ref="A51:E51"/>
    <mergeCell ref="B52:E52"/>
    <mergeCell ref="A15:A16"/>
    <mergeCell ref="B15:B16"/>
    <mergeCell ref="B70:B71"/>
    <mergeCell ref="B73:B76"/>
    <mergeCell ref="D65:E65"/>
    <mergeCell ref="D66:E66"/>
    <mergeCell ref="A65:A66"/>
    <mergeCell ref="A70:A71"/>
    <mergeCell ref="A73:A76"/>
    <mergeCell ref="B65:B66"/>
    <mergeCell ref="D67:E6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H32"/>
  <sheetViews>
    <sheetView zoomScale="110" zoomScaleNormal="110" workbookViewId="0">
      <selection activeCell="F6" sqref="F6:H6"/>
    </sheetView>
  </sheetViews>
  <sheetFormatPr defaultColWidth="0" defaultRowHeight="30" customHeight="1" zeroHeight="1"/>
  <cols>
    <col min="1" max="1" width="12" style="78" customWidth="1"/>
    <col min="2" max="2" width="13.85546875" style="79" customWidth="1"/>
    <col min="3" max="3" width="17.7109375" style="77" customWidth="1"/>
    <col min="4" max="4" width="17.42578125" style="80" customWidth="1"/>
    <col min="5" max="5" width="14.5703125" style="79" customWidth="1"/>
    <col min="6" max="6" width="15.140625" style="79" customWidth="1"/>
    <col min="7" max="7" width="12.7109375" style="79" customWidth="1"/>
    <col min="8" max="8" width="16" style="77" customWidth="1"/>
    <col min="9" max="16384" width="0" style="77" hidden="1"/>
  </cols>
  <sheetData>
    <row r="1" spans="1:8" ht="23.25">
      <c r="A1" s="817" t="s">
        <v>2356</v>
      </c>
      <c r="B1" s="817"/>
      <c r="C1" s="817"/>
      <c r="D1" s="817"/>
      <c r="E1" s="817"/>
      <c r="F1" s="817"/>
      <c r="G1" s="817"/>
      <c r="H1" s="817"/>
    </row>
    <row r="2" spans="1:8" ht="16.5">
      <c r="A2" s="818" t="s">
        <v>613</v>
      </c>
      <c r="B2" s="819"/>
      <c r="C2" s="819"/>
      <c r="D2" s="819"/>
      <c r="E2" s="819"/>
      <c r="F2" s="819"/>
      <c r="G2" s="819"/>
      <c r="H2" s="820"/>
    </row>
    <row r="3" spans="1:8" ht="16.5">
      <c r="A3" s="419">
        <v>1</v>
      </c>
      <c r="B3" s="815" t="s">
        <v>90</v>
      </c>
      <c r="C3" s="815"/>
      <c r="D3" s="821"/>
      <c r="E3" s="822"/>
      <c r="F3" s="822"/>
      <c r="G3" s="822"/>
      <c r="H3" s="823"/>
    </row>
    <row r="4" spans="1:8" ht="16.5">
      <c r="A4" s="419">
        <v>2</v>
      </c>
      <c r="B4" s="815" t="s">
        <v>1569</v>
      </c>
      <c r="C4" s="815"/>
      <c r="D4" s="109"/>
      <c r="E4" s="116"/>
      <c r="F4" s="116"/>
      <c r="G4" s="116"/>
      <c r="H4" s="104"/>
    </row>
    <row r="5" spans="1:8" ht="30" customHeight="1">
      <c r="A5" s="419"/>
      <c r="B5" s="826" t="s">
        <v>2217</v>
      </c>
      <c r="C5" s="827"/>
      <c r="D5" s="109"/>
      <c r="E5" s="116"/>
      <c r="F5" s="116"/>
      <c r="G5" s="116"/>
      <c r="H5" s="104"/>
    </row>
    <row r="6" spans="1:8" ht="28.5" customHeight="1">
      <c r="A6" s="419">
        <v>3</v>
      </c>
      <c r="B6" s="420" t="s">
        <v>1341</v>
      </c>
      <c r="C6" s="420"/>
      <c r="D6" s="824" t="s">
        <v>1570</v>
      </c>
      <c r="E6" s="825"/>
      <c r="F6" s="828" t="s">
        <v>2418</v>
      </c>
      <c r="G6" s="829"/>
      <c r="H6" s="830"/>
    </row>
    <row r="7" spans="1:8" ht="16.5">
      <c r="A7" s="419">
        <v>4</v>
      </c>
      <c r="B7" s="815" t="s">
        <v>171</v>
      </c>
      <c r="C7" s="815"/>
      <c r="D7" s="815"/>
      <c r="E7" s="815"/>
      <c r="F7" s="815"/>
      <c r="G7" s="815"/>
      <c r="H7" s="816"/>
    </row>
    <row r="8" spans="1:8" ht="16.5">
      <c r="A8" s="845" t="s">
        <v>91</v>
      </c>
      <c r="B8" s="831" t="s">
        <v>172</v>
      </c>
      <c r="C8" s="831"/>
      <c r="D8" s="832"/>
      <c r="E8" s="832"/>
      <c r="F8" s="832"/>
      <c r="G8" s="832"/>
      <c r="H8" s="833"/>
    </row>
    <row r="9" spans="1:8" ht="16.5">
      <c r="A9" s="845"/>
      <c r="B9" s="831" t="s">
        <v>186</v>
      </c>
      <c r="C9" s="831"/>
      <c r="D9" s="821"/>
      <c r="E9" s="822"/>
      <c r="F9" s="822"/>
      <c r="G9" s="822"/>
      <c r="H9" s="823"/>
    </row>
    <row r="10" spans="1:8" ht="16.5">
      <c r="A10" s="845"/>
      <c r="B10" s="831" t="s">
        <v>173</v>
      </c>
      <c r="C10" s="831"/>
      <c r="D10" s="832"/>
      <c r="E10" s="832"/>
      <c r="F10" s="832"/>
      <c r="G10" s="832"/>
      <c r="H10" s="833"/>
    </row>
    <row r="11" spans="1:8" ht="16.5">
      <c r="A11" s="845"/>
      <c r="B11" s="831" t="s">
        <v>174</v>
      </c>
      <c r="C11" s="831"/>
      <c r="D11" s="821"/>
      <c r="E11" s="822"/>
      <c r="F11" s="834"/>
      <c r="G11" s="115" t="s">
        <v>615</v>
      </c>
      <c r="H11" s="76"/>
    </row>
    <row r="12" spans="1:8" ht="16.5">
      <c r="A12" s="845"/>
      <c r="B12" s="831" t="s">
        <v>175</v>
      </c>
      <c r="C12" s="831"/>
      <c r="D12" s="835"/>
      <c r="E12" s="835"/>
      <c r="F12" s="417" t="s">
        <v>614</v>
      </c>
      <c r="G12" s="835"/>
      <c r="H12" s="836"/>
    </row>
    <row r="13" spans="1:8" ht="16.5">
      <c r="A13" s="845" t="s">
        <v>92</v>
      </c>
      <c r="B13" s="831" t="s">
        <v>176</v>
      </c>
      <c r="C13" s="831"/>
      <c r="D13" s="831"/>
      <c r="E13" s="835"/>
      <c r="F13" s="835"/>
      <c r="G13" s="835"/>
      <c r="H13" s="836"/>
    </row>
    <row r="14" spans="1:8" ht="16.5">
      <c r="A14" s="845"/>
      <c r="B14" s="831" t="s">
        <v>177</v>
      </c>
      <c r="C14" s="831"/>
      <c r="D14" s="831"/>
      <c r="E14" s="835"/>
      <c r="F14" s="835"/>
      <c r="G14" s="835"/>
      <c r="H14" s="836"/>
    </row>
    <row r="15" spans="1:8" ht="16.5">
      <c r="A15" s="845"/>
      <c r="B15" s="831" t="s">
        <v>175</v>
      </c>
      <c r="C15" s="831"/>
      <c r="D15" s="835"/>
      <c r="E15" s="835"/>
      <c r="F15" s="417" t="s">
        <v>614</v>
      </c>
      <c r="G15" s="835"/>
      <c r="H15" s="836"/>
    </row>
    <row r="16" spans="1:8" ht="16.5">
      <c r="A16" s="845"/>
      <c r="B16" s="421" t="s">
        <v>178</v>
      </c>
      <c r="C16" s="835"/>
      <c r="D16" s="835"/>
      <c r="E16" s="417" t="s">
        <v>616</v>
      </c>
      <c r="F16" s="844"/>
      <c r="G16" s="835"/>
      <c r="H16" s="836"/>
    </row>
    <row r="17" spans="1:8" ht="16.5">
      <c r="A17" s="419">
        <v>5</v>
      </c>
      <c r="B17" s="815" t="s">
        <v>179</v>
      </c>
      <c r="C17" s="815"/>
      <c r="D17" s="815"/>
      <c r="E17" s="815"/>
      <c r="F17" s="815"/>
      <c r="G17" s="815"/>
      <c r="H17" s="816"/>
    </row>
    <row r="18" spans="1:8" ht="16.5">
      <c r="A18" s="837"/>
      <c r="B18" s="831" t="s">
        <v>180</v>
      </c>
      <c r="C18" s="831"/>
      <c r="D18" s="831"/>
      <c r="E18" s="835"/>
      <c r="F18" s="835"/>
      <c r="G18" s="835"/>
      <c r="H18" s="836"/>
    </row>
    <row r="19" spans="1:8" ht="16.5">
      <c r="A19" s="837"/>
      <c r="B19" s="831" t="s">
        <v>177</v>
      </c>
      <c r="C19" s="831"/>
      <c r="D19" s="831"/>
      <c r="E19" s="835"/>
      <c r="F19" s="835"/>
      <c r="G19" s="835"/>
      <c r="H19" s="836"/>
    </row>
    <row r="20" spans="1:8" ht="16.5">
      <c r="A20" s="837"/>
      <c r="B20" s="831" t="s">
        <v>181</v>
      </c>
      <c r="C20" s="831"/>
      <c r="D20" s="831"/>
      <c r="E20" s="831"/>
      <c r="F20" s="831"/>
      <c r="G20" s="831"/>
      <c r="H20" s="846"/>
    </row>
    <row r="21" spans="1:8" ht="16.5">
      <c r="A21" s="837"/>
      <c r="B21" s="831" t="s">
        <v>172</v>
      </c>
      <c r="C21" s="831"/>
      <c r="D21" s="832"/>
      <c r="E21" s="832"/>
      <c r="F21" s="832"/>
      <c r="G21" s="832"/>
      <c r="H21" s="833"/>
    </row>
    <row r="22" spans="1:8" ht="16.5">
      <c r="A22" s="837"/>
      <c r="B22" s="831" t="s">
        <v>186</v>
      </c>
      <c r="C22" s="831"/>
      <c r="D22" s="821"/>
      <c r="E22" s="822"/>
      <c r="F22" s="822"/>
      <c r="G22" s="822"/>
      <c r="H22" s="823"/>
    </row>
    <row r="23" spans="1:8" ht="16.5">
      <c r="A23" s="837"/>
      <c r="B23" s="831" t="s">
        <v>173</v>
      </c>
      <c r="C23" s="831"/>
      <c r="D23" s="832"/>
      <c r="E23" s="832"/>
      <c r="F23" s="832"/>
      <c r="G23" s="832"/>
      <c r="H23" s="833"/>
    </row>
    <row r="24" spans="1:8" ht="16.5">
      <c r="A24" s="837"/>
      <c r="B24" s="831" t="s">
        <v>174</v>
      </c>
      <c r="C24" s="831"/>
      <c r="D24" s="835"/>
      <c r="E24" s="835"/>
      <c r="F24" s="835"/>
      <c r="G24" s="417" t="s">
        <v>615</v>
      </c>
      <c r="H24" s="76"/>
    </row>
    <row r="25" spans="1:8" ht="16.5">
      <c r="A25" s="837"/>
      <c r="B25" s="831" t="s">
        <v>175</v>
      </c>
      <c r="C25" s="831"/>
      <c r="D25" s="835"/>
      <c r="E25" s="835"/>
      <c r="F25" s="417" t="s">
        <v>614</v>
      </c>
      <c r="G25" s="835"/>
      <c r="H25" s="836"/>
    </row>
    <row r="26" spans="1:8" ht="16.5">
      <c r="A26" s="419">
        <v>6</v>
      </c>
      <c r="B26" s="815" t="s">
        <v>182</v>
      </c>
      <c r="C26" s="815"/>
      <c r="D26" s="815"/>
      <c r="E26" s="815"/>
      <c r="F26" s="815"/>
      <c r="G26" s="815"/>
      <c r="H26" s="816"/>
    </row>
    <row r="27" spans="1:8" ht="16.5">
      <c r="A27" s="837"/>
      <c r="B27" s="831" t="s">
        <v>183</v>
      </c>
      <c r="C27" s="831"/>
      <c r="D27" s="835"/>
      <c r="E27" s="835"/>
      <c r="F27" s="835"/>
      <c r="G27" s="835"/>
      <c r="H27" s="836"/>
    </row>
    <row r="28" spans="1:8" ht="16.5">
      <c r="A28" s="837"/>
      <c r="B28" s="831" t="s">
        <v>177</v>
      </c>
      <c r="C28" s="831"/>
      <c r="D28" s="835"/>
      <c r="E28" s="835"/>
      <c r="F28" s="839" t="s">
        <v>184</v>
      </c>
      <c r="G28" s="840"/>
      <c r="H28" s="76"/>
    </row>
    <row r="29" spans="1:8" ht="16.5">
      <c r="A29" s="837"/>
      <c r="B29" s="831" t="s">
        <v>185</v>
      </c>
      <c r="C29" s="831"/>
      <c r="D29" s="831"/>
      <c r="E29" s="835"/>
      <c r="F29" s="835"/>
      <c r="G29" s="835"/>
      <c r="H29" s="836"/>
    </row>
    <row r="30" spans="1:8" ht="16.5">
      <c r="A30" s="837"/>
      <c r="B30" s="831" t="s">
        <v>175</v>
      </c>
      <c r="C30" s="831"/>
      <c r="D30" s="835"/>
      <c r="E30" s="835"/>
      <c r="F30" s="417" t="s">
        <v>614</v>
      </c>
      <c r="G30" s="835"/>
      <c r="H30" s="836"/>
    </row>
    <row r="31" spans="1:8" ht="17.25" thickBot="1">
      <c r="A31" s="838"/>
      <c r="B31" s="422" t="s">
        <v>178</v>
      </c>
      <c r="C31" s="841"/>
      <c r="D31" s="841"/>
      <c r="E31" s="418" t="s">
        <v>617</v>
      </c>
      <c r="F31" s="842"/>
      <c r="G31" s="841"/>
      <c r="H31" s="843"/>
    </row>
    <row r="32" spans="1:8" ht="30" customHeight="1"/>
  </sheetData>
  <sheetProtection password="CD3B" sheet="1" objects="1" scenarios="1"/>
  <mergeCells count="63">
    <mergeCell ref="A18:A25"/>
    <mergeCell ref="F16:H16"/>
    <mergeCell ref="A13:A16"/>
    <mergeCell ref="A8:A12"/>
    <mergeCell ref="B24:C24"/>
    <mergeCell ref="D24:F24"/>
    <mergeCell ref="B25:C25"/>
    <mergeCell ref="D25:E25"/>
    <mergeCell ref="B20:H20"/>
    <mergeCell ref="G25:H25"/>
    <mergeCell ref="C16:D16"/>
    <mergeCell ref="B17:H17"/>
    <mergeCell ref="B18:D18"/>
    <mergeCell ref="E18:H18"/>
    <mergeCell ref="B19:D19"/>
    <mergeCell ref="E19:H19"/>
    <mergeCell ref="A27:A31"/>
    <mergeCell ref="B28:C28"/>
    <mergeCell ref="D28:E28"/>
    <mergeCell ref="F28:G28"/>
    <mergeCell ref="B29:D29"/>
    <mergeCell ref="B30:C30"/>
    <mergeCell ref="B27:C27"/>
    <mergeCell ref="D27:H27"/>
    <mergeCell ref="D30:E30"/>
    <mergeCell ref="G30:H30"/>
    <mergeCell ref="C31:D31"/>
    <mergeCell ref="F31:H31"/>
    <mergeCell ref="E29:H29"/>
    <mergeCell ref="B26:H26"/>
    <mergeCell ref="B21:C21"/>
    <mergeCell ref="D21:H21"/>
    <mergeCell ref="B22:C22"/>
    <mergeCell ref="D22:H22"/>
    <mergeCell ref="B23:C23"/>
    <mergeCell ref="D23:H23"/>
    <mergeCell ref="B13:D13"/>
    <mergeCell ref="E13:H13"/>
    <mergeCell ref="B14:D14"/>
    <mergeCell ref="E14:H14"/>
    <mergeCell ref="B15:C15"/>
    <mergeCell ref="D15:E15"/>
    <mergeCell ref="G15:H15"/>
    <mergeCell ref="B12:C12"/>
    <mergeCell ref="D12:E12"/>
    <mergeCell ref="G12:H12"/>
    <mergeCell ref="B9:C9"/>
    <mergeCell ref="D9:H9"/>
    <mergeCell ref="B8:C8"/>
    <mergeCell ref="D8:H8"/>
    <mergeCell ref="B10:C10"/>
    <mergeCell ref="D10:H10"/>
    <mergeCell ref="B11:C11"/>
    <mergeCell ref="D11:F11"/>
    <mergeCell ref="B7:H7"/>
    <mergeCell ref="A1:H1"/>
    <mergeCell ref="A2:H2"/>
    <mergeCell ref="B3:C3"/>
    <mergeCell ref="D3:H3"/>
    <mergeCell ref="B4:C4"/>
    <mergeCell ref="D6:E6"/>
    <mergeCell ref="B5:C5"/>
    <mergeCell ref="F6:H6"/>
  </mergeCells>
  <dataValidations count="1">
    <dataValidation type="list" allowBlank="1" showInputMessage="1" showErrorMessage="1" sqref="F6">
      <formula1>"Process,Weaving,Knitting"</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XFC1093"/>
  <sheetViews>
    <sheetView showGridLines="0" tabSelected="1" zoomScale="70" zoomScaleNormal="70" workbookViewId="0">
      <selection activeCell="H9" sqref="H9"/>
    </sheetView>
  </sheetViews>
  <sheetFormatPr defaultColWidth="0" defaultRowHeight="16.5" zeroHeight="1"/>
  <cols>
    <col min="1" max="1" width="8.28515625" style="282" customWidth="1"/>
    <col min="2" max="2" width="44.140625" style="283" customWidth="1"/>
    <col min="3" max="3" width="24.28515625" style="284" customWidth="1"/>
    <col min="4" max="4" width="20.28515625" style="285" customWidth="1"/>
    <col min="5" max="5" width="16" style="285" hidden="1" customWidth="1"/>
    <col min="6" max="6" width="15.42578125" style="285" hidden="1" customWidth="1"/>
    <col min="7" max="8" width="18.140625" style="285" customWidth="1"/>
    <col min="9" max="9" width="16.28515625" style="284" customWidth="1"/>
    <col min="10" max="10" width="30.85546875" style="329" customWidth="1"/>
    <col min="11" max="11" width="0" style="281" hidden="1" customWidth="1"/>
    <col min="12" max="12" width="0" style="280" hidden="1" customWidth="1"/>
    <col min="13" max="22" width="0" style="245" hidden="1" customWidth="1"/>
    <col min="23" max="16383" width="8.85546875" style="245" hidden="1"/>
    <col min="16384" max="16384" width="0.42578125" style="245" customWidth="1"/>
  </cols>
  <sheetData>
    <row r="1" spans="1:11" s="204" customFormat="1" ht="30.75">
      <c r="A1" s="899" t="s">
        <v>2420</v>
      </c>
      <c r="B1" s="900"/>
      <c r="C1" s="900"/>
      <c r="D1" s="900"/>
      <c r="E1" s="900"/>
      <c r="F1" s="900"/>
      <c r="G1" s="900"/>
      <c r="H1" s="900"/>
      <c r="I1" s="900"/>
      <c r="J1" s="900"/>
      <c r="K1" s="203"/>
    </row>
    <row r="2" spans="1:11" s="204" customFormat="1" ht="0.75" customHeight="1">
      <c r="A2" s="518"/>
      <c r="B2" s="519"/>
      <c r="C2" s="520"/>
      <c r="D2" s="520"/>
      <c r="E2" s="520"/>
      <c r="F2" s="520"/>
      <c r="G2" s="520"/>
      <c r="H2" s="520"/>
      <c r="I2" s="520"/>
      <c r="J2" s="521"/>
      <c r="K2" s="203"/>
    </row>
    <row r="3" spans="1:11" s="204" customFormat="1" ht="20.25" customHeight="1">
      <c r="A3" s="901" t="str">
        <f>CONCATENATE('General Information'!B3,H2)</f>
        <v>Name of the Unit</v>
      </c>
      <c r="B3" s="901"/>
      <c r="C3" s="902" t="str">
        <f>'General Information'!D3 &amp;",  "&amp;   'General Information'!D8</f>
        <v xml:space="preserve">,  </v>
      </c>
      <c r="D3" s="903"/>
      <c r="E3" s="903"/>
      <c r="F3" s="903"/>
      <c r="G3" s="903"/>
      <c r="H3" s="903"/>
      <c r="I3" s="903"/>
      <c r="J3" s="904"/>
      <c r="K3" s="203"/>
    </row>
    <row r="4" spans="1:11" s="204" customFormat="1" ht="20.25" customHeight="1">
      <c r="A4" s="485"/>
      <c r="B4" s="522" t="s">
        <v>1305</v>
      </c>
      <c r="C4" s="485" t="s">
        <v>1306</v>
      </c>
      <c r="D4" s="746" t="s">
        <v>2406</v>
      </c>
      <c r="E4" s="746" t="s">
        <v>1308</v>
      </c>
      <c r="F4" s="747" t="s">
        <v>1307</v>
      </c>
      <c r="G4" s="745" t="s">
        <v>1307</v>
      </c>
      <c r="H4" s="918" t="s">
        <v>1342</v>
      </c>
      <c r="I4" s="919"/>
      <c r="J4" s="751" t="str">
        <f>'General Information'!F6</f>
        <v>Process</v>
      </c>
      <c r="K4" s="203"/>
    </row>
    <row r="5" spans="1:11" s="204" customFormat="1" ht="20.25" customHeight="1">
      <c r="A5" s="485"/>
      <c r="B5" s="523" t="s">
        <v>212</v>
      </c>
      <c r="C5" s="914" t="s">
        <v>1620</v>
      </c>
      <c r="D5" s="915"/>
      <c r="E5" s="205"/>
      <c r="F5" s="206"/>
      <c r="G5" s="206"/>
      <c r="H5" s="206"/>
      <c r="I5" s="206"/>
      <c r="J5" s="304"/>
      <c r="K5" s="203"/>
    </row>
    <row r="6" spans="1:11" s="204" customFormat="1">
      <c r="A6" s="485"/>
      <c r="B6" s="523" t="s">
        <v>222</v>
      </c>
      <c r="C6" s="916" t="s">
        <v>1470</v>
      </c>
      <c r="D6" s="917"/>
      <c r="E6" s="207" t="s">
        <v>372</v>
      </c>
      <c r="F6" s="207" t="s">
        <v>372</v>
      </c>
      <c r="G6" s="207" t="s">
        <v>372</v>
      </c>
      <c r="H6" s="207" t="s">
        <v>372</v>
      </c>
      <c r="I6" s="207" t="s">
        <v>372</v>
      </c>
      <c r="J6" s="305"/>
      <c r="K6" s="203"/>
    </row>
    <row r="7" spans="1:11" s="204" customFormat="1" ht="71.25">
      <c r="A7" s="524" t="s">
        <v>0</v>
      </c>
      <c r="B7" s="525" t="s">
        <v>1</v>
      </c>
      <c r="C7" s="526" t="s">
        <v>405</v>
      </c>
      <c r="D7" s="524" t="s">
        <v>2</v>
      </c>
      <c r="E7" s="208" t="s">
        <v>1567</v>
      </c>
      <c r="F7" s="208" t="s">
        <v>1568</v>
      </c>
      <c r="G7" s="755" t="s">
        <v>2417</v>
      </c>
      <c r="H7" s="208" t="s">
        <v>2408</v>
      </c>
      <c r="I7" s="756" t="s">
        <v>2416</v>
      </c>
      <c r="J7" s="306" t="s">
        <v>97</v>
      </c>
      <c r="K7" s="203"/>
    </row>
    <row r="8" spans="1:11" s="210" customFormat="1" ht="17.25" customHeight="1">
      <c r="A8" s="565" t="s">
        <v>4</v>
      </c>
      <c r="B8" s="566" t="s">
        <v>377</v>
      </c>
      <c r="C8" s="567"/>
      <c r="D8" s="568"/>
      <c r="E8" s="563"/>
      <c r="F8" s="563"/>
      <c r="G8" s="563"/>
      <c r="H8" s="563"/>
      <c r="I8" s="563"/>
      <c r="J8" s="307"/>
      <c r="K8" s="209"/>
    </row>
    <row r="9" spans="1:11" s="210" customFormat="1" ht="33">
      <c r="A9" s="569" t="s">
        <v>56</v>
      </c>
      <c r="B9" s="477" t="s">
        <v>2409</v>
      </c>
      <c r="C9" s="478" t="s">
        <v>82</v>
      </c>
      <c r="D9" s="478" t="s">
        <v>2410</v>
      </c>
      <c r="E9" s="241"/>
      <c r="F9" s="241"/>
      <c r="G9" s="241"/>
      <c r="H9" s="240">
        <f>IFERROR(AVERAGEIF(E9:G9,"&gt;0",E9:G9),0)</f>
        <v>0</v>
      </c>
      <c r="I9" s="241"/>
      <c r="J9" s="308"/>
      <c r="K9" s="209"/>
    </row>
    <row r="10" spans="1:11" s="210" customFormat="1" ht="21" customHeight="1">
      <c r="A10" s="569" t="s">
        <v>57</v>
      </c>
      <c r="B10" s="477" t="s">
        <v>601</v>
      </c>
      <c r="C10" s="478" t="s">
        <v>82</v>
      </c>
      <c r="D10" s="478" t="s">
        <v>209</v>
      </c>
      <c r="E10" s="292"/>
      <c r="F10" s="292"/>
      <c r="G10" s="292">
        <v>0</v>
      </c>
      <c r="H10" s="212">
        <f t="shared" ref="H10:H44" si="0">AVERAGE(E10:G10)</f>
        <v>0</v>
      </c>
      <c r="I10" s="292">
        <v>0</v>
      </c>
      <c r="J10" s="308"/>
      <c r="K10" s="209"/>
    </row>
    <row r="11" spans="1:11" s="204" customFormat="1" ht="33">
      <c r="A11" s="569" t="s">
        <v>58</v>
      </c>
      <c r="B11" s="477" t="s">
        <v>187</v>
      </c>
      <c r="C11" s="478" t="s">
        <v>95</v>
      </c>
      <c r="D11" s="478" t="s">
        <v>188</v>
      </c>
      <c r="E11" s="292"/>
      <c r="F11" s="292"/>
      <c r="G11" s="292">
        <v>0</v>
      </c>
      <c r="H11" s="212">
        <f t="shared" si="0"/>
        <v>0</v>
      </c>
      <c r="I11" s="292">
        <v>0</v>
      </c>
      <c r="J11" s="256"/>
      <c r="K11" s="203"/>
    </row>
    <row r="12" spans="1:11" s="204" customFormat="1" ht="33">
      <c r="A12" s="569" t="s">
        <v>66</v>
      </c>
      <c r="B12" s="477" t="s">
        <v>187</v>
      </c>
      <c r="C12" s="478" t="s">
        <v>95</v>
      </c>
      <c r="D12" s="478" t="s">
        <v>1585</v>
      </c>
      <c r="E12" s="292"/>
      <c r="F12" s="292"/>
      <c r="G12" s="292">
        <v>0</v>
      </c>
      <c r="H12" s="212">
        <f t="shared" si="0"/>
        <v>0</v>
      </c>
      <c r="I12" s="292">
        <v>0</v>
      </c>
      <c r="J12" s="256"/>
      <c r="K12" s="203"/>
    </row>
    <row r="13" spans="1:11" s="204" customFormat="1" ht="33">
      <c r="A13" s="569" t="s">
        <v>67</v>
      </c>
      <c r="B13" s="477" t="s">
        <v>363</v>
      </c>
      <c r="C13" s="478" t="s">
        <v>95</v>
      </c>
      <c r="D13" s="478" t="s">
        <v>1585</v>
      </c>
      <c r="E13" s="292"/>
      <c r="F13" s="292"/>
      <c r="G13" s="292">
        <v>0</v>
      </c>
      <c r="H13" s="212">
        <f t="shared" si="0"/>
        <v>0</v>
      </c>
      <c r="I13" s="292">
        <v>0</v>
      </c>
      <c r="J13" s="256"/>
      <c r="K13" s="203"/>
    </row>
    <row r="14" spans="1:11" s="204" customFormat="1" ht="33">
      <c r="A14" s="569" t="s">
        <v>68</v>
      </c>
      <c r="B14" s="477" t="s">
        <v>279</v>
      </c>
      <c r="C14" s="478" t="s">
        <v>95</v>
      </c>
      <c r="D14" s="478" t="s">
        <v>1585</v>
      </c>
      <c r="E14" s="292"/>
      <c r="F14" s="292"/>
      <c r="G14" s="744">
        <v>0</v>
      </c>
      <c r="H14" s="212">
        <f t="shared" si="0"/>
        <v>0</v>
      </c>
      <c r="I14" s="292">
        <v>0</v>
      </c>
      <c r="J14" s="256"/>
      <c r="K14" s="203"/>
    </row>
    <row r="15" spans="1:11" s="204" customFormat="1" ht="33">
      <c r="A15" s="569" t="s">
        <v>69</v>
      </c>
      <c r="B15" s="477" t="s">
        <v>280</v>
      </c>
      <c r="C15" s="478" t="s">
        <v>95</v>
      </c>
      <c r="D15" s="478" t="s">
        <v>1585</v>
      </c>
      <c r="E15" s="292"/>
      <c r="F15" s="292"/>
      <c r="G15" s="292">
        <v>0</v>
      </c>
      <c r="H15" s="212">
        <f t="shared" si="0"/>
        <v>0</v>
      </c>
      <c r="I15" s="292">
        <v>0</v>
      </c>
      <c r="J15" s="256"/>
      <c r="K15" s="203"/>
    </row>
    <row r="16" spans="1:11" s="204" customFormat="1" ht="33">
      <c r="A16" s="569" t="s">
        <v>70</v>
      </c>
      <c r="B16" s="477" t="s">
        <v>545</v>
      </c>
      <c r="C16" s="478" t="s">
        <v>95</v>
      </c>
      <c r="D16" s="478" t="s">
        <v>1585</v>
      </c>
      <c r="E16" s="292"/>
      <c r="F16" s="292"/>
      <c r="G16" s="292">
        <v>0</v>
      </c>
      <c r="H16" s="212">
        <f t="shared" si="0"/>
        <v>0</v>
      </c>
      <c r="I16" s="292">
        <v>0</v>
      </c>
      <c r="J16" s="256"/>
      <c r="K16" s="203"/>
    </row>
    <row r="17" spans="1:11" s="204" customFormat="1" ht="33">
      <c r="A17" s="569" t="s">
        <v>71</v>
      </c>
      <c r="B17" s="477" t="s">
        <v>546</v>
      </c>
      <c r="C17" s="478" t="s">
        <v>95</v>
      </c>
      <c r="D17" s="478" t="s">
        <v>1585</v>
      </c>
      <c r="E17" s="292"/>
      <c r="F17" s="292"/>
      <c r="G17" s="292">
        <v>0</v>
      </c>
      <c r="H17" s="212">
        <f t="shared" si="0"/>
        <v>0</v>
      </c>
      <c r="I17" s="292">
        <v>0</v>
      </c>
      <c r="J17" s="256"/>
      <c r="K17" s="203"/>
    </row>
    <row r="18" spans="1:11" s="204" customFormat="1" ht="33">
      <c r="A18" s="569" t="s">
        <v>72</v>
      </c>
      <c r="B18" s="477" t="s">
        <v>602</v>
      </c>
      <c r="C18" s="478" t="s">
        <v>95</v>
      </c>
      <c r="D18" s="478" t="s">
        <v>1585</v>
      </c>
      <c r="E18" s="292"/>
      <c r="F18" s="292"/>
      <c r="G18" s="292">
        <v>0</v>
      </c>
      <c r="H18" s="212">
        <f t="shared" si="0"/>
        <v>0</v>
      </c>
      <c r="I18" s="292">
        <v>0</v>
      </c>
      <c r="J18" s="256"/>
      <c r="K18" s="203"/>
    </row>
    <row r="19" spans="1:11" s="204" customFormat="1" ht="33">
      <c r="A19" s="569" t="s">
        <v>73</v>
      </c>
      <c r="B19" s="477" t="s">
        <v>603</v>
      </c>
      <c r="C19" s="478" t="s">
        <v>95</v>
      </c>
      <c r="D19" s="478" t="s">
        <v>1585</v>
      </c>
      <c r="E19" s="292"/>
      <c r="F19" s="292"/>
      <c r="G19" s="292">
        <v>0</v>
      </c>
      <c r="H19" s="212">
        <f t="shared" si="0"/>
        <v>0</v>
      </c>
      <c r="I19" s="292">
        <v>0</v>
      </c>
      <c r="J19" s="256"/>
      <c r="K19" s="203"/>
    </row>
    <row r="20" spans="1:11" s="204" customFormat="1" ht="33">
      <c r="A20" s="569" t="s">
        <v>288</v>
      </c>
      <c r="B20" s="477" t="s">
        <v>1621</v>
      </c>
      <c r="C20" s="478" t="s">
        <v>95</v>
      </c>
      <c r="D20" s="478" t="s">
        <v>1585</v>
      </c>
      <c r="E20" s="292"/>
      <c r="F20" s="292"/>
      <c r="G20" s="292">
        <v>0</v>
      </c>
      <c r="H20" s="212">
        <f t="shared" si="0"/>
        <v>0</v>
      </c>
      <c r="I20" s="292">
        <v>0</v>
      </c>
      <c r="J20" s="256"/>
      <c r="K20" s="203"/>
    </row>
    <row r="21" spans="1:11" s="204" customFormat="1" ht="33">
      <c r="A21" s="569" t="s">
        <v>289</v>
      </c>
      <c r="B21" s="477" t="s">
        <v>1622</v>
      </c>
      <c r="C21" s="478" t="s">
        <v>95</v>
      </c>
      <c r="D21" s="478" t="s">
        <v>1585</v>
      </c>
      <c r="E21" s="292"/>
      <c r="F21" s="292"/>
      <c r="G21" s="292">
        <v>0</v>
      </c>
      <c r="H21" s="212">
        <f t="shared" si="0"/>
        <v>0</v>
      </c>
      <c r="I21" s="292">
        <v>0</v>
      </c>
      <c r="J21" s="256"/>
      <c r="K21" s="203"/>
    </row>
    <row r="22" spans="1:11" s="204" customFormat="1" ht="33">
      <c r="A22" s="569" t="s">
        <v>290</v>
      </c>
      <c r="B22" s="477" t="s">
        <v>1071</v>
      </c>
      <c r="C22" s="478" t="s">
        <v>95</v>
      </c>
      <c r="D22" s="478" t="s">
        <v>1585</v>
      </c>
      <c r="E22" s="292"/>
      <c r="F22" s="292"/>
      <c r="G22" s="292">
        <v>0</v>
      </c>
      <c r="H22" s="212">
        <f t="shared" si="0"/>
        <v>0</v>
      </c>
      <c r="I22" s="292">
        <v>0</v>
      </c>
      <c r="J22" s="256"/>
      <c r="K22" s="203"/>
    </row>
    <row r="23" spans="1:11" s="204" customFormat="1" ht="33">
      <c r="A23" s="569" t="s">
        <v>294</v>
      </c>
      <c r="B23" s="477" t="s">
        <v>1072</v>
      </c>
      <c r="C23" s="478" t="s">
        <v>95</v>
      </c>
      <c r="D23" s="478" t="s">
        <v>1585</v>
      </c>
      <c r="E23" s="292"/>
      <c r="F23" s="292"/>
      <c r="G23" s="292">
        <v>0</v>
      </c>
      <c r="H23" s="212">
        <f t="shared" si="0"/>
        <v>0</v>
      </c>
      <c r="I23" s="292">
        <v>0</v>
      </c>
      <c r="J23" s="256"/>
      <c r="K23" s="203"/>
    </row>
    <row r="24" spans="1:11" s="204" customFormat="1" ht="33">
      <c r="A24" s="569" t="s">
        <v>295</v>
      </c>
      <c r="B24" s="477" t="s">
        <v>1073</v>
      </c>
      <c r="C24" s="478" t="s">
        <v>95</v>
      </c>
      <c r="D24" s="478" t="s">
        <v>1585</v>
      </c>
      <c r="E24" s="292"/>
      <c r="F24" s="292"/>
      <c r="G24" s="292">
        <v>0</v>
      </c>
      <c r="H24" s="212">
        <f t="shared" si="0"/>
        <v>0</v>
      </c>
      <c r="I24" s="292">
        <v>0</v>
      </c>
      <c r="J24" s="256"/>
      <c r="K24" s="203"/>
    </row>
    <row r="25" spans="1:11" s="204" customFormat="1" ht="33">
      <c r="A25" s="569" t="s">
        <v>296</v>
      </c>
      <c r="B25" s="477" t="s">
        <v>282</v>
      </c>
      <c r="C25" s="478" t="s">
        <v>95</v>
      </c>
      <c r="D25" s="478" t="s">
        <v>1585</v>
      </c>
      <c r="E25" s="292"/>
      <c r="F25" s="292"/>
      <c r="G25" s="292">
        <v>0</v>
      </c>
      <c r="H25" s="212">
        <f t="shared" si="0"/>
        <v>0</v>
      </c>
      <c r="I25" s="292">
        <v>0</v>
      </c>
      <c r="J25" s="256"/>
      <c r="K25" s="203"/>
    </row>
    <row r="26" spans="1:11" s="204" customFormat="1" ht="33">
      <c r="A26" s="569" t="s">
        <v>297</v>
      </c>
      <c r="B26" s="477" t="s">
        <v>283</v>
      </c>
      <c r="C26" s="478" t="s">
        <v>95</v>
      </c>
      <c r="D26" s="478" t="s">
        <v>1585</v>
      </c>
      <c r="E26" s="292"/>
      <c r="F26" s="292"/>
      <c r="G26" s="292">
        <v>0</v>
      </c>
      <c r="H26" s="212">
        <f t="shared" si="0"/>
        <v>0</v>
      </c>
      <c r="I26" s="292">
        <v>0</v>
      </c>
      <c r="J26" s="256"/>
      <c r="K26" s="203"/>
    </row>
    <row r="27" spans="1:11" s="204" customFormat="1" ht="33">
      <c r="A27" s="569" t="s">
        <v>298</v>
      </c>
      <c r="B27" s="477" t="s">
        <v>436</v>
      </c>
      <c r="C27" s="478" t="s">
        <v>95</v>
      </c>
      <c r="D27" s="478" t="s">
        <v>1585</v>
      </c>
      <c r="E27" s="292"/>
      <c r="F27" s="292"/>
      <c r="G27" s="292">
        <v>0</v>
      </c>
      <c r="H27" s="212">
        <f t="shared" si="0"/>
        <v>0</v>
      </c>
      <c r="I27" s="292">
        <v>0</v>
      </c>
      <c r="J27" s="256"/>
      <c r="K27" s="203"/>
    </row>
    <row r="28" spans="1:11" s="204" customFormat="1" ht="33">
      <c r="A28" s="569" t="s">
        <v>299</v>
      </c>
      <c r="B28" s="477" t="s">
        <v>1479</v>
      </c>
      <c r="C28" s="478" t="s">
        <v>82</v>
      </c>
      <c r="D28" s="478" t="s">
        <v>1585</v>
      </c>
      <c r="E28" s="292"/>
      <c r="F28" s="292"/>
      <c r="G28" s="754">
        <v>0</v>
      </c>
      <c r="H28" s="212">
        <f t="shared" si="0"/>
        <v>0</v>
      </c>
      <c r="I28" s="292">
        <v>0</v>
      </c>
      <c r="J28" s="256"/>
      <c r="K28" s="203"/>
    </row>
    <row r="29" spans="1:11" s="204" customFormat="1" ht="47.25">
      <c r="A29" s="569" t="s">
        <v>378</v>
      </c>
      <c r="B29" s="477" t="s">
        <v>1478</v>
      </c>
      <c r="C29" s="478" t="s">
        <v>82</v>
      </c>
      <c r="D29" s="478" t="s">
        <v>1585</v>
      </c>
      <c r="E29" s="292"/>
      <c r="F29" s="292"/>
      <c r="G29" s="292">
        <v>0</v>
      </c>
      <c r="H29" s="212">
        <f t="shared" si="0"/>
        <v>0</v>
      </c>
      <c r="I29" s="292">
        <v>0</v>
      </c>
      <c r="J29" s="256"/>
      <c r="K29" s="203"/>
    </row>
    <row r="30" spans="1:11" s="204" customFormat="1" ht="33">
      <c r="A30" s="569" t="s">
        <v>379</v>
      </c>
      <c r="B30" s="477" t="s">
        <v>281</v>
      </c>
      <c r="C30" s="478" t="s">
        <v>82</v>
      </c>
      <c r="D30" s="478" t="s">
        <v>1585</v>
      </c>
      <c r="E30" s="292"/>
      <c r="F30" s="292"/>
      <c r="G30" s="292">
        <v>0</v>
      </c>
      <c r="H30" s="212">
        <f t="shared" si="0"/>
        <v>0</v>
      </c>
      <c r="I30" s="292">
        <v>0</v>
      </c>
      <c r="J30" s="256"/>
      <c r="K30" s="203"/>
    </row>
    <row r="31" spans="1:11" s="204" customFormat="1">
      <c r="A31" s="569" t="s">
        <v>380</v>
      </c>
      <c r="B31" s="477" t="s">
        <v>285</v>
      </c>
      <c r="C31" s="478" t="s">
        <v>82</v>
      </c>
      <c r="D31" s="478" t="s">
        <v>1585</v>
      </c>
      <c r="E31" s="292"/>
      <c r="F31" s="292"/>
      <c r="G31" s="292">
        <v>0</v>
      </c>
      <c r="H31" s="212">
        <f t="shared" si="0"/>
        <v>0</v>
      </c>
      <c r="I31" s="292">
        <v>0</v>
      </c>
      <c r="J31" s="256"/>
      <c r="K31" s="203"/>
    </row>
    <row r="32" spans="1:11" s="204" customFormat="1">
      <c r="A32" s="569" t="s">
        <v>381</v>
      </c>
      <c r="B32" s="477" t="s">
        <v>284</v>
      </c>
      <c r="C32" s="478" t="s">
        <v>82</v>
      </c>
      <c r="D32" s="478" t="s">
        <v>1585</v>
      </c>
      <c r="E32" s="292"/>
      <c r="F32" s="292"/>
      <c r="G32" s="292">
        <v>0</v>
      </c>
      <c r="H32" s="212">
        <f t="shared" si="0"/>
        <v>0</v>
      </c>
      <c r="I32" s="292">
        <v>0</v>
      </c>
      <c r="J32" s="256"/>
      <c r="K32" s="203"/>
    </row>
    <row r="33" spans="1:11" s="204" customFormat="1">
      <c r="A33" s="569" t="s">
        <v>382</v>
      </c>
      <c r="B33" s="477" t="s">
        <v>547</v>
      </c>
      <c r="C33" s="478" t="s">
        <v>82</v>
      </c>
      <c r="D33" s="478" t="s">
        <v>1585</v>
      </c>
      <c r="E33" s="292"/>
      <c r="F33" s="292"/>
      <c r="G33" s="292">
        <v>0</v>
      </c>
      <c r="H33" s="212">
        <f t="shared" si="0"/>
        <v>0</v>
      </c>
      <c r="I33" s="292">
        <v>0</v>
      </c>
      <c r="J33" s="256"/>
      <c r="K33" s="203"/>
    </row>
    <row r="34" spans="1:11" s="204" customFormat="1">
      <c r="A34" s="569" t="s">
        <v>383</v>
      </c>
      <c r="B34" s="477" t="s">
        <v>548</v>
      </c>
      <c r="C34" s="478" t="s">
        <v>82</v>
      </c>
      <c r="D34" s="478" t="s">
        <v>1585</v>
      </c>
      <c r="E34" s="292"/>
      <c r="F34" s="292"/>
      <c r="G34" s="292">
        <v>0</v>
      </c>
      <c r="H34" s="212">
        <f t="shared" si="0"/>
        <v>0</v>
      </c>
      <c r="I34" s="292">
        <v>0</v>
      </c>
      <c r="J34" s="256"/>
      <c r="K34" s="203"/>
    </row>
    <row r="35" spans="1:11" s="204" customFormat="1">
      <c r="A35" s="569" t="s">
        <v>551</v>
      </c>
      <c r="B35" s="477" t="s">
        <v>1208</v>
      </c>
      <c r="C35" s="478" t="s">
        <v>82</v>
      </c>
      <c r="D35" s="478" t="s">
        <v>1585</v>
      </c>
      <c r="E35" s="292"/>
      <c r="F35" s="292"/>
      <c r="G35" s="292">
        <v>0</v>
      </c>
      <c r="H35" s="212">
        <f t="shared" si="0"/>
        <v>0</v>
      </c>
      <c r="I35" s="292">
        <v>0</v>
      </c>
      <c r="J35" s="256"/>
      <c r="K35" s="203"/>
    </row>
    <row r="36" spans="1:11" s="204" customFormat="1">
      <c r="A36" s="569" t="s">
        <v>552</v>
      </c>
      <c r="B36" s="477" t="s">
        <v>604</v>
      </c>
      <c r="C36" s="478" t="s">
        <v>82</v>
      </c>
      <c r="D36" s="478" t="s">
        <v>1585</v>
      </c>
      <c r="E36" s="292"/>
      <c r="F36" s="292"/>
      <c r="G36" s="292">
        <v>0</v>
      </c>
      <c r="H36" s="212">
        <f t="shared" si="0"/>
        <v>0</v>
      </c>
      <c r="I36" s="292">
        <v>0</v>
      </c>
      <c r="J36" s="256"/>
      <c r="K36" s="203"/>
    </row>
    <row r="37" spans="1:11" s="204" customFormat="1">
      <c r="A37" s="569" t="s">
        <v>553</v>
      </c>
      <c r="B37" s="477" t="s">
        <v>1074</v>
      </c>
      <c r="C37" s="478" t="s">
        <v>82</v>
      </c>
      <c r="D37" s="478" t="s">
        <v>1585</v>
      </c>
      <c r="E37" s="292"/>
      <c r="F37" s="292"/>
      <c r="G37" s="292">
        <v>0</v>
      </c>
      <c r="H37" s="212">
        <f t="shared" si="0"/>
        <v>0</v>
      </c>
      <c r="I37" s="292">
        <v>0</v>
      </c>
      <c r="J37" s="256"/>
      <c r="K37" s="203"/>
    </row>
    <row r="38" spans="1:11" s="204" customFormat="1" ht="33">
      <c r="A38" s="569" t="s">
        <v>581</v>
      </c>
      <c r="B38" s="477" t="s">
        <v>1623</v>
      </c>
      <c r="C38" s="478" t="s">
        <v>82</v>
      </c>
      <c r="D38" s="478" t="s">
        <v>1585</v>
      </c>
      <c r="E38" s="292"/>
      <c r="F38" s="292"/>
      <c r="G38" s="292">
        <v>0</v>
      </c>
      <c r="H38" s="212">
        <f t="shared" si="0"/>
        <v>0</v>
      </c>
      <c r="I38" s="292">
        <v>0</v>
      </c>
      <c r="J38" s="256"/>
      <c r="K38" s="203"/>
    </row>
    <row r="39" spans="1:11" s="204" customFormat="1">
      <c r="A39" s="569" t="s">
        <v>582</v>
      </c>
      <c r="B39" s="477" t="s">
        <v>1076</v>
      </c>
      <c r="C39" s="478" t="s">
        <v>82</v>
      </c>
      <c r="D39" s="478" t="s">
        <v>1585</v>
      </c>
      <c r="E39" s="292"/>
      <c r="F39" s="292"/>
      <c r="G39" s="292">
        <v>0</v>
      </c>
      <c r="H39" s="212">
        <f t="shared" si="0"/>
        <v>0</v>
      </c>
      <c r="I39" s="292">
        <v>0</v>
      </c>
      <c r="J39" s="256"/>
      <c r="K39" s="203"/>
    </row>
    <row r="40" spans="1:11" s="204" customFormat="1" ht="33">
      <c r="A40" s="569" t="s">
        <v>583</v>
      </c>
      <c r="B40" s="477" t="s">
        <v>1077</v>
      </c>
      <c r="C40" s="478" t="s">
        <v>82</v>
      </c>
      <c r="D40" s="478" t="s">
        <v>1585</v>
      </c>
      <c r="E40" s="292"/>
      <c r="F40" s="292"/>
      <c r="G40" s="292">
        <v>0</v>
      </c>
      <c r="H40" s="212">
        <f t="shared" si="0"/>
        <v>0</v>
      </c>
      <c r="I40" s="292">
        <v>0</v>
      </c>
      <c r="J40" s="256"/>
      <c r="K40" s="203"/>
    </row>
    <row r="41" spans="1:11" s="204" customFormat="1">
      <c r="A41" s="569" t="s">
        <v>584</v>
      </c>
      <c r="B41" s="477" t="s">
        <v>1078</v>
      </c>
      <c r="C41" s="478" t="s">
        <v>82</v>
      </c>
      <c r="D41" s="478" t="s">
        <v>1585</v>
      </c>
      <c r="E41" s="292"/>
      <c r="F41" s="292"/>
      <c r="G41" s="292">
        <v>0</v>
      </c>
      <c r="H41" s="212">
        <f t="shared" si="0"/>
        <v>0</v>
      </c>
      <c r="I41" s="292">
        <v>0</v>
      </c>
      <c r="J41" s="256"/>
      <c r="K41" s="203"/>
    </row>
    <row r="42" spans="1:11" s="204" customFormat="1">
      <c r="A42" s="569" t="s">
        <v>585</v>
      </c>
      <c r="B42" s="477" t="s">
        <v>286</v>
      </c>
      <c r="C42" s="478" t="s">
        <v>82</v>
      </c>
      <c r="D42" s="478" t="s">
        <v>1585</v>
      </c>
      <c r="E42" s="292"/>
      <c r="F42" s="292"/>
      <c r="G42" s="292">
        <v>0</v>
      </c>
      <c r="H42" s="212">
        <f t="shared" si="0"/>
        <v>0</v>
      </c>
      <c r="I42" s="292">
        <v>0</v>
      </c>
      <c r="J42" s="256"/>
      <c r="K42" s="203"/>
    </row>
    <row r="43" spans="1:11" s="204" customFormat="1">
      <c r="A43" s="569" t="s">
        <v>586</v>
      </c>
      <c r="B43" s="477" t="s">
        <v>287</v>
      </c>
      <c r="C43" s="478" t="s">
        <v>82</v>
      </c>
      <c r="D43" s="478" t="s">
        <v>1585</v>
      </c>
      <c r="E43" s="292"/>
      <c r="F43" s="292"/>
      <c r="G43" s="292">
        <v>0</v>
      </c>
      <c r="H43" s="212">
        <f t="shared" si="0"/>
        <v>0</v>
      </c>
      <c r="I43" s="292">
        <v>0</v>
      </c>
      <c r="J43" s="256"/>
      <c r="K43" s="203"/>
    </row>
    <row r="44" spans="1:11" s="204" customFormat="1">
      <c r="A44" s="569" t="s">
        <v>587</v>
      </c>
      <c r="B44" s="477" t="s">
        <v>437</v>
      </c>
      <c r="C44" s="478" t="s">
        <v>82</v>
      </c>
      <c r="D44" s="478" t="s">
        <v>1585</v>
      </c>
      <c r="E44" s="292"/>
      <c r="F44" s="292"/>
      <c r="G44" s="292">
        <v>0</v>
      </c>
      <c r="H44" s="212">
        <f t="shared" si="0"/>
        <v>0</v>
      </c>
      <c r="I44" s="292">
        <v>0</v>
      </c>
      <c r="J44" s="256"/>
      <c r="K44" s="203"/>
    </row>
    <row r="45" spans="1:11" s="204" customFormat="1">
      <c r="A45" s="570" t="s">
        <v>588</v>
      </c>
      <c r="B45" s="571" t="s">
        <v>189</v>
      </c>
      <c r="C45" s="570" t="s">
        <v>1191</v>
      </c>
      <c r="D45" s="570" t="s">
        <v>3</v>
      </c>
      <c r="E45" s="212">
        <f>IF(E12=0, (0),(E28*100/E12))</f>
        <v>0</v>
      </c>
      <c r="F45" s="212">
        <f t="shared" ref="F45:H45" si="1">IF(F12=0, (0),(F28*100/F12))</f>
        <v>0</v>
      </c>
      <c r="G45" s="212">
        <f t="shared" si="1"/>
        <v>0</v>
      </c>
      <c r="H45" s="212">
        <f t="shared" si="1"/>
        <v>0</v>
      </c>
      <c r="I45" s="212">
        <f>IF(I12=0, (0),(I28*100/I12))</f>
        <v>0</v>
      </c>
      <c r="J45" s="309"/>
      <c r="K45" s="203"/>
    </row>
    <row r="46" spans="1:11" s="204" customFormat="1">
      <c r="A46" s="570" t="s">
        <v>607</v>
      </c>
      <c r="B46" s="571" t="s">
        <v>213</v>
      </c>
      <c r="C46" s="570" t="s">
        <v>1192</v>
      </c>
      <c r="D46" s="570" t="s">
        <v>3</v>
      </c>
      <c r="E46" s="212">
        <f t="shared" ref="E46:H60" si="2">IF(E13=0, (0),(E30*100/E13))</f>
        <v>0</v>
      </c>
      <c r="F46" s="212">
        <f t="shared" si="2"/>
        <v>0</v>
      </c>
      <c r="G46" s="212">
        <f t="shared" si="2"/>
        <v>0</v>
      </c>
      <c r="H46" s="212">
        <f t="shared" si="2"/>
        <v>0</v>
      </c>
      <c r="I46" s="212">
        <f t="shared" ref="I46:I53" si="3">IF(I13=0, (0),(I30*100/I13))</f>
        <v>0</v>
      </c>
      <c r="J46" s="309"/>
      <c r="K46" s="203"/>
    </row>
    <row r="47" spans="1:11" s="204" customFormat="1">
      <c r="A47" s="570" t="s">
        <v>608</v>
      </c>
      <c r="B47" s="571" t="s">
        <v>199</v>
      </c>
      <c r="C47" s="570" t="s">
        <v>1193</v>
      </c>
      <c r="D47" s="570" t="s">
        <v>3</v>
      </c>
      <c r="E47" s="212">
        <f t="shared" si="2"/>
        <v>0</v>
      </c>
      <c r="F47" s="212">
        <f t="shared" si="2"/>
        <v>0</v>
      </c>
      <c r="G47" s="212">
        <f t="shared" si="2"/>
        <v>0</v>
      </c>
      <c r="H47" s="212">
        <f t="shared" si="2"/>
        <v>0</v>
      </c>
      <c r="I47" s="212">
        <f t="shared" si="3"/>
        <v>0</v>
      </c>
      <c r="J47" s="309"/>
      <c r="K47" s="203"/>
    </row>
    <row r="48" spans="1:11" s="204" customFormat="1">
      <c r="A48" s="570" t="s">
        <v>609</v>
      </c>
      <c r="B48" s="571" t="s">
        <v>291</v>
      </c>
      <c r="C48" s="570" t="s">
        <v>1194</v>
      </c>
      <c r="D48" s="570" t="s">
        <v>3</v>
      </c>
      <c r="E48" s="212">
        <f t="shared" si="2"/>
        <v>0</v>
      </c>
      <c r="F48" s="212">
        <f t="shared" si="2"/>
        <v>0</v>
      </c>
      <c r="G48" s="212">
        <f t="shared" si="2"/>
        <v>0</v>
      </c>
      <c r="H48" s="212">
        <f t="shared" si="2"/>
        <v>0</v>
      </c>
      <c r="I48" s="212">
        <f t="shared" si="3"/>
        <v>0</v>
      </c>
      <c r="J48" s="309"/>
      <c r="K48" s="203"/>
    </row>
    <row r="49" spans="1:11" s="204" customFormat="1">
      <c r="A49" s="570" t="s">
        <v>610</v>
      </c>
      <c r="B49" s="571" t="s">
        <v>549</v>
      </c>
      <c r="C49" s="570" t="s">
        <v>1195</v>
      </c>
      <c r="D49" s="570" t="s">
        <v>3</v>
      </c>
      <c r="E49" s="212">
        <f t="shared" si="2"/>
        <v>0</v>
      </c>
      <c r="F49" s="212">
        <f t="shared" si="2"/>
        <v>0</v>
      </c>
      <c r="G49" s="212">
        <f t="shared" si="2"/>
        <v>0</v>
      </c>
      <c r="H49" s="212">
        <f t="shared" si="2"/>
        <v>0</v>
      </c>
      <c r="I49" s="212">
        <f t="shared" si="3"/>
        <v>0</v>
      </c>
      <c r="J49" s="309"/>
      <c r="K49" s="203"/>
    </row>
    <row r="50" spans="1:11" s="204" customFormat="1">
      <c r="A50" s="570" t="s">
        <v>611</v>
      </c>
      <c r="B50" s="571" t="s">
        <v>550</v>
      </c>
      <c r="C50" s="570" t="s">
        <v>1196</v>
      </c>
      <c r="D50" s="570" t="s">
        <v>3</v>
      </c>
      <c r="E50" s="212">
        <f t="shared" si="2"/>
        <v>0</v>
      </c>
      <c r="F50" s="212">
        <f t="shared" si="2"/>
        <v>0</v>
      </c>
      <c r="G50" s="212">
        <f t="shared" si="2"/>
        <v>0</v>
      </c>
      <c r="H50" s="212">
        <f t="shared" si="2"/>
        <v>0</v>
      </c>
      <c r="I50" s="212">
        <f t="shared" si="3"/>
        <v>0</v>
      </c>
      <c r="J50" s="309"/>
      <c r="K50" s="203"/>
    </row>
    <row r="51" spans="1:11" s="204" customFormat="1">
      <c r="A51" s="570" t="s">
        <v>612</v>
      </c>
      <c r="B51" s="571" t="s">
        <v>605</v>
      </c>
      <c r="C51" s="570" t="s">
        <v>1197</v>
      </c>
      <c r="D51" s="570" t="s">
        <v>3</v>
      </c>
      <c r="E51" s="212">
        <f t="shared" si="2"/>
        <v>0</v>
      </c>
      <c r="F51" s="212">
        <f t="shared" si="2"/>
        <v>0</v>
      </c>
      <c r="G51" s="212">
        <f t="shared" si="2"/>
        <v>0</v>
      </c>
      <c r="H51" s="212">
        <f t="shared" si="2"/>
        <v>0</v>
      </c>
      <c r="I51" s="212">
        <f t="shared" si="3"/>
        <v>0</v>
      </c>
      <c r="J51" s="309"/>
      <c r="K51" s="203"/>
    </row>
    <row r="52" spans="1:11" s="204" customFormat="1">
      <c r="A52" s="570" t="s">
        <v>798</v>
      </c>
      <c r="B52" s="571" t="s">
        <v>606</v>
      </c>
      <c r="C52" s="570" t="s">
        <v>1198</v>
      </c>
      <c r="D52" s="570" t="s">
        <v>3</v>
      </c>
      <c r="E52" s="212">
        <f t="shared" si="2"/>
        <v>0</v>
      </c>
      <c r="F52" s="212">
        <f t="shared" si="2"/>
        <v>0</v>
      </c>
      <c r="G52" s="212">
        <f t="shared" si="2"/>
        <v>0</v>
      </c>
      <c r="H52" s="212">
        <f t="shared" si="2"/>
        <v>0</v>
      </c>
      <c r="I52" s="212">
        <f t="shared" si="3"/>
        <v>0</v>
      </c>
      <c r="J52" s="309"/>
      <c r="K52" s="203"/>
    </row>
    <row r="53" spans="1:11" s="204" customFormat="1" ht="18" customHeight="1">
      <c r="A53" s="570" t="s">
        <v>799</v>
      </c>
      <c r="B53" s="572" t="s">
        <v>1624</v>
      </c>
      <c r="C53" s="570" t="s">
        <v>1199</v>
      </c>
      <c r="D53" s="570" t="s">
        <v>3</v>
      </c>
      <c r="E53" s="212">
        <f t="shared" si="2"/>
        <v>0</v>
      </c>
      <c r="F53" s="212">
        <f t="shared" si="2"/>
        <v>0</v>
      </c>
      <c r="G53" s="212">
        <f t="shared" si="2"/>
        <v>0</v>
      </c>
      <c r="H53" s="212">
        <f t="shared" si="2"/>
        <v>0</v>
      </c>
      <c r="I53" s="212">
        <f t="shared" si="3"/>
        <v>0</v>
      </c>
      <c r="J53" s="309"/>
      <c r="K53" s="203"/>
    </row>
    <row r="54" spans="1:11" s="204" customFormat="1" ht="30" customHeight="1">
      <c r="A54" s="570" t="s">
        <v>800</v>
      </c>
      <c r="B54" s="572" t="s">
        <v>1625</v>
      </c>
      <c r="C54" s="570" t="s">
        <v>1200</v>
      </c>
      <c r="D54" s="570" t="s">
        <v>3</v>
      </c>
      <c r="E54" s="212">
        <f t="shared" si="2"/>
        <v>0</v>
      </c>
      <c r="F54" s="212">
        <f t="shared" si="2"/>
        <v>0</v>
      </c>
      <c r="G54" s="212">
        <f t="shared" si="2"/>
        <v>0</v>
      </c>
      <c r="H54" s="212">
        <f t="shared" si="2"/>
        <v>0</v>
      </c>
      <c r="I54" s="212">
        <f t="shared" ref="I54:I60" si="4">IF(I21=0, (0),(I38*100/I21))</f>
        <v>0</v>
      </c>
      <c r="J54" s="309"/>
      <c r="K54" s="203"/>
    </row>
    <row r="55" spans="1:11" s="204" customFormat="1">
      <c r="A55" s="570" t="s">
        <v>801</v>
      </c>
      <c r="B55" s="572" t="s">
        <v>1079</v>
      </c>
      <c r="C55" s="570" t="s">
        <v>1201</v>
      </c>
      <c r="D55" s="570" t="s">
        <v>3</v>
      </c>
      <c r="E55" s="212">
        <f t="shared" si="2"/>
        <v>0</v>
      </c>
      <c r="F55" s="212">
        <f t="shared" si="2"/>
        <v>0</v>
      </c>
      <c r="G55" s="212">
        <f t="shared" si="2"/>
        <v>0</v>
      </c>
      <c r="H55" s="212">
        <f t="shared" si="2"/>
        <v>0</v>
      </c>
      <c r="I55" s="212">
        <f t="shared" si="4"/>
        <v>0</v>
      </c>
      <c r="J55" s="309"/>
      <c r="K55" s="203"/>
    </row>
    <row r="56" spans="1:11" s="204" customFormat="1" ht="38.25" customHeight="1">
      <c r="A56" s="570" t="s">
        <v>802</v>
      </c>
      <c r="B56" s="572" t="s">
        <v>1080</v>
      </c>
      <c r="C56" s="570" t="s">
        <v>1202</v>
      </c>
      <c r="D56" s="570" t="s">
        <v>3</v>
      </c>
      <c r="E56" s="212">
        <f t="shared" si="2"/>
        <v>0</v>
      </c>
      <c r="F56" s="212">
        <f t="shared" si="2"/>
        <v>0</v>
      </c>
      <c r="G56" s="212">
        <f t="shared" si="2"/>
        <v>0</v>
      </c>
      <c r="H56" s="212">
        <f t="shared" si="2"/>
        <v>0</v>
      </c>
      <c r="I56" s="212">
        <f t="shared" si="4"/>
        <v>0</v>
      </c>
      <c r="J56" s="309"/>
      <c r="K56" s="203"/>
    </row>
    <row r="57" spans="1:11" s="204" customFormat="1" ht="26.25" customHeight="1">
      <c r="A57" s="570" t="s">
        <v>803</v>
      </c>
      <c r="B57" s="572" t="s">
        <v>1081</v>
      </c>
      <c r="C57" s="570" t="s">
        <v>1203</v>
      </c>
      <c r="D57" s="570" t="s">
        <v>3</v>
      </c>
      <c r="E57" s="212">
        <f t="shared" si="2"/>
        <v>0</v>
      </c>
      <c r="F57" s="212">
        <f t="shared" si="2"/>
        <v>0</v>
      </c>
      <c r="G57" s="212">
        <f t="shared" si="2"/>
        <v>0</v>
      </c>
      <c r="H57" s="212">
        <f t="shared" si="2"/>
        <v>0</v>
      </c>
      <c r="I57" s="212">
        <f t="shared" si="4"/>
        <v>0</v>
      </c>
      <c r="J57" s="309"/>
      <c r="K57" s="203"/>
    </row>
    <row r="58" spans="1:11" s="204" customFormat="1">
      <c r="A58" s="570" t="s">
        <v>804</v>
      </c>
      <c r="B58" s="571" t="s">
        <v>292</v>
      </c>
      <c r="C58" s="570" t="s">
        <v>1204</v>
      </c>
      <c r="D58" s="570" t="s">
        <v>3</v>
      </c>
      <c r="E58" s="212">
        <f t="shared" si="2"/>
        <v>0</v>
      </c>
      <c r="F58" s="212">
        <f t="shared" si="2"/>
        <v>0</v>
      </c>
      <c r="G58" s="212">
        <f t="shared" si="2"/>
        <v>0</v>
      </c>
      <c r="H58" s="212">
        <f t="shared" si="2"/>
        <v>0</v>
      </c>
      <c r="I58" s="212">
        <f t="shared" si="4"/>
        <v>0</v>
      </c>
      <c r="J58" s="309"/>
      <c r="K58" s="203"/>
    </row>
    <row r="59" spans="1:11" s="204" customFormat="1" ht="18" customHeight="1">
      <c r="A59" s="570" t="s">
        <v>805</v>
      </c>
      <c r="B59" s="571" t="s">
        <v>293</v>
      </c>
      <c r="C59" s="570" t="s">
        <v>1205</v>
      </c>
      <c r="D59" s="570" t="s">
        <v>3</v>
      </c>
      <c r="E59" s="212">
        <f t="shared" si="2"/>
        <v>0</v>
      </c>
      <c r="F59" s="212">
        <f t="shared" si="2"/>
        <v>0</v>
      </c>
      <c r="G59" s="212">
        <f t="shared" si="2"/>
        <v>0</v>
      </c>
      <c r="H59" s="212">
        <f t="shared" si="2"/>
        <v>0</v>
      </c>
      <c r="I59" s="212">
        <f t="shared" si="4"/>
        <v>0</v>
      </c>
      <c r="J59" s="309"/>
      <c r="K59" s="203"/>
    </row>
    <row r="60" spans="1:11" s="204" customFormat="1">
      <c r="A60" s="570" t="s">
        <v>806</v>
      </c>
      <c r="B60" s="571" t="s">
        <v>438</v>
      </c>
      <c r="C60" s="570" t="s">
        <v>1206</v>
      </c>
      <c r="D60" s="570" t="s">
        <v>3</v>
      </c>
      <c r="E60" s="212">
        <f t="shared" si="2"/>
        <v>0</v>
      </c>
      <c r="F60" s="212">
        <f t="shared" si="2"/>
        <v>0</v>
      </c>
      <c r="G60" s="212">
        <f t="shared" si="2"/>
        <v>0</v>
      </c>
      <c r="H60" s="212">
        <f t="shared" si="2"/>
        <v>0</v>
      </c>
      <c r="I60" s="212">
        <f t="shared" si="4"/>
        <v>0</v>
      </c>
      <c r="J60" s="309"/>
      <c r="K60" s="203"/>
    </row>
    <row r="61" spans="1:11" s="214" customFormat="1" ht="17.25" thickBot="1">
      <c r="A61" s="587"/>
      <c r="B61" s="588"/>
      <c r="C61" s="587"/>
      <c r="D61" s="587"/>
      <c r="E61" s="587"/>
      <c r="F61" s="587"/>
      <c r="G61" s="587"/>
      <c r="H61" s="587"/>
      <c r="I61" s="587"/>
      <c r="J61" s="589"/>
      <c r="K61" s="213"/>
    </row>
    <row r="62" spans="1:11" s="214" customFormat="1" ht="14.25">
      <c r="A62" s="573" t="s">
        <v>253</v>
      </c>
      <c r="B62" s="909" t="s">
        <v>1471</v>
      </c>
      <c r="C62" s="910"/>
      <c r="D62" s="875"/>
      <c r="E62" s="877"/>
      <c r="F62" s="877"/>
      <c r="G62" s="877"/>
      <c r="H62" s="877"/>
      <c r="I62" s="877"/>
      <c r="J62" s="878"/>
      <c r="K62" s="213"/>
    </row>
    <row r="63" spans="1:11" s="214" customFormat="1" ht="18.75" customHeight="1">
      <c r="A63" s="574" t="s">
        <v>230</v>
      </c>
      <c r="B63" s="575" t="s">
        <v>220</v>
      </c>
      <c r="C63" s="564" t="s">
        <v>82</v>
      </c>
      <c r="D63" s="564" t="s">
        <v>209</v>
      </c>
      <c r="E63" s="292"/>
      <c r="F63" s="292"/>
      <c r="G63" s="292">
        <v>0</v>
      </c>
      <c r="H63" s="212">
        <f>AVERAGE(E63:G63)</f>
        <v>0</v>
      </c>
      <c r="I63" s="292">
        <v>0</v>
      </c>
      <c r="J63" s="303"/>
      <c r="K63" s="213"/>
    </row>
    <row r="64" spans="1:11" s="214" customFormat="1">
      <c r="A64" s="574" t="s">
        <v>231</v>
      </c>
      <c r="B64" s="575" t="s">
        <v>218</v>
      </c>
      <c r="C64" s="564" t="s">
        <v>82</v>
      </c>
      <c r="D64" s="564" t="s">
        <v>1585</v>
      </c>
      <c r="E64" s="733"/>
      <c r="F64" s="733"/>
      <c r="G64" s="733">
        <v>0</v>
      </c>
      <c r="H64" s="212">
        <f t="shared" ref="H64:H67" si="5">AVERAGE(E64:G64)</f>
        <v>0</v>
      </c>
      <c r="I64" s="292">
        <v>0</v>
      </c>
      <c r="J64" s="303"/>
      <c r="K64" s="213"/>
    </row>
    <row r="65" spans="1:11" s="217" customFormat="1">
      <c r="A65" s="574" t="s">
        <v>232</v>
      </c>
      <c r="B65" s="576" t="s">
        <v>219</v>
      </c>
      <c r="C65" s="577" t="s">
        <v>82</v>
      </c>
      <c r="D65" s="577" t="s">
        <v>1585</v>
      </c>
      <c r="E65" s="733"/>
      <c r="F65" s="733"/>
      <c r="G65" s="733">
        <v>0</v>
      </c>
      <c r="H65" s="212">
        <f t="shared" si="5"/>
        <v>0</v>
      </c>
      <c r="I65" s="292">
        <v>0</v>
      </c>
      <c r="J65" s="310"/>
      <c r="K65" s="216"/>
    </row>
    <row r="66" spans="1:11" s="214" customFormat="1" ht="33">
      <c r="A66" s="574" t="s">
        <v>233</v>
      </c>
      <c r="B66" s="576" t="s">
        <v>302</v>
      </c>
      <c r="C66" s="564" t="s">
        <v>82</v>
      </c>
      <c r="D66" s="564" t="s">
        <v>1585</v>
      </c>
      <c r="E66" s="733"/>
      <c r="F66" s="733"/>
      <c r="G66" s="733">
        <v>0</v>
      </c>
      <c r="H66" s="212">
        <f t="shared" si="5"/>
        <v>0</v>
      </c>
      <c r="I66" s="292">
        <v>0</v>
      </c>
      <c r="J66" s="303"/>
      <c r="K66" s="213"/>
    </row>
    <row r="67" spans="1:11" s="214" customFormat="1">
      <c r="A67" s="574" t="s">
        <v>234</v>
      </c>
      <c r="B67" s="477" t="s">
        <v>364</v>
      </c>
      <c r="C67" s="564" t="s">
        <v>82</v>
      </c>
      <c r="D67" s="564" t="s">
        <v>215</v>
      </c>
      <c r="E67" s="733"/>
      <c r="F67" s="733"/>
      <c r="G67" s="733">
        <v>0</v>
      </c>
      <c r="H67" s="212">
        <f t="shared" si="5"/>
        <v>0</v>
      </c>
      <c r="I67" s="292">
        <v>0</v>
      </c>
      <c r="J67" s="310"/>
      <c r="K67" s="213"/>
    </row>
    <row r="68" spans="1:11" s="204" customFormat="1" ht="18" customHeight="1">
      <c r="A68" s="574" t="s">
        <v>235</v>
      </c>
      <c r="B68" s="477" t="s">
        <v>1207</v>
      </c>
      <c r="C68" s="564" t="s">
        <v>82</v>
      </c>
      <c r="D68" s="578" t="s">
        <v>303</v>
      </c>
      <c r="E68" s="292"/>
      <c r="F68" s="292"/>
      <c r="G68" s="292">
        <v>0</v>
      </c>
      <c r="H68" s="212">
        <f>AVERAGE(E68:G68)</f>
        <v>0</v>
      </c>
      <c r="I68" s="292">
        <v>0</v>
      </c>
      <c r="J68" s="303"/>
      <c r="K68" s="203"/>
    </row>
    <row r="69" spans="1:11" s="204" customFormat="1" ht="15.75" customHeight="1">
      <c r="A69" s="574" t="s">
        <v>236</v>
      </c>
      <c r="B69" s="477" t="s">
        <v>762</v>
      </c>
      <c r="C69" s="564" t="s">
        <v>82</v>
      </c>
      <c r="D69" s="578" t="s">
        <v>1585</v>
      </c>
      <c r="E69" s="292"/>
      <c r="F69" s="292"/>
      <c r="G69" s="292">
        <v>0</v>
      </c>
      <c r="H69" s="212">
        <f t="shared" ref="H69:H70" si="6">AVERAGE(E69:G69)</f>
        <v>0</v>
      </c>
      <c r="I69" s="292">
        <v>0</v>
      </c>
      <c r="J69" s="303"/>
      <c r="K69" s="203"/>
    </row>
    <row r="70" spans="1:11" s="204" customFormat="1" ht="15.75" customHeight="1">
      <c r="A70" s="574" t="s">
        <v>237</v>
      </c>
      <c r="B70" s="477" t="s">
        <v>305</v>
      </c>
      <c r="C70" s="564" t="s">
        <v>82</v>
      </c>
      <c r="D70" s="578" t="s">
        <v>1585</v>
      </c>
      <c r="E70" s="292"/>
      <c r="F70" s="292"/>
      <c r="G70" s="292">
        <v>0</v>
      </c>
      <c r="H70" s="212">
        <f t="shared" si="6"/>
        <v>0</v>
      </c>
      <c r="I70" s="292">
        <v>0</v>
      </c>
      <c r="J70" s="303"/>
      <c r="K70" s="203"/>
    </row>
    <row r="71" spans="1:11" s="204" customFormat="1" ht="19.5" customHeight="1">
      <c r="A71" s="212" t="s">
        <v>306</v>
      </c>
      <c r="B71" s="222" t="s">
        <v>1472</v>
      </c>
      <c r="C71" s="212" t="s">
        <v>1083</v>
      </c>
      <c r="D71" s="212" t="s">
        <v>208</v>
      </c>
      <c r="E71" s="212">
        <f>IF(E64=0,0,E67/(E64*1000))</f>
        <v>0</v>
      </c>
      <c r="F71" s="212">
        <f>IF(F64=0,0,F67/(F64*1000))</f>
        <v>0</v>
      </c>
      <c r="G71" s="212">
        <f>IF(G64=0,0,G67/(G64*1000))</f>
        <v>0</v>
      </c>
      <c r="H71" s="212">
        <f>IF(H64=0,0,H67/(H64*1000))</f>
        <v>0</v>
      </c>
      <c r="I71" s="212">
        <f>IF(I64=0,0,I67/(I64*1000))</f>
        <v>0</v>
      </c>
      <c r="J71" s="311"/>
      <c r="K71" s="203"/>
    </row>
    <row r="72" spans="1:11" s="204" customFormat="1" ht="19.5" customHeight="1" thickBot="1">
      <c r="A72" s="212" t="s">
        <v>618</v>
      </c>
      <c r="B72" s="220" t="s">
        <v>1473</v>
      </c>
      <c r="C72" s="221" t="s">
        <v>1084</v>
      </c>
      <c r="D72" s="221" t="s">
        <v>198</v>
      </c>
      <c r="E72" s="221">
        <f>IF(E64=0,0,E68/(E64*1000))</f>
        <v>0</v>
      </c>
      <c r="F72" s="221">
        <f>IF(F64=0,0,F68/(F64*1000))</f>
        <v>0</v>
      </c>
      <c r="G72" s="221">
        <f>IF(G64=0,0,G68/(G64*1000))</f>
        <v>0</v>
      </c>
      <c r="H72" s="221">
        <f>IF(H64=0,0,H68/(H64*1000))</f>
        <v>0</v>
      </c>
      <c r="I72" s="221">
        <f>IF(I64=0,0,I68/(I64*1000))</f>
        <v>0</v>
      </c>
      <c r="J72" s="312"/>
      <c r="K72" s="203"/>
    </row>
    <row r="73" spans="1:11" s="204" customFormat="1" ht="19.5" customHeight="1" thickBot="1">
      <c r="A73" s="911" t="s">
        <v>1082</v>
      </c>
      <c r="B73" s="912"/>
      <c r="C73" s="912"/>
      <c r="D73" s="912"/>
      <c r="E73" s="912"/>
      <c r="F73" s="912"/>
      <c r="G73" s="912"/>
      <c r="H73" s="912"/>
      <c r="I73" s="912"/>
      <c r="J73" s="913"/>
      <c r="K73" s="203"/>
    </row>
    <row r="74" spans="1:11" s="204" customFormat="1">
      <c r="A74" s="573" t="s">
        <v>254</v>
      </c>
      <c r="B74" s="907" t="s">
        <v>310</v>
      </c>
      <c r="C74" s="908"/>
      <c r="D74" s="875"/>
      <c r="E74" s="877"/>
      <c r="F74" s="877"/>
      <c r="G74" s="877"/>
      <c r="H74" s="877"/>
      <c r="I74" s="877"/>
      <c r="J74" s="878"/>
      <c r="K74" s="203"/>
    </row>
    <row r="75" spans="1:11" s="204" customFormat="1">
      <c r="A75" s="574" t="s">
        <v>223</v>
      </c>
      <c r="B75" s="575" t="s">
        <v>217</v>
      </c>
      <c r="C75" s="564" t="s">
        <v>82</v>
      </c>
      <c r="D75" s="564" t="s">
        <v>209</v>
      </c>
      <c r="E75" s="292"/>
      <c r="F75" s="292"/>
      <c r="G75" s="292">
        <v>0</v>
      </c>
      <c r="H75" s="212">
        <f>AVERAGE(E75:G75)</f>
        <v>0</v>
      </c>
      <c r="I75" s="292">
        <v>0</v>
      </c>
      <c r="J75" s="303"/>
      <c r="K75" s="203"/>
    </row>
    <row r="76" spans="1:11" s="204" customFormat="1">
      <c r="A76" s="574" t="s">
        <v>224</v>
      </c>
      <c r="B76" s="575" t="s">
        <v>307</v>
      </c>
      <c r="C76" s="564" t="s">
        <v>82</v>
      </c>
      <c r="D76" s="564" t="s">
        <v>1585</v>
      </c>
      <c r="E76" s="292"/>
      <c r="F76" s="292"/>
      <c r="G76" s="292">
        <v>0</v>
      </c>
      <c r="H76" s="212">
        <f t="shared" ref="H76:H79" si="7">AVERAGE(E76:G76)</f>
        <v>0</v>
      </c>
      <c r="I76" s="292">
        <v>0</v>
      </c>
      <c r="J76" s="303"/>
      <c r="K76" s="203"/>
    </row>
    <row r="77" spans="1:11" s="204" customFormat="1">
      <c r="A77" s="574" t="s">
        <v>225</v>
      </c>
      <c r="B77" s="477" t="s">
        <v>308</v>
      </c>
      <c r="C77" s="564" t="s">
        <v>82</v>
      </c>
      <c r="D77" s="564" t="s">
        <v>1585</v>
      </c>
      <c r="E77" s="292"/>
      <c r="F77" s="292"/>
      <c r="G77" s="292">
        <v>0</v>
      </c>
      <c r="H77" s="212">
        <f t="shared" si="7"/>
        <v>0</v>
      </c>
      <c r="I77" s="292">
        <v>0</v>
      </c>
      <c r="J77" s="303"/>
      <c r="K77" s="203"/>
    </row>
    <row r="78" spans="1:11" s="204" customFormat="1" ht="33">
      <c r="A78" s="574" t="s">
        <v>226</v>
      </c>
      <c r="B78" s="576" t="s">
        <v>309</v>
      </c>
      <c r="C78" s="564" t="s">
        <v>82</v>
      </c>
      <c r="D78" s="564" t="s">
        <v>1585</v>
      </c>
      <c r="E78" s="292"/>
      <c r="F78" s="292"/>
      <c r="G78" s="292">
        <v>0</v>
      </c>
      <c r="H78" s="212">
        <f t="shared" si="7"/>
        <v>0</v>
      </c>
      <c r="I78" s="292">
        <v>0</v>
      </c>
      <c r="J78" s="303"/>
      <c r="K78" s="203"/>
    </row>
    <row r="79" spans="1:11" s="204" customFormat="1">
      <c r="A79" s="574" t="s">
        <v>227</v>
      </c>
      <c r="B79" s="477" t="s">
        <v>311</v>
      </c>
      <c r="C79" s="564" t="s">
        <v>82</v>
      </c>
      <c r="D79" s="564" t="s">
        <v>215</v>
      </c>
      <c r="E79" s="292"/>
      <c r="F79" s="292"/>
      <c r="G79" s="292">
        <v>0</v>
      </c>
      <c r="H79" s="212">
        <f t="shared" si="7"/>
        <v>0</v>
      </c>
      <c r="I79" s="292">
        <v>0</v>
      </c>
      <c r="J79" s="303"/>
      <c r="K79" s="203"/>
    </row>
    <row r="80" spans="1:11" s="204" customFormat="1">
      <c r="A80" s="574" t="s">
        <v>228</v>
      </c>
      <c r="B80" s="579" t="s">
        <v>312</v>
      </c>
      <c r="C80" s="564" t="s">
        <v>82</v>
      </c>
      <c r="D80" s="564" t="s">
        <v>2219</v>
      </c>
      <c r="E80" s="292"/>
      <c r="F80" s="292"/>
      <c r="G80" s="292">
        <v>0</v>
      </c>
      <c r="H80" s="212">
        <f>AVERAGE(E80:G80)</f>
        <v>0</v>
      </c>
      <c r="I80" s="292">
        <v>0</v>
      </c>
      <c r="J80" s="303"/>
      <c r="K80" s="203"/>
    </row>
    <row r="81" spans="1:11" s="204" customFormat="1">
      <c r="A81" s="574" t="s">
        <v>229</v>
      </c>
      <c r="B81" s="477" t="s">
        <v>462</v>
      </c>
      <c r="C81" s="564" t="s">
        <v>82</v>
      </c>
      <c r="D81" s="578" t="s">
        <v>1585</v>
      </c>
      <c r="E81" s="292"/>
      <c r="F81" s="292"/>
      <c r="G81" s="292">
        <v>0</v>
      </c>
      <c r="H81" s="212">
        <f t="shared" ref="H81:H82" si="8">AVERAGE(E81:G81)</f>
        <v>0</v>
      </c>
      <c r="I81" s="292">
        <v>0</v>
      </c>
      <c r="J81" s="303"/>
      <c r="K81" s="203"/>
    </row>
    <row r="82" spans="1:11" s="204" customFormat="1">
      <c r="A82" s="574" t="s">
        <v>365</v>
      </c>
      <c r="B82" s="477" t="s">
        <v>463</v>
      </c>
      <c r="C82" s="564" t="s">
        <v>82</v>
      </c>
      <c r="D82" s="578" t="s">
        <v>1585</v>
      </c>
      <c r="E82" s="292"/>
      <c r="F82" s="292"/>
      <c r="G82" s="292">
        <v>0</v>
      </c>
      <c r="H82" s="212">
        <f t="shared" si="8"/>
        <v>0</v>
      </c>
      <c r="I82" s="292">
        <v>0</v>
      </c>
      <c r="J82" s="303"/>
      <c r="K82" s="203"/>
    </row>
    <row r="83" spans="1:11" s="204" customFormat="1">
      <c r="A83" s="212" t="s">
        <v>366</v>
      </c>
      <c r="B83" s="222" t="s">
        <v>619</v>
      </c>
      <c r="C83" s="212" t="s">
        <v>1085</v>
      </c>
      <c r="D83" s="212" t="s">
        <v>208</v>
      </c>
      <c r="E83" s="212">
        <f>IF(E76=0,0,E79/(E76*1000))</f>
        <v>0</v>
      </c>
      <c r="F83" s="212">
        <f>IF(F76=0,0,F79/(F76*1000))</f>
        <v>0</v>
      </c>
      <c r="G83" s="212">
        <f>IF(G76=0,0,G79/(G76*1000))</f>
        <v>0</v>
      </c>
      <c r="H83" s="212">
        <f>IF(H76=0,0,H79/(H76*1000))</f>
        <v>0</v>
      </c>
      <c r="I83" s="212">
        <f>IF(I76=0,0,I79/(I76*1000))</f>
        <v>0</v>
      </c>
      <c r="J83" s="311"/>
      <c r="K83" s="203"/>
    </row>
    <row r="84" spans="1:11" s="204" customFormat="1" ht="17.25" thickBot="1">
      <c r="A84" s="212" t="s">
        <v>621</v>
      </c>
      <c r="B84" s="220" t="s">
        <v>620</v>
      </c>
      <c r="C84" s="221" t="s">
        <v>1086</v>
      </c>
      <c r="D84" s="221" t="s">
        <v>192</v>
      </c>
      <c r="E84" s="221">
        <f>IF(E76=0,0,E80/(E76*1000))</f>
        <v>0</v>
      </c>
      <c r="F84" s="221">
        <f>IF(F76=0,0,F80/(F76*1000))</f>
        <v>0</v>
      </c>
      <c r="G84" s="221">
        <f>IF(G76=0,0,G80/(G76*1000))</f>
        <v>0</v>
      </c>
      <c r="H84" s="221">
        <f>IF(H76=0,0,H80/(H76*1000))</f>
        <v>0</v>
      </c>
      <c r="I84" s="221">
        <f>IF(I76=0,0,I80/(I76*1000))</f>
        <v>0</v>
      </c>
      <c r="J84" s="312"/>
      <c r="K84" s="203"/>
    </row>
    <row r="85" spans="1:11" s="224" customFormat="1" ht="15" thickBot="1">
      <c r="A85" s="223" t="s">
        <v>2421</v>
      </c>
      <c r="B85" s="223"/>
      <c r="C85" s="223"/>
      <c r="D85" s="223"/>
      <c r="E85" s="223"/>
      <c r="F85" s="223"/>
      <c r="G85" s="223"/>
      <c r="H85" s="223"/>
      <c r="I85" s="223"/>
      <c r="J85" s="313"/>
    </row>
    <row r="86" spans="1:11" s="591" customFormat="1">
      <c r="A86" s="573" t="s">
        <v>103</v>
      </c>
      <c r="B86" s="583" t="s">
        <v>201</v>
      </c>
      <c r="C86" s="585"/>
      <c r="D86" s="875"/>
      <c r="E86" s="877"/>
      <c r="F86" s="877"/>
      <c r="G86" s="877"/>
      <c r="H86" s="877"/>
      <c r="I86" s="877"/>
      <c r="J86" s="878"/>
      <c r="K86" s="590"/>
    </row>
    <row r="87" spans="1:11" s="204" customFormat="1">
      <c r="A87" s="574" t="s">
        <v>238</v>
      </c>
      <c r="B87" s="575" t="s">
        <v>314</v>
      </c>
      <c r="C87" s="564" t="s">
        <v>82</v>
      </c>
      <c r="D87" s="564" t="s">
        <v>209</v>
      </c>
      <c r="E87" s="292"/>
      <c r="F87" s="292"/>
      <c r="G87" s="292">
        <v>0</v>
      </c>
      <c r="H87" s="212">
        <f t="shared" ref="H87:H92" si="9">AVERAGE(E87:G87)</f>
        <v>0</v>
      </c>
      <c r="I87" s="292">
        <v>0</v>
      </c>
      <c r="J87" s="303"/>
      <c r="K87" s="203"/>
    </row>
    <row r="88" spans="1:11" s="204" customFormat="1">
      <c r="A88" s="574" t="s">
        <v>239</v>
      </c>
      <c r="B88" s="575" t="s">
        <v>200</v>
      </c>
      <c r="C88" s="564" t="s">
        <v>82</v>
      </c>
      <c r="D88" s="564" t="s">
        <v>1585</v>
      </c>
      <c r="E88" s="292"/>
      <c r="F88" s="292"/>
      <c r="G88" s="292">
        <v>0</v>
      </c>
      <c r="H88" s="212">
        <f t="shared" si="9"/>
        <v>0</v>
      </c>
      <c r="I88" s="292">
        <v>0</v>
      </c>
      <c r="J88" s="303"/>
      <c r="K88" s="203"/>
    </row>
    <row r="89" spans="1:11" s="204" customFormat="1">
      <c r="A89" s="574" t="s">
        <v>240</v>
      </c>
      <c r="B89" s="477" t="s">
        <v>313</v>
      </c>
      <c r="C89" s="564" t="s">
        <v>82</v>
      </c>
      <c r="D89" s="564" t="s">
        <v>1585</v>
      </c>
      <c r="E89" s="292"/>
      <c r="F89" s="292"/>
      <c r="G89" s="292">
        <v>0</v>
      </c>
      <c r="H89" s="212">
        <f t="shared" si="9"/>
        <v>0</v>
      </c>
      <c r="I89" s="292">
        <v>0</v>
      </c>
      <c r="J89" s="303"/>
      <c r="K89" s="203"/>
    </row>
    <row r="90" spans="1:11" s="204" customFormat="1" ht="34.5" customHeight="1">
      <c r="A90" s="574" t="s">
        <v>241</v>
      </c>
      <c r="B90" s="477" t="s">
        <v>221</v>
      </c>
      <c r="C90" s="564" t="s">
        <v>82</v>
      </c>
      <c r="D90" s="564" t="s">
        <v>1585</v>
      </c>
      <c r="E90" s="292"/>
      <c r="F90" s="292"/>
      <c r="G90" s="292">
        <v>0</v>
      </c>
      <c r="H90" s="212">
        <f t="shared" si="9"/>
        <v>0</v>
      </c>
      <c r="I90" s="292">
        <v>0</v>
      </c>
      <c r="J90" s="303"/>
      <c r="K90" s="203"/>
    </row>
    <row r="91" spans="1:11" s="204" customFormat="1">
      <c r="A91" s="574" t="s">
        <v>242</v>
      </c>
      <c r="B91" s="579" t="s">
        <v>311</v>
      </c>
      <c r="C91" s="564" t="s">
        <v>82</v>
      </c>
      <c r="D91" s="564" t="s">
        <v>215</v>
      </c>
      <c r="E91" s="292"/>
      <c r="F91" s="292"/>
      <c r="G91" s="292">
        <v>0</v>
      </c>
      <c r="H91" s="212">
        <f t="shared" si="9"/>
        <v>0</v>
      </c>
      <c r="I91" s="292">
        <v>0</v>
      </c>
      <c r="J91" s="314"/>
      <c r="K91" s="203"/>
    </row>
    <row r="92" spans="1:11" s="204" customFormat="1">
      <c r="A92" s="574" t="s">
        <v>243</v>
      </c>
      <c r="B92" s="576" t="s">
        <v>312</v>
      </c>
      <c r="C92" s="564" t="s">
        <v>82</v>
      </c>
      <c r="D92" s="564" t="s">
        <v>216</v>
      </c>
      <c r="E92" s="292"/>
      <c r="F92" s="292"/>
      <c r="G92" s="292">
        <v>0</v>
      </c>
      <c r="H92" s="212">
        <f t="shared" si="9"/>
        <v>0</v>
      </c>
      <c r="I92" s="292">
        <v>0</v>
      </c>
      <c r="J92" s="314"/>
      <c r="K92" s="203"/>
    </row>
    <row r="93" spans="1:11" s="204" customFormat="1">
      <c r="A93" s="218" t="s">
        <v>244</v>
      </c>
      <c r="B93" s="571" t="s">
        <v>623</v>
      </c>
      <c r="C93" s="212" t="s">
        <v>1106</v>
      </c>
      <c r="D93" s="212" t="s">
        <v>208</v>
      </c>
      <c r="E93" s="212">
        <f>IF(E88=0,0,E91/(E88*1000))</f>
        <v>0</v>
      </c>
      <c r="F93" s="212">
        <f>IF(F88=0,0,F91/(F88*1000))</f>
        <v>0</v>
      </c>
      <c r="G93" s="212">
        <f>IF(G88=0,0,G91/(G88*1000))</f>
        <v>0</v>
      </c>
      <c r="H93" s="212">
        <f>IF(H88=0,0,H91/(H88*1000))</f>
        <v>0</v>
      </c>
      <c r="I93" s="212">
        <f>IF(I88=0,0,I91/(I88*1000))</f>
        <v>0</v>
      </c>
      <c r="J93" s="311"/>
      <c r="K93" s="203"/>
    </row>
    <row r="94" spans="1:11" s="204" customFormat="1" ht="17.25" thickBot="1">
      <c r="A94" s="219" t="s">
        <v>624</v>
      </c>
      <c r="B94" s="580" t="s">
        <v>622</v>
      </c>
      <c r="C94" s="221" t="s">
        <v>1107</v>
      </c>
      <c r="D94" s="221" t="s">
        <v>192</v>
      </c>
      <c r="E94" s="221">
        <f>IF(E88=0,0,E92/(E88*1000))</f>
        <v>0</v>
      </c>
      <c r="F94" s="221">
        <f>IF(F88=0,0,F92/(F88*1000))</f>
        <v>0</v>
      </c>
      <c r="G94" s="221">
        <f>IF(G88=0,0,G92/(G88*1000))</f>
        <v>0</v>
      </c>
      <c r="H94" s="221">
        <f>IF(H88=0,0,H92/(H88*1000))</f>
        <v>0</v>
      </c>
      <c r="I94" s="221">
        <f>IF(I88=0,0,I92/(I88*1000))</f>
        <v>0</v>
      </c>
      <c r="J94" s="312"/>
      <c r="K94" s="203"/>
    </row>
    <row r="95" spans="1:11" s="232" customFormat="1" ht="17.25" thickBot="1">
      <c r="A95" s="227"/>
      <c r="B95" s="228"/>
      <c r="C95" s="227"/>
      <c r="D95" s="229"/>
      <c r="E95" s="230"/>
      <c r="F95" s="230"/>
      <c r="G95" s="230"/>
      <c r="H95" s="230"/>
      <c r="I95" s="230"/>
      <c r="J95" s="315"/>
      <c r="K95" s="231"/>
    </row>
    <row r="96" spans="1:11" s="204" customFormat="1">
      <c r="A96" s="215" t="s">
        <v>255</v>
      </c>
      <c r="B96" s="225" t="s">
        <v>202</v>
      </c>
      <c r="C96" s="226"/>
      <c r="D96" s="879"/>
      <c r="E96" s="905"/>
      <c r="F96" s="905"/>
      <c r="G96" s="905"/>
      <c r="H96" s="905"/>
      <c r="I96" s="905"/>
      <c r="J96" s="906"/>
      <c r="K96" s="203"/>
    </row>
    <row r="97" spans="1:11" s="204" customFormat="1" ht="33">
      <c r="A97" s="574" t="s">
        <v>245</v>
      </c>
      <c r="B97" s="575" t="s">
        <v>1474</v>
      </c>
      <c r="C97" s="564" t="s">
        <v>82</v>
      </c>
      <c r="D97" s="564" t="s">
        <v>209</v>
      </c>
      <c r="E97" s="292"/>
      <c r="F97" s="292"/>
      <c r="G97" s="292">
        <v>0</v>
      </c>
      <c r="H97" s="212">
        <f t="shared" ref="H97:H102" si="10">AVERAGE(E97:G97)</f>
        <v>0</v>
      </c>
      <c r="I97" s="292">
        <v>0</v>
      </c>
      <c r="J97" s="303"/>
      <c r="K97" s="203"/>
    </row>
    <row r="98" spans="1:11" s="204" customFormat="1">
      <c r="A98" s="574" t="s">
        <v>246</v>
      </c>
      <c r="B98" s="575" t="s">
        <v>210</v>
      </c>
      <c r="C98" s="564" t="s">
        <v>82</v>
      </c>
      <c r="D98" s="564" t="s">
        <v>1585</v>
      </c>
      <c r="E98" s="292"/>
      <c r="F98" s="292"/>
      <c r="G98" s="292">
        <v>0</v>
      </c>
      <c r="H98" s="212">
        <f t="shared" si="10"/>
        <v>0</v>
      </c>
      <c r="I98" s="292">
        <v>0</v>
      </c>
      <c r="J98" s="303"/>
      <c r="K98" s="203"/>
    </row>
    <row r="99" spans="1:11" s="204" customFormat="1">
      <c r="A99" s="574" t="s">
        <v>247</v>
      </c>
      <c r="B99" s="477" t="s">
        <v>563</v>
      </c>
      <c r="C99" s="564" t="s">
        <v>82</v>
      </c>
      <c r="D99" s="564" t="s">
        <v>1585</v>
      </c>
      <c r="E99" s="292"/>
      <c r="F99" s="292"/>
      <c r="G99" s="292">
        <v>0</v>
      </c>
      <c r="H99" s="212">
        <f t="shared" si="10"/>
        <v>0</v>
      </c>
      <c r="I99" s="292">
        <v>0</v>
      </c>
      <c r="J99" s="303"/>
      <c r="K99" s="203"/>
    </row>
    <row r="100" spans="1:11" s="204" customFormat="1" ht="33">
      <c r="A100" s="574" t="s">
        <v>248</v>
      </c>
      <c r="B100" s="477" t="s">
        <v>315</v>
      </c>
      <c r="C100" s="564" t="s">
        <v>82</v>
      </c>
      <c r="D100" s="564" t="s">
        <v>1585</v>
      </c>
      <c r="E100" s="292"/>
      <c r="F100" s="292"/>
      <c r="G100" s="292">
        <v>0</v>
      </c>
      <c r="H100" s="212">
        <f t="shared" si="10"/>
        <v>0</v>
      </c>
      <c r="I100" s="292">
        <v>0</v>
      </c>
      <c r="J100" s="303"/>
      <c r="K100" s="203"/>
    </row>
    <row r="101" spans="1:11" s="204" customFormat="1">
      <c r="A101" s="574" t="s">
        <v>249</v>
      </c>
      <c r="B101" s="579" t="s">
        <v>311</v>
      </c>
      <c r="C101" s="564" t="s">
        <v>82</v>
      </c>
      <c r="D101" s="564" t="s">
        <v>215</v>
      </c>
      <c r="E101" s="292"/>
      <c r="F101" s="292"/>
      <c r="G101" s="292">
        <v>0</v>
      </c>
      <c r="H101" s="212">
        <f t="shared" si="10"/>
        <v>0</v>
      </c>
      <c r="I101" s="292">
        <v>0</v>
      </c>
      <c r="J101" s="303"/>
      <c r="K101" s="203"/>
    </row>
    <row r="102" spans="1:11" s="204" customFormat="1">
      <c r="A102" s="574" t="s">
        <v>250</v>
      </c>
      <c r="B102" s="576" t="s">
        <v>312</v>
      </c>
      <c r="C102" s="564" t="s">
        <v>82</v>
      </c>
      <c r="D102" s="564" t="s">
        <v>216</v>
      </c>
      <c r="E102" s="292"/>
      <c r="F102" s="292"/>
      <c r="G102" s="292">
        <v>0</v>
      </c>
      <c r="H102" s="212">
        <f t="shared" si="10"/>
        <v>0</v>
      </c>
      <c r="I102" s="292">
        <v>0</v>
      </c>
      <c r="J102" s="303"/>
      <c r="K102" s="203"/>
    </row>
    <row r="103" spans="1:11" s="204" customFormat="1">
      <c r="A103" s="218" t="s">
        <v>251</v>
      </c>
      <c r="B103" s="571" t="s">
        <v>626</v>
      </c>
      <c r="C103" s="212" t="s">
        <v>1108</v>
      </c>
      <c r="D103" s="212" t="s">
        <v>208</v>
      </c>
      <c r="E103" s="212">
        <f>IF(E98=0,0,E101/(E98*1000))</f>
        <v>0</v>
      </c>
      <c r="F103" s="212">
        <f>IF(F98=0,0,F101/(F98*1000))</f>
        <v>0</v>
      </c>
      <c r="G103" s="212">
        <f>IF(G98=0,0,G101/(G98*1000))</f>
        <v>0</v>
      </c>
      <c r="H103" s="212">
        <f>IF(H98=0,0,H101/(H98*1000))</f>
        <v>0</v>
      </c>
      <c r="I103" s="212">
        <f>IF(I98=0,0,I101/(I98*1000))</f>
        <v>0</v>
      </c>
      <c r="J103" s="311"/>
      <c r="K103" s="203"/>
    </row>
    <row r="104" spans="1:11" s="204" customFormat="1" ht="17.25" thickBot="1">
      <c r="A104" s="219" t="s">
        <v>627</v>
      </c>
      <c r="B104" s="581" t="s">
        <v>625</v>
      </c>
      <c r="C104" s="221" t="s">
        <v>1109</v>
      </c>
      <c r="D104" s="221" t="s">
        <v>192</v>
      </c>
      <c r="E104" s="221">
        <f>IF(E98=0,0,E102/(E98*1000))</f>
        <v>0</v>
      </c>
      <c r="F104" s="221">
        <f>IF(F98=0,0,F102/(F98*1000))</f>
        <v>0</v>
      </c>
      <c r="G104" s="221">
        <f>IF(G98=0,0,G102/(G98*1000))</f>
        <v>0</v>
      </c>
      <c r="H104" s="221">
        <f>IF(H98=0,0,H102/(H98*1000))</f>
        <v>0</v>
      </c>
      <c r="I104" s="221">
        <f>IF(I98=0,0,I102/(I98*1000))</f>
        <v>0</v>
      </c>
      <c r="J104" s="312"/>
      <c r="K104" s="203"/>
    </row>
    <row r="105" spans="1:11" s="232" customFormat="1" ht="17.25" thickBot="1">
      <c r="A105" s="227"/>
      <c r="B105" s="286"/>
      <c r="C105" s="227"/>
      <c r="D105" s="229"/>
      <c r="E105" s="230"/>
      <c r="F105" s="230"/>
      <c r="G105" s="230"/>
      <c r="H105" s="230"/>
      <c r="I105" s="230"/>
      <c r="J105" s="315"/>
      <c r="K105" s="231"/>
    </row>
    <row r="106" spans="1:11" s="204" customFormat="1">
      <c r="A106" s="573" t="s">
        <v>256</v>
      </c>
      <c r="B106" s="583" t="s">
        <v>278</v>
      </c>
      <c r="C106" s="585"/>
      <c r="D106" s="875"/>
      <c r="E106" s="877"/>
      <c r="F106" s="877"/>
      <c r="G106" s="877"/>
      <c r="H106" s="877"/>
      <c r="I106" s="877"/>
      <c r="J106" s="878"/>
      <c r="K106" s="203"/>
    </row>
    <row r="107" spans="1:11" s="204" customFormat="1">
      <c r="A107" s="574" t="s">
        <v>252</v>
      </c>
      <c r="B107" s="575" t="s">
        <v>316</v>
      </c>
      <c r="C107" s="564" t="s">
        <v>82</v>
      </c>
      <c r="D107" s="564" t="s">
        <v>1585</v>
      </c>
      <c r="E107" s="292"/>
      <c r="F107" s="292"/>
      <c r="G107" s="292">
        <v>0</v>
      </c>
      <c r="H107" s="212">
        <f t="shared" ref="H107:H112" si="11">AVERAGE(E107:G107)</f>
        <v>0</v>
      </c>
      <c r="I107" s="292">
        <v>0</v>
      </c>
      <c r="J107" s="303"/>
      <c r="K107" s="203"/>
    </row>
    <row r="108" spans="1:11" s="204" customFormat="1">
      <c r="A108" s="574" t="s">
        <v>257</v>
      </c>
      <c r="B108" s="477" t="s">
        <v>214</v>
      </c>
      <c r="C108" s="564" t="s">
        <v>82</v>
      </c>
      <c r="D108" s="564" t="s">
        <v>1585</v>
      </c>
      <c r="E108" s="292"/>
      <c r="F108" s="292"/>
      <c r="G108" s="292">
        <v>0</v>
      </c>
      <c r="H108" s="212">
        <f t="shared" si="11"/>
        <v>0</v>
      </c>
      <c r="I108" s="292">
        <v>0</v>
      </c>
      <c r="J108" s="303"/>
      <c r="K108" s="203"/>
    </row>
    <row r="109" spans="1:11" s="204" customFormat="1" ht="33">
      <c r="A109" s="574" t="s">
        <v>258</v>
      </c>
      <c r="B109" s="477" t="s">
        <v>317</v>
      </c>
      <c r="C109" s="564" t="s">
        <v>82</v>
      </c>
      <c r="D109" s="564" t="s">
        <v>1585</v>
      </c>
      <c r="E109" s="292"/>
      <c r="F109" s="292"/>
      <c r="G109" s="292">
        <v>0</v>
      </c>
      <c r="H109" s="212">
        <f t="shared" si="11"/>
        <v>0</v>
      </c>
      <c r="I109" s="292">
        <v>0</v>
      </c>
      <c r="J109" s="303"/>
      <c r="K109" s="203"/>
    </row>
    <row r="110" spans="1:11" s="204" customFormat="1">
      <c r="A110" s="574" t="s">
        <v>259</v>
      </c>
      <c r="B110" s="477" t="s">
        <v>318</v>
      </c>
      <c r="C110" s="564" t="s">
        <v>82</v>
      </c>
      <c r="D110" s="564" t="s">
        <v>215</v>
      </c>
      <c r="E110" s="292"/>
      <c r="F110" s="292"/>
      <c r="G110" s="292">
        <v>0</v>
      </c>
      <c r="H110" s="212">
        <f t="shared" si="11"/>
        <v>0</v>
      </c>
      <c r="I110" s="292">
        <v>0</v>
      </c>
      <c r="J110" s="303"/>
      <c r="K110" s="203"/>
    </row>
    <row r="111" spans="1:11" s="204" customFormat="1">
      <c r="A111" s="574" t="s">
        <v>260</v>
      </c>
      <c r="B111" s="582" t="s">
        <v>730</v>
      </c>
      <c r="C111" s="478" t="s">
        <v>82</v>
      </c>
      <c r="D111" s="478" t="s">
        <v>1585</v>
      </c>
      <c r="E111" s="292"/>
      <c r="F111" s="292"/>
      <c r="G111" s="292">
        <v>0</v>
      </c>
      <c r="H111" s="212">
        <f t="shared" si="11"/>
        <v>0</v>
      </c>
      <c r="I111" s="292">
        <v>0</v>
      </c>
      <c r="J111" s="303"/>
      <c r="K111" s="203"/>
    </row>
    <row r="112" spans="1:11" s="204" customFormat="1">
      <c r="A112" s="574" t="s">
        <v>261</v>
      </c>
      <c r="B112" s="477" t="s">
        <v>731</v>
      </c>
      <c r="C112" s="478" t="s">
        <v>82</v>
      </c>
      <c r="D112" s="478" t="s">
        <v>1585</v>
      </c>
      <c r="E112" s="292"/>
      <c r="F112" s="292"/>
      <c r="G112" s="292">
        <v>0</v>
      </c>
      <c r="H112" s="212">
        <f t="shared" si="11"/>
        <v>0</v>
      </c>
      <c r="I112" s="292">
        <v>0</v>
      </c>
      <c r="J112" s="303"/>
      <c r="K112" s="203"/>
    </row>
    <row r="113" spans="1:11" s="204" customFormat="1">
      <c r="A113" s="218" t="s">
        <v>262</v>
      </c>
      <c r="B113" s="571" t="s">
        <v>367</v>
      </c>
      <c r="C113" s="212" t="s">
        <v>1110</v>
      </c>
      <c r="D113" s="212" t="s">
        <v>208</v>
      </c>
      <c r="E113" s="212">
        <f>IF(E107=0,0,E110/(E107*1000))</f>
        <v>0</v>
      </c>
      <c r="F113" s="212">
        <f>IF(F107=0,0,F110/(F107*1000))</f>
        <v>0</v>
      </c>
      <c r="G113" s="212">
        <f>IF(G107=0,0,G110/(G107*1000))</f>
        <v>0</v>
      </c>
      <c r="H113" s="212">
        <f>IF(H107=0,0,H110/(H107*1000))</f>
        <v>0</v>
      </c>
      <c r="I113" s="212">
        <f>IF(I107=0,0,I110/(I107*1000))</f>
        <v>0</v>
      </c>
      <c r="J113" s="311"/>
      <c r="K113" s="203"/>
    </row>
    <row r="114" spans="1:11" s="204" customFormat="1" ht="26.25" thickBot="1">
      <c r="A114" s="219" t="s">
        <v>263</v>
      </c>
      <c r="B114" s="581" t="s">
        <v>94</v>
      </c>
      <c r="C114" s="233" t="s">
        <v>1111</v>
      </c>
      <c r="D114" s="221" t="s">
        <v>198</v>
      </c>
      <c r="E114" s="221">
        <f>IF(E107=0,0,(((E112*1000*E493)+(E490*E111*1000))/(E107*1000)))</f>
        <v>0</v>
      </c>
      <c r="F114" s="221">
        <f>IF(F107=0,0,(((F112*1000*F493)+(F490*F111*1000))/(F107*1000)))</f>
        <v>0</v>
      </c>
      <c r="G114" s="221">
        <f>IF(G107=0,0,(((G112*1000*G493)+(G490*G111*1000))/(G107*1000)))</f>
        <v>0</v>
      </c>
      <c r="H114" s="221">
        <f>IF(H107=0,0,(((H112*1000*H493)+(H490*H111*1000))/(H107*1000)))</f>
        <v>0</v>
      </c>
      <c r="I114" s="221">
        <f>IF(I107=0,0,(((I112*1000*I493)+(I490*I111*1000))/(I107*1000)))</f>
        <v>0</v>
      </c>
      <c r="J114" s="316"/>
      <c r="K114" s="203"/>
    </row>
    <row r="115" spans="1:11" s="204" customFormat="1" ht="17.25" thickBot="1">
      <c r="A115" s="920"/>
      <c r="B115" s="921"/>
      <c r="C115" s="921"/>
      <c r="D115" s="921"/>
      <c r="E115" s="921"/>
      <c r="F115" s="921"/>
      <c r="G115" s="921"/>
      <c r="H115" s="921"/>
      <c r="I115" s="921"/>
      <c r="J115" s="922"/>
      <c r="K115" s="203"/>
    </row>
    <row r="116" spans="1:11" s="204" customFormat="1" ht="14.25" customHeight="1">
      <c r="A116" s="573" t="s">
        <v>191</v>
      </c>
      <c r="B116" s="583" t="s">
        <v>268</v>
      </c>
      <c r="C116" s="584"/>
      <c r="D116" s="585"/>
      <c r="E116" s="585"/>
      <c r="F116" s="585"/>
      <c r="G116" s="585"/>
      <c r="H116" s="585"/>
      <c r="I116" s="585"/>
      <c r="J116" s="592"/>
      <c r="K116" s="203"/>
    </row>
    <row r="117" spans="1:11" s="204" customFormat="1">
      <c r="A117" s="574" t="s">
        <v>269</v>
      </c>
      <c r="B117" s="477" t="s">
        <v>203</v>
      </c>
      <c r="C117" s="478" t="s">
        <v>82</v>
      </c>
      <c r="D117" s="478" t="s">
        <v>1585</v>
      </c>
      <c r="E117" s="292"/>
      <c r="F117" s="292"/>
      <c r="G117" s="292">
        <v>0</v>
      </c>
      <c r="H117" s="212">
        <f t="shared" ref="H117:H125" si="12">AVERAGE(E117:G117)</f>
        <v>0</v>
      </c>
      <c r="I117" s="292">
        <v>0</v>
      </c>
      <c r="J117" s="303"/>
      <c r="K117" s="203"/>
    </row>
    <row r="118" spans="1:11" s="204" customFormat="1">
      <c r="A118" s="574" t="s">
        <v>272</v>
      </c>
      <c r="B118" s="477" t="s">
        <v>2407</v>
      </c>
      <c r="C118" s="478" t="s">
        <v>82</v>
      </c>
      <c r="D118" s="478" t="s">
        <v>1585</v>
      </c>
      <c r="E118" s="292"/>
      <c r="F118" s="292"/>
      <c r="G118" s="292">
        <v>0</v>
      </c>
      <c r="H118" s="212">
        <f t="shared" si="12"/>
        <v>0</v>
      </c>
      <c r="I118" s="292">
        <v>0</v>
      </c>
      <c r="J118" s="303"/>
      <c r="K118" s="203"/>
    </row>
    <row r="119" spans="1:11" s="204" customFormat="1">
      <c r="A119" s="574" t="s">
        <v>273</v>
      </c>
      <c r="B119" s="477" t="s">
        <v>461</v>
      </c>
      <c r="C119" s="478" t="s">
        <v>82</v>
      </c>
      <c r="D119" s="478" t="s">
        <v>1585</v>
      </c>
      <c r="E119" s="292"/>
      <c r="F119" s="292"/>
      <c r="G119" s="292">
        <v>0</v>
      </c>
      <c r="H119" s="212">
        <f t="shared" si="12"/>
        <v>0</v>
      </c>
      <c r="I119" s="292">
        <v>0</v>
      </c>
      <c r="J119" s="303"/>
      <c r="K119" s="203"/>
    </row>
    <row r="120" spans="1:11" s="204" customFormat="1">
      <c r="A120" s="574" t="s">
        <v>274</v>
      </c>
      <c r="B120" s="477" t="s">
        <v>1475</v>
      </c>
      <c r="C120" s="478" t="s">
        <v>82</v>
      </c>
      <c r="D120" s="478" t="s">
        <v>1585</v>
      </c>
      <c r="E120" s="292"/>
      <c r="F120" s="292"/>
      <c r="G120" s="292">
        <v>0</v>
      </c>
      <c r="H120" s="212">
        <f t="shared" si="12"/>
        <v>0</v>
      </c>
      <c r="I120" s="292">
        <v>0</v>
      </c>
      <c r="J120" s="303"/>
      <c r="K120" s="203"/>
    </row>
    <row r="121" spans="1:11" s="204" customFormat="1">
      <c r="A121" s="574" t="s">
        <v>275</v>
      </c>
      <c r="B121" s="579" t="s">
        <v>311</v>
      </c>
      <c r="C121" s="478" t="s">
        <v>82</v>
      </c>
      <c r="D121" s="478" t="s">
        <v>266</v>
      </c>
      <c r="E121" s="292"/>
      <c r="F121" s="292"/>
      <c r="G121" s="292">
        <v>0</v>
      </c>
      <c r="H121" s="212">
        <f t="shared" si="12"/>
        <v>0</v>
      </c>
      <c r="I121" s="292">
        <v>0</v>
      </c>
      <c r="J121" s="303"/>
      <c r="K121" s="203"/>
    </row>
    <row r="122" spans="1:11" s="204" customFormat="1">
      <c r="A122" s="574" t="s">
        <v>276</v>
      </c>
      <c r="B122" s="582" t="s">
        <v>730</v>
      </c>
      <c r="C122" s="478" t="s">
        <v>82</v>
      </c>
      <c r="D122" s="478" t="s">
        <v>1585</v>
      </c>
      <c r="E122" s="292"/>
      <c r="F122" s="292"/>
      <c r="G122" s="292">
        <v>0</v>
      </c>
      <c r="H122" s="212">
        <f t="shared" si="12"/>
        <v>0</v>
      </c>
      <c r="I122" s="292">
        <v>0</v>
      </c>
      <c r="J122" s="303"/>
      <c r="K122" s="203"/>
    </row>
    <row r="123" spans="1:11" s="204" customFormat="1">
      <c r="A123" s="574" t="s">
        <v>319</v>
      </c>
      <c r="B123" s="477" t="s">
        <v>731</v>
      </c>
      <c r="C123" s="478" t="s">
        <v>82</v>
      </c>
      <c r="D123" s="478" t="s">
        <v>1585</v>
      </c>
      <c r="E123" s="292"/>
      <c r="F123" s="292"/>
      <c r="G123" s="292">
        <v>0</v>
      </c>
      <c r="H123" s="212">
        <f t="shared" si="12"/>
        <v>0</v>
      </c>
      <c r="I123" s="292">
        <v>0</v>
      </c>
      <c r="J123" s="303"/>
      <c r="K123" s="203"/>
    </row>
    <row r="124" spans="1:11" s="204" customFormat="1">
      <c r="A124" s="574" t="s">
        <v>320</v>
      </c>
      <c r="B124" s="477" t="s">
        <v>1457</v>
      </c>
      <c r="C124" s="478" t="s">
        <v>82</v>
      </c>
      <c r="D124" s="478" t="s">
        <v>1585</v>
      </c>
      <c r="E124" s="292"/>
      <c r="F124" s="292"/>
      <c r="G124" s="292">
        <v>0</v>
      </c>
      <c r="H124" s="212">
        <f t="shared" si="12"/>
        <v>0</v>
      </c>
      <c r="I124" s="292">
        <v>0</v>
      </c>
      <c r="J124" s="303"/>
      <c r="K124" s="203"/>
    </row>
    <row r="125" spans="1:11" s="204" customFormat="1">
      <c r="A125" s="574" t="s">
        <v>502</v>
      </c>
      <c r="B125" s="477" t="s">
        <v>1456</v>
      </c>
      <c r="C125" s="478" t="s">
        <v>82</v>
      </c>
      <c r="D125" s="478" t="s">
        <v>1585</v>
      </c>
      <c r="E125" s="292"/>
      <c r="F125" s="292"/>
      <c r="G125" s="292">
        <v>0</v>
      </c>
      <c r="H125" s="212">
        <f t="shared" si="12"/>
        <v>0</v>
      </c>
      <c r="I125" s="292">
        <v>0</v>
      </c>
      <c r="J125" s="303"/>
      <c r="K125" s="203"/>
    </row>
    <row r="126" spans="1:11" s="204" customFormat="1">
      <c r="A126" s="218" t="s">
        <v>503</v>
      </c>
      <c r="B126" s="571" t="s">
        <v>271</v>
      </c>
      <c r="C126" s="212" t="s">
        <v>1112</v>
      </c>
      <c r="D126" s="212" t="s">
        <v>190</v>
      </c>
      <c r="E126" s="212">
        <f>IF(E117=0,0,E121/(E117*1000))</f>
        <v>0</v>
      </c>
      <c r="F126" s="212">
        <f>IF(F117=0,0,F121/(F117*1000))</f>
        <v>0</v>
      </c>
      <c r="G126" s="212">
        <f>IF(G117=0,0,G121/(G117*1000))</f>
        <v>0</v>
      </c>
      <c r="H126" s="212">
        <f>IF(H117=0,0,H121/(H117*1000))</f>
        <v>0</v>
      </c>
      <c r="I126" s="212">
        <f>IF(I117=0,0,I121/(I117*1000))</f>
        <v>0</v>
      </c>
      <c r="J126" s="311"/>
      <c r="K126" s="203"/>
    </row>
    <row r="127" spans="1:11" s="204" customFormat="1" ht="27" customHeight="1" thickBot="1">
      <c r="A127" s="219" t="s">
        <v>1113</v>
      </c>
      <c r="B127" s="581" t="s">
        <v>270</v>
      </c>
      <c r="C127" s="233" t="s">
        <v>1114</v>
      </c>
      <c r="D127" s="221" t="s">
        <v>192</v>
      </c>
      <c r="E127" s="221">
        <f>IF(E117=0,0,(((E123*1000*E493)+(E490*E122*1000))/(E117*1000)))</f>
        <v>0</v>
      </c>
      <c r="F127" s="221">
        <f>IF(F117=0,0,(((F123*1000*F493)+(F490*F122*1000))/(F117*1000)))</f>
        <v>0</v>
      </c>
      <c r="G127" s="221">
        <f>IF(G117=0,0,(((G123*1000*G493)+(G490*G122*1000))/(G117*1000)))</f>
        <v>0</v>
      </c>
      <c r="H127" s="221">
        <f>IF(H117=0,0,(((H123*1000*H493)+(H490*H122*1000))/(H117*1000)))</f>
        <v>0</v>
      </c>
      <c r="I127" s="221">
        <f>IF(I117=0,0,(((I123*1000*I493)+(I490*I122*1000))/(I117*1000)))</f>
        <v>0</v>
      </c>
      <c r="J127" s="316"/>
      <c r="K127" s="203"/>
    </row>
    <row r="128" spans="1:11" s="204" customFormat="1" ht="17.25" thickBot="1">
      <c r="A128" s="593"/>
      <c r="B128" s="582"/>
      <c r="C128" s="593"/>
      <c r="D128" s="593"/>
      <c r="E128" s="593"/>
      <c r="F128" s="593"/>
      <c r="G128" s="593"/>
      <c r="H128" s="593"/>
      <c r="I128" s="593"/>
      <c r="J128" s="594"/>
      <c r="K128" s="203"/>
    </row>
    <row r="129" spans="1:11" s="204" customFormat="1">
      <c r="A129" s="573" t="s">
        <v>277</v>
      </c>
      <c r="B129" s="583" t="s">
        <v>634</v>
      </c>
      <c r="C129" s="875"/>
      <c r="D129" s="877"/>
      <c r="E129" s="877"/>
      <c r="F129" s="877"/>
      <c r="G129" s="877"/>
      <c r="H129" s="877"/>
      <c r="I129" s="877"/>
      <c r="J129" s="878"/>
      <c r="K129" s="203"/>
    </row>
    <row r="130" spans="1:11" s="204" customFormat="1">
      <c r="A130" s="586" t="s">
        <v>394</v>
      </c>
      <c r="B130" s="477" t="s">
        <v>1340</v>
      </c>
      <c r="C130" s="478" t="s">
        <v>82</v>
      </c>
      <c r="D130" s="478" t="s">
        <v>628</v>
      </c>
      <c r="E130" s="241"/>
      <c r="F130" s="241"/>
      <c r="G130" s="241"/>
      <c r="H130" s="240">
        <f>IFERROR(AVERAGEIF(E130:G130,"&gt;0",E130:G130),0)</f>
        <v>0</v>
      </c>
      <c r="I130" s="241"/>
      <c r="J130" s="303"/>
      <c r="K130" s="203"/>
    </row>
    <row r="131" spans="1:11" s="204" customFormat="1">
      <c r="A131" s="586" t="s">
        <v>395</v>
      </c>
      <c r="B131" s="477" t="s">
        <v>814</v>
      </c>
      <c r="C131" s="478" t="s">
        <v>82</v>
      </c>
      <c r="D131" s="478" t="s">
        <v>1585</v>
      </c>
      <c r="E131" s="292"/>
      <c r="F131" s="292"/>
      <c r="G131" s="292">
        <v>0</v>
      </c>
      <c r="H131" s="212">
        <f t="shared" ref="H131:H140" si="13">AVERAGE(E131:G131)</f>
        <v>0</v>
      </c>
      <c r="I131" s="292">
        <v>0</v>
      </c>
      <c r="J131" s="303"/>
      <c r="K131" s="203"/>
    </row>
    <row r="132" spans="1:11" s="739" customFormat="1" ht="33">
      <c r="A132" s="477" t="s">
        <v>2398</v>
      </c>
      <c r="B132" s="477" t="s">
        <v>2396</v>
      </c>
      <c r="C132" s="448" t="s">
        <v>82</v>
      </c>
      <c r="D132" s="448" t="s">
        <v>1585</v>
      </c>
      <c r="E132" s="744"/>
      <c r="F132" s="744"/>
      <c r="G132" s="744">
        <v>0</v>
      </c>
      <c r="H132" s="212">
        <f t="shared" ref="H132" si="14">AVERAGE(E132:G132)</f>
        <v>0</v>
      </c>
      <c r="I132" s="744">
        <v>0</v>
      </c>
      <c r="J132" s="737"/>
      <c r="K132" s="738"/>
    </row>
    <row r="133" spans="1:11" s="739" customFormat="1" ht="33">
      <c r="A133" s="477" t="s">
        <v>2399</v>
      </c>
      <c r="B133" s="477" t="s">
        <v>2397</v>
      </c>
      <c r="C133" s="448" t="s">
        <v>82</v>
      </c>
      <c r="D133" s="448" t="s">
        <v>1585</v>
      </c>
      <c r="E133" s="744"/>
      <c r="F133" s="744"/>
      <c r="G133" s="744">
        <v>0</v>
      </c>
      <c r="H133" s="212">
        <f t="shared" si="13"/>
        <v>0</v>
      </c>
      <c r="I133" s="744">
        <v>0</v>
      </c>
      <c r="J133" s="737"/>
      <c r="K133" s="738"/>
    </row>
    <row r="134" spans="1:11" s="204" customFormat="1">
      <c r="A134" s="586" t="s">
        <v>409</v>
      </c>
      <c r="B134" s="477" t="s">
        <v>629</v>
      </c>
      <c r="C134" s="448" t="s">
        <v>82</v>
      </c>
      <c r="D134" s="448" t="s">
        <v>1585</v>
      </c>
      <c r="E134" s="292"/>
      <c r="F134" s="292"/>
      <c r="G134" s="292">
        <v>0</v>
      </c>
      <c r="H134" s="212">
        <f t="shared" si="13"/>
        <v>0</v>
      </c>
      <c r="I134" s="292">
        <v>0</v>
      </c>
      <c r="J134" s="303"/>
      <c r="K134" s="203"/>
    </row>
    <row r="135" spans="1:11" s="204" customFormat="1" ht="33">
      <c r="A135" s="586" t="s">
        <v>410</v>
      </c>
      <c r="B135" s="477" t="s">
        <v>630</v>
      </c>
      <c r="C135" s="478" t="s">
        <v>82</v>
      </c>
      <c r="D135" s="478" t="s">
        <v>1585</v>
      </c>
      <c r="E135" s="292"/>
      <c r="F135" s="292"/>
      <c r="G135" s="292">
        <v>0</v>
      </c>
      <c r="H135" s="212">
        <f t="shared" si="13"/>
        <v>0</v>
      </c>
      <c r="I135" s="292">
        <v>0</v>
      </c>
      <c r="J135" s="303"/>
      <c r="K135" s="203"/>
    </row>
    <row r="136" spans="1:11" s="204" customFormat="1" ht="33">
      <c r="A136" s="586" t="s">
        <v>411</v>
      </c>
      <c r="B136" s="477" t="s">
        <v>729</v>
      </c>
      <c r="C136" s="478" t="s">
        <v>82</v>
      </c>
      <c r="D136" s="478" t="s">
        <v>215</v>
      </c>
      <c r="E136" s="292"/>
      <c r="F136" s="292"/>
      <c r="G136" s="292">
        <v>0</v>
      </c>
      <c r="H136" s="212">
        <f t="shared" si="13"/>
        <v>0</v>
      </c>
      <c r="I136" s="733">
        <v>0</v>
      </c>
      <c r="J136" s="303"/>
      <c r="K136" s="203"/>
    </row>
    <row r="137" spans="1:11" s="204" customFormat="1">
      <c r="A137" s="586" t="s">
        <v>412</v>
      </c>
      <c r="B137" s="582" t="s">
        <v>730</v>
      </c>
      <c r="C137" s="478" t="s">
        <v>82</v>
      </c>
      <c r="D137" s="478" t="s">
        <v>1585</v>
      </c>
      <c r="E137" s="292"/>
      <c r="F137" s="292"/>
      <c r="G137" s="292">
        <v>0</v>
      </c>
      <c r="H137" s="212">
        <f t="shared" si="13"/>
        <v>0</v>
      </c>
      <c r="I137" s="292">
        <v>0</v>
      </c>
      <c r="J137" s="303"/>
      <c r="K137" s="203"/>
    </row>
    <row r="138" spans="1:11" s="204" customFormat="1">
      <c r="A138" s="586" t="s">
        <v>413</v>
      </c>
      <c r="B138" s="477" t="s">
        <v>731</v>
      </c>
      <c r="C138" s="478" t="s">
        <v>82</v>
      </c>
      <c r="D138" s="478" t="s">
        <v>1585</v>
      </c>
      <c r="E138" s="292"/>
      <c r="F138" s="292"/>
      <c r="G138" s="292">
        <v>0</v>
      </c>
      <c r="H138" s="212">
        <f t="shared" si="13"/>
        <v>0</v>
      </c>
      <c r="I138" s="292">
        <v>0</v>
      </c>
      <c r="J138" s="303"/>
      <c r="K138" s="203"/>
    </row>
    <row r="139" spans="1:11" s="204" customFormat="1">
      <c r="A139" s="586" t="s">
        <v>651</v>
      </c>
      <c r="B139" s="477" t="s">
        <v>732</v>
      </c>
      <c r="C139" s="478" t="s">
        <v>82</v>
      </c>
      <c r="D139" s="478" t="s">
        <v>1585</v>
      </c>
      <c r="E139" s="292"/>
      <c r="F139" s="292"/>
      <c r="G139" s="292">
        <v>0</v>
      </c>
      <c r="H139" s="212">
        <f t="shared" si="13"/>
        <v>0</v>
      </c>
      <c r="I139" s="292">
        <v>0</v>
      </c>
      <c r="J139" s="303"/>
      <c r="K139" s="203"/>
    </row>
    <row r="140" spans="1:11" s="204" customFormat="1">
      <c r="A140" s="586" t="s">
        <v>652</v>
      </c>
      <c r="B140" s="477" t="s">
        <v>733</v>
      </c>
      <c r="C140" s="478" t="s">
        <v>82</v>
      </c>
      <c r="D140" s="478" t="s">
        <v>1585</v>
      </c>
      <c r="E140" s="292"/>
      <c r="F140" s="292"/>
      <c r="G140" s="292">
        <v>0</v>
      </c>
      <c r="H140" s="212">
        <f t="shared" si="13"/>
        <v>0</v>
      </c>
      <c r="I140" s="292">
        <v>0</v>
      </c>
      <c r="J140" s="303"/>
      <c r="K140" s="203"/>
    </row>
    <row r="141" spans="1:11" s="204" customFormat="1" ht="18.75" customHeight="1">
      <c r="A141" s="218" t="s">
        <v>653</v>
      </c>
      <c r="B141" s="571" t="s">
        <v>728</v>
      </c>
      <c r="C141" s="212" t="s">
        <v>1104</v>
      </c>
      <c r="D141" s="212" t="s">
        <v>631</v>
      </c>
      <c r="E141" s="212">
        <f>IF(E131=0,0,E136/(E131*1000))</f>
        <v>0</v>
      </c>
      <c r="F141" s="212">
        <f>IF(F131=0,0,F136/(F131*1000))</f>
        <v>0</v>
      </c>
      <c r="G141" s="212">
        <f>IF(G131=0,0,G136/(G131*1000))</f>
        <v>0</v>
      </c>
      <c r="H141" s="212">
        <f>IF(H131=0,0,H136/(H131*1000))</f>
        <v>0</v>
      </c>
      <c r="I141" s="212">
        <f>IF(I131=0,0,I136/(I131*1000))</f>
        <v>0</v>
      </c>
      <c r="J141" s="317"/>
      <c r="K141" s="203"/>
    </row>
    <row r="142" spans="1:11" s="204" customFormat="1" ht="26.25" thickBot="1">
      <c r="A142" s="219" t="s">
        <v>654</v>
      </c>
      <c r="B142" s="581" t="s">
        <v>632</v>
      </c>
      <c r="C142" s="233" t="s">
        <v>1105</v>
      </c>
      <c r="D142" s="221" t="s">
        <v>633</v>
      </c>
      <c r="E142" s="221">
        <f>IF(E131=0,0,(((E137*1000*E490)+(E493*E138*1000))/(E131*1000)))</f>
        <v>0</v>
      </c>
      <c r="F142" s="221">
        <f>IF(F131=0,0,(((F137*1000*F490)+(F493*F138*1000))/(F131*1000)))</f>
        <v>0</v>
      </c>
      <c r="G142" s="221">
        <f>IF(G131=0,0,(((G137*1000*G490)+(G493*G138*1000))/(G131*1000)))</f>
        <v>0</v>
      </c>
      <c r="H142" s="221">
        <f>IF(H131=0,0,(((H137*1000*H490)+(H493*H138*1000))/(H131*1000)))</f>
        <v>0</v>
      </c>
      <c r="I142" s="221">
        <f>IF(I131=0,0,(((I137*1000*I490)+(I493*I138*1000))/(I131*1000)))</f>
        <v>0</v>
      </c>
      <c r="J142" s="318"/>
      <c r="K142" s="203"/>
    </row>
    <row r="143" spans="1:11" s="591" customFormat="1" ht="17.25" thickBot="1">
      <c r="A143" s="593"/>
      <c r="B143" s="595"/>
      <c r="C143" s="596"/>
      <c r="D143" s="597"/>
      <c r="E143" s="598"/>
      <c r="F143" s="598"/>
      <c r="G143" s="598"/>
      <c r="H143" s="596"/>
      <c r="I143" s="598"/>
      <c r="J143" s="599"/>
      <c r="K143" s="590"/>
    </row>
    <row r="144" spans="1:11" s="591" customFormat="1" ht="29.25" customHeight="1">
      <c r="A144" s="600" t="s">
        <v>414</v>
      </c>
      <c r="B144" s="601" t="s">
        <v>638</v>
      </c>
      <c r="C144" s="923" t="s">
        <v>639</v>
      </c>
      <c r="D144" s="924"/>
      <c r="E144" s="924"/>
      <c r="F144" s="924"/>
      <c r="G144" s="924"/>
      <c r="H144" s="924"/>
      <c r="I144" s="924"/>
      <c r="J144" s="925"/>
      <c r="K144" s="590"/>
    </row>
    <row r="145" spans="1:11" s="204" customFormat="1">
      <c r="A145" s="586" t="s">
        <v>415</v>
      </c>
      <c r="B145" s="477" t="s">
        <v>2411</v>
      </c>
      <c r="C145" s="478" t="s">
        <v>82</v>
      </c>
      <c r="D145" s="478" t="s">
        <v>2410</v>
      </c>
      <c r="E145" s="241"/>
      <c r="F145" s="241"/>
      <c r="G145" s="241"/>
      <c r="H145" s="240">
        <f>IFERROR(AVERAGEIF(E145:G145,"&gt;0",E145:G145),0)</f>
        <v>0</v>
      </c>
      <c r="I145" s="241"/>
      <c r="J145" s="303"/>
      <c r="K145" s="203"/>
    </row>
    <row r="146" spans="1:11" s="204" customFormat="1">
      <c r="A146" s="586" t="s">
        <v>416</v>
      </c>
      <c r="B146" s="477" t="s">
        <v>635</v>
      </c>
      <c r="C146" s="478" t="s">
        <v>82</v>
      </c>
      <c r="D146" s="478" t="s">
        <v>1585</v>
      </c>
      <c r="E146" s="292"/>
      <c r="F146" s="292"/>
      <c r="G146" s="292">
        <v>0</v>
      </c>
      <c r="H146" s="212">
        <f t="shared" ref="H146:H155" si="15">AVERAGE(E146:G146)</f>
        <v>0</v>
      </c>
      <c r="I146" s="292">
        <v>0</v>
      </c>
      <c r="J146" s="303"/>
      <c r="K146" s="203"/>
    </row>
    <row r="147" spans="1:11" s="739" customFormat="1" ht="33">
      <c r="A147" s="586" t="s">
        <v>417</v>
      </c>
      <c r="B147" s="477" t="s">
        <v>2400</v>
      </c>
      <c r="C147" s="478" t="s">
        <v>82</v>
      </c>
      <c r="D147" s="478" t="s">
        <v>1585</v>
      </c>
      <c r="E147" s="744"/>
      <c r="F147" s="744"/>
      <c r="G147" s="744">
        <v>0</v>
      </c>
      <c r="H147" s="212">
        <f t="shared" ref="H147" si="16">AVERAGE(E147:G147)</f>
        <v>0</v>
      </c>
      <c r="I147" s="744">
        <v>0</v>
      </c>
      <c r="J147" s="737"/>
      <c r="K147" s="738"/>
    </row>
    <row r="148" spans="1:11" s="739" customFormat="1" ht="33">
      <c r="A148" s="586" t="s">
        <v>418</v>
      </c>
      <c r="B148" s="477" t="s">
        <v>2401</v>
      </c>
      <c r="C148" s="478" t="s">
        <v>82</v>
      </c>
      <c r="D148" s="478" t="s">
        <v>1585</v>
      </c>
      <c r="E148" s="744"/>
      <c r="F148" s="744"/>
      <c r="G148" s="744">
        <v>0</v>
      </c>
      <c r="H148" s="212">
        <f t="shared" si="15"/>
        <v>0</v>
      </c>
      <c r="I148" s="744">
        <v>0</v>
      </c>
      <c r="J148" s="737"/>
      <c r="K148" s="738"/>
    </row>
    <row r="149" spans="1:11" s="204" customFormat="1">
      <c r="A149" s="586" t="s">
        <v>419</v>
      </c>
      <c r="B149" s="477" t="s">
        <v>636</v>
      </c>
      <c r="C149" s="478" t="s">
        <v>82</v>
      </c>
      <c r="D149" s="478" t="s">
        <v>1585</v>
      </c>
      <c r="E149" s="292"/>
      <c r="F149" s="292"/>
      <c r="G149" s="292">
        <v>0</v>
      </c>
      <c r="H149" s="212">
        <f t="shared" si="15"/>
        <v>0</v>
      </c>
      <c r="I149" s="292">
        <v>0</v>
      </c>
      <c r="J149" s="303"/>
      <c r="K149" s="203"/>
    </row>
    <row r="150" spans="1:11" s="204" customFormat="1" ht="33">
      <c r="A150" s="586" t="s">
        <v>420</v>
      </c>
      <c r="B150" s="477" t="s">
        <v>637</v>
      </c>
      <c r="C150" s="478" t="s">
        <v>82</v>
      </c>
      <c r="D150" s="478" t="s">
        <v>1585</v>
      </c>
      <c r="E150" s="292"/>
      <c r="F150" s="292"/>
      <c r="G150" s="292">
        <v>0</v>
      </c>
      <c r="H150" s="212">
        <f t="shared" si="15"/>
        <v>0</v>
      </c>
      <c r="I150" s="292">
        <v>0</v>
      </c>
      <c r="J150" s="303"/>
      <c r="K150" s="203"/>
    </row>
    <row r="151" spans="1:11" s="204" customFormat="1" ht="33" customHeight="1">
      <c r="A151" s="586" t="s">
        <v>421</v>
      </c>
      <c r="B151" s="477" t="s">
        <v>734</v>
      </c>
      <c r="C151" s="478" t="s">
        <v>82</v>
      </c>
      <c r="D151" s="478" t="s">
        <v>215</v>
      </c>
      <c r="E151" s="292"/>
      <c r="F151" s="292"/>
      <c r="G151" s="292">
        <v>0</v>
      </c>
      <c r="H151" s="212">
        <f t="shared" si="15"/>
        <v>0</v>
      </c>
      <c r="I151" s="292">
        <v>0</v>
      </c>
      <c r="J151" s="303"/>
      <c r="K151" s="203"/>
    </row>
    <row r="152" spans="1:11" s="204" customFormat="1" ht="18" customHeight="1">
      <c r="A152" s="586" t="s">
        <v>422</v>
      </c>
      <c r="B152" s="582" t="s">
        <v>730</v>
      </c>
      <c r="C152" s="478" t="s">
        <v>82</v>
      </c>
      <c r="D152" s="478" t="s">
        <v>1585</v>
      </c>
      <c r="E152" s="292"/>
      <c r="F152" s="292"/>
      <c r="G152" s="292">
        <v>0</v>
      </c>
      <c r="H152" s="212">
        <f t="shared" si="15"/>
        <v>0</v>
      </c>
      <c r="I152" s="292">
        <v>0</v>
      </c>
      <c r="J152" s="303"/>
      <c r="K152" s="203"/>
    </row>
    <row r="153" spans="1:11" s="204" customFormat="1">
      <c r="A153" s="586" t="s">
        <v>655</v>
      </c>
      <c r="B153" s="477" t="s">
        <v>731</v>
      </c>
      <c r="C153" s="478" t="s">
        <v>82</v>
      </c>
      <c r="D153" s="478" t="s">
        <v>1585</v>
      </c>
      <c r="E153" s="292"/>
      <c r="F153" s="292"/>
      <c r="G153" s="292">
        <v>0</v>
      </c>
      <c r="H153" s="212">
        <f t="shared" si="15"/>
        <v>0</v>
      </c>
      <c r="I153" s="292">
        <v>0</v>
      </c>
      <c r="J153" s="303"/>
      <c r="K153" s="203"/>
    </row>
    <row r="154" spans="1:11" s="204" customFormat="1">
      <c r="A154" s="586" t="s">
        <v>656</v>
      </c>
      <c r="B154" s="477" t="s">
        <v>735</v>
      </c>
      <c r="C154" s="478" t="s">
        <v>82</v>
      </c>
      <c r="D154" s="478" t="s">
        <v>1585</v>
      </c>
      <c r="E154" s="292"/>
      <c r="F154" s="292"/>
      <c r="G154" s="292">
        <v>0</v>
      </c>
      <c r="H154" s="212">
        <f t="shared" si="15"/>
        <v>0</v>
      </c>
      <c r="I154" s="292">
        <v>0</v>
      </c>
      <c r="J154" s="303"/>
      <c r="K154" s="203"/>
    </row>
    <row r="155" spans="1:11" s="204" customFormat="1">
      <c r="A155" s="586" t="s">
        <v>657</v>
      </c>
      <c r="B155" s="477" t="s">
        <v>1455</v>
      </c>
      <c r="C155" s="478" t="s">
        <v>82</v>
      </c>
      <c r="D155" s="478" t="s">
        <v>1585</v>
      </c>
      <c r="E155" s="292"/>
      <c r="F155" s="292"/>
      <c r="G155" s="292">
        <v>0</v>
      </c>
      <c r="H155" s="212">
        <f t="shared" si="15"/>
        <v>0</v>
      </c>
      <c r="I155" s="292">
        <v>0</v>
      </c>
      <c r="J155" s="303"/>
      <c r="K155" s="203"/>
    </row>
    <row r="156" spans="1:11" s="204" customFormat="1" ht="18" customHeight="1">
      <c r="A156" s="570" t="s">
        <v>658</v>
      </c>
      <c r="B156" s="571" t="s">
        <v>736</v>
      </c>
      <c r="C156" s="212" t="s">
        <v>1102</v>
      </c>
      <c r="D156" s="212" t="s">
        <v>631</v>
      </c>
      <c r="E156" s="212">
        <f>IF(E146=0,0,E151/(E146*1000))</f>
        <v>0</v>
      </c>
      <c r="F156" s="212">
        <f>IF(F146=0,0,F151/(F146*1000))</f>
        <v>0</v>
      </c>
      <c r="G156" s="212">
        <f>IF(G146=0,0,G151/(G146*1000))</f>
        <v>0</v>
      </c>
      <c r="H156" s="212">
        <f>IF(H146=0,0,H151/(H146*1000))</f>
        <v>0</v>
      </c>
      <c r="I156" s="212">
        <f>IF(I146=0,0,I151/(I146*1000))</f>
        <v>0</v>
      </c>
      <c r="J156" s="317"/>
      <c r="K156" s="203"/>
    </row>
    <row r="157" spans="1:11" s="204" customFormat="1" ht="40.5" customHeight="1" thickBot="1">
      <c r="A157" s="570" t="s">
        <v>2405</v>
      </c>
      <c r="B157" s="581" t="s">
        <v>737</v>
      </c>
      <c r="C157" s="233" t="s">
        <v>1103</v>
      </c>
      <c r="D157" s="221" t="s">
        <v>633</v>
      </c>
      <c r="E157" s="221">
        <f>IF(E146=0,0,(((E152*1000*E490)+(E493*E153*1000))/(E146*1000)))</f>
        <v>0</v>
      </c>
      <c r="F157" s="221">
        <f>IF(F146=0,0,(((F152*1000*F490)+(F493*F153*1000))/(F146*1000)))</f>
        <v>0</v>
      </c>
      <c r="G157" s="221">
        <f>IF(G146=0,0,(((G152*1000*G490)+(G493*G153*1000))/(G146*1000)))</f>
        <v>0</v>
      </c>
      <c r="H157" s="221">
        <f>IF(H146=0,0,(((H152*1000*H490)+(H493*H153*1000))/(H146*1000)))</f>
        <v>0</v>
      </c>
      <c r="I157" s="221">
        <f>IF(I146=0,0,(((I152*1000*I490)+(I493*I153*1000))/(I146*1000)))</f>
        <v>0</v>
      </c>
      <c r="J157" s="318"/>
      <c r="K157" s="203"/>
    </row>
    <row r="158" spans="1:11" s="204" customFormat="1" ht="17.25" thickBot="1">
      <c r="A158" s="874"/>
      <c r="B158" s="929"/>
      <c r="C158" s="929"/>
      <c r="D158" s="929"/>
      <c r="E158" s="929"/>
      <c r="F158" s="929"/>
      <c r="G158" s="929"/>
      <c r="H158" s="929"/>
      <c r="I158" s="929"/>
      <c r="J158" s="930"/>
      <c r="K158" s="203"/>
    </row>
    <row r="159" spans="1:11" s="204" customFormat="1">
      <c r="A159" s="600" t="s">
        <v>423</v>
      </c>
      <c r="B159" s="601" t="s">
        <v>644</v>
      </c>
      <c r="C159" s="931"/>
      <c r="D159" s="932"/>
      <c r="E159" s="932"/>
      <c r="F159" s="932"/>
      <c r="G159" s="932"/>
      <c r="H159" s="932"/>
      <c r="I159" s="932"/>
      <c r="J159" s="933"/>
      <c r="K159" s="203"/>
    </row>
    <row r="160" spans="1:11" s="204" customFormat="1" ht="17.25" customHeight="1">
      <c r="A160" s="586" t="s">
        <v>424</v>
      </c>
      <c r="B160" s="477" t="s">
        <v>641</v>
      </c>
      <c r="C160" s="478" t="s">
        <v>82</v>
      </c>
      <c r="D160" s="478" t="s">
        <v>1585</v>
      </c>
      <c r="E160" s="211"/>
      <c r="F160" s="211"/>
      <c r="G160" s="211">
        <v>0</v>
      </c>
      <c r="H160" s="212">
        <f t="shared" ref="H160" si="17">AVERAGE(E160:G160)</f>
        <v>0</v>
      </c>
      <c r="I160" s="211">
        <v>0</v>
      </c>
      <c r="J160" s="303"/>
      <c r="K160" s="203"/>
    </row>
    <row r="161" spans="1:11" s="204" customFormat="1">
      <c r="A161" s="586" t="s">
        <v>425</v>
      </c>
      <c r="B161" s="477" t="s">
        <v>2412</v>
      </c>
      <c r="C161" s="478" t="s">
        <v>82</v>
      </c>
      <c r="D161" s="478" t="s">
        <v>2410</v>
      </c>
      <c r="E161" s="241"/>
      <c r="F161" s="241"/>
      <c r="G161" s="241"/>
      <c r="H161" s="240">
        <f>IFERROR(AVERAGEIF(E161:G161,"&gt;0",E161:G161),0)</f>
        <v>0</v>
      </c>
      <c r="I161" s="241"/>
      <c r="J161" s="303"/>
      <c r="K161" s="203"/>
    </row>
    <row r="162" spans="1:11" s="204" customFormat="1" ht="33">
      <c r="A162" s="586" t="s">
        <v>426</v>
      </c>
      <c r="B162" s="477" t="s">
        <v>815</v>
      </c>
      <c r="C162" s="478" t="s">
        <v>82</v>
      </c>
      <c r="D162" s="478" t="s">
        <v>1585</v>
      </c>
      <c r="E162" s="211"/>
      <c r="F162" s="211"/>
      <c r="G162" s="211">
        <v>0</v>
      </c>
      <c r="H162" s="212">
        <f t="shared" ref="H162:H165" si="18">AVERAGE(E162:G162)</f>
        <v>0</v>
      </c>
      <c r="I162" s="211">
        <v>0</v>
      </c>
      <c r="J162" s="303"/>
      <c r="K162" s="203"/>
    </row>
    <row r="163" spans="1:11" s="204" customFormat="1">
      <c r="A163" s="586" t="s">
        <v>427</v>
      </c>
      <c r="B163" s="477" t="s">
        <v>646</v>
      </c>
      <c r="C163" s="478" t="s">
        <v>82</v>
      </c>
      <c r="D163" s="478" t="s">
        <v>215</v>
      </c>
      <c r="E163" s="211"/>
      <c r="F163" s="211"/>
      <c r="G163" s="211">
        <v>0</v>
      </c>
      <c r="H163" s="212">
        <f t="shared" si="18"/>
        <v>0</v>
      </c>
      <c r="I163" s="211">
        <v>0</v>
      </c>
      <c r="J163" s="303"/>
      <c r="K163" s="203"/>
    </row>
    <row r="164" spans="1:11" s="204" customFormat="1">
      <c r="A164" s="586" t="s">
        <v>428</v>
      </c>
      <c r="B164" s="582" t="s">
        <v>730</v>
      </c>
      <c r="C164" s="478" t="s">
        <v>82</v>
      </c>
      <c r="D164" s="478" t="s">
        <v>1585</v>
      </c>
      <c r="E164" s="211"/>
      <c r="F164" s="211"/>
      <c r="G164" s="211">
        <v>0</v>
      </c>
      <c r="H164" s="212">
        <f t="shared" si="18"/>
        <v>0</v>
      </c>
      <c r="I164" s="211">
        <v>0</v>
      </c>
      <c r="J164" s="303"/>
      <c r="K164" s="203"/>
    </row>
    <row r="165" spans="1:11" s="204" customFormat="1">
      <c r="A165" s="586" t="s">
        <v>429</v>
      </c>
      <c r="B165" s="477" t="s">
        <v>731</v>
      </c>
      <c r="C165" s="478" t="s">
        <v>82</v>
      </c>
      <c r="D165" s="478" t="s">
        <v>1585</v>
      </c>
      <c r="E165" s="211"/>
      <c r="F165" s="211"/>
      <c r="G165" s="211">
        <v>0</v>
      </c>
      <c r="H165" s="212">
        <f t="shared" si="18"/>
        <v>0</v>
      </c>
      <c r="I165" s="211">
        <v>0</v>
      </c>
      <c r="J165" s="303"/>
      <c r="K165" s="203"/>
    </row>
    <row r="166" spans="1:11" s="204" customFormat="1" ht="18" customHeight="1">
      <c r="A166" s="218" t="s">
        <v>430</v>
      </c>
      <c r="B166" s="571" t="s">
        <v>736</v>
      </c>
      <c r="C166" s="212" t="s">
        <v>1101</v>
      </c>
      <c r="D166" s="212" t="s">
        <v>631</v>
      </c>
      <c r="E166" s="212">
        <f>IF(E160=0,0,E163/(E160*1000))</f>
        <v>0</v>
      </c>
      <c r="F166" s="212">
        <f>IF(F160=0,0,F163/(F160*1000))</f>
        <v>0</v>
      </c>
      <c r="G166" s="212">
        <f>IF(G160=0,0,G163/(G160*1000))</f>
        <v>0</v>
      </c>
      <c r="H166" s="212">
        <f>IF(H160=0,0,H163/(H160*1000))</f>
        <v>0</v>
      </c>
      <c r="I166" s="212">
        <f>IF(I160=0,0,I163/(I160*1000))</f>
        <v>0</v>
      </c>
      <c r="J166" s="317"/>
      <c r="K166" s="203"/>
    </row>
    <row r="167" spans="1:11" s="204" customFormat="1" ht="26.25" thickBot="1">
      <c r="A167" s="219" t="s">
        <v>431</v>
      </c>
      <c r="B167" s="581" t="s">
        <v>737</v>
      </c>
      <c r="C167" s="233" t="s">
        <v>1100</v>
      </c>
      <c r="D167" s="221" t="s">
        <v>633</v>
      </c>
      <c r="E167" s="221">
        <f>IF(E160=0,0,((E164*1000*E490)+(E493*1000*E165))/(E160*1000))</f>
        <v>0</v>
      </c>
      <c r="F167" s="221">
        <f>IF(F160=0,0,((F164*1000*F490)+(F493*1000*F165))/(F160*1000))</f>
        <v>0</v>
      </c>
      <c r="G167" s="221">
        <f>IF(G160=0,0,((G164*1000*G490)+(G493*1000*G165))/(G160*1000))</f>
        <v>0</v>
      </c>
      <c r="H167" s="221">
        <f>IF(H160=0,0,((H164*1000*H490)+(H493*1000*H165))/(H160*1000))</f>
        <v>0</v>
      </c>
      <c r="I167" s="221">
        <f>IF(I160=0,0,((I164*1000*I490)+(I493*1000*I165))/(I160*1000))</f>
        <v>0</v>
      </c>
      <c r="J167" s="318"/>
      <c r="K167" s="203"/>
    </row>
    <row r="168" spans="1:11" s="204" customFormat="1" ht="17.25" thickBot="1">
      <c r="A168" s="874"/>
      <c r="B168" s="929"/>
      <c r="C168" s="929"/>
      <c r="D168" s="929"/>
      <c r="E168" s="929"/>
      <c r="F168" s="929"/>
      <c r="G168" s="929"/>
      <c r="H168" s="929"/>
      <c r="I168" s="929"/>
      <c r="J168" s="930"/>
      <c r="K168" s="203"/>
    </row>
    <row r="169" spans="1:11" s="204" customFormat="1">
      <c r="A169" s="600" t="s">
        <v>432</v>
      </c>
      <c r="B169" s="601" t="s">
        <v>1476</v>
      </c>
      <c r="C169" s="931"/>
      <c r="D169" s="932"/>
      <c r="E169" s="932"/>
      <c r="F169" s="932"/>
      <c r="G169" s="932"/>
      <c r="H169" s="932"/>
      <c r="I169" s="932"/>
      <c r="J169" s="933"/>
      <c r="K169" s="203"/>
    </row>
    <row r="170" spans="1:11" s="204" customFormat="1" ht="33">
      <c r="A170" s="586" t="s">
        <v>433</v>
      </c>
      <c r="B170" s="477" t="s">
        <v>1477</v>
      </c>
      <c r="C170" s="478" t="s">
        <v>82</v>
      </c>
      <c r="D170" s="478" t="s">
        <v>1585</v>
      </c>
      <c r="E170" s="211"/>
      <c r="F170" s="211"/>
      <c r="G170" s="211">
        <v>0</v>
      </c>
      <c r="H170" s="212">
        <f t="shared" ref="H170" si="19">AVERAGE(E170:G170)</f>
        <v>0</v>
      </c>
      <c r="I170" s="211">
        <v>0</v>
      </c>
      <c r="J170" s="303"/>
      <c r="K170" s="203"/>
    </row>
    <row r="171" spans="1:11" s="204" customFormat="1">
      <c r="A171" s="586" t="s">
        <v>434</v>
      </c>
      <c r="B171" s="477" t="s">
        <v>2412</v>
      </c>
      <c r="C171" s="478" t="s">
        <v>82</v>
      </c>
      <c r="D171" s="478" t="s">
        <v>2410</v>
      </c>
      <c r="E171" s="241"/>
      <c r="F171" s="241"/>
      <c r="G171" s="241"/>
      <c r="H171" s="240">
        <f>IFERROR(AVERAGEIF(E171:G171,"&gt;0",E171:G171),0)</f>
        <v>0</v>
      </c>
      <c r="I171" s="241"/>
      <c r="J171" s="303"/>
      <c r="K171" s="203"/>
    </row>
    <row r="172" spans="1:11" s="204" customFormat="1" ht="33">
      <c r="A172" s="586" t="s">
        <v>435</v>
      </c>
      <c r="B172" s="477" t="s">
        <v>640</v>
      </c>
      <c r="C172" s="478" t="s">
        <v>82</v>
      </c>
      <c r="D172" s="478" t="s">
        <v>1585</v>
      </c>
      <c r="E172" s="211"/>
      <c r="F172" s="211"/>
      <c r="G172" s="211">
        <v>0</v>
      </c>
      <c r="H172" s="212">
        <f t="shared" ref="H172:H175" si="20">AVERAGE(E172:G172)</f>
        <v>0</v>
      </c>
      <c r="I172" s="211">
        <v>0</v>
      </c>
      <c r="J172" s="303"/>
      <c r="K172" s="203"/>
    </row>
    <row r="173" spans="1:11" s="204" customFormat="1">
      <c r="A173" s="586" t="s">
        <v>659</v>
      </c>
      <c r="B173" s="477" t="s">
        <v>646</v>
      </c>
      <c r="C173" s="478" t="s">
        <v>82</v>
      </c>
      <c r="D173" s="478" t="s">
        <v>215</v>
      </c>
      <c r="E173" s="211"/>
      <c r="F173" s="211"/>
      <c r="G173" s="211">
        <v>0</v>
      </c>
      <c r="H173" s="212">
        <f t="shared" si="20"/>
        <v>0</v>
      </c>
      <c r="I173" s="211">
        <v>0</v>
      </c>
      <c r="J173" s="303"/>
      <c r="K173" s="203"/>
    </row>
    <row r="174" spans="1:11" s="204" customFormat="1">
      <c r="A174" s="586" t="s">
        <v>660</v>
      </c>
      <c r="B174" s="582" t="s">
        <v>730</v>
      </c>
      <c r="C174" s="478" t="s">
        <v>82</v>
      </c>
      <c r="D174" s="478" t="s">
        <v>1585</v>
      </c>
      <c r="E174" s="211"/>
      <c r="F174" s="211"/>
      <c r="G174" s="211">
        <v>0</v>
      </c>
      <c r="H174" s="212">
        <f t="shared" si="20"/>
        <v>0</v>
      </c>
      <c r="I174" s="211">
        <v>0</v>
      </c>
      <c r="J174" s="303"/>
      <c r="K174" s="203"/>
    </row>
    <row r="175" spans="1:11" s="204" customFormat="1">
      <c r="A175" s="586" t="s">
        <v>661</v>
      </c>
      <c r="B175" s="477" t="s">
        <v>731</v>
      </c>
      <c r="C175" s="478" t="s">
        <v>82</v>
      </c>
      <c r="D175" s="478" t="s">
        <v>1585</v>
      </c>
      <c r="E175" s="211"/>
      <c r="F175" s="211"/>
      <c r="G175" s="211">
        <v>0</v>
      </c>
      <c r="H175" s="212">
        <f t="shared" si="20"/>
        <v>0</v>
      </c>
      <c r="I175" s="211">
        <v>0</v>
      </c>
      <c r="J175" s="303"/>
      <c r="K175" s="203"/>
    </row>
    <row r="176" spans="1:11" s="204" customFormat="1">
      <c r="A176" s="218" t="s">
        <v>662</v>
      </c>
      <c r="B176" s="571" t="s">
        <v>1480</v>
      </c>
      <c r="C176" s="212" t="s">
        <v>1099</v>
      </c>
      <c r="D176" s="212" t="s">
        <v>631</v>
      </c>
      <c r="E176" s="212">
        <f>IF(E170=0,0,E173/(E170*1000))</f>
        <v>0</v>
      </c>
      <c r="F176" s="212">
        <f>IF(F170=0,0,F173/(F170*1000))</f>
        <v>0</v>
      </c>
      <c r="G176" s="212">
        <f>IF(G170=0,0,G173/(G170*1000))</f>
        <v>0</v>
      </c>
      <c r="H176" s="212">
        <f>IF(H170=0,0,H173/(H170*1000))</f>
        <v>0</v>
      </c>
      <c r="I176" s="212">
        <f>IF(I170=0,0,I173/(I170*1000))</f>
        <v>0</v>
      </c>
      <c r="J176" s="317"/>
      <c r="K176" s="203"/>
    </row>
    <row r="177" spans="1:11" s="204" customFormat="1" ht="26.25" thickBot="1">
      <c r="A177" s="219" t="s">
        <v>663</v>
      </c>
      <c r="B177" s="581" t="s">
        <v>94</v>
      </c>
      <c r="C177" s="233" t="s">
        <v>2392</v>
      </c>
      <c r="D177" s="234" t="s">
        <v>633</v>
      </c>
      <c r="E177" s="221">
        <f>IF(E170=0,0,((E174*1000*E490)+(E493*1000*E175))/(E170*1000))</f>
        <v>0</v>
      </c>
      <c r="F177" s="221">
        <f>IF(F170=0,0,((F174*1000*F490)+(F493*1000*F175))/(F170*1000))</f>
        <v>0</v>
      </c>
      <c r="G177" s="221">
        <f>IF(G170=0,0,((G174*1000*G490)+(G493*1000*G175))/(G170*1000))</f>
        <v>0</v>
      </c>
      <c r="H177" s="221">
        <f>IF(H170=0,0,((H174*1000*H490)+(H493*1000*H175))/(H170*1000))</f>
        <v>0</v>
      </c>
      <c r="I177" s="221">
        <f>IF(I170=0,0,((I174*1000*I490)+(I493*1000*I175))/(I170*1000))</f>
        <v>0</v>
      </c>
      <c r="J177" s="318"/>
      <c r="K177" s="203"/>
    </row>
    <row r="178" spans="1:11" s="204" customFormat="1" ht="17.25" thickBot="1">
      <c r="A178" s="874"/>
      <c r="B178" s="929"/>
      <c r="C178" s="929"/>
      <c r="D178" s="929"/>
      <c r="E178" s="929"/>
      <c r="F178" s="929"/>
      <c r="G178" s="929"/>
      <c r="H178" s="929"/>
      <c r="I178" s="929"/>
      <c r="J178" s="930"/>
      <c r="K178" s="203"/>
    </row>
    <row r="179" spans="1:11" s="204" customFormat="1">
      <c r="A179" s="600" t="s">
        <v>664</v>
      </c>
      <c r="B179" s="601" t="s">
        <v>647</v>
      </c>
      <c r="C179" s="931"/>
      <c r="D179" s="932"/>
      <c r="E179" s="932"/>
      <c r="F179" s="932"/>
      <c r="G179" s="932"/>
      <c r="H179" s="932"/>
      <c r="I179" s="932"/>
      <c r="J179" s="933"/>
      <c r="K179" s="203"/>
    </row>
    <row r="180" spans="1:11" s="204" customFormat="1">
      <c r="A180" s="586" t="s">
        <v>665</v>
      </c>
      <c r="B180" s="477" t="s">
        <v>648</v>
      </c>
      <c r="C180" s="478" t="s">
        <v>82</v>
      </c>
      <c r="D180" s="478" t="s">
        <v>1585</v>
      </c>
      <c r="E180" s="211"/>
      <c r="F180" s="211"/>
      <c r="G180" s="211">
        <v>0</v>
      </c>
      <c r="H180" s="212">
        <f t="shared" ref="H180" si="21">AVERAGE(E180:G180)</f>
        <v>0</v>
      </c>
      <c r="I180" s="211">
        <v>0</v>
      </c>
      <c r="J180" s="303"/>
      <c r="K180" s="203"/>
    </row>
    <row r="181" spans="1:11" s="204" customFormat="1">
      <c r="A181" s="586" t="s">
        <v>666</v>
      </c>
      <c r="B181" s="477" t="s">
        <v>2412</v>
      </c>
      <c r="C181" s="478" t="s">
        <v>82</v>
      </c>
      <c r="D181" s="478" t="s">
        <v>2410</v>
      </c>
      <c r="E181" s="241"/>
      <c r="F181" s="241"/>
      <c r="G181" s="241"/>
      <c r="H181" s="240">
        <f>IFERROR(AVERAGEIF(E181:G181,"&gt;0",E181:G181),0)</f>
        <v>0</v>
      </c>
      <c r="I181" s="241"/>
      <c r="J181" s="303"/>
      <c r="K181" s="203"/>
    </row>
    <row r="182" spans="1:11" s="204" customFormat="1" ht="33">
      <c r="A182" s="586" t="s">
        <v>667</v>
      </c>
      <c r="B182" s="477" t="s">
        <v>640</v>
      </c>
      <c r="C182" s="478" t="s">
        <v>82</v>
      </c>
      <c r="D182" s="478" t="s">
        <v>1585</v>
      </c>
      <c r="E182" s="211"/>
      <c r="F182" s="211"/>
      <c r="G182" s="211">
        <v>0</v>
      </c>
      <c r="H182" s="212">
        <f t="shared" ref="H182:H185" si="22">AVERAGE(E182:G182)</f>
        <v>0</v>
      </c>
      <c r="I182" s="211">
        <v>0</v>
      </c>
      <c r="J182" s="303"/>
      <c r="K182" s="203"/>
    </row>
    <row r="183" spans="1:11" s="204" customFormat="1">
      <c r="A183" s="586" t="s">
        <v>668</v>
      </c>
      <c r="B183" s="477" t="s">
        <v>646</v>
      </c>
      <c r="C183" s="478" t="s">
        <v>82</v>
      </c>
      <c r="D183" s="478" t="s">
        <v>215</v>
      </c>
      <c r="E183" s="211"/>
      <c r="F183" s="211"/>
      <c r="G183" s="211">
        <v>0</v>
      </c>
      <c r="H183" s="212">
        <f t="shared" si="22"/>
        <v>0</v>
      </c>
      <c r="I183" s="211">
        <v>0</v>
      </c>
      <c r="J183" s="303"/>
      <c r="K183" s="203"/>
    </row>
    <row r="184" spans="1:11" s="204" customFormat="1">
      <c r="A184" s="586" t="s">
        <v>669</v>
      </c>
      <c r="B184" s="582" t="s">
        <v>730</v>
      </c>
      <c r="C184" s="478" t="s">
        <v>82</v>
      </c>
      <c r="D184" s="478" t="s">
        <v>1585</v>
      </c>
      <c r="E184" s="211"/>
      <c r="F184" s="211"/>
      <c r="G184" s="211">
        <v>0</v>
      </c>
      <c r="H184" s="212">
        <f t="shared" si="22"/>
        <v>0</v>
      </c>
      <c r="I184" s="211">
        <v>0</v>
      </c>
      <c r="J184" s="303"/>
      <c r="K184" s="203"/>
    </row>
    <row r="185" spans="1:11" s="204" customFormat="1">
      <c r="A185" s="586" t="s">
        <v>670</v>
      </c>
      <c r="B185" s="477" t="s">
        <v>731</v>
      </c>
      <c r="C185" s="478" t="s">
        <v>82</v>
      </c>
      <c r="D185" s="478" t="s">
        <v>1585</v>
      </c>
      <c r="E185" s="211"/>
      <c r="F185" s="211"/>
      <c r="G185" s="211">
        <v>0</v>
      </c>
      <c r="H185" s="212">
        <f t="shared" si="22"/>
        <v>0</v>
      </c>
      <c r="I185" s="211">
        <v>0</v>
      </c>
      <c r="J185" s="303"/>
      <c r="K185" s="203"/>
    </row>
    <row r="186" spans="1:11" s="204" customFormat="1" ht="16.5" customHeight="1">
      <c r="A186" s="218" t="s">
        <v>671</v>
      </c>
      <c r="B186" s="571" t="s">
        <v>1480</v>
      </c>
      <c r="C186" s="212" t="s">
        <v>1097</v>
      </c>
      <c r="D186" s="212" t="s">
        <v>631</v>
      </c>
      <c r="E186" s="212">
        <f>IF(E180=0,0,E183/(E180*1000))</f>
        <v>0</v>
      </c>
      <c r="F186" s="212">
        <f>IF(F180=0,0,F183/(F180*1000))</f>
        <v>0</v>
      </c>
      <c r="G186" s="212">
        <f>IF(G180=0,0,G183/(G180*1000))</f>
        <v>0</v>
      </c>
      <c r="H186" s="212">
        <f>IF(H180=0,0,H183/(H180*1000))</f>
        <v>0</v>
      </c>
      <c r="I186" s="212">
        <f>IF(I180=0,0,I183/(I180*1000))</f>
        <v>0</v>
      </c>
      <c r="J186" s="317"/>
      <c r="K186" s="203"/>
    </row>
    <row r="187" spans="1:11" s="204" customFormat="1" ht="17.25" thickBot="1">
      <c r="A187" s="219" t="s">
        <v>672</v>
      </c>
      <c r="B187" s="581" t="s">
        <v>94</v>
      </c>
      <c r="C187" s="581" t="s">
        <v>1098</v>
      </c>
      <c r="D187" s="234" t="s">
        <v>633</v>
      </c>
      <c r="E187" s="221">
        <f>IF(E180=0,0,((E184*1000*E490)+(E493*1000*E185))/(E180*1000))</f>
        <v>0</v>
      </c>
      <c r="F187" s="221">
        <f>IF(F180=0,0,((F184*1000*F490)+(F493*1000*F185))/(F180*1000))</f>
        <v>0</v>
      </c>
      <c r="G187" s="221">
        <f>IF(G180=0,0,((G184*1000*G490)+(G493*1000*G185))/(G180*1000))</f>
        <v>0</v>
      </c>
      <c r="H187" s="221">
        <f>IF(H180=0,0,((H184*1000*H490)+(H493*1000*H185))/(H180*1000))</f>
        <v>0</v>
      </c>
      <c r="I187" s="221">
        <f>IF(I180=0,0,((I184*1000*I490)+(I493*1000*I185))/(I180*1000))</f>
        <v>0</v>
      </c>
      <c r="J187" s="318"/>
      <c r="K187" s="203"/>
    </row>
    <row r="188" spans="1:11" s="204" customFormat="1" ht="17.25" thickBot="1">
      <c r="A188" s="874"/>
      <c r="B188" s="929"/>
      <c r="C188" s="929"/>
      <c r="D188" s="929"/>
      <c r="E188" s="929"/>
      <c r="F188" s="929"/>
      <c r="G188" s="929"/>
      <c r="H188" s="929"/>
      <c r="I188" s="929"/>
      <c r="J188" s="930"/>
      <c r="K188" s="203"/>
    </row>
    <row r="189" spans="1:11" s="204" customFormat="1">
      <c r="A189" s="600" t="s">
        <v>673</v>
      </c>
      <c r="B189" s="601" t="s">
        <v>642</v>
      </c>
      <c r="C189" s="931"/>
      <c r="D189" s="932"/>
      <c r="E189" s="932"/>
      <c r="F189" s="932"/>
      <c r="G189" s="932"/>
      <c r="H189" s="932"/>
      <c r="I189" s="932"/>
      <c r="J189" s="933"/>
      <c r="K189" s="203"/>
    </row>
    <row r="190" spans="1:11" s="204" customFormat="1">
      <c r="A190" s="586" t="s">
        <v>674</v>
      </c>
      <c r="B190" s="477" t="s">
        <v>649</v>
      </c>
      <c r="C190" s="478" t="s">
        <v>82</v>
      </c>
      <c r="D190" s="478" t="s">
        <v>1585</v>
      </c>
      <c r="E190" s="211"/>
      <c r="F190" s="211"/>
      <c r="G190" s="211">
        <v>0</v>
      </c>
      <c r="H190" s="212">
        <f t="shared" ref="H190" si="23">AVERAGE(E190:G190)</f>
        <v>0</v>
      </c>
      <c r="I190" s="211">
        <v>0</v>
      </c>
      <c r="J190" s="303"/>
      <c r="K190" s="203"/>
    </row>
    <row r="191" spans="1:11" s="204" customFormat="1">
      <c r="A191" s="586" t="s">
        <v>675</v>
      </c>
      <c r="B191" s="477" t="s">
        <v>2412</v>
      </c>
      <c r="C191" s="478" t="s">
        <v>82</v>
      </c>
      <c r="D191" s="478" t="s">
        <v>2410</v>
      </c>
      <c r="E191" s="241"/>
      <c r="F191" s="241"/>
      <c r="G191" s="241"/>
      <c r="H191" s="240">
        <f>IFERROR(AVERAGEIF(E191:G191,"&gt;0",E191:G191),0)</f>
        <v>0</v>
      </c>
      <c r="I191" s="241"/>
      <c r="J191" s="303"/>
      <c r="K191" s="203"/>
    </row>
    <row r="192" spans="1:11" s="204" customFormat="1" ht="33">
      <c r="A192" s="586" t="s">
        <v>676</v>
      </c>
      <c r="B192" s="477" t="s">
        <v>640</v>
      </c>
      <c r="C192" s="478" t="s">
        <v>82</v>
      </c>
      <c r="D192" s="478" t="s">
        <v>1585</v>
      </c>
      <c r="E192" s="211"/>
      <c r="F192" s="211"/>
      <c r="G192" s="211">
        <v>0</v>
      </c>
      <c r="H192" s="212">
        <f t="shared" ref="H192:H195" si="24">AVERAGE(E192:G192)</f>
        <v>0</v>
      </c>
      <c r="I192" s="211">
        <v>0</v>
      </c>
      <c r="J192" s="303"/>
      <c r="K192" s="203"/>
    </row>
    <row r="193" spans="1:11" s="204" customFormat="1">
      <c r="A193" s="586" t="s">
        <v>677</v>
      </c>
      <c r="B193" s="477" t="s">
        <v>646</v>
      </c>
      <c r="C193" s="478" t="s">
        <v>82</v>
      </c>
      <c r="D193" s="478" t="s">
        <v>215</v>
      </c>
      <c r="E193" s="211"/>
      <c r="F193" s="211"/>
      <c r="G193" s="211">
        <v>0</v>
      </c>
      <c r="H193" s="212">
        <f t="shared" si="24"/>
        <v>0</v>
      </c>
      <c r="I193" s="211">
        <v>0</v>
      </c>
      <c r="J193" s="303"/>
      <c r="K193" s="203"/>
    </row>
    <row r="194" spans="1:11" s="204" customFormat="1">
      <c r="A194" s="586" t="s">
        <v>678</v>
      </c>
      <c r="B194" s="582" t="s">
        <v>730</v>
      </c>
      <c r="C194" s="478" t="s">
        <v>82</v>
      </c>
      <c r="D194" s="478" t="s">
        <v>1585</v>
      </c>
      <c r="E194" s="211"/>
      <c r="F194" s="211"/>
      <c r="G194" s="211">
        <v>0</v>
      </c>
      <c r="H194" s="212">
        <f t="shared" si="24"/>
        <v>0</v>
      </c>
      <c r="I194" s="211">
        <v>0</v>
      </c>
      <c r="J194" s="303"/>
      <c r="K194" s="203"/>
    </row>
    <row r="195" spans="1:11" s="204" customFormat="1">
      <c r="A195" s="586" t="s">
        <v>679</v>
      </c>
      <c r="B195" s="477" t="s">
        <v>731</v>
      </c>
      <c r="C195" s="478" t="s">
        <v>82</v>
      </c>
      <c r="D195" s="478" t="s">
        <v>1585</v>
      </c>
      <c r="E195" s="211"/>
      <c r="F195" s="211"/>
      <c r="G195" s="211">
        <v>0</v>
      </c>
      <c r="H195" s="212">
        <f t="shared" si="24"/>
        <v>0</v>
      </c>
      <c r="I195" s="211">
        <v>0</v>
      </c>
      <c r="J195" s="303"/>
      <c r="K195" s="203"/>
    </row>
    <row r="196" spans="1:11" s="204" customFormat="1" ht="17.25" customHeight="1">
      <c r="A196" s="218" t="s">
        <v>680</v>
      </c>
      <c r="B196" s="571" t="s">
        <v>1480</v>
      </c>
      <c r="C196" s="212" t="s">
        <v>1096</v>
      </c>
      <c r="D196" s="212" t="s">
        <v>631</v>
      </c>
      <c r="E196" s="212">
        <f>IF(E190=0,0,E193/(E190*1000))</f>
        <v>0</v>
      </c>
      <c r="F196" s="212">
        <f>IF(F190=0,0,F193/(F190*1000))</f>
        <v>0</v>
      </c>
      <c r="G196" s="212">
        <f>IF(G190=0,0,G193/(G190*1000))</f>
        <v>0</v>
      </c>
      <c r="H196" s="212">
        <f>IF(H190=0,0,H193/(H190*1000))</f>
        <v>0</v>
      </c>
      <c r="I196" s="212">
        <f>IF(I190=0,0,I193/(I190*1000))</f>
        <v>0</v>
      </c>
      <c r="J196" s="317"/>
      <c r="K196" s="203"/>
    </row>
    <row r="197" spans="1:11" s="204" customFormat="1" ht="26.25" thickBot="1">
      <c r="A197" s="219" t="s">
        <v>681</v>
      </c>
      <c r="B197" s="581" t="s">
        <v>94</v>
      </c>
      <c r="C197" s="233" t="s">
        <v>1095</v>
      </c>
      <c r="D197" s="234" t="s">
        <v>633</v>
      </c>
      <c r="E197" s="221">
        <f>IF(E190=0,0,((E194*1000*E490)+(E493*1000*E195))/(E190*1000))</f>
        <v>0</v>
      </c>
      <c r="F197" s="221">
        <f>IF(F190=0,0,((F194*1000*F490)+(F493*1000*F195))/(F190*1000))</f>
        <v>0</v>
      </c>
      <c r="G197" s="221">
        <f>IF(G190=0,0,((G194*1000*G490)+(G493*1000*G195))/(G190*1000))</f>
        <v>0</v>
      </c>
      <c r="H197" s="221">
        <f>IF(H190=0,0,((H194*1000*H490)+(H493*1000*H195))/(H190*1000))</f>
        <v>0</v>
      </c>
      <c r="I197" s="221">
        <f>IF(I190=0,0,((I194*1000*I490)+(I493*1000*I195))/(I190*1000))</f>
        <v>0</v>
      </c>
      <c r="J197" s="318"/>
      <c r="K197" s="203"/>
    </row>
    <row r="198" spans="1:11" s="204" customFormat="1" ht="17.25" thickBot="1">
      <c r="A198" s="593"/>
      <c r="B198" s="595"/>
      <c r="C198" s="596"/>
      <c r="D198" s="597"/>
      <c r="E198" s="598"/>
      <c r="F198" s="598"/>
      <c r="G198" s="598"/>
      <c r="H198" s="596"/>
      <c r="I198" s="598"/>
      <c r="J198" s="599"/>
      <c r="K198" s="203"/>
    </row>
    <row r="199" spans="1:11" s="204" customFormat="1">
      <c r="A199" s="600" t="s">
        <v>682</v>
      </c>
      <c r="B199" s="601" t="s">
        <v>643</v>
      </c>
      <c r="C199" s="931"/>
      <c r="D199" s="932"/>
      <c r="E199" s="932"/>
      <c r="F199" s="932"/>
      <c r="G199" s="932"/>
      <c r="H199" s="932"/>
      <c r="I199" s="932"/>
      <c r="J199" s="933"/>
      <c r="K199" s="203"/>
    </row>
    <row r="200" spans="1:11" s="204" customFormat="1">
      <c r="A200" s="586" t="s">
        <v>683</v>
      </c>
      <c r="B200" s="477" t="s">
        <v>650</v>
      </c>
      <c r="C200" s="478" t="s">
        <v>82</v>
      </c>
      <c r="D200" s="478" t="s">
        <v>1585</v>
      </c>
      <c r="E200" s="211"/>
      <c r="F200" s="211"/>
      <c r="G200" s="211">
        <v>0</v>
      </c>
      <c r="H200" s="212">
        <f t="shared" ref="H200" si="25">AVERAGE(E200:G200)</f>
        <v>0</v>
      </c>
      <c r="I200" s="211">
        <v>0</v>
      </c>
      <c r="J200" s="303"/>
      <c r="K200" s="203"/>
    </row>
    <row r="201" spans="1:11" s="204" customFormat="1">
      <c r="A201" s="586" t="s">
        <v>684</v>
      </c>
      <c r="B201" s="477" t="s">
        <v>2413</v>
      </c>
      <c r="C201" s="478" t="s">
        <v>82</v>
      </c>
      <c r="D201" s="478" t="s">
        <v>2410</v>
      </c>
      <c r="E201" s="241"/>
      <c r="F201" s="241"/>
      <c r="G201" s="241"/>
      <c r="H201" s="240">
        <f>IFERROR(AVERAGEIF(E201:G201,"&gt;0",E201:G201),0)</f>
        <v>0</v>
      </c>
      <c r="I201" s="241"/>
      <c r="J201" s="303"/>
      <c r="K201" s="203"/>
    </row>
    <row r="202" spans="1:11" s="204" customFormat="1" ht="33">
      <c r="A202" s="586" t="s">
        <v>685</v>
      </c>
      <c r="B202" s="477" t="s">
        <v>640</v>
      </c>
      <c r="C202" s="478" t="s">
        <v>82</v>
      </c>
      <c r="D202" s="478" t="s">
        <v>1585</v>
      </c>
      <c r="E202" s="211"/>
      <c r="F202" s="211"/>
      <c r="G202" s="211">
        <v>0</v>
      </c>
      <c r="H202" s="212">
        <f t="shared" ref="H202" si="26">AVERAGE(E202:G202)</f>
        <v>0</v>
      </c>
      <c r="I202" s="211">
        <v>0</v>
      </c>
      <c r="J202" s="303"/>
      <c r="K202" s="203"/>
    </row>
    <row r="203" spans="1:11" s="204" customFormat="1">
      <c r="A203" s="586" t="s">
        <v>686</v>
      </c>
      <c r="B203" s="477" t="s">
        <v>646</v>
      </c>
      <c r="C203" s="478" t="s">
        <v>82</v>
      </c>
      <c r="D203" s="478" t="s">
        <v>215</v>
      </c>
      <c r="E203" s="211"/>
      <c r="F203" s="211"/>
      <c r="G203" s="211">
        <v>0</v>
      </c>
      <c r="H203" s="212">
        <f t="shared" ref="H203:H205" si="27">AVERAGE(E203:G203)</f>
        <v>0</v>
      </c>
      <c r="I203" s="211">
        <v>0</v>
      </c>
      <c r="J203" s="303"/>
      <c r="K203" s="203"/>
    </row>
    <row r="204" spans="1:11" s="204" customFormat="1">
      <c r="A204" s="586" t="s">
        <v>687</v>
      </c>
      <c r="B204" s="582" t="s">
        <v>730</v>
      </c>
      <c r="C204" s="478" t="s">
        <v>82</v>
      </c>
      <c r="D204" s="478" t="s">
        <v>1585</v>
      </c>
      <c r="E204" s="211"/>
      <c r="F204" s="211"/>
      <c r="G204" s="211">
        <v>0</v>
      </c>
      <c r="H204" s="212">
        <f t="shared" si="27"/>
        <v>0</v>
      </c>
      <c r="I204" s="211">
        <v>0</v>
      </c>
      <c r="J204" s="303"/>
      <c r="K204" s="203"/>
    </row>
    <row r="205" spans="1:11" s="204" customFormat="1">
      <c r="A205" s="586" t="s">
        <v>688</v>
      </c>
      <c r="B205" s="477" t="s">
        <v>731</v>
      </c>
      <c r="C205" s="478" t="s">
        <v>82</v>
      </c>
      <c r="D205" s="478" t="s">
        <v>1585</v>
      </c>
      <c r="E205" s="211"/>
      <c r="F205" s="211"/>
      <c r="G205" s="211">
        <v>0</v>
      </c>
      <c r="H205" s="212">
        <f t="shared" si="27"/>
        <v>0</v>
      </c>
      <c r="I205" s="211">
        <v>0</v>
      </c>
      <c r="J205" s="303"/>
      <c r="K205" s="203"/>
    </row>
    <row r="206" spans="1:11" s="204" customFormat="1" ht="15" customHeight="1">
      <c r="A206" s="218" t="s">
        <v>689</v>
      </c>
      <c r="B206" s="571" t="s">
        <v>1480</v>
      </c>
      <c r="C206" s="212" t="s">
        <v>1093</v>
      </c>
      <c r="D206" s="212" t="s">
        <v>631</v>
      </c>
      <c r="E206" s="212">
        <f>IF(E200=0,0,E203/(E200*1000))</f>
        <v>0</v>
      </c>
      <c r="F206" s="212">
        <f>IF(F200=0,0,F203/(F200*1000))</f>
        <v>0</v>
      </c>
      <c r="G206" s="212">
        <f>IF(G200=0,0,G203/(G200*1000))</f>
        <v>0</v>
      </c>
      <c r="H206" s="212">
        <f>IF(H200=0,0,H203/(H200*1000))</f>
        <v>0</v>
      </c>
      <c r="I206" s="212">
        <f>IF(I200=0,0,I203/(I200*1000))</f>
        <v>0</v>
      </c>
      <c r="J206" s="317"/>
      <c r="K206" s="203"/>
    </row>
    <row r="207" spans="1:11" s="204" customFormat="1" ht="26.25" thickBot="1">
      <c r="A207" s="219" t="s">
        <v>690</v>
      </c>
      <c r="B207" s="581" t="s">
        <v>94</v>
      </c>
      <c r="C207" s="233" t="s">
        <v>1094</v>
      </c>
      <c r="D207" s="234" t="s">
        <v>633</v>
      </c>
      <c r="E207" s="221">
        <f>IF(E200=0,0,((E204*1000*E490)+(E493*1000*E205))/(E200*1000))</f>
        <v>0</v>
      </c>
      <c r="F207" s="221">
        <f>IF(F200=0,0,((F204*1000*F490)+(F493*1000*F205))/(F200*1000))</f>
        <v>0</v>
      </c>
      <c r="G207" s="221">
        <f>IF(G200=0,0,((G204*1000*G490)+(G493*1000*G205))/(G200*1000))</f>
        <v>0</v>
      </c>
      <c r="H207" s="221">
        <f>IF(H200=0,0,((H204*1000*H490)+(H493*1000*H205))/(H200*1000))</f>
        <v>0</v>
      </c>
      <c r="I207" s="221">
        <f>IF(I200=0,0,((I204*1000*I490)+(I493*1000*I205))/(I200*1000))</f>
        <v>0</v>
      </c>
      <c r="J207" s="318"/>
      <c r="K207" s="203"/>
    </row>
    <row r="208" spans="1:11" s="204" customFormat="1" ht="17.25" thickBot="1">
      <c r="A208" s="926"/>
      <c r="B208" s="927"/>
      <c r="C208" s="927"/>
      <c r="D208" s="927"/>
      <c r="E208" s="927"/>
      <c r="F208" s="927"/>
      <c r="G208" s="927"/>
      <c r="H208" s="927"/>
      <c r="I208" s="927"/>
      <c r="J208" s="928"/>
      <c r="K208" s="203"/>
    </row>
    <row r="209" spans="1:11" s="204" customFormat="1">
      <c r="A209" s="215" t="s">
        <v>691</v>
      </c>
      <c r="B209" s="225" t="s">
        <v>321</v>
      </c>
      <c r="C209" s="879" t="s">
        <v>264</v>
      </c>
      <c r="D209" s="880"/>
      <c r="E209" s="235"/>
      <c r="F209" s="235"/>
      <c r="G209" s="235"/>
      <c r="H209" s="879"/>
      <c r="I209" s="905"/>
      <c r="J209" s="906"/>
      <c r="K209" s="203"/>
    </row>
    <row r="210" spans="1:11" s="204" customFormat="1" ht="30.75" customHeight="1">
      <c r="A210" s="574" t="s">
        <v>692</v>
      </c>
      <c r="B210" s="575" t="s">
        <v>2414</v>
      </c>
      <c r="C210" s="564" t="s">
        <v>82</v>
      </c>
      <c r="D210" s="753" t="s">
        <v>2415</v>
      </c>
      <c r="E210" s="241"/>
      <c r="F210" s="241"/>
      <c r="G210" s="241"/>
      <c r="H210" s="240">
        <f>IFERROR(AVERAGEIF(E210:G210,"&gt;0",E210:G210),0)</f>
        <v>0</v>
      </c>
      <c r="I210" s="241"/>
      <c r="J210" s="303"/>
      <c r="K210" s="203"/>
    </row>
    <row r="211" spans="1:11" s="204" customFormat="1">
      <c r="A211" s="574" t="s">
        <v>693</v>
      </c>
      <c r="B211" s="575" t="s">
        <v>203</v>
      </c>
      <c r="C211" s="564" t="s">
        <v>82</v>
      </c>
      <c r="D211" s="564" t="s">
        <v>1585</v>
      </c>
      <c r="E211" s="211"/>
      <c r="F211" s="211"/>
      <c r="G211" s="211">
        <v>0</v>
      </c>
      <c r="H211" s="212">
        <f t="shared" ref="H211:H216" si="28">AVERAGE(E211:G211)</f>
        <v>0</v>
      </c>
      <c r="I211" s="211">
        <v>0</v>
      </c>
      <c r="J211" s="303"/>
      <c r="K211" s="203"/>
    </row>
    <row r="212" spans="1:11" s="204" customFormat="1">
      <c r="A212" s="574" t="s">
        <v>694</v>
      </c>
      <c r="B212" s="477" t="s">
        <v>738</v>
      </c>
      <c r="C212" s="564" t="s">
        <v>82</v>
      </c>
      <c r="D212" s="564" t="s">
        <v>1585</v>
      </c>
      <c r="E212" s="211"/>
      <c r="F212" s="211"/>
      <c r="G212" s="211">
        <v>0</v>
      </c>
      <c r="H212" s="212">
        <f t="shared" si="28"/>
        <v>0</v>
      </c>
      <c r="I212" s="211">
        <v>0</v>
      </c>
      <c r="J212" s="303"/>
      <c r="K212" s="203"/>
    </row>
    <row r="213" spans="1:11" s="204" customFormat="1" ht="33">
      <c r="A213" s="574" t="s">
        <v>695</v>
      </c>
      <c r="B213" s="576" t="s">
        <v>739</v>
      </c>
      <c r="C213" s="564" t="s">
        <v>82</v>
      </c>
      <c r="D213" s="564" t="s">
        <v>1585</v>
      </c>
      <c r="E213" s="211"/>
      <c r="F213" s="211"/>
      <c r="G213" s="211">
        <v>0</v>
      </c>
      <c r="H213" s="212">
        <f t="shared" si="28"/>
        <v>0</v>
      </c>
      <c r="I213" s="211">
        <v>0</v>
      </c>
      <c r="J213" s="303"/>
      <c r="K213" s="203"/>
    </row>
    <row r="214" spans="1:11" s="204" customFormat="1" ht="33">
      <c r="A214" s="574" t="s">
        <v>696</v>
      </c>
      <c r="B214" s="576" t="s">
        <v>1209</v>
      </c>
      <c r="C214" s="564" t="s">
        <v>82</v>
      </c>
      <c r="D214" s="564" t="s">
        <v>1585</v>
      </c>
      <c r="E214" s="211"/>
      <c r="F214" s="211"/>
      <c r="G214" s="211">
        <v>0</v>
      </c>
      <c r="H214" s="212">
        <f t="shared" si="28"/>
        <v>0</v>
      </c>
      <c r="I214" s="211">
        <v>0</v>
      </c>
      <c r="J214" s="303"/>
      <c r="K214" s="203"/>
    </row>
    <row r="215" spans="1:11" s="204" customFormat="1">
      <c r="A215" s="574" t="s">
        <v>697</v>
      </c>
      <c r="B215" s="477" t="s">
        <v>311</v>
      </c>
      <c r="C215" s="564" t="s">
        <v>82</v>
      </c>
      <c r="D215" s="564" t="s">
        <v>215</v>
      </c>
      <c r="E215" s="211"/>
      <c r="F215" s="211"/>
      <c r="G215" s="211">
        <v>0</v>
      </c>
      <c r="H215" s="212">
        <f t="shared" si="28"/>
        <v>0</v>
      </c>
      <c r="I215" s="211">
        <v>0</v>
      </c>
      <c r="J215" s="303"/>
      <c r="K215" s="203"/>
    </row>
    <row r="216" spans="1:11" s="204" customFormat="1">
      <c r="A216" s="574" t="s">
        <v>698</v>
      </c>
      <c r="B216" s="579" t="s">
        <v>312</v>
      </c>
      <c r="C216" s="564" t="s">
        <v>82</v>
      </c>
      <c r="D216" s="564" t="s">
        <v>216</v>
      </c>
      <c r="E216" s="211"/>
      <c r="F216" s="211"/>
      <c r="G216" s="211">
        <v>0</v>
      </c>
      <c r="H216" s="212">
        <f t="shared" si="28"/>
        <v>0</v>
      </c>
      <c r="I216" s="211">
        <v>0</v>
      </c>
      <c r="J216" s="303"/>
      <c r="K216" s="203"/>
    </row>
    <row r="217" spans="1:11" s="204" customFormat="1">
      <c r="A217" s="218" t="s">
        <v>699</v>
      </c>
      <c r="B217" s="571" t="s">
        <v>367</v>
      </c>
      <c r="C217" s="212" t="s">
        <v>1091</v>
      </c>
      <c r="D217" s="212" t="s">
        <v>208</v>
      </c>
      <c r="E217" s="212">
        <f>IF(E211=0,0,(E215/(1000*E211)))</f>
        <v>0</v>
      </c>
      <c r="F217" s="212">
        <f>IF(F211=0,0,(F215/(1000*F211)))</f>
        <v>0</v>
      </c>
      <c r="G217" s="212">
        <f>IF(G211=0,0,(G215/(1000*G211)))</f>
        <v>0</v>
      </c>
      <c r="H217" s="212">
        <f>IF(H211=0,0,(H215/(1000*H211)))</f>
        <v>0</v>
      </c>
      <c r="I217" s="212">
        <f>IF(I211=0,0,(I215/(1000*I211)))</f>
        <v>0</v>
      </c>
      <c r="J217" s="311"/>
      <c r="K217" s="203"/>
    </row>
    <row r="218" spans="1:11" s="204" customFormat="1" ht="17.25" thickBot="1">
      <c r="A218" s="219" t="s">
        <v>1210</v>
      </c>
      <c r="B218" s="581" t="s">
        <v>94</v>
      </c>
      <c r="C218" s="221" t="s">
        <v>1092</v>
      </c>
      <c r="D218" s="221" t="s">
        <v>192</v>
      </c>
      <c r="E218" s="221">
        <f>IF(E211=0,0,E216/(E211*1000))</f>
        <v>0</v>
      </c>
      <c r="F218" s="221">
        <f>IF(F211=0,0,F216/(F211*1000))</f>
        <v>0</v>
      </c>
      <c r="G218" s="221">
        <f>IF(G211=0,0,G216/(G211*1000))</f>
        <v>0</v>
      </c>
      <c r="H218" s="221">
        <f>IF(H211=0,0,H216/(H211*1000))</f>
        <v>0</v>
      </c>
      <c r="I218" s="221">
        <f>IF(I211=0,0,I216/(I211*1000))</f>
        <v>0</v>
      </c>
      <c r="J218" s="316"/>
      <c r="K218" s="203"/>
    </row>
    <row r="219" spans="1:11" s="204" customFormat="1" ht="17.25" thickBot="1">
      <c r="A219" s="602"/>
      <c r="B219" s="603"/>
      <c r="C219" s="604"/>
      <c r="D219" s="604"/>
      <c r="E219" s="604"/>
      <c r="F219" s="604"/>
      <c r="G219" s="604"/>
      <c r="H219" s="604"/>
      <c r="I219" s="604"/>
      <c r="J219" s="605"/>
      <c r="K219" s="203"/>
    </row>
    <row r="220" spans="1:11" s="204" customFormat="1">
      <c r="A220" s="573" t="s">
        <v>700</v>
      </c>
      <c r="B220" s="583" t="s">
        <v>322</v>
      </c>
      <c r="C220" s="875" t="s">
        <v>264</v>
      </c>
      <c r="D220" s="876"/>
      <c r="E220" s="606"/>
      <c r="F220" s="606"/>
      <c r="G220" s="606"/>
      <c r="H220" s="875"/>
      <c r="I220" s="877"/>
      <c r="J220" s="878"/>
      <c r="K220" s="203"/>
    </row>
    <row r="221" spans="1:11" s="204" customFormat="1" ht="33">
      <c r="A221" s="574" t="s">
        <v>701</v>
      </c>
      <c r="B221" s="575" t="s">
        <v>2414</v>
      </c>
      <c r="C221" s="564" t="s">
        <v>82</v>
      </c>
      <c r="D221" s="753" t="s">
        <v>2415</v>
      </c>
      <c r="E221" s="241"/>
      <c r="F221" s="241"/>
      <c r="G221" s="241"/>
      <c r="H221" s="240">
        <f>IFERROR(AVERAGEIF(E221:G221,"&gt;0",E221:G221),0)</f>
        <v>0</v>
      </c>
      <c r="I221" s="241"/>
      <c r="J221" s="303"/>
      <c r="K221" s="203"/>
    </row>
    <row r="222" spans="1:11" s="204" customFormat="1">
      <c r="A222" s="574" t="s">
        <v>702</v>
      </c>
      <c r="B222" s="575" t="s">
        <v>203</v>
      </c>
      <c r="C222" s="564" t="s">
        <v>82</v>
      </c>
      <c r="D222" s="564" t="s">
        <v>1585</v>
      </c>
      <c r="E222" s="211"/>
      <c r="F222" s="211"/>
      <c r="G222" s="211">
        <v>0</v>
      </c>
      <c r="H222" s="212">
        <f t="shared" ref="H222:H227" si="29">AVERAGE(E222:G222)</f>
        <v>0</v>
      </c>
      <c r="I222" s="211">
        <v>0</v>
      </c>
      <c r="J222" s="303"/>
      <c r="K222" s="203"/>
    </row>
    <row r="223" spans="1:11" s="204" customFormat="1">
      <c r="A223" s="574" t="s">
        <v>703</v>
      </c>
      <c r="B223" s="477" t="s">
        <v>738</v>
      </c>
      <c r="C223" s="564" t="s">
        <v>82</v>
      </c>
      <c r="D223" s="564" t="s">
        <v>1585</v>
      </c>
      <c r="E223" s="211"/>
      <c r="F223" s="211"/>
      <c r="G223" s="211">
        <v>0</v>
      </c>
      <c r="H223" s="212">
        <f t="shared" si="29"/>
        <v>0</v>
      </c>
      <c r="I223" s="211">
        <v>0</v>
      </c>
      <c r="J223" s="303"/>
      <c r="K223" s="203"/>
    </row>
    <row r="224" spans="1:11" s="204" customFormat="1" ht="33">
      <c r="A224" s="574" t="s">
        <v>704</v>
      </c>
      <c r="B224" s="576" t="s">
        <v>739</v>
      </c>
      <c r="C224" s="564" t="s">
        <v>82</v>
      </c>
      <c r="D224" s="564" t="s">
        <v>1585</v>
      </c>
      <c r="E224" s="211"/>
      <c r="F224" s="211"/>
      <c r="G224" s="211">
        <v>0</v>
      </c>
      <c r="H224" s="212">
        <f t="shared" si="29"/>
        <v>0</v>
      </c>
      <c r="I224" s="211">
        <v>0</v>
      </c>
      <c r="J224" s="303"/>
      <c r="K224" s="203"/>
    </row>
    <row r="225" spans="1:11" s="204" customFormat="1" ht="33">
      <c r="A225" s="574" t="s">
        <v>705</v>
      </c>
      <c r="B225" s="576" t="s">
        <v>1209</v>
      </c>
      <c r="C225" s="564" t="s">
        <v>82</v>
      </c>
      <c r="D225" s="564" t="s">
        <v>1585</v>
      </c>
      <c r="E225" s="211"/>
      <c r="F225" s="211"/>
      <c r="G225" s="211">
        <v>0</v>
      </c>
      <c r="H225" s="212">
        <f t="shared" si="29"/>
        <v>0</v>
      </c>
      <c r="I225" s="211">
        <v>0</v>
      </c>
      <c r="J225" s="303"/>
      <c r="K225" s="203"/>
    </row>
    <row r="226" spans="1:11" s="204" customFormat="1">
      <c r="A226" s="574" t="s">
        <v>706</v>
      </c>
      <c r="B226" s="477" t="s">
        <v>311</v>
      </c>
      <c r="C226" s="564" t="s">
        <v>82</v>
      </c>
      <c r="D226" s="564" t="s">
        <v>215</v>
      </c>
      <c r="E226" s="211"/>
      <c r="F226" s="211"/>
      <c r="G226" s="211">
        <v>0</v>
      </c>
      <c r="H226" s="212">
        <f t="shared" si="29"/>
        <v>0</v>
      </c>
      <c r="I226" s="211">
        <v>0</v>
      </c>
      <c r="J226" s="303"/>
      <c r="K226" s="203"/>
    </row>
    <row r="227" spans="1:11" s="204" customFormat="1">
      <c r="A227" s="574" t="s">
        <v>707</v>
      </c>
      <c r="B227" s="579" t="s">
        <v>312</v>
      </c>
      <c r="C227" s="564" t="s">
        <v>82</v>
      </c>
      <c r="D227" s="564" t="s">
        <v>216</v>
      </c>
      <c r="E227" s="211"/>
      <c r="F227" s="211"/>
      <c r="G227" s="211">
        <v>0</v>
      </c>
      <c r="H227" s="212">
        <f t="shared" si="29"/>
        <v>0</v>
      </c>
      <c r="I227" s="211">
        <v>0</v>
      </c>
      <c r="J227" s="303"/>
      <c r="K227" s="203"/>
    </row>
    <row r="228" spans="1:11" s="204" customFormat="1">
      <c r="A228" s="218" t="s">
        <v>708</v>
      </c>
      <c r="B228" s="571" t="s">
        <v>367</v>
      </c>
      <c r="C228" s="212" t="s">
        <v>1089</v>
      </c>
      <c r="D228" s="212" t="s">
        <v>208</v>
      </c>
      <c r="E228" s="212">
        <f t="shared" ref="E228:G228" si="30">IF(E222=0,0,(E226/(1000*E222)))</f>
        <v>0</v>
      </c>
      <c r="F228" s="212">
        <f t="shared" si="30"/>
        <v>0</v>
      </c>
      <c r="G228" s="212">
        <f t="shared" si="30"/>
        <v>0</v>
      </c>
      <c r="H228" s="212">
        <f t="shared" ref="H228" si="31">IF(H222=0,0,(H226/(1000*H222)))</f>
        <v>0</v>
      </c>
      <c r="I228" s="212">
        <f>IF(I222=0,0,(I226/(1000*I222)))</f>
        <v>0</v>
      </c>
      <c r="J228" s="311"/>
      <c r="K228" s="203"/>
    </row>
    <row r="229" spans="1:11" s="204" customFormat="1" ht="17.25" thickBot="1">
      <c r="A229" s="219" t="s">
        <v>1211</v>
      </c>
      <c r="B229" s="581" t="s">
        <v>94</v>
      </c>
      <c r="C229" s="221" t="s">
        <v>1090</v>
      </c>
      <c r="D229" s="221" t="s">
        <v>192</v>
      </c>
      <c r="E229" s="212">
        <f>IF(E222=0,0,(E227/(1000*E222)))</f>
        <v>0</v>
      </c>
      <c r="F229" s="212">
        <f>IF(F222=0,0,(F227/(1000*F222)))</f>
        <v>0</v>
      </c>
      <c r="G229" s="212">
        <f>IF(G222=0,0,(G227/(1000*G222)))</f>
        <v>0</v>
      </c>
      <c r="H229" s="212">
        <f>IF(H222=0,0,(H227/(1000*H222)))</f>
        <v>0</v>
      </c>
      <c r="I229" s="212">
        <f>IF(I222=0,0,(I227/(1000*I222)))</f>
        <v>0</v>
      </c>
      <c r="J229" s="316"/>
      <c r="K229" s="203"/>
    </row>
    <row r="230" spans="1:11" s="204" customFormat="1" ht="17.25" thickBot="1">
      <c r="A230" s="602"/>
      <c r="B230" s="603"/>
      <c r="C230" s="604"/>
      <c r="D230" s="604"/>
      <c r="E230" s="604"/>
      <c r="F230" s="604"/>
      <c r="G230" s="604"/>
      <c r="H230" s="604"/>
      <c r="I230" s="604"/>
      <c r="J230" s="605"/>
      <c r="K230" s="203"/>
    </row>
    <row r="231" spans="1:11" s="204" customFormat="1">
      <c r="A231" s="573" t="s">
        <v>709</v>
      </c>
      <c r="B231" s="583" t="s">
        <v>323</v>
      </c>
      <c r="C231" s="875" t="s">
        <v>264</v>
      </c>
      <c r="D231" s="876"/>
      <c r="E231" s="606"/>
      <c r="F231" s="606"/>
      <c r="G231" s="606"/>
      <c r="H231" s="875"/>
      <c r="I231" s="877"/>
      <c r="J231" s="878"/>
      <c r="K231" s="203"/>
    </row>
    <row r="232" spans="1:11" s="204" customFormat="1" ht="33">
      <c r="A232" s="574" t="s">
        <v>710</v>
      </c>
      <c r="B232" s="575" t="s">
        <v>2414</v>
      </c>
      <c r="C232" s="564" t="s">
        <v>82</v>
      </c>
      <c r="D232" s="753" t="s">
        <v>2415</v>
      </c>
      <c r="E232" s="241"/>
      <c r="F232" s="241"/>
      <c r="G232" s="241"/>
      <c r="H232" s="240">
        <f>IFERROR(AVERAGEIF(E232:G232,"&gt;0",E232:G232),0)</f>
        <v>0</v>
      </c>
      <c r="I232" s="241"/>
      <c r="J232" s="303"/>
      <c r="K232" s="203"/>
    </row>
    <row r="233" spans="1:11" s="204" customFormat="1">
      <c r="A233" s="574" t="s">
        <v>711</v>
      </c>
      <c r="B233" s="575" t="s">
        <v>203</v>
      </c>
      <c r="C233" s="564" t="s">
        <v>82</v>
      </c>
      <c r="D233" s="564" t="s">
        <v>1585</v>
      </c>
      <c r="E233" s="211"/>
      <c r="F233" s="211"/>
      <c r="G233" s="211">
        <v>0</v>
      </c>
      <c r="H233" s="212">
        <f t="shared" ref="H233:H238" si="32">AVERAGE(E233:G233)</f>
        <v>0</v>
      </c>
      <c r="I233" s="211">
        <v>0</v>
      </c>
      <c r="J233" s="303"/>
      <c r="K233" s="203"/>
    </row>
    <row r="234" spans="1:11" s="204" customFormat="1">
      <c r="A234" s="574" t="s">
        <v>712</v>
      </c>
      <c r="B234" s="477" t="s">
        <v>738</v>
      </c>
      <c r="C234" s="564" t="s">
        <v>82</v>
      </c>
      <c r="D234" s="564" t="s">
        <v>1585</v>
      </c>
      <c r="E234" s="211"/>
      <c r="F234" s="211"/>
      <c r="G234" s="211">
        <v>0</v>
      </c>
      <c r="H234" s="212">
        <f t="shared" si="32"/>
        <v>0</v>
      </c>
      <c r="I234" s="211">
        <v>0</v>
      </c>
      <c r="J234" s="303"/>
      <c r="K234" s="203"/>
    </row>
    <row r="235" spans="1:11" s="204" customFormat="1" ht="33">
      <c r="A235" s="574" t="s">
        <v>713</v>
      </c>
      <c r="B235" s="576" t="s">
        <v>739</v>
      </c>
      <c r="C235" s="564" t="s">
        <v>82</v>
      </c>
      <c r="D235" s="564" t="s">
        <v>1585</v>
      </c>
      <c r="E235" s="211"/>
      <c r="F235" s="211"/>
      <c r="G235" s="211">
        <v>0</v>
      </c>
      <c r="H235" s="212">
        <f t="shared" si="32"/>
        <v>0</v>
      </c>
      <c r="I235" s="211">
        <v>0</v>
      </c>
      <c r="J235" s="303"/>
      <c r="K235" s="203"/>
    </row>
    <row r="236" spans="1:11" s="204" customFormat="1" ht="33">
      <c r="A236" s="574" t="s">
        <v>705</v>
      </c>
      <c r="B236" s="576" t="s">
        <v>1209</v>
      </c>
      <c r="C236" s="564" t="s">
        <v>82</v>
      </c>
      <c r="D236" s="564" t="s">
        <v>1585</v>
      </c>
      <c r="E236" s="211"/>
      <c r="F236" s="211"/>
      <c r="G236" s="211">
        <v>0</v>
      </c>
      <c r="H236" s="212">
        <f t="shared" si="32"/>
        <v>0</v>
      </c>
      <c r="I236" s="211">
        <v>0</v>
      </c>
      <c r="J236" s="303"/>
      <c r="K236" s="203"/>
    </row>
    <row r="237" spans="1:11" s="204" customFormat="1">
      <c r="A237" s="574" t="s">
        <v>706</v>
      </c>
      <c r="B237" s="477" t="s">
        <v>311</v>
      </c>
      <c r="C237" s="564" t="s">
        <v>82</v>
      </c>
      <c r="D237" s="564" t="s">
        <v>215</v>
      </c>
      <c r="E237" s="211"/>
      <c r="F237" s="211"/>
      <c r="G237" s="211">
        <v>0</v>
      </c>
      <c r="H237" s="212">
        <f t="shared" si="32"/>
        <v>0</v>
      </c>
      <c r="I237" s="211">
        <v>0</v>
      </c>
      <c r="J237" s="303"/>
      <c r="K237" s="203"/>
    </row>
    <row r="238" spans="1:11" s="204" customFormat="1">
      <c r="A238" s="574" t="s">
        <v>707</v>
      </c>
      <c r="B238" s="579" t="s">
        <v>312</v>
      </c>
      <c r="C238" s="564" t="s">
        <v>82</v>
      </c>
      <c r="D238" s="564" t="s">
        <v>216</v>
      </c>
      <c r="E238" s="211"/>
      <c r="F238" s="211"/>
      <c r="G238" s="211">
        <v>0</v>
      </c>
      <c r="H238" s="212">
        <f t="shared" si="32"/>
        <v>0</v>
      </c>
      <c r="I238" s="211">
        <v>0</v>
      </c>
      <c r="J238" s="303"/>
      <c r="K238" s="203"/>
    </row>
    <row r="239" spans="1:11" s="204" customFormat="1">
      <c r="A239" s="218" t="s">
        <v>717</v>
      </c>
      <c r="B239" s="571" t="s">
        <v>367</v>
      </c>
      <c r="C239" s="212" t="s">
        <v>1087</v>
      </c>
      <c r="D239" s="212" t="s">
        <v>208</v>
      </c>
      <c r="E239" s="212">
        <f>IF(E233=0,0,(E237/(1000*E233)))</f>
        <v>0</v>
      </c>
      <c r="F239" s="212">
        <f>IF(F233=0,0,(F237/(1000*F233)))</f>
        <v>0</v>
      </c>
      <c r="G239" s="212">
        <f>IF(G233=0,0,(G237/(1000*G233)))</f>
        <v>0</v>
      </c>
      <c r="H239" s="212">
        <f>IF(H233=0,0,(H237/(1000*H233)))</f>
        <v>0</v>
      </c>
      <c r="I239" s="212">
        <f>IF(I233=0,0,(I237/(1000*I233)))</f>
        <v>0</v>
      </c>
      <c r="J239" s="311"/>
      <c r="K239" s="203"/>
    </row>
    <row r="240" spans="1:11" s="204" customFormat="1" ht="17.25" thickBot="1">
      <c r="A240" s="219" t="s">
        <v>1212</v>
      </c>
      <c r="B240" s="581" t="s">
        <v>94</v>
      </c>
      <c r="C240" s="221" t="s">
        <v>1088</v>
      </c>
      <c r="D240" s="221" t="s">
        <v>192</v>
      </c>
      <c r="E240" s="221">
        <f>IF(E233=0,0,E238/(E233*1000))</f>
        <v>0</v>
      </c>
      <c r="F240" s="221">
        <f>IF(F233=0,0,F238/(F233*1000))</f>
        <v>0</v>
      </c>
      <c r="G240" s="221">
        <f>IF(G233=0,0,G238/(G233*1000))</f>
        <v>0</v>
      </c>
      <c r="H240" s="221">
        <f>IF(H233=0,0,H238/(H233*1000))</f>
        <v>0</v>
      </c>
      <c r="I240" s="221">
        <f>IF(I233=0,0,I238/(I233*1000))</f>
        <v>0</v>
      </c>
      <c r="J240" s="316"/>
      <c r="K240" s="203"/>
    </row>
    <row r="241" spans="1:11" s="204" customFormat="1">
      <c r="A241" s="607"/>
      <c r="B241" s="608"/>
      <c r="C241" s="609"/>
      <c r="D241" s="609"/>
      <c r="E241" s="609"/>
      <c r="F241" s="609"/>
      <c r="G241" s="609"/>
      <c r="H241" s="609"/>
      <c r="I241" s="609"/>
      <c r="J241" s="610"/>
      <c r="K241" s="203"/>
    </row>
    <row r="242" spans="1:11" s="204" customFormat="1" ht="14.25" customHeight="1">
      <c r="A242" s="611" t="s">
        <v>718</v>
      </c>
      <c r="B242" s="612" t="s">
        <v>194</v>
      </c>
      <c r="C242" s="863"/>
      <c r="D242" s="864"/>
      <c r="E242" s="864"/>
      <c r="F242" s="864"/>
      <c r="G242" s="864"/>
      <c r="H242" s="864"/>
      <c r="I242" s="864"/>
      <c r="J242" s="865"/>
      <c r="K242" s="203"/>
    </row>
    <row r="243" spans="1:11" s="204" customFormat="1">
      <c r="A243" s="611" t="s">
        <v>719</v>
      </c>
      <c r="B243" s="612" t="s">
        <v>544</v>
      </c>
      <c r="C243" s="613"/>
      <c r="D243" s="614"/>
      <c r="E243" s="614"/>
      <c r="F243" s="614"/>
      <c r="G243" s="614"/>
      <c r="H243" s="614"/>
      <c r="I243" s="614"/>
      <c r="J243" s="319"/>
      <c r="K243" s="203"/>
    </row>
    <row r="244" spans="1:11" s="204" customFormat="1" ht="16.5" customHeight="1">
      <c r="A244" s="564" t="s">
        <v>1253</v>
      </c>
      <c r="B244" s="481" t="s">
        <v>393</v>
      </c>
      <c r="C244" s="861" t="s">
        <v>1214</v>
      </c>
      <c r="D244" s="862"/>
      <c r="E244" s="862"/>
      <c r="F244" s="862"/>
      <c r="G244" s="615"/>
      <c r="H244" s="616"/>
      <c r="I244" s="616"/>
      <c r="J244" s="320"/>
      <c r="K244" s="203"/>
    </row>
    <row r="245" spans="1:11" s="204" customFormat="1">
      <c r="A245" s="564" t="s">
        <v>38</v>
      </c>
      <c r="B245" s="477" t="s">
        <v>204</v>
      </c>
      <c r="C245" s="617"/>
      <c r="D245" s="590"/>
      <c r="E245" s="237"/>
      <c r="F245" s="237"/>
      <c r="G245" s="237"/>
      <c r="H245" s="237"/>
      <c r="I245" s="238"/>
      <c r="J245" s="321"/>
      <c r="K245" s="203"/>
    </row>
    <row r="246" spans="1:11" s="204" customFormat="1">
      <c r="A246" s="564" t="s">
        <v>39</v>
      </c>
      <c r="B246" s="477" t="s">
        <v>816</v>
      </c>
      <c r="C246" s="239"/>
      <c r="D246" s="478" t="s">
        <v>206</v>
      </c>
      <c r="E246" s="211"/>
      <c r="F246" s="211"/>
      <c r="G246" s="211">
        <v>0</v>
      </c>
      <c r="H246" s="240">
        <f t="shared" ref="H246:H248" si="33">IFERROR(AVERAGEA(E246:G246),0)</f>
        <v>0</v>
      </c>
      <c r="I246" s="211"/>
      <c r="J246" s="321"/>
      <c r="K246" s="203"/>
    </row>
    <row r="247" spans="1:11" s="204" customFormat="1">
      <c r="A247" s="564" t="s">
        <v>40</v>
      </c>
      <c r="B247" s="477" t="s">
        <v>1215</v>
      </c>
      <c r="C247" s="478" t="s">
        <v>82</v>
      </c>
      <c r="D247" s="478" t="s">
        <v>1585</v>
      </c>
      <c r="E247" s="211"/>
      <c r="F247" s="211"/>
      <c r="G247" s="211">
        <v>0</v>
      </c>
      <c r="H247" s="240">
        <f t="shared" si="33"/>
        <v>0</v>
      </c>
      <c r="I247" s="211"/>
      <c r="J247" s="321"/>
      <c r="K247" s="203"/>
    </row>
    <row r="248" spans="1:11" s="204" customFormat="1">
      <c r="A248" s="564" t="s">
        <v>41</v>
      </c>
      <c r="B248" s="477" t="s">
        <v>1216</v>
      </c>
      <c r="C248" s="478" t="s">
        <v>82</v>
      </c>
      <c r="D248" s="478" t="s">
        <v>96</v>
      </c>
      <c r="E248" s="211"/>
      <c r="F248" s="211"/>
      <c r="G248" s="211">
        <v>0</v>
      </c>
      <c r="H248" s="240">
        <f t="shared" si="33"/>
        <v>0</v>
      </c>
      <c r="I248" s="211"/>
      <c r="J248" s="321"/>
      <c r="K248" s="203"/>
    </row>
    <row r="249" spans="1:11" s="204" customFormat="1">
      <c r="A249" s="564" t="s">
        <v>42</v>
      </c>
      <c r="B249" s="477" t="s">
        <v>1217</v>
      </c>
      <c r="C249" s="478" t="s">
        <v>82</v>
      </c>
      <c r="D249" s="478" t="s">
        <v>1585</v>
      </c>
      <c r="E249" s="211"/>
      <c r="F249" s="211"/>
      <c r="G249" s="211">
        <v>0</v>
      </c>
      <c r="H249" s="240">
        <f t="shared" ref="H249:H257" si="34">IFERROR(AVERAGEA(E249:G249),0)</f>
        <v>0</v>
      </c>
      <c r="I249" s="211"/>
      <c r="J249" s="321"/>
      <c r="K249" s="203"/>
    </row>
    <row r="250" spans="1:11" s="204" customFormat="1">
      <c r="A250" s="564" t="s">
        <v>43</v>
      </c>
      <c r="B250" s="477" t="s">
        <v>555</v>
      </c>
      <c r="C250" s="478" t="s">
        <v>1218</v>
      </c>
      <c r="D250" s="478" t="s">
        <v>192</v>
      </c>
      <c r="E250" s="241"/>
      <c r="F250" s="241"/>
      <c r="G250" s="241"/>
      <c r="H250" s="240">
        <f>IFERROR(AVERAGEIF(E250:G250,"&gt;0",E250:G250),0)</f>
        <v>0</v>
      </c>
      <c r="I250" s="211"/>
      <c r="J250" s="321"/>
      <c r="K250" s="203"/>
    </row>
    <row r="251" spans="1:11" s="204" customFormat="1">
      <c r="A251" s="564" t="s">
        <v>44</v>
      </c>
      <c r="B251" s="477" t="s">
        <v>1219</v>
      </c>
      <c r="C251" s="478" t="s">
        <v>82</v>
      </c>
      <c r="D251" s="478" t="s">
        <v>1585</v>
      </c>
      <c r="E251" s="211"/>
      <c r="F251" s="211"/>
      <c r="G251" s="211">
        <v>0</v>
      </c>
      <c r="H251" s="240">
        <f t="shared" si="34"/>
        <v>0</v>
      </c>
      <c r="I251" s="211"/>
      <c r="J251" s="321"/>
      <c r="K251" s="203"/>
    </row>
    <row r="252" spans="1:11" s="204" customFormat="1">
      <c r="A252" s="564" t="s">
        <v>45</v>
      </c>
      <c r="B252" s="477" t="s">
        <v>1220</v>
      </c>
      <c r="C252" s="478" t="s">
        <v>1218</v>
      </c>
      <c r="D252" s="478" t="s">
        <v>192</v>
      </c>
      <c r="E252" s="241"/>
      <c r="F252" s="241"/>
      <c r="G252" s="241"/>
      <c r="H252" s="240">
        <f>IFERROR(AVERAGEIF(E252:G252,"&gt;0",E252:G252),0)</f>
        <v>0</v>
      </c>
      <c r="I252" s="211"/>
      <c r="J252" s="321"/>
      <c r="K252" s="203"/>
    </row>
    <row r="253" spans="1:11" s="204" customFormat="1">
      <c r="A253" s="564" t="s">
        <v>75</v>
      </c>
      <c r="B253" s="477" t="s">
        <v>1221</v>
      </c>
      <c r="C253" s="478" t="s">
        <v>82</v>
      </c>
      <c r="D253" s="478" t="s">
        <v>1585</v>
      </c>
      <c r="E253" s="211"/>
      <c r="F253" s="211"/>
      <c r="G253" s="211">
        <v>0</v>
      </c>
      <c r="H253" s="240">
        <f t="shared" si="34"/>
        <v>0</v>
      </c>
      <c r="I253" s="211"/>
      <c r="J253" s="321"/>
      <c r="K253" s="203"/>
    </row>
    <row r="254" spans="1:11" s="204" customFormat="1">
      <c r="A254" s="564" t="s">
        <v>76</v>
      </c>
      <c r="B254" s="477" t="s">
        <v>1222</v>
      </c>
      <c r="C254" s="478" t="s">
        <v>1218</v>
      </c>
      <c r="D254" s="478" t="s">
        <v>192</v>
      </c>
      <c r="E254" s="241"/>
      <c r="F254" s="241"/>
      <c r="G254" s="241"/>
      <c r="H254" s="240">
        <f>IFERROR(AVERAGEIF(E254:G254,"&gt;0",E254:G254),0)</f>
        <v>0</v>
      </c>
      <c r="I254" s="211"/>
      <c r="J254" s="321"/>
      <c r="K254" s="203"/>
    </row>
    <row r="255" spans="1:11" s="204" customFormat="1">
      <c r="A255" s="564" t="s">
        <v>77</v>
      </c>
      <c r="B255" s="477" t="s">
        <v>1223</v>
      </c>
      <c r="C255" s="478" t="s">
        <v>82</v>
      </c>
      <c r="D255" s="478" t="s">
        <v>1585</v>
      </c>
      <c r="E255" s="211"/>
      <c r="F255" s="211"/>
      <c r="G255" s="211">
        <v>0</v>
      </c>
      <c r="H255" s="240">
        <f t="shared" si="34"/>
        <v>0</v>
      </c>
      <c r="I255" s="211"/>
      <c r="J255" s="321"/>
      <c r="K255" s="203"/>
    </row>
    <row r="256" spans="1:11" s="204" customFormat="1">
      <c r="A256" s="564" t="s">
        <v>335</v>
      </c>
      <c r="B256" s="477" t="s">
        <v>1224</v>
      </c>
      <c r="C256" s="478" t="s">
        <v>1218</v>
      </c>
      <c r="D256" s="478" t="s">
        <v>192</v>
      </c>
      <c r="E256" s="241"/>
      <c r="F256" s="241"/>
      <c r="G256" s="241"/>
      <c r="H256" s="240">
        <f>IFERROR(AVERAGEIF(E256:G256,"&gt;0",E256:G256),0)</f>
        <v>0</v>
      </c>
      <c r="I256" s="211"/>
      <c r="J256" s="321"/>
      <c r="K256" s="203"/>
    </row>
    <row r="257" spans="1:11" s="204" customFormat="1">
      <c r="A257" s="564" t="s">
        <v>336</v>
      </c>
      <c r="B257" s="477" t="s">
        <v>1225</v>
      </c>
      <c r="C257" s="478" t="s">
        <v>82</v>
      </c>
      <c r="D257" s="478" t="s">
        <v>301</v>
      </c>
      <c r="E257" s="211"/>
      <c r="F257" s="211"/>
      <c r="G257" s="211">
        <v>0</v>
      </c>
      <c r="H257" s="240">
        <f t="shared" si="34"/>
        <v>0</v>
      </c>
      <c r="I257" s="211"/>
      <c r="J257" s="321"/>
      <c r="K257" s="203"/>
    </row>
    <row r="258" spans="1:11" s="204" customFormat="1">
      <c r="A258" s="564" t="s">
        <v>346</v>
      </c>
      <c r="B258" s="477" t="s">
        <v>1189</v>
      </c>
      <c r="C258" s="478" t="s">
        <v>1218</v>
      </c>
      <c r="D258" s="478" t="s">
        <v>3</v>
      </c>
      <c r="E258" s="241"/>
      <c r="F258" s="241"/>
      <c r="G258" s="241"/>
      <c r="H258" s="240">
        <f>IFERROR(AVERAGEIF(E258:G258,"&gt;0",E258:G258),0)</f>
        <v>0</v>
      </c>
      <c r="I258" s="211"/>
      <c r="J258" s="321"/>
      <c r="K258" s="203"/>
    </row>
    <row r="259" spans="1:11" s="204" customFormat="1">
      <c r="A259" s="564" t="s">
        <v>347</v>
      </c>
      <c r="B259" s="477" t="s">
        <v>1226</v>
      </c>
      <c r="C259" s="478" t="s">
        <v>1218</v>
      </c>
      <c r="D259" s="478" t="s">
        <v>207</v>
      </c>
      <c r="E259" s="241"/>
      <c r="F259" s="241"/>
      <c r="G259" s="241"/>
      <c r="H259" s="240">
        <f>IFERROR(AVERAGEIF(E259:G259,"&gt;0",E259:G259),0)</f>
        <v>0</v>
      </c>
      <c r="I259" s="211"/>
      <c r="J259" s="321"/>
      <c r="K259" s="203"/>
    </row>
    <row r="260" spans="1:11" s="204" customFormat="1" ht="33">
      <c r="A260" s="564" t="s">
        <v>369</v>
      </c>
      <c r="B260" s="477" t="s">
        <v>1227</v>
      </c>
      <c r="C260" s="478" t="s">
        <v>1218</v>
      </c>
      <c r="D260" s="478" t="s">
        <v>301</v>
      </c>
      <c r="E260" s="211"/>
      <c r="F260" s="211"/>
      <c r="G260" s="211">
        <v>0</v>
      </c>
      <c r="H260" s="240">
        <f>IFERROR(AVERAGEA(E260:G260),0)</f>
        <v>0</v>
      </c>
      <c r="I260" s="211"/>
      <c r="J260" s="321"/>
      <c r="K260" s="203"/>
    </row>
    <row r="261" spans="1:11" s="204" customFormat="1">
      <c r="A261" s="564" t="s">
        <v>448</v>
      </c>
      <c r="B261" s="477" t="s">
        <v>1228</v>
      </c>
      <c r="C261" s="478" t="s">
        <v>1218</v>
      </c>
      <c r="D261" s="478" t="s">
        <v>192</v>
      </c>
      <c r="E261" s="241"/>
      <c r="F261" s="241"/>
      <c r="G261" s="241"/>
      <c r="H261" s="240">
        <f>IFERROR(AVERAGEIF(E261:G261,"&gt;0",E261:G261),0)</f>
        <v>0</v>
      </c>
      <c r="I261" s="211"/>
      <c r="J261" s="321"/>
      <c r="K261" s="203"/>
    </row>
    <row r="262" spans="1:11" s="204" customFormat="1">
      <c r="A262" s="564" t="s">
        <v>449</v>
      </c>
      <c r="B262" s="477" t="s">
        <v>543</v>
      </c>
      <c r="C262" s="478"/>
      <c r="D262" s="478" t="s">
        <v>3</v>
      </c>
      <c r="E262" s="241"/>
      <c r="F262" s="241"/>
      <c r="G262" s="241"/>
      <c r="H262" s="240">
        <f>IFERROR(AVERAGEIF(E262:G262,"&gt;0",E262:G262),0)</f>
        <v>0</v>
      </c>
      <c r="I262" s="211"/>
      <c r="J262" s="321"/>
      <c r="K262" s="203"/>
    </row>
    <row r="263" spans="1:11" s="204" customFormat="1">
      <c r="A263" s="611" t="s">
        <v>453</v>
      </c>
      <c r="B263" s="612" t="s">
        <v>1229</v>
      </c>
      <c r="C263" s="240" t="s">
        <v>1230</v>
      </c>
      <c r="D263" s="240" t="s">
        <v>206</v>
      </c>
      <c r="E263" s="240">
        <f>IFERROR(E247/E248,0)</f>
        <v>0</v>
      </c>
      <c r="F263" s="240">
        <f>IFERROR(F247/F248,0)</f>
        <v>0</v>
      </c>
      <c r="G263" s="240">
        <f>IFERROR(G247/G248,0)</f>
        <v>0</v>
      </c>
      <c r="H263" s="240">
        <f>IFERROR(H247/H248,0)</f>
        <v>0</v>
      </c>
      <c r="I263" s="240">
        <f>IFERROR(I247/I248,0)</f>
        <v>0</v>
      </c>
      <c r="J263" s="321"/>
      <c r="K263" s="203"/>
    </row>
    <row r="264" spans="1:11" s="204" customFormat="1" ht="39.75" customHeight="1">
      <c r="A264" s="611" t="s">
        <v>454</v>
      </c>
      <c r="B264" s="612" t="s">
        <v>1231</v>
      </c>
      <c r="C264" s="240" t="s">
        <v>1232</v>
      </c>
      <c r="D264" s="240" t="s">
        <v>1233</v>
      </c>
      <c r="E264" s="240">
        <f>IFERROR((((E249*E250)+(E251*E252)+(E253*E254)+(E255*E256))/E247),0)</f>
        <v>0</v>
      </c>
      <c r="F264" s="240">
        <f>IFERROR((((F249*F250)+(F251*F252)+(F253*F254)+(F255*F256))/F247),0)</f>
        <v>0</v>
      </c>
      <c r="G264" s="240">
        <f>IFERROR((((G249*G250)+(G251*G252)+(G253*G254)+(G255*G256))/G247),0)</f>
        <v>0</v>
      </c>
      <c r="H264" s="240">
        <f>IFERROR((((H249*H250)+(H251*H252)+(H253*H254)+(H255*H256))/H247),0)</f>
        <v>0</v>
      </c>
      <c r="I264" s="240">
        <f>IFERROR((((I249*I250)+(I251*I252)+(I253*I254)+(I255*I256))/I247),0)</f>
        <v>0</v>
      </c>
      <c r="J264" s="321"/>
      <c r="K264" s="203"/>
    </row>
    <row r="265" spans="1:11" s="204" customFormat="1" ht="42.75">
      <c r="A265" s="611" t="s">
        <v>455</v>
      </c>
      <c r="B265" s="612" t="s">
        <v>1234</v>
      </c>
      <c r="C265" s="240" t="s">
        <v>1235</v>
      </c>
      <c r="D265" s="240" t="s">
        <v>3</v>
      </c>
      <c r="E265" s="240">
        <f>IFERROR(((E249*E250)/((E249*E250)+(E251*E252)+(E253*E254)+(E255*E256))),0)</f>
        <v>0</v>
      </c>
      <c r="F265" s="240">
        <f>IFERROR(((F249*F250)/((F249*F250)+(F251*F252)+(F253*F254)+(F255*F256))),0)</f>
        <v>0</v>
      </c>
      <c r="G265" s="240">
        <f>IFERROR(((G249*G250)/((G249*G250)+(G251*G252)+(G253*G254)+(G255*G256))),0)</f>
        <v>0</v>
      </c>
      <c r="H265" s="240">
        <f>IFERROR(((H249*H250)/((H249*H250)+(H251*H252)+(H253*H254)+(H255*H256))),0)</f>
        <v>0</v>
      </c>
      <c r="I265" s="240">
        <f>IFERROR(((I249*I250)/((I249*I250)+(I251*I252)+(I253*I254)+(I255*I256))),0)</f>
        <v>0</v>
      </c>
      <c r="J265" s="321"/>
      <c r="K265" s="203"/>
    </row>
    <row r="266" spans="1:11" s="204" customFormat="1">
      <c r="A266" s="564"/>
      <c r="B266" s="618"/>
      <c r="C266" s="619"/>
      <c r="D266" s="619"/>
      <c r="E266" s="619"/>
      <c r="F266" s="619"/>
      <c r="G266" s="619"/>
      <c r="H266" s="619"/>
      <c r="I266" s="619"/>
      <c r="J266" s="620"/>
      <c r="K266" s="203"/>
    </row>
    <row r="267" spans="1:11" s="204" customFormat="1" ht="25.5" customHeight="1">
      <c r="A267" s="564" t="s">
        <v>1254</v>
      </c>
      <c r="B267" s="481" t="s">
        <v>396</v>
      </c>
      <c r="C267" s="861" t="s">
        <v>1214</v>
      </c>
      <c r="D267" s="862"/>
      <c r="E267" s="615"/>
      <c r="F267" s="615"/>
      <c r="G267" s="615"/>
      <c r="H267" s="621"/>
      <c r="I267" s="621"/>
      <c r="J267" s="622"/>
      <c r="K267" s="203"/>
    </row>
    <row r="268" spans="1:11" s="204" customFormat="1">
      <c r="A268" s="564" t="s">
        <v>38</v>
      </c>
      <c r="B268" s="477" t="s">
        <v>204</v>
      </c>
      <c r="C268" s="617"/>
      <c r="D268" s="617"/>
      <c r="E268" s="237"/>
      <c r="F268" s="237"/>
      <c r="G268" s="237"/>
      <c r="H268" s="237"/>
      <c r="I268" s="238"/>
      <c r="J268" s="321"/>
      <c r="K268" s="203"/>
    </row>
    <row r="269" spans="1:11" s="204" customFormat="1">
      <c r="A269" s="564" t="s">
        <v>39</v>
      </c>
      <c r="B269" s="477" t="s">
        <v>816</v>
      </c>
      <c r="C269" s="478"/>
      <c r="D269" s="478" t="s">
        <v>206</v>
      </c>
      <c r="E269" s="211"/>
      <c r="F269" s="211"/>
      <c r="G269" s="211">
        <v>0</v>
      </c>
      <c r="H269" s="240">
        <f>IFERROR(AVERAGEA(E269:G269),0)</f>
        <v>0</v>
      </c>
      <c r="I269" s="211"/>
      <c r="J269" s="321"/>
      <c r="K269" s="203"/>
    </row>
    <row r="270" spans="1:11" s="204" customFormat="1">
      <c r="A270" s="564" t="s">
        <v>40</v>
      </c>
      <c r="B270" s="477" t="s">
        <v>1215</v>
      </c>
      <c r="C270" s="478" t="s">
        <v>82</v>
      </c>
      <c r="D270" s="478" t="s">
        <v>1585</v>
      </c>
      <c r="E270" s="211"/>
      <c r="F270" s="211"/>
      <c r="G270" s="211">
        <v>0</v>
      </c>
      <c r="H270" s="240">
        <f>IFERROR(AVERAGEA(E270:G270),0)</f>
        <v>0</v>
      </c>
      <c r="I270" s="211"/>
      <c r="J270" s="321"/>
      <c r="K270" s="203"/>
    </row>
    <row r="271" spans="1:11" s="204" customFormat="1">
      <c r="A271" s="564" t="s">
        <v>41</v>
      </c>
      <c r="B271" s="477" t="s">
        <v>1216</v>
      </c>
      <c r="C271" s="478" t="s">
        <v>82</v>
      </c>
      <c r="D271" s="478" t="s">
        <v>96</v>
      </c>
      <c r="E271" s="211"/>
      <c r="F271" s="211"/>
      <c r="G271" s="211">
        <v>0</v>
      </c>
      <c r="H271" s="240">
        <f>IFERROR(AVERAGEA(E271:G271),0)</f>
        <v>0</v>
      </c>
      <c r="I271" s="211"/>
      <c r="J271" s="321"/>
      <c r="K271" s="203"/>
    </row>
    <row r="272" spans="1:11" s="204" customFormat="1">
      <c r="A272" s="564" t="s">
        <v>42</v>
      </c>
      <c r="B272" s="477" t="s">
        <v>1217</v>
      </c>
      <c r="C272" s="478" t="s">
        <v>82</v>
      </c>
      <c r="D272" s="478" t="s">
        <v>1585</v>
      </c>
      <c r="E272" s="211"/>
      <c r="F272" s="211"/>
      <c r="G272" s="211">
        <v>0</v>
      </c>
      <c r="H272" s="240">
        <f>IFERROR(AVERAGEA(E272:G272),0)</f>
        <v>0</v>
      </c>
      <c r="I272" s="211"/>
      <c r="J272" s="321"/>
      <c r="K272" s="203"/>
    </row>
    <row r="273" spans="1:11" s="204" customFormat="1">
      <c r="A273" s="564" t="s">
        <v>43</v>
      </c>
      <c r="B273" s="477" t="s">
        <v>555</v>
      </c>
      <c r="C273" s="478" t="s">
        <v>1218</v>
      </c>
      <c r="D273" s="478" t="s">
        <v>192</v>
      </c>
      <c r="E273" s="241"/>
      <c r="F273" s="241"/>
      <c r="G273" s="241"/>
      <c r="H273" s="240">
        <f>IFERROR(AVERAGEIF(E273:G273,"&gt;0",E273:G273),0)</f>
        <v>0</v>
      </c>
      <c r="I273" s="211"/>
      <c r="J273" s="321"/>
      <c r="K273" s="203"/>
    </row>
    <row r="274" spans="1:11" s="204" customFormat="1">
      <c r="A274" s="564" t="s">
        <v>44</v>
      </c>
      <c r="B274" s="477" t="s">
        <v>1219</v>
      </c>
      <c r="C274" s="478" t="s">
        <v>82</v>
      </c>
      <c r="D274" s="478" t="s">
        <v>1585</v>
      </c>
      <c r="E274" s="211"/>
      <c r="F274" s="211"/>
      <c r="G274" s="211">
        <v>0</v>
      </c>
      <c r="H274" s="240">
        <f>IFERROR(AVERAGEA(E274:G274),0)</f>
        <v>0</v>
      </c>
      <c r="I274" s="211"/>
      <c r="J274" s="321"/>
      <c r="K274" s="203"/>
    </row>
    <row r="275" spans="1:11" s="204" customFormat="1">
      <c r="A275" s="564" t="s">
        <v>45</v>
      </c>
      <c r="B275" s="477" t="s">
        <v>1220</v>
      </c>
      <c r="C275" s="478" t="s">
        <v>1218</v>
      </c>
      <c r="D275" s="478" t="s">
        <v>192</v>
      </c>
      <c r="E275" s="241"/>
      <c r="F275" s="241"/>
      <c r="G275" s="241"/>
      <c r="H275" s="240">
        <f>IFERROR(AVERAGEIF(E275:G275,"&gt;0",E275:G275),0)</f>
        <v>0</v>
      </c>
      <c r="I275" s="211"/>
      <c r="J275" s="321"/>
      <c r="K275" s="203"/>
    </row>
    <row r="276" spans="1:11" s="204" customFormat="1">
      <c r="A276" s="564" t="s">
        <v>75</v>
      </c>
      <c r="B276" s="477" t="s">
        <v>1221</v>
      </c>
      <c r="C276" s="478" t="s">
        <v>82</v>
      </c>
      <c r="D276" s="478" t="s">
        <v>1585</v>
      </c>
      <c r="E276" s="211"/>
      <c r="F276" s="211"/>
      <c r="G276" s="211">
        <v>0</v>
      </c>
      <c r="H276" s="240">
        <f>IFERROR(AVERAGEA(E276:G276),0)</f>
        <v>0</v>
      </c>
      <c r="I276" s="211"/>
      <c r="J276" s="321"/>
      <c r="K276" s="203"/>
    </row>
    <row r="277" spans="1:11" s="204" customFormat="1">
      <c r="A277" s="564" t="s">
        <v>76</v>
      </c>
      <c r="B277" s="477" t="s">
        <v>1222</v>
      </c>
      <c r="C277" s="478" t="s">
        <v>1218</v>
      </c>
      <c r="D277" s="478" t="s">
        <v>192</v>
      </c>
      <c r="E277" s="241"/>
      <c r="F277" s="241"/>
      <c r="G277" s="241"/>
      <c r="H277" s="240">
        <f>IFERROR(AVERAGEIF(E277:G277,"&gt;0",E277:G277),0)</f>
        <v>0</v>
      </c>
      <c r="I277" s="211"/>
      <c r="J277" s="321"/>
      <c r="K277" s="203"/>
    </row>
    <row r="278" spans="1:11" s="204" customFormat="1">
      <c r="A278" s="564" t="s">
        <v>77</v>
      </c>
      <c r="B278" s="477" t="s">
        <v>1223</v>
      </c>
      <c r="C278" s="478" t="s">
        <v>82</v>
      </c>
      <c r="D278" s="478" t="s">
        <v>1585</v>
      </c>
      <c r="E278" s="211"/>
      <c r="F278" s="211"/>
      <c r="G278" s="211">
        <v>0</v>
      </c>
      <c r="H278" s="240">
        <f>IFERROR(AVERAGEA(E278:G278),0)</f>
        <v>0</v>
      </c>
      <c r="I278" s="211"/>
      <c r="J278" s="321"/>
      <c r="K278" s="203"/>
    </row>
    <row r="279" spans="1:11" s="204" customFormat="1">
      <c r="A279" s="564" t="s">
        <v>335</v>
      </c>
      <c r="B279" s="477" t="s">
        <v>1224</v>
      </c>
      <c r="C279" s="478" t="s">
        <v>1218</v>
      </c>
      <c r="D279" s="478" t="s">
        <v>192</v>
      </c>
      <c r="E279" s="241"/>
      <c r="F279" s="241"/>
      <c r="G279" s="241"/>
      <c r="H279" s="240">
        <f>IFERROR(AVERAGEIF(E279:G279,"&gt;0",E279:G279),0)</f>
        <v>0</v>
      </c>
      <c r="I279" s="211"/>
      <c r="J279" s="321"/>
      <c r="K279" s="203"/>
    </row>
    <row r="280" spans="1:11" s="204" customFormat="1">
      <c r="A280" s="564" t="s">
        <v>336</v>
      </c>
      <c r="B280" s="477" t="s">
        <v>1225</v>
      </c>
      <c r="C280" s="478" t="s">
        <v>82</v>
      </c>
      <c r="D280" s="478" t="s">
        <v>301</v>
      </c>
      <c r="E280" s="211"/>
      <c r="F280" s="211"/>
      <c r="G280" s="211">
        <v>0</v>
      </c>
      <c r="H280" s="240">
        <f>IFERROR(AVERAGEIF(E280:G280,"&gt;0",E280:G280),0)</f>
        <v>0</v>
      </c>
      <c r="I280" s="211"/>
      <c r="J280" s="321"/>
      <c r="K280" s="203"/>
    </row>
    <row r="281" spans="1:11" s="204" customFormat="1">
      <c r="A281" s="564" t="s">
        <v>346</v>
      </c>
      <c r="B281" s="477" t="s">
        <v>1189</v>
      </c>
      <c r="C281" s="478" t="s">
        <v>1218</v>
      </c>
      <c r="D281" s="478" t="s">
        <v>3</v>
      </c>
      <c r="E281" s="241"/>
      <c r="F281" s="241"/>
      <c r="G281" s="241"/>
      <c r="H281" s="240">
        <f>IFERROR(AVERAGEIF(E281:G281,"&gt;0",E281:G281),0)</f>
        <v>0</v>
      </c>
      <c r="I281" s="211"/>
      <c r="J281" s="321"/>
      <c r="K281" s="203"/>
    </row>
    <row r="282" spans="1:11" s="204" customFormat="1">
      <c r="A282" s="564" t="s">
        <v>347</v>
      </c>
      <c r="B282" s="477" t="s">
        <v>1226</v>
      </c>
      <c r="C282" s="478" t="s">
        <v>1218</v>
      </c>
      <c r="D282" s="478" t="s">
        <v>207</v>
      </c>
      <c r="E282" s="241"/>
      <c r="F282" s="241"/>
      <c r="G282" s="241"/>
      <c r="H282" s="240">
        <f>IFERROR(AVERAGEIF(E282:G282,"&gt;0",E282:G282),0)</f>
        <v>0</v>
      </c>
      <c r="I282" s="211"/>
      <c r="J282" s="321"/>
      <c r="K282" s="203"/>
    </row>
    <row r="283" spans="1:11" s="204" customFormat="1" ht="33">
      <c r="A283" s="564" t="s">
        <v>369</v>
      </c>
      <c r="B283" s="477" t="s">
        <v>1227</v>
      </c>
      <c r="C283" s="478" t="s">
        <v>1218</v>
      </c>
      <c r="D283" s="478" t="s">
        <v>301</v>
      </c>
      <c r="E283" s="211"/>
      <c r="F283" s="211"/>
      <c r="G283" s="211">
        <v>0</v>
      </c>
      <c r="H283" s="240">
        <f>IFERROR(AVERAGEA(E283:G283),0)</f>
        <v>0</v>
      </c>
      <c r="I283" s="211"/>
      <c r="J283" s="321"/>
      <c r="K283" s="203"/>
    </row>
    <row r="284" spans="1:11" s="204" customFormat="1">
      <c r="A284" s="564" t="s">
        <v>448</v>
      </c>
      <c r="B284" s="477" t="s">
        <v>1228</v>
      </c>
      <c r="C284" s="478" t="s">
        <v>1218</v>
      </c>
      <c r="D284" s="478" t="s">
        <v>192</v>
      </c>
      <c r="E284" s="241"/>
      <c r="F284" s="241"/>
      <c r="G284" s="241"/>
      <c r="H284" s="240">
        <f>IFERROR(AVERAGEIF(E284:G284,"&gt;0",E284:G284),0)</f>
        <v>0</v>
      </c>
      <c r="I284" s="211"/>
      <c r="J284" s="321"/>
      <c r="K284" s="203"/>
    </row>
    <row r="285" spans="1:11" s="204" customFormat="1">
      <c r="A285" s="564" t="s">
        <v>449</v>
      </c>
      <c r="B285" s="477" t="s">
        <v>543</v>
      </c>
      <c r="C285" s="478"/>
      <c r="D285" s="478" t="s">
        <v>3</v>
      </c>
      <c r="E285" s="241"/>
      <c r="F285" s="241"/>
      <c r="G285" s="241"/>
      <c r="H285" s="240">
        <f>IFERROR(AVERAGEIF(E285:G285,"&gt;0",E285:G285),0)</f>
        <v>0</v>
      </c>
      <c r="I285" s="211"/>
      <c r="J285" s="321"/>
      <c r="K285" s="203"/>
    </row>
    <row r="286" spans="1:11" s="204" customFormat="1">
      <c r="A286" s="611" t="s">
        <v>453</v>
      </c>
      <c r="B286" s="612" t="s">
        <v>1229</v>
      </c>
      <c r="C286" s="240" t="s">
        <v>1230</v>
      </c>
      <c r="D286" s="240" t="s">
        <v>206</v>
      </c>
      <c r="E286" s="240">
        <f>IFERROR(E270/E271,0)</f>
        <v>0</v>
      </c>
      <c r="F286" s="240">
        <f>IFERROR(F270/F271,0)</f>
        <v>0</v>
      </c>
      <c r="G286" s="240">
        <f>IFERROR(G270/G271,0)</f>
        <v>0</v>
      </c>
      <c r="H286" s="240">
        <f>IFERROR(H270/H271,0)</f>
        <v>0</v>
      </c>
      <c r="I286" s="240">
        <f>IFERROR(I270/I271,0)</f>
        <v>0</v>
      </c>
      <c r="J286" s="321"/>
      <c r="K286" s="203"/>
    </row>
    <row r="287" spans="1:11" s="204" customFormat="1" ht="37.5" customHeight="1">
      <c r="A287" s="611" t="s">
        <v>454</v>
      </c>
      <c r="B287" s="612" t="s">
        <v>1231</v>
      </c>
      <c r="C287" s="240" t="s">
        <v>1232</v>
      </c>
      <c r="D287" s="240" t="s">
        <v>1233</v>
      </c>
      <c r="E287" s="240">
        <f>IFERROR((((E272*E273)+(E274*E275)+(E276*E277)+(E278*E279))/E270),0)</f>
        <v>0</v>
      </c>
      <c r="F287" s="240">
        <f>IFERROR((((F272*F273)+(F274*F275)+(F276*F277)+(F278*F279))/F270),0)</f>
        <v>0</v>
      </c>
      <c r="G287" s="240">
        <f>IFERROR((((G272*G273)+(G274*G275)+(G276*G277)+(G278*G279))/G270),0)</f>
        <v>0</v>
      </c>
      <c r="H287" s="240">
        <f>IFERROR((((H272*H273)+(H274*H275)+(H276*H277)+(H278*H279))/H270),0)</f>
        <v>0</v>
      </c>
      <c r="I287" s="240">
        <f>IFERROR((((I272*I273)+(I274*I275)+(I276*I277)+(I278*I279))/I270),0)</f>
        <v>0</v>
      </c>
      <c r="J287" s="321"/>
      <c r="K287" s="203"/>
    </row>
    <row r="288" spans="1:11" s="204" customFormat="1" ht="42.75">
      <c r="A288" s="611" t="s">
        <v>455</v>
      </c>
      <c r="B288" s="612" t="s">
        <v>1234</v>
      </c>
      <c r="C288" s="240" t="s">
        <v>1235</v>
      </c>
      <c r="D288" s="240" t="s">
        <v>3</v>
      </c>
      <c r="E288" s="240">
        <f>IFERROR(((E272*E273)/((E272*E273)+(E274*E275)+(E276*E277)+(E278*E279))),0)</f>
        <v>0</v>
      </c>
      <c r="F288" s="240">
        <f>IFERROR(((F272*F273)/((F272*F273)+(F274*F275)+(F276*F277)+(F278*F279))),0)</f>
        <v>0</v>
      </c>
      <c r="G288" s="240">
        <f>IFERROR(((G272*G273)/((G272*G273)+(G274*G275)+(G276*G277)+(G278*G279))),0)</f>
        <v>0</v>
      </c>
      <c r="H288" s="240">
        <f>IFERROR(((H272*H273)/((H272*H273)+(H274*H275)+(H276*H277)+(H278*H279))),0)</f>
        <v>0</v>
      </c>
      <c r="I288" s="240">
        <f>IFERROR(((I272*I273)/((I272*I273)+(I274*I275)+(I276*I277)+(I278*I279))),0)</f>
        <v>0</v>
      </c>
      <c r="J288" s="321"/>
      <c r="K288" s="203"/>
    </row>
    <row r="289" spans="1:11" s="204" customFormat="1">
      <c r="A289" s="578"/>
      <c r="B289" s="618"/>
      <c r="C289" s="619"/>
      <c r="D289" s="619"/>
      <c r="E289" s="619"/>
      <c r="F289" s="619"/>
      <c r="G289" s="619"/>
      <c r="H289" s="619"/>
      <c r="I289" s="619"/>
      <c r="J289" s="620"/>
      <c r="K289" s="203"/>
    </row>
    <row r="290" spans="1:11" s="204" customFormat="1" ht="16.5" customHeight="1">
      <c r="A290" s="564" t="s">
        <v>1255</v>
      </c>
      <c r="B290" s="481" t="s">
        <v>397</v>
      </c>
      <c r="C290" s="861" t="s">
        <v>1214</v>
      </c>
      <c r="D290" s="862"/>
      <c r="E290" s="615"/>
      <c r="F290" s="615"/>
      <c r="G290" s="615"/>
      <c r="H290" s="619"/>
      <c r="I290" s="619"/>
      <c r="J290" s="620"/>
      <c r="K290" s="203"/>
    </row>
    <row r="291" spans="1:11" s="204" customFormat="1">
      <c r="A291" s="564" t="s">
        <v>38</v>
      </c>
      <c r="B291" s="477" t="s">
        <v>204</v>
      </c>
      <c r="C291" s="617"/>
      <c r="D291" s="617"/>
      <c r="E291" s="237"/>
      <c r="F291" s="237"/>
      <c r="G291" s="237"/>
      <c r="H291" s="237"/>
      <c r="I291" s="238"/>
      <c r="J291" s="321"/>
      <c r="K291" s="203"/>
    </row>
    <row r="292" spans="1:11" s="204" customFormat="1">
      <c r="A292" s="564" t="s">
        <v>39</v>
      </c>
      <c r="B292" s="477" t="s">
        <v>816</v>
      </c>
      <c r="C292" s="478"/>
      <c r="D292" s="478" t="s">
        <v>206</v>
      </c>
      <c r="E292" s="211"/>
      <c r="F292" s="211"/>
      <c r="G292" s="211">
        <v>0</v>
      </c>
      <c r="H292" s="240">
        <f>IFERROR(AVERAGEA(E292:G292),0)</f>
        <v>0</v>
      </c>
      <c r="I292" s="211"/>
      <c r="J292" s="321"/>
      <c r="K292" s="203"/>
    </row>
    <row r="293" spans="1:11" s="204" customFormat="1">
      <c r="A293" s="564" t="s">
        <v>40</v>
      </c>
      <c r="B293" s="477" t="s">
        <v>1215</v>
      </c>
      <c r="C293" s="478" t="s">
        <v>82</v>
      </c>
      <c r="D293" s="478" t="s">
        <v>1585</v>
      </c>
      <c r="E293" s="211"/>
      <c r="F293" s="211"/>
      <c r="G293" s="211">
        <v>0</v>
      </c>
      <c r="H293" s="240">
        <f>IFERROR(AVERAGEA(E293:G293),0)</f>
        <v>0</v>
      </c>
      <c r="I293" s="211"/>
      <c r="J293" s="321"/>
      <c r="K293" s="203"/>
    </row>
    <row r="294" spans="1:11" s="204" customFormat="1">
      <c r="A294" s="564" t="s">
        <v>41</v>
      </c>
      <c r="B294" s="477" t="s">
        <v>1216</v>
      </c>
      <c r="C294" s="478" t="s">
        <v>82</v>
      </c>
      <c r="D294" s="478" t="s">
        <v>96</v>
      </c>
      <c r="E294" s="211"/>
      <c r="F294" s="211"/>
      <c r="G294" s="211">
        <v>0</v>
      </c>
      <c r="H294" s="240">
        <f>IFERROR(AVERAGEA(E294:G294),0)</f>
        <v>0</v>
      </c>
      <c r="I294" s="211"/>
      <c r="J294" s="321"/>
      <c r="K294" s="203"/>
    </row>
    <row r="295" spans="1:11" s="204" customFormat="1">
      <c r="A295" s="564" t="s">
        <v>42</v>
      </c>
      <c r="B295" s="477" t="s">
        <v>1217</v>
      </c>
      <c r="C295" s="478" t="s">
        <v>82</v>
      </c>
      <c r="D295" s="478" t="s">
        <v>1585</v>
      </c>
      <c r="E295" s="211"/>
      <c r="F295" s="211"/>
      <c r="G295" s="211">
        <v>0</v>
      </c>
      <c r="H295" s="240">
        <f>IFERROR(AVERAGEA(E295:G295),0)</f>
        <v>0</v>
      </c>
      <c r="I295" s="211"/>
      <c r="J295" s="321"/>
      <c r="K295" s="203"/>
    </row>
    <row r="296" spans="1:11" s="204" customFormat="1">
      <c r="A296" s="564" t="s">
        <v>43</v>
      </c>
      <c r="B296" s="477" t="s">
        <v>555</v>
      </c>
      <c r="C296" s="478" t="s">
        <v>1218</v>
      </c>
      <c r="D296" s="478"/>
      <c r="E296" s="241"/>
      <c r="F296" s="241"/>
      <c r="G296" s="241"/>
      <c r="H296" s="240">
        <f>IFERROR(AVERAGEIF(E296:G296,"&gt;0",E296:G296),0)</f>
        <v>0</v>
      </c>
      <c r="I296" s="211"/>
      <c r="J296" s="321"/>
      <c r="K296" s="203"/>
    </row>
    <row r="297" spans="1:11" s="204" customFormat="1">
      <c r="A297" s="564" t="s">
        <v>44</v>
      </c>
      <c r="B297" s="477" t="s">
        <v>1219</v>
      </c>
      <c r="C297" s="478" t="s">
        <v>82</v>
      </c>
      <c r="D297" s="478" t="s">
        <v>1585</v>
      </c>
      <c r="E297" s="211"/>
      <c r="F297" s="211"/>
      <c r="G297" s="211">
        <v>0</v>
      </c>
      <c r="H297" s="240">
        <f>IFERROR(AVERAGEA(E297:G297),0)</f>
        <v>0</v>
      </c>
      <c r="I297" s="211"/>
      <c r="J297" s="321"/>
      <c r="K297" s="203"/>
    </row>
    <row r="298" spans="1:11" s="204" customFormat="1">
      <c r="A298" s="564" t="s">
        <v>45</v>
      </c>
      <c r="B298" s="477" t="s">
        <v>1220</v>
      </c>
      <c r="C298" s="478" t="s">
        <v>1218</v>
      </c>
      <c r="D298" s="478"/>
      <c r="E298" s="241"/>
      <c r="F298" s="241"/>
      <c r="G298" s="241"/>
      <c r="H298" s="240">
        <f>IFERROR(AVERAGEIF(E298:G298,"&gt;0",E298:G298),0)</f>
        <v>0</v>
      </c>
      <c r="I298" s="211"/>
      <c r="J298" s="321"/>
      <c r="K298" s="203"/>
    </row>
    <row r="299" spans="1:11" s="204" customFormat="1">
      <c r="A299" s="564" t="s">
        <v>75</v>
      </c>
      <c r="B299" s="477" t="s">
        <v>1221</v>
      </c>
      <c r="C299" s="478" t="s">
        <v>82</v>
      </c>
      <c r="D299" s="478" t="s">
        <v>1585</v>
      </c>
      <c r="E299" s="211"/>
      <c r="F299" s="211"/>
      <c r="G299" s="211">
        <v>0</v>
      </c>
      <c r="H299" s="240">
        <f>IFERROR(AVERAGEA(E299:G299),0)</f>
        <v>0</v>
      </c>
      <c r="I299" s="211"/>
      <c r="J299" s="321"/>
      <c r="K299" s="203"/>
    </row>
    <row r="300" spans="1:11" s="204" customFormat="1">
      <c r="A300" s="564" t="s">
        <v>76</v>
      </c>
      <c r="B300" s="477" t="s">
        <v>1222</v>
      </c>
      <c r="C300" s="478" t="s">
        <v>1218</v>
      </c>
      <c r="D300" s="478"/>
      <c r="E300" s="241"/>
      <c r="F300" s="241"/>
      <c r="G300" s="241"/>
      <c r="H300" s="240">
        <f>IFERROR(AVERAGEIF(E300:G300,"&gt;0",E300:G300),0)</f>
        <v>0</v>
      </c>
      <c r="I300" s="211"/>
      <c r="J300" s="321"/>
      <c r="K300" s="203"/>
    </row>
    <row r="301" spans="1:11" s="204" customFormat="1">
      <c r="A301" s="564" t="s">
        <v>77</v>
      </c>
      <c r="B301" s="477" t="s">
        <v>1223</v>
      </c>
      <c r="C301" s="478" t="s">
        <v>82</v>
      </c>
      <c r="D301" s="478" t="s">
        <v>1585</v>
      </c>
      <c r="E301" s="211"/>
      <c r="F301" s="211"/>
      <c r="G301" s="211">
        <v>0</v>
      </c>
      <c r="H301" s="240">
        <f>IFERROR(AVERAGEA(E301:G301),0)</f>
        <v>0</v>
      </c>
      <c r="I301" s="211"/>
      <c r="J301" s="321"/>
      <c r="K301" s="203"/>
    </row>
    <row r="302" spans="1:11" s="204" customFormat="1">
      <c r="A302" s="564" t="s">
        <v>335</v>
      </c>
      <c r="B302" s="477" t="s">
        <v>1224</v>
      </c>
      <c r="C302" s="478" t="s">
        <v>1218</v>
      </c>
      <c r="D302" s="478"/>
      <c r="E302" s="241"/>
      <c r="F302" s="241"/>
      <c r="G302" s="241"/>
      <c r="H302" s="240">
        <f>IFERROR(AVERAGEIF(E302:G302,"&gt;0",E302:G302),0)</f>
        <v>0</v>
      </c>
      <c r="I302" s="211"/>
      <c r="J302" s="321"/>
      <c r="K302" s="203"/>
    </row>
    <row r="303" spans="1:11" s="204" customFormat="1">
      <c r="A303" s="564" t="s">
        <v>336</v>
      </c>
      <c r="B303" s="477" t="s">
        <v>1225</v>
      </c>
      <c r="C303" s="478" t="s">
        <v>82</v>
      </c>
      <c r="D303" s="478" t="s">
        <v>301</v>
      </c>
      <c r="E303" s="211"/>
      <c r="F303" s="211"/>
      <c r="G303" s="211">
        <v>0</v>
      </c>
      <c r="H303" s="240">
        <f>IFERROR(AVERAGEIF(E303:G303,"&gt;0",E303:G303),0)</f>
        <v>0</v>
      </c>
      <c r="I303" s="211"/>
      <c r="J303" s="321"/>
      <c r="K303" s="203"/>
    </row>
    <row r="304" spans="1:11" s="204" customFormat="1">
      <c r="A304" s="564" t="s">
        <v>346</v>
      </c>
      <c r="B304" s="477" t="s">
        <v>1189</v>
      </c>
      <c r="C304" s="478" t="s">
        <v>1218</v>
      </c>
      <c r="D304" s="478" t="s">
        <v>3</v>
      </c>
      <c r="E304" s="241"/>
      <c r="F304" s="241"/>
      <c r="G304" s="241"/>
      <c r="H304" s="240">
        <f>IFERROR(AVERAGEIF(E304:G304,"&gt;0",E304:G304),0)</f>
        <v>0</v>
      </c>
      <c r="I304" s="211"/>
      <c r="J304" s="321"/>
      <c r="K304" s="203"/>
    </row>
    <row r="305" spans="1:11" s="204" customFormat="1">
      <c r="A305" s="564" t="s">
        <v>347</v>
      </c>
      <c r="B305" s="477" t="s">
        <v>1226</v>
      </c>
      <c r="C305" s="478" t="s">
        <v>1218</v>
      </c>
      <c r="D305" s="478" t="s">
        <v>207</v>
      </c>
      <c r="E305" s="241"/>
      <c r="F305" s="241"/>
      <c r="G305" s="241"/>
      <c r="H305" s="240">
        <f>IFERROR(AVERAGEIF(E305:G305,"&gt;0",E305:G305),0)</f>
        <v>0</v>
      </c>
      <c r="I305" s="211"/>
      <c r="J305" s="321"/>
      <c r="K305" s="203"/>
    </row>
    <row r="306" spans="1:11" s="204" customFormat="1" ht="33">
      <c r="A306" s="564" t="s">
        <v>369</v>
      </c>
      <c r="B306" s="477" t="s">
        <v>1227</v>
      </c>
      <c r="C306" s="478" t="s">
        <v>1218</v>
      </c>
      <c r="D306" s="478" t="s">
        <v>301</v>
      </c>
      <c r="E306" s="211"/>
      <c r="F306" s="211"/>
      <c r="G306" s="211"/>
      <c r="H306" s="240">
        <f>IFERROR(AVERAGEA(E306:G306),0)</f>
        <v>0</v>
      </c>
      <c r="I306" s="211"/>
      <c r="J306" s="321"/>
      <c r="K306" s="203"/>
    </row>
    <row r="307" spans="1:11" s="204" customFormat="1">
      <c r="A307" s="564" t="s">
        <v>448</v>
      </c>
      <c r="B307" s="477" t="s">
        <v>1228</v>
      </c>
      <c r="C307" s="478" t="s">
        <v>1218</v>
      </c>
      <c r="D307" s="478" t="s">
        <v>192</v>
      </c>
      <c r="E307" s="241"/>
      <c r="F307" s="241"/>
      <c r="G307" s="241"/>
      <c r="H307" s="240">
        <f>IFERROR(AVERAGEIF(E307:G307,"&gt;0",E307:G307),0)</f>
        <v>0</v>
      </c>
      <c r="I307" s="211"/>
      <c r="J307" s="321"/>
      <c r="K307" s="203"/>
    </row>
    <row r="308" spans="1:11" s="204" customFormat="1">
      <c r="A308" s="564" t="s">
        <v>449</v>
      </c>
      <c r="B308" s="477" t="s">
        <v>543</v>
      </c>
      <c r="C308" s="478"/>
      <c r="D308" s="478" t="s">
        <v>3</v>
      </c>
      <c r="E308" s="241"/>
      <c r="F308" s="241"/>
      <c r="G308" s="241"/>
      <c r="H308" s="240">
        <f>IFERROR(AVERAGEIF(E308:G308,"&gt;0",E308:G308),0)</f>
        <v>0</v>
      </c>
      <c r="I308" s="211"/>
      <c r="J308" s="321"/>
      <c r="K308" s="203"/>
    </row>
    <row r="309" spans="1:11" s="204" customFormat="1">
      <c r="A309" s="611" t="s">
        <v>453</v>
      </c>
      <c r="B309" s="612" t="s">
        <v>1229</v>
      </c>
      <c r="C309" s="240" t="s">
        <v>1230</v>
      </c>
      <c r="D309" s="240" t="s">
        <v>206</v>
      </c>
      <c r="E309" s="240">
        <f>IFERROR(E293/E294,0)</f>
        <v>0</v>
      </c>
      <c r="F309" s="240">
        <f>IFERROR(F293/F294,0)</f>
        <v>0</v>
      </c>
      <c r="G309" s="240">
        <f>IFERROR(G293/G294,0)</f>
        <v>0</v>
      </c>
      <c r="H309" s="240">
        <f>IFERROR(H293/H294,0)</f>
        <v>0</v>
      </c>
      <c r="I309" s="240">
        <f>IFERROR(I293/I294,0)</f>
        <v>0</v>
      </c>
      <c r="J309" s="321"/>
      <c r="K309" s="203"/>
    </row>
    <row r="310" spans="1:11" s="204" customFormat="1" ht="42" customHeight="1">
      <c r="A310" s="611" t="s">
        <v>454</v>
      </c>
      <c r="B310" s="612" t="s">
        <v>1231</v>
      </c>
      <c r="C310" s="240" t="s">
        <v>1232</v>
      </c>
      <c r="D310" s="240" t="s">
        <v>1233</v>
      </c>
      <c r="E310" s="240">
        <f>IFERROR((((E295*E296)+(E297*E298)+(E299*E300)+(E301*E302))/E293),0)</f>
        <v>0</v>
      </c>
      <c r="F310" s="240">
        <f>IFERROR((((F295*F296)+(F297*F298)+(F299*F300)+(F301*F302))/F293),0)</f>
        <v>0</v>
      </c>
      <c r="G310" s="240">
        <f>IFERROR((((G295*G296)+(G297*G298)+(G299*G300)+(G301*G302))/G293),0)</f>
        <v>0</v>
      </c>
      <c r="H310" s="240">
        <f>IFERROR((((H295*H296)+(H297*H298)+(H299*H300)+(H301*H302))/H293),0)</f>
        <v>0</v>
      </c>
      <c r="I310" s="240">
        <f>IFERROR((((I295*I296)+(I297*I298)+(I299*I300)+(I301*I302))/I293),0)</f>
        <v>0</v>
      </c>
      <c r="J310" s="321"/>
      <c r="K310" s="203"/>
    </row>
    <row r="311" spans="1:11" s="204" customFormat="1" ht="42.75">
      <c r="A311" s="611" t="s">
        <v>455</v>
      </c>
      <c r="B311" s="612" t="s">
        <v>1234</v>
      </c>
      <c r="C311" s="240" t="s">
        <v>1235</v>
      </c>
      <c r="D311" s="240" t="s">
        <v>3</v>
      </c>
      <c r="E311" s="240">
        <f>IFERROR(((E295*E296)/((E295*E296)+(E297*E298)+(E299*E300)+(E301*E302))),0)</f>
        <v>0</v>
      </c>
      <c r="F311" s="240">
        <f>IFERROR(((F295*F296)/((F295*F296)+(F297*F298)+(F299*F300)+(F301*F302))),0)</f>
        <v>0</v>
      </c>
      <c r="G311" s="240">
        <f>IFERROR(((G295*G296)/((G295*G296)+(G297*G298)+(G299*G300)+(G301*G302))),0)</f>
        <v>0</v>
      </c>
      <c r="H311" s="240">
        <f>IFERROR(((H295*H296)/((H295*H296)+(H297*H298)+(H299*H300)+(H301*H302))),0)</f>
        <v>0</v>
      </c>
      <c r="I311" s="240">
        <f>IFERROR(((I295*I296)/((I295*I296)+(I297*I298)+(I299*I300)+(I301*I302))),0)</f>
        <v>0</v>
      </c>
      <c r="J311" s="321"/>
      <c r="K311" s="203"/>
    </row>
    <row r="312" spans="1:11" s="204" customFormat="1">
      <c r="A312" s="623"/>
      <c r="B312" s="624"/>
      <c r="C312" s="625"/>
      <c r="D312" s="625"/>
      <c r="E312" s="625"/>
      <c r="F312" s="625"/>
      <c r="G312" s="625"/>
      <c r="H312" s="625"/>
      <c r="I312" s="625"/>
      <c r="J312" s="626"/>
      <c r="K312" s="203"/>
    </row>
    <row r="313" spans="1:11" s="204" customFormat="1" ht="16.5" customHeight="1">
      <c r="A313" s="564" t="s">
        <v>1256</v>
      </c>
      <c r="B313" s="481" t="s">
        <v>1236</v>
      </c>
      <c r="C313" s="861" t="s">
        <v>1214</v>
      </c>
      <c r="D313" s="862"/>
      <c r="E313" s="862"/>
      <c r="F313" s="615"/>
      <c r="G313" s="615"/>
      <c r="H313" s="615"/>
      <c r="I313" s="615"/>
      <c r="J313" s="627"/>
      <c r="K313" s="203"/>
    </row>
    <row r="314" spans="1:11" s="204" customFormat="1">
      <c r="A314" s="564" t="s">
        <v>38</v>
      </c>
      <c r="B314" s="477" t="s">
        <v>204</v>
      </c>
      <c r="C314" s="617"/>
      <c r="D314" s="478"/>
      <c r="E314" s="237"/>
      <c r="F314" s="237"/>
      <c r="G314" s="237"/>
      <c r="H314" s="237"/>
      <c r="I314" s="238"/>
      <c r="J314" s="321"/>
      <c r="K314" s="203"/>
    </row>
    <row r="315" spans="1:11" s="204" customFormat="1">
      <c r="A315" s="564" t="s">
        <v>39</v>
      </c>
      <c r="B315" s="477" t="s">
        <v>816</v>
      </c>
      <c r="C315" s="478"/>
      <c r="D315" s="478" t="s">
        <v>206</v>
      </c>
      <c r="E315" s="211"/>
      <c r="F315" s="211"/>
      <c r="G315" s="211">
        <v>0</v>
      </c>
      <c r="H315" s="240">
        <f>IFERROR(AVERAGEA(E315:G315),0)</f>
        <v>0</v>
      </c>
      <c r="I315" s="211"/>
      <c r="J315" s="321"/>
      <c r="K315" s="203"/>
    </row>
    <row r="316" spans="1:11" s="204" customFormat="1">
      <c r="A316" s="564" t="s">
        <v>40</v>
      </c>
      <c r="B316" s="477" t="s">
        <v>1215</v>
      </c>
      <c r="C316" s="478" t="s">
        <v>82</v>
      </c>
      <c r="D316" s="478" t="s">
        <v>1585</v>
      </c>
      <c r="E316" s="211"/>
      <c r="F316" s="211"/>
      <c r="G316" s="211">
        <v>0</v>
      </c>
      <c r="H316" s="240">
        <f>IFERROR(AVERAGEA(E316:G316),0)</f>
        <v>0</v>
      </c>
      <c r="I316" s="211"/>
      <c r="J316" s="321"/>
      <c r="K316" s="203"/>
    </row>
    <row r="317" spans="1:11" s="204" customFormat="1">
      <c r="A317" s="564" t="s">
        <v>41</v>
      </c>
      <c r="B317" s="477" t="s">
        <v>1216</v>
      </c>
      <c r="C317" s="478" t="s">
        <v>82</v>
      </c>
      <c r="D317" s="478" t="s">
        <v>96</v>
      </c>
      <c r="E317" s="211"/>
      <c r="F317" s="211"/>
      <c r="G317" s="211">
        <v>0</v>
      </c>
      <c r="H317" s="240">
        <f>IFERROR(AVERAGEA(E317:G317),0)</f>
        <v>0</v>
      </c>
      <c r="I317" s="211"/>
      <c r="J317" s="321"/>
      <c r="K317" s="203"/>
    </row>
    <row r="318" spans="1:11" s="204" customFormat="1">
      <c r="A318" s="564" t="s">
        <v>42</v>
      </c>
      <c r="B318" s="477" t="s">
        <v>1217</v>
      </c>
      <c r="C318" s="478" t="s">
        <v>82</v>
      </c>
      <c r="D318" s="478" t="s">
        <v>1585</v>
      </c>
      <c r="E318" s="211"/>
      <c r="F318" s="211"/>
      <c r="G318" s="211">
        <v>0</v>
      </c>
      <c r="H318" s="240">
        <f>IFERROR(AVERAGEA(E318:G318),0)</f>
        <v>0</v>
      </c>
      <c r="I318" s="211"/>
      <c r="J318" s="321"/>
      <c r="K318" s="203"/>
    </row>
    <row r="319" spans="1:11" s="204" customFormat="1">
      <c r="A319" s="564" t="s">
        <v>43</v>
      </c>
      <c r="B319" s="477" t="s">
        <v>555</v>
      </c>
      <c r="C319" s="478" t="s">
        <v>1218</v>
      </c>
      <c r="D319" s="478" t="s">
        <v>192</v>
      </c>
      <c r="E319" s="241"/>
      <c r="F319" s="241"/>
      <c r="G319" s="241"/>
      <c r="H319" s="240">
        <f>IFERROR(AVERAGEIF(E319:G319,"&gt;0",E319:G319),0)</f>
        <v>0</v>
      </c>
      <c r="I319" s="211"/>
      <c r="J319" s="321"/>
      <c r="K319" s="203"/>
    </row>
    <row r="320" spans="1:11" s="204" customFormat="1">
      <c r="A320" s="564" t="s">
        <v>44</v>
      </c>
      <c r="B320" s="477" t="s">
        <v>1219</v>
      </c>
      <c r="C320" s="478" t="s">
        <v>82</v>
      </c>
      <c r="D320" s="478" t="s">
        <v>1585</v>
      </c>
      <c r="E320" s="211"/>
      <c r="F320" s="211"/>
      <c r="G320" s="211">
        <v>0</v>
      </c>
      <c r="H320" s="240">
        <f>IFERROR(AVERAGEA(E320:G320),0)</f>
        <v>0</v>
      </c>
      <c r="I320" s="211"/>
      <c r="J320" s="321"/>
      <c r="K320" s="203"/>
    </row>
    <row r="321" spans="1:11" s="204" customFormat="1">
      <c r="A321" s="564" t="s">
        <v>45</v>
      </c>
      <c r="B321" s="477" t="s">
        <v>1220</v>
      </c>
      <c r="C321" s="478" t="s">
        <v>1218</v>
      </c>
      <c r="D321" s="478" t="s">
        <v>192</v>
      </c>
      <c r="E321" s="241"/>
      <c r="F321" s="241"/>
      <c r="G321" s="241"/>
      <c r="H321" s="240">
        <f>IFERROR(AVERAGEIF(E321:G321,"&gt;0",E321:G321),0)</f>
        <v>0</v>
      </c>
      <c r="I321" s="211"/>
      <c r="J321" s="321"/>
      <c r="K321" s="203"/>
    </row>
    <row r="322" spans="1:11" s="204" customFormat="1">
      <c r="A322" s="564" t="s">
        <v>75</v>
      </c>
      <c r="B322" s="477" t="s">
        <v>1221</v>
      </c>
      <c r="C322" s="478" t="s">
        <v>82</v>
      </c>
      <c r="D322" s="478" t="s">
        <v>1585</v>
      </c>
      <c r="E322" s="211"/>
      <c r="F322" s="211"/>
      <c r="G322" s="211">
        <v>0</v>
      </c>
      <c r="H322" s="240">
        <f>IFERROR(AVERAGEA(E322:G322),0)</f>
        <v>0</v>
      </c>
      <c r="I322" s="211"/>
      <c r="J322" s="321"/>
      <c r="K322" s="203"/>
    </row>
    <row r="323" spans="1:11" s="204" customFormat="1">
      <c r="A323" s="564" t="s">
        <v>76</v>
      </c>
      <c r="B323" s="477" t="s">
        <v>1222</v>
      </c>
      <c r="C323" s="478" t="s">
        <v>1218</v>
      </c>
      <c r="D323" s="478" t="s">
        <v>192</v>
      </c>
      <c r="E323" s="241"/>
      <c r="F323" s="241"/>
      <c r="G323" s="241"/>
      <c r="H323" s="240">
        <f>IFERROR(AVERAGEIF(E323:G323,"&gt;0",E323:G323),0)</f>
        <v>0</v>
      </c>
      <c r="I323" s="211"/>
      <c r="J323" s="321"/>
      <c r="K323" s="203"/>
    </row>
    <row r="324" spans="1:11" s="204" customFormat="1">
      <c r="A324" s="564" t="s">
        <v>77</v>
      </c>
      <c r="B324" s="477" t="s">
        <v>1223</v>
      </c>
      <c r="C324" s="478" t="s">
        <v>82</v>
      </c>
      <c r="D324" s="478" t="s">
        <v>1585</v>
      </c>
      <c r="E324" s="211"/>
      <c r="F324" s="211"/>
      <c r="G324" s="211">
        <v>0</v>
      </c>
      <c r="H324" s="240">
        <f>IFERROR(AVERAGEA(E324:G324),0)</f>
        <v>0</v>
      </c>
      <c r="I324" s="211"/>
      <c r="J324" s="321"/>
      <c r="K324" s="203"/>
    </row>
    <row r="325" spans="1:11" s="204" customFormat="1">
      <c r="A325" s="564" t="s">
        <v>335</v>
      </c>
      <c r="B325" s="477" t="s">
        <v>1224</v>
      </c>
      <c r="C325" s="478" t="s">
        <v>1218</v>
      </c>
      <c r="D325" s="478" t="s">
        <v>192</v>
      </c>
      <c r="E325" s="241"/>
      <c r="F325" s="241"/>
      <c r="G325" s="241"/>
      <c r="H325" s="240">
        <f>IFERROR(AVERAGEIF(E325:G325,"&gt;0",E325:G325),0)</f>
        <v>0</v>
      </c>
      <c r="I325" s="211"/>
      <c r="J325" s="321"/>
      <c r="K325" s="203"/>
    </row>
    <row r="326" spans="1:11" s="204" customFormat="1">
      <c r="A326" s="564" t="s">
        <v>336</v>
      </c>
      <c r="B326" s="477" t="s">
        <v>1225</v>
      </c>
      <c r="C326" s="478" t="s">
        <v>82</v>
      </c>
      <c r="D326" s="478" t="s">
        <v>301</v>
      </c>
      <c r="E326" s="211"/>
      <c r="F326" s="211"/>
      <c r="G326" s="211">
        <v>0</v>
      </c>
      <c r="H326" s="240">
        <f>IFERROR(AVERAGEIF(E326:G326,"&gt;0",E326:G326),0)</f>
        <v>0</v>
      </c>
      <c r="I326" s="211"/>
      <c r="J326" s="321"/>
      <c r="K326" s="203"/>
    </row>
    <row r="327" spans="1:11" s="204" customFormat="1">
      <c r="A327" s="564" t="s">
        <v>346</v>
      </c>
      <c r="B327" s="477" t="s">
        <v>1189</v>
      </c>
      <c r="C327" s="478" t="s">
        <v>1218</v>
      </c>
      <c r="D327" s="478" t="s">
        <v>3</v>
      </c>
      <c r="E327" s="241"/>
      <c r="F327" s="241"/>
      <c r="G327" s="241"/>
      <c r="H327" s="240">
        <f>IFERROR(AVERAGEIF(E327:G327,"&gt;0",E327:G327),0)</f>
        <v>0</v>
      </c>
      <c r="I327" s="211"/>
      <c r="J327" s="321"/>
      <c r="K327" s="203"/>
    </row>
    <row r="328" spans="1:11" s="204" customFormat="1">
      <c r="A328" s="564" t="s">
        <v>347</v>
      </c>
      <c r="B328" s="477" t="s">
        <v>1226</v>
      </c>
      <c r="C328" s="478" t="s">
        <v>1218</v>
      </c>
      <c r="D328" s="478" t="s">
        <v>207</v>
      </c>
      <c r="E328" s="241"/>
      <c r="F328" s="241"/>
      <c r="G328" s="241"/>
      <c r="H328" s="240">
        <f>IFERROR(AVERAGEIF(E328:G328,"&gt;0",E328:G328),0)</f>
        <v>0</v>
      </c>
      <c r="I328" s="211"/>
      <c r="J328" s="321"/>
      <c r="K328" s="203"/>
    </row>
    <row r="329" spans="1:11" s="204" customFormat="1" ht="33">
      <c r="A329" s="564" t="s">
        <v>369</v>
      </c>
      <c r="B329" s="477" t="s">
        <v>1227</v>
      </c>
      <c r="C329" s="478" t="s">
        <v>1218</v>
      </c>
      <c r="D329" s="478" t="s">
        <v>301</v>
      </c>
      <c r="E329" s="211"/>
      <c r="F329" s="211"/>
      <c r="G329" s="211">
        <v>0</v>
      </c>
      <c r="H329" s="240">
        <f>IFERROR(AVERAGEA(E329:G329),0)</f>
        <v>0</v>
      </c>
      <c r="I329" s="211"/>
      <c r="J329" s="321"/>
      <c r="K329" s="203"/>
    </row>
    <row r="330" spans="1:11" s="204" customFormat="1">
      <c r="A330" s="564" t="s">
        <v>448</v>
      </c>
      <c r="B330" s="477" t="s">
        <v>1228</v>
      </c>
      <c r="C330" s="478" t="s">
        <v>1218</v>
      </c>
      <c r="D330" s="478" t="s">
        <v>192</v>
      </c>
      <c r="E330" s="241"/>
      <c r="F330" s="241"/>
      <c r="G330" s="241"/>
      <c r="H330" s="240">
        <f>IFERROR(AVERAGEIF(E330:G330,"&gt;0",E330:G330),0)</f>
        <v>0</v>
      </c>
      <c r="I330" s="211"/>
      <c r="J330" s="321"/>
      <c r="K330" s="203"/>
    </row>
    <row r="331" spans="1:11" s="204" customFormat="1">
      <c r="A331" s="564" t="s">
        <v>449</v>
      </c>
      <c r="B331" s="477" t="s">
        <v>543</v>
      </c>
      <c r="C331" s="478"/>
      <c r="D331" s="478" t="s">
        <v>3</v>
      </c>
      <c r="E331" s="241"/>
      <c r="F331" s="241"/>
      <c r="G331" s="241"/>
      <c r="H331" s="240">
        <f>IFERROR(AVERAGEIF(E331:G331,"&gt;0",E331:G331),0)</f>
        <v>0</v>
      </c>
      <c r="I331" s="211"/>
      <c r="J331" s="321"/>
      <c r="K331" s="203"/>
    </row>
    <row r="332" spans="1:11" s="204" customFormat="1">
      <c r="A332" s="611" t="s">
        <v>453</v>
      </c>
      <c r="B332" s="612" t="s">
        <v>1229</v>
      </c>
      <c r="C332" s="240" t="s">
        <v>1230</v>
      </c>
      <c r="D332" s="240" t="s">
        <v>206</v>
      </c>
      <c r="E332" s="240">
        <f>IFERROR(E316/E317,0)</f>
        <v>0</v>
      </c>
      <c r="F332" s="240">
        <f>IFERROR(F316/F317,0)</f>
        <v>0</v>
      </c>
      <c r="G332" s="240">
        <f>IFERROR(G316/G317,0)</f>
        <v>0</v>
      </c>
      <c r="H332" s="240">
        <f>IFERROR(H316/H317,0)</f>
        <v>0</v>
      </c>
      <c r="I332" s="240">
        <f>IFERROR(I316/I317,0)</f>
        <v>0</v>
      </c>
      <c r="J332" s="321"/>
      <c r="K332" s="203"/>
    </row>
    <row r="333" spans="1:11" s="204" customFormat="1" ht="34.5" customHeight="1">
      <c r="A333" s="611" t="s">
        <v>454</v>
      </c>
      <c r="B333" s="612" t="s">
        <v>1231</v>
      </c>
      <c r="C333" s="240" t="s">
        <v>1232</v>
      </c>
      <c r="D333" s="240" t="s">
        <v>1233</v>
      </c>
      <c r="E333" s="240">
        <f>IFERROR((((E318*E319)+(E320*E321)+(E322*E323)+(E324*E325))/E316),0)</f>
        <v>0</v>
      </c>
      <c r="F333" s="240">
        <f>IFERROR((((F318*F319)+(F320*F321)+(F322*F323)+(F324*F325))/F316),0)</f>
        <v>0</v>
      </c>
      <c r="G333" s="240">
        <f>IFERROR((((G318*G319)+(G320*G321)+(G322*G323)+(G324*G325))/G316),0)</f>
        <v>0</v>
      </c>
      <c r="H333" s="240">
        <f>IFERROR((((H318*H319)+(H320*H321)+(H322*H323)+(H324*H325))/H316),0)</f>
        <v>0</v>
      </c>
      <c r="I333" s="240">
        <f>IFERROR((((I318*I319)+(I320*I321)+(I322*I323)+(I324*I325))/I316),0)</f>
        <v>0</v>
      </c>
      <c r="J333" s="321"/>
      <c r="K333" s="203"/>
    </row>
    <row r="334" spans="1:11" s="204" customFormat="1" ht="42.75">
      <c r="A334" s="611" t="s">
        <v>455</v>
      </c>
      <c r="B334" s="612" t="s">
        <v>1234</v>
      </c>
      <c r="C334" s="240" t="s">
        <v>1235</v>
      </c>
      <c r="D334" s="240" t="s">
        <v>3</v>
      </c>
      <c r="E334" s="240">
        <f>IFERROR(((E318*E319)/((E318*E319)+(E320*E321)+(E322*E323)+(E324*E325))),0)</f>
        <v>0</v>
      </c>
      <c r="F334" s="240">
        <f>IFERROR(((F318*F319)/((F318*F319)+(F320*F321)+(F322*F323)+(F324*F325))),0)</f>
        <v>0</v>
      </c>
      <c r="G334" s="240">
        <f>IFERROR(((G318*G319)/((G318*G319)+(G320*G321)+(G322*G323)+(G324*G325))),0)</f>
        <v>0</v>
      </c>
      <c r="H334" s="240">
        <f>IFERROR(((H318*H319)/((H318*H319)+(H320*H321)+(H322*H323)+(H324*H325))),0)</f>
        <v>0</v>
      </c>
      <c r="I334" s="240">
        <f>IFERROR(((I318*I319)/((I318*I319)+(I320*I321)+(I322*I323)+(I324*I325))),0)</f>
        <v>0</v>
      </c>
      <c r="J334" s="321"/>
      <c r="K334" s="203"/>
    </row>
    <row r="335" spans="1:11" s="204" customFormat="1">
      <c r="A335" s="623"/>
      <c r="B335" s="624"/>
      <c r="C335" s="625"/>
      <c r="D335" s="625"/>
      <c r="E335" s="625"/>
      <c r="F335" s="625"/>
      <c r="G335" s="625"/>
      <c r="H335" s="625"/>
      <c r="I335" s="625"/>
      <c r="J335" s="626"/>
      <c r="K335" s="203"/>
    </row>
    <row r="336" spans="1:11" s="204" customFormat="1" ht="16.5" customHeight="1">
      <c r="A336" s="564" t="s">
        <v>1257</v>
      </c>
      <c r="B336" s="481" t="s">
        <v>1237</v>
      </c>
      <c r="C336" s="861" t="s">
        <v>1214</v>
      </c>
      <c r="D336" s="862"/>
      <c r="E336" s="615"/>
      <c r="F336" s="615"/>
      <c r="G336" s="615"/>
      <c r="H336" s="615"/>
      <c r="I336" s="615"/>
      <c r="J336" s="628"/>
      <c r="K336" s="203"/>
    </row>
    <row r="337" spans="1:11" s="204" customFormat="1">
      <c r="A337" s="564" t="s">
        <v>38</v>
      </c>
      <c r="B337" s="477" t="s">
        <v>204</v>
      </c>
      <c r="C337" s="617"/>
      <c r="D337" s="617"/>
      <c r="E337" s="237"/>
      <c r="F337" s="237"/>
      <c r="G337" s="237"/>
      <c r="H337" s="237"/>
      <c r="I337" s="238"/>
      <c r="J337" s="321"/>
      <c r="K337" s="203"/>
    </row>
    <row r="338" spans="1:11" s="204" customFormat="1">
      <c r="A338" s="564" t="s">
        <v>39</v>
      </c>
      <c r="B338" s="477" t="s">
        <v>816</v>
      </c>
      <c r="C338" s="478"/>
      <c r="D338" s="478" t="s">
        <v>206</v>
      </c>
      <c r="E338" s="211"/>
      <c r="F338" s="211"/>
      <c r="G338" s="211">
        <v>0</v>
      </c>
      <c r="H338" s="240">
        <f>IFERROR(AVERAGEA(E338:G338),0)</f>
        <v>0</v>
      </c>
      <c r="I338" s="211"/>
      <c r="J338" s="321"/>
      <c r="K338" s="203"/>
    </row>
    <row r="339" spans="1:11" s="204" customFormat="1">
      <c r="A339" s="564" t="s">
        <v>40</v>
      </c>
      <c r="B339" s="477" t="s">
        <v>1215</v>
      </c>
      <c r="C339" s="478" t="s">
        <v>82</v>
      </c>
      <c r="D339" s="478" t="s">
        <v>1585</v>
      </c>
      <c r="E339" s="211"/>
      <c r="F339" s="211"/>
      <c r="G339" s="211">
        <v>0</v>
      </c>
      <c r="H339" s="240">
        <f>IFERROR(AVERAGEA(E339:G339),0)</f>
        <v>0</v>
      </c>
      <c r="I339" s="211"/>
      <c r="J339" s="321"/>
      <c r="K339" s="203"/>
    </row>
    <row r="340" spans="1:11" s="204" customFormat="1">
      <c r="A340" s="564" t="s">
        <v>41</v>
      </c>
      <c r="B340" s="477" t="s">
        <v>1216</v>
      </c>
      <c r="C340" s="478" t="s">
        <v>82</v>
      </c>
      <c r="D340" s="478" t="s">
        <v>96</v>
      </c>
      <c r="E340" s="211"/>
      <c r="F340" s="211"/>
      <c r="G340" s="211">
        <v>0</v>
      </c>
      <c r="H340" s="240">
        <f>IFERROR(AVERAGEA(E340:G340),0)</f>
        <v>0</v>
      </c>
      <c r="I340" s="211"/>
      <c r="J340" s="321"/>
      <c r="K340" s="203"/>
    </row>
    <row r="341" spans="1:11" s="204" customFormat="1">
      <c r="A341" s="564" t="s">
        <v>42</v>
      </c>
      <c r="B341" s="477" t="s">
        <v>1217</v>
      </c>
      <c r="C341" s="478" t="s">
        <v>82</v>
      </c>
      <c r="D341" s="478" t="s">
        <v>1585</v>
      </c>
      <c r="E341" s="211"/>
      <c r="F341" s="211"/>
      <c r="G341" s="211">
        <v>0</v>
      </c>
      <c r="H341" s="240">
        <f>IFERROR(AVERAGEA(E341:G341),0)</f>
        <v>0</v>
      </c>
      <c r="I341" s="211"/>
      <c r="J341" s="321"/>
      <c r="K341" s="203"/>
    </row>
    <row r="342" spans="1:11" s="204" customFormat="1">
      <c r="A342" s="564" t="s">
        <v>43</v>
      </c>
      <c r="B342" s="477" t="s">
        <v>555</v>
      </c>
      <c r="C342" s="478" t="s">
        <v>1218</v>
      </c>
      <c r="D342" s="478" t="s">
        <v>192</v>
      </c>
      <c r="E342" s="241"/>
      <c r="F342" s="241"/>
      <c r="G342" s="241"/>
      <c r="H342" s="240">
        <f>IFERROR(AVERAGEIF(E342:G342,"&gt;0",E342:G342),0)</f>
        <v>0</v>
      </c>
      <c r="I342" s="211"/>
      <c r="J342" s="321"/>
      <c r="K342" s="203"/>
    </row>
    <row r="343" spans="1:11" s="204" customFormat="1">
      <c r="A343" s="564" t="s">
        <v>44</v>
      </c>
      <c r="B343" s="477" t="s">
        <v>1219</v>
      </c>
      <c r="C343" s="478" t="s">
        <v>82</v>
      </c>
      <c r="D343" s="478" t="s">
        <v>1585</v>
      </c>
      <c r="E343" s="211"/>
      <c r="F343" s="211"/>
      <c r="G343" s="211">
        <v>0</v>
      </c>
      <c r="H343" s="240">
        <f>IFERROR(AVERAGEA(E343:G343),0)</f>
        <v>0</v>
      </c>
      <c r="I343" s="211"/>
      <c r="J343" s="321"/>
      <c r="K343" s="203"/>
    </row>
    <row r="344" spans="1:11" s="204" customFormat="1">
      <c r="A344" s="564" t="s">
        <v>45</v>
      </c>
      <c r="B344" s="477" t="s">
        <v>1220</v>
      </c>
      <c r="C344" s="478" t="s">
        <v>1218</v>
      </c>
      <c r="D344" s="478" t="s">
        <v>192</v>
      </c>
      <c r="E344" s="241"/>
      <c r="F344" s="241"/>
      <c r="G344" s="241"/>
      <c r="H344" s="240">
        <f>IFERROR(AVERAGEIF(E344:G344,"&gt;0",E344:G344),0)</f>
        <v>0</v>
      </c>
      <c r="I344" s="211"/>
      <c r="J344" s="321"/>
      <c r="K344" s="203"/>
    </row>
    <row r="345" spans="1:11" s="204" customFormat="1">
      <c r="A345" s="564" t="s">
        <v>75</v>
      </c>
      <c r="B345" s="477" t="s">
        <v>1221</v>
      </c>
      <c r="C345" s="478" t="s">
        <v>82</v>
      </c>
      <c r="D345" s="478" t="s">
        <v>1585</v>
      </c>
      <c r="E345" s="211"/>
      <c r="F345" s="211"/>
      <c r="G345" s="211">
        <v>0</v>
      </c>
      <c r="H345" s="240">
        <f>IFERROR(AVERAGEA(E345:G345),0)</f>
        <v>0</v>
      </c>
      <c r="I345" s="211"/>
      <c r="J345" s="321"/>
      <c r="K345" s="203"/>
    </row>
    <row r="346" spans="1:11" s="204" customFormat="1">
      <c r="A346" s="564" t="s">
        <v>76</v>
      </c>
      <c r="B346" s="477" t="s">
        <v>1222</v>
      </c>
      <c r="C346" s="478" t="s">
        <v>1218</v>
      </c>
      <c r="D346" s="478" t="s">
        <v>192</v>
      </c>
      <c r="E346" s="241"/>
      <c r="F346" s="241"/>
      <c r="G346" s="241"/>
      <c r="H346" s="240">
        <f>IFERROR(AVERAGEIF(E346:G346,"&gt;0",E346:G346),0)</f>
        <v>0</v>
      </c>
      <c r="I346" s="211"/>
      <c r="J346" s="321"/>
      <c r="K346" s="203"/>
    </row>
    <row r="347" spans="1:11" s="204" customFormat="1">
      <c r="A347" s="564" t="s">
        <v>77</v>
      </c>
      <c r="B347" s="477" t="s">
        <v>1223</v>
      </c>
      <c r="C347" s="478" t="s">
        <v>82</v>
      </c>
      <c r="D347" s="478" t="s">
        <v>1585</v>
      </c>
      <c r="E347" s="211"/>
      <c r="F347" s="211"/>
      <c r="G347" s="211">
        <v>0</v>
      </c>
      <c r="H347" s="240">
        <f>IFERROR(AVERAGEA(E347:G347),0)</f>
        <v>0</v>
      </c>
      <c r="I347" s="211"/>
      <c r="J347" s="321"/>
      <c r="K347" s="203"/>
    </row>
    <row r="348" spans="1:11" s="204" customFormat="1">
      <c r="A348" s="564" t="s">
        <v>335</v>
      </c>
      <c r="B348" s="477" t="s">
        <v>1224</v>
      </c>
      <c r="C348" s="478" t="s">
        <v>1218</v>
      </c>
      <c r="D348" s="478" t="s">
        <v>192</v>
      </c>
      <c r="E348" s="241"/>
      <c r="F348" s="241"/>
      <c r="G348" s="241"/>
      <c r="H348" s="240">
        <f>IFERROR(AVERAGEIF(E348:G348,"&gt;0",E348:G348),0)</f>
        <v>0</v>
      </c>
      <c r="I348" s="211"/>
      <c r="J348" s="321"/>
      <c r="K348" s="203"/>
    </row>
    <row r="349" spans="1:11" s="204" customFormat="1">
      <c r="A349" s="564" t="s">
        <v>336</v>
      </c>
      <c r="B349" s="477" t="s">
        <v>1225</v>
      </c>
      <c r="C349" s="478" t="s">
        <v>82</v>
      </c>
      <c r="D349" s="478" t="s">
        <v>301</v>
      </c>
      <c r="E349" s="211"/>
      <c r="F349" s="211"/>
      <c r="G349" s="211">
        <v>0</v>
      </c>
      <c r="H349" s="240">
        <f>IFERROR(AVERAGEIF(E349:G349,"&gt;0",E349:G349),0)</f>
        <v>0</v>
      </c>
      <c r="I349" s="211"/>
      <c r="J349" s="321"/>
      <c r="K349" s="203"/>
    </row>
    <row r="350" spans="1:11" s="204" customFormat="1">
      <c r="A350" s="564" t="s">
        <v>346</v>
      </c>
      <c r="B350" s="477" t="s">
        <v>1189</v>
      </c>
      <c r="C350" s="478" t="s">
        <v>1218</v>
      </c>
      <c r="D350" s="478" t="s">
        <v>3</v>
      </c>
      <c r="E350" s="241"/>
      <c r="F350" s="241"/>
      <c r="G350" s="241"/>
      <c r="H350" s="240">
        <f>IFERROR(AVERAGEIF(E350:G350,"&gt;0",E350:G350),0)</f>
        <v>0</v>
      </c>
      <c r="I350" s="211"/>
      <c r="J350" s="321"/>
      <c r="K350" s="203"/>
    </row>
    <row r="351" spans="1:11" s="204" customFormat="1">
      <c r="A351" s="564" t="s">
        <v>347</v>
      </c>
      <c r="B351" s="477" t="s">
        <v>1226</v>
      </c>
      <c r="C351" s="478" t="s">
        <v>1218</v>
      </c>
      <c r="D351" s="478" t="s">
        <v>207</v>
      </c>
      <c r="E351" s="241"/>
      <c r="F351" s="241"/>
      <c r="G351" s="241"/>
      <c r="H351" s="240">
        <f>IFERROR(AVERAGEIF(E351:G351,"&gt;0",E351:G351),0)</f>
        <v>0</v>
      </c>
      <c r="I351" s="211"/>
      <c r="J351" s="321"/>
      <c r="K351" s="203"/>
    </row>
    <row r="352" spans="1:11" s="204" customFormat="1" ht="33">
      <c r="A352" s="564" t="s">
        <v>369</v>
      </c>
      <c r="B352" s="477" t="s">
        <v>1227</v>
      </c>
      <c r="C352" s="478" t="s">
        <v>1218</v>
      </c>
      <c r="D352" s="478" t="s">
        <v>301</v>
      </c>
      <c r="E352" s="211"/>
      <c r="F352" s="211"/>
      <c r="G352" s="211">
        <v>0</v>
      </c>
      <c r="H352" s="240">
        <f>IFERROR(AVERAGEA(E352:G352),0)</f>
        <v>0</v>
      </c>
      <c r="I352" s="211"/>
      <c r="J352" s="321"/>
      <c r="K352" s="203"/>
    </row>
    <row r="353" spans="1:11" s="204" customFormat="1">
      <c r="A353" s="564" t="s">
        <v>448</v>
      </c>
      <c r="B353" s="477" t="s">
        <v>1228</v>
      </c>
      <c r="C353" s="478" t="s">
        <v>1218</v>
      </c>
      <c r="D353" s="478" t="s">
        <v>192</v>
      </c>
      <c r="E353" s="241"/>
      <c r="F353" s="241"/>
      <c r="G353" s="241"/>
      <c r="H353" s="240">
        <f>IFERROR(AVERAGEIF(E353:G353,"&gt;0",E353:G353),0)</f>
        <v>0</v>
      </c>
      <c r="I353" s="211"/>
      <c r="J353" s="321"/>
      <c r="K353" s="203"/>
    </row>
    <row r="354" spans="1:11" s="204" customFormat="1">
      <c r="A354" s="564" t="s">
        <v>449</v>
      </c>
      <c r="B354" s="477" t="s">
        <v>543</v>
      </c>
      <c r="C354" s="478"/>
      <c r="D354" s="478" t="s">
        <v>3</v>
      </c>
      <c r="E354" s="241"/>
      <c r="F354" s="241"/>
      <c r="G354" s="241"/>
      <c r="H354" s="240">
        <f>IFERROR(AVERAGEIF(E354:G354,"&gt;0",E354:G354),0)</f>
        <v>0</v>
      </c>
      <c r="I354" s="211"/>
      <c r="J354" s="321"/>
      <c r="K354" s="203"/>
    </row>
    <row r="355" spans="1:11" s="204" customFormat="1">
      <c r="A355" s="611" t="s">
        <v>453</v>
      </c>
      <c r="B355" s="612" t="s">
        <v>1229</v>
      </c>
      <c r="C355" s="240" t="s">
        <v>1230</v>
      </c>
      <c r="D355" s="240" t="s">
        <v>206</v>
      </c>
      <c r="E355" s="240">
        <f>IFERROR(E339/E340,0)</f>
        <v>0</v>
      </c>
      <c r="F355" s="240">
        <f>IFERROR(F339/F340,0)</f>
        <v>0</v>
      </c>
      <c r="G355" s="240">
        <f>IFERROR(G339/G340,0)</f>
        <v>0</v>
      </c>
      <c r="H355" s="240">
        <f>IFERROR(H339/H340,0)</f>
        <v>0</v>
      </c>
      <c r="I355" s="240">
        <f>IFERROR(I339/I340,0)</f>
        <v>0</v>
      </c>
      <c r="J355" s="321"/>
      <c r="K355" s="203"/>
    </row>
    <row r="356" spans="1:11" s="204" customFormat="1" ht="38.25" customHeight="1">
      <c r="A356" s="611" t="s">
        <v>454</v>
      </c>
      <c r="B356" s="612" t="s">
        <v>1231</v>
      </c>
      <c r="C356" s="240" t="s">
        <v>1232</v>
      </c>
      <c r="D356" s="240" t="s">
        <v>1233</v>
      </c>
      <c r="E356" s="240">
        <f>IFERROR((((E341*E342)+(E343*E344)+(E345*E346)+(E347*E348))/E339),0)</f>
        <v>0</v>
      </c>
      <c r="F356" s="240">
        <f>IFERROR((((F341*F342)+(F343*F344)+(F345*F346)+(F347*F348))/F339),0)</f>
        <v>0</v>
      </c>
      <c r="G356" s="240">
        <f>IFERROR((((G341*G342)+(G343*G344)+(G345*G346)+(G347*G348))/G339),0)</f>
        <v>0</v>
      </c>
      <c r="H356" s="240">
        <f>IFERROR((((H341*H342)+(H343*H344)+(H345*H346)+(H347*H348))/H339),0)</f>
        <v>0</v>
      </c>
      <c r="I356" s="240">
        <f>IFERROR((((I341*I342)+(I343*I344)+(I345*I346)+(I347*I348))/I339),0)</f>
        <v>0</v>
      </c>
      <c r="J356" s="321"/>
      <c r="K356" s="203"/>
    </row>
    <row r="357" spans="1:11" s="204" customFormat="1" ht="42.75">
      <c r="A357" s="611" t="s">
        <v>455</v>
      </c>
      <c r="B357" s="629" t="s">
        <v>1234</v>
      </c>
      <c r="C357" s="240" t="s">
        <v>1235</v>
      </c>
      <c r="D357" s="240" t="s">
        <v>3</v>
      </c>
      <c r="E357" s="240">
        <f>IFERROR(((E341*E342)/((E341*E342)+(E343*E344)+(E345*E346)+(E347*E348))),0)</f>
        <v>0</v>
      </c>
      <c r="F357" s="240">
        <f>IFERROR(((F341*F342)/((F341*F342)+(F343*F344)+(F345*F346)+(F347*F348))),0)</f>
        <v>0</v>
      </c>
      <c r="G357" s="240">
        <f>IFERROR(((G341*G342)/((G341*G342)+(G343*G344)+(G345*G346)+(G347*G348))),0)</f>
        <v>0</v>
      </c>
      <c r="H357" s="240">
        <f>IFERROR(((H341*H342)/((H341*H342)+(H343*H344)+(H345*H346)+(H347*H348))),0)</f>
        <v>0</v>
      </c>
      <c r="I357" s="240">
        <f>IFERROR(((I341*I342)/((I341*I342)+(I343*I344)+(I345*I346)+(I347*I348))),0)</f>
        <v>0</v>
      </c>
      <c r="J357" s="321"/>
      <c r="K357" s="203"/>
    </row>
    <row r="358" spans="1:11" s="204" customFormat="1">
      <c r="A358" s="623"/>
      <c r="B358" s="624"/>
      <c r="C358" s="625"/>
      <c r="D358" s="625"/>
      <c r="E358" s="625"/>
      <c r="F358" s="625"/>
      <c r="G358" s="625"/>
      <c r="H358" s="625"/>
      <c r="I358" s="625"/>
      <c r="J358" s="630"/>
      <c r="K358" s="203"/>
    </row>
    <row r="359" spans="1:11" s="204" customFormat="1" ht="42.75">
      <c r="A359" s="611" t="s">
        <v>1258</v>
      </c>
      <c r="B359" s="629" t="s">
        <v>1238</v>
      </c>
      <c r="C359" s="240" t="s">
        <v>1431</v>
      </c>
      <c r="D359" s="240" t="s">
        <v>1678</v>
      </c>
      <c r="E359" s="240">
        <f>E339+E316+E293+E270+E247</f>
        <v>0</v>
      </c>
      <c r="F359" s="240">
        <f>F339+F316+F293+F270+F247</f>
        <v>0</v>
      </c>
      <c r="G359" s="240">
        <f>G339+G316+G293+G270+G247</f>
        <v>0</v>
      </c>
      <c r="H359" s="240">
        <f>H339+H316+H293+H270+H247</f>
        <v>0</v>
      </c>
      <c r="I359" s="240">
        <f>I339+I316+I293+I270+I247</f>
        <v>0</v>
      </c>
      <c r="J359" s="631"/>
      <c r="K359" s="203"/>
    </row>
    <row r="360" spans="1:11" s="204" customFormat="1" ht="28.5">
      <c r="A360" s="611" t="s">
        <v>1259</v>
      </c>
      <c r="B360" s="629" t="s">
        <v>1239</v>
      </c>
      <c r="C360" s="240" t="s">
        <v>1240</v>
      </c>
      <c r="D360" s="240" t="s">
        <v>3</v>
      </c>
      <c r="E360" s="240">
        <f>IFERROR((E355*E350+E327*E332+E309*E304+E286*E281+E263*E258)/(E355+E332+E309+E286+E263),0)</f>
        <v>0</v>
      </c>
      <c r="F360" s="240">
        <f>IFERROR((F355*F350+F327*F332+F309*F304+F286*F281+F263*F258)/(F355+F332+F309+F286+F263),0)</f>
        <v>0</v>
      </c>
      <c r="G360" s="240">
        <f>IFERROR((G355*G350+G327*G332+G309*G304+G286*G281+G263*G258)/(G355+G332+G309+G286+G263),0)</f>
        <v>0</v>
      </c>
      <c r="H360" s="240">
        <f>IFERROR((H355*H350+H327*H332+H309*H304+H286*H281+H263*H258)/(H355+H332+H309+H286+H263),0)</f>
        <v>0</v>
      </c>
      <c r="I360" s="240">
        <f>IFERROR((I355*I350+I327*I332+I309*I304+I286*I281+I263*I258)/(I355+I332+I309+I286+I263),0)</f>
        <v>0</v>
      </c>
      <c r="J360" s="631"/>
      <c r="K360" s="203"/>
    </row>
    <row r="361" spans="1:11" s="204" customFormat="1" ht="59.25" customHeight="1">
      <c r="A361" s="611" t="s">
        <v>1260</v>
      </c>
      <c r="B361" s="629" t="s">
        <v>1241</v>
      </c>
      <c r="C361" s="240" t="s">
        <v>1432</v>
      </c>
      <c r="D361" s="240" t="s">
        <v>206</v>
      </c>
      <c r="E361" s="240">
        <f>E355+E332+E309+E286+E263</f>
        <v>0</v>
      </c>
      <c r="F361" s="240">
        <f>F355+F332+F309+F286+F263</f>
        <v>0</v>
      </c>
      <c r="G361" s="240">
        <f>G355+G332+G309+G286+G263</f>
        <v>0</v>
      </c>
      <c r="H361" s="240">
        <f>H355+H332+H309+H286+H263</f>
        <v>0</v>
      </c>
      <c r="I361" s="240">
        <f>I355+I332+I309+I286+I263</f>
        <v>0</v>
      </c>
      <c r="J361" s="631"/>
      <c r="K361" s="203"/>
    </row>
    <row r="362" spans="1:11" s="204" customFormat="1" ht="28.5">
      <c r="A362" s="611" t="s">
        <v>1261</v>
      </c>
      <c r="B362" s="629" t="s">
        <v>1481</v>
      </c>
      <c r="C362" s="240" t="s">
        <v>1240</v>
      </c>
      <c r="D362" s="240" t="s">
        <v>1233</v>
      </c>
      <c r="E362" s="240">
        <f>IFERROR((E356*E355+E333*E332+E310*E309+E287*E286+E264*E263)/(E355+E332+E309+E286+E263),0)</f>
        <v>0</v>
      </c>
      <c r="F362" s="240">
        <f>IFERROR((F356*F355+F333*F332+F310*F309+F287*F286+F264*F263)/(F355+F332+F309+F286+F263),0)</f>
        <v>0</v>
      </c>
      <c r="G362" s="240">
        <f>IFERROR((G356*G355+G333*G332+G310*G309+G287*G286+G264*G263)/(G355+G332+G309+G286+G263),0)</f>
        <v>0</v>
      </c>
      <c r="H362" s="240">
        <f>IFERROR((H356*H355+H333*H332+H310*H309+H287*H286+H264*H263)/(H355+H332+H309+H286+H263),0)</f>
        <v>0</v>
      </c>
      <c r="I362" s="240">
        <f>IFERROR((I356*I355+I333*I332+I310*I309+I287*I286+I264*I263)/(I355+I332+I309+I286+I263),0)</f>
        <v>0</v>
      </c>
      <c r="J362" s="631"/>
      <c r="K362" s="203"/>
    </row>
    <row r="363" spans="1:11" s="204" customFormat="1" ht="42.75">
      <c r="A363" s="611" t="s">
        <v>1262</v>
      </c>
      <c r="B363" s="629" t="s">
        <v>1242</v>
      </c>
      <c r="C363" s="240" t="s">
        <v>1240</v>
      </c>
      <c r="D363" s="240" t="s">
        <v>3</v>
      </c>
      <c r="E363" s="240">
        <f>IFERROR((((E263*E265)+(E286*E288)+(E309*E311)+(E332*E334)+(E357*E355))/(E263+E286+E309+E332+E355)),0)</f>
        <v>0</v>
      </c>
      <c r="F363" s="240">
        <f>IFERROR((((F263*F265)+(F286*F288)+(F309*F311)+(F332*F334)+(F357*F355))/(F263+F286+F309+F332+F355)),0)</f>
        <v>0</v>
      </c>
      <c r="G363" s="240">
        <f>IFERROR((((G263*G265)+(G286*G288)+(G309*G311)+(G332*G334)+(G357*G355))/(G263+G286+G309+G332+G355)),0)</f>
        <v>0</v>
      </c>
      <c r="H363" s="240">
        <f>IFERROR((((H263*H265)+(H286*H288)+(H309*H311)+(H332*H334)+(H357*H355))/(H263+H286+H309+H332+H355)),0)</f>
        <v>0</v>
      </c>
      <c r="I363" s="240">
        <f>IFERROR((((I263*I265)+(I286*I288)+(I309*I311)+(I332*I334)+(I357*I355))/(I263+I286+I309+I332+I355)),0)</f>
        <v>0</v>
      </c>
      <c r="J363" s="631"/>
      <c r="K363" s="203"/>
    </row>
    <row r="364" spans="1:11" s="204" customFormat="1">
      <c r="A364" s="623"/>
      <c r="B364" s="624"/>
      <c r="C364" s="625"/>
      <c r="D364" s="625"/>
      <c r="E364" s="625"/>
      <c r="F364" s="625"/>
      <c r="G364" s="625"/>
      <c r="H364" s="625"/>
      <c r="I364" s="625"/>
      <c r="J364" s="630"/>
      <c r="K364" s="203"/>
    </row>
    <row r="365" spans="1:11" s="204" customFormat="1" ht="28.5">
      <c r="A365" s="611" t="s">
        <v>720</v>
      </c>
      <c r="B365" s="632" t="s">
        <v>1243</v>
      </c>
      <c r="C365" s="633"/>
      <c r="D365" s="633"/>
      <c r="E365" s="633"/>
      <c r="F365" s="633"/>
      <c r="G365" s="633"/>
      <c r="H365" s="633"/>
      <c r="I365" s="633"/>
      <c r="J365" s="627"/>
      <c r="K365" s="203"/>
    </row>
    <row r="366" spans="1:11" s="204" customFormat="1">
      <c r="A366" s="578" t="s">
        <v>1263</v>
      </c>
      <c r="B366" s="481" t="s">
        <v>1244</v>
      </c>
      <c r="C366" s="861" t="s">
        <v>542</v>
      </c>
      <c r="D366" s="866"/>
      <c r="E366" s="634"/>
      <c r="F366" s="615"/>
      <c r="G366" s="615"/>
      <c r="H366" s="615"/>
      <c r="I366" s="615"/>
      <c r="J366" s="627"/>
      <c r="K366" s="203"/>
    </row>
    <row r="367" spans="1:11" s="204" customFormat="1">
      <c r="A367" s="564" t="s">
        <v>38</v>
      </c>
      <c r="B367" s="477" t="s">
        <v>204</v>
      </c>
      <c r="C367" s="617"/>
      <c r="D367" s="635"/>
      <c r="E367" s="237"/>
      <c r="F367" s="237"/>
      <c r="G367" s="237"/>
      <c r="H367" s="237"/>
      <c r="I367" s="238"/>
      <c r="J367" s="321"/>
      <c r="K367" s="203"/>
    </row>
    <row r="368" spans="1:11" s="204" customFormat="1">
      <c r="A368" s="564" t="s">
        <v>39</v>
      </c>
      <c r="B368" s="477" t="s">
        <v>816</v>
      </c>
      <c r="C368" s="478"/>
      <c r="D368" s="478" t="s">
        <v>206</v>
      </c>
      <c r="E368" s="211"/>
      <c r="F368" s="211"/>
      <c r="G368" s="211">
        <v>0</v>
      </c>
      <c r="H368" s="240">
        <f>IFERROR(AVERAGEA(E368:G368),0)</f>
        <v>0</v>
      </c>
      <c r="I368" s="211"/>
      <c r="J368" s="321"/>
      <c r="K368" s="203"/>
    </row>
    <row r="369" spans="1:11" s="204" customFormat="1">
      <c r="A369" s="564" t="s">
        <v>40</v>
      </c>
      <c r="B369" s="477" t="s">
        <v>1215</v>
      </c>
      <c r="C369" s="478" t="s">
        <v>82</v>
      </c>
      <c r="D369" s="478" t="s">
        <v>1585</v>
      </c>
      <c r="E369" s="211"/>
      <c r="F369" s="211"/>
      <c r="G369" s="211">
        <v>0</v>
      </c>
      <c r="H369" s="240">
        <f>IFERROR(AVERAGEA(E369:G369),0)</f>
        <v>0</v>
      </c>
      <c r="I369" s="211"/>
      <c r="J369" s="321"/>
      <c r="K369" s="203"/>
    </row>
    <row r="370" spans="1:11" s="204" customFormat="1">
      <c r="A370" s="564" t="s">
        <v>41</v>
      </c>
      <c r="B370" s="477" t="s">
        <v>1216</v>
      </c>
      <c r="C370" s="478" t="s">
        <v>82</v>
      </c>
      <c r="D370" s="478" t="s">
        <v>96</v>
      </c>
      <c r="E370" s="211"/>
      <c r="F370" s="211"/>
      <c r="G370" s="211">
        <v>0</v>
      </c>
      <c r="H370" s="240">
        <f>IFERROR(AVERAGEA(E370:G370),0)</f>
        <v>0</v>
      </c>
      <c r="I370" s="211"/>
      <c r="J370" s="321"/>
      <c r="K370" s="203"/>
    </row>
    <row r="371" spans="1:11" s="204" customFormat="1">
      <c r="A371" s="564" t="s">
        <v>42</v>
      </c>
      <c r="B371" s="477" t="s">
        <v>1217</v>
      </c>
      <c r="C371" s="478" t="s">
        <v>82</v>
      </c>
      <c r="D371" s="478" t="s">
        <v>1585</v>
      </c>
      <c r="E371" s="211"/>
      <c r="F371" s="211"/>
      <c r="G371" s="211">
        <v>0</v>
      </c>
      <c r="H371" s="240">
        <f>IFERROR(AVERAGEA(E371:G371),0)</f>
        <v>0</v>
      </c>
      <c r="I371" s="211"/>
      <c r="J371" s="321"/>
      <c r="K371" s="203"/>
    </row>
    <row r="372" spans="1:11" s="204" customFormat="1">
      <c r="A372" s="564" t="s">
        <v>43</v>
      </c>
      <c r="B372" s="477" t="s">
        <v>555</v>
      </c>
      <c r="C372" s="478" t="s">
        <v>1218</v>
      </c>
      <c r="D372" s="478" t="s">
        <v>192</v>
      </c>
      <c r="E372" s="241"/>
      <c r="F372" s="241"/>
      <c r="G372" s="241"/>
      <c r="H372" s="240">
        <f>IFERROR(AVERAGEIF(E372:G372,"&gt;0",E372:G372),0)</f>
        <v>0</v>
      </c>
      <c r="I372" s="211"/>
      <c r="J372" s="321"/>
      <c r="K372" s="203"/>
    </row>
    <row r="373" spans="1:11" s="204" customFormat="1">
      <c r="A373" s="564" t="s">
        <v>44</v>
      </c>
      <c r="B373" s="477" t="s">
        <v>1219</v>
      </c>
      <c r="C373" s="478" t="s">
        <v>82</v>
      </c>
      <c r="D373" s="478" t="s">
        <v>1585</v>
      </c>
      <c r="E373" s="211"/>
      <c r="F373" s="211"/>
      <c r="G373" s="211">
        <v>0</v>
      </c>
      <c r="H373" s="240">
        <f>IFERROR(AVERAGEA(E373:G373),0)</f>
        <v>0</v>
      </c>
      <c r="I373" s="211"/>
      <c r="J373" s="321"/>
      <c r="K373" s="203"/>
    </row>
    <row r="374" spans="1:11" s="204" customFormat="1">
      <c r="A374" s="564" t="s">
        <v>45</v>
      </c>
      <c r="B374" s="477" t="s">
        <v>1220</v>
      </c>
      <c r="C374" s="478" t="s">
        <v>1218</v>
      </c>
      <c r="D374" s="478" t="s">
        <v>192</v>
      </c>
      <c r="E374" s="241"/>
      <c r="F374" s="241"/>
      <c r="G374" s="241"/>
      <c r="H374" s="240">
        <f>IFERROR(AVERAGEIF(E374:G374,"&gt;0",E374:G374),0)</f>
        <v>0</v>
      </c>
      <c r="I374" s="211"/>
      <c r="J374" s="321"/>
      <c r="K374" s="203"/>
    </row>
    <row r="375" spans="1:11" s="204" customFormat="1">
      <c r="A375" s="564" t="s">
        <v>75</v>
      </c>
      <c r="B375" s="477" t="s">
        <v>1221</v>
      </c>
      <c r="C375" s="478" t="s">
        <v>82</v>
      </c>
      <c r="D375" s="478" t="s">
        <v>1585</v>
      </c>
      <c r="E375" s="211"/>
      <c r="F375" s="211"/>
      <c r="G375" s="211">
        <v>0</v>
      </c>
      <c r="H375" s="240">
        <f>IFERROR(AVERAGEA(E375:G375),0)</f>
        <v>0</v>
      </c>
      <c r="I375" s="211"/>
      <c r="J375" s="321"/>
      <c r="K375" s="203"/>
    </row>
    <row r="376" spans="1:11" s="204" customFormat="1">
      <c r="A376" s="564" t="s">
        <v>76</v>
      </c>
      <c r="B376" s="477" t="s">
        <v>1222</v>
      </c>
      <c r="C376" s="478" t="s">
        <v>1218</v>
      </c>
      <c r="D376" s="478" t="s">
        <v>192</v>
      </c>
      <c r="E376" s="241"/>
      <c r="F376" s="241"/>
      <c r="G376" s="241"/>
      <c r="H376" s="240">
        <f>IFERROR(AVERAGEIF(E376:G376,"&gt;0",E376:G376),0)</f>
        <v>0</v>
      </c>
      <c r="I376" s="211"/>
      <c r="J376" s="321"/>
      <c r="K376" s="203"/>
    </row>
    <row r="377" spans="1:11" s="204" customFormat="1">
      <c r="A377" s="564" t="s">
        <v>77</v>
      </c>
      <c r="B377" s="477" t="s">
        <v>1223</v>
      </c>
      <c r="C377" s="478" t="s">
        <v>82</v>
      </c>
      <c r="D377" s="478" t="s">
        <v>1585</v>
      </c>
      <c r="E377" s="211"/>
      <c r="F377" s="211"/>
      <c r="G377" s="211">
        <v>0</v>
      </c>
      <c r="H377" s="240">
        <f>IFERROR(AVERAGEA(E377:G377),0)</f>
        <v>0</v>
      </c>
      <c r="I377" s="211"/>
      <c r="J377" s="321"/>
      <c r="K377" s="203"/>
    </row>
    <row r="378" spans="1:11" s="204" customFormat="1">
      <c r="A378" s="564" t="s">
        <v>335</v>
      </c>
      <c r="B378" s="477" t="s">
        <v>1224</v>
      </c>
      <c r="C378" s="478" t="s">
        <v>1218</v>
      </c>
      <c r="D378" s="478" t="s">
        <v>192</v>
      </c>
      <c r="E378" s="241"/>
      <c r="F378" s="241"/>
      <c r="G378" s="241"/>
      <c r="H378" s="240">
        <f>IFERROR(AVERAGEIF(E378:G378,"&gt;0",E378:G378),0)</f>
        <v>0</v>
      </c>
      <c r="I378" s="211"/>
      <c r="J378" s="321"/>
      <c r="K378" s="203"/>
    </row>
    <row r="379" spans="1:11" s="204" customFormat="1">
      <c r="A379" s="564" t="s">
        <v>336</v>
      </c>
      <c r="B379" s="477" t="s">
        <v>1225</v>
      </c>
      <c r="C379" s="478" t="s">
        <v>82</v>
      </c>
      <c r="D379" s="478" t="s">
        <v>301</v>
      </c>
      <c r="E379" s="211"/>
      <c r="F379" s="211"/>
      <c r="G379" s="211">
        <v>0</v>
      </c>
      <c r="H379" s="240">
        <f>IFERROR(AVERAGEIF(E379:G379,"&gt;0",E379:G379),0)</f>
        <v>0</v>
      </c>
      <c r="I379" s="211"/>
      <c r="J379" s="321"/>
      <c r="K379" s="203"/>
    </row>
    <row r="380" spans="1:11" s="204" customFormat="1">
      <c r="A380" s="564" t="s">
        <v>346</v>
      </c>
      <c r="B380" s="477" t="s">
        <v>1189</v>
      </c>
      <c r="C380" s="478" t="s">
        <v>1218</v>
      </c>
      <c r="D380" s="478" t="s">
        <v>3</v>
      </c>
      <c r="E380" s="241"/>
      <c r="F380" s="241"/>
      <c r="G380" s="241"/>
      <c r="H380" s="240">
        <f>IFERROR(AVERAGEIF(E380:G380,"&gt;0",E380:G380),0)</f>
        <v>0</v>
      </c>
      <c r="I380" s="211"/>
      <c r="J380" s="321"/>
      <c r="K380" s="203"/>
    </row>
    <row r="381" spans="1:11" s="204" customFormat="1">
      <c r="A381" s="564" t="s">
        <v>347</v>
      </c>
      <c r="B381" s="477" t="s">
        <v>1226</v>
      </c>
      <c r="C381" s="478" t="s">
        <v>1218</v>
      </c>
      <c r="D381" s="478" t="s">
        <v>207</v>
      </c>
      <c r="E381" s="241"/>
      <c r="F381" s="241"/>
      <c r="G381" s="241"/>
      <c r="H381" s="240">
        <f>IFERROR(AVERAGEIF(E381:G381,"&gt;0",E381:G381),0)</f>
        <v>0</v>
      </c>
      <c r="I381" s="211"/>
      <c r="J381" s="321"/>
      <c r="K381" s="203"/>
    </row>
    <row r="382" spans="1:11" s="204" customFormat="1" ht="33">
      <c r="A382" s="564" t="s">
        <v>369</v>
      </c>
      <c r="B382" s="477" t="s">
        <v>1227</v>
      </c>
      <c r="C382" s="478" t="s">
        <v>1218</v>
      </c>
      <c r="D382" s="478" t="s">
        <v>301</v>
      </c>
      <c r="E382" s="211"/>
      <c r="F382" s="211"/>
      <c r="G382" s="211">
        <v>0</v>
      </c>
      <c r="H382" s="240">
        <f>IFERROR(AVERAGEA(E382:G382),0)</f>
        <v>0</v>
      </c>
      <c r="I382" s="211"/>
      <c r="J382" s="321"/>
      <c r="K382" s="203"/>
    </row>
    <row r="383" spans="1:11" s="204" customFormat="1">
      <c r="A383" s="564" t="s">
        <v>448</v>
      </c>
      <c r="B383" s="477" t="s">
        <v>1228</v>
      </c>
      <c r="C383" s="478" t="s">
        <v>1218</v>
      </c>
      <c r="D383" s="478" t="s">
        <v>192</v>
      </c>
      <c r="E383" s="241"/>
      <c r="F383" s="241"/>
      <c r="G383" s="241"/>
      <c r="H383" s="240">
        <f>IFERROR(AVERAGEIF(E383:G383,"&gt;0",E383:G383),0)</f>
        <v>0</v>
      </c>
      <c r="I383" s="211"/>
      <c r="J383" s="321"/>
      <c r="K383" s="203"/>
    </row>
    <row r="384" spans="1:11" s="204" customFormat="1">
      <c r="A384" s="564" t="s">
        <v>449</v>
      </c>
      <c r="B384" s="477" t="s">
        <v>543</v>
      </c>
      <c r="C384" s="478"/>
      <c r="D384" s="478" t="s">
        <v>3</v>
      </c>
      <c r="E384" s="241"/>
      <c r="F384" s="241"/>
      <c r="G384" s="241"/>
      <c r="H384" s="240">
        <f>IFERROR(AVERAGEIF(E384:G384,"&gt;0",E384:G384),0)</f>
        <v>0</v>
      </c>
      <c r="I384" s="211"/>
      <c r="J384" s="321"/>
      <c r="K384" s="203"/>
    </row>
    <row r="385" spans="1:11" s="204" customFormat="1">
      <c r="A385" s="611" t="s">
        <v>453</v>
      </c>
      <c r="B385" s="612" t="s">
        <v>1229</v>
      </c>
      <c r="C385" s="240" t="s">
        <v>1230</v>
      </c>
      <c r="D385" s="240" t="s">
        <v>206</v>
      </c>
      <c r="E385" s="240">
        <f>IFERROR(E369/E370,0)</f>
        <v>0</v>
      </c>
      <c r="F385" s="240">
        <f>IFERROR(F369/F370,0)</f>
        <v>0</v>
      </c>
      <c r="G385" s="240">
        <f>IFERROR(G369/G370,0)</f>
        <v>0</v>
      </c>
      <c r="H385" s="240">
        <f>IFERROR(H369/H370,0)</f>
        <v>0</v>
      </c>
      <c r="I385" s="240">
        <f>IFERROR(I369/I370,0)</f>
        <v>0</v>
      </c>
      <c r="J385" s="321"/>
      <c r="K385" s="203"/>
    </row>
    <row r="386" spans="1:11" s="204" customFormat="1" ht="43.5" customHeight="1">
      <c r="A386" s="611" t="s">
        <v>454</v>
      </c>
      <c r="B386" s="612" t="s">
        <v>1231</v>
      </c>
      <c r="C386" s="240" t="s">
        <v>1232</v>
      </c>
      <c r="D386" s="240" t="s">
        <v>1233</v>
      </c>
      <c r="E386" s="240">
        <f>IFERROR((((E371*E372)+(E373*E374)+(E375*E376)+(E377*E378))/E369),0)</f>
        <v>0</v>
      </c>
      <c r="F386" s="240">
        <f>IFERROR((((F371*F372)+(F373*F374)+(F375*F376)+(F377*F378))/F369),0)</f>
        <v>0</v>
      </c>
      <c r="G386" s="240">
        <f>IFERROR((((G371*G372)+(G373*G374)+(G375*G376)+(G377*G378))/G369),0)</f>
        <v>0</v>
      </c>
      <c r="H386" s="240">
        <f>IFERROR((((H371*H372)+(H373*H374)+(H375*H376)+(H377*H378))/H369),0)</f>
        <v>0</v>
      </c>
      <c r="I386" s="240">
        <f>IFERROR((((I371*I372)+(I373*I374)+(I375*I376)+(I377*I378))/I369),0)</f>
        <v>0</v>
      </c>
      <c r="J386" s="321"/>
      <c r="K386" s="203"/>
    </row>
    <row r="387" spans="1:11" s="204" customFormat="1" ht="42.75">
      <c r="A387" s="611" t="s">
        <v>455</v>
      </c>
      <c r="B387" s="612" t="s">
        <v>1234</v>
      </c>
      <c r="C387" s="240" t="s">
        <v>1235</v>
      </c>
      <c r="D387" s="240" t="s">
        <v>3</v>
      </c>
      <c r="E387" s="240">
        <f>IFERROR(((E371*E372)/((E371*E372)+(E373*E374)+(E375*E376)+(E377*E378))),0)</f>
        <v>0</v>
      </c>
      <c r="F387" s="240">
        <f>IFERROR(((F371*F372)/((F371*F372)+(F373*F374)+(F375*F376)+(F377*F378))),0)</f>
        <v>0</v>
      </c>
      <c r="G387" s="240">
        <f>IFERROR(((G371*G372)/((G371*G372)+(G373*G374)+(G375*G376)+(G377*G378))),0)</f>
        <v>0</v>
      </c>
      <c r="H387" s="240">
        <f>IFERROR(((H371*H372)/((H371*H372)+(H373*H374)+(H375*H376)+(H377*H378))),0)</f>
        <v>0</v>
      </c>
      <c r="I387" s="240">
        <f>IFERROR(((I371*I372)/((I371*I372)+(I373*I374)+(I375*I376)+(I377*I378))),0)</f>
        <v>0</v>
      </c>
      <c r="J387" s="321"/>
      <c r="K387" s="203"/>
    </row>
    <row r="388" spans="1:11" s="204" customFormat="1">
      <c r="A388" s="623"/>
      <c r="B388" s="624"/>
      <c r="C388" s="625"/>
      <c r="D388" s="625"/>
      <c r="E388" s="625"/>
      <c r="F388" s="625"/>
      <c r="G388" s="625"/>
      <c r="H388" s="625"/>
      <c r="I388" s="625"/>
      <c r="J388" s="630"/>
      <c r="K388" s="203"/>
    </row>
    <row r="389" spans="1:11" s="204" customFormat="1">
      <c r="A389" s="578" t="s">
        <v>1264</v>
      </c>
      <c r="B389" s="481" t="s">
        <v>1245</v>
      </c>
      <c r="C389" s="861" t="s">
        <v>542</v>
      </c>
      <c r="D389" s="862"/>
      <c r="E389" s="615"/>
      <c r="F389" s="615"/>
      <c r="G389" s="615"/>
      <c r="H389" s="615"/>
      <c r="I389" s="615"/>
      <c r="J389" s="627"/>
      <c r="K389" s="203"/>
    </row>
    <row r="390" spans="1:11" s="204" customFormat="1">
      <c r="A390" s="564" t="s">
        <v>38</v>
      </c>
      <c r="B390" s="477" t="s">
        <v>204</v>
      </c>
      <c r="C390" s="617"/>
      <c r="D390" s="617"/>
      <c r="E390" s="237"/>
      <c r="F390" s="237"/>
      <c r="G390" s="237"/>
      <c r="H390" s="237"/>
      <c r="I390" s="238"/>
      <c r="J390" s="321"/>
      <c r="K390" s="203"/>
    </row>
    <row r="391" spans="1:11" s="204" customFormat="1">
      <c r="A391" s="564" t="s">
        <v>39</v>
      </c>
      <c r="B391" s="477" t="s">
        <v>816</v>
      </c>
      <c r="C391" s="478"/>
      <c r="D391" s="478" t="s">
        <v>206</v>
      </c>
      <c r="E391" s="211"/>
      <c r="F391" s="211"/>
      <c r="G391" s="211">
        <v>0</v>
      </c>
      <c r="H391" s="240">
        <f>IFERROR(AVERAGEA(E391:G391),0)</f>
        <v>0</v>
      </c>
      <c r="I391" s="211"/>
      <c r="J391" s="321"/>
      <c r="K391" s="203"/>
    </row>
    <row r="392" spans="1:11" s="204" customFormat="1">
      <c r="A392" s="564" t="s">
        <v>40</v>
      </c>
      <c r="B392" s="477" t="s">
        <v>1215</v>
      </c>
      <c r="C392" s="478" t="s">
        <v>82</v>
      </c>
      <c r="D392" s="478" t="s">
        <v>1585</v>
      </c>
      <c r="E392" s="211"/>
      <c r="F392" s="211"/>
      <c r="G392" s="211">
        <v>0</v>
      </c>
      <c r="H392" s="240">
        <f>IFERROR(AVERAGEA(E392:G392),0)</f>
        <v>0</v>
      </c>
      <c r="I392" s="211"/>
      <c r="J392" s="321"/>
      <c r="K392" s="203"/>
    </row>
    <row r="393" spans="1:11" s="204" customFormat="1">
      <c r="A393" s="564" t="s">
        <v>41</v>
      </c>
      <c r="B393" s="477" t="s">
        <v>1216</v>
      </c>
      <c r="C393" s="478" t="s">
        <v>82</v>
      </c>
      <c r="D393" s="478" t="s">
        <v>96</v>
      </c>
      <c r="E393" s="211"/>
      <c r="F393" s="211"/>
      <c r="G393" s="211">
        <v>0</v>
      </c>
      <c r="H393" s="240">
        <f>IFERROR(AVERAGEA(E393:G393),0)</f>
        <v>0</v>
      </c>
      <c r="I393" s="211"/>
      <c r="J393" s="321"/>
      <c r="K393" s="203"/>
    </row>
    <row r="394" spans="1:11" s="204" customFormat="1">
      <c r="A394" s="564" t="s">
        <v>42</v>
      </c>
      <c r="B394" s="477" t="s">
        <v>1217</v>
      </c>
      <c r="C394" s="478" t="s">
        <v>82</v>
      </c>
      <c r="D394" s="478" t="s">
        <v>1585</v>
      </c>
      <c r="E394" s="211"/>
      <c r="F394" s="211"/>
      <c r="G394" s="211">
        <v>0</v>
      </c>
      <c r="H394" s="240">
        <f>IFERROR(AVERAGEA(E394:G394),0)</f>
        <v>0</v>
      </c>
      <c r="I394" s="211"/>
      <c r="J394" s="321"/>
      <c r="K394" s="203"/>
    </row>
    <row r="395" spans="1:11" s="204" customFormat="1">
      <c r="A395" s="564" t="s">
        <v>43</v>
      </c>
      <c r="B395" s="477" t="s">
        <v>555</v>
      </c>
      <c r="C395" s="478" t="s">
        <v>1218</v>
      </c>
      <c r="D395" s="478" t="s">
        <v>192</v>
      </c>
      <c r="E395" s="241"/>
      <c r="F395" s="241"/>
      <c r="G395" s="241"/>
      <c r="H395" s="240">
        <f>IFERROR(AVERAGEIF(E395:G395,"&gt;0",E395:G395),0)</f>
        <v>0</v>
      </c>
      <c r="I395" s="211"/>
      <c r="J395" s="321"/>
      <c r="K395" s="203"/>
    </row>
    <row r="396" spans="1:11" s="204" customFormat="1">
      <c r="A396" s="564" t="s">
        <v>44</v>
      </c>
      <c r="B396" s="477" t="s">
        <v>1219</v>
      </c>
      <c r="C396" s="478" t="s">
        <v>82</v>
      </c>
      <c r="D396" s="478" t="s">
        <v>1585</v>
      </c>
      <c r="E396" s="211"/>
      <c r="F396" s="211"/>
      <c r="G396" s="211">
        <v>0</v>
      </c>
      <c r="H396" s="240">
        <f>IFERROR(AVERAGEA(E396:G396),0)</f>
        <v>0</v>
      </c>
      <c r="I396" s="211"/>
      <c r="J396" s="321"/>
      <c r="K396" s="203"/>
    </row>
    <row r="397" spans="1:11" s="204" customFormat="1">
      <c r="A397" s="564" t="s">
        <v>45</v>
      </c>
      <c r="B397" s="477" t="s">
        <v>1220</v>
      </c>
      <c r="C397" s="478" t="s">
        <v>1218</v>
      </c>
      <c r="D397" s="478" t="s">
        <v>192</v>
      </c>
      <c r="E397" s="241"/>
      <c r="F397" s="241"/>
      <c r="G397" s="241"/>
      <c r="H397" s="240">
        <f>IFERROR(AVERAGEIF(E397:G397,"&gt;0",E397:G397),0)</f>
        <v>0</v>
      </c>
      <c r="I397" s="211"/>
      <c r="J397" s="321"/>
      <c r="K397" s="203"/>
    </row>
    <row r="398" spans="1:11" s="204" customFormat="1">
      <c r="A398" s="564" t="s">
        <v>75</v>
      </c>
      <c r="B398" s="477" t="s">
        <v>1221</v>
      </c>
      <c r="C398" s="478" t="s">
        <v>82</v>
      </c>
      <c r="D398" s="478" t="s">
        <v>1585</v>
      </c>
      <c r="E398" s="211"/>
      <c r="F398" s="211"/>
      <c r="G398" s="211">
        <v>0</v>
      </c>
      <c r="H398" s="240">
        <f>IFERROR(AVERAGEA(E398:G398),0)</f>
        <v>0</v>
      </c>
      <c r="I398" s="211"/>
      <c r="J398" s="321"/>
      <c r="K398" s="203"/>
    </row>
    <row r="399" spans="1:11" s="204" customFormat="1">
      <c r="A399" s="564" t="s">
        <v>76</v>
      </c>
      <c r="B399" s="477" t="s">
        <v>1222</v>
      </c>
      <c r="C399" s="478" t="s">
        <v>1218</v>
      </c>
      <c r="D399" s="478" t="s">
        <v>192</v>
      </c>
      <c r="E399" s="241"/>
      <c r="F399" s="241"/>
      <c r="G399" s="241"/>
      <c r="H399" s="240">
        <f>IFERROR(AVERAGEIF(E399:G399,"&gt;0",E399:G399),0)</f>
        <v>0</v>
      </c>
      <c r="I399" s="211"/>
      <c r="J399" s="321"/>
      <c r="K399" s="203"/>
    </row>
    <row r="400" spans="1:11" s="204" customFormat="1">
      <c r="A400" s="564" t="s">
        <v>77</v>
      </c>
      <c r="B400" s="477" t="s">
        <v>1223</v>
      </c>
      <c r="C400" s="478" t="s">
        <v>82</v>
      </c>
      <c r="D400" s="478" t="s">
        <v>1585</v>
      </c>
      <c r="E400" s="211"/>
      <c r="F400" s="211"/>
      <c r="G400" s="211">
        <v>0</v>
      </c>
      <c r="H400" s="240">
        <f>IFERROR(AVERAGEA(E400:G400),0)</f>
        <v>0</v>
      </c>
      <c r="I400" s="211"/>
      <c r="J400" s="321"/>
      <c r="K400" s="203"/>
    </row>
    <row r="401" spans="1:11" s="204" customFormat="1">
      <c r="A401" s="564" t="s">
        <v>335</v>
      </c>
      <c r="B401" s="477" t="s">
        <v>1224</v>
      </c>
      <c r="C401" s="478" t="s">
        <v>1218</v>
      </c>
      <c r="D401" s="478" t="s">
        <v>192</v>
      </c>
      <c r="E401" s="241"/>
      <c r="F401" s="241"/>
      <c r="G401" s="241"/>
      <c r="H401" s="240">
        <f>IFERROR(AVERAGEIF(E401:G401,"&gt;0",E401:G401),0)</f>
        <v>0</v>
      </c>
      <c r="I401" s="211"/>
      <c r="J401" s="321"/>
      <c r="K401" s="203"/>
    </row>
    <row r="402" spans="1:11" s="204" customFormat="1">
      <c r="A402" s="564" t="s">
        <v>336</v>
      </c>
      <c r="B402" s="477" t="s">
        <v>1225</v>
      </c>
      <c r="C402" s="478" t="s">
        <v>82</v>
      </c>
      <c r="D402" s="478" t="s">
        <v>301</v>
      </c>
      <c r="E402" s="211"/>
      <c r="F402" s="211"/>
      <c r="G402" s="211">
        <v>0</v>
      </c>
      <c r="H402" s="240">
        <f>IFERROR(AVERAGEIF(E402:G402,"&gt;0",E402:G402),0)</f>
        <v>0</v>
      </c>
      <c r="I402" s="211"/>
      <c r="J402" s="321"/>
      <c r="K402" s="203"/>
    </row>
    <row r="403" spans="1:11" s="204" customFormat="1">
      <c r="A403" s="564" t="s">
        <v>346</v>
      </c>
      <c r="B403" s="477" t="s">
        <v>1189</v>
      </c>
      <c r="C403" s="478" t="s">
        <v>1218</v>
      </c>
      <c r="D403" s="478" t="s">
        <v>3</v>
      </c>
      <c r="E403" s="241"/>
      <c r="F403" s="241"/>
      <c r="G403" s="241"/>
      <c r="H403" s="240">
        <f>IFERROR(AVERAGEIF(E403:G403,"&gt;0",E403:G403),0)</f>
        <v>0</v>
      </c>
      <c r="I403" s="211"/>
      <c r="J403" s="321"/>
      <c r="K403" s="203"/>
    </row>
    <row r="404" spans="1:11" s="204" customFormat="1">
      <c r="A404" s="564" t="s">
        <v>347</v>
      </c>
      <c r="B404" s="477" t="s">
        <v>1226</v>
      </c>
      <c r="C404" s="478" t="s">
        <v>1218</v>
      </c>
      <c r="D404" s="478" t="s">
        <v>207</v>
      </c>
      <c r="E404" s="241"/>
      <c r="F404" s="241"/>
      <c r="G404" s="241"/>
      <c r="H404" s="240">
        <f>IFERROR(AVERAGEIF(E404:G404,"&gt;0",E404:G404),0)</f>
        <v>0</v>
      </c>
      <c r="I404" s="211"/>
      <c r="J404" s="321"/>
      <c r="K404" s="203"/>
    </row>
    <row r="405" spans="1:11" s="204" customFormat="1" ht="33">
      <c r="A405" s="564" t="s">
        <v>369</v>
      </c>
      <c r="B405" s="477" t="s">
        <v>1227</v>
      </c>
      <c r="C405" s="478" t="s">
        <v>1218</v>
      </c>
      <c r="D405" s="478" t="s">
        <v>301</v>
      </c>
      <c r="E405" s="211"/>
      <c r="F405" s="211"/>
      <c r="G405" s="211">
        <v>0</v>
      </c>
      <c r="H405" s="240">
        <f>IFERROR(AVERAGEA(E405:G405),0)</f>
        <v>0</v>
      </c>
      <c r="I405" s="211"/>
      <c r="J405" s="321"/>
      <c r="K405" s="203"/>
    </row>
    <row r="406" spans="1:11" s="204" customFormat="1">
      <c r="A406" s="564" t="s">
        <v>448</v>
      </c>
      <c r="B406" s="477" t="s">
        <v>1228</v>
      </c>
      <c r="C406" s="478" t="s">
        <v>1218</v>
      </c>
      <c r="D406" s="478" t="s">
        <v>192</v>
      </c>
      <c r="E406" s="241"/>
      <c r="F406" s="241"/>
      <c r="G406" s="241"/>
      <c r="H406" s="240">
        <f>IFERROR(AVERAGEIF(E406:G406,"&gt;0",E406:G406),0)</f>
        <v>0</v>
      </c>
      <c r="I406" s="211"/>
      <c r="J406" s="321"/>
      <c r="K406" s="203"/>
    </row>
    <row r="407" spans="1:11" s="204" customFormat="1">
      <c r="A407" s="564" t="s">
        <v>449</v>
      </c>
      <c r="B407" s="477" t="s">
        <v>543</v>
      </c>
      <c r="C407" s="478"/>
      <c r="D407" s="478" t="s">
        <v>3</v>
      </c>
      <c r="E407" s="241"/>
      <c r="F407" s="241"/>
      <c r="G407" s="241"/>
      <c r="H407" s="240">
        <f>IFERROR(AVERAGEIF(E407:G407,"&gt;0",E407:G407),0)</f>
        <v>0</v>
      </c>
      <c r="I407" s="211"/>
      <c r="J407" s="321"/>
      <c r="K407" s="203"/>
    </row>
    <row r="408" spans="1:11" s="204" customFormat="1">
      <c r="A408" s="611" t="s">
        <v>453</v>
      </c>
      <c r="B408" s="612" t="s">
        <v>1229</v>
      </c>
      <c r="C408" s="240" t="s">
        <v>1230</v>
      </c>
      <c r="D408" s="240" t="s">
        <v>206</v>
      </c>
      <c r="E408" s="240">
        <f>IFERROR(E392/E393,0)</f>
        <v>0</v>
      </c>
      <c r="F408" s="240">
        <f>IFERROR(F392/F393,0)</f>
        <v>0</v>
      </c>
      <c r="G408" s="240">
        <f>IFERROR(G392/G393,0)</f>
        <v>0</v>
      </c>
      <c r="H408" s="240">
        <f>IFERROR(H392/H393,0)</f>
        <v>0</v>
      </c>
      <c r="I408" s="240">
        <f>IFERROR(I392/I393,0)</f>
        <v>0</v>
      </c>
      <c r="J408" s="321"/>
      <c r="K408" s="203"/>
    </row>
    <row r="409" spans="1:11" s="204" customFormat="1" ht="42" customHeight="1">
      <c r="A409" s="611" t="s">
        <v>454</v>
      </c>
      <c r="B409" s="612" t="s">
        <v>1231</v>
      </c>
      <c r="C409" s="240" t="s">
        <v>1232</v>
      </c>
      <c r="D409" s="240" t="s">
        <v>1233</v>
      </c>
      <c r="E409" s="240">
        <f>IFERROR((((E394*E395)+(E396*E397)+(E398*E399)+(E400*E401))/E392),0)</f>
        <v>0</v>
      </c>
      <c r="F409" s="240">
        <f>IFERROR((((F394*F395)+(F396*F397)+(F398*F399)+(F400*F401))/F392),0)</f>
        <v>0</v>
      </c>
      <c r="G409" s="240">
        <f>IFERROR((((G394*G395)+(G396*G397)+(G398*G399)+(G400*G401))/G392),0)</f>
        <v>0</v>
      </c>
      <c r="H409" s="240">
        <f>IFERROR((((H394*H395)+(H396*H397)+(H398*H399)+(H400*H401))/H392),0)</f>
        <v>0</v>
      </c>
      <c r="I409" s="240">
        <f>IFERROR((((I394*I395)+(I396*I397)+(I398*I399)+(I400*I401))/I392),0)</f>
        <v>0</v>
      </c>
      <c r="J409" s="321"/>
      <c r="K409" s="203"/>
    </row>
    <row r="410" spans="1:11" s="204" customFormat="1" ht="42.75">
      <c r="A410" s="611" t="s">
        <v>455</v>
      </c>
      <c r="B410" s="612" t="s">
        <v>1234</v>
      </c>
      <c r="C410" s="240" t="s">
        <v>1235</v>
      </c>
      <c r="D410" s="240" t="s">
        <v>3</v>
      </c>
      <c r="E410" s="240">
        <f>IFERROR(((E394*E395)/((E394*E395)+(E396*E397)+(E398*E399)+(E400*E401))),0)</f>
        <v>0</v>
      </c>
      <c r="F410" s="240">
        <f>IFERROR(((F394*F395)/((F394*F395)+(F396*F397)+(F398*F399)+(F400*F401))),0)</f>
        <v>0</v>
      </c>
      <c r="G410" s="240">
        <f>IFERROR(((G394*G395)/((G394*G395)+(G396*G397)+(G398*G399)+(G400*G401))),0)</f>
        <v>0</v>
      </c>
      <c r="H410" s="240">
        <f>IFERROR(((H394*H395)/((H394*H395)+(H396*H397)+(H398*H399)+(H400*H401))),0)</f>
        <v>0</v>
      </c>
      <c r="I410" s="240">
        <f>IFERROR(((I394*I395)/((I394*I395)+(I396*I397)+(I398*I399)+(I400*I401))),0)</f>
        <v>0</v>
      </c>
      <c r="J410" s="321"/>
      <c r="K410" s="203"/>
    </row>
    <row r="411" spans="1:11" s="204" customFormat="1">
      <c r="A411" s="623"/>
      <c r="B411" s="624"/>
      <c r="C411" s="625"/>
      <c r="D411" s="625"/>
      <c r="E411" s="625"/>
      <c r="F411" s="625"/>
      <c r="G411" s="625"/>
      <c r="H411" s="625"/>
      <c r="I411" s="625"/>
      <c r="J411" s="630"/>
      <c r="K411" s="203"/>
    </row>
    <row r="412" spans="1:11" s="204" customFormat="1">
      <c r="A412" s="578" t="s">
        <v>1265</v>
      </c>
      <c r="B412" s="481" t="s">
        <v>1246</v>
      </c>
      <c r="C412" s="861" t="s">
        <v>542</v>
      </c>
      <c r="D412" s="866"/>
      <c r="E412" s="634"/>
      <c r="F412" s="615"/>
      <c r="G412" s="615"/>
      <c r="H412" s="615"/>
      <c r="I412" s="615"/>
      <c r="J412" s="627"/>
      <c r="K412" s="203"/>
    </row>
    <row r="413" spans="1:11" s="204" customFormat="1">
      <c r="A413" s="564" t="s">
        <v>38</v>
      </c>
      <c r="B413" s="477" t="s">
        <v>204</v>
      </c>
      <c r="C413" s="617"/>
      <c r="D413" s="617"/>
      <c r="E413" s="237"/>
      <c r="F413" s="237"/>
      <c r="G413" s="237"/>
      <c r="H413" s="237"/>
      <c r="I413" s="238"/>
      <c r="J413" s="321"/>
      <c r="K413" s="203"/>
    </row>
    <row r="414" spans="1:11" s="204" customFormat="1">
      <c r="A414" s="564" t="s">
        <v>39</v>
      </c>
      <c r="B414" s="477" t="s">
        <v>816</v>
      </c>
      <c r="C414" s="478"/>
      <c r="D414" s="478" t="s">
        <v>206</v>
      </c>
      <c r="E414" s="211"/>
      <c r="F414" s="211"/>
      <c r="G414" s="211">
        <v>0</v>
      </c>
      <c r="H414" s="240">
        <f>IFERROR(AVERAGEA(E414:G414),0)</f>
        <v>0</v>
      </c>
      <c r="I414" s="211"/>
      <c r="J414" s="321"/>
      <c r="K414" s="203"/>
    </row>
    <row r="415" spans="1:11" s="204" customFormat="1">
      <c r="A415" s="564" t="s">
        <v>40</v>
      </c>
      <c r="B415" s="477" t="s">
        <v>1215</v>
      </c>
      <c r="C415" s="478" t="s">
        <v>82</v>
      </c>
      <c r="D415" s="478" t="s">
        <v>1585</v>
      </c>
      <c r="E415" s="211"/>
      <c r="F415" s="211"/>
      <c r="G415" s="211">
        <v>0</v>
      </c>
      <c r="H415" s="240">
        <f>IFERROR(AVERAGEA(E415:G415),0)</f>
        <v>0</v>
      </c>
      <c r="I415" s="211"/>
      <c r="J415" s="321"/>
      <c r="K415" s="203"/>
    </row>
    <row r="416" spans="1:11" s="204" customFormat="1">
      <c r="A416" s="564" t="s">
        <v>41</v>
      </c>
      <c r="B416" s="477" t="s">
        <v>1216</v>
      </c>
      <c r="C416" s="478" t="s">
        <v>82</v>
      </c>
      <c r="D416" s="478" t="s">
        <v>96</v>
      </c>
      <c r="E416" s="211"/>
      <c r="F416" s="211"/>
      <c r="G416" s="211">
        <v>0</v>
      </c>
      <c r="H416" s="240">
        <f>IFERROR(AVERAGEA(E416:G416),0)</f>
        <v>0</v>
      </c>
      <c r="I416" s="211"/>
      <c r="J416" s="321"/>
      <c r="K416" s="203"/>
    </row>
    <row r="417" spans="1:11" s="204" customFormat="1">
      <c r="A417" s="564" t="s">
        <v>42</v>
      </c>
      <c r="B417" s="477" t="s">
        <v>1217</v>
      </c>
      <c r="C417" s="478" t="s">
        <v>82</v>
      </c>
      <c r="D417" s="478" t="s">
        <v>1585</v>
      </c>
      <c r="E417" s="211"/>
      <c r="F417" s="211"/>
      <c r="G417" s="211">
        <v>0</v>
      </c>
      <c r="H417" s="240">
        <f>IFERROR(AVERAGEA(E417:G417),0)</f>
        <v>0</v>
      </c>
      <c r="I417" s="211"/>
      <c r="J417" s="321"/>
      <c r="K417" s="203"/>
    </row>
    <row r="418" spans="1:11" s="204" customFormat="1">
      <c r="A418" s="564" t="s">
        <v>43</v>
      </c>
      <c r="B418" s="477" t="s">
        <v>555</v>
      </c>
      <c r="C418" s="478" t="s">
        <v>1218</v>
      </c>
      <c r="D418" s="478" t="s">
        <v>192</v>
      </c>
      <c r="E418" s="241"/>
      <c r="F418" s="241"/>
      <c r="G418" s="241"/>
      <c r="H418" s="240">
        <f>IFERROR(AVERAGEIF(E418:G418,"&gt;0",E418:G418),0)</f>
        <v>0</v>
      </c>
      <c r="I418" s="211"/>
      <c r="J418" s="321"/>
      <c r="K418" s="203"/>
    </row>
    <row r="419" spans="1:11" s="204" customFormat="1">
      <c r="A419" s="564" t="s">
        <v>44</v>
      </c>
      <c r="B419" s="477" t="s">
        <v>1219</v>
      </c>
      <c r="C419" s="478" t="s">
        <v>82</v>
      </c>
      <c r="D419" s="478" t="s">
        <v>1585</v>
      </c>
      <c r="E419" s="211"/>
      <c r="F419" s="211"/>
      <c r="G419" s="211">
        <v>0</v>
      </c>
      <c r="H419" s="240">
        <f>IFERROR(AVERAGEA(E419:G419),0)</f>
        <v>0</v>
      </c>
      <c r="I419" s="211"/>
      <c r="J419" s="321"/>
      <c r="K419" s="203"/>
    </row>
    <row r="420" spans="1:11" s="204" customFormat="1">
      <c r="A420" s="564" t="s">
        <v>45</v>
      </c>
      <c r="B420" s="477" t="s">
        <v>1220</v>
      </c>
      <c r="C420" s="478" t="s">
        <v>1218</v>
      </c>
      <c r="D420" s="478" t="s">
        <v>192</v>
      </c>
      <c r="E420" s="241"/>
      <c r="F420" s="241"/>
      <c r="G420" s="241"/>
      <c r="H420" s="240">
        <f>IFERROR(AVERAGEIF(E420:G420,"&gt;0",E420:G420),0)</f>
        <v>0</v>
      </c>
      <c r="I420" s="211"/>
      <c r="J420" s="321"/>
      <c r="K420" s="203"/>
    </row>
    <row r="421" spans="1:11" s="204" customFormat="1">
      <c r="A421" s="564" t="s">
        <v>75</v>
      </c>
      <c r="B421" s="477" t="s">
        <v>1221</v>
      </c>
      <c r="C421" s="478" t="s">
        <v>82</v>
      </c>
      <c r="D421" s="478" t="s">
        <v>1585</v>
      </c>
      <c r="E421" s="211"/>
      <c r="F421" s="211"/>
      <c r="G421" s="211">
        <v>0</v>
      </c>
      <c r="H421" s="240">
        <f>IFERROR(AVERAGEA(E421:G421),0)</f>
        <v>0</v>
      </c>
      <c r="I421" s="211"/>
      <c r="J421" s="321"/>
      <c r="K421" s="203"/>
    </row>
    <row r="422" spans="1:11" s="204" customFormat="1">
      <c r="A422" s="564" t="s">
        <v>76</v>
      </c>
      <c r="B422" s="477" t="s">
        <v>1222</v>
      </c>
      <c r="C422" s="478" t="s">
        <v>1218</v>
      </c>
      <c r="D422" s="478" t="s">
        <v>192</v>
      </c>
      <c r="E422" s="241"/>
      <c r="F422" s="241"/>
      <c r="G422" s="241"/>
      <c r="H422" s="240">
        <f>IFERROR(AVERAGEIF(E422:G422,"&gt;0",E422:G422),0)</f>
        <v>0</v>
      </c>
      <c r="I422" s="211"/>
      <c r="J422" s="321"/>
      <c r="K422" s="203"/>
    </row>
    <row r="423" spans="1:11" s="204" customFormat="1">
      <c r="A423" s="564" t="s">
        <v>77</v>
      </c>
      <c r="B423" s="477" t="s">
        <v>1223</v>
      </c>
      <c r="C423" s="478" t="s">
        <v>82</v>
      </c>
      <c r="D423" s="478" t="s">
        <v>1585</v>
      </c>
      <c r="E423" s="211"/>
      <c r="F423" s="211"/>
      <c r="G423" s="211">
        <v>0</v>
      </c>
      <c r="H423" s="240">
        <f>IFERROR(AVERAGEA(E423:G423),0)</f>
        <v>0</v>
      </c>
      <c r="I423" s="211"/>
      <c r="J423" s="321"/>
      <c r="K423" s="203"/>
    </row>
    <row r="424" spans="1:11" s="204" customFormat="1">
      <c r="A424" s="564" t="s">
        <v>335</v>
      </c>
      <c r="B424" s="477" t="s">
        <v>1224</v>
      </c>
      <c r="C424" s="478" t="s">
        <v>1218</v>
      </c>
      <c r="D424" s="478" t="s">
        <v>192</v>
      </c>
      <c r="E424" s="241"/>
      <c r="F424" s="241"/>
      <c r="G424" s="241"/>
      <c r="H424" s="240">
        <f>IFERROR(AVERAGEIF(E424:G424,"&gt;0",E424:G424),0)</f>
        <v>0</v>
      </c>
      <c r="I424" s="211"/>
      <c r="J424" s="321"/>
      <c r="K424" s="203"/>
    </row>
    <row r="425" spans="1:11" s="204" customFormat="1">
      <c r="A425" s="564" t="s">
        <v>336</v>
      </c>
      <c r="B425" s="477" t="s">
        <v>1225</v>
      </c>
      <c r="C425" s="478" t="s">
        <v>82</v>
      </c>
      <c r="D425" s="478" t="s">
        <v>301</v>
      </c>
      <c r="E425" s="211"/>
      <c r="F425" s="211"/>
      <c r="G425" s="211">
        <v>0</v>
      </c>
      <c r="H425" s="240">
        <f>IFERROR(AVERAGEIF(E425:G425,"&gt;0",E425:G425),0)</f>
        <v>0</v>
      </c>
      <c r="I425" s="211"/>
      <c r="J425" s="321"/>
      <c r="K425" s="203"/>
    </row>
    <row r="426" spans="1:11" s="204" customFormat="1">
      <c r="A426" s="564" t="s">
        <v>346</v>
      </c>
      <c r="B426" s="477" t="s">
        <v>1189</v>
      </c>
      <c r="C426" s="478" t="s">
        <v>1218</v>
      </c>
      <c r="D426" s="478" t="s">
        <v>3</v>
      </c>
      <c r="E426" s="241"/>
      <c r="F426" s="241"/>
      <c r="G426" s="241"/>
      <c r="H426" s="240">
        <f>IFERROR(AVERAGEIF(E426:G426,"&gt;0",E426:G426),0)</f>
        <v>0</v>
      </c>
      <c r="I426" s="211"/>
      <c r="J426" s="321"/>
      <c r="K426" s="203"/>
    </row>
    <row r="427" spans="1:11" s="204" customFormat="1">
      <c r="A427" s="564" t="s">
        <v>347</v>
      </c>
      <c r="B427" s="477" t="s">
        <v>1226</v>
      </c>
      <c r="C427" s="478" t="s">
        <v>1218</v>
      </c>
      <c r="D427" s="478" t="s">
        <v>207</v>
      </c>
      <c r="E427" s="241"/>
      <c r="F427" s="241"/>
      <c r="G427" s="241"/>
      <c r="H427" s="240">
        <f>IFERROR(AVERAGEIF(E427:G427,"&gt;0",E427:G427),0)</f>
        <v>0</v>
      </c>
      <c r="I427" s="211"/>
      <c r="J427" s="321"/>
      <c r="K427" s="203"/>
    </row>
    <row r="428" spans="1:11" s="204" customFormat="1" ht="33">
      <c r="A428" s="564" t="s">
        <v>369</v>
      </c>
      <c r="B428" s="477" t="s">
        <v>1227</v>
      </c>
      <c r="C428" s="478" t="s">
        <v>1218</v>
      </c>
      <c r="D428" s="478" t="s">
        <v>301</v>
      </c>
      <c r="E428" s="211"/>
      <c r="F428" s="211"/>
      <c r="G428" s="211">
        <v>0</v>
      </c>
      <c r="H428" s="240">
        <f>IFERROR(AVERAGEA(E428:G428),0)</f>
        <v>0</v>
      </c>
      <c r="I428" s="211"/>
      <c r="J428" s="321"/>
      <c r="K428" s="203"/>
    </row>
    <row r="429" spans="1:11" s="204" customFormat="1">
      <c r="A429" s="564" t="s">
        <v>448</v>
      </c>
      <c r="B429" s="477" t="s">
        <v>1228</v>
      </c>
      <c r="C429" s="478" t="s">
        <v>1218</v>
      </c>
      <c r="D429" s="478" t="s">
        <v>192</v>
      </c>
      <c r="E429" s="241"/>
      <c r="F429" s="241"/>
      <c r="G429" s="241"/>
      <c r="H429" s="240">
        <f>IFERROR(AVERAGEIF(E429:G429,"&gt;0",E429:G429),0)</f>
        <v>0</v>
      </c>
      <c r="I429" s="211"/>
      <c r="J429" s="321"/>
      <c r="K429" s="203"/>
    </row>
    <row r="430" spans="1:11" s="204" customFormat="1">
      <c r="A430" s="564" t="s">
        <v>449</v>
      </c>
      <c r="B430" s="477" t="s">
        <v>543</v>
      </c>
      <c r="C430" s="478"/>
      <c r="D430" s="478" t="s">
        <v>3</v>
      </c>
      <c r="E430" s="241"/>
      <c r="F430" s="241"/>
      <c r="G430" s="241"/>
      <c r="H430" s="240">
        <f>IFERROR(AVERAGEIF(E430:G430,"&gt;0",E430:G430),0)</f>
        <v>0</v>
      </c>
      <c r="I430" s="211"/>
      <c r="J430" s="321"/>
      <c r="K430" s="203"/>
    </row>
    <row r="431" spans="1:11" s="204" customFormat="1">
      <c r="A431" s="611" t="s">
        <v>453</v>
      </c>
      <c r="B431" s="612" t="s">
        <v>1229</v>
      </c>
      <c r="C431" s="240" t="s">
        <v>1230</v>
      </c>
      <c r="D431" s="240" t="s">
        <v>206</v>
      </c>
      <c r="E431" s="240">
        <f>IFERROR(E415/E416,0)</f>
        <v>0</v>
      </c>
      <c r="F431" s="240">
        <f>IFERROR(F415/F416,0)</f>
        <v>0</v>
      </c>
      <c r="G431" s="240">
        <f>IFERROR(G415/G416,0)</f>
        <v>0</v>
      </c>
      <c r="H431" s="240">
        <f>IFERROR(H415/H416,0)</f>
        <v>0</v>
      </c>
      <c r="I431" s="240">
        <f>IFERROR(I415/I416,0)</f>
        <v>0</v>
      </c>
      <c r="J431" s="321"/>
      <c r="K431" s="203"/>
    </row>
    <row r="432" spans="1:11" s="204" customFormat="1" ht="45" customHeight="1">
      <c r="A432" s="611" t="s">
        <v>454</v>
      </c>
      <c r="B432" s="612" t="s">
        <v>1231</v>
      </c>
      <c r="C432" s="240" t="s">
        <v>1232</v>
      </c>
      <c r="D432" s="240" t="s">
        <v>1233</v>
      </c>
      <c r="E432" s="240">
        <f>IFERROR((((E417*E418)+(E419*E420)+(E421*E422)+(E423*E424))/E415),0)</f>
        <v>0</v>
      </c>
      <c r="F432" s="240">
        <f>IFERROR((((F417*F418)+(F419*F420)+(F421*F422)+(F423*F424))/F415),0)</f>
        <v>0</v>
      </c>
      <c r="G432" s="240">
        <f>IFERROR((((G417*G418)+(G419*G420)+(G421*G422)+(G423*G424))/G415),0)</f>
        <v>0</v>
      </c>
      <c r="H432" s="240">
        <f>IFERROR((((H417*H418)+(H419*H420)+(H421*H422)+(H423*H424))/H415),0)</f>
        <v>0</v>
      </c>
      <c r="I432" s="240">
        <f>IFERROR((((I417*I418)+(I419*I420)+(I421*I422)+(I423*I424))/I415),0)</f>
        <v>0</v>
      </c>
      <c r="J432" s="321"/>
      <c r="K432" s="203"/>
    </row>
    <row r="433" spans="1:11" s="204" customFormat="1" ht="42.75">
      <c r="A433" s="611" t="s">
        <v>455</v>
      </c>
      <c r="B433" s="612" t="s">
        <v>1234</v>
      </c>
      <c r="C433" s="240" t="s">
        <v>1235</v>
      </c>
      <c r="D433" s="240" t="s">
        <v>3</v>
      </c>
      <c r="E433" s="240">
        <f>IFERROR(((E417*E418)/((E417*E418)+(E419*E420)+(E421*E422)+(E423*E424))),0)</f>
        <v>0</v>
      </c>
      <c r="F433" s="240">
        <f>IFERROR(((F417*F418)/((F417*F418)+(F419*F420)+(F421*F422)+(F423*F424))),0)</f>
        <v>0</v>
      </c>
      <c r="G433" s="240">
        <f>IFERROR(((G417*G418)/((G417*G418)+(G419*G420)+(G421*G422)+(G423*G424))),0)</f>
        <v>0</v>
      </c>
      <c r="H433" s="240">
        <f>IFERROR(((H417*H418)/((H417*H418)+(H419*H420)+(H421*H422)+(H423*H424))),0)</f>
        <v>0</v>
      </c>
      <c r="I433" s="240">
        <f>IFERROR(((I417*I418)/((I417*I418)+(I419*I420)+(I421*I422)+(I423*I424))),0)</f>
        <v>0</v>
      </c>
      <c r="J433" s="321"/>
      <c r="K433" s="203"/>
    </row>
    <row r="434" spans="1:11" s="591" customFormat="1">
      <c r="A434" s="623"/>
      <c r="B434" s="624"/>
      <c r="C434" s="625"/>
      <c r="D434" s="625"/>
      <c r="E434" s="625"/>
      <c r="F434" s="625"/>
      <c r="G434" s="625"/>
      <c r="H434" s="625"/>
      <c r="I434" s="625"/>
      <c r="J434" s="630"/>
      <c r="K434" s="590"/>
    </row>
    <row r="435" spans="1:11" s="591" customFormat="1">
      <c r="A435" s="578" t="s">
        <v>1266</v>
      </c>
      <c r="B435" s="481" t="s">
        <v>1247</v>
      </c>
      <c r="C435" s="634" t="s">
        <v>542</v>
      </c>
      <c r="D435" s="636"/>
      <c r="E435" s="634"/>
      <c r="F435" s="615"/>
      <c r="G435" s="615"/>
      <c r="H435" s="615"/>
      <c r="I435" s="615"/>
      <c r="J435" s="627"/>
      <c r="K435" s="590"/>
    </row>
    <row r="436" spans="1:11" s="204" customFormat="1">
      <c r="A436" s="564" t="s">
        <v>38</v>
      </c>
      <c r="B436" s="477" t="s">
        <v>204</v>
      </c>
      <c r="C436" s="617"/>
      <c r="D436" s="637"/>
      <c r="E436" s="237"/>
      <c r="F436" s="237"/>
      <c r="G436" s="237"/>
      <c r="H436" s="237"/>
      <c r="I436" s="238"/>
      <c r="J436" s="321"/>
      <c r="K436" s="203"/>
    </row>
    <row r="437" spans="1:11" s="204" customFormat="1">
      <c r="A437" s="564" t="s">
        <v>39</v>
      </c>
      <c r="B437" s="477" t="s">
        <v>816</v>
      </c>
      <c r="C437" s="478"/>
      <c r="D437" s="478" t="s">
        <v>206</v>
      </c>
      <c r="E437" s="211"/>
      <c r="F437" s="211"/>
      <c r="G437" s="211">
        <v>0</v>
      </c>
      <c r="H437" s="240">
        <f>IFERROR(AVERAGEA(E437:G437),0)</f>
        <v>0</v>
      </c>
      <c r="I437" s="211"/>
      <c r="J437" s="321"/>
      <c r="K437" s="203"/>
    </row>
    <row r="438" spans="1:11" s="204" customFormat="1">
      <c r="A438" s="564" t="s">
        <v>40</v>
      </c>
      <c r="B438" s="477" t="s">
        <v>1215</v>
      </c>
      <c r="C438" s="478" t="s">
        <v>82</v>
      </c>
      <c r="D438" s="478" t="s">
        <v>1585</v>
      </c>
      <c r="E438" s="211"/>
      <c r="F438" s="211"/>
      <c r="G438" s="211">
        <v>0</v>
      </c>
      <c r="H438" s="240">
        <f>IFERROR(AVERAGEA(E438:G438),0)</f>
        <v>0</v>
      </c>
      <c r="I438" s="211"/>
      <c r="J438" s="321"/>
      <c r="K438" s="203"/>
    </row>
    <row r="439" spans="1:11" s="204" customFormat="1">
      <c r="A439" s="564" t="s">
        <v>41</v>
      </c>
      <c r="B439" s="477" t="s">
        <v>1216</v>
      </c>
      <c r="C439" s="478" t="s">
        <v>82</v>
      </c>
      <c r="D439" s="478" t="s">
        <v>96</v>
      </c>
      <c r="E439" s="211"/>
      <c r="F439" s="211"/>
      <c r="G439" s="211">
        <v>0</v>
      </c>
      <c r="H439" s="240">
        <f>IFERROR(AVERAGEA(E439:G439),0)</f>
        <v>0</v>
      </c>
      <c r="I439" s="211"/>
      <c r="J439" s="321"/>
      <c r="K439" s="203"/>
    </row>
    <row r="440" spans="1:11" s="204" customFormat="1">
      <c r="A440" s="564" t="s">
        <v>42</v>
      </c>
      <c r="B440" s="477" t="s">
        <v>1217</v>
      </c>
      <c r="C440" s="478" t="s">
        <v>82</v>
      </c>
      <c r="D440" s="478" t="s">
        <v>1585</v>
      </c>
      <c r="E440" s="211"/>
      <c r="F440" s="211"/>
      <c r="G440" s="211">
        <v>0</v>
      </c>
      <c r="H440" s="240">
        <f>IFERROR(AVERAGEA(E440:G440),0)</f>
        <v>0</v>
      </c>
      <c r="I440" s="211"/>
      <c r="J440" s="321"/>
      <c r="K440" s="203"/>
    </row>
    <row r="441" spans="1:11" s="204" customFormat="1">
      <c r="A441" s="564" t="s">
        <v>43</v>
      </c>
      <c r="B441" s="477" t="s">
        <v>555</v>
      </c>
      <c r="C441" s="478" t="s">
        <v>1218</v>
      </c>
      <c r="D441" s="478" t="s">
        <v>192</v>
      </c>
      <c r="E441" s="241"/>
      <c r="F441" s="241"/>
      <c r="G441" s="241"/>
      <c r="H441" s="240">
        <f>IFERROR(AVERAGEIF(E441:G441,"&gt;0",E441:G441),0)</f>
        <v>0</v>
      </c>
      <c r="I441" s="211"/>
      <c r="J441" s="321"/>
      <c r="K441" s="203"/>
    </row>
    <row r="442" spans="1:11" s="204" customFormat="1">
      <c r="A442" s="564" t="s">
        <v>44</v>
      </c>
      <c r="B442" s="477" t="s">
        <v>1219</v>
      </c>
      <c r="C442" s="478" t="s">
        <v>82</v>
      </c>
      <c r="D442" s="478" t="s">
        <v>1585</v>
      </c>
      <c r="E442" s="211"/>
      <c r="F442" s="211"/>
      <c r="G442" s="211">
        <v>0</v>
      </c>
      <c r="H442" s="240">
        <f>IFERROR(AVERAGEA(E442:G442),0)</f>
        <v>0</v>
      </c>
      <c r="I442" s="211"/>
      <c r="J442" s="321"/>
      <c r="K442" s="203"/>
    </row>
    <row r="443" spans="1:11" s="204" customFormat="1">
      <c r="A443" s="564" t="s">
        <v>45</v>
      </c>
      <c r="B443" s="477" t="s">
        <v>1220</v>
      </c>
      <c r="C443" s="478" t="s">
        <v>1218</v>
      </c>
      <c r="D443" s="478" t="s">
        <v>192</v>
      </c>
      <c r="E443" s="241"/>
      <c r="F443" s="241"/>
      <c r="G443" s="241"/>
      <c r="H443" s="240">
        <f>IFERROR(AVERAGEIF(E443:G443,"&gt;0",E443:G443),0)</f>
        <v>0</v>
      </c>
      <c r="I443" s="211"/>
      <c r="J443" s="321"/>
      <c r="K443" s="203"/>
    </row>
    <row r="444" spans="1:11" s="204" customFormat="1">
      <c r="A444" s="564" t="s">
        <v>75</v>
      </c>
      <c r="B444" s="477" t="s">
        <v>1221</v>
      </c>
      <c r="C444" s="478" t="s">
        <v>82</v>
      </c>
      <c r="D444" s="478" t="s">
        <v>1585</v>
      </c>
      <c r="E444" s="211"/>
      <c r="F444" s="211"/>
      <c r="G444" s="211">
        <v>0</v>
      </c>
      <c r="H444" s="240">
        <f>IFERROR(AVERAGEA(E444:G444),0)</f>
        <v>0</v>
      </c>
      <c r="I444" s="211"/>
      <c r="J444" s="321"/>
      <c r="K444" s="203"/>
    </row>
    <row r="445" spans="1:11" s="204" customFormat="1">
      <c r="A445" s="564" t="s">
        <v>76</v>
      </c>
      <c r="B445" s="477" t="s">
        <v>1222</v>
      </c>
      <c r="C445" s="478" t="s">
        <v>1218</v>
      </c>
      <c r="D445" s="478" t="s">
        <v>192</v>
      </c>
      <c r="E445" s="241"/>
      <c r="F445" s="241"/>
      <c r="G445" s="241"/>
      <c r="H445" s="240">
        <f>IFERROR(AVERAGEIF(E445:G445,"&gt;0",E445:G445),0)</f>
        <v>0</v>
      </c>
      <c r="I445" s="211"/>
      <c r="J445" s="321"/>
      <c r="K445" s="203"/>
    </row>
    <row r="446" spans="1:11" s="204" customFormat="1">
      <c r="A446" s="564" t="s">
        <v>77</v>
      </c>
      <c r="B446" s="477" t="s">
        <v>1223</v>
      </c>
      <c r="C446" s="478" t="s">
        <v>82</v>
      </c>
      <c r="D446" s="478" t="s">
        <v>1585</v>
      </c>
      <c r="E446" s="211"/>
      <c r="F446" s="211"/>
      <c r="G446" s="211">
        <v>0</v>
      </c>
      <c r="H446" s="240">
        <f>IFERROR(AVERAGEA(E446:G446),0)</f>
        <v>0</v>
      </c>
      <c r="I446" s="211"/>
      <c r="J446" s="321"/>
      <c r="K446" s="203"/>
    </row>
    <row r="447" spans="1:11" s="204" customFormat="1">
      <c r="A447" s="564" t="s">
        <v>335</v>
      </c>
      <c r="B447" s="477" t="s">
        <v>1224</v>
      </c>
      <c r="C447" s="478" t="s">
        <v>1218</v>
      </c>
      <c r="D447" s="478" t="s">
        <v>192</v>
      </c>
      <c r="E447" s="241"/>
      <c r="F447" s="241"/>
      <c r="G447" s="241"/>
      <c r="H447" s="240">
        <f>IFERROR(AVERAGEIF(E447:G447,"&gt;0",E447:G447),0)</f>
        <v>0</v>
      </c>
      <c r="I447" s="211"/>
      <c r="J447" s="321"/>
      <c r="K447" s="203"/>
    </row>
    <row r="448" spans="1:11" s="204" customFormat="1">
      <c r="A448" s="564" t="s">
        <v>336</v>
      </c>
      <c r="B448" s="477" t="s">
        <v>1225</v>
      </c>
      <c r="C448" s="478" t="s">
        <v>82</v>
      </c>
      <c r="D448" s="478" t="s">
        <v>301</v>
      </c>
      <c r="E448" s="211"/>
      <c r="F448" s="211"/>
      <c r="G448" s="211">
        <v>0</v>
      </c>
      <c r="H448" s="240">
        <f>IFERROR(AVERAGEIF(E448:G448,"&gt;0",E448:G448),0)</f>
        <v>0</v>
      </c>
      <c r="I448" s="211"/>
      <c r="J448" s="321"/>
      <c r="K448" s="203"/>
    </row>
    <row r="449" spans="1:11" s="204" customFormat="1">
      <c r="A449" s="564" t="s">
        <v>346</v>
      </c>
      <c r="B449" s="477" t="s">
        <v>1189</v>
      </c>
      <c r="C449" s="478" t="s">
        <v>1218</v>
      </c>
      <c r="D449" s="478" t="s">
        <v>3</v>
      </c>
      <c r="E449" s="241"/>
      <c r="F449" s="241"/>
      <c r="G449" s="241"/>
      <c r="H449" s="240">
        <f>IFERROR(AVERAGEIF(E449:G449,"&gt;0",E449:G449),0)</f>
        <v>0</v>
      </c>
      <c r="I449" s="211"/>
      <c r="J449" s="321"/>
      <c r="K449" s="203"/>
    </row>
    <row r="450" spans="1:11" s="204" customFormat="1">
      <c r="A450" s="564" t="s">
        <v>347</v>
      </c>
      <c r="B450" s="477" t="s">
        <v>1226</v>
      </c>
      <c r="C450" s="478" t="s">
        <v>1218</v>
      </c>
      <c r="D450" s="478" t="s">
        <v>207</v>
      </c>
      <c r="E450" s="241"/>
      <c r="F450" s="241"/>
      <c r="G450" s="241"/>
      <c r="H450" s="240">
        <f>IFERROR(AVERAGEIF(E450:G450,"&gt;0",E450:G450),0)</f>
        <v>0</v>
      </c>
      <c r="I450" s="211"/>
      <c r="J450" s="321"/>
      <c r="K450" s="203"/>
    </row>
    <row r="451" spans="1:11" s="204" customFormat="1" ht="33">
      <c r="A451" s="564" t="s">
        <v>369</v>
      </c>
      <c r="B451" s="477" t="s">
        <v>1227</v>
      </c>
      <c r="C451" s="478" t="s">
        <v>1218</v>
      </c>
      <c r="D451" s="478" t="s">
        <v>301</v>
      </c>
      <c r="E451" s="211"/>
      <c r="F451" s="211"/>
      <c r="G451" s="211">
        <v>0</v>
      </c>
      <c r="H451" s="240">
        <f>IFERROR(AVERAGEA(E451:G451),0)</f>
        <v>0</v>
      </c>
      <c r="I451" s="211"/>
      <c r="J451" s="321"/>
      <c r="K451" s="203"/>
    </row>
    <row r="452" spans="1:11" s="204" customFormat="1">
      <c r="A452" s="564" t="s">
        <v>448</v>
      </c>
      <c r="B452" s="477" t="s">
        <v>1228</v>
      </c>
      <c r="C452" s="478" t="s">
        <v>1218</v>
      </c>
      <c r="D452" s="478" t="s">
        <v>192</v>
      </c>
      <c r="E452" s="241"/>
      <c r="F452" s="241"/>
      <c r="G452" s="241"/>
      <c r="H452" s="240">
        <f>IFERROR(AVERAGEIF(E452:G452,"&gt;0",E452:G452),0)</f>
        <v>0</v>
      </c>
      <c r="I452" s="211"/>
      <c r="J452" s="321"/>
      <c r="K452" s="203"/>
    </row>
    <row r="453" spans="1:11" s="204" customFormat="1">
      <c r="A453" s="564" t="s">
        <v>449</v>
      </c>
      <c r="B453" s="477" t="s">
        <v>543</v>
      </c>
      <c r="C453" s="478"/>
      <c r="D453" s="478" t="s">
        <v>3</v>
      </c>
      <c r="E453" s="241"/>
      <c r="F453" s="241"/>
      <c r="G453" s="241"/>
      <c r="H453" s="240">
        <f>IFERROR(AVERAGEIF(E453:G453,"&gt;0",E453:G453),0)</f>
        <v>0</v>
      </c>
      <c r="I453" s="211"/>
      <c r="J453" s="321"/>
      <c r="K453" s="203"/>
    </row>
    <row r="454" spans="1:11" s="204" customFormat="1">
      <c r="A454" s="611" t="s">
        <v>453</v>
      </c>
      <c r="B454" s="612" t="s">
        <v>1229</v>
      </c>
      <c r="C454" s="240" t="s">
        <v>1230</v>
      </c>
      <c r="D454" s="240" t="s">
        <v>206</v>
      </c>
      <c r="E454" s="240">
        <f>IFERROR(E438/E439,0)</f>
        <v>0</v>
      </c>
      <c r="F454" s="240">
        <f>IFERROR(F438/F439,0)</f>
        <v>0</v>
      </c>
      <c r="G454" s="240">
        <f>IFERROR(G438/G439,0)</f>
        <v>0</v>
      </c>
      <c r="H454" s="240">
        <f>IFERROR(H438/H439,0)</f>
        <v>0</v>
      </c>
      <c r="I454" s="240">
        <f>IFERROR(I438/I439,0)</f>
        <v>0</v>
      </c>
      <c r="J454" s="321"/>
      <c r="K454" s="203"/>
    </row>
    <row r="455" spans="1:11" s="204" customFormat="1" ht="39.75" customHeight="1">
      <c r="A455" s="611" t="s">
        <v>454</v>
      </c>
      <c r="B455" s="612" t="s">
        <v>1231</v>
      </c>
      <c r="C455" s="240" t="s">
        <v>1232</v>
      </c>
      <c r="D455" s="240" t="s">
        <v>1233</v>
      </c>
      <c r="E455" s="240">
        <f>IFERROR((((E440*E441)+(E442*E443)+(E444*E445)+(E446*E447))/E438),0)</f>
        <v>0</v>
      </c>
      <c r="F455" s="240">
        <f>IFERROR((((F440*F441)+(F442*F443)+(F444*F445)+(F446*F447))/F438),0)</f>
        <v>0</v>
      </c>
      <c r="G455" s="240">
        <f>IFERROR((((G440*G441)+(G442*G443)+(G444*G445)+(G446*G447))/G438),0)</f>
        <v>0</v>
      </c>
      <c r="H455" s="240">
        <f>IFERROR((((H440*H441)+(H442*H443)+(H444*H445)+(H446*H447))/H438),0)</f>
        <v>0</v>
      </c>
      <c r="I455" s="240">
        <f>IFERROR((((I440*I441)+(I442*I443)+(I444*I445)+(I446*I447))/I438),0)</f>
        <v>0</v>
      </c>
      <c r="J455" s="321"/>
      <c r="K455" s="203"/>
    </row>
    <row r="456" spans="1:11" s="204" customFormat="1" ht="42.75">
      <c r="A456" s="611" t="s">
        <v>455</v>
      </c>
      <c r="B456" s="612" t="s">
        <v>1234</v>
      </c>
      <c r="C456" s="240" t="s">
        <v>1235</v>
      </c>
      <c r="D456" s="240" t="s">
        <v>3</v>
      </c>
      <c r="E456" s="240">
        <f>IFERROR(((E440*E441)/((E440*E441)+(E442*E443)+(E444*E445)+(E446*E447))),0)</f>
        <v>0</v>
      </c>
      <c r="F456" s="240">
        <f>IFERROR(((F440*F441)/((F440*F441)+(F442*F443)+(F444*F445)+(F446*F447))),0)</f>
        <v>0</v>
      </c>
      <c r="G456" s="240">
        <f>IFERROR(((G440*G441)/((G440*G441)+(G442*G443)+(G444*G445)+(G446*G447))),0)</f>
        <v>0</v>
      </c>
      <c r="H456" s="240">
        <f>IFERROR(((H440*H441)/((H440*H441)+(H442*H443)+(H444*H445)+(H446*H447))),0)</f>
        <v>0</v>
      </c>
      <c r="I456" s="240">
        <f>IFERROR(((I440*I441)/((I440*I441)+(I442*I443)+(I444*I445)+(I446*I447))),0)</f>
        <v>0</v>
      </c>
      <c r="J456" s="321"/>
      <c r="K456" s="203"/>
    </row>
    <row r="457" spans="1:11" s="204" customFormat="1">
      <c r="A457" s="623"/>
      <c r="B457" s="624"/>
      <c r="C457" s="625"/>
      <c r="D457" s="625"/>
      <c r="E457" s="625"/>
      <c r="F457" s="625"/>
      <c r="G457" s="625"/>
      <c r="H457" s="625"/>
      <c r="I457" s="625"/>
      <c r="J457" s="630"/>
      <c r="K457" s="203"/>
    </row>
    <row r="458" spans="1:11" s="204" customFormat="1">
      <c r="A458" s="578" t="s">
        <v>1267</v>
      </c>
      <c r="B458" s="481" t="s">
        <v>1248</v>
      </c>
      <c r="C458" s="861" t="s">
        <v>542</v>
      </c>
      <c r="D458" s="866"/>
      <c r="E458" s="615"/>
      <c r="F458" s="615"/>
      <c r="G458" s="615"/>
      <c r="H458" s="634"/>
      <c r="I458" s="615"/>
      <c r="J458" s="627"/>
      <c r="K458" s="203"/>
    </row>
    <row r="459" spans="1:11" s="204" customFormat="1">
      <c r="A459" s="564" t="s">
        <v>38</v>
      </c>
      <c r="B459" s="477" t="s">
        <v>204</v>
      </c>
      <c r="C459" s="617"/>
      <c r="D459" s="617"/>
      <c r="E459" s="237"/>
      <c r="F459" s="237"/>
      <c r="G459" s="237"/>
      <c r="H459" s="237"/>
      <c r="I459" s="238"/>
      <c r="J459" s="321"/>
      <c r="K459" s="203"/>
    </row>
    <row r="460" spans="1:11" s="204" customFormat="1">
      <c r="A460" s="564" t="s">
        <v>39</v>
      </c>
      <c r="B460" s="477" t="s">
        <v>816</v>
      </c>
      <c r="C460" s="478"/>
      <c r="D460" s="478" t="s">
        <v>206</v>
      </c>
      <c r="E460" s="211"/>
      <c r="F460" s="211"/>
      <c r="G460" s="211">
        <v>0</v>
      </c>
      <c r="H460" s="240">
        <f>IFERROR(AVERAGEA(E460:G460),0)</f>
        <v>0</v>
      </c>
      <c r="I460" s="211"/>
      <c r="J460" s="321"/>
      <c r="K460" s="203"/>
    </row>
    <row r="461" spans="1:11" s="204" customFormat="1">
      <c r="A461" s="564" t="s">
        <v>40</v>
      </c>
      <c r="B461" s="477" t="s">
        <v>1215</v>
      </c>
      <c r="C461" s="478" t="s">
        <v>82</v>
      </c>
      <c r="D461" s="478" t="s">
        <v>1585</v>
      </c>
      <c r="E461" s="211"/>
      <c r="F461" s="211"/>
      <c r="G461" s="211">
        <v>0</v>
      </c>
      <c r="H461" s="240">
        <f>IFERROR(AVERAGEA(E461:G461),0)</f>
        <v>0</v>
      </c>
      <c r="I461" s="211"/>
      <c r="J461" s="321"/>
      <c r="K461" s="203"/>
    </row>
    <row r="462" spans="1:11" s="204" customFormat="1">
      <c r="A462" s="564" t="s">
        <v>41</v>
      </c>
      <c r="B462" s="477" t="s">
        <v>1216</v>
      </c>
      <c r="C462" s="478" t="s">
        <v>82</v>
      </c>
      <c r="D462" s="478" t="s">
        <v>96</v>
      </c>
      <c r="E462" s="211"/>
      <c r="F462" s="211"/>
      <c r="G462" s="211">
        <v>0</v>
      </c>
      <c r="H462" s="240">
        <f>IFERROR(AVERAGEA(E462:G462),0)</f>
        <v>0</v>
      </c>
      <c r="I462" s="211"/>
      <c r="J462" s="321"/>
      <c r="K462" s="203"/>
    </row>
    <row r="463" spans="1:11" s="204" customFormat="1">
      <c r="A463" s="564" t="s">
        <v>42</v>
      </c>
      <c r="B463" s="477" t="s">
        <v>1217</v>
      </c>
      <c r="C463" s="478" t="s">
        <v>82</v>
      </c>
      <c r="D463" s="478" t="s">
        <v>1585</v>
      </c>
      <c r="E463" s="211"/>
      <c r="F463" s="211"/>
      <c r="G463" s="211">
        <v>0</v>
      </c>
      <c r="H463" s="240">
        <f>IFERROR(AVERAGEA(E463:G463),0)</f>
        <v>0</v>
      </c>
      <c r="I463" s="211"/>
      <c r="J463" s="321"/>
      <c r="K463" s="203"/>
    </row>
    <row r="464" spans="1:11" s="204" customFormat="1">
      <c r="A464" s="564" t="s">
        <v>43</v>
      </c>
      <c r="B464" s="477" t="s">
        <v>555</v>
      </c>
      <c r="C464" s="478" t="s">
        <v>1218</v>
      </c>
      <c r="D464" s="478" t="s">
        <v>192</v>
      </c>
      <c r="E464" s="241"/>
      <c r="F464" s="241"/>
      <c r="G464" s="241"/>
      <c r="H464" s="240">
        <f>IFERROR(AVERAGEIF(E464:G464,"&gt;0",E464:G464),0)</f>
        <v>0</v>
      </c>
      <c r="I464" s="211"/>
      <c r="J464" s="321"/>
      <c r="K464" s="203"/>
    </row>
    <row r="465" spans="1:11" s="204" customFormat="1">
      <c r="A465" s="564" t="s">
        <v>44</v>
      </c>
      <c r="B465" s="477" t="s">
        <v>1219</v>
      </c>
      <c r="C465" s="478" t="s">
        <v>82</v>
      </c>
      <c r="D465" s="478" t="s">
        <v>1585</v>
      </c>
      <c r="E465" s="211"/>
      <c r="F465" s="211"/>
      <c r="G465" s="211">
        <v>0</v>
      </c>
      <c r="H465" s="240">
        <f>IFERROR(AVERAGEA(E465:G465),0)</f>
        <v>0</v>
      </c>
      <c r="I465" s="211"/>
      <c r="J465" s="321"/>
      <c r="K465" s="203"/>
    </row>
    <row r="466" spans="1:11" s="204" customFormat="1">
      <c r="A466" s="564" t="s">
        <v>45</v>
      </c>
      <c r="B466" s="477" t="s">
        <v>1220</v>
      </c>
      <c r="C466" s="478" t="s">
        <v>1218</v>
      </c>
      <c r="D466" s="478" t="s">
        <v>192</v>
      </c>
      <c r="E466" s="241"/>
      <c r="F466" s="241"/>
      <c r="G466" s="241"/>
      <c r="H466" s="240">
        <f>IFERROR(AVERAGEIF(E466:G466,"&gt;0",E466:G466),0)</f>
        <v>0</v>
      </c>
      <c r="I466" s="211"/>
      <c r="J466" s="321"/>
      <c r="K466" s="203"/>
    </row>
    <row r="467" spans="1:11" s="204" customFormat="1">
      <c r="A467" s="564" t="s">
        <v>75</v>
      </c>
      <c r="B467" s="477" t="s">
        <v>1221</v>
      </c>
      <c r="C467" s="478" t="s">
        <v>82</v>
      </c>
      <c r="D467" s="478" t="s">
        <v>1585</v>
      </c>
      <c r="E467" s="211"/>
      <c r="F467" s="211"/>
      <c r="G467" s="211">
        <v>0</v>
      </c>
      <c r="H467" s="240">
        <f>IFERROR(AVERAGEA(E467:G467),0)</f>
        <v>0</v>
      </c>
      <c r="I467" s="211"/>
      <c r="J467" s="321"/>
      <c r="K467" s="203"/>
    </row>
    <row r="468" spans="1:11" s="204" customFormat="1">
      <c r="A468" s="564" t="s">
        <v>76</v>
      </c>
      <c r="B468" s="477" t="s">
        <v>1222</v>
      </c>
      <c r="C468" s="478" t="s">
        <v>1218</v>
      </c>
      <c r="D468" s="478" t="s">
        <v>192</v>
      </c>
      <c r="E468" s="241"/>
      <c r="F468" s="241"/>
      <c r="G468" s="241"/>
      <c r="H468" s="240">
        <f>IFERROR(AVERAGEIF(E468:G468,"&gt;0",E468:G468),0)</f>
        <v>0</v>
      </c>
      <c r="I468" s="211"/>
      <c r="J468" s="321"/>
      <c r="K468" s="203"/>
    </row>
    <row r="469" spans="1:11" s="204" customFormat="1">
      <c r="A469" s="564" t="s">
        <v>77</v>
      </c>
      <c r="B469" s="477" t="s">
        <v>1223</v>
      </c>
      <c r="C469" s="478" t="s">
        <v>82</v>
      </c>
      <c r="D469" s="478" t="s">
        <v>1585</v>
      </c>
      <c r="E469" s="211"/>
      <c r="F469" s="211"/>
      <c r="G469" s="211">
        <v>0</v>
      </c>
      <c r="H469" s="240">
        <f>IFERROR(AVERAGEA(E469:G469),0)</f>
        <v>0</v>
      </c>
      <c r="I469" s="211"/>
      <c r="J469" s="321"/>
      <c r="K469" s="203"/>
    </row>
    <row r="470" spans="1:11" s="204" customFormat="1">
      <c r="A470" s="564" t="s">
        <v>335</v>
      </c>
      <c r="B470" s="477" t="s">
        <v>1224</v>
      </c>
      <c r="C470" s="478" t="s">
        <v>1218</v>
      </c>
      <c r="D470" s="478" t="s">
        <v>192</v>
      </c>
      <c r="E470" s="241"/>
      <c r="F470" s="241"/>
      <c r="G470" s="241"/>
      <c r="H470" s="240">
        <f>IFERROR(AVERAGEIF(E470:G470,"&gt;0",E470:G470),0)</f>
        <v>0</v>
      </c>
      <c r="I470" s="211"/>
      <c r="J470" s="321"/>
      <c r="K470" s="203"/>
    </row>
    <row r="471" spans="1:11" s="204" customFormat="1">
      <c r="A471" s="564" t="s">
        <v>336</v>
      </c>
      <c r="B471" s="477" t="s">
        <v>1225</v>
      </c>
      <c r="C471" s="478" t="s">
        <v>82</v>
      </c>
      <c r="D471" s="478" t="s">
        <v>301</v>
      </c>
      <c r="E471" s="211"/>
      <c r="F471" s="211"/>
      <c r="G471" s="211">
        <v>0</v>
      </c>
      <c r="H471" s="240">
        <f>IFERROR(AVERAGEIF(E471:G471,"&gt;0",E471:G471),0)</f>
        <v>0</v>
      </c>
      <c r="I471" s="211"/>
      <c r="J471" s="321"/>
      <c r="K471" s="203"/>
    </row>
    <row r="472" spans="1:11" s="204" customFormat="1">
      <c r="A472" s="564" t="s">
        <v>346</v>
      </c>
      <c r="B472" s="477" t="s">
        <v>1189</v>
      </c>
      <c r="C472" s="478" t="s">
        <v>1218</v>
      </c>
      <c r="D472" s="478" t="s">
        <v>3</v>
      </c>
      <c r="E472" s="241"/>
      <c r="F472" s="241"/>
      <c r="G472" s="241"/>
      <c r="H472" s="240">
        <f>IFERROR(AVERAGEIF(E472:G472,"&gt;0",E472:G472),0)</f>
        <v>0</v>
      </c>
      <c r="I472" s="211"/>
      <c r="J472" s="321"/>
      <c r="K472" s="203"/>
    </row>
    <row r="473" spans="1:11" s="204" customFormat="1">
      <c r="A473" s="564" t="s">
        <v>347</v>
      </c>
      <c r="B473" s="477" t="s">
        <v>1226</v>
      </c>
      <c r="C473" s="478" t="s">
        <v>1218</v>
      </c>
      <c r="D473" s="478" t="s">
        <v>207</v>
      </c>
      <c r="E473" s="241"/>
      <c r="F473" s="241"/>
      <c r="G473" s="241"/>
      <c r="H473" s="240">
        <f>IFERROR(AVERAGEIF(E473:G473,"&gt;0",E473:G473),0)</f>
        <v>0</v>
      </c>
      <c r="I473" s="211"/>
      <c r="J473" s="321"/>
      <c r="K473" s="203"/>
    </row>
    <row r="474" spans="1:11" s="204" customFormat="1" ht="33">
      <c r="A474" s="564" t="s">
        <v>369</v>
      </c>
      <c r="B474" s="477" t="s">
        <v>1227</v>
      </c>
      <c r="C474" s="478" t="s">
        <v>1218</v>
      </c>
      <c r="D474" s="478" t="s">
        <v>301</v>
      </c>
      <c r="E474" s="211"/>
      <c r="F474" s="211"/>
      <c r="G474" s="211">
        <v>0</v>
      </c>
      <c r="H474" s="240">
        <f>IFERROR(AVERAGEA(E474:G474),0)</f>
        <v>0</v>
      </c>
      <c r="I474" s="211"/>
      <c r="J474" s="321"/>
      <c r="K474" s="203"/>
    </row>
    <row r="475" spans="1:11" s="204" customFormat="1">
      <c r="A475" s="564" t="s">
        <v>448</v>
      </c>
      <c r="B475" s="477" t="s">
        <v>1228</v>
      </c>
      <c r="C475" s="478" t="s">
        <v>1218</v>
      </c>
      <c r="D475" s="478" t="s">
        <v>192</v>
      </c>
      <c r="E475" s="241"/>
      <c r="F475" s="241"/>
      <c r="G475" s="241"/>
      <c r="H475" s="240">
        <f>IFERROR(AVERAGEIF(E475:G475,"&gt;0",E475:G475),0)</f>
        <v>0</v>
      </c>
      <c r="I475" s="211"/>
      <c r="J475" s="321"/>
      <c r="K475" s="203"/>
    </row>
    <row r="476" spans="1:11" s="204" customFormat="1">
      <c r="A476" s="564" t="s">
        <v>449</v>
      </c>
      <c r="B476" s="477" t="s">
        <v>543</v>
      </c>
      <c r="C476" s="478"/>
      <c r="D476" s="478" t="s">
        <v>3</v>
      </c>
      <c r="E476" s="241"/>
      <c r="F476" s="241"/>
      <c r="G476" s="241"/>
      <c r="H476" s="240">
        <f>IFERROR(AVERAGEIF(E476:G476,"&gt;0",E476:G476),0)</f>
        <v>0</v>
      </c>
      <c r="I476" s="211"/>
      <c r="J476" s="321"/>
      <c r="K476" s="203"/>
    </row>
    <row r="477" spans="1:11" s="204" customFormat="1">
      <c r="A477" s="611" t="s">
        <v>453</v>
      </c>
      <c r="B477" s="612" t="s">
        <v>1229</v>
      </c>
      <c r="C477" s="240" t="s">
        <v>1230</v>
      </c>
      <c r="D477" s="240" t="s">
        <v>206</v>
      </c>
      <c r="E477" s="240">
        <f>IFERROR(E461/E462,0)</f>
        <v>0</v>
      </c>
      <c r="F477" s="240">
        <f>IFERROR(F461/F462,0)</f>
        <v>0</v>
      </c>
      <c r="G477" s="240">
        <f>IFERROR(G461/G462,0)</f>
        <v>0</v>
      </c>
      <c r="H477" s="240">
        <f>IFERROR(H461/H462,0)</f>
        <v>0</v>
      </c>
      <c r="I477" s="240">
        <f>IFERROR(I461/I462,0)</f>
        <v>0</v>
      </c>
      <c r="J477" s="321"/>
      <c r="K477" s="203"/>
    </row>
    <row r="478" spans="1:11" s="204" customFormat="1" ht="39.75" customHeight="1">
      <c r="A478" s="611" t="s">
        <v>454</v>
      </c>
      <c r="B478" s="612" t="s">
        <v>1231</v>
      </c>
      <c r="C478" s="240" t="s">
        <v>1232</v>
      </c>
      <c r="D478" s="240" t="s">
        <v>1233</v>
      </c>
      <c r="E478" s="240">
        <f>IFERROR((((E463*E464)+(E465*E466)+(E467*E468)+(E469*E470))/E461),0)</f>
        <v>0</v>
      </c>
      <c r="F478" s="240">
        <f>IFERROR((((F463*F464)+(F465*F466)+(F467*F468)+(F469*F470))/F461),0)</f>
        <v>0</v>
      </c>
      <c r="G478" s="240">
        <f>IFERROR((((G463*G464)+(G465*G466)+(G467*G468)+(G469*G470))/G461),0)</f>
        <v>0</v>
      </c>
      <c r="H478" s="240">
        <f>IFERROR((((H463*H464)+(H465*H466)+(H467*H468)+(H469*H470))/H461),0)</f>
        <v>0</v>
      </c>
      <c r="I478" s="240">
        <f>IFERROR((((I463*I464)+(I465*I466)+(I467*I468)+(I469*I470))/I461),0)</f>
        <v>0</v>
      </c>
      <c r="J478" s="321"/>
      <c r="K478" s="203"/>
    </row>
    <row r="479" spans="1:11" s="204" customFormat="1" ht="42.75">
      <c r="A479" s="611" t="s">
        <v>455</v>
      </c>
      <c r="B479" s="612" t="s">
        <v>1234</v>
      </c>
      <c r="C479" s="240" t="s">
        <v>1235</v>
      </c>
      <c r="D479" s="240" t="s">
        <v>3</v>
      </c>
      <c r="E479" s="240">
        <f>IFERROR(((E463*E464)/((E463*E464)+(E465*E466)+(E467*E468)+(E469*E470))),0)</f>
        <v>0</v>
      </c>
      <c r="F479" s="240">
        <f>IFERROR(((F463*F464)/((F463*F464)+(F465*F466)+(F467*F468)+(F469*F470))),0)</f>
        <v>0</v>
      </c>
      <c r="G479" s="240">
        <f>IFERROR(((G463*G464)/((G463*G464)+(G465*G466)+(G467*G468)+(G469*G470))),0)</f>
        <v>0</v>
      </c>
      <c r="H479" s="240">
        <f>IFERROR(((H463*H464)/((H463*H464)+(H465*H466)+(H467*H468)+(H469*H470))),0)</f>
        <v>0</v>
      </c>
      <c r="I479" s="240">
        <f>IFERROR(((I463*I464)/((I463*I464)+(I465*I466)+(I467*I468)+(I469*I470))),0)</f>
        <v>0</v>
      </c>
      <c r="J479" s="321"/>
      <c r="K479" s="203"/>
    </row>
    <row r="480" spans="1:11" s="204" customFormat="1">
      <c r="A480" s="623"/>
      <c r="B480" s="624"/>
      <c r="C480" s="625"/>
      <c r="D480" s="625"/>
      <c r="E480" s="625"/>
      <c r="F480" s="625"/>
      <c r="G480" s="625"/>
      <c r="H480" s="625"/>
      <c r="I480" s="625"/>
      <c r="J480" s="630"/>
      <c r="K480" s="203"/>
    </row>
    <row r="481" spans="1:11" s="204" customFormat="1">
      <c r="A481" s="612"/>
      <c r="B481" s="612" t="s">
        <v>1249</v>
      </c>
      <c r="C481" s="858" t="s">
        <v>1250</v>
      </c>
      <c r="D481" s="859"/>
      <c r="E481" s="859"/>
      <c r="F481" s="859"/>
      <c r="G481" s="860"/>
      <c r="H481" s="612"/>
      <c r="I481" s="638"/>
      <c r="J481" s="320"/>
      <c r="K481" s="203"/>
    </row>
    <row r="482" spans="1:11" s="204" customFormat="1" ht="54" customHeight="1">
      <c r="A482" s="612" t="s">
        <v>1268</v>
      </c>
      <c r="B482" s="629" t="s">
        <v>1251</v>
      </c>
      <c r="C482" s="240" t="s">
        <v>1433</v>
      </c>
      <c r="D482" s="240" t="s">
        <v>1678</v>
      </c>
      <c r="E482" s="240">
        <f>E461+E438+E415+E392+E369</f>
        <v>0</v>
      </c>
      <c r="F482" s="240">
        <f>F461+F438+F415+F392+F369</f>
        <v>0</v>
      </c>
      <c r="G482" s="240">
        <f>G461+G438+G415+G392+G369</f>
        <v>0</v>
      </c>
      <c r="H482" s="240">
        <f>H461+H438+H415+H392+H369</f>
        <v>0</v>
      </c>
      <c r="I482" s="240">
        <f>I461+I438+I415+I392+I369</f>
        <v>0</v>
      </c>
      <c r="J482" s="321"/>
      <c r="K482" s="203"/>
    </row>
    <row r="483" spans="1:11" s="204" customFormat="1" ht="28.5">
      <c r="A483" s="612" t="s">
        <v>1269</v>
      </c>
      <c r="B483" s="629" t="s">
        <v>1482</v>
      </c>
      <c r="C483" s="240" t="s">
        <v>1240</v>
      </c>
      <c r="D483" s="240" t="s">
        <v>3</v>
      </c>
      <c r="E483" s="240">
        <f>IFERROR((E472*E477+E454*E449+E431*E426+E408*E403+E380*E385)/(E477+E454+E431+E408+E385),0)</f>
        <v>0</v>
      </c>
      <c r="F483" s="240">
        <f>IFERROR((F472*F477+F454*F449+F431*F426+F408*F403+F380*F385)/(F477+F454+F431+F408+F385),0)</f>
        <v>0</v>
      </c>
      <c r="G483" s="240">
        <f>IFERROR((G472*G477+G454*G449+G431*G426+G408*G403+G380*G385)/(G477+G454+G431+G408+G385),0)</f>
        <v>0</v>
      </c>
      <c r="H483" s="240">
        <f>IFERROR((H472*H477+H454*H449+H431*H426+H408*H403+H380*H385)/(H477+H454+H431+H408+H385),0)</f>
        <v>0</v>
      </c>
      <c r="I483" s="240">
        <f>IFERROR((I472*I477+I454*I449+I431*I426+I408*I403+I380*I385)/(I477+I454+I431+I408+I385),0)</f>
        <v>0</v>
      </c>
      <c r="J483" s="321"/>
      <c r="K483" s="203"/>
    </row>
    <row r="484" spans="1:11" s="204" customFormat="1" ht="56.25" customHeight="1">
      <c r="A484" s="612" t="s">
        <v>1270</v>
      </c>
      <c r="B484" s="629" t="s">
        <v>1483</v>
      </c>
      <c r="C484" s="240" t="s">
        <v>1434</v>
      </c>
      <c r="D484" s="240" t="s">
        <v>206</v>
      </c>
      <c r="E484" s="240">
        <f>E477+E454+E431+E408+E385</f>
        <v>0</v>
      </c>
      <c r="F484" s="240">
        <f>F477+F454+F431+F408+F385</f>
        <v>0</v>
      </c>
      <c r="G484" s="240">
        <f>G477+G454+G431+G408+G385</f>
        <v>0</v>
      </c>
      <c r="H484" s="240">
        <f>H477+H454+H431+H408+H385</f>
        <v>0</v>
      </c>
      <c r="I484" s="240">
        <f>I477+I454+I431+I408+I385</f>
        <v>0</v>
      </c>
      <c r="J484" s="321"/>
      <c r="K484" s="203"/>
    </row>
    <row r="485" spans="1:11" s="204" customFormat="1" ht="28.5">
      <c r="A485" s="612" t="s">
        <v>1271</v>
      </c>
      <c r="B485" s="629" t="s">
        <v>1485</v>
      </c>
      <c r="C485" s="240" t="s">
        <v>1240</v>
      </c>
      <c r="D485" s="240" t="s">
        <v>1233</v>
      </c>
      <c r="E485" s="240">
        <f>IFERROR((E478*E477+E455*E454+E432*E431+E409*E408+E385*E386)/(E477+E454+E431+E408+E385),0)</f>
        <v>0</v>
      </c>
      <c r="F485" s="240">
        <f>IFERROR((F478*F477+F455*F454+F432*F431+F409*F408+F385*F386)/(F477+F454+F431+F408+F385),0)</f>
        <v>0</v>
      </c>
      <c r="G485" s="240">
        <f>IFERROR((G478*G477+G455*G454+G432*G431+G409*G408+G385*G386)/(G477+G454+G431+G408+G385),0)</f>
        <v>0</v>
      </c>
      <c r="H485" s="240">
        <f>IFERROR((H478*H477+H455*H454+H432*H431+H409*H408+H385*H386)/(H477+H454+H431+H408+H385),0)</f>
        <v>0</v>
      </c>
      <c r="I485" s="240">
        <f>IFERROR((I478*I477+I455*I454+I432*I431+I409*I408+I385*I386)/(I477+I454+I431+I408+I385),0)</f>
        <v>0</v>
      </c>
      <c r="J485" s="321"/>
      <c r="K485" s="203"/>
    </row>
    <row r="486" spans="1:11" s="204" customFormat="1" ht="42.75">
      <c r="A486" s="612" t="s">
        <v>1272</v>
      </c>
      <c r="B486" s="629" t="s">
        <v>1484</v>
      </c>
      <c r="C486" s="240" t="s">
        <v>1240</v>
      </c>
      <c r="D486" s="240" t="s">
        <v>3</v>
      </c>
      <c r="E486" s="240">
        <f>IFERROR((((E408*E410)+(E431*E433)+(E454*E456)+(E477*E479)+(E385*E387))/(E385+E408+E431+E454+E477)),0)</f>
        <v>0</v>
      </c>
      <c r="F486" s="240">
        <f>IFERROR((((F408*F410)+(F431*F433)+(F454*F456)+(F477*F479)+(F385*F387))/(F385+F408+F431+F454+F477)),0)</f>
        <v>0</v>
      </c>
      <c r="G486" s="240">
        <f>IFERROR((((G408*G410)+(G431*G433)+(G454*G456)+(G477*G479)+(G385*G387))/(G385+G408+G431+G454+G477)),0)</f>
        <v>0</v>
      </c>
      <c r="H486" s="240">
        <f>IFERROR((((H408*H410)+(H431*H433)+(H454*H456)+(H477*H479)+(H385*H387))/(H385+H408+H431+H454+H477)),0)</f>
        <v>0</v>
      </c>
      <c r="I486" s="240">
        <f>IFERROR((((I408*I410)+(I431*I433)+(I454*I456)+(I477*I479)+(I385*I387))/(I385+I408+I431+I454+I477)),0)</f>
        <v>0</v>
      </c>
      <c r="J486" s="321"/>
      <c r="K486" s="203"/>
    </row>
    <row r="487" spans="1:11" s="204" customFormat="1" ht="28.5">
      <c r="A487" s="612" t="s">
        <v>1273</v>
      </c>
      <c r="B487" s="629" t="s">
        <v>1252</v>
      </c>
      <c r="C487" s="240" t="s">
        <v>1240</v>
      </c>
      <c r="D487" s="240" t="s">
        <v>3</v>
      </c>
      <c r="E487" s="240">
        <f>IFERROR((E483*E484+E360*E361)/(E361+E484),0)</f>
        <v>0</v>
      </c>
      <c r="F487" s="240">
        <f>IFERROR((F483*F484+F360*F361)/(F361+F484),0)</f>
        <v>0</v>
      </c>
      <c r="G487" s="240">
        <f>IFERROR((G483*G484+G360*G361)/(G361+G484),0)</f>
        <v>0</v>
      </c>
      <c r="H487" s="240">
        <f>IFERROR((H483*H484+H360*H361)/(H361+H484),0)</f>
        <v>0</v>
      </c>
      <c r="I487" s="240">
        <f>IFERROR((I483*I484+I360*I361)/(I361+I484),0)</f>
        <v>0</v>
      </c>
      <c r="J487" s="321"/>
      <c r="K487" s="203"/>
    </row>
    <row r="488" spans="1:11" s="204" customFormat="1">
      <c r="A488" s="852"/>
      <c r="B488" s="853"/>
      <c r="C488" s="853"/>
      <c r="D488" s="853"/>
      <c r="E488" s="853"/>
      <c r="F488" s="853"/>
      <c r="G488" s="853"/>
      <c r="H488" s="853"/>
      <c r="I488" s="853"/>
      <c r="J488" s="854"/>
      <c r="K488" s="203"/>
    </row>
    <row r="489" spans="1:11" s="204" customFormat="1">
      <c r="A489" s="611" t="s">
        <v>721</v>
      </c>
      <c r="B489" s="611" t="s">
        <v>2391</v>
      </c>
      <c r="C489" s="858"/>
      <c r="D489" s="859"/>
      <c r="E489" s="859"/>
      <c r="F489" s="859"/>
      <c r="G489" s="859"/>
      <c r="H489" s="859"/>
      <c r="I489" s="859"/>
      <c r="J489" s="860"/>
      <c r="K489" s="203"/>
    </row>
    <row r="490" spans="1:11" s="204" customFormat="1">
      <c r="A490" s="564" t="s">
        <v>724</v>
      </c>
      <c r="B490" s="477" t="s">
        <v>722</v>
      </c>
      <c r="C490" s="478" t="s">
        <v>82</v>
      </c>
      <c r="D490" s="478" t="s">
        <v>192</v>
      </c>
      <c r="E490" s="241"/>
      <c r="F490" s="241"/>
      <c r="G490" s="241"/>
      <c r="H490" s="240">
        <f t="shared" ref="H490:H495" si="35">IFERROR(AVERAGEIF(E490:G490,"&gt;0",E490:G490),0)</f>
        <v>0</v>
      </c>
      <c r="I490" s="211"/>
      <c r="J490" s="255"/>
      <c r="K490" s="203"/>
    </row>
    <row r="491" spans="1:11" s="204" customFormat="1">
      <c r="A491" s="564" t="s">
        <v>725</v>
      </c>
      <c r="B491" s="477" t="s">
        <v>740</v>
      </c>
      <c r="C491" s="478" t="s">
        <v>82</v>
      </c>
      <c r="D491" s="478" t="s">
        <v>267</v>
      </c>
      <c r="E491" s="241"/>
      <c r="F491" s="241"/>
      <c r="G491" s="241"/>
      <c r="H491" s="240">
        <f t="shared" si="35"/>
        <v>0</v>
      </c>
      <c r="I491" s="211"/>
      <c r="J491" s="255"/>
      <c r="K491" s="203"/>
    </row>
    <row r="492" spans="1:11" s="204" customFormat="1">
      <c r="A492" s="564" t="s">
        <v>726</v>
      </c>
      <c r="B492" s="477" t="s">
        <v>741</v>
      </c>
      <c r="C492" s="478" t="s">
        <v>82</v>
      </c>
      <c r="D492" s="478" t="s">
        <v>207</v>
      </c>
      <c r="E492" s="241"/>
      <c r="F492" s="241"/>
      <c r="G492" s="241"/>
      <c r="H492" s="240">
        <f t="shared" si="35"/>
        <v>0</v>
      </c>
      <c r="I492" s="211"/>
      <c r="J492" s="255"/>
      <c r="K492" s="203"/>
    </row>
    <row r="493" spans="1:11" s="204" customFormat="1">
      <c r="A493" s="564" t="s">
        <v>727</v>
      </c>
      <c r="B493" s="477" t="s">
        <v>723</v>
      </c>
      <c r="C493" s="478" t="s">
        <v>82</v>
      </c>
      <c r="D493" s="478" t="s">
        <v>192</v>
      </c>
      <c r="E493" s="241"/>
      <c r="F493" s="241"/>
      <c r="G493" s="241"/>
      <c r="H493" s="240">
        <f t="shared" si="35"/>
        <v>0</v>
      </c>
      <c r="I493" s="211"/>
      <c r="J493" s="255"/>
      <c r="K493" s="203"/>
    </row>
    <row r="494" spans="1:11" s="204" customFormat="1">
      <c r="A494" s="564" t="s">
        <v>744</v>
      </c>
      <c r="B494" s="477" t="s">
        <v>743</v>
      </c>
      <c r="C494" s="478" t="s">
        <v>82</v>
      </c>
      <c r="D494" s="478" t="s">
        <v>267</v>
      </c>
      <c r="E494" s="241"/>
      <c r="F494" s="241"/>
      <c r="G494" s="241"/>
      <c r="H494" s="240">
        <f t="shared" si="35"/>
        <v>0</v>
      </c>
      <c r="I494" s="211"/>
      <c r="J494" s="255"/>
      <c r="K494" s="203"/>
    </row>
    <row r="495" spans="1:11" s="204" customFormat="1">
      <c r="A495" s="564" t="s">
        <v>745</v>
      </c>
      <c r="B495" s="477" t="s">
        <v>742</v>
      </c>
      <c r="C495" s="478" t="s">
        <v>82</v>
      </c>
      <c r="D495" s="478" t="s">
        <v>207</v>
      </c>
      <c r="E495" s="241"/>
      <c r="F495" s="241"/>
      <c r="G495" s="241"/>
      <c r="H495" s="240">
        <f t="shared" si="35"/>
        <v>0</v>
      </c>
      <c r="I495" s="211"/>
      <c r="J495" s="255"/>
      <c r="K495" s="203"/>
    </row>
    <row r="496" spans="1:11" s="244" customFormat="1">
      <c r="A496" s="852"/>
      <c r="B496" s="853"/>
      <c r="C496" s="853"/>
      <c r="D496" s="853"/>
      <c r="E496" s="853"/>
      <c r="F496" s="853"/>
      <c r="G496" s="853"/>
      <c r="H496" s="853"/>
      <c r="I496" s="853"/>
      <c r="J496" s="854"/>
      <c r="K496" s="243"/>
    </row>
    <row r="497" spans="1:12">
      <c r="A497" s="639" t="s">
        <v>30</v>
      </c>
      <c r="B497" s="855" t="s">
        <v>324</v>
      </c>
      <c r="C497" s="856"/>
      <c r="D497" s="856"/>
      <c r="E497" s="856"/>
      <c r="F497" s="856"/>
      <c r="G497" s="856"/>
      <c r="H497" s="856"/>
      <c r="I497" s="856"/>
      <c r="J497" s="857"/>
      <c r="K497" s="245"/>
      <c r="L497" s="245"/>
    </row>
    <row r="498" spans="1:12" ht="28.5">
      <c r="A498" s="524" t="s">
        <v>83</v>
      </c>
      <c r="B498" s="525" t="s">
        <v>325</v>
      </c>
      <c r="C498" s="849"/>
      <c r="D498" s="850"/>
      <c r="E498" s="850"/>
      <c r="F498" s="850"/>
      <c r="G498" s="850"/>
      <c r="H498" s="850"/>
      <c r="I498" s="850"/>
      <c r="J498" s="851"/>
      <c r="K498" s="245"/>
      <c r="L498" s="245"/>
    </row>
    <row r="499" spans="1:12">
      <c r="A499" s="564" t="s">
        <v>38</v>
      </c>
      <c r="B499" s="477" t="s">
        <v>326</v>
      </c>
      <c r="C499" s="478" t="s">
        <v>82</v>
      </c>
      <c r="D499" s="564" t="s">
        <v>74</v>
      </c>
      <c r="E499" s="211"/>
      <c r="F499" s="211"/>
      <c r="G499" s="733">
        <v>0</v>
      </c>
      <c r="H499" s="240">
        <f t="shared" ref="H499:H510" si="36">AVERAGEA(E499:G499)</f>
        <v>0</v>
      </c>
      <c r="I499" s="733">
        <v>0</v>
      </c>
      <c r="J499" s="255"/>
      <c r="K499" s="245"/>
      <c r="L499" s="245"/>
    </row>
    <row r="500" spans="1:12">
      <c r="A500" s="564" t="s">
        <v>39</v>
      </c>
      <c r="B500" s="477" t="s">
        <v>1486</v>
      </c>
      <c r="C500" s="478" t="s">
        <v>82</v>
      </c>
      <c r="D500" s="564" t="s">
        <v>74</v>
      </c>
      <c r="E500" s="211"/>
      <c r="F500" s="211"/>
      <c r="G500" s="211">
        <v>0</v>
      </c>
      <c r="H500" s="240">
        <f t="shared" si="36"/>
        <v>0</v>
      </c>
      <c r="I500" s="211">
        <v>0</v>
      </c>
      <c r="J500" s="255"/>
      <c r="K500" s="245"/>
      <c r="L500" s="245"/>
    </row>
    <row r="501" spans="1:12" ht="33">
      <c r="A501" s="564" t="s">
        <v>40</v>
      </c>
      <c r="B501" s="477" t="s">
        <v>327</v>
      </c>
      <c r="C501" s="478" t="s">
        <v>82</v>
      </c>
      <c r="D501" s="564" t="s">
        <v>74</v>
      </c>
      <c r="E501" s="211"/>
      <c r="F501" s="211"/>
      <c r="G501" s="211">
        <v>0</v>
      </c>
      <c r="H501" s="240">
        <f t="shared" si="36"/>
        <v>0</v>
      </c>
      <c r="I501" s="211">
        <v>0</v>
      </c>
      <c r="J501" s="255"/>
      <c r="K501" s="245"/>
      <c r="L501" s="245"/>
    </row>
    <row r="502" spans="1:12" ht="49.5">
      <c r="A502" s="564" t="s">
        <v>41</v>
      </c>
      <c r="B502" s="477" t="s">
        <v>1115</v>
      </c>
      <c r="C502" s="478" t="s">
        <v>82</v>
      </c>
      <c r="D502" s="564" t="s">
        <v>74</v>
      </c>
      <c r="E502" s="211"/>
      <c r="F502" s="211"/>
      <c r="G502" s="211">
        <v>0</v>
      </c>
      <c r="H502" s="240">
        <f t="shared" si="36"/>
        <v>0</v>
      </c>
      <c r="I502" s="211">
        <v>0</v>
      </c>
      <c r="J502" s="255"/>
      <c r="K502" s="245"/>
      <c r="L502" s="245"/>
    </row>
    <row r="503" spans="1:12" ht="33">
      <c r="A503" s="564" t="s">
        <v>42</v>
      </c>
      <c r="B503" s="477" t="s">
        <v>1041</v>
      </c>
      <c r="C503" s="478" t="s">
        <v>82</v>
      </c>
      <c r="D503" s="564" t="s">
        <v>3</v>
      </c>
      <c r="E503" s="241"/>
      <c r="F503" s="241"/>
      <c r="G503" s="241"/>
      <c r="H503" s="240">
        <f>IFERROR(AVERAGEIF(E503:G503,"&gt;0",E503:G503),0)</f>
        <v>0</v>
      </c>
      <c r="I503" s="211"/>
      <c r="J503" s="255"/>
      <c r="K503" s="245"/>
      <c r="L503" s="245"/>
    </row>
    <row r="504" spans="1:12" ht="33">
      <c r="A504" s="564" t="s">
        <v>43</v>
      </c>
      <c r="B504" s="477" t="s">
        <v>1041</v>
      </c>
      <c r="C504" s="478" t="s">
        <v>82</v>
      </c>
      <c r="D504" s="564" t="s">
        <v>74</v>
      </c>
      <c r="E504" s="211"/>
      <c r="F504" s="211"/>
      <c r="G504" s="211">
        <v>0</v>
      </c>
      <c r="H504" s="240">
        <f t="shared" si="36"/>
        <v>0</v>
      </c>
      <c r="I504" s="211">
        <v>0</v>
      </c>
      <c r="J504" s="255"/>
      <c r="K504" s="245"/>
      <c r="L504" s="245"/>
    </row>
    <row r="505" spans="1:12" ht="33">
      <c r="A505" s="564" t="s">
        <v>44</v>
      </c>
      <c r="B505" s="477" t="s">
        <v>1041</v>
      </c>
      <c r="C505" s="478" t="s">
        <v>82</v>
      </c>
      <c r="D505" s="564" t="s">
        <v>53</v>
      </c>
      <c r="E505" s="211"/>
      <c r="F505" s="211"/>
      <c r="G505" s="211">
        <v>0</v>
      </c>
      <c r="H505" s="240">
        <f t="shared" si="36"/>
        <v>0</v>
      </c>
      <c r="I505" s="211">
        <v>0</v>
      </c>
      <c r="J505" s="255"/>
      <c r="K505" s="245"/>
      <c r="L505" s="245"/>
    </row>
    <row r="506" spans="1:12" ht="33">
      <c r="A506" s="564" t="s">
        <v>45</v>
      </c>
      <c r="B506" s="477" t="s">
        <v>1042</v>
      </c>
      <c r="C506" s="478" t="s">
        <v>82</v>
      </c>
      <c r="D506" s="564" t="s">
        <v>53</v>
      </c>
      <c r="E506" s="211"/>
      <c r="F506" s="211"/>
      <c r="G506" s="211">
        <v>0</v>
      </c>
      <c r="H506" s="240">
        <f t="shared" si="36"/>
        <v>0</v>
      </c>
      <c r="I506" s="211">
        <v>0</v>
      </c>
      <c r="J506" s="255"/>
      <c r="K506" s="245"/>
      <c r="L506" s="245"/>
    </row>
    <row r="507" spans="1:12" ht="66">
      <c r="A507" s="564" t="s">
        <v>75</v>
      </c>
      <c r="B507" s="477" t="s">
        <v>1043</v>
      </c>
      <c r="C507" s="478" t="s">
        <v>82</v>
      </c>
      <c r="D507" s="564" t="s">
        <v>1044</v>
      </c>
      <c r="E507" s="211"/>
      <c r="F507" s="211"/>
      <c r="G507" s="211">
        <v>0</v>
      </c>
      <c r="H507" s="240">
        <f t="shared" si="36"/>
        <v>0</v>
      </c>
      <c r="I507" s="211">
        <v>0</v>
      </c>
      <c r="J507" s="255"/>
      <c r="K507" s="245"/>
      <c r="L507" s="245"/>
    </row>
    <row r="508" spans="1:12" ht="33">
      <c r="A508" s="564" t="s">
        <v>76</v>
      </c>
      <c r="B508" s="477" t="s">
        <v>1045</v>
      </c>
      <c r="C508" s="478" t="s">
        <v>82</v>
      </c>
      <c r="D508" s="564" t="s">
        <v>1044</v>
      </c>
      <c r="E508" s="211"/>
      <c r="F508" s="211"/>
      <c r="G508" s="211">
        <v>0</v>
      </c>
      <c r="H508" s="240">
        <f t="shared" si="36"/>
        <v>0</v>
      </c>
      <c r="I508" s="211">
        <v>0</v>
      </c>
      <c r="J508" s="255"/>
      <c r="K508" s="245"/>
      <c r="L508" s="245"/>
    </row>
    <row r="509" spans="1:12">
      <c r="A509" s="564" t="s">
        <v>77</v>
      </c>
      <c r="B509" s="477" t="s">
        <v>13</v>
      </c>
      <c r="C509" s="478" t="s">
        <v>82</v>
      </c>
      <c r="D509" s="564" t="s">
        <v>18</v>
      </c>
      <c r="E509" s="211"/>
      <c r="F509" s="211"/>
      <c r="G509" s="211">
        <v>0</v>
      </c>
      <c r="H509" s="240">
        <f t="shared" si="36"/>
        <v>0</v>
      </c>
      <c r="I509" s="211">
        <v>0</v>
      </c>
      <c r="J509" s="255"/>
      <c r="K509" s="245"/>
      <c r="L509" s="245"/>
    </row>
    <row r="510" spans="1:12">
      <c r="A510" s="564" t="s">
        <v>335</v>
      </c>
      <c r="B510" s="477" t="s">
        <v>14</v>
      </c>
      <c r="C510" s="478" t="s">
        <v>82</v>
      </c>
      <c r="D510" s="564" t="s">
        <v>29</v>
      </c>
      <c r="E510" s="211"/>
      <c r="F510" s="211"/>
      <c r="G510" s="211">
        <v>0</v>
      </c>
      <c r="H510" s="240">
        <f t="shared" si="36"/>
        <v>0</v>
      </c>
      <c r="I510" s="211">
        <v>0</v>
      </c>
      <c r="J510" s="255"/>
      <c r="K510" s="245"/>
      <c r="L510" s="245"/>
    </row>
    <row r="511" spans="1:12" ht="49.5">
      <c r="A511" s="564" t="s">
        <v>336</v>
      </c>
      <c r="B511" s="477" t="s">
        <v>1116</v>
      </c>
      <c r="C511" s="478" t="s">
        <v>82</v>
      </c>
      <c r="D511" s="564" t="s">
        <v>1117</v>
      </c>
      <c r="E511" s="241"/>
      <c r="F511" s="241"/>
      <c r="G511" s="241"/>
      <c r="H511" s="240">
        <f>IFERROR(AVERAGEIF(E511:G511,"&gt;0",E511:G511),0)</f>
        <v>0</v>
      </c>
      <c r="I511" s="211"/>
      <c r="J511" s="255"/>
      <c r="K511" s="245"/>
      <c r="L511" s="245"/>
    </row>
    <row r="512" spans="1:12">
      <c r="A512" s="240" t="s">
        <v>346</v>
      </c>
      <c r="B512" s="246" t="s">
        <v>170</v>
      </c>
      <c r="C512" s="240" t="s">
        <v>358</v>
      </c>
      <c r="D512" s="240" t="s">
        <v>74</v>
      </c>
      <c r="E512" s="240">
        <f>E499+E500+E501</f>
        <v>0</v>
      </c>
      <c r="F512" s="240">
        <f>F499+F500+F501</f>
        <v>0</v>
      </c>
      <c r="G512" s="240">
        <f>G499+G500+G501</f>
        <v>0</v>
      </c>
      <c r="H512" s="240">
        <f>H499+H500+H501</f>
        <v>0</v>
      </c>
      <c r="I512" s="240">
        <f>I499+I500+I501</f>
        <v>0</v>
      </c>
      <c r="J512" s="255"/>
      <c r="K512" s="245"/>
      <c r="L512" s="245"/>
    </row>
    <row r="513" spans="1:12" ht="43.5" thickBot="1">
      <c r="A513" s="240" t="s">
        <v>347</v>
      </c>
      <c r="B513" s="246" t="s">
        <v>1118</v>
      </c>
      <c r="C513" s="240" t="s">
        <v>1119</v>
      </c>
      <c r="D513" s="240" t="s">
        <v>74</v>
      </c>
      <c r="E513" s="240">
        <f>E512+E502</f>
        <v>0</v>
      </c>
      <c r="F513" s="240">
        <f>F512+F502</f>
        <v>0</v>
      </c>
      <c r="G513" s="240">
        <f>G512+G502</f>
        <v>0</v>
      </c>
      <c r="H513" s="240">
        <f>H512+H502</f>
        <v>0</v>
      </c>
      <c r="I513" s="240">
        <f>I512+I502</f>
        <v>0</v>
      </c>
      <c r="J513" s="255"/>
      <c r="K513" s="245"/>
      <c r="L513" s="245"/>
    </row>
    <row r="514" spans="1:12" s="248" customFormat="1" ht="42.75">
      <c r="A514" s="240" t="s">
        <v>369</v>
      </c>
      <c r="B514" s="246" t="s">
        <v>1487</v>
      </c>
      <c r="C514" s="240" t="s">
        <v>1213</v>
      </c>
      <c r="D514" s="240" t="s">
        <v>74</v>
      </c>
      <c r="E514" s="240">
        <f>IF((E499+E500+E501)&gt;E627,((E499+E500+E501)-E627),0)</f>
        <v>0</v>
      </c>
      <c r="F514" s="240">
        <f t="shared" ref="F514:I514" si="37">IF((F499+F500+F501)&gt;F627,((F499+F500+F501)-F627),0)</f>
        <v>0</v>
      </c>
      <c r="G514" s="240">
        <f t="shared" si="37"/>
        <v>0</v>
      </c>
      <c r="H514" s="240">
        <f t="shared" si="37"/>
        <v>0</v>
      </c>
      <c r="I514" s="240">
        <f t="shared" si="37"/>
        <v>0</v>
      </c>
      <c r="J514" s="255"/>
      <c r="K514" s="247"/>
    </row>
    <row r="515" spans="1:12" s="249" customFormat="1" ht="56.25" customHeight="1">
      <c r="A515" s="240" t="s">
        <v>448</v>
      </c>
      <c r="B515" s="246" t="s">
        <v>328</v>
      </c>
      <c r="C515" s="240" t="s">
        <v>1683</v>
      </c>
      <c r="D515" s="240" t="s">
        <v>108</v>
      </c>
      <c r="E515" s="240">
        <f>E514*860/10</f>
        <v>0</v>
      </c>
      <c r="F515" s="240">
        <f t="shared" ref="F515:I515" si="38">F514*860/10</f>
        <v>0</v>
      </c>
      <c r="G515" s="240">
        <f t="shared" si="38"/>
        <v>0</v>
      </c>
      <c r="H515" s="240">
        <f t="shared" si="38"/>
        <v>0</v>
      </c>
      <c r="I515" s="240">
        <f t="shared" si="38"/>
        <v>0</v>
      </c>
      <c r="J515" s="255"/>
    </row>
    <row r="516" spans="1:12" ht="55.5" customHeight="1">
      <c r="A516" s="240" t="s">
        <v>449</v>
      </c>
      <c r="B516" s="246" t="s">
        <v>1120</v>
      </c>
      <c r="C516" s="240" t="s">
        <v>1121</v>
      </c>
      <c r="D516" s="240" t="s">
        <v>108</v>
      </c>
      <c r="E516" s="240">
        <f>E511*E502/10</f>
        <v>0</v>
      </c>
      <c r="F516" s="240">
        <f>F511*F502/10</f>
        <v>0</v>
      </c>
      <c r="G516" s="240">
        <f>G511*G502/10</f>
        <v>0</v>
      </c>
      <c r="H516" s="240">
        <f>H511*H502/10</f>
        <v>0</v>
      </c>
      <c r="I516" s="240">
        <f>I511*I502/10</f>
        <v>0</v>
      </c>
      <c r="J516" s="255"/>
      <c r="K516" s="245"/>
      <c r="L516" s="245"/>
    </row>
    <row r="517" spans="1:12" ht="28.5">
      <c r="A517" s="564" t="s">
        <v>453</v>
      </c>
      <c r="B517" s="250" t="s">
        <v>1524</v>
      </c>
      <c r="C517" s="250"/>
      <c r="D517" s="251" t="s">
        <v>1313</v>
      </c>
      <c r="E517" s="302"/>
      <c r="F517" s="302"/>
      <c r="G517" s="242"/>
      <c r="H517" s="240">
        <f>G517</f>
        <v>0</v>
      </c>
      <c r="I517" s="562"/>
      <c r="J517" s="323"/>
      <c r="K517" s="245"/>
      <c r="L517" s="245"/>
    </row>
    <row r="518" spans="1:12" ht="28.5">
      <c r="A518" s="564" t="s">
        <v>454</v>
      </c>
      <c r="B518" s="250" t="s">
        <v>1525</v>
      </c>
      <c r="C518" s="250"/>
      <c r="D518" s="251" t="s">
        <v>1313</v>
      </c>
      <c r="E518" s="302"/>
      <c r="F518" s="302"/>
      <c r="G518" s="242"/>
      <c r="H518" s="240">
        <f>G518</f>
        <v>0</v>
      </c>
      <c r="I518" s="562"/>
      <c r="J518" s="323"/>
      <c r="K518" s="245"/>
      <c r="L518" s="245"/>
    </row>
    <row r="519" spans="1:12" ht="33">
      <c r="A519" s="564" t="s">
        <v>455</v>
      </c>
      <c r="B519" s="575" t="s">
        <v>1586</v>
      </c>
      <c r="C519" s="252"/>
      <c r="D519" s="564" t="s">
        <v>1313</v>
      </c>
      <c r="E519" s="334"/>
      <c r="F519" s="334"/>
      <c r="G519" s="240">
        <f>G517-G518</f>
        <v>0</v>
      </c>
      <c r="H519" s="240">
        <f>G519</f>
        <v>0</v>
      </c>
      <c r="I519" s="891"/>
      <c r="J519" s="323"/>
      <c r="K519" s="245"/>
      <c r="L519" s="245"/>
    </row>
    <row r="520" spans="1:12" ht="33">
      <c r="A520" s="564" t="s">
        <v>1288</v>
      </c>
      <c r="B520" s="575" t="s">
        <v>1587</v>
      </c>
      <c r="C520" s="252"/>
      <c r="D520" s="564" t="s">
        <v>1585</v>
      </c>
      <c r="E520" s="334"/>
      <c r="F520" s="334"/>
      <c r="G520" s="242"/>
      <c r="H520" s="240">
        <f>G520</f>
        <v>0</v>
      </c>
      <c r="I520" s="892"/>
      <c r="J520" s="255"/>
      <c r="K520" s="245"/>
      <c r="L520" s="245"/>
    </row>
    <row r="521" spans="1:12">
      <c r="A521" s="564"/>
      <c r="B521" s="640"/>
      <c r="C521" s="621"/>
      <c r="D521" s="621"/>
      <c r="E521" s="621"/>
      <c r="F521" s="621"/>
      <c r="G521" s="621"/>
      <c r="H521" s="621"/>
      <c r="I521" s="621"/>
      <c r="J521" s="622"/>
      <c r="K521" s="245"/>
      <c r="L521" s="245"/>
    </row>
    <row r="522" spans="1:12">
      <c r="A522" s="524" t="s">
        <v>46</v>
      </c>
      <c r="B522" s="525" t="s">
        <v>54</v>
      </c>
      <c r="C522" s="849"/>
      <c r="D522" s="850"/>
      <c r="E522" s="850"/>
      <c r="F522" s="850"/>
      <c r="G522" s="850"/>
      <c r="H522" s="850"/>
      <c r="I522" s="850"/>
      <c r="J522" s="851"/>
      <c r="K522" s="245"/>
      <c r="L522" s="245"/>
    </row>
    <row r="523" spans="1:12">
      <c r="A523" s="641" t="s">
        <v>140</v>
      </c>
      <c r="B523" s="642" t="s">
        <v>5</v>
      </c>
      <c r="C523" s="643"/>
      <c r="D523" s="852"/>
      <c r="E523" s="853"/>
      <c r="F523" s="853"/>
      <c r="G523" s="853"/>
      <c r="H523" s="853"/>
      <c r="I523" s="853"/>
      <c r="J523" s="854"/>
      <c r="K523" s="245"/>
      <c r="L523" s="245"/>
    </row>
    <row r="524" spans="1:12">
      <c r="A524" s="564" t="s">
        <v>38</v>
      </c>
      <c r="B524" s="575" t="s">
        <v>1122</v>
      </c>
      <c r="C524" s="643"/>
      <c r="D524" s="564" t="s">
        <v>368</v>
      </c>
      <c r="E524" s="242"/>
      <c r="F524" s="242"/>
      <c r="G524" s="242" t="s">
        <v>372</v>
      </c>
      <c r="H524" s="242" t="s">
        <v>372</v>
      </c>
      <c r="I524" s="242" t="s">
        <v>372</v>
      </c>
      <c r="J524" s="255"/>
      <c r="K524" s="245"/>
      <c r="L524" s="245"/>
    </row>
    <row r="525" spans="1:12">
      <c r="A525" s="564" t="s">
        <v>39</v>
      </c>
      <c r="B525" s="575" t="s">
        <v>125</v>
      </c>
      <c r="C525" s="253"/>
      <c r="D525" s="564" t="s">
        <v>53</v>
      </c>
      <c r="E525" s="242"/>
      <c r="F525" s="242"/>
      <c r="G525" s="242">
        <v>0</v>
      </c>
      <c r="H525" s="240">
        <f>AVERAGEA(E525:G525)</f>
        <v>0</v>
      </c>
      <c r="I525" s="242">
        <v>0</v>
      </c>
      <c r="J525" s="255"/>
      <c r="K525" s="245"/>
      <c r="L525" s="245"/>
    </row>
    <row r="526" spans="1:12">
      <c r="A526" s="564" t="s">
        <v>40</v>
      </c>
      <c r="B526" s="575" t="s">
        <v>15</v>
      </c>
      <c r="C526" s="564" t="s">
        <v>102</v>
      </c>
      <c r="D526" s="564" t="s">
        <v>1274</v>
      </c>
      <c r="E526" s="242"/>
      <c r="F526" s="242"/>
      <c r="G526" s="242">
        <v>0</v>
      </c>
      <c r="H526" s="240">
        <f t="shared" ref="H526:H527" si="39">AVERAGEA(E526:G526)</f>
        <v>0</v>
      </c>
      <c r="I526" s="242">
        <v>0</v>
      </c>
      <c r="J526" s="255"/>
      <c r="K526" s="245"/>
      <c r="L526" s="245"/>
    </row>
    <row r="527" spans="1:12" ht="33">
      <c r="A527" s="564" t="s">
        <v>41</v>
      </c>
      <c r="B527" s="575" t="s">
        <v>1275</v>
      </c>
      <c r="C527" s="478" t="s">
        <v>1276</v>
      </c>
      <c r="D527" s="564" t="s">
        <v>2220</v>
      </c>
      <c r="E527" s="242"/>
      <c r="F527" s="242"/>
      <c r="G527" s="242">
        <v>0</v>
      </c>
      <c r="H527" s="240">
        <f t="shared" si="39"/>
        <v>0</v>
      </c>
      <c r="I527" s="242">
        <v>0</v>
      </c>
      <c r="J527" s="255"/>
      <c r="K527" s="245"/>
      <c r="L527" s="245"/>
    </row>
    <row r="528" spans="1:12">
      <c r="A528" s="564" t="s">
        <v>42</v>
      </c>
      <c r="B528" s="575" t="s">
        <v>1277</v>
      </c>
      <c r="C528" s="564" t="s">
        <v>82</v>
      </c>
      <c r="D528" s="564" t="s">
        <v>1278</v>
      </c>
      <c r="E528" s="254"/>
      <c r="F528" s="254"/>
      <c r="G528" s="254"/>
      <c r="H528" s="240">
        <f>IFERROR(AVERAGEIF(E528:G528,"&gt;0",E528:G528),0)</f>
        <v>0</v>
      </c>
      <c r="I528" s="242">
        <v>0</v>
      </c>
      <c r="J528" s="255"/>
      <c r="K528" s="245"/>
      <c r="L528" s="245"/>
    </row>
    <row r="529" spans="1:12">
      <c r="A529" s="564" t="s">
        <v>43</v>
      </c>
      <c r="B529" s="575" t="s">
        <v>1279</v>
      </c>
      <c r="C529" s="564"/>
      <c r="D529" s="564" t="s">
        <v>3</v>
      </c>
      <c r="E529" s="254"/>
      <c r="F529" s="254"/>
      <c r="G529" s="254"/>
      <c r="H529" s="240">
        <f>IFERROR(AVERAGEIF(E529:G529,"&gt;0",E529:G529),0)</f>
        <v>0</v>
      </c>
      <c r="I529" s="242">
        <v>0</v>
      </c>
      <c r="J529" s="255"/>
      <c r="K529" s="245"/>
      <c r="L529" s="245"/>
    </row>
    <row r="530" spans="1:12">
      <c r="A530" s="564" t="s">
        <v>44</v>
      </c>
      <c r="B530" s="575" t="s">
        <v>1280</v>
      </c>
      <c r="C530" s="564"/>
      <c r="D530" s="564" t="s">
        <v>113</v>
      </c>
      <c r="E530" s="254"/>
      <c r="F530" s="254"/>
      <c r="G530" s="254"/>
      <c r="H530" s="240">
        <f>IFERROR(AVERAGEIF(E530:G530,"&gt;0",E530:G530),0)</f>
        <v>0</v>
      </c>
      <c r="I530" s="242">
        <v>0</v>
      </c>
      <c r="J530" s="255"/>
      <c r="K530" s="245"/>
      <c r="L530" s="245"/>
    </row>
    <row r="531" spans="1:12">
      <c r="A531" s="564" t="s">
        <v>45</v>
      </c>
      <c r="B531" s="575" t="s">
        <v>1281</v>
      </c>
      <c r="C531" s="564"/>
      <c r="D531" s="564" t="s">
        <v>113</v>
      </c>
      <c r="E531" s="254"/>
      <c r="F531" s="254"/>
      <c r="G531" s="254"/>
      <c r="H531" s="240">
        <f>IFERROR(AVERAGEIF(E531:G531,"&gt;0",E531:G531),0)</f>
        <v>0</v>
      </c>
      <c r="I531" s="242">
        <v>0</v>
      </c>
      <c r="J531" s="255"/>
      <c r="K531" s="245"/>
      <c r="L531" s="245"/>
    </row>
    <row r="532" spans="1:12">
      <c r="A532" s="564" t="s">
        <v>75</v>
      </c>
      <c r="B532" s="575" t="s">
        <v>126</v>
      </c>
      <c r="C532" s="564" t="s">
        <v>82</v>
      </c>
      <c r="D532" s="564" t="s">
        <v>96</v>
      </c>
      <c r="E532" s="242"/>
      <c r="F532" s="242"/>
      <c r="G532" s="242">
        <v>0</v>
      </c>
      <c r="H532" s="240">
        <f>AVERAGEA(E532:G532)</f>
        <v>0</v>
      </c>
      <c r="I532" s="242">
        <v>0</v>
      </c>
      <c r="J532" s="255"/>
      <c r="K532" s="245"/>
      <c r="L532" s="245"/>
    </row>
    <row r="533" spans="1:12">
      <c r="A533" s="564"/>
      <c r="B533" s="870"/>
      <c r="C533" s="871"/>
      <c r="D533" s="871"/>
      <c r="E533" s="871"/>
      <c r="F533" s="871"/>
      <c r="G533" s="871"/>
      <c r="H533" s="871"/>
      <c r="I533" s="871"/>
      <c r="J533" s="873"/>
      <c r="K533" s="245"/>
      <c r="L533" s="245"/>
    </row>
    <row r="534" spans="1:12">
      <c r="A534" s="641" t="s">
        <v>141</v>
      </c>
      <c r="B534" s="642" t="s">
        <v>51</v>
      </c>
      <c r="C534" s="881"/>
      <c r="D534" s="882"/>
      <c r="E534" s="882"/>
      <c r="F534" s="882"/>
      <c r="G534" s="882"/>
      <c r="H534" s="882"/>
      <c r="I534" s="882"/>
      <c r="J534" s="883"/>
      <c r="K534" s="245"/>
      <c r="L534" s="245"/>
    </row>
    <row r="535" spans="1:12">
      <c r="A535" s="564" t="s">
        <v>38</v>
      </c>
      <c r="B535" s="575" t="s">
        <v>1122</v>
      </c>
      <c r="C535" s="643"/>
      <c r="D535" s="564" t="s">
        <v>368</v>
      </c>
      <c r="E535" s="242"/>
      <c r="F535" s="242"/>
      <c r="G535" s="242"/>
      <c r="H535" s="242"/>
      <c r="I535" s="242"/>
      <c r="J535" s="255"/>
      <c r="K535" s="245"/>
      <c r="L535" s="245"/>
    </row>
    <row r="536" spans="1:12">
      <c r="A536" s="564" t="s">
        <v>39</v>
      </c>
      <c r="B536" s="575" t="s">
        <v>125</v>
      </c>
      <c r="C536" s="644" t="s">
        <v>82</v>
      </c>
      <c r="D536" s="645" t="s">
        <v>53</v>
      </c>
      <c r="E536" s="242"/>
      <c r="F536" s="242"/>
      <c r="G536" s="242">
        <v>0</v>
      </c>
      <c r="H536" s="240">
        <f>AVERAGEA(E536:G536)</f>
        <v>0</v>
      </c>
      <c r="I536" s="242">
        <v>0</v>
      </c>
      <c r="J536" s="255"/>
      <c r="K536" s="245"/>
      <c r="L536" s="245"/>
    </row>
    <row r="537" spans="1:12">
      <c r="A537" s="564" t="s">
        <v>40</v>
      </c>
      <c r="B537" s="575" t="s">
        <v>100</v>
      </c>
      <c r="C537" s="646" t="s">
        <v>82</v>
      </c>
      <c r="D537" s="645" t="s">
        <v>74</v>
      </c>
      <c r="E537" s="242"/>
      <c r="F537" s="242"/>
      <c r="G537" s="242">
        <v>0</v>
      </c>
      <c r="H537" s="240">
        <f>AVERAGEA(E537:G537)</f>
        <v>0</v>
      </c>
      <c r="I537" s="242">
        <v>0</v>
      </c>
      <c r="J537" s="255"/>
      <c r="K537" s="245"/>
      <c r="L537" s="245"/>
    </row>
    <row r="538" spans="1:12">
      <c r="A538" s="564" t="s">
        <v>41</v>
      </c>
      <c r="B538" s="477" t="s">
        <v>329</v>
      </c>
      <c r="C538" s="478" t="s">
        <v>82</v>
      </c>
      <c r="D538" s="564" t="s">
        <v>3</v>
      </c>
      <c r="E538" s="254"/>
      <c r="F538" s="254"/>
      <c r="G538" s="254"/>
      <c r="H538" s="240">
        <f>IFERROR(AVERAGEIF(E538:G538,"&gt;0",E538:G538),0)</f>
        <v>0</v>
      </c>
      <c r="I538" s="242">
        <v>0</v>
      </c>
      <c r="J538" s="255"/>
      <c r="K538" s="245"/>
      <c r="L538" s="245"/>
    </row>
    <row r="539" spans="1:12">
      <c r="A539" s="564" t="s">
        <v>42</v>
      </c>
      <c r="B539" s="477" t="s">
        <v>16</v>
      </c>
      <c r="C539" s="478" t="s">
        <v>82</v>
      </c>
      <c r="D539" s="564" t="s">
        <v>115</v>
      </c>
      <c r="E539" s="254"/>
      <c r="F539" s="254"/>
      <c r="G539" s="254"/>
      <c r="H539" s="240">
        <f>IFERROR(AVERAGEIF(E539:G539,"&gt;0",E539:G539),0)</f>
        <v>0</v>
      </c>
      <c r="I539" s="242">
        <v>0</v>
      </c>
      <c r="J539" s="255"/>
      <c r="K539" s="245"/>
      <c r="L539" s="245"/>
    </row>
    <row r="540" spans="1:12">
      <c r="A540" s="564" t="s">
        <v>43</v>
      </c>
      <c r="B540" s="477" t="s">
        <v>109</v>
      </c>
      <c r="C540" s="478" t="s">
        <v>82</v>
      </c>
      <c r="D540" s="564" t="s">
        <v>3</v>
      </c>
      <c r="E540" s="254"/>
      <c r="F540" s="254"/>
      <c r="G540" s="254"/>
      <c r="H540" s="240">
        <f>IFERROR(AVERAGEIF(E540:G540,"&gt;0",E540:G540),0)</f>
        <v>0</v>
      </c>
      <c r="I540" s="242">
        <v>0</v>
      </c>
      <c r="J540" s="255"/>
      <c r="K540" s="245"/>
      <c r="L540" s="245"/>
    </row>
    <row r="541" spans="1:12">
      <c r="A541" s="564" t="s">
        <v>44</v>
      </c>
      <c r="B541" s="477" t="s">
        <v>126</v>
      </c>
      <c r="C541" s="478" t="s">
        <v>82</v>
      </c>
      <c r="D541" s="564" t="s">
        <v>96</v>
      </c>
      <c r="E541" s="242"/>
      <c r="F541" s="242"/>
      <c r="G541" s="242">
        <v>0</v>
      </c>
      <c r="H541" s="240">
        <f>AVERAGEA(E541:G541)</f>
        <v>0</v>
      </c>
      <c r="I541" s="242">
        <v>0</v>
      </c>
      <c r="J541" s="255"/>
      <c r="K541" s="245"/>
      <c r="L541" s="245"/>
    </row>
    <row r="542" spans="1:12" ht="33">
      <c r="A542" s="564" t="s">
        <v>45</v>
      </c>
      <c r="B542" s="477" t="s">
        <v>330</v>
      </c>
      <c r="C542" s="478" t="s">
        <v>82</v>
      </c>
      <c r="D542" s="564" t="s">
        <v>96</v>
      </c>
      <c r="E542" s="242"/>
      <c r="F542" s="242"/>
      <c r="G542" s="242">
        <v>0</v>
      </c>
      <c r="H542" s="240">
        <f>AVERAGEA(E542:G542)</f>
        <v>0</v>
      </c>
      <c r="I542" s="242">
        <v>0</v>
      </c>
      <c r="J542" s="255"/>
      <c r="K542" s="245"/>
      <c r="L542" s="245"/>
    </row>
    <row r="543" spans="1:12" ht="33">
      <c r="A543" s="564" t="s">
        <v>75</v>
      </c>
      <c r="B543" s="477" t="s">
        <v>331</v>
      </c>
      <c r="C543" s="478" t="s">
        <v>82</v>
      </c>
      <c r="D543" s="564" t="s">
        <v>96</v>
      </c>
      <c r="E543" s="242"/>
      <c r="F543" s="242"/>
      <c r="G543" s="242">
        <v>0</v>
      </c>
      <c r="H543" s="240">
        <f>AVERAGEA(E543:G543)</f>
        <v>0</v>
      </c>
      <c r="I543" s="242">
        <v>0</v>
      </c>
      <c r="J543" s="255"/>
      <c r="K543" s="245"/>
      <c r="L543" s="245"/>
    </row>
    <row r="544" spans="1:12" ht="49.5">
      <c r="A544" s="564" t="s">
        <v>76</v>
      </c>
      <c r="B544" s="477" t="s">
        <v>332</v>
      </c>
      <c r="C544" s="478" t="s">
        <v>82</v>
      </c>
      <c r="D544" s="564" t="s">
        <v>96</v>
      </c>
      <c r="E544" s="242"/>
      <c r="F544" s="242"/>
      <c r="G544" s="242">
        <v>0</v>
      </c>
      <c r="H544" s="240">
        <f>AVERAGEA(E544:G544)</f>
        <v>0</v>
      </c>
      <c r="I544" s="242">
        <v>0</v>
      </c>
      <c r="J544" s="255"/>
      <c r="K544" s="245"/>
      <c r="L544" s="245"/>
    </row>
    <row r="545" spans="1:12" ht="30" customHeight="1">
      <c r="A545" s="240" t="s">
        <v>77</v>
      </c>
      <c r="B545" s="246" t="s">
        <v>333</v>
      </c>
      <c r="C545" s="240" t="s">
        <v>337</v>
      </c>
      <c r="D545" s="240" t="s">
        <v>3</v>
      </c>
      <c r="E545" s="240">
        <f>(8760-E542)/8760</f>
        <v>1</v>
      </c>
      <c r="F545" s="240">
        <f>(8760-F542)/8760</f>
        <v>1</v>
      </c>
      <c r="G545" s="240">
        <f>(8760-G542)/8760</f>
        <v>1</v>
      </c>
      <c r="H545" s="240">
        <f>(8760-H542)/8760</f>
        <v>1</v>
      </c>
      <c r="I545" s="240">
        <f>(8760-I542)/8760</f>
        <v>1</v>
      </c>
      <c r="J545" s="255"/>
      <c r="K545" s="245"/>
      <c r="L545" s="245"/>
    </row>
    <row r="546" spans="1:12" ht="28.5">
      <c r="A546" s="240" t="s">
        <v>335</v>
      </c>
      <c r="B546" s="246" t="s">
        <v>109</v>
      </c>
      <c r="C546" s="240" t="s">
        <v>338</v>
      </c>
      <c r="D546" s="240" t="s">
        <v>3</v>
      </c>
      <c r="E546" s="240">
        <f>IFERROR(E537*100*100/(E536*8760*E545),0)</f>
        <v>0</v>
      </c>
      <c r="F546" s="240">
        <f>IFERROR(F537*100*100/(F536*8760*F545),0)</f>
        <v>0</v>
      </c>
      <c r="G546" s="240">
        <f>IFERROR(G537*100*100/(G536*8760*G545),0)</f>
        <v>0</v>
      </c>
      <c r="H546" s="240">
        <f>IFERROR(H537*100*100/(H536*8760*H545),0)</f>
        <v>0</v>
      </c>
      <c r="I546" s="240">
        <f>IFERROR(I537*100*100/(I536*8760*I545),0)</f>
        <v>0</v>
      </c>
      <c r="J546" s="255"/>
      <c r="K546" s="245"/>
      <c r="L546" s="245"/>
    </row>
    <row r="547" spans="1:12" ht="28.5">
      <c r="A547" s="240" t="s">
        <v>336</v>
      </c>
      <c r="B547" s="246" t="s">
        <v>334</v>
      </c>
      <c r="C547" s="240" t="s">
        <v>339</v>
      </c>
      <c r="D547" s="240" t="s">
        <v>3</v>
      </c>
      <c r="E547" s="240">
        <f>IFERROR(E544*100/(E544+E543),0)</f>
        <v>0</v>
      </c>
      <c r="F547" s="240">
        <f>IFERROR(F544*100/(F544+F543),0)</f>
        <v>0</v>
      </c>
      <c r="G547" s="240">
        <f>IFERROR(G544*100/(G544+G543),0)</f>
        <v>0</v>
      </c>
      <c r="H547" s="240">
        <f>IFERROR(H544*100/(H544+H543),0)</f>
        <v>0</v>
      </c>
      <c r="I547" s="240">
        <f>IFERROR(I544*100/(I544+I543),0)</f>
        <v>0</v>
      </c>
      <c r="J547" s="255"/>
      <c r="K547" s="245"/>
      <c r="L547" s="245"/>
    </row>
    <row r="548" spans="1:12">
      <c r="A548" s="564"/>
      <c r="B548" s="870"/>
      <c r="C548" s="871"/>
      <c r="D548" s="871"/>
      <c r="E548" s="871"/>
      <c r="F548" s="871"/>
      <c r="G548" s="871"/>
      <c r="H548" s="871"/>
      <c r="I548" s="871"/>
      <c r="J548" s="873"/>
      <c r="K548" s="245"/>
      <c r="L548" s="245"/>
    </row>
    <row r="549" spans="1:12">
      <c r="A549" s="641" t="s">
        <v>142</v>
      </c>
      <c r="B549" s="642" t="s">
        <v>1596</v>
      </c>
      <c r="C549" s="881"/>
      <c r="D549" s="882"/>
      <c r="E549" s="882"/>
      <c r="F549" s="882"/>
      <c r="G549" s="882"/>
      <c r="H549" s="882"/>
      <c r="I549" s="882"/>
      <c r="J549" s="883"/>
      <c r="K549" s="245"/>
      <c r="L549" s="245"/>
    </row>
    <row r="550" spans="1:12">
      <c r="A550" s="564" t="s">
        <v>38</v>
      </c>
      <c r="B550" s="575" t="s">
        <v>1122</v>
      </c>
      <c r="C550" s="643"/>
      <c r="D550" s="564" t="s">
        <v>368</v>
      </c>
      <c r="E550" s="242"/>
      <c r="F550" s="242"/>
      <c r="G550" s="242"/>
      <c r="H550" s="242"/>
      <c r="I550" s="242"/>
      <c r="J550" s="255"/>
      <c r="K550" s="245"/>
      <c r="L550" s="245"/>
    </row>
    <row r="551" spans="1:12">
      <c r="A551" s="564" t="s">
        <v>39</v>
      </c>
      <c r="B551" s="575" t="s">
        <v>125</v>
      </c>
      <c r="C551" s="644" t="s">
        <v>82</v>
      </c>
      <c r="D551" s="645" t="s">
        <v>53</v>
      </c>
      <c r="E551" s="242"/>
      <c r="F551" s="242"/>
      <c r="G551" s="242">
        <v>0</v>
      </c>
      <c r="H551" s="240">
        <f t="shared" ref="H551:H556" si="40">AVERAGEA(E551:G551)</f>
        <v>0</v>
      </c>
      <c r="I551" s="242">
        <v>0</v>
      </c>
      <c r="J551" s="255"/>
      <c r="K551" s="245"/>
      <c r="L551" s="245"/>
    </row>
    <row r="552" spans="1:12">
      <c r="A552" s="564" t="s">
        <v>40</v>
      </c>
      <c r="B552" s="575" t="s">
        <v>100</v>
      </c>
      <c r="C552" s="646" t="s">
        <v>82</v>
      </c>
      <c r="D552" s="645" t="s">
        <v>74</v>
      </c>
      <c r="E552" s="242"/>
      <c r="F552" s="242"/>
      <c r="G552" s="242">
        <v>0</v>
      </c>
      <c r="H552" s="240">
        <f t="shared" si="40"/>
        <v>0</v>
      </c>
      <c r="I552" s="242">
        <v>0</v>
      </c>
      <c r="J552" s="255"/>
      <c r="K552" s="245"/>
      <c r="L552" s="245"/>
    </row>
    <row r="553" spans="1:12">
      <c r="A553" s="564" t="s">
        <v>41</v>
      </c>
      <c r="B553" s="477" t="s">
        <v>117</v>
      </c>
      <c r="C553" s="478" t="s">
        <v>82</v>
      </c>
      <c r="D553" s="564" t="s">
        <v>3</v>
      </c>
      <c r="E553" s="254"/>
      <c r="F553" s="254"/>
      <c r="G553" s="254"/>
      <c r="H553" s="240">
        <f>IFERROR(AVERAGEIF(E553:G553,"&gt;0",E553:G553),0)</f>
        <v>0</v>
      </c>
      <c r="I553" s="242">
        <v>0</v>
      </c>
      <c r="J553" s="255"/>
      <c r="K553" s="245"/>
      <c r="L553" s="245"/>
    </row>
    <row r="554" spans="1:12">
      <c r="A554" s="564" t="s">
        <v>42</v>
      </c>
      <c r="B554" s="477" t="s">
        <v>16</v>
      </c>
      <c r="C554" s="478" t="s">
        <v>82</v>
      </c>
      <c r="D554" s="564" t="s">
        <v>115</v>
      </c>
      <c r="E554" s="254"/>
      <c r="F554" s="254"/>
      <c r="G554" s="254"/>
      <c r="H554" s="240">
        <f>IFERROR(AVERAGEIF(E554:G554,"&gt;0",E554:G554),0)</f>
        <v>0</v>
      </c>
      <c r="I554" s="242">
        <v>0</v>
      </c>
      <c r="J554" s="255"/>
      <c r="K554" s="245"/>
      <c r="L554" s="245"/>
    </row>
    <row r="555" spans="1:12">
      <c r="A555" s="564" t="s">
        <v>43</v>
      </c>
      <c r="B555" s="477" t="s">
        <v>109</v>
      </c>
      <c r="C555" s="478" t="s">
        <v>82</v>
      </c>
      <c r="D555" s="564" t="s">
        <v>3</v>
      </c>
      <c r="E555" s="254"/>
      <c r="F555" s="254"/>
      <c r="G555" s="254"/>
      <c r="H555" s="240">
        <f>IFERROR(AVERAGEIF(E555:G555,"&gt;0",E555:G555),0)</f>
        <v>0</v>
      </c>
      <c r="I555" s="242">
        <v>0</v>
      </c>
      <c r="J555" s="255"/>
      <c r="K555" s="245"/>
      <c r="L555" s="245"/>
    </row>
    <row r="556" spans="1:12">
      <c r="A556" s="564" t="s">
        <v>44</v>
      </c>
      <c r="B556" s="477" t="s">
        <v>126</v>
      </c>
      <c r="C556" s="478" t="s">
        <v>82</v>
      </c>
      <c r="D556" s="564" t="s">
        <v>96</v>
      </c>
      <c r="E556" s="242"/>
      <c r="F556" s="242"/>
      <c r="G556" s="242">
        <v>0</v>
      </c>
      <c r="H556" s="240">
        <f t="shared" si="40"/>
        <v>0</v>
      </c>
      <c r="I556" s="242">
        <v>0</v>
      </c>
      <c r="J556" s="255"/>
      <c r="K556" s="245"/>
      <c r="L556" s="245"/>
    </row>
    <row r="557" spans="1:12">
      <c r="A557" s="564"/>
      <c r="B557" s="870"/>
      <c r="C557" s="871"/>
      <c r="D557" s="871"/>
      <c r="E557" s="871"/>
      <c r="F557" s="871"/>
      <c r="G557" s="871"/>
      <c r="H557" s="871"/>
      <c r="I557" s="871"/>
      <c r="J557" s="873"/>
      <c r="K557" s="245"/>
      <c r="L557" s="245"/>
    </row>
    <row r="558" spans="1:12">
      <c r="A558" s="641" t="s">
        <v>143</v>
      </c>
      <c r="B558" s="642" t="s">
        <v>78</v>
      </c>
      <c r="C558" s="881"/>
      <c r="D558" s="882"/>
      <c r="E558" s="882"/>
      <c r="F558" s="882"/>
      <c r="G558" s="882"/>
      <c r="H558" s="882"/>
      <c r="I558" s="882"/>
      <c r="J558" s="883"/>
      <c r="K558" s="245"/>
      <c r="L558" s="245"/>
    </row>
    <row r="559" spans="1:12">
      <c r="A559" s="564" t="s">
        <v>38</v>
      </c>
      <c r="B559" s="477" t="s">
        <v>79</v>
      </c>
      <c r="C559" s="478" t="s">
        <v>82</v>
      </c>
      <c r="D559" s="564" t="s">
        <v>53</v>
      </c>
      <c r="E559" s="257"/>
      <c r="F559" s="257"/>
      <c r="G559" s="257">
        <v>0</v>
      </c>
      <c r="H559" s="240">
        <f>AVERAGEA(E559:G559)</f>
        <v>0</v>
      </c>
      <c r="I559" s="257">
        <v>0</v>
      </c>
      <c r="J559" s="255"/>
      <c r="K559" s="245"/>
      <c r="L559" s="245"/>
    </row>
    <row r="560" spans="1:12">
      <c r="A560" s="564" t="s">
        <v>39</v>
      </c>
      <c r="B560" s="477" t="s">
        <v>19</v>
      </c>
      <c r="C560" s="478" t="s">
        <v>82</v>
      </c>
      <c r="D560" s="564" t="s">
        <v>74</v>
      </c>
      <c r="E560" s="257"/>
      <c r="F560" s="257"/>
      <c r="G560" s="257">
        <v>0</v>
      </c>
      <c r="H560" s="240">
        <f>AVERAGEA(E560:G560)</f>
        <v>0</v>
      </c>
      <c r="I560" s="257">
        <v>0</v>
      </c>
      <c r="J560" s="255"/>
      <c r="K560" s="245"/>
      <c r="L560" s="245"/>
    </row>
    <row r="561" spans="1:12">
      <c r="A561" s="564" t="s">
        <v>40</v>
      </c>
      <c r="B561" s="477" t="s">
        <v>80</v>
      </c>
      <c r="C561" s="478" t="s">
        <v>82</v>
      </c>
      <c r="D561" s="564" t="s">
        <v>96</v>
      </c>
      <c r="E561" s="257"/>
      <c r="F561" s="257"/>
      <c r="G561" s="257">
        <v>0</v>
      </c>
      <c r="H561" s="240">
        <f>AVERAGEA(E561:G561)</f>
        <v>0</v>
      </c>
      <c r="I561" s="257">
        <v>0</v>
      </c>
      <c r="J561" s="255"/>
      <c r="K561" s="245"/>
      <c r="L561" s="245"/>
    </row>
    <row r="562" spans="1:12">
      <c r="A562" s="564" t="s">
        <v>41</v>
      </c>
      <c r="B562" s="477" t="s">
        <v>117</v>
      </c>
      <c r="C562" s="478" t="s">
        <v>82</v>
      </c>
      <c r="D562" s="621" t="s">
        <v>3</v>
      </c>
      <c r="E562" s="258"/>
      <c r="F562" s="258"/>
      <c r="G562" s="258"/>
      <c r="H562" s="240">
        <f>IFERROR(AVERAGEIF(E562:G562,"&gt;0",E562:G562),0)</f>
        <v>0</v>
      </c>
      <c r="I562" s="257">
        <v>0</v>
      </c>
      <c r="J562" s="255"/>
      <c r="K562" s="245"/>
      <c r="L562" s="245"/>
    </row>
    <row r="563" spans="1:12">
      <c r="A563" s="564" t="s">
        <v>1046</v>
      </c>
      <c r="B563" s="477" t="s">
        <v>1047</v>
      </c>
      <c r="C563" s="478" t="s">
        <v>82</v>
      </c>
      <c r="D563" s="621" t="s">
        <v>1048</v>
      </c>
      <c r="E563" s="258"/>
      <c r="F563" s="258"/>
      <c r="G563" s="258"/>
      <c r="H563" s="240">
        <f>IFERROR(AVERAGEIF(E563:G563,"&gt;0",E563:G563),0)</f>
        <v>0</v>
      </c>
      <c r="I563" s="257">
        <v>0</v>
      </c>
      <c r="J563" s="255"/>
      <c r="K563" s="245"/>
      <c r="L563" s="245"/>
    </row>
    <row r="564" spans="1:12" ht="33">
      <c r="A564" s="564" t="s">
        <v>1049</v>
      </c>
      <c r="B564" s="477" t="s">
        <v>1050</v>
      </c>
      <c r="C564" s="478"/>
      <c r="D564" s="621" t="s">
        <v>3</v>
      </c>
      <c r="E564" s="258"/>
      <c r="F564" s="258"/>
      <c r="G564" s="258"/>
      <c r="H564" s="240">
        <f>IFERROR(AVERAGEIF(E564:G564,"&gt;0",E564:G564),0)</f>
        <v>0</v>
      </c>
      <c r="I564" s="257">
        <v>0</v>
      </c>
      <c r="J564" s="255"/>
      <c r="K564" s="245"/>
      <c r="L564" s="245"/>
    </row>
    <row r="565" spans="1:12">
      <c r="A565" s="564" t="s">
        <v>1051</v>
      </c>
      <c r="B565" s="477" t="s">
        <v>193</v>
      </c>
      <c r="C565" s="478" t="s">
        <v>82</v>
      </c>
      <c r="D565" s="478" t="s">
        <v>207</v>
      </c>
      <c r="E565" s="257"/>
      <c r="F565" s="257"/>
      <c r="G565" s="257">
        <v>0</v>
      </c>
      <c r="H565" s="240">
        <f>AVERAGEA(E565:G565)</f>
        <v>0</v>
      </c>
      <c r="I565" s="257">
        <v>0</v>
      </c>
      <c r="J565" s="255"/>
      <c r="K565" s="245"/>
      <c r="L565" s="245"/>
    </row>
    <row r="566" spans="1:12">
      <c r="A566" s="564" t="s">
        <v>45</v>
      </c>
      <c r="B566" s="477" t="s">
        <v>196</v>
      </c>
      <c r="C566" s="478" t="s">
        <v>82</v>
      </c>
      <c r="D566" s="478" t="s">
        <v>267</v>
      </c>
      <c r="E566" s="257"/>
      <c r="F566" s="257"/>
      <c r="G566" s="257">
        <v>0</v>
      </c>
      <c r="H566" s="240">
        <f>AVERAGEA(E566:G566)</f>
        <v>0</v>
      </c>
      <c r="I566" s="257">
        <v>0</v>
      </c>
      <c r="J566" s="255"/>
      <c r="K566" s="245"/>
      <c r="L566" s="245"/>
    </row>
    <row r="567" spans="1:12">
      <c r="A567" s="564" t="s">
        <v>75</v>
      </c>
      <c r="B567" s="477" t="s">
        <v>197</v>
      </c>
      <c r="C567" s="478" t="s">
        <v>82</v>
      </c>
      <c r="D567" s="478" t="s">
        <v>192</v>
      </c>
      <c r="E567" s="258"/>
      <c r="F567" s="258"/>
      <c r="G567" s="258"/>
      <c r="H567" s="240">
        <f>IFERROR(AVERAGEIF(E567:G567,"&gt;0",E567:G567),0)</f>
        <v>0</v>
      </c>
      <c r="I567" s="257">
        <v>0</v>
      </c>
      <c r="J567" s="255"/>
      <c r="K567" s="245"/>
      <c r="L567" s="245"/>
    </row>
    <row r="568" spans="1:12">
      <c r="A568" s="564" t="s">
        <v>76</v>
      </c>
      <c r="B568" s="477" t="s">
        <v>1052</v>
      </c>
      <c r="C568" s="478" t="s">
        <v>82</v>
      </c>
      <c r="D568" s="621" t="s">
        <v>1053</v>
      </c>
      <c r="E568" s="257"/>
      <c r="F568" s="257"/>
      <c r="G568" s="257">
        <v>0</v>
      </c>
      <c r="H568" s="240">
        <f>AVERAGEA(E568:G568)</f>
        <v>0</v>
      </c>
      <c r="I568" s="257">
        <v>0</v>
      </c>
      <c r="J568" s="255"/>
      <c r="K568" s="245"/>
      <c r="L568" s="245"/>
    </row>
    <row r="569" spans="1:12" ht="33">
      <c r="A569" s="564" t="s">
        <v>77</v>
      </c>
      <c r="B569" s="477" t="s">
        <v>1054</v>
      </c>
      <c r="C569" s="478" t="s">
        <v>82</v>
      </c>
      <c r="D569" s="621" t="s">
        <v>1053</v>
      </c>
      <c r="E569" s="257"/>
      <c r="F569" s="257"/>
      <c r="G569" s="257">
        <v>0</v>
      </c>
      <c r="H569" s="240">
        <f>AVERAGEA(E569:G569)</f>
        <v>0</v>
      </c>
      <c r="I569" s="257">
        <v>0</v>
      </c>
      <c r="J569" s="255"/>
      <c r="K569" s="245"/>
      <c r="L569" s="245"/>
    </row>
    <row r="570" spans="1:12" ht="33">
      <c r="A570" s="578" t="s">
        <v>335</v>
      </c>
      <c r="B570" s="477" t="s">
        <v>1055</v>
      </c>
      <c r="C570" s="478" t="s">
        <v>82</v>
      </c>
      <c r="D570" s="621" t="s">
        <v>3</v>
      </c>
      <c r="E570" s="258"/>
      <c r="F570" s="258"/>
      <c r="G570" s="258"/>
      <c r="H570" s="240">
        <f>IFERROR(AVERAGEIF(E570:G570,"&gt;0",E570:G570),0)</f>
        <v>0</v>
      </c>
      <c r="I570" s="257">
        <v>0</v>
      </c>
      <c r="J570" s="255"/>
      <c r="K570" s="245"/>
      <c r="L570" s="245"/>
    </row>
    <row r="571" spans="1:12">
      <c r="A571" s="852"/>
      <c r="B571" s="853"/>
      <c r="C571" s="853"/>
      <c r="D571" s="853"/>
      <c r="E571" s="853"/>
      <c r="F571" s="853"/>
      <c r="G571" s="853"/>
      <c r="H571" s="853"/>
      <c r="I571" s="853"/>
      <c r="J571" s="854"/>
      <c r="K571" s="245"/>
      <c r="L571" s="245"/>
    </row>
    <row r="572" spans="1:12" ht="28.5">
      <c r="A572" s="643" t="s">
        <v>340</v>
      </c>
      <c r="B572" s="642" t="s">
        <v>341</v>
      </c>
      <c r="C572" s="647"/>
      <c r="D572" s="648"/>
      <c r="E572" s="648"/>
      <c r="F572" s="648"/>
      <c r="G572" s="648"/>
      <c r="H572" s="648"/>
      <c r="I572" s="648"/>
      <c r="J572" s="649"/>
      <c r="K572" s="245"/>
      <c r="L572" s="245"/>
    </row>
    <row r="573" spans="1:12">
      <c r="A573" s="478" t="s">
        <v>38</v>
      </c>
      <c r="B573" s="477" t="s">
        <v>1282</v>
      </c>
      <c r="C573" s="259"/>
      <c r="D573" s="478" t="s">
        <v>368</v>
      </c>
      <c r="E573" s="242"/>
      <c r="F573" s="242"/>
      <c r="G573" s="242" t="s">
        <v>372</v>
      </c>
      <c r="H573" s="242" t="s">
        <v>372</v>
      </c>
      <c r="I573" s="242" t="s">
        <v>372</v>
      </c>
      <c r="J573" s="324"/>
      <c r="K573" s="245"/>
      <c r="L573" s="245"/>
    </row>
    <row r="574" spans="1:12">
      <c r="A574" s="478" t="s">
        <v>39</v>
      </c>
      <c r="B574" s="477" t="s">
        <v>125</v>
      </c>
      <c r="C574" s="478" t="s">
        <v>82</v>
      </c>
      <c r="D574" s="478" t="s">
        <v>53</v>
      </c>
      <c r="E574" s="257"/>
      <c r="F574" s="257"/>
      <c r="G574" s="257">
        <v>0</v>
      </c>
      <c r="H574" s="240">
        <f>AVERAGEA(E574:G574)</f>
        <v>0</v>
      </c>
      <c r="I574" s="257">
        <v>0</v>
      </c>
      <c r="J574" s="324"/>
      <c r="K574" s="245"/>
      <c r="L574" s="245"/>
    </row>
    <row r="575" spans="1:12">
      <c r="A575" s="478" t="s">
        <v>40</v>
      </c>
      <c r="B575" s="477" t="s">
        <v>100</v>
      </c>
      <c r="C575" s="478" t="s">
        <v>82</v>
      </c>
      <c r="D575" s="478" t="s">
        <v>74</v>
      </c>
      <c r="E575" s="257"/>
      <c r="F575" s="257"/>
      <c r="G575" s="257">
        <v>0</v>
      </c>
      <c r="H575" s="240">
        <f>AVERAGEA(E575:G575)</f>
        <v>0</v>
      </c>
      <c r="I575" s="257">
        <v>0</v>
      </c>
      <c r="J575" s="324"/>
      <c r="K575" s="245"/>
      <c r="L575" s="245"/>
    </row>
    <row r="576" spans="1:12">
      <c r="A576" s="478" t="s">
        <v>41</v>
      </c>
      <c r="B576" s="477" t="s">
        <v>117</v>
      </c>
      <c r="C576" s="478" t="s">
        <v>82</v>
      </c>
      <c r="D576" s="478" t="s">
        <v>3</v>
      </c>
      <c r="E576" s="261"/>
      <c r="F576" s="261"/>
      <c r="G576" s="261"/>
      <c r="H576" s="240">
        <f>IFERROR(AVERAGEIF(E576:G576,"&gt;0",E576:G576),0)</f>
        <v>0</v>
      </c>
      <c r="I576" s="257">
        <v>0</v>
      </c>
      <c r="J576" s="324"/>
      <c r="K576" s="245"/>
      <c r="L576" s="245"/>
    </row>
    <row r="577" spans="1:12">
      <c r="A577" s="478" t="s">
        <v>42</v>
      </c>
      <c r="B577" s="477" t="s">
        <v>16</v>
      </c>
      <c r="C577" s="478" t="s">
        <v>82</v>
      </c>
      <c r="D577" s="478" t="s">
        <v>115</v>
      </c>
      <c r="E577" s="261"/>
      <c r="F577" s="261"/>
      <c r="G577" s="261"/>
      <c r="H577" s="240">
        <f>IFERROR(AVERAGEIF(E577:G577,"&gt;0",E577:G577),0)</f>
        <v>0</v>
      </c>
      <c r="I577" s="257">
        <v>0</v>
      </c>
      <c r="J577" s="324"/>
      <c r="K577" s="245"/>
      <c r="L577" s="245"/>
    </row>
    <row r="578" spans="1:12">
      <c r="A578" s="478" t="s">
        <v>43</v>
      </c>
      <c r="B578" s="477" t="s">
        <v>126</v>
      </c>
      <c r="C578" s="478" t="s">
        <v>82</v>
      </c>
      <c r="D578" s="478" t="s">
        <v>96</v>
      </c>
      <c r="E578" s="257"/>
      <c r="F578" s="257"/>
      <c r="G578" s="257">
        <v>0</v>
      </c>
      <c r="H578" s="240">
        <f>AVERAGEA(E578:G578)</f>
        <v>0</v>
      </c>
      <c r="I578" s="257">
        <v>0</v>
      </c>
      <c r="J578" s="324"/>
      <c r="K578" s="245"/>
      <c r="L578" s="245"/>
    </row>
    <row r="579" spans="1:12">
      <c r="A579" s="262"/>
      <c r="B579" s="481" t="s">
        <v>1283</v>
      </c>
      <c r="C579" s="263"/>
      <c r="D579" s="260"/>
      <c r="E579" s="260"/>
      <c r="F579" s="260"/>
      <c r="G579" s="260"/>
      <c r="H579" s="260"/>
      <c r="I579" s="260"/>
      <c r="J579" s="325"/>
      <c r="K579" s="245"/>
      <c r="L579" s="245"/>
    </row>
    <row r="580" spans="1:12">
      <c r="A580" s="478" t="s">
        <v>44</v>
      </c>
      <c r="B580" s="477" t="s">
        <v>450</v>
      </c>
      <c r="C580" s="478" t="s">
        <v>82</v>
      </c>
      <c r="D580" s="478" t="s">
        <v>124</v>
      </c>
      <c r="E580" s="261"/>
      <c r="F580" s="261"/>
      <c r="G580" s="261"/>
      <c r="H580" s="240">
        <f>IFERROR(AVERAGEIF(E580:G580,"&gt;0",E580:G580),0)</f>
        <v>0</v>
      </c>
      <c r="I580" s="257">
        <v>0</v>
      </c>
      <c r="J580" s="324"/>
      <c r="K580" s="245"/>
      <c r="L580" s="245"/>
    </row>
    <row r="581" spans="1:12">
      <c r="A581" s="478" t="s">
        <v>45</v>
      </c>
      <c r="B581" s="477" t="s">
        <v>451</v>
      </c>
      <c r="C581" s="478" t="s">
        <v>82</v>
      </c>
      <c r="D581" s="478" t="s">
        <v>195</v>
      </c>
      <c r="E581" s="257"/>
      <c r="F581" s="257"/>
      <c r="G581" s="257">
        <v>0</v>
      </c>
      <c r="H581" s="240">
        <f>AVERAGEA(E581:G581)</f>
        <v>0</v>
      </c>
      <c r="I581" s="257">
        <v>0</v>
      </c>
      <c r="J581" s="324"/>
      <c r="K581" s="245"/>
      <c r="L581" s="245"/>
    </row>
    <row r="582" spans="1:12">
      <c r="A582" s="478" t="s">
        <v>75</v>
      </c>
      <c r="B582" s="477" t="s">
        <v>452</v>
      </c>
      <c r="C582" s="478" t="s">
        <v>82</v>
      </c>
      <c r="D582" s="478" t="s">
        <v>301</v>
      </c>
      <c r="E582" s="257"/>
      <c r="F582" s="257"/>
      <c r="G582" s="257">
        <v>0</v>
      </c>
      <c r="H582" s="240">
        <f>AVERAGEA(E582:G582)</f>
        <v>0</v>
      </c>
      <c r="I582" s="257">
        <v>0</v>
      </c>
      <c r="J582" s="324"/>
      <c r="K582" s="245"/>
      <c r="L582" s="245"/>
    </row>
    <row r="583" spans="1:12">
      <c r="A583" s="478" t="s">
        <v>76</v>
      </c>
      <c r="B583" s="477" t="s">
        <v>1284</v>
      </c>
      <c r="C583" s="478" t="s">
        <v>82</v>
      </c>
      <c r="D583" s="478" t="s">
        <v>1678</v>
      </c>
      <c r="E583" s="257"/>
      <c r="F583" s="257"/>
      <c r="G583" s="257">
        <v>0</v>
      </c>
      <c r="H583" s="240">
        <f>AVERAGEA(E583:G583)</f>
        <v>0</v>
      </c>
      <c r="I583" s="257">
        <v>0</v>
      </c>
      <c r="J583" s="324"/>
      <c r="K583" s="245"/>
      <c r="L583" s="245"/>
    </row>
    <row r="584" spans="1:12">
      <c r="A584" s="264"/>
      <c r="B584" s="481" t="s">
        <v>344</v>
      </c>
      <c r="C584" s="263"/>
      <c r="D584" s="260"/>
      <c r="E584" s="260"/>
      <c r="F584" s="260"/>
      <c r="G584" s="260"/>
      <c r="H584" s="260"/>
      <c r="I584" s="260"/>
      <c r="J584" s="324"/>
      <c r="K584" s="245"/>
      <c r="L584" s="245"/>
    </row>
    <row r="585" spans="1:12">
      <c r="A585" s="478" t="s">
        <v>77</v>
      </c>
      <c r="B585" s="477" t="s">
        <v>193</v>
      </c>
      <c r="C585" s="478" t="s">
        <v>82</v>
      </c>
      <c r="D585" s="478" t="s">
        <v>195</v>
      </c>
      <c r="E585" s="257"/>
      <c r="F585" s="257"/>
      <c r="G585" s="257">
        <v>0</v>
      </c>
      <c r="H585" s="240">
        <f>AVERAGEA(E585:G585)</f>
        <v>0</v>
      </c>
      <c r="I585" s="257">
        <v>0</v>
      </c>
      <c r="J585" s="324"/>
      <c r="K585" s="245"/>
      <c r="L585" s="245"/>
    </row>
    <row r="586" spans="1:12">
      <c r="A586" s="478" t="s">
        <v>335</v>
      </c>
      <c r="B586" s="477" t="s">
        <v>196</v>
      </c>
      <c r="C586" s="478" t="s">
        <v>82</v>
      </c>
      <c r="D586" s="478" t="s">
        <v>301</v>
      </c>
      <c r="E586" s="257"/>
      <c r="F586" s="257"/>
      <c r="G586" s="257">
        <v>0</v>
      </c>
      <c r="H586" s="240">
        <f>AVERAGEA(E586:G586)</f>
        <v>0</v>
      </c>
      <c r="I586" s="257">
        <v>0</v>
      </c>
      <c r="J586" s="324"/>
      <c r="K586" s="245"/>
      <c r="L586" s="245"/>
    </row>
    <row r="587" spans="1:12">
      <c r="A587" s="478" t="s">
        <v>336</v>
      </c>
      <c r="B587" s="477" t="s">
        <v>197</v>
      </c>
      <c r="C587" s="478" t="s">
        <v>82</v>
      </c>
      <c r="D587" s="478" t="s">
        <v>198</v>
      </c>
      <c r="E587" s="261"/>
      <c r="F587" s="261"/>
      <c r="G587" s="261"/>
      <c r="H587" s="240">
        <f>IFERROR(AVERAGEIF(E587:G587,"&gt;0",E587:G587),0)</f>
        <v>0</v>
      </c>
      <c r="I587" s="257">
        <v>0</v>
      </c>
      <c r="J587" s="324"/>
      <c r="K587" s="245"/>
      <c r="L587" s="245"/>
    </row>
    <row r="588" spans="1:12">
      <c r="A588" s="478" t="s">
        <v>346</v>
      </c>
      <c r="B588" s="477" t="s">
        <v>1285</v>
      </c>
      <c r="C588" s="478" t="s">
        <v>82</v>
      </c>
      <c r="D588" s="478" t="s">
        <v>1678</v>
      </c>
      <c r="E588" s="257"/>
      <c r="F588" s="257"/>
      <c r="G588" s="257">
        <v>0</v>
      </c>
      <c r="H588" s="240">
        <f>AVERAGEA(E588:G588)</f>
        <v>0</v>
      </c>
      <c r="I588" s="257">
        <v>0</v>
      </c>
      <c r="J588" s="324"/>
      <c r="K588" s="245"/>
      <c r="L588" s="245"/>
    </row>
    <row r="589" spans="1:12">
      <c r="A589" s="264"/>
      <c r="B589" s="481" t="s">
        <v>345</v>
      </c>
      <c r="C589" s="263"/>
      <c r="D589" s="260"/>
      <c r="E589" s="260"/>
      <c r="F589" s="260"/>
      <c r="G589" s="260"/>
      <c r="H589" s="260"/>
      <c r="I589" s="260"/>
      <c r="J589" s="324"/>
      <c r="K589" s="245"/>
      <c r="L589" s="245"/>
    </row>
    <row r="590" spans="1:12">
      <c r="A590" s="478" t="s">
        <v>347</v>
      </c>
      <c r="B590" s="477" t="s">
        <v>193</v>
      </c>
      <c r="C590" s="478" t="s">
        <v>82</v>
      </c>
      <c r="D590" s="478" t="s">
        <v>195</v>
      </c>
      <c r="E590" s="257"/>
      <c r="F590" s="257"/>
      <c r="G590" s="257">
        <v>0</v>
      </c>
      <c r="H590" s="240">
        <f t="shared" ref="H590:H593" si="41">AVERAGEA(E590:G590)</f>
        <v>0</v>
      </c>
      <c r="I590" s="257">
        <v>0</v>
      </c>
      <c r="J590" s="324"/>
      <c r="K590" s="245"/>
      <c r="L590" s="245"/>
    </row>
    <row r="591" spans="1:12">
      <c r="A591" s="478" t="s">
        <v>448</v>
      </c>
      <c r="B591" s="477" t="s">
        <v>196</v>
      </c>
      <c r="C591" s="478" t="s">
        <v>82</v>
      </c>
      <c r="D591" s="478" t="s">
        <v>301</v>
      </c>
      <c r="E591" s="257"/>
      <c r="F591" s="257"/>
      <c r="G591" s="257">
        <v>0</v>
      </c>
      <c r="H591" s="240">
        <f t="shared" si="41"/>
        <v>0</v>
      </c>
      <c r="I591" s="257">
        <v>0</v>
      </c>
      <c r="J591" s="324"/>
      <c r="K591" s="245"/>
      <c r="L591" s="245"/>
    </row>
    <row r="592" spans="1:12">
      <c r="A592" s="478" t="s">
        <v>449</v>
      </c>
      <c r="B592" s="477" t="s">
        <v>197</v>
      </c>
      <c r="C592" s="478" t="s">
        <v>82</v>
      </c>
      <c r="D592" s="478" t="s">
        <v>198</v>
      </c>
      <c r="E592" s="261"/>
      <c r="F592" s="261"/>
      <c r="G592" s="261"/>
      <c r="H592" s="240">
        <f>IFERROR(AVERAGEIF(E592:G592,"&gt;0",E592:G592),0)</f>
        <v>0</v>
      </c>
      <c r="I592" s="257">
        <v>0</v>
      </c>
      <c r="J592" s="324"/>
      <c r="K592" s="245"/>
      <c r="L592" s="245"/>
    </row>
    <row r="593" spans="1:12">
      <c r="A593" s="478" t="s">
        <v>453</v>
      </c>
      <c r="B593" s="477" t="s">
        <v>1285</v>
      </c>
      <c r="C593" s="478" t="s">
        <v>82</v>
      </c>
      <c r="D593" s="478" t="s">
        <v>1678</v>
      </c>
      <c r="E593" s="257"/>
      <c r="F593" s="257"/>
      <c r="G593" s="257">
        <v>0</v>
      </c>
      <c r="H593" s="240">
        <f t="shared" si="41"/>
        <v>0</v>
      </c>
      <c r="I593" s="257">
        <v>0</v>
      </c>
      <c r="J593" s="324"/>
      <c r="K593" s="245"/>
      <c r="L593" s="245"/>
    </row>
    <row r="594" spans="1:12">
      <c r="A594" s="240" t="s">
        <v>454</v>
      </c>
      <c r="B594" s="246" t="s">
        <v>1286</v>
      </c>
      <c r="C594" s="240" t="s">
        <v>82</v>
      </c>
      <c r="D594" s="240" t="s">
        <v>108</v>
      </c>
      <c r="E594" s="240">
        <f>(E588*E587+E592*E593)/1000</f>
        <v>0</v>
      </c>
      <c r="F594" s="240">
        <f>(F588*F587+F592*F593)/1000</f>
        <v>0</v>
      </c>
      <c r="G594" s="240">
        <f>(G588*G587+G592*G593)/1000</f>
        <v>0</v>
      </c>
      <c r="H594" s="240">
        <f>(H588*H587+H592*H593)/1000</f>
        <v>0</v>
      </c>
      <c r="I594" s="240">
        <f>(I588*I587+I592*I593)/1000</f>
        <v>0</v>
      </c>
      <c r="J594" s="324"/>
      <c r="K594" s="245"/>
      <c r="L594" s="245"/>
    </row>
    <row r="595" spans="1:12">
      <c r="A595" s="240" t="s">
        <v>455</v>
      </c>
      <c r="B595" s="246" t="s">
        <v>1287</v>
      </c>
      <c r="C595" s="240" t="s">
        <v>82</v>
      </c>
      <c r="D595" s="240" t="s">
        <v>108</v>
      </c>
      <c r="E595" s="240">
        <f>((E583*E580)/1000)-E594</f>
        <v>0</v>
      </c>
      <c r="F595" s="240">
        <f t="shared" ref="F595:I595" si="42">((F583*F580)/1000)-F594</f>
        <v>0</v>
      </c>
      <c r="G595" s="240">
        <f t="shared" si="42"/>
        <v>0</v>
      </c>
      <c r="H595" s="240">
        <f t="shared" si="42"/>
        <v>0</v>
      </c>
      <c r="I595" s="240">
        <f t="shared" si="42"/>
        <v>0</v>
      </c>
      <c r="J595" s="324"/>
      <c r="K595" s="245"/>
      <c r="L595" s="245"/>
    </row>
    <row r="596" spans="1:12">
      <c r="A596" s="240" t="s">
        <v>1288</v>
      </c>
      <c r="B596" s="246" t="s">
        <v>1289</v>
      </c>
      <c r="C596" s="240" t="s">
        <v>82</v>
      </c>
      <c r="D596" s="240" t="s">
        <v>386</v>
      </c>
      <c r="E596" s="240">
        <f>IFERROR((E594*1000/(E580*E583)),0)</f>
        <v>0</v>
      </c>
      <c r="F596" s="240">
        <f>IFERROR((F594*1000/(F580*F583)),0)</f>
        <v>0</v>
      </c>
      <c r="G596" s="240">
        <f>IFERROR((G594*1000/(G580*G583)),0)</f>
        <v>0</v>
      </c>
      <c r="H596" s="240">
        <f>IFERROR((H594*1000/(H580*H583)),0)</f>
        <v>0</v>
      </c>
      <c r="I596" s="240">
        <f>IFERROR((I594*1000/(I580*I583)),0)</f>
        <v>0</v>
      </c>
      <c r="J596" s="324"/>
      <c r="K596" s="245"/>
      <c r="L596" s="245"/>
    </row>
    <row r="597" spans="1:12">
      <c r="A597" s="578"/>
      <c r="B597" s="650"/>
      <c r="C597" s="651"/>
      <c r="D597" s="260"/>
      <c r="E597" s="260"/>
      <c r="F597" s="260"/>
      <c r="G597" s="260"/>
      <c r="H597" s="260"/>
      <c r="I597" s="260"/>
      <c r="J597" s="324"/>
      <c r="K597" s="245"/>
      <c r="L597" s="245"/>
    </row>
    <row r="598" spans="1:12" ht="28.5">
      <c r="A598" s="643" t="s">
        <v>342</v>
      </c>
      <c r="B598" s="642" t="s">
        <v>343</v>
      </c>
      <c r="C598" s="652"/>
      <c r="D598" s="653"/>
      <c r="E598" s="653"/>
      <c r="F598" s="653"/>
      <c r="G598" s="653"/>
      <c r="H598" s="653"/>
      <c r="I598" s="653"/>
      <c r="J598" s="654"/>
      <c r="K598" s="245"/>
      <c r="L598" s="245"/>
    </row>
    <row r="599" spans="1:12">
      <c r="A599" s="478" t="s">
        <v>38</v>
      </c>
      <c r="B599" s="477" t="s">
        <v>1282</v>
      </c>
      <c r="C599" s="259"/>
      <c r="D599" s="478" t="s">
        <v>368</v>
      </c>
      <c r="E599" s="257"/>
      <c r="F599" s="257"/>
      <c r="G599" s="257" t="s">
        <v>372</v>
      </c>
      <c r="H599" s="257" t="s">
        <v>372</v>
      </c>
      <c r="I599" s="257" t="s">
        <v>372</v>
      </c>
      <c r="J599" s="322"/>
      <c r="K599" s="245"/>
      <c r="L599" s="245"/>
    </row>
    <row r="600" spans="1:12">
      <c r="A600" s="478" t="s">
        <v>39</v>
      </c>
      <c r="B600" s="477" t="s">
        <v>125</v>
      </c>
      <c r="C600" s="478" t="s">
        <v>82</v>
      </c>
      <c r="D600" s="478" t="s">
        <v>53</v>
      </c>
      <c r="E600" s="257"/>
      <c r="F600" s="257"/>
      <c r="G600" s="257">
        <v>0</v>
      </c>
      <c r="H600" s="240">
        <f>AVERAGEA(E600:G600)</f>
        <v>0</v>
      </c>
      <c r="I600" s="257">
        <v>0</v>
      </c>
      <c r="J600" s="322"/>
      <c r="K600" s="245"/>
      <c r="L600" s="245"/>
    </row>
    <row r="601" spans="1:12">
      <c r="A601" s="478" t="s">
        <v>40</v>
      </c>
      <c r="B601" s="477" t="s">
        <v>100</v>
      </c>
      <c r="C601" s="478" t="s">
        <v>82</v>
      </c>
      <c r="D601" s="478" t="s">
        <v>74</v>
      </c>
      <c r="E601" s="257"/>
      <c r="F601" s="257"/>
      <c r="G601" s="257">
        <v>0</v>
      </c>
      <c r="H601" s="240">
        <f>AVERAGEA(E601:G601)</f>
        <v>0</v>
      </c>
      <c r="I601" s="257">
        <v>0</v>
      </c>
      <c r="J601" s="322"/>
      <c r="K601" s="245"/>
      <c r="L601" s="245"/>
    </row>
    <row r="602" spans="1:12">
      <c r="A602" s="478" t="s">
        <v>41</v>
      </c>
      <c r="B602" s="477" t="s">
        <v>117</v>
      </c>
      <c r="C602" s="478" t="s">
        <v>82</v>
      </c>
      <c r="D602" s="478" t="s">
        <v>3</v>
      </c>
      <c r="E602" s="261"/>
      <c r="F602" s="261"/>
      <c r="G602" s="261"/>
      <c r="H602" s="240">
        <f>IFERROR(AVERAGEIF(E602:G602,"&gt;0",E602:G602),0)</f>
        <v>0</v>
      </c>
      <c r="I602" s="257">
        <v>0</v>
      </c>
      <c r="J602" s="322"/>
      <c r="K602" s="245"/>
      <c r="L602" s="245"/>
    </row>
    <row r="603" spans="1:12">
      <c r="A603" s="478" t="s">
        <v>42</v>
      </c>
      <c r="B603" s="477" t="s">
        <v>16</v>
      </c>
      <c r="C603" s="478" t="s">
        <v>82</v>
      </c>
      <c r="D603" s="478" t="s">
        <v>115</v>
      </c>
      <c r="E603" s="261"/>
      <c r="F603" s="261"/>
      <c r="G603" s="261"/>
      <c r="H603" s="240">
        <f>IFERROR(AVERAGEIF(E603:G603,"&gt;0",E603:G603),0)</f>
        <v>0</v>
      </c>
      <c r="I603" s="257">
        <v>0</v>
      </c>
      <c r="J603" s="322"/>
      <c r="K603" s="245"/>
      <c r="L603" s="245"/>
    </row>
    <row r="604" spans="1:12">
      <c r="A604" s="478" t="s">
        <v>43</v>
      </c>
      <c r="B604" s="477" t="s">
        <v>126</v>
      </c>
      <c r="C604" s="478" t="s">
        <v>82</v>
      </c>
      <c r="D604" s="478" t="s">
        <v>96</v>
      </c>
      <c r="E604" s="257"/>
      <c r="F604" s="257"/>
      <c r="G604" s="257">
        <v>0</v>
      </c>
      <c r="H604" s="240">
        <f>AVERAGEA(E604:G604)</f>
        <v>0</v>
      </c>
      <c r="I604" s="257">
        <v>0</v>
      </c>
      <c r="J604" s="322"/>
      <c r="K604" s="245"/>
      <c r="L604" s="245"/>
    </row>
    <row r="605" spans="1:12">
      <c r="A605" s="564"/>
      <c r="B605" s="481" t="s">
        <v>1283</v>
      </c>
      <c r="C605" s="634"/>
      <c r="D605" s="615"/>
      <c r="E605" s="236"/>
      <c r="F605" s="236"/>
      <c r="G605" s="236"/>
      <c r="H605" s="236"/>
      <c r="I605" s="236"/>
      <c r="J605" s="322"/>
      <c r="K605" s="245"/>
      <c r="L605" s="245"/>
    </row>
    <row r="606" spans="1:12">
      <c r="A606" s="478" t="s">
        <v>44</v>
      </c>
      <c r="B606" s="477" t="s">
        <v>450</v>
      </c>
      <c r="C606" s="478" t="s">
        <v>82</v>
      </c>
      <c r="D606" s="478" t="s">
        <v>124</v>
      </c>
      <c r="E606" s="261"/>
      <c r="F606" s="261"/>
      <c r="G606" s="261"/>
      <c r="H606" s="240">
        <f>IFERROR(AVERAGEIF(E606:G606,"&gt;0",E606:G606),0)</f>
        <v>0</v>
      </c>
      <c r="I606" s="257">
        <v>0</v>
      </c>
      <c r="J606" s="322"/>
      <c r="K606" s="245"/>
      <c r="L606" s="245"/>
    </row>
    <row r="607" spans="1:12">
      <c r="A607" s="478" t="s">
        <v>45</v>
      </c>
      <c r="B607" s="477" t="s">
        <v>451</v>
      </c>
      <c r="C607" s="478" t="s">
        <v>82</v>
      </c>
      <c r="D607" s="478" t="s">
        <v>195</v>
      </c>
      <c r="E607" s="257"/>
      <c r="F607" s="257"/>
      <c r="G607" s="257">
        <v>0</v>
      </c>
      <c r="H607" s="240">
        <f>AVERAGEA(E607:G607)</f>
        <v>0</v>
      </c>
      <c r="I607" s="257">
        <v>0</v>
      </c>
      <c r="J607" s="322"/>
      <c r="K607" s="245"/>
      <c r="L607" s="245"/>
    </row>
    <row r="608" spans="1:12">
      <c r="A608" s="478" t="s">
        <v>75</v>
      </c>
      <c r="B608" s="477" t="s">
        <v>452</v>
      </c>
      <c r="C608" s="478" t="s">
        <v>82</v>
      </c>
      <c r="D608" s="478" t="s">
        <v>301</v>
      </c>
      <c r="E608" s="257"/>
      <c r="F608" s="257"/>
      <c r="G608" s="257">
        <v>0</v>
      </c>
      <c r="H608" s="240">
        <f>AVERAGEA(E608:G608)</f>
        <v>0</v>
      </c>
      <c r="I608" s="257">
        <v>0</v>
      </c>
      <c r="J608" s="322"/>
      <c r="K608" s="245"/>
      <c r="L608" s="245"/>
    </row>
    <row r="609" spans="1:12">
      <c r="A609" s="478" t="s">
        <v>76</v>
      </c>
      <c r="B609" s="477" t="s">
        <v>1284</v>
      </c>
      <c r="C609" s="478" t="s">
        <v>82</v>
      </c>
      <c r="D609" s="478" t="s">
        <v>1678</v>
      </c>
      <c r="E609" s="257"/>
      <c r="F609" s="257"/>
      <c r="G609" s="257">
        <v>0</v>
      </c>
      <c r="H609" s="240">
        <f>AVERAGEA(E609:G609)</f>
        <v>0</v>
      </c>
      <c r="I609" s="257">
        <v>0</v>
      </c>
      <c r="J609" s="322"/>
      <c r="K609" s="245"/>
      <c r="L609" s="245"/>
    </row>
    <row r="610" spans="1:12">
      <c r="A610" s="564"/>
      <c r="B610" s="481" t="s">
        <v>344</v>
      </c>
      <c r="C610" s="634"/>
      <c r="D610" s="615"/>
      <c r="E610" s="236"/>
      <c r="F610" s="236"/>
      <c r="G610" s="236"/>
      <c r="H610" s="236"/>
      <c r="I610" s="236"/>
      <c r="J610" s="322"/>
      <c r="K610" s="245"/>
      <c r="L610" s="245"/>
    </row>
    <row r="611" spans="1:12">
      <c r="A611" s="478" t="s">
        <v>77</v>
      </c>
      <c r="B611" s="477" t="s">
        <v>193</v>
      </c>
      <c r="C611" s="478" t="s">
        <v>82</v>
      </c>
      <c r="D611" s="478" t="s">
        <v>195</v>
      </c>
      <c r="E611" s="257"/>
      <c r="F611" s="257"/>
      <c r="G611" s="257">
        <v>0</v>
      </c>
      <c r="H611" s="240">
        <f>AVERAGEA(E611:G611)</f>
        <v>0</v>
      </c>
      <c r="I611" s="257">
        <v>0</v>
      </c>
      <c r="J611" s="322"/>
      <c r="K611" s="245"/>
      <c r="L611" s="245"/>
    </row>
    <row r="612" spans="1:12">
      <c r="A612" s="478" t="s">
        <v>335</v>
      </c>
      <c r="B612" s="477" t="s">
        <v>196</v>
      </c>
      <c r="C612" s="478" t="s">
        <v>82</v>
      </c>
      <c r="D612" s="478" t="s">
        <v>301</v>
      </c>
      <c r="E612" s="257"/>
      <c r="F612" s="257"/>
      <c r="G612" s="257">
        <v>0</v>
      </c>
      <c r="H612" s="240">
        <f>AVERAGEA(E612:G612)</f>
        <v>0</v>
      </c>
      <c r="I612" s="257">
        <v>0</v>
      </c>
      <c r="J612" s="322"/>
      <c r="K612" s="245"/>
      <c r="L612" s="245"/>
    </row>
    <row r="613" spans="1:12">
      <c r="A613" s="478" t="s">
        <v>336</v>
      </c>
      <c r="B613" s="477" t="s">
        <v>197</v>
      </c>
      <c r="C613" s="478" t="s">
        <v>82</v>
      </c>
      <c r="D613" s="478" t="s">
        <v>198</v>
      </c>
      <c r="E613" s="261"/>
      <c r="F613" s="261"/>
      <c r="G613" s="261"/>
      <c r="H613" s="240">
        <f>IFERROR(AVERAGEIF(E613:G613,"&gt;0",E613:G613),0)</f>
        <v>0</v>
      </c>
      <c r="I613" s="257">
        <v>0</v>
      </c>
      <c r="J613" s="322"/>
      <c r="K613" s="245"/>
      <c r="L613" s="245"/>
    </row>
    <row r="614" spans="1:12">
      <c r="A614" s="478" t="s">
        <v>346</v>
      </c>
      <c r="B614" s="477" t="s">
        <v>1285</v>
      </c>
      <c r="C614" s="478" t="s">
        <v>82</v>
      </c>
      <c r="D614" s="478" t="s">
        <v>1678</v>
      </c>
      <c r="E614" s="257"/>
      <c r="F614" s="257"/>
      <c r="G614" s="257">
        <v>0</v>
      </c>
      <c r="H614" s="240">
        <f>AVERAGEA(E614:G614)</f>
        <v>0</v>
      </c>
      <c r="I614" s="257">
        <v>0</v>
      </c>
      <c r="J614" s="322"/>
      <c r="K614" s="245"/>
      <c r="L614" s="245"/>
    </row>
    <row r="615" spans="1:12">
      <c r="A615" s="564"/>
      <c r="B615" s="481" t="s">
        <v>345</v>
      </c>
      <c r="C615" s="634"/>
      <c r="D615" s="615"/>
      <c r="E615" s="236"/>
      <c r="F615" s="236"/>
      <c r="G615" s="236"/>
      <c r="H615" s="236"/>
      <c r="I615" s="236"/>
      <c r="J615" s="322"/>
      <c r="K615" s="245"/>
      <c r="L615" s="245"/>
    </row>
    <row r="616" spans="1:12">
      <c r="A616" s="478" t="s">
        <v>347</v>
      </c>
      <c r="B616" s="477" t="s">
        <v>193</v>
      </c>
      <c r="C616" s="478" t="s">
        <v>82</v>
      </c>
      <c r="D616" s="478" t="s">
        <v>195</v>
      </c>
      <c r="E616" s="257"/>
      <c r="F616" s="257"/>
      <c r="G616" s="257">
        <v>0</v>
      </c>
      <c r="H616" s="240">
        <f t="shared" ref="H616:H619" si="43">AVERAGEA(E616:G616)</f>
        <v>0</v>
      </c>
      <c r="I616" s="257">
        <v>0</v>
      </c>
      <c r="J616" s="322"/>
      <c r="K616" s="245"/>
      <c r="L616" s="245"/>
    </row>
    <row r="617" spans="1:12">
      <c r="A617" s="478" t="s">
        <v>448</v>
      </c>
      <c r="B617" s="477" t="s">
        <v>196</v>
      </c>
      <c r="C617" s="478" t="s">
        <v>82</v>
      </c>
      <c r="D617" s="478" t="s">
        <v>301</v>
      </c>
      <c r="E617" s="257"/>
      <c r="F617" s="257"/>
      <c r="G617" s="257">
        <v>0</v>
      </c>
      <c r="H617" s="240">
        <f t="shared" si="43"/>
        <v>0</v>
      </c>
      <c r="I617" s="257">
        <v>0</v>
      </c>
      <c r="J617" s="322"/>
      <c r="K617" s="245"/>
      <c r="L617" s="245"/>
    </row>
    <row r="618" spans="1:12">
      <c r="A618" s="478" t="s">
        <v>449</v>
      </c>
      <c r="B618" s="477" t="s">
        <v>197</v>
      </c>
      <c r="C618" s="478" t="s">
        <v>82</v>
      </c>
      <c r="D618" s="478" t="s">
        <v>198</v>
      </c>
      <c r="E618" s="261"/>
      <c r="F618" s="261"/>
      <c r="G618" s="261"/>
      <c r="H618" s="240">
        <f>IFERROR(AVERAGEIF(E618:G618,"&gt;0",E618:G618),0)</f>
        <v>0</v>
      </c>
      <c r="I618" s="257">
        <v>0</v>
      </c>
      <c r="J618" s="322"/>
      <c r="K618" s="245"/>
      <c r="L618" s="245"/>
    </row>
    <row r="619" spans="1:12">
      <c r="A619" s="478" t="s">
        <v>453</v>
      </c>
      <c r="B619" s="477" t="s">
        <v>1285</v>
      </c>
      <c r="C619" s="478" t="s">
        <v>82</v>
      </c>
      <c r="D619" s="478" t="s">
        <v>1678</v>
      </c>
      <c r="E619" s="257"/>
      <c r="F619" s="257"/>
      <c r="G619" s="257">
        <v>0</v>
      </c>
      <c r="H619" s="240">
        <f t="shared" si="43"/>
        <v>0</v>
      </c>
      <c r="I619" s="257">
        <v>0</v>
      </c>
      <c r="J619" s="322"/>
      <c r="K619" s="245"/>
      <c r="L619" s="245"/>
    </row>
    <row r="620" spans="1:12">
      <c r="A620" s="240" t="s">
        <v>454</v>
      </c>
      <c r="B620" s="246" t="s">
        <v>1286</v>
      </c>
      <c r="C620" s="240" t="s">
        <v>82</v>
      </c>
      <c r="D620" s="240" t="s">
        <v>108</v>
      </c>
      <c r="E620" s="240">
        <f>(E614*E613+E618*E619)/1000</f>
        <v>0</v>
      </c>
      <c r="F620" s="240">
        <f>(F614*F613+F618*F619)/1000</f>
        <v>0</v>
      </c>
      <c r="G620" s="240">
        <f>(G614*G613+G618*G619)/1000</f>
        <v>0</v>
      </c>
      <c r="H620" s="240">
        <f>(H614*H613+H618*H619)/1000</f>
        <v>0</v>
      </c>
      <c r="I620" s="240">
        <f>(I614*I613+I618*I619)/1000</f>
        <v>0</v>
      </c>
      <c r="J620" s="322"/>
      <c r="K620" s="245"/>
      <c r="L620" s="245"/>
    </row>
    <row r="621" spans="1:12">
      <c r="A621" s="240" t="s">
        <v>455</v>
      </c>
      <c r="B621" s="246" t="s">
        <v>1287</v>
      </c>
      <c r="C621" s="240" t="s">
        <v>82</v>
      </c>
      <c r="D621" s="240" t="s">
        <v>108</v>
      </c>
      <c r="E621" s="240">
        <f>((E609*E606)/1000)-E620</f>
        <v>0</v>
      </c>
      <c r="F621" s="240">
        <f t="shared" ref="F621:I621" si="44">((F609*F606)/1000)-F620</f>
        <v>0</v>
      </c>
      <c r="G621" s="240">
        <f t="shared" si="44"/>
        <v>0</v>
      </c>
      <c r="H621" s="240">
        <f t="shared" si="44"/>
        <v>0</v>
      </c>
      <c r="I621" s="240">
        <f t="shared" si="44"/>
        <v>0</v>
      </c>
      <c r="J621" s="322"/>
      <c r="K621" s="245"/>
      <c r="L621" s="245"/>
    </row>
    <row r="622" spans="1:12">
      <c r="A622" s="240" t="s">
        <v>1288</v>
      </c>
      <c r="B622" s="246" t="s">
        <v>1289</v>
      </c>
      <c r="C622" s="240" t="s">
        <v>82</v>
      </c>
      <c r="D622" s="240" t="s">
        <v>386</v>
      </c>
      <c r="E622" s="240">
        <f>IFERROR((E620*1000/(E606*E609)),0)</f>
        <v>0</v>
      </c>
      <c r="F622" s="240">
        <f>IFERROR((F620*1000/(F606*F609)),0)</f>
        <v>0</v>
      </c>
      <c r="G622" s="240">
        <f>IFERROR((G620*1000/(G606*G609)),0)</f>
        <v>0</v>
      </c>
      <c r="H622" s="240">
        <f>IFERROR((H620*1000/(H606*H609)),0)</f>
        <v>0</v>
      </c>
      <c r="I622" s="240">
        <f>IFERROR((I620*1000/(I606*I609)),0)</f>
        <v>0</v>
      </c>
      <c r="J622" s="322"/>
      <c r="K622" s="245"/>
      <c r="L622" s="245"/>
    </row>
    <row r="623" spans="1:12" ht="28.5">
      <c r="A623" s="240" t="s">
        <v>1290</v>
      </c>
      <c r="B623" s="246" t="s">
        <v>1488</v>
      </c>
      <c r="C623" s="240" t="s">
        <v>82</v>
      </c>
      <c r="D623" s="240" t="s">
        <v>386</v>
      </c>
      <c r="E623" s="240">
        <f>IFERROR((E594+E620)/(E594+E620)+(E621+E595),0)</f>
        <v>0</v>
      </c>
      <c r="F623" s="240">
        <f t="shared" ref="F623:I623" si="45">IFERROR((F594+F620)/(F594+F620)+(F621+F595),0)</f>
        <v>0</v>
      </c>
      <c r="G623" s="240">
        <f t="shared" si="45"/>
        <v>0</v>
      </c>
      <c r="H623" s="240">
        <f t="shared" si="45"/>
        <v>0</v>
      </c>
      <c r="I623" s="240">
        <f t="shared" si="45"/>
        <v>0</v>
      </c>
      <c r="J623" s="322"/>
      <c r="K623" s="245"/>
      <c r="L623" s="245"/>
    </row>
    <row r="624" spans="1:12" ht="17.25" thickBot="1">
      <c r="A624" s="564"/>
      <c r="B624" s="655"/>
      <c r="C624" s="651"/>
      <c r="D624" s="623"/>
      <c r="E624" s="625"/>
      <c r="F624" s="625"/>
      <c r="G624" s="625"/>
      <c r="H624" s="625"/>
      <c r="I624" s="625"/>
      <c r="J624" s="630"/>
      <c r="K624" s="245"/>
      <c r="L624" s="245"/>
    </row>
    <row r="625" spans="1:12" s="266" customFormat="1" ht="43.5" thickBot="1">
      <c r="A625" s="240" t="s">
        <v>47</v>
      </c>
      <c r="B625" s="246" t="s">
        <v>144</v>
      </c>
      <c r="C625" s="240" t="s">
        <v>359</v>
      </c>
      <c r="D625" s="240" t="s">
        <v>74</v>
      </c>
      <c r="E625" s="240">
        <f>E526+E537+E552+E560+E601+E575</f>
        <v>0</v>
      </c>
      <c r="F625" s="240">
        <f>F526+F537+F552+F560+F601+F575</f>
        <v>0</v>
      </c>
      <c r="G625" s="240">
        <f>G526+G537+G552+G560+G601+G575</f>
        <v>0</v>
      </c>
      <c r="H625" s="240">
        <f>H526+H537+H552+H560+H601+H575</f>
        <v>0</v>
      </c>
      <c r="I625" s="240">
        <f>I526+I537+I552+I560+I601+I575</f>
        <v>0</v>
      </c>
      <c r="J625" s="627"/>
      <c r="K625" s="265"/>
    </row>
    <row r="626" spans="1:12" s="266" customFormat="1" ht="17.25" thickBot="1">
      <c r="A626" s="656" t="s">
        <v>81</v>
      </c>
      <c r="B626" s="657" t="s">
        <v>348</v>
      </c>
      <c r="C626" s="656" t="s">
        <v>82</v>
      </c>
      <c r="D626" s="656" t="s">
        <v>74</v>
      </c>
      <c r="E626" s="257"/>
      <c r="F626" s="257"/>
      <c r="G626" s="257">
        <v>0</v>
      </c>
      <c r="H626" s="240">
        <f>AVERAGE(E626:G626)</f>
        <v>0</v>
      </c>
      <c r="I626" s="257">
        <v>0</v>
      </c>
      <c r="J626" s="322"/>
      <c r="K626" s="265"/>
    </row>
    <row r="627" spans="1:12" s="266" customFormat="1" ht="17.25" thickBot="1">
      <c r="A627" s="656" t="s">
        <v>84</v>
      </c>
      <c r="B627" s="657" t="s">
        <v>127</v>
      </c>
      <c r="C627" s="656" t="s">
        <v>82</v>
      </c>
      <c r="D627" s="656" t="s">
        <v>74</v>
      </c>
      <c r="E627" s="257"/>
      <c r="F627" s="257"/>
      <c r="G627" s="257">
        <v>0</v>
      </c>
      <c r="H627" s="240">
        <f>AVERAGE(E627:G627)</f>
        <v>0</v>
      </c>
      <c r="I627" s="257">
        <v>0</v>
      </c>
      <c r="J627" s="322"/>
      <c r="K627" s="265"/>
    </row>
    <row r="628" spans="1:12" s="248" customFormat="1" ht="42.75" customHeight="1" thickBot="1">
      <c r="A628" s="240" t="s">
        <v>88</v>
      </c>
      <c r="B628" s="246" t="s">
        <v>349</v>
      </c>
      <c r="C628" s="240" t="s">
        <v>360</v>
      </c>
      <c r="D628" s="240" t="s">
        <v>74</v>
      </c>
      <c r="E628" s="240">
        <f>E626+IF(E627&gt;(E499+E500+E501), E627-(E499+E500+E501),0)</f>
        <v>0</v>
      </c>
      <c r="F628" s="240">
        <f>F626+IF(F627&gt;(F499+F500+F501), F627-(F499+F500+F501),0)</f>
        <v>0</v>
      </c>
      <c r="G628" s="240">
        <f>G626+IF(G627&gt;(G499+G500+G501), G627-(G499+G500+G501),0)</f>
        <v>0</v>
      </c>
      <c r="H628" s="240">
        <f>H626+IF(H627&gt;(H499+H500+H501), H627-(H499+H500+H501),0)</f>
        <v>0</v>
      </c>
      <c r="I628" s="240">
        <f>I626+IF(I627&gt;(I499+I500+I501), I627-(I499+I500+I501),0)</f>
        <v>0</v>
      </c>
      <c r="J628" s="322"/>
      <c r="K628" s="247"/>
    </row>
    <row r="629" spans="1:12" s="248" customFormat="1" ht="28.5">
      <c r="A629" s="240" t="s">
        <v>114</v>
      </c>
      <c r="B629" s="246" t="s">
        <v>101</v>
      </c>
      <c r="C629" s="240" t="s">
        <v>2449</v>
      </c>
      <c r="D629" s="240" t="s">
        <v>108</v>
      </c>
      <c r="E629" s="240">
        <f>E628*2717/10</f>
        <v>0</v>
      </c>
      <c r="F629" s="240">
        <f>F628*2717/10</f>
        <v>0</v>
      </c>
      <c r="G629" s="240">
        <f>G628*'NF1-Power Mix Norm'!E45/10</f>
        <v>0</v>
      </c>
      <c r="H629" s="240">
        <f>H628*'NF1-Power Mix Norm'!E45/10</f>
        <v>0</v>
      </c>
      <c r="I629" s="240">
        <f>I628*'NF1-Power Mix Norm'!F45/10</f>
        <v>0</v>
      </c>
      <c r="J629" s="322"/>
      <c r="K629" s="247"/>
    </row>
    <row r="630" spans="1:12">
      <c r="A630" s="240" t="s">
        <v>350</v>
      </c>
      <c r="B630" s="246" t="s">
        <v>98</v>
      </c>
      <c r="C630" s="240" t="s">
        <v>145</v>
      </c>
      <c r="D630" s="240" t="s">
        <v>74</v>
      </c>
      <c r="E630" s="240">
        <f>IF(E627&gt;(E499+E500+E501+E502),((E625-E626)-(E627-(E499+E500+E501+E502))),(E502+E514+E625-E626))</f>
        <v>0</v>
      </c>
      <c r="F630" s="240">
        <f t="shared" ref="F630:I630" si="46">IF(F627&gt;(F499+F500+F501+F502),((F625-F626)-(F627-(F499+F500+F501+F502))),(F502+F514+F625-F626))</f>
        <v>0</v>
      </c>
      <c r="G630" s="240">
        <f t="shared" si="46"/>
        <v>0</v>
      </c>
      <c r="H630" s="240">
        <f t="shared" si="46"/>
        <v>0</v>
      </c>
      <c r="I630" s="240">
        <f t="shared" si="46"/>
        <v>0</v>
      </c>
      <c r="J630" s="322"/>
      <c r="K630" s="245"/>
      <c r="L630" s="245"/>
    </row>
    <row r="631" spans="1:12">
      <c r="A631" s="564"/>
      <c r="B631" s="870"/>
      <c r="C631" s="871"/>
      <c r="D631" s="871"/>
      <c r="E631" s="871"/>
      <c r="F631" s="871"/>
      <c r="G631" s="871"/>
      <c r="H631" s="871"/>
      <c r="I631" s="871"/>
      <c r="J631" s="873"/>
      <c r="K631" s="245"/>
      <c r="L631" s="245"/>
    </row>
    <row r="632" spans="1:12">
      <c r="A632" s="639" t="s">
        <v>31</v>
      </c>
      <c r="B632" s="949" t="s">
        <v>6</v>
      </c>
      <c r="C632" s="950"/>
      <c r="D632" s="950"/>
      <c r="E632" s="950"/>
      <c r="F632" s="950"/>
      <c r="G632" s="950"/>
      <c r="H632" s="950"/>
      <c r="I632" s="950"/>
      <c r="J632" s="951"/>
      <c r="K632" s="245"/>
      <c r="L632" s="245"/>
    </row>
    <row r="633" spans="1:12">
      <c r="A633" s="641" t="s">
        <v>32</v>
      </c>
      <c r="B633" s="642" t="s">
        <v>55</v>
      </c>
      <c r="C633" s="881"/>
      <c r="D633" s="882"/>
      <c r="E633" s="882"/>
      <c r="F633" s="882"/>
      <c r="G633" s="882"/>
      <c r="H633" s="882"/>
      <c r="I633" s="882"/>
      <c r="J633" s="883"/>
      <c r="K633" s="245"/>
      <c r="L633" s="245"/>
    </row>
    <row r="634" spans="1:12" ht="33">
      <c r="A634" s="564" t="s">
        <v>38</v>
      </c>
      <c r="B634" s="477" t="s">
        <v>817</v>
      </c>
      <c r="C634" s="478" t="s">
        <v>818</v>
      </c>
      <c r="D634" s="478" t="s">
        <v>1679</v>
      </c>
      <c r="E634" s="261"/>
      <c r="F634" s="261"/>
      <c r="G634" s="261"/>
      <c r="H634" s="240">
        <f>IFERROR(AVERAGEIF(E634:G634,"&gt;0",E634:G634),0)</f>
        <v>0</v>
      </c>
      <c r="I634" s="257">
        <v>0</v>
      </c>
      <c r="J634" s="256"/>
      <c r="K634" s="245"/>
      <c r="L634" s="245"/>
    </row>
    <row r="635" spans="1:12" ht="33">
      <c r="A635" s="564" t="s">
        <v>39</v>
      </c>
      <c r="B635" s="477" t="s">
        <v>1123</v>
      </c>
      <c r="C635" s="478" t="s">
        <v>82</v>
      </c>
      <c r="D635" s="564" t="s">
        <v>155</v>
      </c>
      <c r="E635" s="261"/>
      <c r="F635" s="261"/>
      <c r="G635" s="261"/>
      <c r="H635" s="240">
        <f>IFERROR(AVERAGEIF(E635:G635,"&gt;0",E635:G635),0)</f>
        <v>0</v>
      </c>
      <c r="I635" s="257">
        <v>0</v>
      </c>
      <c r="J635" s="326"/>
      <c r="K635" s="245"/>
      <c r="L635" s="245"/>
    </row>
    <row r="636" spans="1:12">
      <c r="A636" s="564" t="s">
        <v>40</v>
      </c>
      <c r="B636" s="477" t="s">
        <v>1124</v>
      </c>
      <c r="C636" s="478" t="s">
        <v>82</v>
      </c>
      <c r="D636" s="564" t="s">
        <v>3</v>
      </c>
      <c r="E636" s="261"/>
      <c r="F636" s="261"/>
      <c r="G636" s="261"/>
      <c r="H636" s="240">
        <f>IFERROR(AVERAGEIF(E636:G636,"&gt;0",E636:G636),0)</f>
        <v>0</v>
      </c>
      <c r="I636" s="257">
        <v>0</v>
      </c>
      <c r="J636" s="326"/>
      <c r="K636" s="245"/>
      <c r="L636" s="245"/>
    </row>
    <row r="637" spans="1:12">
      <c r="A637" s="564" t="s">
        <v>41</v>
      </c>
      <c r="B637" s="477" t="s">
        <v>20</v>
      </c>
      <c r="C637" s="478" t="s">
        <v>82</v>
      </c>
      <c r="D637" s="564" t="s">
        <v>1585</v>
      </c>
      <c r="E637" s="257"/>
      <c r="F637" s="257"/>
      <c r="G637" s="257">
        <v>0</v>
      </c>
      <c r="H637" s="240">
        <f>AVERAGEA(E637:G637)</f>
        <v>0</v>
      </c>
      <c r="I637" s="257">
        <v>0</v>
      </c>
      <c r="J637" s="256"/>
      <c r="K637" s="245"/>
      <c r="L637" s="245"/>
    </row>
    <row r="638" spans="1:12" ht="33">
      <c r="A638" s="564" t="s">
        <v>42</v>
      </c>
      <c r="B638" s="477" t="s">
        <v>132</v>
      </c>
      <c r="C638" s="478" t="s">
        <v>82</v>
      </c>
      <c r="D638" s="564" t="s">
        <v>1585</v>
      </c>
      <c r="E638" s="257"/>
      <c r="F638" s="257"/>
      <c r="G638" s="257">
        <v>0</v>
      </c>
      <c r="H638" s="240">
        <f>AVERAGEA(E638:G638)</f>
        <v>0</v>
      </c>
      <c r="I638" s="257">
        <v>0</v>
      </c>
      <c r="J638" s="256"/>
      <c r="K638" s="245"/>
      <c r="L638" s="245"/>
    </row>
    <row r="639" spans="1:12" ht="33.75" thickBot="1">
      <c r="A639" s="564" t="s">
        <v>43</v>
      </c>
      <c r="B639" s="477" t="s">
        <v>1125</v>
      </c>
      <c r="C639" s="478" t="s">
        <v>82</v>
      </c>
      <c r="D639" s="564" t="s">
        <v>1585</v>
      </c>
      <c r="E639" s="257"/>
      <c r="F639" s="257"/>
      <c r="G639" s="257">
        <v>0</v>
      </c>
      <c r="H639" s="240">
        <f>AVERAGEA(E639:G639)</f>
        <v>0</v>
      </c>
      <c r="I639" s="257">
        <v>0</v>
      </c>
      <c r="J639" s="256"/>
      <c r="K639" s="245"/>
      <c r="L639" s="245"/>
    </row>
    <row r="640" spans="1:12" s="248" customFormat="1" ht="17.25" thickBot="1">
      <c r="A640" s="564" t="s">
        <v>44</v>
      </c>
      <c r="B640" s="477" t="s">
        <v>128</v>
      </c>
      <c r="C640" s="478" t="s">
        <v>82</v>
      </c>
      <c r="D640" s="564" t="s">
        <v>1585</v>
      </c>
      <c r="E640" s="257"/>
      <c r="F640" s="257"/>
      <c r="G640" s="257">
        <v>0</v>
      </c>
      <c r="H640" s="240">
        <f>AVERAGEA(E640:G640)</f>
        <v>0</v>
      </c>
      <c r="I640" s="257">
        <v>0</v>
      </c>
      <c r="J640" s="256"/>
      <c r="K640" s="247"/>
    </row>
    <row r="641" spans="1:12" s="248" customFormat="1" ht="15" thickBot="1">
      <c r="A641" s="240" t="s">
        <v>45</v>
      </c>
      <c r="B641" s="246" t="s">
        <v>60</v>
      </c>
      <c r="C641" s="240" t="s">
        <v>1126</v>
      </c>
      <c r="D641" s="240" t="s">
        <v>1585</v>
      </c>
      <c r="E641" s="240">
        <f>E638+E639+E640</f>
        <v>0</v>
      </c>
      <c r="F641" s="240">
        <f>F638+F639+F640</f>
        <v>0</v>
      </c>
      <c r="G641" s="240">
        <f>G638+G639+G640</f>
        <v>0</v>
      </c>
      <c r="H641" s="240">
        <f>H638+H639+H640</f>
        <v>0</v>
      </c>
      <c r="I641" s="240">
        <f>I638+I639+I640</f>
        <v>0</v>
      </c>
      <c r="J641" s="327"/>
      <c r="K641" s="247"/>
    </row>
    <row r="642" spans="1:12" s="248" customFormat="1" ht="29.25" thickBot="1">
      <c r="A642" s="240" t="s">
        <v>75</v>
      </c>
      <c r="B642" s="246" t="s">
        <v>154</v>
      </c>
      <c r="C642" s="240" t="s">
        <v>1127</v>
      </c>
      <c r="D642" s="240" t="s">
        <v>108</v>
      </c>
      <c r="E642" s="240">
        <f>E635*E638/1000</f>
        <v>0</v>
      </c>
      <c r="F642" s="240">
        <f>F635*F638/1000</f>
        <v>0</v>
      </c>
      <c r="G642" s="240">
        <f>G635*G638/1000</f>
        <v>0</v>
      </c>
      <c r="H642" s="240">
        <f>H635*H638/1000</f>
        <v>0</v>
      </c>
      <c r="I642" s="240">
        <f>I635*I638/1000</f>
        <v>0</v>
      </c>
      <c r="J642" s="327"/>
      <c r="K642" s="247"/>
    </row>
    <row r="643" spans="1:12" s="248" customFormat="1" ht="28.5">
      <c r="A643" s="240" t="s">
        <v>76</v>
      </c>
      <c r="B643" s="246" t="s">
        <v>1128</v>
      </c>
      <c r="C643" s="240" t="s">
        <v>1129</v>
      </c>
      <c r="D643" s="240" t="s">
        <v>108</v>
      </c>
      <c r="E643" s="240">
        <f>E635*E639/1000</f>
        <v>0</v>
      </c>
      <c r="F643" s="240">
        <f>F635*F639/1000</f>
        <v>0</v>
      </c>
      <c r="G643" s="240">
        <f>G635*G639/1000</f>
        <v>0</v>
      </c>
      <c r="H643" s="240">
        <f>H635*H639/1000</f>
        <v>0</v>
      </c>
      <c r="I643" s="240">
        <f>I635*I639/1000</f>
        <v>0</v>
      </c>
      <c r="J643" s="327"/>
      <c r="K643" s="247"/>
    </row>
    <row r="644" spans="1:12">
      <c r="A644" s="240" t="s">
        <v>77</v>
      </c>
      <c r="B644" s="246" t="s">
        <v>129</v>
      </c>
      <c r="C644" s="240" t="s">
        <v>1130</v>
      </c>
      <c r="D644" s="240" t="s">
        <v>108</v>
      </c>
      <c r="E644" s="240">
        <f>E635*E640/1000</f>
        <v>0</v>
      </c>
      <c r="F644" s="240">
        <f>F635*F640/1000</f>
        <v>0</v>
      </c>
      <c r="G644" s="240">
        <f>G635*G640/1000</f>
        <v>0</v>
      </c>
      <c r="H644" s="240">
        <f>H635*H640/1000</f>
        <v>0</v>
      </c>
      <c r="I644" s="240">
        <f>I635*I640/1000</f>
        <v>0</v>
      </c>
      <c r="J644" s="327"/>
      <c r="K644" s="245"/>
      <c r="L644" s="245"/>
    </row>
    <row r="645" spans="1:12">
      <c r="A645" s="564"/>
      <c r="B645" s="870"/>
      <c r="C645" s="871"/>
      <c r="D645" s="871"/>
      <c r="E645" s="871"/>
      <c r="F645" s="871"/>
      <c r="G645" s="871"/>
      <c r="H645" s="871"/>
      <c r="I645" s="871"/>
      <c r="J645" s="873"/>
      <c r="K645" s="245"/>
      <c r="L645" s="245"/>
    </row>
    <row r="646" spans="1:12">
      <c r="A646" s="641" t="s">
        <v>48</v>
      </c>
      <c r="B646" s="642" t="s">
        <v>1397</v>
      </c>
      <c r="C646" s="881"/>
      <c r="D646" s="882"/>
      <c r="E646" s="882"/>
      <c r="F646" s="882"/>
      <c r="G646" s="882"/>
      <c r="H646" s="882"/>
      <c r="I646" s="882"/>
      <c r="J646" s="883"/>
      <c r="K646" s="245"/>
      <c r="L646" s="245"/>
    </row>
    <row r="647" spans="1:12" ht="33">
      <c r="A647" s="564" t="s">
        <v>38</v>
      </c>
      <c r="B647" s="477" t="s">
        <v>817</v>
      </c>
      <c r="C647" s="478" t="s">
        <v>818</v>
      </c>
      <c r="D647" s="478" t="s">
        <v>1679</v>
      </c>
      <c r="E647" s="261"/>
      <c r="F647" s="261"/>
      <c r="G647" s="261"/>
      <c r="H647" s="240">
        <f>IFERROR(AVERAGEIF(E647:G647,"&gt;0",E647:G647),0)</f>
        <v>0</v>
      </c>
      <c r="I647" s="261"/>
      <c r="J647" s="256"/>
      <c r="K647" s="245"/>
      <c r="L647" s="245"/>
    </row>
    <row r="648" spans="1:12" ht="33">
      <c r="A648" s="564" t="s">
        <v>39</v>
      </c>
      <c r="B648" s="477" t="s">
        <v>118</v>
      </c>
      <c r="C648" s="478" t="s">
        <v>82</v>
      </c>
      <c r="D648" s="564" t="s">
        <v>155</v>
      </c>
      <c r="E648" s="261"/>
      <c r="F648" s="261"/>
      <c r="G648" s="261"/>
      <c r="H648" s="240">
        <f>IFERROR(AVERAGEIF(E648:G648,"&gt;0",E648:G648),0)</f>
        <v>0</v>
      </c>
      <c r="I648" s="261"/>
      <c r="J648" s="326"/>
      <c r="K648" s="245"/>
      <c r="L648" s="245"/>
    </row>
    <row r="649" spans="1:12">
      <c r="A649" s="564" t="s">
        <v>40</v>
      </c>
      <c r="B649" s="477" t="s">
        <v>1131</v>
      </c>
      <c r="C649" s="478" t="s">
        <v>82</v>
      </c>
      <c r="D649" s="564" t="s">
        <v>3</v>
      </c>
      <c r="E649" s="261"/>
      <c r="F649" s="261"/>
      <c r="G649" s="261"/>
      <c r="H649" s="240">
        <f>IFERROR(AVERAGEIF(E649:G649,"&gt;0",E649:G649),0)</f>
        <v>0</v>
      </c>
      <c r="I649" s="261"/>
      <c r="J649" s="326"/>
      <c r="K649" s="245"/>
      <c r="L649" s="245"/>
    </row>
    <row r="650" spans="1:12">
      <c r="A650" s="564" t="s">
        <v>41</v>
      </c>
      <c r="B650" s="477" t="s">
        <v>20</v>
      </c>
      <c r="C650" s="478" t="s">
        <v>82</v>
      </c>
      <c r="D650" s="564" t="s">
        <v>1585</v>
      </c>
      <c r="E650" s="257"/>
      <c r="F650" s="257"/>
      <c r="G650" s="257">
        <v>0</v>
      </c>
      <c r="H650" s="240">
        <f>AVERAGEA(E650:G650)</f>
        <v>0</v>
      </c>
      <c r="I650" s="257">
        <v>0</v>
      </c>
      <c r="J650" s="256"/>
      <c r="K650" s="245"/>
      <c r="L650" s="245"/>
    </row>
    <row r="651" spans="1:12" ht="33">
      <c r="A651" s="564" t="s">
        <v>42</v>
      </c>
      <c r="B651" s="477" t="s">
        <v>132</v>
      </c>
      <c r="C651" s="478" t="s">
        <v>82</v>
      </c>
      <c r="D651" s="564" t="s">
        <v>1585</v>
      </c>
      <c r="E651" s="257"/>
      <c r="F651" s="257"/>
      <c r="G651" s="257">
        <v>0</v>
      </c>
      <c r="H651" s="240">
        <f>AVERAGEA(E651:G651)</f>
        <v>0</v>
      </c>
      <c r="I651" s="257">
        <v>0</v>
      </c>
      <c r="J651" s="256"/>
      <c r="K651" s="245"/>
      <c r="L651" s="245"/>
    </row>
    <row r="652" spans="1:12" ht="33.75" thickBot="1">
      <c r="A652" s="564" t="s">
        <v>43</v>
      </c>
      <c r="B652" s="477" t="s">
        <v>1125</v>
      </c>
      <c r="C652" s="478" t="s">
        <v>82</v>
      </c>
      <c r="D652" s="564" t="s">
        <v>1585</v>
      </c>
      <c r="E652" s="257"/>
      <c r="F652" s="257"/>
      <c r="G652" s="257">
        <v>0</v>
      </c>
      <c r="H652" s="240">
        <f>AVERAGEA(E652:G652)</f>
        <v>0</v>
      </c>
      <c r="I652" s="257">
        <v>0</v>
      </c>
      <c r="J652" s="256"/>
      <c r="K652" s="245"/>
      <c r="L652" s="245"/>
    </row>
    <row r="653" spans="1:12" s="248" customFormat="1" ht="17.25" thickBot="1">
      <c r="A653" s="564" t="s">
        <v>44</v>
      </c>
      <c r="B653" s="477" t="s">
        <v>128</v>
      </c>
      <c r="C653" s="478" t="s">
        <v>82</v>
      </c>
      <c r="D653" s="564" t="s">
        <v>1585</v>
      </c>
      <c r="E653" s="257"/>
      <c r="F653" s="257"/>
      <c r="G653" s="257">
        <v>0</v>
      </c>
      <c r="H653" s="240">
        <f>AVERAGEA(E653:G653)</f>
        <v>0</v>
      </c>
      <c r="I653" s="257">
        <v>0</v>
      </c>
      <c r="J653" s="256"/>
      <c r="K653" s="247"/>
    </row>
    <row r="654" spans="1:12" s="248" customFormat="1" ht="15" thickBot="1">
      <c r="A654" s="240" t="s">
        <v>45</v>
      </c>
      <c r="B654" s="240" t="s">
        <v>60</v>
      </c>
      <c r="C654" s="240" t="s">
        <v>1126</v>
      </c>
      <c r="D654" s="240" t="s">
        <v>1585</v>
      </c>
      <c r="E654" s="240">
        <f>E651+E652+E653</f>
        <v>0</v>
      </c>
      <c r="F654" s="240">
        <f>F651+F652+F653</f>
        <v>0</v>
      </c>
      <c r="G654" s="240">
        <f>G651+G652+G653</f>
        <v>0</v>
      </c>
      <c r="H654" s="240">
        <f>H651+H652+H653</f>
        <v>0</v>
      </c>
      <c r="I654" s="240">
        <f>I651+I652+I653</f>
        <v>0</v>
      </c>
      <c r="J654" s="328"/>
      <c r="K654" s="247"/>
    </row>
    <row r="655" spans="1:12" s="248" customFormat="1" ht="29.25" thickBot="1">
      <c r="A655" s="240" t="s">
        <v>75</v>
      </c>
      <c r="B655" s="240" t="s">
        <v>154</v>
      </c>
      <c r="C655" s="240" t="s">
        <v>1127</v>
      </c>
      <c r="D655" s="240" t="s">
        <v>108</v>
      </c>
      <c r="E655" s="240">
        <f>E648*E651/1000</f>
        <v>0</v>
      </c>
      <c r="F655" s="240">
        <f>F648*F651/1000</f>
        <v>0</v>
      </c>
      <c r="G655" s="240">
        <f>G648*G651/1000</f>
        <v>0</v>
      </c>
      <c r="H655" s="240">
        <f>H648*H651/1000</f>
        <v>0</v>
      </c>
      <c r="I655" s="240">
        <f>I648*I651/1000</f>
        <v>0</v>
      </c>
      <c r="J655" s="328"/>
      <c r="K655" s="247"/>
    </row>
    <row r="656" spans="1:12" s="248" customFormat="1" ht="28.5">
      <c r="A656" s="240" t="s">
        <v>76</v>
      </c>
      <c r="B656" s="240" t="s">
        <v>1128</v>
      </c>
      <c r="C656" s="240" t="s">
        <v>1129</v>
      </c>
      <c r="D656" s="240" t="s">
        <v>108</v>
      </c>
      <c r="E656" s="240">
        <f>E648*E652/1000</f>
        <v>0</v>
      </c>
      <c r="F656" s="240">
        <f>F648*F652/1000</f>
        <v>0</v>
      </c>
      <c r="G656" s="240">
        <f>G648*G652/1000</f>
        <v>0</v>
      </c>
      <c r="H656" s="240">
        <f>H648*H652/1000</f>
        <v>0</v>
      </c>
      <c r="I656" s="240">
        <f>I648*I652/1000</f>
        <v>0</v>
      </c>
      <c r="J656" s="328"/>
      <c r="K656" s="247"/>
    </row>
    <row r="657" spans="1:12">
      <c r="A657" s="240" t="s">
        <v>77</v>
      </c>
      <c r="B657" s="240" t="s">
        <v>129</v>
      </c>
      <c r="C657" s="240" t="s">
        <v>1130</v>
      </c>
      <c r="D657" s="240" t="s">
        <v>108</v>
      </c>
      <c r="E657" s="240">
        <f>E648*E653/1000</f>
        <v>0</v>
      </c>
      <c r="F657" s="240">
        <f>F648*F653/1000</f>
        <v>0</v>
      </c>
      <c r="G657" s="240">
        <f>G648*G653/1000</f>
        <v>0</v>
      </c>
      <c r="H657" s="240">
        <f>H648*H653/1000</f>
        <v>0</v>
      </c>
      <c r="I657" s="240">
        <f>I648*I653/1000</f>
        <v>0</v>
      </c>
      <c r="J657" s="328"/>
      <c r="K657" s="245"/>
      <c r="L657" s="245"/>
    </row>
    <row r="658" spans="1:12">
      <c r="A658" s="564"/>
      <c r="B658" s="870"/>
      <c r="C658" s="871"/>
      <c r="D658" s="871"/>
      <c r="E658" s="871"/>
      <c r="F658" s="871"/>
      <c r="G658" s="871"/>
      <c r="H658" s="871"/>
      <c r="I658" s="871"/>
      <c r="J658" s="873"/>
      <c r="K658" s="245"/>
      <c r="L658" s="245"/>
    </row>
    <row r="659" spans="1:12">
      <c r="A659" s="641" t="s">
        <v>49</v>
      </c>
      <c r="B659" s="642" t="s">
        <v>99</v>
      </c>
      <c r="C659" s="881"/>
      <c r="D659" s="882"/>
      <c r="E659" s="882"/>
      <c r="F659" s="882"/>
      <c r="G659" s="882"/>
      <c r="H659" s="882"/>
      <c r="I659" s="882"/>
      <c r="J659" s="883"/>
      <c r="K659" s="245"/>
      <c r="L659" s="245"/>
    </row>
    <row r="660" spans="1:12" ht="33">
      <c r="A660" s="564" t="s">
        <v>38</v>
      </c>
      <c r="B660" s="477" t="s">
        <v>817</v>
      </c>
      <c r="C660" s="478" t="s">
        <v>818</v>
      </c>
      <c r="D660" s="478" t="s">
        <v>1679</v>
      </c>
      <c r="E660" s="261"/>
      <c r="F660" s="261"/>
      <c r="G660" s="261"/>
      <c r="H660" s="240">
        <f>IFERROR(AVERAGEIF(E660:G660,"&gt;0",E660:G660),0)</f>
        <v>0</v>
      </c>
      <c r="I660" s="257"/>
      <c r="J660" s="256"/>
      <c r="K660" s="245"/>
      <c r="L660" s="245"/>
    </row>
    <row r="661" spans="1:12" ht="33">
      <c r="A661" s="564" t="s">
        <v>39</v>
      </c>
      <c r="B661" s="477" t="s">
        <v>118</v>
      </c>
      <c r="C661" s="478" t="s">
        <v>82</v>
      </c>
      <c r="D661" s="564" t="s">
        <v>155</v>
      </c>
      <c r="E661" s="261"/>
      <c r="F661" s="261"/>
      <c r="G661" s="261"/>
      <c r="H661" s="240">
        <f>IFERROR(AVERAGEIF(E661:G661,"&gt;0",E661:G661),0)</f>
        <v>0</v>
      </c>
      <c r="I661" s="257"/>
      <c r="J661" s="326"/>
      <c r="K661" s="245"/>
      <c r="L661" s="245"/>
    </row>
    <row r="662" spans="1:12">
      <c r="A662" s="564" t="s">
        <v>40</v>
      </c>
      <c r="B662" s="477" t="s">
        <v>1124</v>
      </c>
      <c r="C662" s="478" t="s">
        <v>82</v>
      </c>
      <c r="D662" s="564" t="s">
        <v>3</v>
      </c>
      <c r="E662" s="261"/>
      <c r="F662" s="261"/>
      <c r="G662" s="261"/>
      <c r="H662" s="240">
        <f>IFERROR(AVERAGEIF(E662:G662,"&gt;0",E662:G662),0)</f>
        <v>0</v>
      </c>
      <c r="I662" s="257"/>
      <c r="J662" s="326"/>
      <c r="K662" s="245"/>
      <c r="L662" s="245"/>
    </row>
    <row r="663" spans="1:12">
      <c r="A663" s="564" t="s">
        <v>41</v>
      </c>
      <c r="B663" s="477" t="s">
        <v>20</v>
      </c>
      <c r="C663" s="478" t="s">
        <v>82</v>
      </c>
      <c r="D663" s="564" t="s">
        <v>1585</v>
      </c>
      <c r="E663" s="257"/>
      <c r="F663" s="257"/>
      <c r="G663" s="257">
        <v>0</v>
      </c>
      <c r="H663" s="240">
        <f>AVERAGEA(E663:G663)</f>
        <v>0</v>
      </c>
      <c r="I663" s="257"/>
      <c r="J663" s="256"/>
      <c r="K663" s="245"/>
      <c r="L663" s="245"/>
    </row>
    <row r="664" spans="1:12" ht="33">
      <c r="A664" s="564" t="s">
        <v>42</v>
      </c>
      <c r="B664" s="477" t="s">
        <v>132</v>
      </c>
      <c r="C664" s="478" t="s">
        <v>82</v>
      </c>
      <c r="D664" s="564" t="s">
        <v>1585</v>
      </c>
      <c r="E664" s="257"/>
      <c r="F664" s="257"/>
      <c r="G664" s="257">
        <v>0</v>
      </c>
      <c r="H664" s="240">
        <f>AVERAGEA(E664:G664)</f>
        <v>0</v>
      </c>
      <c r="I664" s="257"/>
      <c r="J664" s="256"/>
      <c r="K664" s="245"/>
      <c r="L664" s="245"/>
    </row>
    <row r="665" spans="1:12" ht="33.75" thickBot="1">
      <c r="A665" s="564" t="s">
        <v>43</v>
      </c>
      <c r="B665" s="477" t="s">
        <v>1125</v>
      </c>
      <c r="C665" s="478" t="s">
        <v>82</v>
      </c>
      <c r="D665" s="564" t="s">
        <v>1585</v>
      </c>
      <c r="E665" s="257"/>
      <c r="F665" s="257"/>
      <c r="G665" s="257">
        <v>0</v>
      </c>
      <c r="H665" s="240">
        <f>AVERAGEA(E665:G665)</f>
        <v>0</v>
      </c>
      <c r="I665" s="257"/>
      <c r="J665" s="256"/>
      <c r="K665" s="245"/>
      <c r="L665" s="245"/>
    </row>
    <row r="666" spans="1:12" s="248" customFormat="1" ht="17.25" thickBot="1">
      <c r="A666" s="564" t="s">
        <v>44</v>
      </c>
      <c r="B666" s="477" t="s">
        <v>128</v>
      </c>
      <c r="C666" s="478" t="s">
        <v>82</v>
      </c>
      <c r="D666" s="564" t="s">
        <v>1585</v>
      </c>
      <c r="E666" s="257"/>
      <c r="F666" s="257"/>
      <c r="G666" s="257">
        <v>0</v>
      </c>
      <c r="H666" s="240">
        <f>AVERAGEA(E666:G666)</f>
        <v>0</v>
      </c>
      <c r="I666" s="257"/>
      <c r="J666" s="256"/>
      <c r="K666" s="247"/>
    </row>
    <row r="667" spans="1:12" s="248" customFormat="1" ht="15" thickBot="1">
      <c r="A667" s="240" t="s">
        <v>45</v>
      </c>
      <c r="B667" s="246" t="s">
        <v>60</v>
      </c>
      <c r="C667" s="240" t="s">
        <v>1126</v>
      </c>
      <c r="D667" s="240" t="s">
        <v>1585</v>
      </c>
      <c r="E667" s="240">
        <f>E664+E665+E666</f>
        <v>0</v>
      </c>
      <c r="F667" s="240">
        <f>F664+F665+F666</f>
        <v>0</v>
      </c>
      <c r="G667" s="240">
        <f>G664+G665+G666</f>
        <v>0</v>
      </c>
      <c r="H667" s="240">
        <f>H664+H665+H666</f>
        <v>0</v>
      </c>
      <c r="I667" s="240">
        <f>I664+I665+I666</f>
        <v>0</v>
      </c>
      <c r="J667" s="328"/>
      <c r="K667" s="247"/>
    </row>
    <row r="668" spans="1:12" s="248" customFormat="1" ht="29.25" thickBot="1">
      <c r="A668" s="240" t="s">
        <v>75</v>
      </c>
      <c r="B668" s="246" t="s">
        <v>154</v>
      </c>
      <c r="C668" s="240" t="s">
        <v>1127</v>
      </c>
      <c r="D668" s="240" t="s">
        <v>108</v>
      </c>
      <c r="E668" s="240">
        <f>E661*E664/1000</f>
        <v>0</v>
      </c>
      <c r="F668" s="240">
        <f>F661*F664/1000</f>
        <v>0</v>
      </c>
      <c r="G668" s="240">
        <f>G661*G664/1000</f>
        <v>0</v>
      </c>
      <c r="H668" s="240">
        <f>H661*H664/1000</f>
        <v>0</v>
      </c>
      <c r="I668" s="240">
        <f>I661*I664/1000</f>
        <v>0</v>
      </c>
      <c r="J668" s="328"/>
      <c r="K668" s="247"/>
    </row>
    <row r="669" spans="1:12" s="248" customFormat="1" ht="28.5">
      <c r="A669" s="240" t="s">
        <v>76</v>
      </c>
      <c r="B669" s="246" t="s">
        <v>1128</v>
      </c>
      <c r="C669" s="240" t="s">
        <v>1129</v>
      </c>
      <c r="D669" s="240" t="s">
        <v>108</v>
      </c>
      <c r="E669" s="240">
        <f>E661*E665/1000</f>
        <v>0</v>
      </c>
      <c r="F669" s="240">
        <f>F661*F665/1000</f>
        <v>0</v>
      </c>
      <c r="G669" s="240">
        <f>G661*G665/1000</f>
        <v>0</v>
      </c>
      <c r="H669" s="240">
        <f>H661*H665/1000</f>
        <v>0</v>
      </c>
      <c r="I669" s="240">
        <f>I661*I665/1000</f>
        <v>0</v>
      </c>
      <c r="J669" s="328"/>
      <c r="K669" s="247"/>
    </row>
    <row r="670" spans="1:12">
      <c r="A670" s="240" t="s">
        <v>77</v>
      </c>
      <c r="B670" s="246" t="s">
        <v>129</v>
      </c>
      <c r="C670" s="240" t="s">
        <v>1130</v>
      </c>
      <c r="D670" s="240" t="s">
        <v>108</v>
      </c>
      <c r="E670" s="240">
        <f>E661*E666/1000</f>
        <v>0</v>
      </c>
      <c r="F670" s="240">
        <f>F661*F666/1000</f>
        <v>0</v>
      </c>
      <c r="G670" s="240">
        <f>G661*G666/1000</f>
        <v>0</v>
      </c>
      <c r="H670" s="240">
        <f>H661*H666/1000</f>
        <v>0</v>
      </c>
      <c r="I670" s="240">
        <f>I661*I666/1000</f>
        <v>0</v>
      </c>
      <c r="J670" s="328"/>
      <c r="K670" s="245"/>
      <c r="L670" s="245"/>
    </row>
    <row r="671" spans="1:12">
      <c r="A671" s="564"/>
      <c r="B671" s="870"/>
      <c r="C671" s="871"/>
      <c r="D671" s="871"/>
      <c r="E671" s="871"/>
      <c r="F671" s="871"/>
      <c r="G671" s="871"/>
      <c r="H671" s="871"/>
      <c r="I671" s="871"/>
      <c r="J671" s="873"/>
      <c r="K671" s="245"/>
      <c r="L671" s="245"/>
    </row>
    <row r="672" spans="1:12">
      <c r="A672" s="641" t="s">
        <v>146</v>
      </c>
      <c r="B672" s="642" t="s">
        <v>110</v>
      </c>
      <c r="C672" s="881"/>
      <c r="D672" s="882"/>
      <c r="E672" s="882"/>
      <c r="F672" s="882"/>
      <c r="G672" s="882"/>
      <c r="H672" s="882"/>
      <c r="I672" s="882"/>
      <c r="J672" s="883"/>
      <c r="K672" s="245"/>
      <c r="L672" s="245"/>
    </row>
    <row r="673" spans="1:12" ht="33">
      <c r="A673" s="564" t="s">
        <v>38</v>
      </c>
      <c r="B673" s="477" t="s">
        <v>817</v>
      </c>
      <c r="C673" s="478" t="s">
        <v>818</v>
      </c>
      <c r="D673" s="478" t="s">
        <v>1679</v>
      </c>
      <c r="E673" s="261"/>
      <c r="F673" s="261"/>
      <c r="G673" s="261"/>
      <c r="H673" s="240">
        <f>IFERROR(AVERAGEIF(E673:G673,"&gt;0",E673:G673),0)</f>
        <v>0</v>
      </c>
      <c r="I673" s="257"/>
      <c r="J673" s="256"/>
      <c r="K673" s="245"/>
      <c r="L673" s="245"/>
    </row>
    <row r="674" spans="1:12" ht="33">
      <c r="A674" s="564" t="s">
        <v>39</v>
      </c>
      <c r="B674" s="477" t="s">
        <v>118</v>
      </c>
      <c r="C674" s="478" t="s">
        <v>82</v>
      </c>
      <c r="D674" s="564" t="s">
        <v>155</v>
      </c>
      <c r="E674" s="261"/>
      <c r="F674" s="261"/>
      <c r="G674" s="261"/>
      <c r="H674" s="240">
        <f>IFERROR(AVERAGEIF(E674:G674,"&gt;0",E674:G674),0)</f>
        <v>0</v>
      </c>
      <c r="I674" s="257"/>
      <c r="J674" s="326"/>
      <c r="K674" s="245"/>
      <c r="L674" s="245"/>
    </row>
    <row r="675" spans="1:12">
      <c r="A675" s="564" t="s">
        <v>40</v>
      </c>
      <c r="B675" s="477" t="s">
        <v>1124</v>
      </c>
      <c r="C675" s="478" t="s">
        <v>82</v>
      </c>
      <c r="D675" s="564" t="s">
        <v>3</v>
      </c>
      <c r="E675" s="261"/>
      <c r="F675" s="261"/>
      <c r="G675" s="261"/>
      <c r="H675" s="240">
        <f>IFERROR(AVERAGEIF(E675:G675,"&gt;0",E675:G675),0)</f>
        <v>0</v>
      </c>
      <c r="I675" s="257"/>
      <c r="J675" s="326"/>
      <c r="K675" s="245"/>
      <c r="L675" s="245"/>
    </row>
    <row r="676" spans="1:12">
      <c r="A676" s="564" t="s">
        <v>41</v>
      </c>
      <c r="B676" s="477" t="s">
        <v>20</v>
      </c>
      <c r="C676" s="478" t="s">
        <v>82</v>
      </c>
      <c r="D676" s="564" t="s">
        <v>1585</v>
      </c>
      <c r="E676" s="257"/>
      <c r="F676" s="257"/>
      <c r="G676" s="257">
        <v>0</v>
      </c>
      <c r="H676" s="240">
        <f>AVERAGEA(E676:G676)</f>
        <v>0</v>
      </c>
      <c r="I676" s="257"/>
      <c r="J676" s="256"/>
      <c r="K676" s="245"/>
      <c r="L676" s="245"/>
    </row>
    <row r="677" spans="1:12" ht="33">
      <c r="A677" s="564" t="s">
        <v>42</v>
      </c>
      <c r="B677" s="477" t="s">
        <v>132</v>
      </c>
      <c r="C677" s="478" t="s">
        <v>82</v>
      </c>
      <c r="D677" s="564" t="s">
        <v>1585</v>
      </c>
      <c r="E677" s="257"/>
      <c r="F677" s="257"/>
      <c r="G677" s="257">
        <v>0</v>
      </c>
      <c r="H677" s="240">
        <f>AVERAGEA(E677:G677)</f>
        <v>0</v>
      </c>
      <c r="I677" s="257"/>
      <c r="J677" s="256"/>
      <c r="K677" s="245"/>
      <c r="L677" s="245"/>
    </row>
    <row r="678" spans="1:12" ht="33">
      <c r="A678" s="564" t="s">
        <v>43</v>
      </c>
      <c r="B678" s="477" t="s">
        <v>1125</v>
      </c>
      <c r="C678" s="478" t="s">
        <v>82</v>
      </c>
      <c r="D678" s="564" t="s">
        <v>1585</v>
      </c>
      <c r="E678" s="257"/>
      <c r="F678" s="257"/>
      <c r="G678" s="257">
        <v>0</v>
      </c>
      <c r="H678" s="240">
        <f>AVERAGEA(E678:G678)</f>
        <v>0</v>
      </c>
      <c r="I678" s="257"/>
      <c r="J678" s="256"/>
      <c r="K678" s="245"/>
      <c r="L678" s="245"/>
    </row>
    <row r="679" spans="1:12">
      <c r="A679" s="564" t="s">
        <v>44</v>
      </c>
      <c r="B679" s="477" t="s">
        <v>128</v>
      </c>
      <c r="C679" s="478" t="s">
        <v>82</v>
      </c>
      <c r="D679" s="564" t="s">
        <v>1585</v>
      </c>
      <c r="E679" s="257"/>
      <c r="F679" s="257"/>
      <c r="G679" s="257">
        <v>0</v>
      </c>
      <c r="H679" s="240">
        <f>AVERAGEA(E679:G679)</f>
        <v>0</v>
      </c>
      <c r="I679" s="257"/>
      <c r="J679" s="256"/>
      <c r="K679" s="245"/>
      <c r="L679" s="245"/>
    </row>
    <row r="680" spans="1:12">
      <c r="A680" s="240" t="s">
        <v>45</v>
      </c>
      <c r="B680" s="246" t="s">
        <v>60</v>
      </c>
      <c r="C680" s="240" t="s">
        <v>1126</v>
      </c>
      <c r="D680" s="240" t="s">
        <v>1585</v>
      </c>
      <c r="E680" s="240">
        <f>E677+E678+E679</f>
        <v>0</v>
      </c>
      <c r="F680" s="240">
        <f>F677+F678+F679</f>
        <v>0</v>
      </c>
      <c r="G680" s="240">
        <f>G677+G678+G679</f>
        <v>0</v>
      </c>
      <c r="H680" s="240">
        <f>H677+H678+H679</f>
        <v>0</v>
      </c>
      <c r="I680" s="240">
        <f>I677+I678+I679</f>
        <v>0</v>
      </c>
      <c r="J680" s="328"/>
      <c r="K680" s="245"/>
      <c r="L680" s="245"/>
    </row>
    <row r="681" spans="1:12" ht="28.5">
      <c r="A681" s="240" t="s">
        <v>75</v>
      </c>
      <c r="B681" s="246" t="s">
        <v>154</v>
      </c>
      <c r="C681" s="240" t="s">
        <v>1127</v>
      </c>
      <c r="D681" s="240" t="s">
        <v>108</v>
      </c>
      <c r="E681" s="240">
        <f>E674*E677/1000</f>
        <v>0</v>
      </c>
      <c r="F681" s="240">
        <f>F674*F677/1000</f>
        <v>0</v>
      </c>
      <c r="G681" s="240">
        <f>G674*G677/1000</f>
        <v>0</v>
      </c>
      <c r="H681" s="240">
        <f>H674*H677/1000</f>
        <v>0</v>
      </c>
      <c r="I681" s="240">
        <f>I674*I677/1000</f>
        <v>0</v>
      </c>
      <c r="J681" s="328"/>
      <c r="K681" s="245"/>
      <c r="L681" s="245"/>
    </row>
    <row r="682" spans="1:12" ht="28.5">
      <c r="A682" s="240" t="s">
        <v>76</v>
      </c>
      <c r="B682" s="246" t="s">
        <v>1128</v>
      </c>
      <c r="C682" s="240" t="s">
        <v>1129</v>
      </c>
      <c r="D682" s="240" t="s">
        <v>108</v>
      </c>
      <c r="E682" s="240">
        <f>E674*E678/1000</f>
        <v>0</v>
      </c>
      <c r="F682" s="240">
        <f>F674*F678/1000</f>
        <v>0</v>
      </c>
      <c r="G682" s="240">
        <f>G674*G678/1000</f>
        <v>0</v>
      </c>
      <c r="H682" s="240">
        <f>H674*H678/1000</f>
        <v>0</v>
      </c>
      <c r="I682" s="240">
        <f>I674*I678/1000</f>
        <v>0</v>
      </c>
      <c r="J682" s="328"/>
      <c r="K682" s="245"/>
      <c r="L682" s="245"/>
    </row>
    <row r="683" spans="1:12">
      <c r="A683" s="240" t="s">
        <v>77</v>
      </c>
      <c r="B683" s="246" t="s">
        <v>129</v>
      </c>
      <c r="C683" s="240" t="s">
        <v>1130</v>
      </c>
      <c r="D683" s="240" t="s">
        <v>108</v>
      </c>
      <c r="E683" s="240">
        <f>E674*E679/1000</f>
        <v>0</v>
      </c>
      <c r="F683" s="240">
        <f>F674*F679/1000</f>
        <v>0</v>
      </c>
      <c r="G683" s="240">
        <f>G674*G679/1000</f>
        <v>0</v>
      </c>
      <c r="H683" s="240">
        <f>H674*H679/1000</f>
        <v>0</v>
      </c>
      <c r="I683" s="240">
        <f>I674*I679/1000</f>
        <v>0</v>
      </c>
      <c r="J683" s="328"/>
      <c r="K683" s="245"/>
      <c r="L683" s="245"/>
    </row>
    <row r="684" spans="1:12">
      <c r="A684" s="641"/>
      <c r="B684" s="659"/>
      <c r="C684" s="660"/>
      <c r="D684" s="621"/>
      <c r="E684" s="621"/>
      <c r="F684" s="621"/>
      <c r="G684" s="621"/>
      <c r="H684" s="661"/>
      <c r="I684" s="662"/>
      <c r="J684" s="663"/>
      <c r="K684" s="245"/>
      <c r="L684" s="245"/>
    </row>
    <row r="685" spans="1:12">
      <c r="A685" s="641" t="s">
        <v>147</v>
      </c>
      <c r="B685" s="642" t="s">
        <v>351</v>
      </c>
      <c r="C685" s="881"/>
      <c r="D685" s="882"/>
      <c r="E685" s="882"/>
      <c r="F685" s="882"/>
      <c r="G685" s="882"/>
      <c r="H685" s="882"/>
      <c r="I685" s="882"/>
      <c r="J685" s="883"/>
      <c r="K685" s="245"/>
      <c r="L685" s="245"/>
    </row>
    <row r="686" spans="1:12" ht="33">
      <c r="A686" s="564" t="s">
        <v>38</v>
      </c>
      <c r="B686" s="477" t="s">
        <v>817</v>
      </c>
      <c r="C686" s="478" t="s">
        <v>818</v>
      </c>
      <c r="D686" s="478" t="s">
        <v>1679</v>
      </c>
      <c r="E686" s="261"/>
      <c r="F686" s="261"/>
      <c r="G686" s="261"/>
      <c r="H686" s="240">
        <f>IFERROR(AVERAGEIF(E686:G686,"&gt;0",E686:G686),0)</f>
        <v>0</v>
      </c>
      <c r="I686" s="257"/>
      <c r="J686" s="256"/>
      <c r="K686" s="245"/>
      <c r="L686" s="245"/>
    </row>
    <row r="687" spans="1:12" ht="33">
      <c r="A687" s="564" t="s">
        <v>39</v>
      </c>
      <c r="B687" s="477" t="s">
        <v>118</v>
      </c>
      <c r="C687" s="478" t="s">
        <v>82</v>
      </c>
      <c r="D687" s="564" t="s">
        <v>155</v>
      </c>
      <c r="E687" s="261"/>
      <c r="F687" s="261"/>
      <c r="G687" s="261"/>
      <c r="H687" s="240">
        <f>IFERROR(AVERAGEIF(E687:G687,"&gt;0",E687:G687),0)</f>
        <v>0</v>
      </c>
      <c r="I687" s="257"/>
      <c r="J687" s="326"/>
      <c r="K687" s="245"/>
      <c r="L687" s="245"/>
    </row>
    <row r="688" spans="1:12">
      <c r="A688" s="564" t="s">
        <v>40</v>
      </c>
      <c r="B688" s="477" t="s">
        <v>1131</v>
      </c>
      <c r="C688" s="478" t="s">
        <v>82</v>
      </c>
      <c r="D688" s="564" t="s">
        <v>3</v>
      </c>
      <c r="E688" s="261"/>
      <c r="F688" s="261"/>
      <c r="G688" s="261"/>
      <c r="H688" s="240">
        <f>IFERROR(AVERAGEIF(E688:G688,"&gt;0",E688:G688),0)</f>
        <v>0</v>
      </c>
      <c r="I688" s="257"/>
      <c r="J688" s="326"/>
      <c r="K688" s="245"/>
      <c r="L688" s="245"/>
    </row>
    <row r="689" spans="1:12">
      <c r="A689" s="564" t="s">
        <v>41</v>
      </c>
      <c r="B689" s="477" t="s">
        <v>20</v>
      </c>
      <c r="C689" s="478" t="s">
        <v>82</v>
      </c>
      <c r="D689" s="564" t="s">
        <v>1585</v>
      </c>
      <c r="E689" s="257"/>
      <c r="F689" s="257"/>
      <c r="G689" s="257">
        <v>0</v>
      </c>
      <c r="H689" s="240">
        <f>AVERAGE(E689:G689)</f>
        <v>0</v>
      </c>
      <c r="I689" s="257"/>
      <c r="J689" s="256"/>
      <c r="K689" s="245"/>
      <c r="L689" s="245"/>
    </row>
    <row r="690" spans="1:12" ht="33">
      <c r="A690" s="564" t="s">
        <v>42</v>
      </c>
      <c r="B690" s="477" t="s">
        <v>132</v>
      </c>
      <c r="C690" s="478" t="s">
        <v>82</v>
      </c>
      <c r="D690" s="564" t="s">
        <v>1585</v>
      </c>
      <c r="E690" s="257"/>
      <c r="F690" s="257"/>
      <c r="G690" s="257">
        <v>0</v>
      </c>
      <c r="H690" s="240">
        <f>AVERAGE(E690:G690)</f>
        <v>0</v>
      </c>
      <c r="I690" s="257"/>
      <c r="J690" s="256"/>
      <c r="K690" s="245"/>
      <c r="L690" s="245"/>
    </row>
    <row r="691" spans="1:12" ht="33">
      <c r="A691" s="564" t="s">
        <v>43</v>
      </c>
      <c r="B691" s="477" t="s">
        <v>1125</v>
      </c>
      <c r="C691" s="478" t="s">
        <v>82</v>
      </c>
      <c r="D691" s="564" t="s">
        <v>1585</v>
      </c>
      <c r="E691" s="257"/>
      <c r="F691" s="257"/>
      <c r="G691" s="257">
        <v>0</v>
      </c>
      <c r="H691" s="240">
        <f>AVERAGE(E691:G691)</f>
        <v>0</v>
      </c>
      <c r="I691" s="257"/>
      <c r="J691" s="256"/>
      <c r="K691" s="245"/>
      <c r="L691" s="245"/>
    </row>
    <row r="692" spans="1:12">
      <c r="A692" s="564" t="s">
        <v>44</v>
      </c>
      <c r="B692" s="477" t="s">
        <v>128</v>
      </c>
      <c r="C692" s="478" t="s">
        <v>82</v>
      </c>
      <c r="D692" s="564" t="s">
        <v>1585</v>
      </c>
      <c r="E692" s="257"/>
      <c r="F692" s="257"/>
      <c r="G692" s="257">
        <v>0</v>
      </c>
      <c r="H692" s="240">
        <f>AVERAGE(E692:G692)</f>
        <v>0</v>
      </c>
      <c r="I692" s="257"/>
      <c r="J692" s="256"/>
      <c r="K692" s="245"/>
      <c r="L692" s="245"/>
    </row>
    <row r="693" spans="1:12">
      <c r="A693" s="240" t="s">
        <v>45</v>
      </c>
      <c r="B693" s="246" t="s">
        <v>60</v>
      </c>
      <c r="C693" s="240" t="s">
        <v>1126</v>
      </c>
      <c r="D693" s="240" t="s">
        <v>1585</v>
      </c>
      <c r="E693" s="240">
        <f>E690+E691+E692</f>
        <v>0</v>
      </c>
      <c r="F693" s="240">
        <f>F690+F691+F692</f>
        <v>0</v>
      </c>
      <c r="G693" s="240">
        <f>G690+G691+G692</f>
        <v>0</v>
      </c>
      <c r="H693" s="240">
        <f>H690+H691+H692</f>
        <v>0</v>
      </c>
      <c r="I693" s="240">
        <f>I690+I691+I692</f>
        <v>0</v>
      </c>
      <c r="J693" s="327"/>
      <c r="K693" s="245"/>
      <c r="L693" s="245"/>
    </row>
    <row r="694" spans="1:12" ht="28.5">
      <c r="A694" s="240" t="s">
        <v>75</v>
      </c>
      <c r="B694" s="246" t="s">
        <v>154</v>
      </c>
      <c r="C694" s="240" t="s">
        <v>1127</v>
      </c>
      <c r="D694" s="240" t="s">
        <v>108</v>
      </c>
      <c r="E694" s="240">
        <f>E687*E690/1000</f>
        <v>0</v>
      </c>
      <c r="F694" s="240">
        <f>F687*F690/1000</f>
        <v>0</v>
      </c>
      <c r="G694" s="240">
        <f>G687*G690/1000</f>
        <v>0</v>
      </c>
      <c r="H694" s="240">
        <f>H687*H690/1000</f>
        <v>0</v>
      </c>
      <c r="I694" s="240">
        <f>I687*I690/1000</f>
        <v>0</v>
      </c>
      <c r="J694" s="327"/>
      <c r="K694" s="245"/>
      <c r="L694" s="245"/>
    </row>
    <row r="695" spans="1:12" ht="28.5">
      <c r="A695" s="240" t="s">
        <v>76</v>
      </c>
      <c r="B695" s="246" t="s">
        <v>1128</v>
      </c>
      <c r="C695" s="240" t="s">
        <v>1129</v>
      </c>
      <c r="D695" s="240" t="s">
        <v>108</v>
      </c>
      <c r="E695" s="240">
        <f>E687*E691/1000</f>
        <v>0</v>
      </c>
      <c r="F695" s="240">
        <f>F687*F691/1000</f>
        <v>0</v>
      </c>
      <c r="G695" s="240">
        <f>G687*G691/1000</f>
        <v>0</v>
      </c>
      <c r="H695" s="240">
        <f>H687*H691/1000</f>
        <v>0</v>
      </c>
      <c r="I695" s="240">
        <f>I687*I691/1000</f>
        <v>0</v>
      </c>
      <c r="J695" s="327"/>
      <c r="K695" s="245"/>
      <c r="L695" s="245"/>
    </row>
    <row r="696" spans="1:12">
      <c r="A696" s="240" t="s">
        <v>77</v>
      </c>
      <c r="B696" s="246" t="s">
        <v>129</v>
      </c>
      <c r="C696" s="240" t="s">
        <v>1130</v>
      </c>
      <c r="D696" s="240" t="s">
        <v>108</v>
      </c>
      <c r="E696" s="240">
        <f>E687*E692/1000</f>
        <v>0</v>
      </c>
      <c r="F696" s="240">
        <f>F687*F692/1000</f>
        <v>0</v>
      </c>
      <c r="G696" s="240">
        <f>G687*G692/1000</f>
        <v>0</v>
      </c>
      <c r="H696" s="240">
        <f>H687*H692/1000</f>
        <v>0</v>
      </c>
      <c r="I696" s="240">
        <f>I687*I692/1000</f>
        <v>0</v>
      </c>
      <c r="J696" s="327"/>
      <c r="K696" s="245"/>
      <c r="L696" s="245"/>
    </row>
    <row r="697" spans="1:12" ht="17.25" customHeight="1">
      <c r="A697" s="564"/>
      <c r="B697" s="870"/>
      <c r="C697" s="871"/>
      <c r="D697" s="871"/>
      <c r="E697" s="871"/>
      <c r="F697" s="871"/>
      <c r="G697" s="871"/>
      <c r="H697" s="871"/>
      <c r="I697" s="871"/>
      <c r="J697" s="873"/>
      <c r="K697" s="245"/>
      <c r="L697" s="245"/>
    </row>
    <row r="698" spans="1:12" ht="42.75" customHeight="1">
      <c r="A698" s="641" t="s">
        <v>148</v>
      </c>
      <c r="B698" s="642" t="s">
        <v>1489</v>
      </c>
      <c r="C698" s="881" t="s">
        <v>119</v>
      </c>
      <c r="D698" s="883"/>
      <c r="E698" s="664"/>
      <c r="F698" s="664"/>
      <c r="G698" s="664"/>
      <c r="H698" s="645"/>
      <c r="I698" s="646"/>
      <c r="J698" s="646"/>
      <c r="K698" s="245"/>
      <c r="L698" s="245"/>
    </row>
    <row r="699" spans="1:12" ht="33">
      <c r="A699" s="564" t="s">
        <v>38</v>
      </c>
      <c r="B699" s="477" t="s">
        <v>817</v>
      </c>
      <c r="C699" s="478" t="s">
        <v>818</v>
      </c>
      <c r="D699" s="478" t="s">
        <v>1679</v>
      </c>
      <c r="E699" s="261"/>
      <c r="F699" s="261"/>
      <c r="G699" s="261"/>
      <c r="H699" s="240">
        <f>IFERROR(AVERAGEIF(E699:G699,"&gt;0",E699:G699),0)</f>
        <v>0</v>
      </c>
      <c r="I699" s="257"/>
      <c r="J699" s="256"/>
      <c r="K699" s="245"/>
      <c r="L699" s="245"/>
    </row>
    <row r="700" spans="1:12">
      <c r="A700" s="564" t="s">
        <v>39</v>
      </c>
      <c r="B700" s="477" t="s">
        <v>23</v>
      </c>
      <c r="C700" s="478" t="s">
        <v>82</v>
      </c>
      <c r="D700" s="564" t="s">
        <v>155</v>
      </c>
      <c r="E700" s="261"/>
      <c r="F700" s="261"/>
      <c r="G700" s="261"/>
      <c r="H700" s="240">
        <f>IFERROR(AVERAGEIF(E700:G700,"&gt;0",E700:G700),0)</f>
        <v>0</v>
      </c>
      <c r="I700" s="257"/>
      <c r="J700" s="256"/>
      <c r="K700" s="245"/>
      <c r="L700" s="245"/>
    </row>
    <row r="701" spans="1:12">
      <c r="A701" s="564" t="s">
        <v>40</v>
      </c>
      <c r="B701" s="477" t="s">
        <v>1131</v>
      </c>
      <c r="C701" s="478" t="s">
        <v>82</v>
      </c>
      <c r="D701" s="564" t="s">
        <v>3</v>
      </c>
      <c r="E701" s="261"/>
      <c r="F701" s="261"/>
      <c r="G701" s="261"/>
      <c r="H701" s="240">
        <f>IFERROR(AVERAGEIF(E701:G701,"&gt;0",E701:G701),0)</f>
        <v>0</v>
      </c>
      <c r="I701" s="257"/>
      <c r="J701" s="256"/>
      <c r="K701" s="245"/>
      <c r="L701" s="245"/>
    </row>
    <row r="702" spans="1:12">
      <c r="A702" s="564" t="s">
        <v>41</v>
      </c>
      <c r="B702" s="477" t="s">
        <v>20</v>
      </c>
      <c r="C702" s="478" t="s">
        <v>82</v>
      </c>
      <c r="D702" s="564" t="s">
        <v>1585</v>
      </c>
      <c r="E702" s="257"/>
      <c r="F702" s="257"/>
      <c r="G702" s="257">
        <v>0</v>
      </c>
      <c r="H702" s="240">
        <f>AVERAGE(E702:G702)</f>
        <v>0</v>
      </c>
      <c r="I702" s="257"/>
      <c r="J702" s="256"/>
      <c r="K702" s="245"/>
      <c r="L702" s="245"/>
    </row>
    <row r="703" spans="1:12">
      <c r="A703" s="564" t="s">
        <v>42</v>
      </c>
      <c r="B703" s="477" t="s">
        <v>1132</v>
      </c>
      <c r="C703" s="478" t="s">
        <v>82</v>
      </c>
      <c r="D703" s="564" t="s">
        <v>1585</v>
      </c>
      <c r="E703" s="257"/>
      <c r="F703" s="257"/>
      <c r="G703" s="257">
        <v>0</v>
      </c>
      <c r="H703" s="240">
        <f>AVERAGE(E703:G703)</f>
        <v>0</v>
      </c>
      <c r="I703" s="257"/>
      <c r="J703" s="256"/>
      <c r="K703" s="245"/>
      <c r="L703" s="245"/>
    </row>
    <row r="704" spans="1:12" ht="33.75" thickBot="1">
      <c r="A704" s="564" t="s">
        <v>43</v>
      </c>
      <c r="B704" s="477" t="s">
        <v>1133</v>
      </c>
      <c r="C704" s="478" t="s">
        <v>82</v>
      </c>
      <c r="D704" s="564" t="s">
        <v>1585</v>
      </c>
      <c r="E704" s="257"/>
      <c r="F704" s="257"/>
      <c r="G704" s="257">
        <v>0</v>
      </c>
      <c r="H704" s="240">
        <f>AVERAGE(E704:G704)</f>
        <v>0</v>
      </c>
      <c r="I704" s="257"/>
      <c r="J704" s="256"/>
      <c r="K704" s="245"/>
      <c r="L704" s="245"/>
    </row>
    <row r="705" spans="1:12" s="248" customFormat="1" ht="17.25" thickBot="1">
      <c r="A705" s="564" t="s">
        <v>44</v>
      </c>
      <c r="B705" s="477" t="s">
        <v>128</v>
      </c>
      <c r="C705" s="478" t="s">
        <v>82</v>
      </c>
      <c r="D705" s="564" t="s">
        <v>1585</v>
      </c>
      <c r="E705" s="257"/>
      <c r="F705" s="257"/>
      <c r="G705" s="257">
        <v>0</v>
      </c>
      <c r="H705" s="240">
        <f>AVERAGE(E705:G705)</f>
        <v>0</v>
      </c>
      <c r="I705" s="257"/>
      <c r="J705" s="256"/>
      <c r="K705" s="247"/>
    </row>
    <row r="706" spans="1:12" s="248" customFormat="1" ht="29.25" thickBot="1">
      <c r="A706" s="240" t="s">
        <v>45</v>
      </c>
      <c r="B706" s="246" t="s">
        <v>154</v>
      </c>
      <c r="C706" s="240" t="s">
        <v>1127</v>
      </c>
      <c r="D706" s="240" t="s">
        <v>108</v>
      </c>
      <c r="E706" s="240">
        <f>E700*E703/1000</f>
        <v>0</v>
      </c>
      <c r="F706" s="240">
        <f>F700*F703/1000</f>
        <v>0</v>
      </c>
      <c r="G706" s="240">
        <f>G700*G703/1000</f>
        <v>0</v>
      </c>
      <c r="H706" s="240">
        <f>H700*H703/1000</f>
        <v>0</v>
      </c>
      <c r="I706" s="240">
        <f>I700*I703/1000</f>
        <v>0</v>
      </c>
      <c r="J706" s="327"/>
      <c r="K706" s="247"/>
    </row>
    <row r="707" spans="1:12" s="248" customFormat="1" ht="28.5">
      <c r="A707" s="240" t="s">
        <v>75</v>
      </c>
      <c r="B707" s="246" t="s">
        <v>1128</v>
      </c>
      <c r="C707" s="240" t="s">
        <v>1129</v>
      </c>
      <c r="D707" s="240" t="s">
        <v>108</v>
      </c>
      <c r="E707" s="240">
        <f>E700*E704/1000</f>
        <v>0</v>
      </c>
      <c r="F707" s="240">
        <f>F700*F704/1000</f>
        <v>0</v>
      </c>
      <c r="G707" s="240">
        <f>G700*G704/1000</f>
        <v>0</v>
      </c>
      <c r="H707" s="240">
        <f>H700*H704/1000</f>
        <v>0</v>
      </c>
      <c r="I707" s="240">
        <f>I700*I704/1000</f>
        <v>0</v>
      </c>
      <c r="J707" s="327"/>
      <c r="K707" s="247"/>
    </row>
    <row r="708" spans="1:12" ht="15" customHeight="1">
      <c r="A708" s="240" t="s">
        <v>76</v>
      </c>
      <c r="B708" s="246" t="s">
        <v>129</v>
      </c>
      <c r="C708" s="240" t="s">
        <v>1134</v>
      </c>
      <c r="D708" s="240" t="s">
        <v>108</v>
      </c>
      <c r="E708" s="240">
        <f>E700*E705/1000</f>
        <v>0</v>
      </c>
      <c r="F708" s="240">
        <f>F700*F705/1000</f>
        <v>0</v>
      </c>
      <c r="G708" s="240">
        <f>G700*G705/1000</f>
        <v>0</v>
      </c>
      <c r="H708" s="240">
        <f>H700*H705/1000</f>
        <v>0</v>
      </c>
      <c r="I708" s="240">
        <f>I700*I705/1000</f>
        <v>0</v>
      </c>
      <c r="J708" s="327"/>
      <c r="K708" s="245"/>
      <c r="L708" s="245"/>
    </row>
    <row r="709" spans="1:12" ht="22.5" customHeight="1">
      <c r="A709" s="936"/>
      <c r="B709" s="937"/>
      <c r="C709" s="937"/>
      <c r="D709" s="937"/>
      <c r="E709" s="937"/>
      <c r="F709" s="937"/>
      <c r="G709" s="937"/>
      <c r="H709" s="937"/>
      <c r="I709" s="937"/>
      <c r="J709" s="938"/>
      <c r="K709" s="245"/>
      <c r="L709" s="245"/>
    </row>
    <row r="710" spans="1:12" ht="42.75" customHeight="1">
      <c r="A710" s="641" t="s">
        <v>149</v>
      </c>
      <c r="B710" s="896" t="s">
        <v>120</v>
      </c>
      <c r="C710" s="897"/>
      <c r="D710" s="896" t="s">
        <v>121</v>
      </c>
      <c r="E710" s="898"/>
      <c r="F710" s="648"/>
      <c r="G710" s="648"/>
      <c r="H710" s="648"/>
      <c r="I710" s="648"/>
      <c r="J710" s="649"/>
      <c r="K710" s="245"/>
      <c r="L710" s="245"/>
    </row>
    <row r="711" spans="1:12" ht="33">
      <c r="A711" s="564" t="s">
        <v>38</v>
      </c>
      <c r="B711" s="477" t="s">
        <v>817</v>
      </c>
      <c r="C711" s="478" t="s">
        <v>818</v>
      </c>
      <c r="D711" s="478" t="s">
        <v>1679</v>
      </c>
      <c r="E711" s="261"/>
      <c r="F711" s="261"/>
      <c r="G711" s="261"/>
      <c r="H711" s="240">
        <f>IFERROR(AVERAGEIF(E711:G711,"&gt;0",E711:G711),0)</f>
        <v>0</v>
      </c>
      <c r="I711" s="257"/>
      <c r="J711" s="256"/>
      <c r="K711" s="245"/>
      <c r="L711" s="245"/>
    </row>
    <row r="712" spans="1:12">
      <c r="A712" s="564" t="s">
        <v>39</v>
      </c>
      <c r="B712" s="477" t="s">
        <v>20</v>
      </c>
      <c r="C712" s="478" t="s">
        <v>82</v>
      </c>
      <c r="D712" s="564" t="s">
        <v>1585</v>
      </c>
      <c r="E712" s="261"/>
      <c r="F712" s="261"/>
      <c r="G712" s="261"/>
      <c r="H712" s="240">
        <f>IFERROR(AVERAGEIF(E712:G712,"&gt;0",E712:G712),0)</f>
        <v>0</v>
      </c>
      <c r="I712" s="257"/>
      <c r="J712" s="256"/>
      <c r="K712" s="245"/>
      <c r="L712" s="245"/>
    </row>
    <row r="713" spans="1:12">
      <c r="A713" s="564" t="s">
        <v>40</v>
      </c>
      <c r="B713" s="477" t="s">
        <v>23</v>
      </c>
      <c r="C713" s="478" t="s">
        <v>82</v>
      </c>
      <c r="D713" s="564" t="s">
        <v>155</v>
      </c>
      <c r="E713" s="261"/>
      <c r="F713" s="261"/>
      <c r="G713" s="261"/>
      <c r="H713" s="240">
        <f>IFERROR(AVERAGEIF(E713:G713,"&gt;0",E713:G713),0)</f>
        <v>0</v>
      </c>
      <c r="I713" s="257"/>
      <c r="J713" s="256"/>
      <c r="K713" s="245"/>
      <c r="L713" s="245"/>
    </row>
    <row r="714" spans="1:12">
      <c r="A714" s="564" t="s">
        <v>41</v>
      </c>
      <c r="B714" s="477" t="s">
        <v>1132</v>
      </c>
      <c r="C714" s="478" t="s">
        <v>82</v>
      </c>
      <c r="D714" s="564" t="s">
        <v>1585</v>
      </c>
      <c r="E714" s="257"/>
      <c r="F714" s="257"/>
      <c r="G714" s="257">
        <v>0</v>
      </c>
      <c r="H714" s="240">
        <f>AVERAGE(E714:G714)</f>
        <v>0</v>
      </c>
      <c r="I714" s="257"/>
      <c r="J714" s="256"/>
      <c r="K714" s="245"/>
      <c r="L714" s="245"/>
    </row>
    <row r="715" spans="1:12" ht="33.75" thickBot="1">
      <c r="A715" s="564" t="s">
        <v>42</v>
      </c>
      <c r="B715" s="477" t="s">
        <v>1133</v>
      </c>
      <c r="C715" s="478" t="s">
        <v>82</v>
      </c>
      <c r="D715" s="564" t="s">
        <v>1585</v>
      </c>
      <c r="E715" s="257"/>
      <c r="F715" s="257"/>
      <c r="G715" s="257">
        <v>0</v>
      </c>
      <c r="H715" s="240">
        <f>AVERAGE(E715:G715)</f>
        <v>0</v>
      </c>
      <c r="I715" s="257"/>
      <c r="J715" s="256"/>
      <c r="K715" s="245"/>
      <c r="L715" s="245"/>
    </row>
    <row r="716" spans="1:12" s="248" customFormat="1" ht="17.25" thickBot="1">
      <c r="A716" s="564" t="s">
        <v>43</v>
      </c>
      <c r="B716" s="477" t="s">
        <v>24</v>
      </c>
      <c r="C716" s="478" t="s">
        <v>82</v>
      </c>
      <c r="D716" s="564" t="s">
        <v>1585</v>
      </c>
      <c r="E716" s="257"/>
      <c r="F716" s="257"/>
      <c r="G716" s="257">
        <v>0</v>
      </c>
      <c r="H716" s="240">
        <f>AVERAGE(E716:G716)</f>
        <v>0</v>
      </c>
      <c r="I716" s="257"/>
      <c r="J716" s="256"/>
      <c r="K716" s="247"/>
    </row>
    <row r="717" spans="1:12" s="248" customFormat="1" ht="15" thickBot="1">
      <c r="A717" s="240" t="s">
        <v>44</v>
      </c>
      <c r="B717" s="246" t="s">
        <v>60</v>
      </c>
      <c r="C717" s="240" t="s">
        <v>1135</v>
      </c>
      <c r="D717" s="240" t="s">
        <v>1585</v>
      </c>
      <c r="E717" s="240">
        <f>E714+E716+E715</f>
        <v>0</v>
      </c>
      <c r="F717" s="240">
        <f>F714+F716+F715</f>
        <v>0</v>
      </c>
      <c r="G717" s="240">
        <f>G714+G716+G715</f>
        <v>0</v>
      </c>
      <c r="H717" s="240">
        <f>H714+H716+H715</f>
        <v>0</v>
      </c>
      <c r="I717" s="240">
        <f>I714+I716+I715</f>
        <v>0</v>
      </c>
      <c r="J717" s="327"/>
      <c r="K717" s="247"/>
    </row>
    <row r="718" spans="1:12" s="248" customFormat="1" ht="29.25" thickBot="1">
      <c r="A718" s="240" t="s">
        <v>45</v>
      </c>
      <c r="B718" s="246" t="s">
        <v>154</v>
      </c>
      <c r="C718" s="240" t="s">
        <v>1136</v>
      </c>
      <c r="D718" s="240" t="s">
        <v>108</v>
      </c>
      <c r="E718" s="240">
        <f>E713*E714/1000</f>
        <v>0</v>
      </c>
      <c r="F718" s="240">
        <f>F713*F714/1000</f>
        <v>0</v>
      </c>
      <c r="G718" s="240">
        <f>G713*G714/1000</f>
        <v>0</v>
      </c>
      <c r="H718" s="240">
        <f>H713*H714/1000</f>
        <v>0</v>
      </c>
      <c r="I718" s="240">
        <f>I713*I714/1000</f>
        <v>0</v>
      </c>
      <c r="J718" s="327"/>
      <c r="K718" s="247"/>
    </row>
    <row r="719" spans="1:12" s="248" customFormat="1" ht="29.25" thickBot="1">
      <c r="A719" s="240" t="s">
        <v>75</v>
      </c>
      <c r="B719" s="246" t="s">
        <v>1128</v>
      </c>
      <c r="C719" s="240" t="s">
        <v>1137</v>
      </c>
      <c r="D719" s="240" t="s">
        <v>108</v>
      </c>
      <c r="E719" s="240">
        <f>E713*E715/1000</f>
        <v>0</v>
      </c>
      <c r="F719" s="240">
        <f>F713*F715/1000</f>
        <v>0</v>
      </c>
      <c r="G719" s="240">
        <f>G713*G715/1000</f>
        <v>0</v>
      </c>
      <c r="H719" s="240">
        <f>H713*H715/1000</f>
        <v>0</v>
      </c>
      <c r="I719" s="240">
        <f>I713*I715/1000</f>
        <v>0</v>
      </c>
      <c r="J719" s="327"/>
      <c r="K719" s="247"/>
    </row>
    <row r="720" spans="1:12" s="248" customFormat="1" ht="15" thickBot="1">
      <c r="A720" s="240" t="s">
        <v>76</v>
      </c>
      <c r="B720" s="246" t="s">
        <v>129</v>
      </c>
      <c r="C720" s="240" t="s">
        <v>1138</v>
      </c>
      <c r="D720" s="240" t="s">
        <v>108</v>
      </c>
      <c r="E720" s="240">
        <f>E713*E716/1000</f>
        <v>0</v>
      </c>
      <c r="F720" s="240">
        <f>F713*F716/1000</f>
        <v>0</v>
      </c>
      <c r="G720" s="240">
        <f>G713*G716/1000</f>
        <v>0</v>
      </c>
      <c r="H720" s="240">
        <f>H713*H716/1000</f>
        <v>0</v>
      </c>
      <c r="I720" s="240">
        <f>I713*I716/1000</f>
        <v>0</v>
      </c>
      <c r="J720" s="327"/>
      <c r="K720" s="247"/>
    </row>
    <row r="721" spans="1:12" s="248" customFormat="1" ht="53.25" customHeight="1" thickBot="1">
      <c r="A721" s="240" t="s">
        <v>150</v>
      </c>
      <c r="B721" s="246" t="s">
        <v>1159</v>
      </c>
      <c r="C721" s="240" t="s">
        <v>362</v>
      </c>
      <c r="D721" s="240" t="s">
        <v>108</v>
      </c>
      <c r="E721" s="240">
        <f>IF(OR(E535="Yes",E550="Yes"),E642+E655+E668+E681+E706+E718+E694,E642+E655+E668+E681+E694)</f>
        <v>0</v>
      </c>
      <c r="F721" s="240">
        <f t="shared" ref="F721:I721" si="47">IF(OR(F535="Yes",F550="Yes"),F642+F655+F668+F681+F706+F718+F694,F642+F655+F668+F681+F694)</f>
        <v>0</v>
      </c>
      <c r="G721" s="240">
        <f t="shared" si="47"/>
        <v>0</v>
      </c>
      <c r="H721" s="240">
        <f t="shared" si="47"/>
        <v>0</v>
      </c>
      <c r="I721" s="240">
        <f t="shared" si="47"/>
        <v>0</v>
      </c>
      <c r="J721" s="327"/>
      <c r="K721" s="247"/>
    </row>
    <row r="722" spans="1:12" s="248" customFormat="1" ht="28.5">
      <c r="A722" s="240" t="s">
        <v>352</v>
      </c>
      <c r="B722" s="246" t="s">
        <v>1139</v>
      </c>
      <c r="C722" s="240" t="s">
        <v>1140</v>
      </c>
      <c r="D722" s="240" t="s">
        <v>108</v>
      </c>
      <c r="E722" s="240">
        <f>IF(OR(E599, E573,E550="Yes"),E643+E656+E669+E682+E707+E719+E695,E643+E656+E669+E682+E695)</f>
        <v>0</v>
      </c>
      <c r="F722" s="240">
        <f>IF(OR(F599, F573,F550="Yes"),F643+F656+F669+F682+F707+F719+F695,F643+F656+F669+F682+F695)</f>
        <v>0</v>
      </c>
      <c r="G722" s="240">
        <f>IF(OR(G599, G573,G550="Yes"),G643+G656+G669+G682+G707+G719+G695,G643+G656+G669+G682+G695)</f>
        <v>0</v>
      </c>
      <c r="H722" s="240">
        <f>IF(OR(H599, H573,H550="Yes"),H643+H656+H669+H682+H707+H719+H695,H643+H656+H669+H682+H695)</f>
        <v>0</v>
      </c>
      <c r="I722" s="240">
        <f>IF(OR(I599, I573,I550="Yes"),I643+I656+I669+I682+I707+I719+I695,I643+I656+I669+I682+I695)</f>
        <v>0</v>
      </c>
      <c r="J722" s="327"/>
      <c r="K722" s="247"/>
    </row>
    <row r="723" spans="1:12" ht="59.25" customHeight="1">
      <c r="A723" s="240" t="s">
        <v>1158</v>
      </c>
      <c r="B723" s="246" t="s">
        <v>130</v>
      </c>
      <c r="C723" s="240" t="s">
        <v>361</v>
      </c>
      <c r="D723" s="240" t="s">
        <v>108</v>
      </c>
      <c r="E723" s="240">
        <f>E644+E657+E670+E683+E696</f>
        <v>0</v>
      </c>
      <c r="F723" s="240">
        <f t="shared" ref="F723:I723" si="48">F644+F657+F670+F683+F696</f>
        <v>0</v>
      </c>
      <c r="G723" s="240">
        <f t="shared" si="48"/>
        <v>0</v>
      </c>
      <c r="H723" s="240">
        <f t="shared" si="48"/>
        <v>0</v>
      </c>
      <c r="I723" s="240">
        <f t="shared" si="48"/>
        <v>0</v>
      </c>
      <c r="J723" s="327"/>
      <c r="K723" s="245"/>
      <c r="L723" s="245"/>
    </row>
    <row r="724" spans="1:12" s="267" customFormat="1">
      <c r="A724" s="524"/>
      <c r="B724" s="525"/>
      <c r="C724" s="526"/>
      <c r="D724" s="578"/>
      <c r="E724" s="621"/>
      <c r="F724" s="621"/>
      <c r="G724" s="621"/>
      <c r="H724" s="621"/>
      <c r="I724" s="621"/>
      <c r="J724" s="622"/>
    </row>
    <row r="725" spans="1:12">
      <c r="A725" s="639" t="s">
        <v>33</v>
      </c>
      <c r="B725" s="855" t="s">
        <v>7</v>
      </c>
      <c r="C725" s="856"/>
      <c r="D725" s="856"/>
      <c r="E725" s="856"/>
      <c r="F725" s="856"/>
      <c r="G725" s="856"/>
      <c r="H725" s="856"/>
      <c r="I725" s="856"/>
      <c r="J725" s="857"/>
      <c r="K725" s="245"/>
      <c r="L725" s="245"/>
    </row>
    <row r="726" spans="1:12">
      <c r="A726" s="641" t="s">
        <v>34</v>
      </c>
      <c r="B726" s="642" t="s">
        <v>8</v>
      </c>
      <c r="C726" s="881"/>
      <c r="D726" s="882"/>
      <c r="E726" s="882"/>
      <c r="F726" s="882"/>
      <c r="G726" s="882"/>
      <c r="H726" s="882"/>
      <c r="I726" s="882"/>
      <c r="J726" s="883"/>
      <c r="K726" s="245"/>
      <c r="L726" s="245"/>
    </row>
    <row r="727" spans="1:12" ht="33">
      <c r="A727" s="564" t="s">
        <v>38</v>
      </c>
      <c r="B727" s="477" t="s">
        <v>817</v>
      </c>
      <c r="C727" s="478" t="s">
        <v>818</v>
      </c>
      <c r="D727" s="478" t="s">
        <v>1679</v>
      </c>
      <c r="E727" s="261"/>
      <c r="F727" s="261"/>
      <c r="G727" s="261"/>
      <c r="H727" s="240">
        <f>IFERROR(AVERAGEIF(E727:G727,"&gt;0",E727:G727),0)</f>
        <v>0</v>
      </c>
      <c r="I727" s="257"/>
      <c r="J727" s="256"/>
      <c r="K727" s="245"/>
      <c r="L727" s="245"/>
    </row>
    <row r="728" spans="1:12">
      <c r="A728" s="564" t="s">
        <v>39</v>
      </c>
      <c r="B728" s="477" t="s">
        <v>22</v>
      </c>
      <c r="C728" s="478" t="s">
        <v>82</v>
      </c>
      <c r="D728" s="564" t="s">
        <v>155</v>
      </c>
      <c r="E728" s="261"/>
      <c r="F728" s="261"/>
      <c r="G728" s="261"/>
      <c r="H728" s="240">
        <f>IFERROR(AVERAGEIF(E728:G728,"&gt;0",E728:G728),0)</f>
        <v>0</v>
      </c>
      <c r="I728" s="257"/>
      <c r="J728" s="256"/>
      <c r="K728" s="245"/>
      <c r="L728" s="245"/>
    </row>
    <row r="729" spans="1:12">
      <c r="A729" s="564" t="s">
        <v>40</v>
      </c>
      <c r="B729" s="477" t="s">
        <v>26</v>
      </c>
      <c r="C729" s="478" t="s">
        <v>82</v>
      </c>
      <c r="D729" s="564" t="s">
        <v>2221</v>
      </c>
      <c r="E729" s="257"/>
      <c r="F729" s="257"/>
      <c r="G729" s="257">
        <v>0</v>
      </c>
      <c r="H729" s="240">
        <f>AVERAGE(E729:G729)</f>
        <v>0</v>
      </c>
      <c r="I729" s="257"/>
      <c r="J729" s="326"/>
      <c r="K729" s="245"/>
      <c r="L729" s="245"/>
    </row>
    <row r="730" spans="1:12">
      <c r="A730" s="564" t="s">
        <v>41</v>
      </c>
      <c r="B730" s="477" t="s">
        <v>25</v>
      </c>
      <c r="C730" s="478" t="s">
        <v>82</v>
      </c>
      <c r="D730" s="564" t="s">
        <v>59</v>
      </c>
      <c r="E730" s="261"/>
      <c r="F730" s="261"/>
      <c r="G730" s="261"/>
      <c r="H730" s="240">
        <f>IFERROR(AVERAGEIF(E730:G730,"&gt;0",E730:G730),0)</f>
        <v>0</v>
      </c>
      <c r="I730" s="257"/>
      <c r="J730" s="326"/>
      <c r="K730" s="245"/>
      <c r="L730" s="245"/>
    </row>
    <row r="731" spans="1:12" ht="33">
      <c r="A731" s="564" t="s">
        <v>42</v>
      </c>
      <c r="B731" s="477" t="s">
        <v>131</v>
      </c>
      <c r="C731" s="478" t="s">
        <v>82</v>
      </c>
      <c r="D731" s="564" t="s">
        <v>2221</v>
      </c>
      <c r="E731" s="257"/>
      <c r="F731" s="257"/>
      <c r="G731" s="257">
        <v>0</v>
      </c>
      <c r="H731" s="240">
        <f>AVERAGE(E731:G731)</f>
        <v>0</v>
      </c>
      <c r="I731" s="257"/>
      <c r="J731" s="326"/>
      <c r="K731" s="245"/>
      <c r="L731" s="245"/>
    </row>
    <row r="732" spans="1:12" ht="33">
      <c r="A732" s="564" t="s">
        <v>43</v>
      </c>
      <c r="B732" s="477" t="s">
        <v>132</v>
      </c>
      <c r="C732" s="478" t="s">
        <v>82</v>
      </c>
      <c r="D732" s="564" t="s">
        <v>2221</v>
      </c>
      <c r="E732" s="257"/>
      <c r="F732" s="257"/>
      <c r="G732" s="257">
        <v>0</v>
      </c>
      <c r="H732" s="240">
        <f>AVERAGE(E732:G732)</f>
        <v>0</v>
      </c>
      <c r="I732" s="257"/>
      <c r="J732" s="326"/>
      <c r="K732" s="245"/>
      <c r="L732" s="245"/>
    </row>
    <row r="733" spans="1:12" ht="33.75" thickBot="1">
      <c r="A733" s="564" t="s">
        <v>44</v>
      </c>
      <c r="B733" s="477" t="s">
        <v>1141</v>
      </c>
      <c r="C733" s="478" t="s">
        <v>82</v>
      </c>
      <c r="D733" s="564" t="s">
        <v>2221</v>
      </c>
      <c r="E733" s="257"/>
      <c r="F733" s="257"/>
      <c r="G733" s="257">
        <v>0</v>
      </c>
      <c r="H733" s="240">
        <f>AVERAGE(E733:G733)</f>
        <v>0</v>
      </c>
      <c r="I733" s="257"/>
      <c r="J733" s="326"/>
      <c r="K733" s="245"/>
      <c r="L733" s="245"/>
    </row>
    <row r="734" spans="1:12" s="248" customFormat="1" ht="17.25" thickBot="1">
      <c r="A734" s="564" t="s">
        <v>45</v>
      </c>
      <c r="B734" s="477" t="s">
        <v>353</v>
      </c>
      <c r="C734" s="478" t="s">
        <v>82</v>
      </c>
      <c r="D734" s="564" t="s">
        <v>2221</v>
      </c>
      <c r="E734" s="257"/>
      <c r="F734" s="257"/>
      <c r="G734" s="257">
        <v>0</v>
      </c>
      <c r="H734" s="240">
        <f>AVERAGE(E734:G734)</f>
        <v>0</v>
      </c>
      <c r="I734" s="257"/>
      <c r="J734" s="326"/>
      <c r="K734" s="247"/>
    </row>
    <row r="735" spans="1:12" s="248" customFormat="1" ht="15" thickBot="1">
      <c r="A735" s="240" t="s">
        <v>75</v>
      </c>
      <c r="B735" s="246" t="s">
        <v>61</v>
      </c>
      <c r="C735" s="240" t="s">
        <v>151</v>
      </c>
      <c r="D735" s="240" t="s">
        <v>1585</v>
      </c>
      <c r="E735" s="240">
        <f>(E731+E732+E734+E733)*E730</f>
        <v>0</v>
      </c>
      <c r="F735" s="240">
        <f>(F731+F732+F734+F733)*F730</f>
        <v>0</v>
      </c>
      <c r="G735" s="240">
        <f>(G731+G732+G734+G733)*G730</f>
        <v>0</v>
      </c>
      <c r="H735" s="240">
        <f>(H731+H732+H734+H733)*H730</f>
        <v>0</v>
      </c>
      <c r="I735" s="240">
        <f>(I731+I732+I734+I733)*I730</f>
        <v>0</v>
      </c>
      <c r="J735" s="327"/>
      <c r="K735" s="247"/>
    </row>
    <row r="736" spans="1:12" s="248" customFormat="1" ht="29.25" thickBot="1">
      <c r="A736" s="240" t="s">
        <v>76</v>
      </c>
      <c r="B736" s="246" t="s">
        <v>153</v>
      </c>
      <c r="C736" s="240" t="s">
        <v>1142</v>
      </c>
      <c r="D736" s="240" t="s">
        <v>108</v>
      </c>
      <c r="E736" s="240">
        <f>((E731)*E730)*E728/1000</f>
        <v>0</v>
      </c>
      <c r="F736" s="240">
        <f>((F731)*F730)*F728/1000</f>
        <v>0</v>
      </c>
      <c r="G736" s="240">
        <f>((G731)*G730)*G728/1000</f>
        <v>0</v>
      </c>
      <c r="H736" s="240">
        <f>((H731)*H730)*H728/1000</f>
        <v>0</v>
      </c>
      <c r="I736" s="240">
        <f>((I731)*I730)*I728/1000</f>
        <v>0</v>
      </c>
      <c r="J736" s="327"/>
      <c r="K736" s="247"/>
    </row>
    <row r="737" spans="1:12" s="248" customFormat="1" ht="29.25" thickBot="1">
      <c r="A737" s="240" t="s">
        <v>77</v>
      </c>
      <c r="B737" s="246" t="s">
        <v>154</v>
      </c>
      <c r="C737" s="240" t="s">
        <v>1143</v>
      </c>
      <c r="D737" s="240" t="s">
        <v>108</v>
      </c>
      <c r="E737" s="240">
        <f>E732*E730*E728/1000</f>
        <v>0</v>
      </c>
      <c r="F737" s="240">
        <f>F732*F730*F728/1000</f>
        <v>0</v>
      </c>
      <c r="G737" s="240">
        <f>G732*G730*G728/1000</f>
        <v>0</v>
      </c>
      <c r="H737" s="240">
        <f>H732*H730*H728/1000</f>
        <v>0</v>
      </c>
      <c r="I737" s="240">
        <f>I732*I730*I728/1000</f>
        <v>0</v>
      </c>
      <c r="J737" s="327"/>
      <c r="K737" s="247"/>
    </row>
    <row r="738" spans="1:12" s="248" customFormat="1" ht="28.5">
      <c r="A738" s="240" t="s">
        <v>335</v>
      </c>
      <c r="B738" s="246" t="s">
        <v>1128</v>
      </c>
      <c r="C738" s="240" t="s">
        <v>1144</v>
      </c>
      <c r="D738" s="240" t="s">
        <v>108</v>
      </c>
      <c r="E738" s="240">
        <f>E733*E730*E728/1000</f>
        <v>0</v>
      </c>
      <c r="F738" s="240">
        <f>F733*F730*F728/1000</f>
        <v>0</v>
      </c>
      <c r="G738" s="240">
        <f>G733*G730*G728/1000</f>
        <v>0</v>
      </c>
      <c r="H738" s="240">
        <f>H733*H730*H728/1000</f>
        <v>0</v>
      </c>
      <c r="I738" s="240">
        <f>I733*I730*I728/1000</f>
        <v>0</v>
      </c>
      <c r="J738" s="327"/>
      <c r="K738" s="247"/>
    </row>
    <row r="739" spans="1:12">
      <c r="A739" s="240" t="s">
        <v>336</v>
      </c>
      <c r="B739" s="246" t="s">
        <v>129</v>
      </c>
      <c r="C739" s="240" t="s">
        <v>1145</v>
      </c>
      <c r="D739" s="240" t="s">
        <v>108</v>
      </c>
      <c r="E739" s="240">
        <f>E728*E730*E734/1000</f>
        <v>0</v>
      </c>
      <c r="F739" s="240">
        <f>F728*F730*F734/1000</f>
        <v>0</v>
      </c>
      <c r="G739" s="240">
        <f>G728*G730*G734/1000</f>
        <v>0</v>
      </c>
      <c r="H739" s="240">
        <f>H728*H730*H734/1000</f>
        <v>0</v>
      </c>
      <c r="I739" s="240">
        <f>I728*I730*I734/1000</f>
        <v>0</v>
      </c>
      <c r="J739" s="327"/>
      <c r="K739" s="245"/>
      <c r="L739" s="245"/>
    </row>
    <row r="740" spans="1:12">
      <c r="A740" s="564"/>
      <c r="B740" s="870"/>
      <c r="C740" s="871"/>
      <c r="D740" s="871"/>
      <c r="E740" s="871"/>
      <c r="F740" s="871"/>
      <c r="G740" s="871"/>
      <c r="H740" s="871"/>
      <c r="I740" s="871"/>
      <c r="J740" s="873"/>
      <c r="K740" s="245"/>
      <c r="L740" s="245"/>
    </row>
    <row r="741" spans="1:12">
      <c r="A741" s="641" t="s">
        <v>354</v>
      </c>
      <c r="B741" s="642" t="s">
        <v>9</v>
      </c>
      <c r="C741" s="643"/>
      <c r="D741" s="564"/>
      <c r="E741" s="578"/>
      <c r="F741" s="578"/>
      <c r="G741" s="578"/>
      <c r="H741" s="852"/>
      <c r="I741" s="853"/>
      <c r="J741" s="854"/>
      <c r="K741" s="245"/>
      <c r="L741" s="245"/>
    </row>
    <row r="742" spans="1:12" ht="33">
      <c r="A742" s="564" t="s">
        <v>38</v>
      </c>
      <c r="B742" s="477" t="s">
        <v>817</v>
      </c>
      <c r="C742" s="478" t="s">
        <v>818</v>
      </c>
      <c r="D742" s="478" t="s">
        <v>1679</v>
      </c>
      <c r="E742" s="261"/>
      <c r="F742" s="261"/>
      <c r="G742" s="261"/>
      <c r="H742" s="240">
        <f>IFERROR(AVERAGEIF(E742:G742,"&gt;0",E742:G742),0)</f>
        <v>0</v>
      </c>
      <c r="I742" s="257"/>
      <c r="J742" s="256"/>
      <c r="K742" s="245"/>
      <c r="L742" s="245"/>
    </row>
    <row r="743" spans="1:12">
      <c r="A743" s="564" t="s">
        <v>39</v>
      </c>
      <c r="B743" s="477" t="s">
        <v>22</v>
      </c>
      <c r="C743" s="478" t="s">
        <v>82</v>
      </c>
      <c r="D743" s="564" t="s">
        <v>155</v>
      </c>
      <c r="E743" s="261"/>
      <c r="F743" s="261"/>
      <c r="G743" s="261"/>
      <c r="H743" s="240">
        <f>IFERROR(AVERAGEIF(E743:G743,"&gt;0",E743:G743),0)</f>
        <v>0</v>
      </c>
      <c r="I743" s="257"/>
      <c r="J743" s="326"/>
      <c r="K743" s="245"/>
      <c r="L743" s="245"/>
    </row>
    <row r="744" spans="1:12">
      <c r="A744" s="564" t="s">
        <v>40</v>
      </c>
      <c r="B744" s="477" t="s">
        <v>26</v>
      </c>
      <c r="C744" s="478" t="s">
        <v>82</v>
      </c>
      <c r="D744" s="564" t="s">
        <v>2221</v>
      </c>
      <c r="E744" s="257"/>
      <c r="F744" s="257"/>
      <c r="G744" s="257">
        <v>0</v>
      </c>
      <c r="H744" s="240">
        <f>AVERAGE(E744:G744)</f>
        <v>0</v>
      </c>
      <c r="I744" s="257"/>
      <c r="J744" s="326"/>
      <c r="K744" s="245"/>
      <c r="L744" s="245"/>
    </row>
    <row r="745" spans="1:12">
      <c r="A745" s="564" t="s">
        <v>41</v>
      </c>
      <c r="B745" s="477" t="s">
        <v>27</v>
      </c>
      <c r="C745" s="478" t="s">
        <v>82</v>
      </c>
      <c r="D745" s="564" t="s">
        <v>59</v>
      </c>
      <c r="E745" s="261"/>
      <c r="F745" s="261"/>
      <c r="G745" s="261"/>
      <c r="H745" s="240">
        <f>IFERROR(AVERAGEIF(E745:G745,"&gt;0",E745:G745),0)</f>
        <v>0</v>
      </c>
      <c r="I745" s="257"/>
      <c r="J745" s="326"/>
      <c r="K745" s="245"/>
      <c r="L745" s="245"/>
    </row>
    <row r="746" spans="1:12" ht="33">
      <c r="A746" s="564" t="s">
        <v>42</v>
      </c>
      <c r="B746" s="477" t="s">
        <v>131</v>
      </c>
      <c r="C746" s="478" t="s">
        <v>82</v>
      </c>
      <c r="D746" s="564" t="s">
        <v>2221</v>
      </c>
      <c r="E746" s="257"/>
      <c r="F746" s="257"/>
      <c r="G746" s="257">
        <v>0</v>
      </c>
      <c r="H746" s="240">
        <f>AVERAGE(E746:G746)</f>
        <v>0</v>
      </c>
      <c r="I746" s="257"/>
      <c r="K746" s="245"/>
      <c r="L746" s="245"/>
    </row>
    <row r="747" spans="1:12" ht="33">
      <c r="A747" s="564" t="s">
        <v>43</v>
      </c>
      <c r="B747" s="477" t="s">
        <v>132</v>
      </c>
      <c r="C747" s="478" t="s">
        <v>82</v>
      </c>
      <c r="D747" s="564" t="s">
        <v>2221</v>
      </c>
      <c r="E747" s="257"/>
      <c r="F747" s="257"/>
      <c r="G747" s="257">
        <v>0</v>
      </c>
      <c r="H747" s="240">
        <f>AVERAGE(E747:G747)</f>
        <v>0</v>
      </c>
      <c r="I747" s="257"/>
      <c r="J747" s="326"/>
      <c r="K747" s="245"/>
      <c r="L747" s="245"/>
    </row>
    <row r="748" spans="1:12" ht="33">
      <c r="A748" s="564" t="s">
        <v>44</v>
      </c>
      <c r="B748" s="477" t="s">
        <v>1125</v>
      </c>
      <c r="C748" s="478" t="s">
        <v>82</v>
      </c>
      <c r="D748" s="564" t="s">
        <v>2221</v>
      </c>
      <c r="E748" s="257"/>
      <c r="F748" s="257"/>
      <c r="G748" s="257">
        <v>0</v>
      </c>
      <c r="H748" s="240">
        <f>AVERAGE(E748:G748)</f>
        <v>0</v>
      </c>
      <c r="I748" s="257"/>
      <c r="J748" s="326"/>
      <c r="K748" s="245"/>
      <c r="L748" s="245"/>
    </row>
    <row r="749" spans="1:12" ht="17.25" thickBot="1">
      <c r="A749" s="564" t="s">
        <v>45</v>
      </c>
      <c r="B749" s="477" t="s">
        <v>24</v>
      </c>
      <c r="C749" s="478" t="s">
        <v>82</v>
      </c>
      <c r="D749" s="478" t="s">
        <v>2221</v>
      </c>
      <c r="E749" s="257"/>
      <c r="F749" s="257"/>
      <c r="G749" s="257">
        <v>0</v>
      </c>
      <c r="H749" s="240">
        <f>AVERAGE(E749:G749)</f>
        <v>0</v>
      </c>
      <c r="I749" s="257"/>
      <c r="J749" s="326"/>
      <c r="K749" s="245"/>
      <c r="L749" s="245"/>
    </row>
    <row r="750" spans="1:12" s="248" customFormat="1" ht="29.25" thickBot="1">
      <c r="A750" s="240" t="s">
        <v>75</v>
      </c>
      <c r="B750" s="246" t="s">
        <v>62</v>
      </c>
      <c r="C750" s="240" t="s">
        <v>1160</v>
      </c>
      <c r="D750" s="240" t="s">
        <v>1585</v>
      </c>
      <c r="E750" s="240">
        <f>(E746+E747+E749+E748)*E745</f>
        <v>0</v>
      </c>
      <c r="F750" s="240">
        <f>(F746+F747+F749+F748)*F745</f>
        <v>0</v>
      </c>
      <c r="G750" s="240">
        <f>(G746+G747+G749+G748)*G745</f>
        <v>0</v>
      </c>
      <c r="H750" s="240">
        <f>(H746+H747+H749+H748)*H745</f>
        <v>0</v>
      </c>
      <c r="I750" s="240">
        <f>(I746+I747+I749+I748)*I745</f>
        <v>0</v>
      </c>
      <c r="J750" s="327"/>
      <c r="K750" s="247"/>
    </row>
    <row r="751" spans="1:12" s="248" customFormat="1" ht="29.25" thickBot="1">
      <c r="A751" s="240" t="s">
        <v>76</v>
      </c>
      <c r="B751" s="246" t="s">
        <v>153</v>
      </c>
      <c r="C751" s="240" t="s">
        <v>1161</v>
      </c>
      <c r="D751" s="240" t="s">
        <v>108</v>
      </c>
      <c r="E751" s="240">
        <f>E746*E745*E743/1000</f>
        <v>0</v>
      </c>
      <c r="F751" s="240">
        <f>F746*F745*F743/1000</f>
        <v>0</v>
      </c>
      <c r="G751" s="240">
        <f>G746*G745*G743/1000</f>
        <v>0</v>
      </c>
      <c r="H751" s="240">
        <f>H746*H745*H743/1000</f>
        <v>0</v>
      </c>
      <c r="I751" s="240">
        <f>I746*I745*I743/1000</f>
        <v>0</v>
      </c>
      <c r="J751" s="327"/>
      <c r="K751" s="247"/>
    </row>
    <row r="752" spans="1:12" s="248" customFormat="1" ht="29.25" thickBot="1">
      <c r="A752" s="240" t="s">
        <v>77</v>
      </c>
      <c r="B752" s="246" t="s">
        <v>154</v>
      </c>
      <c r="C752" s="240" t="s">
        <v>1162</v>
      </c>
      <c r="D752" s="240" t="s">
        <v>108</v>
      </c>
      <c r="E752" s="240">
        <f>E747*E745*E743/1000</f>
        <v>0</v>
      </c>
      <c r="F752" s="240">
        <f>F747*F745*F743/1000</f>
        <v>0</v>
      </c>
      <c r="G752" s="240">
        <f>G747*G745*G743/1000</f>
        <v>0</v>
      </c>
      <c r="H752" s="240">
        <f>H747*H745*H743/1000</f>
        <v>0</v>
      </c>
      <c r="I752" s="240">
        <f>I747*I745*I743/1000</f>
        <v>0</v>
      </c>
      <c r="J752" s="327"/>
      <c r="K752" s="247"/>
    </row>
    <row r="753" spans="1:12" s="248" customFormat="1" ht="28.5">
      <c r="A753" s="240" t="s">
        <v>335</v>
      </c>
      <c r="B753" s="246" t="s">
        <v>1128</v>
      </c>
      <c r="C753" s="240" t="s">
        <v>1163</v>
      </c>
      <c r="D753" s="240" t="s">
        <v>108</v>
      </c>
      <c r="E753" s="240">
        <f>E748*E745*E743/1000</f>
        <v>0</v>
      </c>
      <c r="F753" s="240">
        <f>F748*F745*F743/1000</f>
        <v>0</v>
      </c>
      <c r="G753" s="240">
        <f>G748*G745*G743/1000</f>
        <v>0</v>
      </c>
      <c r="H753" s="240">
        <f>H748*H745*H743/1000</f>
        <v>0</v>
      </c>
      <c r="I753" s="240">
        <f>I748*I745*I743/1000</f>
        <v>0</v>
      </c>
      <c r="J753" s="327"/>
      <c r="K753" s="247"/>
    </row>
    <row r="754" spans="1:12">
      <c r="A754" s="240" t="s">
        <v>336</v>
      </c>
      <c r="B754" s="246" t="s">
        <v>129</v>
      </c>
      <c r="C754" s="240" t="s">
        <v>1164</v>
      </c>
      <c r="D754" s="240" t="s">
        <v>108</v>
      </c>
      <c r="E754" s="240">
        <f>E749*E745*E743/1000</f>
        <v>0</v>
      </c>
      <c r="F754" s="240">
        <f>F749*F745*F743/1000</f>
        <v>0</v>
      </c>
      <c r="G754" s="240">
        <f>G749*G745*G743/1000</f>
        <v>0</v>
      </c>
      <c r="H754" s="240">
        <f>H749*H745*H743/1000</f>
        <v>0</v>
      </c>
      <c r="I754" s="240">
        <f>I749*I745*I743/1000</f>
        <v>0</v>
      </c>
      <c r="J754" s="327"/>
      <c r="K754" s="245"/>
      <c r="L754" s="245"/>
    </row>
    <row r="755" spans="1:12" s="665" customFormat="1">
      <c r="A755" s="564"/>
      <c r="B755" s="870"/>
      <c r="C755" s="871"/>
      <c r="D755" s="871"/>
      <c r="E755" s="871"/>
      <c r="F755" s="871"/>
      <c r="G755" s="871"/>
      <c r="H755" s="871"/>
      <c r="I755" s="871"/>
      <c r="J755" s="873"/>
    </row>
    <row r="756" spans="1:12" s="665" customFormat="1">
      <c r="A756" s="641" t="s">
        <v>357</v>
      </c>
      <c r="B756" s="642" t="s">
        <v>10</v>
      </c>
      <c r="C756" s="643"/>
      <c r="D756" s="564"/>
      <c r="E756" s="564"/>
      <c r="F756" s="564"/>
      <c r="G756" s="564"/>
      <c r="H756" s="645"/>
      <c r="I756" s="646"/>
      <c r="J756" s="646"/>
    </row>
    <row r="757" spans="1:12" ht="33">
      <c r="A757" s="564" t="s">
        <v>38</v>
      </c>
      <c r="B757" s="477" t="s">
        <v>817</v>
      </c>
      <c r="C757" s="478" t="s">
        <v>818</v>
      </c>
      <c r="D757" s="478" t="s">
        <v>1679</v>
      </c>
      <c r="E757" s="261"/>
      <c r="F757" s="261"/>
      <c r="G757" s="261"/>
      <c r="H757" s="240">
        <f>IFERROR(AVERAGEIF(E757:G757,"&gt;0",E757:G757),0)</f>
        <v>0</v>
      </c>
      <c r="I757" s="257"/>
      <c r="J757" s="256"/>
      <c r="K757" s="245"/>
      <c r="L757" s="245"/>
    </row>
    <row r="758" spans="1:12">
      <c r="A758" s="564" t="s">
        <v>39</v>
      </c>
      <c r="B758" s="477" t="s">
        <v>22</v>
      </c>
      <c r="C758" s="478" t="s">
        <v>82</v>
      </c>
      <c r="D758" s="564" t="s">
        <v>155</v>
      </c>
      <c r="E758" s="261"/>
      <c r="F758" s="261"/>
      <c r="G758" s="261"/>
      <c r="H758" s="240">
        <f>IFERROR(AVERAGEIF(E758:G758,"&gt;0",E758:G758),0)</f>
        <v>0</v>
      </c>
      <c r="I758" s="257"/>
      <c r="J758" s="256"/>
      <c r="K758" s="245"/>
      <c r="L758" s="245"/>
    </row>
    <row r="759" spans="1:12">
      <c r="A759" s="564" t="s">
        <v>40</v>
      </c>
      <c r="B759" s="477" t="s">
        <v>26</v>
      </c>
      <c r="C759" s="478" t="s">
        <v>82</v>
      </c>
      <c r="D759" s="564" t="s">
        <v>2221</v>
      </c>
      <c r="E759" s="257"/>
      <c r="F759" s="257"/>
      <c r="G759" s="257">
        <v>0</v>
      </c>
      <c r="H759" s="240">
        <f>AVERAGE(E759:G759)</f>
        <v>0</v>
      </c>
      <c r="I759" s="257"/>
      <c r="J759" s="256"/>
      <c r="K759" s="245"/>
      <c r="L759" s="245"/>
    </row>
    <row r="760" spans="1:12">
      <c r="A760" s="564" t="s">
        <v>41</v>
      </c>
      <c r="B760" s="477" t="s">
        <v>27</v>
      </c>
      <c r="C760" s="478" t="s">
        <v>82</v>
      </c>
      <c r="D760" s="564" t="s">
        <v>59</v>
      </c>
      <c r="E760" s="261"/>
      <c r="F760" s="261"/>
      <c r="G760" s="261"/>
      <c r="H760" s="240">
        <f>IFERROR(AVERAGEIF(E760:G760,"&gt;0",E760:G760),0)</f>
        <v>0</v>
      </c>
      <c r="I760" s="257"/>
      <c r="J760" s="256"/>
      <c r="K760" s="245"/>
      <c r="L760" s="245"/>
    </row>
    <row r="761" spans="1:12" ht="33">
      <c r="A761" s="564" t="s">
        <v>42</v>
      </c>
      <c r="B761" s="477" t="s">
        <v>131</v>
      </c>
      <c r="C761" s="478" t="s">
        <v>82</v>
      </c>
      <c r="D761" s="564" t="s">
        <v>2221</v>
      </c>
      <c r="E761" s="257"/>
      <c r="F761" s="257"/>
      <c r="G761" s="257">
        <v>0</v>
      </c>
      <c r="H761" s="240">
        <f>AVERAGE(E761:G761)</f>
        <v>0</v>
      </c>
      <c r="I761" s="257"/>
      <c r="J761" s="256"/>
      <c r="K761" s="245"/>
      <c r="L761" s="245"/>
    </row>
    <row r="762" spans="1:12" ht="33">
      <c r="A762" s="564" t="s">
        <v>43</v>
      </c>
      <c r="B762" s="477" t="s">
        <v>132</v>
      </c>
      <c r="C762" s="478" t="s">
        <v>82</v>
      </c>
      <c r="D762" s="564" t="s">
        <v>2221</v>
      </c>
      <c r="E762" s="257"/>
      <c r="F762" s="257"/>
      <c r="G762" s="257">
        <v>0</v>
      </c>
      <c r="H762" s="240">
        <f>AVERAGE(E762:G762)</f>
        <v>0</v>
      </c>
      <c r="I762" s="257"/>
      <c r="J762" s="256"/>
      <c r="K762" s="245"/>
      <c r="L762" s="245"/>
    </row>
    <row r="763" spans="1:12" ht="33">
      <c r="A763" s="564" t="s">
        <v>44</v>
      </c>
      <c r="B763" s="477" t="s">
        <v>1125</v>
      </c>
      <c r="C763" s="478" t="s">
        <v>82</v>
      </c>
      <c r="D763" s="564" t="s">
        <v>2221</v>
      </c>
      <c r="E763" s="257"/>
      <c r="F763" s="257"/>
      <c r="G763" s="257">
        <v>0</v>
      </c>
      <c r="H763" s="240">
        <f>AVERAGE(E763:G763)</f>
        <v>0</v>
      </c>
      <c r="I763" s="257"/>
      <c r="J763" s="256"/>
      <c r="K763" s="245"/>
      <c r="L763" s="245"/>
    </row>
    <row r="764" spans="1:12" ht="17.25" thickBot="1">
      <c r="A764" s="564" t="s">
        <v>45</v>
      </c>
      <c r="B764" s="477" t="s">
        <v>86</v>
      </c>
      <c r="C764" s="478" t="s">
        <v>82</v>
      </c>
      <c r="D764" s="564" t="s">
        <v>2221</v>
      </c>
      <c r="E764" s="257"/>
      <c r="F764" s="257"/>
      <c r="G764" s="257">
        <v>0</v>
      </c>
      <c r="H764" s="240">
        <f>AVERAGE(E764:G764)</f>
        <v>0</v>
      </c>
      <c r="I764" s="257"/>
      <c r="J764" s="256"/>
      <c r="K764" s="245"/>
      <c r="L764" s="245"/>
    </row>
    <row r="765" spans="1:12" s="248" customFormat="1" ht="17.25" thickBot="1">
      <c r="A765" s="564" t="s">
        <v>75</v>
      </c>
      <c r="B765" s="477" t="s">
        <v>24</v>
      </c>
      <c r="C765" s="478" t="s">
        <v>82</v>
      </c>
      <c r="D765" s="564" t="s">
        <v>2221</v>
      </c>
      <c r="E765" s="257"/>
      <c r="F765" s="257"/>
      <c r="G765" s="257">
        <v>0</v>
      </c>
      <c r="H765" s="240">
        <f>AVERAGE(E765:G765)</f>
        <v>0</v>
      </c>
      <c r="I765" s="257"/>
      <c r="J765" s="256"/>
      <c r="K765" s="247"/>
    </row>
    <row r="766" spans="1:12" s="248" customFormat="1" ht="15" thickBot="1">
      <c r="A766" s="240" t="s">
        <v>76</v>
      </c>
      <c r="B766" s="246" t="s">
        <v>63</v>
      </c>
      <c r="C766" s="240" t="s">
        <v>1165</v>
      </c>
      <c r="D766" s="240" t="s">
        <v>1585</v>
      </c>
      <c r="E766" s="240">
        <f>(E762+E763+E765+E761)*E760</f>
        <v>0</v>
      </c>
      <c r="F766" s="240">
        <f>(F762+F763+F765+F761)*F760</f>
        <v>0</v>
      </c>
      <c r="G766" s="240">
        <f>(G762+G763+G765+G761)*G760</f>
        <v>0</v>
      </c>
      <c r="H766" s="240">
        <f>(H762+H763+H765+H761)*H760</f>
        <v>0</v>
      </c>
      <c r="I766" s="240">
        <f>(I762+I763+I765+I761)*I760</f>
        <v>0</v>
      </c>
      <c r="J766" s="327"/>
      <c r="K766" s="247"/>
    </row>
    <row r="767" spans="1:12" s="248" customFormat="1" ht="29.25" thickBot="1">
      <c r="A767" s="240" t="s">
        <v>77</v>
      </c>
      <c r="B767" s="246" t="s">
        <v>153</v>
      </c>
      <c r="C767" s="240" t="s">
        <v>1161</v>
      </c>
      <c r="D767" s="240" t="s">
        <v>108</v>
      </c>
      <c r="E767" s="240">
        <f>E761*E760*E758/1000</f>
        <v>0</v>
      </c>
      <c r="F767" s="240">
        <f>F761*F760*F758/1000</f>
        <v>0</v>
      </c>
      <c r="G767" s="240">
        <f>G761*G760*G758/1000</f>
        <v>0</v>
      </c>
      <c r="H767" s="240">
        <f>H761*H760*H758/1000</f>
        <v>0</v>
      </c>
      <c r="I767" s="240">
        <f>I761*I760*I758/1000</f>
        <v>0</v>
      </c>
      <c r="J767" s="327"/>
      <c r="K767" s="247"/>
    </row>
    <row r="768" spans="1:12" s="248" customFormat="1" ht="29.25" thickBot="1">
      <c r="A768" s="240" t="s">
        <v>335</v>
      </c>
      <c r="B768" s="246" t="s">
        <v>154</v>
      </c>
      <c r="C768" s="240" t="s">
        <v>1162</v>
      </c>
      <c r="D768" s="240" t="s">
        <v>108</v>
      </c>
      <c r="E768" s="240">
        <f>E762*E760*E758/1000</f>
        <v>0</v>
      </c>
      <c r="F768" s="240">
        <f>F762*F760*F758/1000</f>
        <v>0</v>
      </c>
      <c r="G768" s="240">
        <f>G762*G760*G758/1000</f>
        <v>0</v>
      </c>
      <c r="H768" s="240">
        <f>H762*H760*H758/1000</f>
        <v>0</v>
      </c>
      <c r="I768" s="240">
        <f>I762*I760*I758/1000</f>
        <v>0</v>
      </c>
      <c r="J768" s="327"/>
      <c r="K768" s="247"/>
    </row>
    <row r="769" spans="1:12" s="248" customFormat="1" ht="28.5">
      <c r="A769" s="240" t="s">
        <v>336</v>
      </c>
      <c r="B769" s="246" t="s">
        <v>1128</v>
      </c>
      <c r="C769" s="240" t="s">
        <v>1163</v>
      </c>
      <c r="D769" s="240" t="s">
        <v>108</v>
      </c>
      <c r="E769" s="240">
        <f>E763*E760*E758/1000</f>
        <v>0</v>
      </c>
      <c r="F769" s="240">
        <f>F763*F760*F758/1000</f>
        <v>0</v>
      </c>
      <c r="G769" s="240">
        <f>G763*G760*G758/1000</f>
        <v>0</v>
      </c>
      <c r="H769" s="240">
        <f>H763*H760*H758/1000</f>
        <v>0</v>
      </c>
      <c r="I769" s="240">
        <f>I763*I760*I758/1000</f>
        <v>0</v>
      </c>
      <c r="J769" s="327"/>
      <c r="K769" s="247"/>
    </row>
    <row r="770" spans="1:12" ht="28.5">
      <c r="A770" s="240" t="s">
        <v>346</v>
      </c>
      <c r="B770" s="246" t="s">
        <v>129</v>
      </c>
      <c r="C770" s="240" t="s">
        <v>2395</v>
      </c>
      <c r="D770" s="240" t="s">
        <v>108</v>
      </c>
      <c r="E770" s="240">
        <f>(E765+E764)*E760*E758/1000</f>
        <v>0</v>
      </c>
      <c r="F770" s="240">
        <f t="shared" ref="F770:I770" si="49">(F765+F764)*F760*F758/1000</f>
        <v>0</v>
      </c>
      <c r="G770" s="240">
        <f t="shared" si="49"/>
        <v>0</v>
      </c>
      <c r="H770" s="240">
        <f t="shared" si="49"/>
        <v>0</v>
      </c>
      <c r="I770" s="240">
        <f t="shared" si="49"/>
        <v>0</v>
      </c>
      <c r="J770" s="327"/>
      <c r="K770" s="245"/>
      <c r="L770" s="245"/>
    </row>
    <row r="771" spans="1:12">
      <c r="A771" s="564"/>
      <c r="B771" s="870"/>
      <c r="C771" s="871"/>
      <c r="D771" s="871"/>
      <c r="E771" s="871"/>
      <c r="F771" s="871"/>
      <c r="G771" s="871"/>
      <c r="H771" s="871"/>
      <c r="I771" s="871"/>
      <c r="J771" s="873"/>
      <c r="K771" s="245"/>
      <c r="L771" s="245"/>
    </row>
    <row r="772" spans="1:12">
      <c r="A772" s="641" t="s">
        <v>104</v>
      </c>
      <c r="B772" s="642" t="s">
        <v>355</v>
      </c>
      <c r="C772" s="881"/>
      <c r="D772" s="882"/>
      <c r="E772" s="882"/>
      <c r="F772" s="882"/>
      <c r="G772" s="882"/>
      <c r="H772" s="882"/>
      <c r="I772" s="882"/>
      <c r="J772" s="883"/>
      <c r="K772" s="245"/>
      <c r="L772" s="245"/>
    </row>
    <row r="773" spans="1:12" ht="33">
      <c r="A773" s="564" t="s">
        <v>38</v>
      </c>
      <c r="B773" s="477" t="s">
        <v>817</v>
      </c>
      <c r="C773" s="478" t="s">
        <v>818</v>
      </c>
      <c r="D773" s="478" t="s">
        <v>1679</v>
      </c>
      <c r="E773" s="261"/>
      <c r="F773" s="261"/>
      <c r="G773" s="261"/>
      <c r="H773" s="240">
        <f>IFERROR(AVERAGEIF(E773:G773,"&gt;0",E773:G773),0)</f>
        <v>0</v>
      </c>
      <c r="I773" s="257"/>
      <c r="J773" s="256"/>
      <c r="K773" s="245"/>
      <c r="L773" s="245"/>
    </row>
    <row r="774" spans="1:12">
      <c r="A774" s="564" t="s">
        <v>39</v>
      </c>
      <c r="B774" s="477" t="s">
        <v>22</v>
      </c>
      <c r="C774" s="478" t="s">
        <v>82</v>
      </c>
      <c r="D774" s="564" t="s">
        <v>155</v>
      </c>
      <c r="E774" s="261"/>
      <c r="F774" s="261"/>
      <c r="G774" s="261"/>
      <c r="H774" s="240">
        <f>IFERROR(AVERAGEIF(E774:G774,"&gt;0",E774:G774),0)</f>
        <v>0</v>
      </c>
      <c r="I774" s="257"/>
      <c r="J774" s="256"/>
      <c r="K774" s="245"/>
      <c r="L774" s="245"/>
    </row>
    <row r="775" spans="1:12">
      <c r="A775" s="564" t="s">
        <v>40</v>
      </c>
      <c r="B775" s="477" t="s">
        <v>26</v>
      </c>
      <c r="C775" s="478" t="s">
        <v>82</v>
      </c>
      <c r="D775" s="564" t="s">
        <v>2221</v>
      </c>
      <c r="E775" s="257"/>
      <c r="F775" s="257"/>
      <c r="G775" s="257">
        <v>0</v>
      </c>
      <c r="H775" s="240">
        <f>AVERAGE(E775:G775)</f>
        <v>0</v>
      </c>
      <c r="I775" s="257"/>
      <c r="J775" s="256"/>
      <c r="K775" s="245"/>
      <c r="L775" s="245"/>
    </row>
    <row r="776" spans="1:12">
      <c r="A776" s="564" t="s">
        <v>41</v>
      </c>
      <c r="B776" s="477" t="s">
        <v>27</v>
      </c>
      <c r="C776" s="478" t="s">
        <v>82</v>
      </c>
      <c r="D776" s="564" t="s">
        <v>59</v>
      </c>
      <c r="E776" s="261"/>
      <c r="F776" s="261"/>
      <c r="G776" s="261"/>
      <c r="H776" s="240">
        <f>IFERROR(AVERAGEIF(E776:G776,"&gt;0",E776:G776),0)</f>
        <v>0</v>
      </c>
      <c r="I776" s="257"/>
      <c r="J776" s="256"/>
      <c r="K776" s="245"/>
      <c r="L776" s="245"/>
    </row>
    <row r="777" spans="1:12" ht="33">
      <c r="A777" s="564" t="s">
        <v>42</v>
      </c>
      <c r="B777" s="477" t="s">
        <v>131</v>
      </c>
      <c r="C777" s="478" t="s">
        <v>82</v>
      </c>
      <c r="D777" s="564" t="s">
        <v>2221</v>
      </c>
      <c r="E777" s="257"/>
      <c r="F777" s="257"/>
      <c r="G777" s="257">
        <v>0</v>
      </c>
      <c r="H777" s="240">
        <f>AVERAGE(E777:G777)</f>
        <v>0</v>
      </c>
      <c r="I777" s="257"/>
      <c r="J777" s="256"/>
      <c r="K777" s="245"/>
      <c r="L777" s="245"/>
    </row>
    <row r="778" spans="1:12" ht="33">
      <c r="A778" s="564" t="s">
        <v>43</v>
      </c>
      <c r="B778" s="477" t="s">
        <v>132</v>
      </c>
      <c r="C778" s="478" t="s">
        <v>82</v>
      </c>
      <c r="D778" s="564" t="s">
        <v>2221</v>
      </c>
      <c r="E778" s="257"/>
      <c r="F778" s="257"/>
      <c r="G778" s="257">
        <v>0</v>
      </c>
      <c r="H778" s="240">
        <f>AVERAGE(E778:G778)</f>
        <v>0</v>
      </c>
      <c r="I778" s="257"/>
      <c r="J778" s="256"/>
      <c r="K778" s="245"/>
      <c r="L778" s="245"/>
    </row>
    <row r="779" spans="1:12" ht="33">
      <c r="A779" s="564" t="s">
        <v>44</v>
      </c>
      <c r="B779" s="477" t="s">
        <v>1125</v>
      </c>
      <c r="C779" s="478" t="s">
        <v>82</v>
      </c>
      <c r="D779" s="564" t="s">
        <v>2221</v>
      </c>
      <c r="E779" s="257"/>
      <c r="F779" s="257"/>
      <c r="G779" s="257">
        <v>0</v>
      </c>
      <c r="H779" s="240">
        <f>AVERAGE(E779:G779)</f>
        <v>0</v>
      </c>
      <c r="I779" s="257"/>
      <c r="J779" s="256"/>
      <c r="K779" s="245"/>
      <c r="L779" s="245"/>
    </row>
    <row r="780" spans="1:12">
      <c r="A780" s="564" t="s">
        <v>45</v>
      </c>
      <c r="B780" s="477" t="s">
        <v>24</v>
      </c>
      <c r="C780" s="478" t="s">
        <v>82</v>
      </c>
      <c r="D780" s="564" t="s">
        <v>2221</v>
      </c>
      <c r="E780" s="257"/>
      <c r="F780" s="257"/>
      <c r="G780" s="257">
        <v>0</v>
      </c>
      <c r="H780" s="240">
        <f>AVERAGE(E780:G780)</f>
        <v>0</v>
      </c>
      <c r="I780" s="257"/>
      <c r="J780" s="256"/>
      <c r="K780" s="245"/>
      <c r="L780" s="245"/>
    </row>
    <row r="781" spans="1:12" ht="28.5">
      <c r="A781" s="240" t="s">
        <v>75</v>
      </c>
      <c r="B781" s="246" t="s">
        <v>356</v>
      </c>
      <c r="C781" s="240" t="s">
        <v>1160</v>
      </c>
      <c r="D781" s="240" t="s">
        <v>1585</v>
      </c>
      <c r="E781" s="240">
        <f>(E777+E778+E780+E779)*E776</f>
        <v>0</v>
      </c>
      <c r="F781" s="240">
        <f>(F777+F778+F780+F779)*F776</f>
        <v>0</v>
      </c>
      <c r="G781" s="240">
        <f>(G777+G778+G780+G779)*G776</f>
        <v>0</v>
      </c>
      <c r="H781" s="240">
        <f>(H777+H778+H780+H779)*H776</f>
        <v>0</v>
      </c>
      <c r="I781" s="240">
        <f>(I777+I778+I780+I779)*I776</f>
        <v>0</v>
      </c>
      <c r="J781" s="327"/>
      <c r="K781" s="245"/>
      <c r="L781" s="245"/>
    </row>
    <row r="782" spans="1:12" ht="28.5">
      <c r="A782" s="240" t="s">
        <v>76</v>
      </c>
      <c r="B782" s="246" t="s">
        <v>153</v>
      </c>
      <c r="C782" s="240" t="s">
        <v>1161</v>
      </c>
      <c r="D782" s="240" t="s">
        <v>108</v>
      </c>
      <c r="E782" s="240">
        <f>E777*E776*E774/1000</f>
        <v>0</v>
      </c>
      <c r="F782" s="240">
        <f>F777*F776*F774/1000</f>
        <v>0</v>
      </c>
      <c r="G782" s="240">
        <f>G777*G776*G774/1000</f>
        <v>0</v>
      </c>
      <c r="H782" s="240">
        <f>H777*H776*H774/1000</f>
        <v>0</v>
      </c>
      <c r="I782" s="240">
        <f>I777*I776*I774/1000</f>
        <v>0</v>
      </c>
      <c r="J782" s="327"/>
      <c r="K782" s="245"/>
      <c r="L782" s="245"/>
    </row>
    <row r="783" spans="1:12" ht="28.5">
      <c r="A783" s="240" t="s">
        <v>77</v>
      </c>
      <c r="B783" s="246" t="s">
        <v>154</v>
      </c>
      <c r="C783" s="240" t="s">
        <v>1162</v>
      </c>
      <c r="D783" s="240" t="s">
        <v>108</v>
      </c>
      <c r="E783" s="240">
        <f>E778*E776*E774/1000</f>
        <v>0</v>
      </c>
      <c r="F783" s="240">
        <f>F778*F776*F774/1000</f>
        <v>0</v>
      </c>
      <c r="G783" s="240">
        <f>G778*G776*G774/1000</f>
        <v>0</v>
      </c>
      <c r="H783" s="240">
        <f>H778*H776*H774/1000</f>
        <v>0</v>
      </c>
      <c r="I783" s="240">
        <f>I778*I776*I774/1000</f>
        <v>0</v>
      </c>
      <c r="J783" s="327"/>
      <c r="K783" s="245"/>
      <c r="L783" s="245"/>
    </row>
    <row r="784" spans="1:12" ht="28.5">
      <c r="A784" s="240" t="s">
        <v>335</v>
      </c>
      <c r="B784" s="246" t="s">
        <v>1128</v>
      </c>
      <c r="C784" s="240" t="s">
        <v>1163</v>
      </c>
      <c r="D784" s="240" t="s">
        <v>108</v>
      </c>
      <c r="E784" s="240">
        <f>E779*E776*E774/1000</f>
        <v>0</v>
      </c>
      <c r="F784" s="240">
        <f>F779*F776*F774/1000</f>
        <v>0</v>
      </c>
      <c r="G784" s="240">
        <f>G779*G776*G774/1000</f>
        <v>0</v>
      </c>
      <c r="H784" s="240">
        <f>H779*H776*H774/1000</f>
        <v>0</v>
      </c>
      <c r="I784" s="240">
        <f>I779*I776*I774/1000</f>
        <v>0</v>
      </c>
      <c r="J784" s="327"/>
      <c r="K784" s="245"/>
      <c r="L784" s="245"/>
    </row>
    <row r="785" spans="1:12" ht="29.25" customHeight="1">
      <c r="A785" s="240" t="s">
        <v>336</v>
      </c>
      <c r="B785" s="246" t="s">
        <v>129</v>
      </c>
      <c r="C785" s="240" t="s">
        <v>1166</v>
      </c>
      <c r="D785" s="240" t="s">
        <v>108</v>
      </c>
      <c r="E785" s="240">
        <f>E780*E776*E774/1000</f>
        <v>0</v>
      </c>
      <c r="F785" s="240">
        <f>F780*F776*F774/1000</f>
        <v>0</v>
      </c>
      <c r="G785" s="240">
        <f>G780*G776*G774/1000</f>
        <v>0</v>
      </c>
      <c r="H785" s="240">
        <f>H780*H776*H774/1000</f>
        <v>0</v>
      </c>
      <c r="I785" s="240">
        <f>I780*I776*I774/1000</f>
        <v>0</v>
      </c>
      <c r="J785" s="327"/>
      <c r="K785" s="245"/>
      <c r="L785" s="245"/>
    </row>
    <row r="786" spans="1:12" ht="28.5" customHeight="1">
      <c r="A786" s="564"/>
      <c r="B786" s="655"/>
      <c r="C786" s="651"/>
      <c r="D786" s="651"/>
      <c r="E786" s="651"/>
      <c r="F786" s="651"/>
      <c r="G786" s="651"/>
      <c r="H786" s="651"/>
      <c r="I786" s="651"/>
      <c r="J786" s="663"/>
      <c r="K786" s="245"/>
      <c r="L786" s="245"/>
    </row>
    <row r="787" spans="1:12" ht="28.5" customHeight="1">
      <c r="A787" s="643" t="s">
        <v>105</v>
      </c>
      <c r="B787" s="642" t="s">
        <v>85</v>
      </c>
      <c r="C787" s="881" t="s">
        <v>122</v>
      </c>
      <c r="D787" s="882"/>
      <c r="E787" s="882"/>
      <c r="F787" s="882"/>
      <c r="G787" s="882"/>
      <c r="H787" s="883"/>
      <c r="I787" s="939"/>
      <c r="J787" s="940"/>
      <c r="K787" s="245"/>
      <c r="L787" s="245"/>
    </row>
    <row r="788" spans="1:12" ht="33">
      <c r="A788" s="564" t="s">
        <v>38</v>
      </c>
      <c r="B788" s="477" t="s">
        <v>817</v>
      </c>
      <c r="C788" s="478" t="s">
        <v>818</v>
      </c>
      <c r="D788" s="478" t="s">
        <v>1679</v>
      </c>
      <c r="E788" s="261"/>
      <c r="F788" s="261"/>
      <c r="G788" s="261"/>
      <c r="H788" s="240">
        <f>IFERROR(AVERAGEIF(E788:G788,"&gt;0",E788:G788),0)</f>
        <v>0</v>
      </c>
      <c r="I788" s="257"/>
      <c r="J788" s="256"/>
      <c r="K788" s="245"/>
      <c r="L788" s="245"/>
    </row>
    <row r="789" spans="1:12">
      <c r="A789" s="564" t="s">
        <v>39</v>
      </c>
      <c r="B789" s="477" t="s">
        <v>22</v>
      </c>
      <c r="C789" s="478" t="s">
        <v>82</v>
      </c>
      <c r="D789" s="564" t="s">
        <v>155</v>
      </c>
      <c r="E789" s="261"/>
      <c r="F789" s="261"/>
      <c r="G789" s="261"/>
      <c r="H789" s="240">
        <f>IFERROR(AVERAGEIF(E789:G789,"&gt;0",E789:G789),0)</f>
        <v>0</v>
      </c>
      <c r="I789" s="257"/>
      <c r="J789" s="256"/>
      <c r="K789" s="245"/>
      <c r="L789" s="245"/>
    </row>
    <row r="790" spans="1:12">
      <c r="A790" s="564" t="s">
        <v>40</v>
      </c>
      <c r="B790" s="477" t="s">
        <v>26</v>
      </c>
      <c r="C790" s="478" t="s">
        <v>82</v>
      </c>
      <c r="D790" s="564" t="s">
        <v>2221</v>
      </c>
      <c r="E790" s="257"/>
      <c r="F790" s="257"/>
      <c r="G790" s="257">
        <v>0</v>
      </c>
      <c r="H790" s="240">
        <f>AVERAGE(E790:G790)</f>
        <v>0</v>
      </c>
      <c r="I790" s="257"/>
      <c r="J790" s="256"/>
      <c r="K790" s="245"/>
      <c r="L790" s="245"/>
    </row>
    <row r="791" spans="1:12">
      <c r="A791" s="564" t="s">
        <v>41</v>
      </c>
      <c r="B791" s="477" t="s">
        <v>27</v>
      </c>
      <c r="C791" s="478" t="s">
        <v>82</v>
      </c>
      <c r="D791" s="564" t="s">
        <v>59</v>
      </c>
      <c r="E791" s="261"/>
      <c r="F791" s="261"/>
      <c r="G791" s="261"/>
      <c r="H791" s="240">
        <f>IFERROR(AVERAGEIF(E791:G791,"&gt;0",E791:G791),0)</f>
        <v>0</v>
      </c>
      <c r="I791" s="257"/>
      <c r="J791" s="256"/>
      <c r="K791" s="245"/>
      <c r="L791" s="245"/>
    </row>
    <row r="792" spans="1:12" ht="33">
      <c r="A792" s="564" t="s">
        <v>42</v>
      </c>
      <c r="B792" s="477" t="s">
        <v>131</v>
      </c>
      <c r="C792" s="478" t="s">
        <v>82</v>
      </c>
      <c r="D792" s="564" t="s">
        <v>2221</v>
      </c>
      <c r="E792" s="257"/>
      <c r="F792" s="257"/>
      <c r="G792" s="257">
        <v>0</v>
      </c>
      <c r="H792" s="240">
        <f>AVERAGE(E792:G792)</f>
        <v>0</v>
      </c>
      <c r="I792" s="257"/>
      <c r="J792" s="256"/>
      <c r="K792" s="245"/>
      <c r="L792" s="245"/>
    </row>
    <row r="793" spans="1:12" ht="33">
      <c r="A793" s="564" t="s">
        <v>43</v>
      </c>
      <c r="B793" s="477" t="s">
        <v>132</v>
      </c>
      <c r="C793" s="478" t="s">
        <v>82</v>
      </c>
      <c r="D793" s="564" t="s">
        <v>2221</v>
      </c>
      <c r="E793" s="257"/>
      <c r="F793" s="257"/>
      <c r="G793" s="257">
        <v>0</v>
      </c>
      <c r="H793" s="240">
        <f>AVERAGE(E793:G793)</f>
        <v>0</v>
      </c>
      <c r="I793" s="257"/>
      <c r="J793" s="256"/>
      <c r="K793" s="245"/>
      <c r="L793" s="245"/>
    </row>
    <row r="794" spans="1:12" ht="33.75" thickBot="1">
      <c r="A794" s="564" t="s">
        <v>44</v>
      </c>
      <c r="B794" s="477" t="s">
        <v>1125</v>
      </c>
      <c r="C794" s="478" t="s">
        <v>82</v>
      </c>
      <c r="D794" s="564" t="s">
        <v>2221</v>
      </c>
      <c r="E794" s="257"/>
      <c r="F794" s="257"/>
      <c r="G794" s="257">
        <v>0</v>
      </c>
      <c r="H794" s="240">
        <f>AVERAGE(E794:G794)</f>
        <v>0</v>
      </c>
      <c r="I794" s="257"/>
      <c r="J794" s="256"/>
      <c r="K794" s="245"/>
      <c r="L794" s="245"/>
    </row>
    <row r="795" spans="1:12" s="248" customFormat="1" ht="17.25" thickBot="1">
      <c r="A795" s="564" t="s">
        <v>45</v>
      </c>
      <c r="B795" s="477" t="s">
        <v>128</v>
      </c>
      <c r="C795" s="478" t="s">
        <v>82</v>
      </c>
      <c r="D795" s="564" t="s">
        <v>2221</v>
      </c>
      <c r="E795" s="257"/>
      <c r="F795" s="257"/>
      <c r="G795" s="257">
        <v>0</v>
      </c>
      <c r="H795" s="240">
        <f>AVERAGE(E795:G795)</f>
        <v>0</v>
      </c>
      <c r="I795" s="257"/>
      <c r="J795" s="256"/>
      <c r="K795" s="247"/>
    </row>
    <row r="796" spans="1:12" s="248" customFormat="1" ht="28.5" customHeight="1" thickBot="1">
      <c r="A796" s="240" t="s">
        <v>75</v>
      </c>
      <c r="B796" s="246" t="s">
        <v>123</v>
      </c>
      <c r="C796" s="240" t="s">
        <v>156</v>
      </c>
      <c r="D796" s="240" t="s">
        <v>1585</v>
      </c>
      <c r="E796" s="240">
        <f>(E793+E794+E795+E792)*E791</f>
        <v>0</v>
      </c>
      <c r="F796" s="240">
        <f>(F793+F794+F795+F792)*F791</f>
        <v>0</v>
      </c>
      <c r="G796" s="240">
        <f>(G793+G794+G795+G792)*G791</f>
        <v>0</v>
      </c>
      <c r="H796" s="240">
        <f>(H793+H794+H795+H792)*H791</f>
        <v>0</v>
      </c>
      <c r="I796" s="240">
        <f>(I793+I794+I795+I792)*I791</f>
        <v>0</v>
      </c>
      <c r="J796" s="327"/>
      <c r="K796" s="247"/>
    </row>
    <row r="797" spans="1:12" s="248" customFormat="1" ht="29.25" thickBot="1">
      <c r="A797" s="240" t="s">
        <v>76</v>
      </c>
      <c r="B797" s="246" t="s">
        <v>153</v>
      </c>
      <c r="C797" s="240" t="s">
        <v>1167</v>
      </c>
      <c r="D797" s="240" t="s">
        <v>108</v>
      </c>
      <c r="E797" s="240">
        <f>E792*E791*E789/1000</f>
        <v>0</v>
      </c>
      <c r="F797" s="240">
        <f>F792*F791*F789/1000</f>
        <v>0</v>
      </c>
      <c r="G797" s="240">
        <f>G792*G791*G789/1000</f>
        <v>0</v>
      </c>
      <c r="H797" s="240">
        <f>H792*H791*H789/1000</f>
        <v>0</v>
      </c>
      <c r="I797" s="240">
        <f>I792*I791*I789/1000</f>
        <v>0</v>
      </c>
      <c r="J797" s="327"/>
      <c r="K797" s="247"/>
    </row>
    <row r="798" spans="1:12" s="248" customFormat="1" ht="29.25" thickBot="1">
      <c r="A798" s="240" t="s">
        <v>77</v>
      </c>
      <c r="B798" s="246" t="s">
        <v>154</v>
      </c>
      <c r="C798" s="240" t="s">
        <v>1168</v>
      </c>
      <c r="D798" s="240" t="s">
        <v>108</v>
      </c>
      <c r="E798" s="240">
        <f>E793*E791*E789/1000</f>
        <v>0</v>
      </c>
      <c r="F798" s="240">
        <f>F793*F791*F789/1000</f>
        <v>0</v>
      </c>
      <c r="G798" s="240">
        <f>G793*G791*G789/1000</f>
        <v>0</v>
      </c>
      <c r="H798" s="240">
        <f>H793*H791*H789/1000</f>
        <v>0</v>
      </c>
      <c r="I798" s="240">
        <f>I793*I791*I789/1000</f>
        <v>0</v>
      </c>
      <c r="J798" s="327"/>
      <c r="K798" s="247"/>
    </row>
    <row r="799" spans="1:12" s="248" customFormat="1" ht="27.75" customHeight="1" thickBot="1">
      <c r="A799" s="240" t="s">
        <v>335</v>
      </c>
      <c r="B799" s="246" t="s">
        <v>1128</v>
      </c>
      <c r="C799" s="240" t="s">
        <v>1169</v>
      </c>
      <c r="D799" s="240" t="s">
        <v>108</v>
      </c>
      <c r="E799" s="240">
        <f>E794*E791*E789/1000</f>
        <v>0</v>
      </c>
      <c r="F799" s="240">
        <f>F794*F791*F789/1000</f>
        <v>0</v>
      </c>
      <c r="G799" s="240">
        <f>G794*G791*G789/1000</f>
        <v>0</v>
      </c>
      <c r="H799" s="240">
        <f>H794*H791*H789/1000</f>
        <v>0</v>
      </c>
      <c r="I799" s="240">
        <f>I794*I791*I789/1000</f>
        <v>0</v>
      </c>
      <c r="J799" s="327"/>
      <c r="K799" s="247"/>
    </row>
    <row r="800" spans="1:12" s="248" customFormat="1" ht="15" thickBot="1">
      <c r="A800" s="240" t="s">
        <v>336</v>
      </c>
      <c r="B800" s="246" t="s">
        <v>129</v>
      </c>
      <c r="C800" s="240" t="s">
        <v>1164</v>
      </c>
      <c r="D800" s="240" t="s">
        <v>108</v>
      </c>
      <c r="E800" s="240">
        <f>E795*E791*E789/1000</f>
        <v>0</v>
      </c>
      <c r="F800" s="240">
        <f>F795*F791*F789/1000</f>
        <v>0</v>
      </c>
      <c r="G800" s="240">
        <f>G795*G791*G789/1000</f>
        <v>0</v>
      </c>
      <c r="H800" s="240">
        <f>H795*H791*H789/1000</f>
        <v>0</v>
      </c>
      <c r="I800" s="240">
        <f>I795*I791*I789/1000</f>
        <v>0</v>
      </c>
      <c r="J800" s="327"/>
      <c r="K800" s="247"/>
    </row>
    <row r="801" spans="1:12" s="248" customFormat="1" ht="29.25" thickBot="1">
      <c r="A801" s="240" t="s">
        <v>106</v>
      </c>
      <c r="B801" s="246" t="s">
        <v>157</v>
      </c>
      <c r="C801" s="240" t="s">
        <v>1172</v>
      </c>
      <c r="D801" s="240" t="s">
        <v>108</v>
      </c>
      <c r="E801" s="240">
        <f>IF(E524="Yes",E767+E751+E736+E782+E797,E767+E751+E736+E782)</f>
        <v>0</v>
      </c>
      <c r="F801" s="240">
        <f>F767+F751+F736+F782+F797</f>
        <v>0</v>
      </c>
      <c r="G801" s="240">
        <f>G767+G751+G736+G782+G797</f>
        <v>0</v>
      </c>
      <c r="H801" s="240">
        <f>H767+H751+H736+H782+H797</f>
        <v>0</v>
      </c>
      <c r="I801" s="240">
        <f>I767+I751+I736+I782+I797</f>
        <v>0</v>
      </c>
      <c r="J801" s="327"/>
      <c r="K801" s="247"/>
    </row>
    <row r="802" spans="1:12" s="248" customFormat="1" ht="42" customHeight="1" thickBot="1">
      <c r="A802" s="240" t="s">
        <v>116</v>
      </c>
      <c r="B802" s="246" t="s">
        <v>158</v>
      </c>
      <c r="C802" s="240" t="s">
        <v>1171</v>
      </c>
      <c r="D802" s="240" t="s">
        <v>108</v>
      </c>
      <c r="E802" s="240">
        <f>IF(OR(E535="Yes"),E768+E752+E737+E783+E798, E768+E752+E737+E783)</f>
        <v>0</v>
      </c>
      <c r="F802" s="240">
        <f t="shared" ref="F802:I802" si="50">IF(OR(F535="Yes"),F768+F752+F737+F783+F798, F768+F752+F737+F783)</f>
        <v>0</v>
      </c>
      <c r="G802" s="240">
        <f t="shared" si="50"/>
        <v>0</v>
      </c>
      <c r="H802" s="240">
        <f t="shared" si="50"/>
        <v>0</v>
      </c>
      <c r="I802" s="240">
        <f t="shared" si="50"/>
        <v>0</v>
      </c>
      <c r="J802" s="327"/>
      <c r="K802" s="247"/>
    </row>
    <row r="803" spans="1:12" s="248" customFormat="1" ht="36" customHeight="1">
      <c r="A803" s="240" t="s">
        <v>152</v>
      </c>
      <c r="B803" s="246" t="s">
        <v>1146</v>
      </c>
      <c r="C803" s="240" t="s">
        <v>1147</v>
      </c>
      <c r="D803" s="240" t="s">
        <v>108</v>
      </c>
      <c r="E803" s="240">
        <f>IF(OR(E599,E573="Yes"),E769+E753+E738+E784+E799, E769+E753+E738+E784)</f>
        <v>0</v>
      </c>
      <c r="F803" s="240">
        <f>IF(OR(F599,F573="Yes"),F769+F753+F738+F784+F799, F769+F753+F738+F784)</f>
        <v>0</v>
      </c>
      <c r="G803" s="240">
        <f>IF(OR(G599,G573="Yes"),G769+G753+G738+G784+G799, G769+G753+G738+G784)</f>
        <v>0</v>
      </c>
      <c r="H803" s="240">
        <f>IF(OR(H599,H573="Yes"),H769+H753+H738+H784+H799, H769+H753+H738+H784)</f>
        <v>0</v>
      </c>
      <c r="I803" s="240">
        <f>IF(OR(I599,I573="Yes"),I769+I753+I738+I784+I799, I769+I753+I738+I784)</f>
        <v>0</v>
      </c>
      <c r="J803" s="327"/>
      <c r="K803" s="247"/>
    </row>
    <row r="804" spans="1:12" ht="28.5">
      <c r="A804" s="240" t="s">
        <v>1148</v>
      </c>
      <c r="B804" s="246" t="s">
        <v>133</v>
      </c>
      <c r="C804" s="240" t="s">
        <v>1170</v>
      </c>
      <c r="D804" s="240" t="s">
        <v>108</v>
      </c>
      <c r="E804" s="240">
        <f>E770+E754+E739+E785</f>
        <v>0</v>
      </c>
      <c r="F804" s="240">
        <f>F770+F754+F739+F785</f>
        <v>0</v>
      </c>
      <c r="G804" s="240">
        <f>G770+G754+G739+G785</f>
        <v>0</v>
      </c>
      <c r="H804" s="240">
        <f>H770+H754+H739+H785</f>
        <v>0</v>
      </c>
      <c r="I804" s="240">
        <f>I770+I754+I739+I785</f>
        <v>0</v>
      </c>
      <c r="J804" s="327"/>
      <c r="K804" s="245"/>
      <c r="L804" s="245"/>
    </row>
    <row r="805" spans="1:12" s="267" customFormat="1">
      <c r="A805" s="524"/>
      <c r="B805" s="849"/>
      <c r="C805" s="850"/>
      <c r="D805" s="850"/>
      <c r="E805" s="850"/>
      <c r="F805" s="850"/>
      <c r="G805" s="850"/>
      <c r="H805" s="850"/>
      <c r="I805" s="850"/>
      <c r="J805" s="851"/>
    </row>
    <row r="806" spans="1:12">
      <c r="A806" s="639" t="s">
        <v>35</v>
      </c>
      <c r="B806" s="666" t="s">
        <v>11</v>
      </c>
      <c r="C806" s="667"/>
      <c r="D806" s="893"/>
      <c r="E806" s="894"/>
      <c r="F806" s="894"/>
      <c r="G806" s="894"/>
      <c r="H806" s="894"/>
      <c r="I806" s="894"/>
      <c r="J806" s="895"/>
      <c r="K806" s="245"/>
      <c r="L806" s="245"/>
    </row>
    <row r="807" spans="1:12">
      <c r="A807" s="641" t="s">
        <v>36</v>
      </c>
      <c r="B807" s="642" t="s">
        <v>1599</v>
      </c>
      <c r="C807" s="643"/>
      <c r="D807" s="564"/>
      <c r="E807" s="578"/>
      <c r="F807" s="578"/>
      <c r="G807" s="578"/>
      <c r="H807" s="943"/>
      <c r="I807" s="944"/>
      <c r="J807" s="945"/>
      <c r="K807" s="245"/>
      <c r="L807" s="245"/>
    </row>
    <row r="808" spans="1:12" ht="33">
      <c r="A808" s="564" t="s">
        <v>38</v>
      </c>
      <c r="B808" s="477" t="s">
        <v>817</v>
      </c>
      <c r="C808" s="478" t="s">
        <v>818</v>
      </c>
      <c r="D808" s="478" t="s">
        <v>1679</v>
      </c>
      <c r="E808" s="261"/>
      <c r="F808" s="261"/>
      <c r="G808" s="261"/>
      <c r="H808" s="240">
        <f>IFERROR(AVERAGEIF(E808:G808,"&gt;0",E808:G808),0)</f>
        <v>0</v>
      </c>
      <c r="I808" s="257"/>
      <c r="J808" s="256"/>
      <c r="K808" s="245"/>
      <c r="L808" s="245"/>
    </row>
    <row r="809" spans="1:12">
      <c r="A809" s="564" t="s">
        <v>39</v>
      </c>
      <c r="B809" s="477" t="s">
        <v>17</v>
      </c>
      <c r="C809" s="478" t="s">
        <v>82</v>
      </c>
      <c r="D809" s="564" t="s">
        <v>169</v>
      </c>
      <c r="E809" s="261"/>
      <c r="F809" s="261"/>
      <c r="G809" s="261"/>
      <c r="H809" s="240">
        <f>IFERROR(AVERAGEIF(E809:G809,"&gt;0",E809:G809),0)</f>
        <v>0</v>
      </c>
      <c r="I809" s="257"/>
      <c r="J809" s="256"/>
      <c r="K809" s="245"/>
      <c r="L809" s="245"/>
    </row>
    <row r="810" spans="1:12">
      <c r="A810" s="564" t="s">
        <v>40</v>
      </c>
      <c r="B810" s="477" t="s">
        <v>20</v>
      </c>
      <c r="C810" s="478" t="s">
        <v>82</v>
      </c>
      <c r="D810" s="564" t="s">
        <v>52</v>
      </c>
      <c r="E810" s="257"/>
      <c r="F810" s="257"/>
      <c r="G810" s="257">
        <v>0</v>
      </c>
      <c r="H810" s="240">
        <f>AVERAGE(E810:G810)</f>
        <v>0</v>
      </c>
      <c r="I810" s="257"/>
      <c r="J810" s="256"/>
      <c r="K810" s="245"/>
      <c r="L810" s="245"/>
    </row>
    <row r="811" spans="1:12">
      <c r="A811" s="564" t="s">
        <v>41</v>
      </c>
      <c r="B811" s="477" t="s">
        <v>21</v>
      </c>
      <c r="C811" s="478" t="s">
        <v>82</v>
      </c>
      <c r="D811" s="564" t="s">
        <v>52</v>
      </c>
      <c r="E811" s="257"/>
      <c r="F811" s="257"/>
      <c r="G811" s="257">
        <v>0</v>
      </c>
      <c r="H811" s="240">
        <f>AVERAGE(E811:G811)</f>
        <v>0</v>
      </c>
      <c r="I811" s="257"/>
      <c r="J811" s="256"/>
      <c r="K811" s="245"/>
      <c r="L811" s="245"/>
    </row>
    <row r="812" spans="1:12" ht="17.25" thickBot="1">
      <c r="A812" s="564" t="s">
        <v>42</v>
      </c>
      <c r="B812" s="668" t="s">
        <v>28</v>
      </c>
      <c r="C812" s="478" t="s">
        <v>82</v>
      </c>
      <c r="D812" s="564" t="s">
        <v>52</v>
      </c>
      <c r="E812" s="257"/>
      <c r="F812" s="257"/>
      <c r="G812" s="257">
        <v>0</v>
      </c>
      <c r="H812" s="240">
        <f>AVERAGE(E812:G812)</f>
        <v>0</v>
      </c>
      <c r="I812" s="257"/>
      <c r="J812" s="256"/>
      <c r="K812" s="245"/>
      <c r="L812" s="245"/>
    </row>
    <row r="813" spans="1:12" s="248" customFormat="1" ht="17.25" thickBot="1">
      <c r="A813" s="564" t="s">
        <v>43</v>
      </c>
      <c r="B813" s="477" t="s">
        <v>24</v>
      </c>
      <c r="C813" s="478" t="s">
        <v>82</v>
      </c>
      <c r="D813" s="564" t="s">
        <v>52</v>
      </c>
      <c r="E813" s="257"/>
      <c r="F813" s="257"/>
      <c r="G813" s="257">
        <v>0</v>
      </c>
      <c r="H813" s="240">
        <f>AVERAGE(E813:G813)</f>
        <v>0</v>
      </c>
      <c r="I813" s="257"/>
      <c r="J813" s="256"/>
      <c r="K813" s="247"/>
    </row>
    <row r="814" spans="1:12" s="248" customFormat="1" ht="15" thickBot="1">
      <c r="A814" s="240" t="s">
        <v>44</v>
      </c>
      <c r="B814" s="246" t="s">
        <v>64</v>
      </c>
      <c r="C814" s="240" t="s">
        <v>1173</v>
      </c>
      <c r="D814" s="240" t="s">
        <v>52</v>
      </c>
      <c r="E814" s="240">
        <f>E811+E813</f>
        <v>0</v>
      </c>
      <c r="F814" s="240">
        <f>F811+F813</f>
        <v>0</v>
      </c>
      <c r="G814" s="240">
        <f>G811+G813</f>
        <v>0</v>
      </c>
      <c r="H814" s="240">
        <f>H811+H813</f>
        <v>0</v>
      </c>
      <c r="I814" s="240">
        <f>I811+I813</f>
        <v>0</v>
      </c>
      <c r="J814" s="327"/>
      <c r="K814" s="247"/>
    </row>
    <row r="815" spans="1:12" s="248" customFormat="1" ht="42.75">
      <c r="A815" s="240" t="s">
        <v>45</v>
      </c>
      <c r="B815" s="246" t="s">
        <v>1598</v>
      </c>
      <c r="C815" s="240" t="s">
        <v>1175</v>
      </c>
      <c r="D815" s="240" t="s">
        <v>108</v>
      </c>
      <c r="E815" s="240">
        <f>E811*E809</f>
        <v>0</v>
      </c>
      <c r="F815" s="240">
        <f t="shared" ref="F815:I815" si="51">F811*F809</f>
        <v>0</v>
      </c>
      <c r="G815" s="240">
        <f t="shared" si="51"/>
        <v>0</v>
      </c>
      <c r="H815" s="240">
        <f t="shared" si="51"/>
        <v>0</v>
      </c>
      <c r="I815" s="240">
        <f t="shared" si="51"/>
        <v>0</v>
      </c>
      <c r="J815" s="327"/>
      <c r="K815" s="247"/>
    </row>
    <row r="816" spans="1:12">
      <c r="A816" s="240" t="s">
        <v>75</v>
      </c>
      <c r="B816" s="246" t="s">
        <v>129</v>
      </c>
      <c r="C816" s="240" t="s">
        <v>1920</v>
      </c>
      <c r="D816" s="240" t="s">
        <v>108</v>
      </c>
      <c r="E816" s="240">
        <f>E813*E809</f>
        <v>0</v>
      </c>
      <c r="F816" s="240">
        <f t="shared" ref="F816:I816" si="52">F813*F809</f>
        <v>0</v>
      </c>
      <c r="G816" s="240">
        <f t="shared" si="52"/>
        <v>0</v>
      </c>
      <c r="H816" s="240">
        <f t="shared" si="52"/>
        <v>0</v>
      </c>
      <c r="I816" s="240">
        <f t="shared" si="52"/>
        <v>0</v>
      </c>
      <c r="J816" s="327"/>
      <c r="K816" s="245"/>
      <c r="L816" s="245"/>
    </row>
    <row r="817" spans="1:15" s="665" customFormat="1">
      <c r="A817" s="564"/>
      <c r="B817" s="870"/>
      <c r="C817" s="871"/>
      <c r="D817" s="871"/>
      <c r="E817" s="871"/>
      <c r="F817" s="871"/>
      <c r="G817" s="871"/>
      <c r="H817" s="871"/>
      <c r="I817" s="871"/>
      <c r="J817" s="873"/>
    </row>
    <row r="818" spans="1:15" s="665" customFormat="1">
      <c r="A818" s="641" t="s">
        <v>50</v>
      </c>
      <c r="B818" s="642" t="s">
        <v>12</v>
      </c>
      <c r="C818" s="881"/>
      <c r="D818" s="882"/>
      <c r="E818" s="882"/>
      <c r="F818" s="882"/>
      <c r="G818" s="882"/>
      <c r="H818" s="882"/>
      <c r="I818" s="882"/>
      <c r="J818" s="883"/>
    </row>
    <row r="819" spans="1:15" ht="33">
      <c r="A819" s="564" t="s">
        <v>38</v>
      </c>
      <c r="B819" s="477" t="s">
        <v>817</v>
      </c>
      <c r="C819" s="478" t="s">
        <v>818</v>
      </c>
      <c r="D819" s="478" t="s">
        <v>1679</v>
      </c>
      <c r="E819" s="261"/>
      <c r="F819" s="261"/>
      <c r="G819" s="261"/>
      <c r="H819" s="240">
        <f>IFERROR(AVERAGEIF(E819:G819,"&gt;0",E819:G819),0)</f>
        <v>0</v>
      </c>
      <c r="I819" s="257"/>
      <c r="J819" s="256"/>
      <c r="K819" s="245"/>
      <c r="L819" s="245"/>
    </row>
    <row r="820" spans="1:15">
      <c r="A820" s="564" t="s">
        <v>39</v>
      </c>
      <c r="B820" s="477" t="s">
        <v>17</v>
      </c>
      <c r="C820" s="478" t="s">
        <v>82</v>
      </c>
      <c r="D820" s="564" t="s">
        <v>124</v>
      </c>
      <c r="E820" s="261"/>
      <c r="F820" s="261"/>
      <c r="G820" s="261"/>
      <c r="H820" s="240">
        <f>IFERROR(AVERAGEIF(E820:G820,"&gt;0",E820:G820),0)</f>
        <v>0</v>
      </c>
      <c r="I820" s="257"/>
      <c r="J820" s="256"/>
      <c r="K820" s="245"/>
      <c r="L820" s="245"/>
    </row>
    <row r="821" spans="1:15">
      <c r="A821" s="564" t="s">
        <v>40</v>
      </c>
      <c r="B821" s="477" t="s">
        <v>26</v>
      </c>
      <c r="C821" s="478" t="s">
        <v>82</v>
      </c>
      <c r="D821" s="564" t="s">
        <v>370</v>
      </c>
      <c r="E821" s="257"/>
      <c r="F821" s="257"/>
      <c r="G821" s="257">
        <v>0</v>
      </c>
      <c r="H821" s="240">
        <f>AVERAGE(E821:G821)</f>
        <v>0</v>
      </c>
      <c r="I821" s="257"/>
      <c r="J821" s="256"/>
      <c r="K821" s="245"/>
      <c r="L821" s="245"/>
    </row>
    <row r="822" spans="1:15" ht="17.25" thickBot="1">
      <c r="A822" s="564" t="s">
        <v>41</v>
      </c>
      <c r="B822" s="477" t="s">
        <v>21</v>
      </c>
      <c r="C822" s="478" t="s">
        <v>82</v>
      </c>
      <c r="D822" s="564" t="s">
        <v>370</v>
      </c>
      <c r="E822" s="257"/>
      <c r="F822" s="257"/>
      <c r="G822" s="257">
        <v>0</v>
      </c>
      <c r="H822" s="240">
        <f>AVERAGE(E822:G822)</f>
        <v>0</v>
      </c>
      <c r="I822" s="257"/>
      <c r="J822" s="256"/>
      <c r="K822" s="245"/>
      <c r="L822" s="245"/>
    </row>
    <row r="823" spans="1:15" s="248" customFormat="1" ht="17.25" thickBot="1">
      <c r="A823" s="564" t="s">
        <v>42</v>
      </c>
      <c r="B823" s="477" t="s">
        <v>24</v>
      </c>
      <c r="C823" s="478" t="s">
        <v>82</v>
      </c>
      <c r="D823" s="564" t="s">
        <v>371</v>
      </c>
      <c r="E823" s="257"/>
      <c r="F823" s="257"/>
      <c r="G823" s="257">
        <v>0</v>
      </c>
      <c r="H823" s="240">
        <f>AVERAGE(E823:G823)</f>
        <v>0</v>
      </c>
      <c r="I823" s="257"/>
      <c r="J823" s="256"/>
      <c r="K823" s="247"/>
    </row>
    <row r="824" spans="1:15" s="248" customFormat="1" ht="15" thickBot="1">
      <c r="A824" s="240" t="s">
        <v>43</v>
      </c>
      <c r="B824" s="246" t="s">
        <v>65</v>
      </c>
      <c r="C824" s="240" t="s">
        <v>1174</v>
      </c>
      <c r="D824" s="240" t="s">
        <v>371</v>
      </c>
      <c r="E824" s="240">
        <f>E822+E823</f>
        <v>0</v>
      </c>
      <c r="F824" s="240">
        <f>F822+F823</f>
        <v>0</v>
      </c>
      <c r="G824" s="240">
        <f>G822+G823</f>
        <v>0</v>
      </c>
      <c r="H824" s="240">
        <f>H822+H823</f>
        <v>0</v>
      </c>
      <c r="I824" s="240">
        <f>I822+I823</f>
        <v>0</v>
      </c>
      <c r="J824" s="327"/>
      <c r="K824" s="247"/>
    </row>
    <row r="825" spans="1:15" s="248" customFormat="1" ht="30.75" customHeight="1" thickBot="1">
      <c r="A825" s="240" t="s">
        <v>44</v>
      </c>
      <c r="B825" s="246" t="s">
        <v>1597</v>
      </c>
      <c r="C825" s="240" t="s">
        <v>1175</v>
      </c>
      <c r="D825" s="240" t="s">
        <v>108</v>
      </c>
      <c r="E825" s="240">
        <f>E822*E820</f>
        <v>0</v>
      </c>
      <c r="F825" s="240">
        <f>F822*F820</f>
        <v>0</v>
      </c>
      <c r="G825" s="240">
        <f>G822*G820</f>
        <v>0</v>
      </c>
      <c r="H825" s="240">
        <f>H822*H820</f>
        <v>0</v>
      </c>
      <c r="I825" s="240">
        <f>I822*I820</f>
        <v>0</v>
      </c>
      <c r="J825" s="327"/>
      <c r="K825" s="247"/>
    </row>
    <row r="826" spans="1:15" s="248" customFormat="1" ht="15" thickBot="1">
      <c r="A826" s="240" t="s">
        <v>45</v>
      </c>
      <c r="B826" s="246" t="s">
        <v>129</v>
      </c>
      <c r="C826" s="240" t="s">
        <v>1176</v>
      </c>
      <c r="D826" s="240" t="s">
        <v>108</v>
      </c>
      <c r="E826" s="240">
        <f>E823*E820</f>
        <v>0</v>
      </c>
      <c r="F826" s="240">
        <f>F823*F820</f>
        <v>0</v>
      </c>
      <c r="G826" s="240">
        <f>G823*G820</f>
        <v>0</v>
      </c>
      <c r="H826" s="240">
        <f>H823*H820</f>
        <v>0</v>
      </c>
      <c r="I826" s="240">
        <f>I823*I820</f>
        <v>0</v>
      </c>
      <c r="J826" s="327"/>
      <c r="K826" s="247"/>
    </row>
    <row r="827" spans="1:15" s="248" customFormat="1" ht="29.25" customHeight="1">
      <c r="A827" s="240" t="s">
        <v>89</v>
      </c>
      <c r="B827" s="246" t="s">
        <v>1600</v>
      </c>
      <c r="C827" s="240" t="s">
        <v>159</v>
      </c>
      <c r="D827" s="240" t="s">
        <v>108</v>
      </c>
      <c r="E827" s="240">
        <f t="shared" ref="E827:I828" si="53">E815+E825</f>
        <v>0</v>
      </c>
      <c r="F827" s="240">
        <f t="shared" si="53"/>
        <v>0</v>
      </c>
      <c r="G827" s="240">
        <f t="shared" si="53"/>
        <v>0</v>
      </c>
      <c r="H827" s="240">
        <f t="shared" si="53"/>
        <v>0</v>
      </c>
      <c r="I827" s="240">
        <f t="shared" si="53"/>
        <v>0</v>
      </c>
      <c r="J827" s="327"/>
      <c r="K827" s="247"/>
    </row>
    <row r="828" spans="1:15" s="249" customFormat="1" ht="21.75" customHeight="1">
      <c r="A828" s="240" t="s">
        <v>107</v>
      </c>
      <c r="B828" s="246" t="s">
        <v>134</v>
      </c>
      <c r="C828" s="240" t="s">
        <v>1177</v>
      </c>
      <c r="D828" s="240" t="s">
        <v>108</v>
      </c>
      <c r="E828" s="240">
        <f t="shared" si="53"/>
        <v>0</v>
      </c>
      <c r="F828" s="240">
        <f t="shared" si="53"/>
        <v>0</v>
      </c>
      <c r="G828" s="240">
        <f t="shared" si="53"/>
        <v>0</v>
      </c>
      <c r="H828" s="240">
        <f t="shared" si="53"/>
        <v>0</v>
      </c>
      <c r="I828" s="240">
        <f t="shared" si="53"/>
        <v>0</v>
      </c>
      <c r="J828" s="327"/>
      <c r="K828" s="189"/>
      <c r="L828" s="189"/>
      <c r="M828" s="189"/>
      <c r="N828" s="189"/>
      <c r="O828" s="190"/>
    </row>
    <row r="829" spans="1:15" s="249" customFormat="1" ht="21.75" customHeight="1">
      <c r="A829" s="870"/>
      <c r="B829" s="871"/>
      <c r="C829" s="871"/>
      <c r="D829" s="871"/>
      <c r="E829" s="871"/>
      <c r="F829" s="871"/>
      <c r="G829" s="871"/>
      <c r="H829" s="871"/>
      <c r="I829" s="873"/>
      <c r="J829" s="669"/>
    </row>
    <row r="830" spans="1:15" s="249" customFormat="1" ht="21.75" customHeight="1">
      <c r="A830" s="643" t="s">
        <v>1056</v>
      </c>
      <c r="B830" s="642" t="s">
        <v>1178</v>
      </c>
      <c r="C830" s="870"/>
      <c r="D830" s="871"/>
      <c r="E830" s="871"/>
      <c r="F830" s="871"/>
      <c r="G830" s="871"/>
      <c r="H830" s="871"/>
      <c r="I830" s="871"/>
      <c r="J830" s="873"/>
    </row>
    <row r="831" spans="1:15" s="249" customFormat="1" ht="21.75" customHeight="1">
      <c r="A831" s="564" t="s">
        <v>38</v>
      </c>
      <c r="B831" s="477" t="s">
        <v>1057</v>
      </c>
      <c r="C831" s="478"/>
      <c r="D831" s="478" t="s">
        <v>1585</v>
      </c>
      <c r="E831" s="257"/>
      <c r="F831" s="257"/>
      <c r="G831" s="257">
        <v>0</v>
      </c>
      <c r="H831" s="240">
        <f>AVERAGE(E831:G831)</f>
        <v>0</v>
      </c>
      <c r="I831" s="257"/>
      <c r="J831" s="256"/>
    </row>
    <row r="832" spans="1:15" s="249" customFormat="1" ht="21.75" customHeight="1">
      <c r="A832" s="564" t="s">
        <v>39</v>
      </c>
      <c r="B832" s="477" t="s">
        <v>2251</v>
      </c>
      <c r="C832" s="478"/>
      <c r="D832" s="478" t="s">
        <v>192</v>
      </c>
      <c r="E832" s="261"/>
      <c r="F832" s="261"/>
      <c r="G832" s="261"/>
      <c r="H832" s="240">
        <f>IFERROR(AVERAGEIF(E832:G832,"&gt;0",E832:G832),0)</f>
        <v>0</v>
      </c>
      <c r="I832" s="257"/>
      <c r="J832" s="256"/>
    </row>
    <row r="833" spans="1:10" s="249" customFormat="1" ht="21.75" customHeight="1">
      <c r="A833" s="564" t="s">
        <v>40</v>
      </c>
      <c r="B833" s="477" t="s">
        <v>740</v>
      </c>
      <c r="C833" s="478"/>
      <c r="D833" s="478" t="s">
        <v>267</v>
      </c>
      <c r="E833" s="257"/>
      <c r="F833" s="257"/>
      <c r="G833" s="257">
        <v>0</v>
      </c>
      <c r="H833" s="240">
        <f>AVERAGE(E833:G833)</f>
        <v>0</v>
      </c>
      <c r="I833" s="257"/>
      <c r="J833" s="256"/>
    </row>
    <row r="834" spans="1:10" s="249" customFormat="1" ht="21.75" customHeight="1">
      <c r="A834" s="564" t="s">
        <v>41</v>
      </c>
      <c r="B834" s="477" t="s">
        <v>1058</v>
      </c>
      <c r="C834" s="478"/>
      <c r="D834" s="478" t="s">
        <v>207</v>
      </c>
      <c r="E834" s="257"/>
      <c r="F834" s="257"/>
      <c r="G834" s="257">
        <v>0</v>
      </c>
      <c r="H834" s="240">
        <f>AVERAGE(E834:G834)</f>
        <v>0</v>
      </c>
      <c r="I834" s="257"/>
      <c r="J834" s="256"/>
    </row>
    <row r="835" spans="1:10" s="249" customFormat="1" ht="21.75" customHeight="1">
      <c r="A835" s="564" t="s">
        <v>42</v>
      </c>
      <c r="B835" s="477" t="s">
        <v>1059</v>
      </c>
      <c r="C835" s="478"/>
      <c r="D835" s="478" t="s">
        <v>1585</v>
      </c>
      <c r="E835" s="257"/>
      <c r="F835" s="257"/>
      <c r="G835" s="257">
        <v>0</v>
      </c>
      <c r="H835" s="240">
        <f>AVERAGE(E835:G835)</f>
        <v>0</v>
      </c>
      <c r="I835" s="257"/>
      <c r="J835" s="256"/>
    </row>
    <row r="836" spans="1:10" s="249" customFormat="1" ht="21.75" customHeight="1">
      <c r="A836" s="564" t="s">
        <v>43</v>
      </c>
      <c r="B836" s="477" t="s">
        <v>2252</v>
      </c>
      <c r="C836" s="478"/>
      <c r="D836" s="478" t="s">
        <v>192</v>
      </c>
      <c r="E836" s="261"/>
      <c r="F836" s="261"/>
      <c r="G836" s="261"/>
      <c r="H836" s="240">
        <f>IFERROR(AVERAGEIF(E836:G836,"&gt;0",E836:G836),0)</f>
        <v>0</v>
      </c>
      <c r="I836" s="257"/>
      <c r="J836" s="256"/>
    </row>
    <row r="837" spans="1:10" s="249" customFormat="1" ht="21.75" customHeight="1">
      <c r="A837" s="564" t="s">
        <v>44</v>
      </c>
      <c r="B837" s="477" t="s">
        <v>743</v>
      </c>
      <c r="C837" s="478"/>
      <c r="D837" s="478" t="s">
        <v>267</v>
      </c>
      <c r="E837" s="257"/>
      <c r="F837" s="257"/>
      <c r="G837" s="257">
        <v>0</v>
      </c>
      <c r="H837" s="240">
        <f>AVERAGE(E837:G837)</f>
        <v>0</v>
      </c>
      <c r="I837" s="257"/>
      <c r="J837" s="256"/>
    </row>
    <row r="838" spans="1:10" s="268" customFormat="1">
      <c r="A838" s="564" t="s">
        <v>45</v>
      </c>
      <c r="B838" s="477" t="s">
        <v>1060</v>
      </c>
      <c r="C838" s="478"/>
      <c r="D838" s="478" t="s">
        <v>207</v>
      </c>
      <c r="E838" s="257"/>
      <c r="F838" s="257"/>
      <c r="G838" s="257">
        <v>0</v>
      </c>
      <c r="H838" s="240">
        <f>AVERAGE(E838:G838)</f>
        <v>0</v>
      </c>
      <c r="I838" s="257"/>
      <c r="J838" s="256"/>
    </row>
    <row r="839" spans="1:10" s="240" customFormat="1" ht="14.25">
      <c r="A839" s="240" t="s">
        <v>75</v>
      </c>
      <c r="B839" s="246" t="s">
        <v>1061</v>
      </c>
      <c r="C839" s="240" t="s">
        <v>1609</v>
      </c>
      <c r="D839" s="240" t="s">
        <v>557</v>
      </c>
      <c r="E839" s="240">
        <f>((E831*E832)+(E835*E836))/1000</f>
        <v>0</v>
      </c>
      <c r="F839" s="240">
        <f>((F831*F832)+(F835*F836))/1000</f>
        <v>0</v>
      </c>
      <c r="G839" s="240">
        <f>((G831*G832)+(G835*G836))/1000</f>
        <v>0</v>
      </c>
      <c r="H839" s="240">
        <f>((H831*H832)+(H835*H836))/1000</f>
        <v>0</v>
      </c>
      <c r="I839" s="240">
        <f>((I831*I832)+(I835*I836))/1000</f>
        <v>0</v>
      </c>
      <c r="J839" s="327"/>
    </row>
    <row r="840" spans="1:10" s="268" customFormat="1">
      <c r="A840" s="670"/>
      <c r="B840" s="870"/>
      <c r="C840" s="871"/>
      <c r="D840" s="871"/>
      <c r="E840" s="871"/>
      <c r="F840" s="871"/>
      <c r="G840" s="871"/>
      <c r="H840" s="871"/>
      <c r="I840" s="871"/>
      <c r="J840" s="873"/>
    </row>
    <row r="841" spans="1:10" s="268" customFormat="1">
      <c r="A841" s="643" t="s">
        <v>1184</v>
      </c>
      <c r="B841" s="642" t="s">
        <v>1185</v>
      </c>
      <c r="C841" s="870"/>
      <c r="D841" s="871"/>
      <c r="E841" s="871"/>
      <c r="F841" s="871"/>
      <c r="G841" s="871"/>
      <c r="H841" s="871"/>
      <c r="I841" s="871"/>
      <c r="J841" s="873"/>
    </row>
    <row r="842" spans="1:10" s="268" customFormat="1">
      <c r="A842" s="564" t="s">
        <v>38</v>
      </c>
      <c r="B842" s="477" t="s">
        <v>1186</v>
      </c>
      <c r="C842" s="478"/>
      <c r="D842" s="478" t="s">
        <v>1585</v>
      </c>
      <c r="E842" s="257"/>
      <c r="F842" s="257"/>
      <c r="G842" s="257">
        <v>0</v>
      </c>
      <c r="H842" s="240">
        <f>AVERAGE(E842:G842)</f>
        <v>0</v>
      </c>
      <c r="I842" s="257"/>
      <c r="J842" s="256"/>
    </row>
    <row r="843" spans="1:10" s="268" customFormat="1">
      <c r="A843" s="564" t="s">
        <v>39</v>
      </c>
      <c r="B843" s="477" t="s">
        <v>2251</v>
      </c>
      <c r="C843" s="478"/>
      <c r="D843" s="478" t="s">
        <v>192</v>
      </c>
      <c r="E843" s="261"/>
      <c r="F843" s="261"/>
      <c r="G843" s="261"/>
      <c r="H843" s="240">
        <f>IFERROR(AVERAGEIF(E843:G843,"&gt;0",E843:G843),0)</f>
        <v>0</v>
      </c>
      <c r="I843" s="257"/>
      <c r="J843" s="256"/>
    </row>
    <row r="844" spans="1:10" s="268" customFormat="1">
      <c r="A844" s="564" t="s">
        <v>40</v>
      </c>
      <c r="B844" s="477" t="s">
        <v>740</v>
      </c>
      <c r="C844" s="478"/>
      <c r="D844" s="478" t="s">
        <v>267</v>
      </c>
      <c r="E844" s="257"/>
      <c r="F844" s="257"/>
      <c r="G844" s="257">
        <v>0</v>
      </c>
      <c r="H844" s="240">
        <f>AVERAGE(E844:G844)</f>
        <v>0</v>
      </c>
      <c r="I844" s="257"/>
      <c r="J844" s="256"/>
    </row>
    <row r="845" spans="1:10" s="268" customFormat="1">
      <c r="A845" s="564" t="s">
        <v>41</v>
      </c>
      <c r="B845" s="477" t="s">
        <v>1058</v>
      </c>
      <c r="C845" s="478"/>
      <c r="D845" s="478" t="s">
        <v>207</v>
      </c>
      <c r="E845" s="257"/>
      <c r="F845" s="257"/>
      <c r="G845" s="257">
        <v>0</v>
      </c>
      <c r="H845" s="240">
        <f>AVERAGE(E845:G845)</f>
        <v>0</v>
      </c>
      <c r="I845" s="257"/>
      <c r="J845" s="256"/>
    </row>
    <row r="846" spans="1:10" s="268" customFormat="1">
      <c r="A846" s="564" t="s">
        <v>42</v>
      </c>
      <c r="B846" s="477" t="s">
        <v>1187</v>
      </c>
      <c r="C846" s="478"/>
      <c r="D846" s="478" t="s">
        <v>1585</v>
      </c>
      <c r="E846" s="257"/>
      <c r="F846" s="257"/>
      <c r="G846" s="257">
        <v>0</v>
      </c>
      <c r="H846" s="240">
        <f>AVERAGE(E846:G846)</f>
        <v>0</v>
      </c>
      <c r="I846" s="257"/>
      <c r="J846" s="256"/>
    </row>
    <row r="847" spans="1:10" s="268" customFormat="1">
      <c r="A847" s="564" t="s">
        <v>43</v>
      </c>
      <c r="B847" s="477" t="s">
        <v>2252</v>
      </c>
      <c r="C847" s="478"/>
      <c r="D847" s="478" t="s">
        <v>192</v>
      </c>
      <c r="E847" s="261"/>
      <c r="F847" s="261"/>
      <c r="G847" s="261"/>
      <c r="H847" s="240">
        <f>IFERROR(AVERAGEIF(E847:G847,"&gt;0",E847:G847),0)</f>
        <v>0</v>
      </c>
      <c r="I847" s="257"/>
      <c r="J847" s="256"/>
    </row>
    <row r="848" spans="1:10" s="268" customFormat="1">
      <c r="A848" s="564" t="s">
        <v>44</v>
      </c>
      <c r="B848" s="477" t="s">
        <v>743</v>
      </c>
      <c r="C848" s="478"/>
      <c r="D848" s="478" t="s">
        <v>267</v>
      </c>
      <c r="E848" s="257"/>
      <c r="F848" s="257"/>
      <c r="G848" s="257">
        <v>0</v>
      </c>
      <c r="H848" s="240">
        <f>AVERAGE(E848:G848)</f>
        <v>0</v>
      </c>
      <c r="I848" s="257"/>
      <c r="J848" s="256"/>
    </row>
    <row r="849" spans="1:12" s="268" customFormat="1">
      <c r="A849" s="564" t="s">
        <v>45</v>
      </c>
      <c r="B849" s="477" t="s">
        <v>1060</v>
      </c>
      <c r="C849" s="478"/>
      <c r="D849" s="478" t="s">
        <v>207</v>
      </c>
      <c r="E849" s="257"/>
      <c r="F849" s="257"/>
      <c r="G849" s="257">
        <v>0</v>
      </c>
      <c r="H849" s="240">
        <f>AVERAGE(E849:G849)</f>
        <v>0</v>
      </c>
      <c r="I849" s="257"/>
      <c r="J849" s="256"/>
    </row>
    <row r="850" spans="1:12" s="240" customFormat="1" ht="14.25">
      <c r="A850" s="240" t="s">
        <v>75</v>
      </c>
      <c r="B850" s="246" t="s">
        <v>1188</v>
      </c>
      <c r="C850" s="240" t="s">
        <v>1609</v>
      </c>
      <c r="D850" s="240" t="s">
        <v>557</v>
      </c>
      <c r="E850" s="240">
        <f>((E842*E843)+(E846*E847))/1000</f>
        <v>0</v>
      </c>
      <c r="F850" s="240">
        <f t="shared" ref="F850:I850" si="54">((F842*F843)+(F846*F847))/1000</f>
        <v>0</v>
      </c>
      <c r="G850" s="240">
        <f t="shared" si="54"/>
        <v>0</v>
      </c>
      <c r="H850" s="240">
        <f t="shared" si="54"/>
        <v>0</v>
      </c>
      <c r="I850" s="240">
        <f t="shared" si="54"/>
        <v>0</v>
      </c>
      <c r="J850" s="327"/>
    </row>
    <row r="851" spans="1:12" s="240" customFormat="1" ht="14.25">
      <c r="A851" s="240" t="s">
        <v>1606</v>
      </c>
      <c r="B851" s="246" t="s">
        <v>1607</v>
      </c>
      <c r="C851" s="240" t="s">
        <v>1608</v>
      </c>
      <c r="D851" s="240" t="s">
        <v>557</v>
      </c>
      <c r="E851" s="240">
        <f>IFERROR(E850*100/E487,0)</f>
        <v>0</v>
      </c>
      <c r="F851" s="240">
        <f t="shared" ref="F851:I851" si="55">IFERROR(F850*100/F487,0)</f>
        <v>0</v>
      </c>
      <c r="G851" s="240">
        <f t="shared" si="55"/>
        <v>0</v>
      </c>
      <c r="H851" s="240">
        <f t="shared" si="55"/>
        <v>0</v>
      </c>
      <c r="I851" s="240">
        <f t="shared" si="55"/>
        <v>0</v>
      </c>
      <c r="J851" s="327"/>
    </row>
    <row r="852" spans="1:12" s="269" customFormat="1">
      <c r="A852" s="671"/>
      <c r="B852" s="941"/>
      <c r="C852" s="872"/>
      <c r="D852" s="872"/>
      <c r="E852" s="872"/>
      <c r="F852" s="872"/>
      <c r="G852" s="872"/>
      <c r="H852" s="872"/>
      <c r="I852" s="872"/>
      <c r="J852" s="942"/>
    </row>
    <row r="853" spans="1:12" s="249" customFormat="1" ht="14.25">
      <c r="A853" s="672" t="s">
        <v>37</v>
      </c>
      <c r="B853" s="673" t="s">
        <v>160</v>
      </c>
      <c r="C853" s="888"/>
      <c r="D853" s="889"/>
      <c r="E853" s="889"/>
      <c r="F853" s="889"/>
      <c r="G853" s="889"/>
      <c r="H853" s="889"/>
      <c r="I853" s="889"/>
      <c r="J853" s="890"/>
    </row>
    <row r="854" spans="1:12" ht="28.5">
      <c r="A854" s="240" t="s">
        <v>161</v>
      </c>
      <c r="B854" s="246" t="s">
        <v>135</v>
      </c>
      <c r="C854" s="240" t="s">
        <v>374</v>
      </c>
      <c r="D854" s="240" t="s">
        <v>108</v>
      </c>
      <c r="E854" s="240">
        <f>E721+E801+E802+E827+E722+E803</f>
        <v>0</v>
      </c>
      <c r="F854" s="240">
        <f>F721+F801+F802+F827+F722+F803</f>
        <v>0</v>
      </c>
      <c r="G854" s="240">
        <f>G721+G801+G802+G827+G722+G803</f>
        <v>0</v>
      </c>
      <c r="H854" s="240">
        <f>H721+H801+H802+H827+H722+H803</f>
        <v>0</v>
      </c>
      <c r="I854" s="240">
        <f>I721+I801+I802+I827+I722+I803</f>
        <v>0</v>
      </c>
      <c r="J854" s="327"/>
      <c r="K854" s="245"/>
      <c r="L854" s="245"/>
    </row>
    <row r="855" spans="1:12" s="270" customFormat="1">
      <c r="A855" s="240" t="s">
        <v>162</v>
      </c>
      <c r="B855" s="246" t="s">
        <v>136</v>
      </c>
      <c r="C855" s="240" t="s">
        <v>375</v>
      </c>
      <c r="D855" s="240" t="s">
        <v>108</v>
      </c>
      <c r="E855" s="240">
        <f>E828+E804+E723</f>
        <v>0</v>
      </c>
      <c r="F855" s="240">
        <f>F828+F804+F723</f>
        <v>0</v>
      </c>
      <c r="G855" s="240">
        <f>G828+G804+G723</f>
        <v>0</v>
      </c>
      <c r="H855" s="240">
        <f>H828+H804+H723</f>
        <v>0</v>
      </c>
      <c r="I855" s="240">
        <f>I828+I804+I723</f>
        <v>0</v>
      </c>
      <c r="J855" s="327"/>
    </row>
    <row r="856" spans="1:12" s="271" customFormat="1" ht="28.5">
      <c r="A856" s="240" t="s">
        <v>163</v>
      </c>
      <c r="B856" s="246" t="s">
        <v>87</v>
      </c>
      <c r="C856" s="240" t="s">
        <v>164</v>
      </c>
      <c r="D856" s="240" t="s">
        <v>108</v>
      </c>
      <c r="E856" s="240">
        <f>E854+E855+E839-E851</f>
        <v>0</v>
      </c>
      <c r="F856" s="240">
        <f t="shared" ref="F856:I856" si="56">F854+F855+F839-F851</f>
        <v>0</v>
      </c>
      <c r="G856" s="240">
        <f t="shared" si="56"/>
        <v>0</v>
      </c>
      <c r="H856" s="240">
        <f t="shared" si="56"/>
        <v>0</v>
      </c>
      <c r="I856" s="240">
        <f t="shared" si="56"/>
        <v>0</v>
      </c>
      <c r="J856" s="327"/>
    </row>
    <row r="857" spans="1:12" s="272" customFormat="1">
      <c r="A857" s="885"/>
      <c r="B857" s="886"/>
      <c r="C857" s="886"/>
      <c r="D857" s="886"/>
      <c r="E857" s="886"/>
      <c r="F857" s="886"/>
      <c r="G857" s="886"/>
      <c r="H857" s="886"/>
      <c r="I857" s="886"/>
      <c r="J857" s="887"/>
    </row>
    <row r="858" spans="1:12" s="270" customFormat="1">
      <c r="A858" s="672" t="s">
        <v>111</v>
      </c>
      <c r="B858" s="674" t="s">
        <v>165</v>
      </c>
      <c r="C858" s="888"/>
      <c r="D858" s="889"/>
      <c r="E858" s="889"/>
      <c r="F858" s="889"/>
      <c r="G858" s="889"/>
      <c r="H858" s="889"/>
      <c r="I858" s="889"/>
      <c r="J858" s="890"/>
    </row>
    <row r="859" spans="1:12" s="270" customFormat="1">
      <c r="A859" s="240" t="s">
        <v>166</v>
      </c>
      <c r="B859" s="246" t="s">
        <v>137</v>
      </c>
      <c r="C859" s="240" t="s">
        <v>398</v>
      </c>
      <c r="D859" s="240" t="s">
        <v>113</v>
      </c>
      <c r="E859" s="240">
        <f>IF(E526=0, (0), (E801*10/E526))</f>
        <v>0</v>
      </c>
      <c r="F859" s="240">
        <f>IF(F526=0, (0), (F801*10/F526))</f>
        <v>0</v>
      </c>
      <c r="G859" s="240">
        <f>IF(G526=0, (0), (G801*10/G526))</f>
        <v>0</v>
      </c>
      <c r="H859" s="240">
        <f>IF(H526=0, (0), (H801*10/H526))</f>
        <v>0</v>
      </c>
      <c r="I859" s="240">
        <f>IF(I526=0, (0), (I801*10/I526))</f>
        <v>0</v>
      </c>
      <c r="J859" s="327"/>
    </row>
    <row r="860" spans="1:12" s="274" customFormat="1">
      <c r="A860" s="240" t="s">
        <v>167</v>
      </c>
      <c r="B860" s="246" t="s">
        <v>138</v>
      </c>
      <c r="C860" s="240" t="s">
        <v>1180</v>
      </c>
      <c r="D860" s="240" t="s">
        <v>113</v>
      </c>
      <c r="E860" s="240">
        <f>IF(E537=0, (0), ((E802+E721)*10/E537))</f>
        <v>0</v>
      </c>
      <c r="F860" s="240">
        <f>IF(F537=0, (0), ((F802+F721)*10/F537))</f>
        <v>0</v>
      </c>
      <c r="G860" s="240">
        <f>IF(G537=0, (0), ((G802+G721)*10/G537))</f>
        <v>0</v>
      </c>
      <c r="H860" s="240">
        <f>IF(H537=0, (0), ((H802+H721)*10/H537))</f>
        <v>0</v>
      </c>
      <c r="I860" s="240">
        <f>IF(I537=0, (0), ((I802+I721)*10/I537))</f>
        <v>0</v>
      </c>
      <c r="J860" s="327"/>
      <c r="K860" s="273"/>
    </row>
    <row r="861" spans="1:12" s="275" customFormat="1">
      <c r="A861" s="240" t="s">
        <v>168</v>
      </c>
      <c r="B861" s="246" t="s">
        <v>139</v>
      </c>
      <c r="C861" s="240" t="s">
        <v>1179</v>
      </c>
      <c r="D861" s="240" t="s">
        <v>113</v>
      </c>
      <c r="E861" s="240">
        <f>IF(E552=0, (0), ((E827)*10/E552))</f>
        <v>0</v>
      </c>
      <c r="F861" s="240">
        <f>IF(F552=0, (0), ((F827)*10/F552))</f>
        <v>0</v>
      </c>
      <c r="G861" s="240">
        <f>IF(G552=0, (0), ((G827)*10/G552))</f>
        <v>0</v>
      </c>
      <c r="H861" s="240">
        <f>IF(H552=0, (0), ((H827)*10/H552))</f>
        <v>0</v>
      </c>
      <c r="I861" s="240">
        <f>IF(I552=0, (0), ((I827)*10/I552))</f>
        <v>0</v>
      </c>
      <c r="J861" s="327"/>
    </row>
    <row r="862" spans="1:12" s="275" customFormat="1" ht="57">
      <c r="A862" s="240" t="s">
        <v>265</v>
      </c>
      <c r="B862" s="246" t="s">
        <v>401</v>
      </c>
      <c r="C862" s="240" t="s">
        <v>2389</v>
      </c>
      <c r="D862" s="240" t="s">
        <v>113</v>
      </c>
      <c r="E862" s="240">
        <f>(IF(E575=0,(0),((E580*E583*1000)-((E587*E588*1000)+(E592*E593*1000)))/((E483/100)*E575*10^5)))</f>
        <v>0</v>
      </c>
      <c r="F862" s="240">
        <f t="shared" ref="F862:I862" si="57">(IF(F575=0,(0),((F580*F583*1000)-((F587*F588*1000)+(F592*F593*1000)))/((F483/100)*F575*10^5)))</f>
        <v>0</v>
      </c>
      <c r="G862" s="240">
        <f t="shared" si="57"/>
        <v>0</v>
      </c>
      <c r="H862" s="240">
        <f t="shared" si="57"/>
        <v>0</v>
      </c>
      <c r="I862" s="240">
        <f t="shared" si="57"/>
        <v>0</v>
      </c>
      <c r="J862" s="327"/>
    </row>
    <row r="863" spans="1:12" s="276" customFormat="1" ht="28.5">
      <c r="A863" s="240" t="s">
        <v>399</v>
      </c>
      <c r="B863" s="246" t="s">
        <v>402</v>
      </c>
      <c r="C863" s="240" t="s">
        <v>2387</v>
      </c>
      <c r="D863" s="240" t="s">
        <v>113</v>
      </c>
      <c r="E863" s="240">
        <f>IF(E601=0, (0),((E609*E606*1000)-((E613*E614*1000)-(E618*E619*1000)))/((E483/100)*E601*10^5))</f>
        <v>0</v>
      </c>
      <c r="F863" s="240">
        <f t="shared" ref="F863:I863" si="58">IF(F601=0, (0),((F609*F606*1000)-((F613*F614*1000)-(F618*F619*1000)))/((F483/100)*F601*10^5))</f>
        <v>0</v>
      </c>
      <c r="G863" s="240">
        <f t="shared" si="58"/>
        <v>0</v>
      </c>
      <c r="H863" s="240">
        <f t="shared" si="58"/>
        <v>0</v>
      </c>
      <c r="I863" s="240">
        <f t="shared" si="58"/>
        <v>0</v>
      </c>
      <c r="J863" s="327"/>
    </row>
    <row r="864" spans="1:12" s="275" customFormat="1" ht="28.5">
      <c r="A864" s="240" t="s">
        <v>400</v>
      </c>
      <c r="B864" s="246" t="s">
        <v>211</v>
      </c>
      <c r="C864" s="240" t="s">
        <v>2388</v>
      </c>
      <c r="D864" s="240" t="s">
        <v>113</v>
      </c>
      <c r="E864" s="240">
        <f>IFERROR(((E512*860+E511*E502+E526*E859+E537*E860+E552*E861+E575*E862+E601*E863)/(E601+E575+E552+E537+E526+E502+E512)),0)</f>
        <v>0</v>
      </c>
      <c r="F864" s="240">
        <f t="shared" ref="F864:I864" si="59">IFERROR(((F512*860+F511*F502+F526*F859+F537*F860+F552*F861+F575*F862+F601*F863)/(F601+F575+F552+F537+F526+F502+F512)),0)</f>
        <v>0</v>
      </c>
      <c r="G864" s="240">
        <f t="shared" si="59"/>
        <v>0</v>
      </c>
      <c r="H864" s="240">
        <f t="shared" si="59"/>
        <v>0</v>
      </c>
      <c r="I864" s="240">
        <f t="shared" si="59"/>
        <v>0</v>
      </c>
      <c r="J864" s="327"/>
    </row>
    <row r="865" spans="1:10" s="275" customFormat="1">
      <c r="A865" s="675"/>
      <c r="B865" s="675"/>
      <c r="C865" s="676"/>
      <c r="D865" s="676"/>
      <c r="E865" s="676"/>
      <c r="F865" s="676"/>
      <c r="G865" s="676"/>
      <c r="H865" s="677"/>
      <c r="I865" s="677"/>
      <c r="J865" s="678"/>
    </row>
    <row r="866" spans="1:10" s="275" customFormat="1" ht="29.45" customHeight="1">
      <c r="A866" s="679" t="s">
        <v>112</v>
      </c>
      <c r="B866" s="679" t="s">
        <v>2390</v>
      </c>
      <c r="C866" s="884"/>
      <c r="D866" s="884"/>
      <c r="E866" s="884"/>
      <c r="F866" s="884"/>
      <c r="G866" s="884"/>
      <c r="H866" s="884"/>
      <c r="I866" s="884"/>
      <c r="J866" s="884"/>
    </row>
    <row r="867" spans="1:10" s="275" customFormat="1">
      <c r="A867" s="478" t="s">
        <v>528</v>
      </c>
      <c r="B867" s="477" t="s">
        <v>524</v>
      </c>
      <c r="C867" s="478" t="s">
        <v>82</v>
      </c>
      <c r="D867" s="478" t="s">
        <v>3</v>
      </c>
      <c r="E867" s="254"/>
      <c r="F867" s="254"/>
      <c r="G867" s="254"/>
      <c r="H867" s="240">
        <f>IFERROR(AVERAGEIF(E867:G867,"&gt;0",E867:G867),0)</f>
        <v>0</v>
      </c>
      <c r="I867" s="257"/>
      <c r="J867" s="255"/>
    </row>
    <row r="868" spans="1:10" s="275" customFormat="1">
      <c r="A868" s="478" t="s">
        <v>529</v>
      </c>
      <c r="B868" s="477" t="s">
        <v>525</v>
      </c>
      <c r="C868" s="478" t="s">
        <v>82</v>
      </c>
      <c r="D868" s="478" t="s">
        <v>3</v>
      </c>
      <c r="E868" s="254"/>
      <c r="F868" s="254"/>
      <c r="G868" s="254"/>
      <c r="H868" s="240">
        <f>IFERROR(AVERAGEIF(E868:G868,"&gt;0",E868:G868),0)</f>
        <v>0</v>
      </c>
      <c r="I868" s="257"/>
      <c r="J868" s="255"/>
    </row>
    <row r="869" spans="1:10" s="275" customFormat="1">
      <c r="A869" s="478" t="s">
        <v>530</v>
      </c>
      <c r="B869" s="477" t="s">
        <v>526</v>
      </c>
      <c r="C869" s="478" t="s">
        <v>82</v>
      </c>
      <c r="D869" s="478" t="s">
        <v>3</v>
      </c>
      <c r="E869" s="254"/>
      <c r="F869" s="254"/>
      <c r="G869" s="254"/>
      <c r="H869" s="240">
        <f>IFERROR(AVERAGEIF(E869:G869,"&gt;0",E869:G869),0)</f>
        <v>0</v>
      </c>
      <c r="I869" s="257"/>
      <c r="J869" s="255"/>
    </row>
    <row r="870" spans="1:10" s="275" customFormat="1">
      <c r="A870" s="478" t="s">
        <v>531</v>
      </c>
      <c r="B870" s="477" t="s">
        <v>527</v>
      </c>
      <c r="C870" s="478" t="s">
        <v>82</v>
      </c>
      <c r="D870" s="478" t="s">
        <v>124</v>
      </c>
      <c r="E870" s="254"/>
      <c r="F870" s="254"/>
      <c r="G870" s="254"/>
      <c r="H870" s="240">
        <f>IFERROR(AVERAGEIF(E870:G870,"&gt;0",E870:G870),0)</f>
        <v>0</v>
      </c>
      <c r="I870" s="242"/>
      <c r="J870" s="255"/>
    </row>
    <row r="871" spans="1:10" s="275" customFormat="1">
      <c r="A871" s="676"/>
      <c r="B871" s="680"/>
      <c r="C871" s="676"/>
      <c r="D871" s="676"/>
      <c r="E871" s="676"/>
      <c r="F871" s="676"/>
      <c r="G871" s="676"/>
      <c r="H871" s="676"/>
      <c r="I871" s="676"/>
      <c r="J871" s="681"/>
    </row>
    <row r="872" spans="1:10" s="275" customFormat="1">
      <c r="A872" s="679" t="s">
        <v>1149</v>
      </c>
      <c r="B872" s="674" t="s">
        <v>1150</v>
      </c>
      <c r="C872" s="884"/>
      <c r="D872" s="884"/>
      <c r="E872" s="884"/>
      <c r="F872" s="884"/>
      <c r="G872" s="884"/>
      <c r="H872" s="884"/>
      <c r="I872" s="884"/>
      <c r="J872" s="884"/>
    </row>
    <row r="873" spans="1:10" s="275" customFormat="1">
      <c r="A873" s="682" t="s">
        <v>4</v>
      </c>
      <c r="B873" s="683" t="s">
        <v>1333</v>
      </c>
      <c r="C873" s="684"/>
      <c r="D873" s="685"/>
      <c r="E873" s="686"/>
      <c r="F873" s="686"/>
      <c r="G873" s="686"/>
      <c r="H873" s="240"/>
      <c r="I873" s="686"/>
      <c r="J873" s="645"/>
    </row>
    <row r="874" spans="1:10" s="275" customFormat="1">
      <c r="A874" s="478" t="s">
        <v>528</v>
      </c>
      <c r="B874" s="477" t="s">
        <v>1151</v>
      </c>
      <c r="C874" s="478" t="s">
        <v>82</v>
      </c>
      <c r="D874" s="478" t="s">
        <v>1152</v>
      </c>
      <c r="E874" s="257"/>
      <c r="F874" s="257"/>
      <c r="G874" s="257">
        <v>0</v>
      </c>
      <c r="H874" s="240">
        <f>AVERAGE(E874:G874)</f>
        <v>0</v>
      </c>
      <c r="I874" s="257"/>
      <c r="J874" s="255"/>
    </row>
    <row r="875" spans="1:10" s="275" customFormat="1">
      <c r="A875" s="478" t="s">
        <v>529</v>
      </c>
      <c r="B875" s="477" t="s">
        <v>1151</v>
      </c>
      <c r="C875" s="478" t="s">
        <v>82</v>
      </c>
      <c r="D875" s="478" t="s">
        <v>1153</v>
      </c>
      <c r="E875" s="257"/>
      <c r="F875" s="257"/>
      <c r="G875" s="257">
        <v>0</v>
      </c>
      <c r="H875" s="240">
        <f>AVERAGE(E875:G875)</f>
        <v>0</v>
      </c>
      <c r="I875" s="257"/>
      <c r="J875" s="255"/>
    </row>
    <row r="876" spans="1:10" s="275" customFormat="1" ht="33">
      <c r="A876" s="478" t="s">
        <v>530</v>
      </c>
      <c r="B876" s="477" t="s">
        <v>1154</v>
      </c>
      <c r="C876" s="478" t="s">
        <v>82</v>
      </c>
      <c r="D876" s="478" t="s">
        <v>74</v>
      </c>
      <c r="E876" s="257"/>
      <c r="F876" s="257"/>
      <c r="G876" s="257">
        <v>0</v>
      </c>
      <c r="H876" s="240">
        <f>AVERAGE(E876:G876)</f>
        <v>0</v>
      </c>
      <c r="I876" s="257"/>
      <c r="J876" s="255"/>
    </row>
    <row r="877" spans="1:10" s="275" customFormat="1">
      <c r="A877" s="478" t="s">
        <v>531</v>
      </c>
      <c r="B877" s="477" t="s">
        <v>1155</v>
      </c>
      <c r="C877" s="478" t="s">
        <v>82</v>
      </c>
      <c r="D877" s="478" t="s">
        <v>1152</v>
      </c>
      <c r="E877" s="257"/>
      <c r="F877" s="257"/>
      <c r="G877" s="257">
        <v>0</v>
      </c>
      <c r="H877" s="240">
        <f>AVERAGE(E877:G877)</f>
        <v>0</v>
      </c>
      <c r="I877" s="257"/>
      <c r="J877" s="255"/>
    </row>
    <row r="878" spans="1:10" s="275" customFormat="1">
      <c r="A878" s="478" t="s">
        <v>761</v>
      </c>
      <c r="B878" s="477" t="s">
        <v>1155</v>
      </c>
      <c r="C878" s="478" t="s">
        <v>82</v>
      </c>
      <c r="D878" s="478" t="s">
        <v>1153</v>
      </c>
      <c r="E878" s="257"/>
      <c r="F878" s="257"/>
      <c r="G878" s="257">
        <v>0</v>
      </c>
      <c r="H878" s="240">
        <f>AVERAGE(E878:G878)</f>
        <v>0</v>
      </c>
      <c r="I878" s="257"/>
      <c r="J878" s="255"/>
    </row>
    <row r="879" spans="1:10" s="275" customFormat="1" ht="36.75" customHeight="1">
      <c r="A879" s="478" t="s">
        <v>1156</v>
      </c>
      <c r="B879" s="477" t="s">
        <v>1157</v>
      </c>
      <c r="C879" s="478" t="s">
        <v>82</v>
      </c>
      <c r="D879" s="478" t="s">
        <v>74</v>
      </c>
      <c r="E879" s="257"/>
      <c r="F879" s="257"/>
      <c r="G879" s="257">
        <v>0</v>
      </c>
      <c r="H879" s="240">
        <f t="shared" ref="H879:H899" si="60">AVERAGE(E879:G879)</f>
        <v>0</v>
      </c>
      <c r="I879" s="257"/>
      <c r="J879" s="255"/>
    </row>
    <row r="880" spans="1:10" s="275" customFormat="1" ht="33">
      <c r="A880" s="478" t="s">
        <v>1334</v>
      </c>
      <c r="B880" s="477" t="s">
        <v>1325</v>
      </c>
      <c r="C880" s="478" t="s">
        <v>82</v>
      </c>
      <c r="D880" s="478" t="s">
        <v>557</v>
      </c>
      <c r="E880" s="257"/>
      <c r="F880" s="257"/>
      <c r="G880" s="257">
        <v>0</v>
      </c>
      <c r="H880" s="240">
        <f t="shared" si="60"/>
        <v>0</v>
      </c>
      <c r="I880" s="257"/>
      <c r="J880" s="255"/>
    </row>
    <row r="881" spans="1:10" s="275" customFormat="1">
      <c r="A881" s="478" t="s">
        <v>1335</v>
      </c>
      <c r="B881" s="477" t="s">
        <v>1336</v>
      </c>
      <c r="C881" s="478" t="s">
        <v>82</v>
      </c>
      <c r="D881" s="478" t="s">
        <v>1152</v>
      </c>
      <c r="E881" s="257"/>
      <c r="F881" s="257"/>
      <c r="G881" s="257">
        <v>0</v>
      </c>
      <c r="H881" s="240">
        <f t="shared" si="60"/>
        <v>0</v>
      </c>
      <c r="I881" s="257"/>
      <c r="J881" s="255"/>
    </row>
    <row r="882" spans="1:10" s="275" customFormat="1">
      <c r="A882" s="682" t="s">
        <v>384</v>
      </c>
      <c r="B882" s="683" t="s">
        <v>1337</v>
      </c>
      <c r="C882" s="684"/>
      <c r="D882" s="687"/>
      <c r="E882" s="277"/>
      <c r="F882" s="277"/>
      <c r="G882" s="277"/>
      <c r="H882" s="277"/>
      <c r="I882" s="277"/>
      <c r="J882" s="330"/>
    </row>
    <row r="883" spans="1:10" s="275" customFormat="1">
      <c r="A883" s="478" t="s">
        <v>528</v>
      </c>
      <c r="B883" s="477" t="s">
        <v>1151</v>
      </c>
      <c r="C883" s="478" t="s">
        <v>82</v>
      </c>
      <c r="D883" s="478" t="s">
        <v>1152</v>
      </c>
      <c r="E883" s="257"/>
      <c r="F883" s="257"/>
      <c r="G883" s="257">
        <v>0</v>
      </c>
      <c r="H883" s="240">
        <f t="shared" si="60"/>
        <v>0</v>
      </c>
      <c r="I883" s="257"/>
      <c r="J883" s="255"/>
    </row>
    <row r="884" spans="1:10" s="275" customFormat="1">
      <c r="A884" s="478" t="s">
        <v>529</v>
      </c>
      <c r="B884" s="477" t="s">
        <v>1151</v>
      </c>
      <c r="C884" s="478" t="s">
        <v>82</v>
      </c>
      <c r="D884" s="478" t="s">
        <v>1153</v>
      </c>
      <c r="E884" s="257"/>
      <c r="F884" s="257"/>
      <c r="G884" s="257">
        <v>0</v>
      </c>
      <c r="H884" s="240">
        <f t="shared" si="60"/>
        <v>0</v>
      </c>
      <c r="I884" s="257"/>
      <c r="J884" s="255"/>
    </row>
    <row r="885" spans="1:10" s="275" customFormat="1" ht="33">
      <c r="A885" s="478" t="s">
        <v>530</v>
      </c>
      <c r="B885" s="477" t="s">
        <v>1154</v>
      </c>
      <c r="C885" s="478" t="s">
        <v>82</v>
      </c>
      <c r="D885" s="478" t="s">
        <v>74</v>
      </c>
      <c r="E885" s="257"/>
      <c r="F885" s="257"/>
      <c r="G885" s="257">
        <v>0</v>
      </c>
      <c r="H885" s="240">
        <f t="shared" si="60"/>
        <v>0</v>
      </c>
      <c r="I885" s="257"/>
      <c r="J885" s="255"/>
    </row>
    <row r="886" spans="1:10" s="275" customFormat="1">
      <c r="A886" s="478" t="s">
        <v>531</v>
      </c>
      <c r="B886" s="477" t="s">
        <v>1155</v>
      </c>
      <c r="C886" s="478" t="s">
        <v>82</v>
      </c>
      <c r="D886" s="478" t="s">
        <v>1152</v>
      </c>
      <c r="E886" s="257"/>
      <c r="F886" s="257"/>
      <c r="G886" s="257">
        <v>0</v>
      </c>
      <c r="H886" s="240">
        <f t="shared" si="60"/>
        <v>0</v>
      </c>
      <c r="I886" s="257"/>
      <c r="J886" s="255"/>
    </row>
    <row r="887" spans="1:10" s="275" customFormat="1">
      <c r="A887" s="478" t="s">
        <v>761</v>
      </c>
      <c r="B887" s="477" t="s">
        <v>1155</v>
      </c>
      <c r="C887" s="478" t="s">
        <v>82</v>
      </c>
      <c r="D887" s="478" t="s">
        <v>1153</v>
      </c>
      <c r="E887" s="257"/>
      <c r="F887" s="257"/>
      <c r="G887" s="257">
        <v>0</v>
      </c>
      <c r="H887" s="240">
        <f t="shared" si="60"/>
        <v>0</v>
      </c>
      <c r="I887" s="257"/>
      <c r="J887" s="255"/>
    </row>
    <row r="888" spans="1:10" s="275" customFormat="1" ht="35.25" customHeight="1">
      <c r="A888" s="478" t="s">
        <v>1156</v>
      </c>
      <c r="B888" s="477" t="s">
        <v>1157</v>
      </c>
      <c r="C888" s="478" t="s">
        <v>82</v>
      </c>
      <c r="D888" s="478" t="s">
        <v>74</v>
      </c>
      <c r="E888" s="257"/>
      <c r="F888" s="257"/>
      <c r="G888" s="257">
        <v>0</v>
      </c>
      <c r="H888" s="240">
        <f t="shared" si="60"/>
        <v>0</v>
      </c>
      <c r="I888" s="257"/>
      <c r="J888" s="255"/>
    </row>
    <row r="889" spans="1:10" s="275" customFormat="1" ht="33">
      <c r="A889" s="478" t="s">
        <v>1334</v>
      </c>
      <c r="B889" s="477" t="s">
        <v>1325</v>
      </c>
      <c r="C889" s="478" t="s">
        <v>82</v>
      </c>
      <c r="D889" s="478" t="s">
        <v>557</v>
      </c>
      <c r="E889" s="257"/>
      <c r="F889" s="257"/>
      <c r="G889" s="257">
        <v>0</v>
      </c>
      <c r="H889" s="240">
        <f t="shared" si="60"/>
        <v>0</v>
      </c>
      <c r="I889" s="257"/>
      <c r="J889" s="255"/>
    </row>
    <row r="890" spans="1:10" s="275" customFormat="1">
      <c r="A890" s="478" t="s">
        <v>1335</v>
      </c>
      <c r="B890" s="477" t="s">
        <v>1336</v>
      </c>
      <c r="C890" s="478" t="s">
        <v>82</v>
      </c>
      <c r="D890" s="478" t="s">
        <v>1152</v>
      </c>
      <c r="E890" s="257"/>
      <c r="F890" s="257"/>
      <c r="G890" s="257">
        <v>0</v>
      </c>
      <c r="H890" s="240">
        <f t="shared" si="60"/>
        <v>0</v>
      </c>
      <c r="I890" s="257"/>
      <c r="J890" s="255"/>
    </row>
    <row r="891" spans="1:10" s="275" customFormat="1">
      <c r="A891" s="682" t="s">
        <v>30</v>
      </c>
      <c r="B891" s="683" t="s">
        <v>1338</v>
      </c>
      <c r="C891" s="684"/>
      <c r="D891" s="687"/>
      <c r="E891" s="277"/>
      <c r="F891" s="277"/>
      <c r="G891" s="277"/>
      <c r="H891" s="277"/>
      <c r="I891" s="277"/>
      <c r="J891" s="331"/>
    </row>
    <row r="892" spans="1:10" s="275" customFormat="1">
      <c r="A892" s="478" t="s">
        <v>528</v>
      </c>
      <c r="B892" s="477" t="s">
        <v>1151</v>
      </c>
      <c r="C892" s="478" t="s">
        <v>82</v>
      </c>
      <c r="D892" s="478" t="s">
        <v>1152</v>
      </c>
      <c r="E892" s="257"/>
      <c r="F892" s="257"/>
      <c r="G892" s="257">
        <v>0</v>
      </c>
      <c r="H892" s="240">
        <f t="shared" si="60"/>
        <v>0</v>
      </c>
      <c r="I892" s="257"/>
      <c r="J892" s="255"/>
    </row>
    <row r="893" spans="1:10" s="275" customFormat="1">
      <c r="A893" s="478" t="s">
        <v>529</v>
      </c>
      <c r="B893" s="477" t="s">
        <v>1151</v>
      </c>
      <c r="C893" s="478" t="s">
        <v>82</v>
      </c>
      <c r="D893" s="478" t="s">
        <v>1153</v>
      </c>
      <c r="E893" s="257"/>
      <c r="F893" s="257"/>
      <c r="G893" s="257">
        <v>0</v>
      </c>
      <c r="H893" s="240">
        <f t="shared" si="60"/>
        <v>0</v>
      </c>
      <c r="I893" s="257"/>
      <c r="J893" s="255"/>
    </row>
    <row r="894" spans="1:10" s="275" customFormat="1" ht="33">
      <c r="A894" s="478" t="s">
        <v>530</v>
      </c>
      <c r="B894" s="477" t="s">
        <v>1154</v>
      </c>
      <c r="C894" s="478" t="s">
        <v>82</v>
      </c>
      <c r="D894" s="478" t="s">
        <v>74</v>
      </c>
      <c r="E894" s="257"/>
      <c r="F894" s="257"/>
      <c r="G894" s="257">
        <v>0</v>
      </c>
      <c r="H894" s="240">
        <f t="shared" si="60"/>
        <v>0</v>
      </c>
      <c r="I894" s="257"/>
      <c r="J894" s="255"/>
    </row>
    <row r="895" spans="1:10" s="275" customFormat="1">
      <c r="A895" s="478" t="s">
        <v>531</v>
      </c>
      <c r="B895" s="477" t="s">
        <v>1155</v>
      </c>
      <c r="C895" s="478" t="s">
        <v>82</v>
      </c>
      <c r="D895" s="478" t="s">
        <v>1152</v>
      </c>
      <c r="E895" s="257"/>
      <c r="F895" s="257"/>
      <c r="G895" s="257">
        <v>0</v>
      </c>
      <c r="H895" s="240">
        <f t="shared" si="60"/>
        <v>0</v>
      </c>
      <c r="I895" s="257"/>
      <c r="J895" s="255"/>
    </row>
    <row r="896" spans="1:10" s="275" customFormat="1">
      <c r="A896" s="478" t="s">
        <v>761</v>
      </c>
      <c r="B896" s="477" t="s">
        <v>1155</v>
      </c>
      <c r="C896" s="478" t="s">
        <v>82</v>
      </c>
      <c r="D896" s="478" t="s">
        <v>1153</v>
      </c>
      <c r="E896" s="257"/>
      <c r="F896" s="257"/>
      <c r="G896" s="257">
        <v>0</v>
      </c>
      <c r="H896" s="240">
        <f t="shared" si="60"/>
        <v>0</v>
      </c>
      <c r="I896" s="257"/>
      <c r="J896" s="255"/>
    </row>
    <row r="897" spans="1:10" s="275" customFormat="1" ht="37.5" customHeight="1">
      <c r="A897" s="478" t="s">
        <v>1156</v>
      </c>
      <c r="B897" s="477" t="s">
        <v>1157</v>
      </c>
      <c r="C897" s="478" t="s">
        <v>82</v>
      </c>
      <c r="D897" s="478" t="s">
        <v>74</v>
      </c>
      <c r="E897" s="257"/>
      <c r="F897" s="257"/>
      <c r="G897" s="257">
        <v>0</v>
      </c>
      <c r="H897" s="240">
        <f t="shared" si="60"/>
        <v>0</v>
      </c>
      <c r="I897" s="257"/>
      <c r="J897" s="255"/>
    </row>
    <row r="898" spans="1:10" s="275" customFormat="1" ht="33">
      <c r="A898" s="478" t="s">
        <v>1334</v>
      </c>
      <c r="B898" s="477" t="s">
        <v>1325</v>
      </c>
      <c r="C898" s="478" t="s">
        <v>82</v>
      </c>
      <c r="D898" s="478" t="s">
        <v>557</v>
      </c>
      <c r="E898" s="257"/>
      <c r="F898" s="257"/>
      <c r="G898" s="257">
        <v>0</v>
      </c>
      <c r="H898" s="240">
        <f t="shared" si="60"/>
        <v>0</v>
      </c>
      <c r="I898" s="257"/>
      <c r="J898" s="255"/>
    </row>
    <row r="899" spans="1:10" s="275" customFormat="1">
      <c r="A899" s="478" t="s">
        <v>1335</v>
      </c>
      <c r="B899" s="477" t="s">
        <v>1336</v>
      </c>
      <c r="C899" s="478" t="s">
        <v>82</v>
      </c>
      <c r="D899" s="478" t="s">
        <v>1152</v>
      </c>
      <c r="E899" s="257"/>
      <c r="F899" s="257"/>
      <c r="G899" s="257">
        <v>0</v>
      </c>
      <c r="H899" s="240">
        <f t="shared" si="60"/>
        <v>0</v>
      </c>
      <c r="I899" s="257"/>
      <c r="J899" s="255"/>
    </row>
    <row r="900" spans="1:10" s="275" customFormat="1">
      <c r="A900" s="676"/>
      <c r="B900" s="680"/>
      <c r="C900" s="676"/>
      <c r="D900" s="676"/>
      <c r="E900" s="676"/>
      <c r="F900" s="676"/>
      <c r="G900" s="676"/>
      <c r="H900" s="676"/>
      <c r="I900" s="676"/>
      <c r="J900" s="681"/>
    </row>
    <row r="901" spans="1:10" s="275" customFormat="1">
      <c r="A901" s="679" t="s">
        <v>819</v>
      </c>
      <c r="B901" s="674" t="s">
        <v>1490</v>
      </c>
      <c r="C901" s="867"/>
      <c r="D901" s="867"/>
      <c r="E901" s="867"/>
      <c r="F901" s="867"/>
      <c r="G901" s="867"/>
      <c r="H901" s="867"/>
      <c r="I901" s="867"/>
      <c r="J901" s="867"/>
    </row>
    <row r="902" spans="1:10" s="275" customFormat="1">
      <c r="A902" s="688" t="s">
        <v>820</v>
      </c>
      <c r="B902" s="868" t="s">
        <v>821</v>
      </c>
      <c r="C902" s="868"/>
      <c r="D902" s="868"/>
      <c r="E902" s="689"/>
      <c r="F902" s="689"/>
      <c r="G902" s="689"/>
      <c r="H902" s="676"/>
      <c r="I902" s="676"/>
      <c r="J902" s="681"/>
    </row>
    <row r="903" spans="1:10" s="275" customFormat="1">
      <c r="A903" s="240" t="s">
        <v>38</v>
      </c>
      <c r="B903" s="246" t="s">
        <v>822</v>
      </c>
      <c r="C903" s="240" t="s">
        <v>82</v>
      </c>
      <c r="D903" s="493" t="s">
        <v>74</v>
      </c>
      <c r="E903" s="495"/>
      <c r="F903" s="495"/>
      <c r="G903" s="495"/>
      <c r="H903" s="489"/>
      <c r="I903" s="494">
        <f>'Annex Addl Equp List'!J27</f>
        <v>0</v>
      </c>
      <c r="J903" s="255"/>
    </row>
    <row r="904" spans="1:10" s="275" customFormat="1">
      <c r="A904" s="240" t="s">
        <v>39</v>
      </c>
      <c r="B904" s="246" t="s">
        <v>823</v>
      </c>
      <c r="C904" s="240" t="s">
        <v>82</v>
      </c>
      <c r="D904" s="493" t="s">
        <v>108</v>
      </c>
      <c r="E904" s="495"/>
      <c r="F904" s="495"/>
      <c r="G904" s="495"/>
      <c r="H904" s="489"/>
      <c r="I904" s="494">
        <f>'Annex Addl Equp List'!K27</f>
        <v>0</v>
      </c>
      <c r="J904" s="255"/>
    </row>
    <row r="905" spans="1:10" s="275" customFormat="1">
      <c r="A905" s="676"/>
      <c r="B905" s="680"/>
      <c r="C905" s="676"/>
      <c r="D905" s="676"/>
      <c r="E905" s="676"/>
      <c r="F905" s="676"/>
      <c r="G905" s="676"/>
      <c r="H905" s="676"/>
      <c r="I905" s="676"/>
      <c r="J905" s="681"/>
    </row>
    <row r="906" spans="1:10" s="275" customFormat="1">
      <c r="A906" s="656" t="s">
        <v>824</v>
      </c>
      <c r="B906" s="869" t="s">
        <v>825</v>
      </c>
      <c r="C906" s="869"/>
      <c r="D906" s="869"/>
      <c r="E906" s="690"/>
      <c r="F906" s="691"/>
      <c r="G906" s="691"/>
      <c r="H906" s="691"/>
      <c r="I906" s="692"/>
      <c r="J906" s="693"/>
    </row>
    <row r="907" spans="1:10" s="275" customFormat="1" ht="49.5">
      <c r="A907" s="478" t="s">
        <v>38</v>
      </c>
      <c r="B907" s="477" t="s">
        <v>1491</v>
      </c>
      <c r="C907" s="478" t="s">
        <v>82</v>
      </c>
      <c r="D907" s="694" t="s">
        <v>1585</v>
      </c>
      <c r="E907" s="491"/>
      <c r="F907" s="491"/>
      <c r="G907" s="491"/>
      <c r="H907" s="492"/>
      <c r="I907" s="490"/>
      <c r="J907" s="255"/>
    </row>
    <row r="908" spans="1:10" s="275" customFormat="1" ht="49.5">
      <c r="A908" s="478" t="s">
        <v>39</v>
      </c>
      <c r="B908" s="477" t="s">
        <v>1492</v>
      </c>
      <c r="C908" s="478" t="s">
        <v>82</v>
      </c>
      <c r="D908" s="694" t="s">
        <v>1585</v>
      </c>
      <c r="E908" s="491"/>
      <c r="F908" s="491"/>
      <c r="G908" s="491"/>
      <c r="H908" s="492"/>
      <c r="I908" s="490"/>
      <c r="J908" s="255"/>
    </row>
    <row r="909" spans="1:10" s="275" customFormat="1" ht="49.5">
      <c r="A909" s="478" t="s">
        <v>40</v>
      </c>
      <c r="B909" s="477" t="s">
        <v>1493</v>
      </c>
      <c r="C909" s="478" t="s">
        <v>82</v>
      </c>
      <c r="D909" s="694" t="s">
        <v>1585</v>
      </c>
      <c r="E909" s="491"/>
      <c r="F909" s="491"/>
      <c r="G909" s="491"/>
      <c r="H909" s="492"/>
      <c r="I909" s="490"/>
      <c r="J909" s="255"/>
    </row>
    <row r="910" spans="1:10" s="275" customFormat="1">
      <c r="A910" s="870"/>
      <c r="B910" s="871"/>
      <c r="C910" s="871"/>
      <c r="D910" s="871"/>
      <c r="E910" s="872"/>
      <c r="F910" s="872"/>
      <c r="G910" s="872"/>
      <c r="H910" s="872"/>
      <c r="I910" s="871"/>
      <c r="J910" s="873"/>
    </row>
    <row r="911" spans="1:10" s="275" customFormat="1">
      <c r="A911" s="656" t="s">
        <v>826</v>
      </c>
      <c r="B911" s="695" t="s">
        <v>827</v>
      </c>
      <c r="C911" s="692"/>
      <c r="D911" s="692"/>
      <c r="E911" s="691"/>
      <c r="F911" s="691"/>
      <c r="G911" s="691"/>
      <c r="H911" s="691"/>
      <c r="I911" s="692"/>
      <c r="J911" s="693"/>
    </row>
    <row r="912" spans="1:10" s="275" customFormat="1" ht="28.5">
      <c r="A912" s="752" t="s">
        <v>38</v>
      </c>
      <c r="B912" s="752" t="s">
        <v>828</v>
      </c>
      <c r="C912" s="752" t="s">
        <v>82</v>
      </c>
      <c r="D912" s="752" t="s">
        <v>74</v>
      </c>
      <c r="E912" s="696"/>
      <c r="F912" s="696"/>
      <c r="G912" s="696"/>
      <c r="H912" s="489"/>
      <c r="I912" s="494">
        <f>'Annex Project Activity List'!K27</f>
        <v>0</v>
      </c>
      <c r="J912" s="255"/>
    </row>
    <row r="913" spans="1:10" s="275" customFormat="1" ht="28.5">
      <c r="A913" s="752" t="s">
        <v>39</v>
      </c>
      <c r="B913" s="752" t="s">
        <v>829</v>
      </c>
      <c r="C913" s="752" t="s">
        <v>82</v>
      </c>
      <c r="D913" s="752" t="s">
        <v>108</v>
      </c>
      <c r="E913" s="696"/>
      <c r="F913" s="696"/>
      <c r="G913" s="696"/>
      <c r="H913" s="489"/>
      <c r="I913" s="494">
        <f>'Annex Project Activity List'!L27</f>
        <v>0</v>
      </c>
      <c r="J913" s="255"/>
    </row>
    <row r="914" spans="1:10" s="275" customFormat="1">
      <c r="A914" s="697"/>
      <c r="B914" s="698"/>
      <c r="C914" s="699"/>
      <c r="D914" s="699"/>
      <c r="E914" s="699"/>
      <c r="F914" s="699"/>
      <c r="G914" s="699"/>
      <c r="H914" s="699"/>
      <c r="I914" s="699"/>
      <c r="J914" s="700"/>
    </row>
    <row r="915" spans="1:10" s="275" customFormat="1">
      <c r="A915" s="656" t="s">
        <v>830</v>
      </c>
      <c r="B915" s="869" t="s">
        <v>831</v>
      </c>
      <c r="C915" s="869"/>
      <c r="D915" s="869"/>
      <c r="E915" s="690"/>
      <c r="F915" s="691"/>
      <c r="G915" s="691"/>
      <c r="H915" s="691"/>
      <c r="I915" s="692"/>
      <c r="J915" s="693"/>
    </row>
    <row r="916" spans="1:10" s="275" customFormat="1" ht="66">
      <c r="A916" s="478" t="s">
        <v>38</v>
      </c>
      <c r="B916" s="477" t="s">
        <v>1494</v>
      </c>
      <c r="C916" s="477" t="s">
        <v>82</v>
      </c>
      <c r="D916" s="655" t="s">
        <v>74</v>
      </c>
      <c r="E916" s="491"/>
      <c r="F916" s="491"/>
      <c r="G916" s="491"/>
      <c r="H916" s="492"/>
      <c r="I916" s="490"/>
      <c r="J916" s="255"/>
    </row>
    <row r="917" spans="1:10" s="275" customFormat="1" ht="66">
      <c r="A917" s="478" t="s">
        <v>39</v>
      </c>
      <c r="B917" s="477" t="s">
        <v>1495</v>
      </c>
      <c r="C917" s="477" t="s">
        <v>82</v>
      </c>
      <c r="D917" s="655" t="s">
        <v>108</v>
      </c>
      <c r="E917" s="491"/>
      <c r="F917" s="491"/>
      <c r="G917" s="491"/>
      <c r="H917" s="492"/>
      <c r="I917" s="490"/>
      <c r="J917" s="255"/>
    </row>
    <row r="918" spans="1:10" s="275" customFormat="1" ht="33">
      <c r="A918" s="478" t="s">
        <v>40</v>
      </c>
      <c r="B918" s="477" t="s">
        <v>1681</v>
      </c>
      <c r="C918" s="477" t="s">
        <v>82</v>
      </c>
      <c r="D918" s="655" t="s">
        <v>1680</v>
      </c>
      <c r="E918" s="491"/>
      <c r="F918" s="491"/>
      <c r="G918" s="491"/>
      <c r="H918" s="492"/>
      <c r="I918" s="490"/>
      <c r="J918" s="255"/>
    </row>
    <row r="919" spans="1:10" s="275" customFormat="1" ht="33">
      <c r="A919" s="478" t="s">
        <v>41</v>
      </c>
      <c r="B919" s="477" t="s">
        <v>1542</v>
      </c>
      <c r="C919" s="477" t="s">
        <v>82</v>
      </c>
      <c r="D919" s="655" t="s">
        <v>1680</v>
      </c>
      <c r="E919" s="491"/>
      <c r="F919" s="491"/>
      <c r="G919" s="491"/>
      <c r="H919" s="492"/>
      <c r="I919" s="490"/>
      <c r="J919" s="255"/>
    </row>
    <row r="920" spans="1:10" s="275" customFormat="1" ht="33">
      <c r="A920" s="478" t="s">
        <v>42</v>
      </c>
      <c r="B920" s="477" t="s">
        <v>1543</v>
      </c>
      <c r="C920" s="477" t="s">
        <v>82</v>
      </c>
      <c r="D920" s="655" t="s">
        <v>1680</v>
      </c>
      <c r="E920" s="491"/>
      <c r="F920" s="491"/>
      <c r="G920" s="491"/>
      <c r="H920" s="492"/>
      <c r="I920" s="490"/>
      <c r="J920" s="255"/>
    </row>
    <row r="921" spans="1:10" s="275" customFormat="1" ht="33">
      <c r="A921" s="701" t="s">
        <v>43</v>
      </c>
      <c r="B921" s="477" t="s">
        <v>1544</v>
      </c>
      <c r="C921" s="477" t="s">
        <v>82</v>
      </c>
      <c r="D921" s="655" t="s">
        <v>1680</v>
      </c>
      <c r="E921" s="491"/>
      <c r="F921" s="491"/>
      <c r="G921" s="491"/>
      <c r="H921" s="492"/>
      <c r="I921" s="490"/>
      <c r="J921" s="255"/>
    </row>
    <row r="922" spans="1:10" s="275" customFormat="1" ht="33">
      <c r="A922" s="701" t="s">
        <v>44</v>
      </c>
      <c r="B922" s="477" t="s">
        <v>1545</v>
      </c>
      <c r="C922" s="477" t="s">
        <v>82</v>
      </c>
      <c r="D922" s="655" t="s">
        <v>1680</v>
      </c>
      <c r="E922" s="491"/>
      <c r="F922" s="491"/>
      <c r="G922" s="491"/>
      <c r="H922" s="492"/>
      <c r="I922" s="490"/>
      <c r="J922" s="255"/>
    </row>
    <row r="923" spans="1:10" s="275" customFormat="1" ht="33">
      <c r="A923" s="701" t="s">
        <v>44</v>
      </c>
      <c r="B923" s="477" t="s">
        <v>1496</v>
      </c>
      <c r="C923" s="477" t="s">
        <v>832</v>
      </c>
      <c r="D923" s="655"/>
      <c r="E923" s="497"/>
      <c r="F923" s="497"/>
      <c r="G923" s="497"/>
      <c r="H923" s="498"/>
      <c r="I923" s="496"/>
      <c r="J923" s="255"/>
    </row>
    <row r="924" spans="1:10" s="275" customFormat="1" ht="82.5">
      <c r="A924" s="478" t="s">
        <v>45</v>
      </c>
      <c r="B924" s="477" t="s">
        <v>1546</v>
      </c>
      <c r="C924" s="477" t="s">
        <v>82</v>
      </c>
      <c r="D924" s="655" t="s">
        <v>74</v>
      </c>
      <c r="E924" s="491"/>
      <c r="F924" s="491"/>
      <c r="G924" s="491"/>
      <c r="H924" s="492"/>
      <c r="I924" s="490"/>
      <c r="J924" s="255"/>
    </row>
    <row r="925" spans="1:10" s="275" customFormat="1" ht="66">
      <c r="A925" s="478" t="s">
        <v>75</v>
      </c>
      <c r="B925" s="477" t="s">
        <v>1547</v>
      </c>
      <c r="C925" s="477" t="s">
        <v>82</v>
      </c>
      <c r="D925" s="655" t="s">
        <v>108</v>
      </c>
      <c r="E925" s="491"/>
      <c r="F925" s="491"/>
      <c r="G925" s="491"/>
      <c r="H925" s="492"/>
      <c r="I925" s="490"/>
      <c r="J925" s="255"/>
    </row>
    <row r="926" spans="1:10" s="275" customFormat="1" ht="47.25" customHeight="1">
      <c r="A926" s="478" t="s">
        <v>76</v>
      </c>
      <c r="B926" s="477" t="s">
        <v>1562</v>
      </c>
      <c r="C926" s="477" t="s">
        <v>82</v>
      </c>
      <c r="D926" s="655" t="s">
        <v>74</v>
      </c>
      <c r="E926" s="491"/>
      <c r="F926" s="491"/>
      <c r="G926" s="491"/>
      <c r="H926" s="492"/>
      <c r="I926" s="490"/>
      <c r="J926" s="255"/>
    </row>
    <row r="927" spans="1:10" s="275" customFormat="1" ht="49.5">
      <c r="A927" s="478" t="s">
        <v>77</v>
      </c>
      <c r="B927" s="477" t="s">
        <v>1548</v>
      </c>
      <c r="C927" s="477" t="s">
        <v>82</v>
      </c>
      <c r="D927" s="655" t="s">
        <v>1585</v>
      </c>
      <c r="E927" s="491"/>
      <c r="F927" s="491"/>
      <c r="G927" s="491"/>
      <c r="H927" s="492"/>
      <c r="I927" s="490"/>
      <c r="J927" s="255"/>
    </row>
    <row r="928" spans="1:10" s="275" customFormat="1" ht="33">
      <c r="A928" s="478" t="s">
        <v>335</v>
      </c>
      <c r="B928" s="477" t="s">
        <v>1496</v>
      </c>
      <c r="C928" s="477" t="s">
        <v>832</v>
      </c>
      <c r="D928" s="655"/>
      <c r="E928" s="497"/>
      <c r="F928" s="497"/>
      <c r="G928" s="497"/>
      <c r="H928" s="498"/>
      <c r="I928" s="496"/>
      <c r="J928" s="255"/>
    </row>
    <row r="929" spans="1:12" s="703" customFormat="1">
      <c r="A929" s="656" t="s">
        <v>833</v>
      </c>
      <c r="B929" s="869" t="s">
        <v>834</v>
      </c>
      <c r="C929" s="869"/>
      <c r="D929" s="869"/>
      <c r="E929" s="702"/>
      <c r="F929" s="702"/>
      <c r="G929" s="702"/>
      <c r="H929" s="874"/>
      <c r="I929" s="871"/>
      <c r="J929" s="873"/>
    </row>
    <row r="930" spans="1:12" s="275" customFormat="1">
      <c r="A930" s="478" t="s">
        <v>38</v>
      </c>
      <c r="B930" s="477" t="s">
        <v>835</v>
      </c>
      <c r="C930" s="477" t="s">
        <v>82</v>
      </c>
      <c r="D930" s="655" t="s">
        <v>74</v>
      </c>
      <c r="E930" s="491"/>
      <c r="F930" s="491"/>
      <c r="G930" s="491"/>
      <c r="H930" s="491"/>
      <c r="I930" s="490"/>
      <c r="J930" s="255"/>
    </row>
    <row r="931" spans="1:12" s="275" customFormat="1">
      <c r="A931" s="478" t="s">
        <v>39</v>
      </c>
      <c r="B931" s="477" t="s">
        <v>836</v>
      </c>
      <c r="C931" s="477" t="s">
        <v>82</v>
      </c>
      <c r="D931" s="655" t="s">
        <v>108</v>
      </c>
      <c r="E931" s="491"/>
      <c r="F931" s="491"/>
      <c r="G931" s="491"/>
      <c r="H931" s="491"/>
      <c r="I931" s="490"/>
      <c r="J931" s="255"/>
    </row>
    <row r="932" spans="1:12" s="275" customFormat="1">
      <c r="A932" s="870"/>
      <c r="B932" s="871"/>
      <c r="C932" s="871"/>
      <c r="D932" s="871"/>
      <c r="E932" s="872"/>
      <c r="F932" s="872"/>
      <c r="G932" s="872"/>
      <c r="H932" s="872"/>
      <c r="I932" s="871"/>
      <c r="J932" s="873"/>
    </row>
    <row r="933" spans="1:12" s="275" customFormat="1">
      <c r="A933" s="946" t="s">
        <v>837</v>
      </c>
      <c r="B933" s="947"/>
      <c r="C933" s="947"/>
      <c r="D933" s="948"/>
      <c r="E933" s="704"/>
      <c r="F933" s="704"/>
      <c r="G933" s="704"/>
      <c r="H933" s="478"/>
      <c r="I933" s="478"/>
      <c r="J933" s="646"/>
    </row>
    <row r="934" spans="1:12" s="275" customFormat="1">
      <c r="A934" s="870"/>
      <c r="B934" s="871"/>
      <c r="C934" s="871"/>
      <c r="D934" s="871"/>
      <c r="E934" s="871"/>
      <c r="F934" s="871"/>
      <c r="G934" s="871"/>
      <c r="H934" s="871"/>
      <c r="I934" s="871"/>
      <c r="J934" s="873"/>
    </row>
    <row r="935" spans="1:12" s="275" customFormat="1">
      <c r="A935" s="705" t="s">
        <v>838</v>
      </c>
      <c r="B935" s="706" t="s">
        <v>1497</v>
      </c>
      <c r="C935" s="658"/>
      <c r="D935" s="658"/>
      <c r="E935" s="707"/>
      <c r="F935" s="707"/>
      <c r="G935" s="707"/>
      <c r="H935" s="707"/>
      <c r="I935" s="707"/>
      <c r="J935" s="708"/>
    </row>
    <row r="936" spans="1:12" s="275" customFormat="1" ht="33">
      <c r="A936" s="478" t="s">
        <v>38</v>
      </c>
      <c r="B936" s="477" t="s">
        <v>1498</v>
      </c>
      <c r="C936" s="477"/>
      <c r="D936" s="478" t="s">
        <v>368</v>
      </c>
      <c r="E936" s="242"/>
      <c r="F936" s="242"/>
      <c r="G936" s="242" t="s">
        <v>373</v>
      </c>
      <c r="H936" s="725" t="s">
        <v>373</v>
      </c>
      <c r="I936" s="242" t="s">
        <v>373</v>
      </c>
      <c r="J936" s="255"/>
    </row>
    <row r="937" spans="1:12" s="275" customFormat="1" ht="33">
      <c r="A937" s="478" t="s">
        <v>39</v>
      </c>
      <c r="B937" s="477" t="s">
        <v>840</v>
      </c>
      <c r="C937" s="477"/>
      <c r="D937" s="478" t="s">
        <v>368</v>
      </c>
      <c r="E937" s="242"/>
      <c r="F937" s="242"/>
      <c r="G937" s="242" t="s">
        <v>373</v>
      </c>
      <c r="H937" s="725" t="s">
        <v>373</v>
      </c>
      <c r="I937" s="242" t="s">
        <v>373</v>
      </c>
      <c r="J937" s="255"/>
    </row>
    <row r="938" spans="1:12" s="275" customFormat="1" ht="33">
      <c r="A938" s="478" t="s">
        <v>40</v>
      </c>
      <c r="B938" s="477" t="s">
        <v>1499</v>
      </c>
      <c r="C938" s="477"/>
      <c r="D938" s="478" t="s">
        <v>368</v>
      </c>
      <c r="E938" s="242"/>
      <c r="F938" s="242"/>
      <c r="G938" s="242" t="s">
        <v>372</v>
      </c>
      <c r="H938" s="725" t="s">
        <v>373</v>
      </c>
      <c r="I938" s="242" t="s">
        <v>372</v>
      </c>
      <c r="J938" s="255"/>
    </row>
    <row r="939" spans="1:12" s="275" customFormat="1" ht="33">
      <c r="A939" s="478" t="s">
        <v>41</v>
      </c>
      <c r="B939" s="477" t="s">
        <v>1500</v>
      </c>
      <c r="C939" s="477"/>
      <c r="D939" s="478" t="s">
        <v>368</v>
      </c>
      <c r="E939" s="242"/>
      <c r="F939" s="242"/>
      <c r="G939" s="242" t="s">
        <v>372</v>
      </c>
      <c r="H939" s="725" t="s">
        <v>372</v>
      </c>
      <c r="I939" s="242" t="s">
        <v>372</v>
      </c>
      <c r="J939" s="255"/>
    </row>
    <row r="940" spans="1:12" s="275" customFormat="1" ht="33">
      <c r="A940" s="478" t="s">
        <v>42</v>
      </c>
      <c r="B940" s="477" t="s">
        <v>1501</v>
      </c>
      <c r="C940" s="477"/>
      <c r="D940" s="478" t="s">
        <v>368</v>
      </c>
      <c r="E940" s="242"/>
      <c r="F940" s="242"/>
      <c r="G940" s="242" t="s">
        <v>372</v>
      </c>
      <c r="H940" s="725" t="s">
        <v>372</v>
      </c>
      <c r="I940" s="242" t="s">
        <v>372</v>
      </c>
      <c r="J940" s="255"/>
    </row>
    <row r="941" spans="1:12" s="275" customFormat="1" ht="33">
      <c r="A941" s="478" t="s">
        <v>43</v>
      </c>
      <c r="B941" s="477" t="s">
        <v>1502</v>
      </c>
      <c r="C941" s="477"/>
      <c r="D941" s="478" t="s">
        <v>368</v>
      </c>
      <c r="E941" s="242"/>
      <c r="F941" s="242"/>
      <c r="G941" s="242" t="s">
        <v>372</v>
      </c>
      <c r="H941" s="725" t="s">
        <v>372</v>
      </c>
      <c r="I941" s="242" t="s">
        <v>372</v>
      </c>
      <c r="J941" s="255"/>
    </row>
    <row r="942" spans="1:12" s="275" customFormat="1" ht="33">
      <c r="A942" s="478" t="s">
        <v>44</v>
      </c>
      <c r="B942" s="477" t="s">
        <v>1503</v>
      </c>
      <c r="C942" s="477"/>
      <c r="D942" s="478" t="s">
        <v>368</v>
      </c>
      <c r="E942" s="242"/>
      <c r="F942" s="242"/>
      <c r="G942" s="242" t="s">
        <v>372</v>
      </c>
      <c r="H942" s="725" t="s">
        <v>372</v>
      </c>
      <c r="I942" s="242" t="s">
        <v>372</v>
      </c>
      <c r="J942" s="255"/>
    </row>
    <row r="943" spans="1:12">
      <c r="A943" s="598"/>
      <c r="B943" s="709"/>
      <c r="C943" s="709"/>
      <c r="D943" s="709"/>
      <c r="E943" s="709"/>
      <c r="F943" s="709"/>
      <c r="G943" s="709"/>
      <c r="H943" s="710"/>
      <c r="I943" s="710"/>
      <c r="J943" s="711"/>
      <c r="K943" s="280"/>
      <c r="L943" s="245"/>
    </row>
    <row r="944" spans="1:12">
      <c r="A944" s="705" t="s">
        <v>1008</v>
      </c>
      <c r="B944" s="712" t="s">
        <v>2419</v>
      </c>
      <c r="C944" s="705" t="s">
        <v>82</v>
      </c>
      <c r="D944" s="705" t="s">
        <v>1291</v>
      </c>
      <c r="E944" s="705"/>
      <c r="F944" s="705"/>
      <c r="G944" s="705"/>
      <c r="H944" s="705"/>
      <c r="I944" s="705"/>
      <c r="J944" s="713"/>
      <c r="K944" s="280"/>
      <c r="L944" s="245"/>
    </row>
    <row r="945" spans="1:12">
      <c r="A945" s="478" t="s">
        <v>38</v>
      </c>
      <c r="B945" s="477" t="s">
        <v>1292</v>
      </c>
      <c r="C945" s="478" t="s">
        <v>82</v>
      </c>
      <c r="D945" s="478" t="s">
        <v>1291</v>
      </c>
      <c r="E945" s="211"/>
      <c r="F945" s="211"/>
      <c r="G945" s="211">
        <v>2.13</v>
      </c>
      <c r="H945" s="240">
        <f t="shared" ref="H945" si="61">AVERAGE(E945:G945)</f>
        <v>2.13</v>
      </c>
      <c r="I945" s="242"/>
      <c r="J945" s="333"/>
      <c r="K945" s="280"/>
      <c r="L945" s="245"/>
    </row>
    <row r="946" spans="1:12" ht="29.25" customHeight="1">
      <c r="A946" s="478" t="s">
        <v>39</v>
      </c>
      <c r="B946" s="481" t="s">
        <v>1293</v>
      </c>
      <c r="C946" s="478"/>
      <c r="D946" s="478"/>
      <c r="E946" s="625"/>
      <c r="F946" s="625"/>
      <c r="G946" s="625"/>
      <c r="H946" s="625"/>
      <c r="I946" s="625"/>
      <c r="J946" s="333"/>
      <c r="K946" s="280"/>
      <c r="L946" s="245"/>
    </row>
    <row r="947" spans="1:12">
      <c r="A947" s="478" t="s">
        <v>91</v>
      </c>
      <c r="B947" s="481" t="s">
        <v>1294</v>
      </c>
      <c r="C947" s="478"/>
      <c r="D947" s="478"/>
      <c r="E947" s="625"/>
      <c r="F947" s="625"/>
      <c r="G947" s="625"/>
      <c r="H947" s="625"/>
      <c r="I947" s="625"/>
      <c r="J947" s="333"/>
      <c r="K947" s="280"/>
      <c r="L947" s="245"/>
    </row>
    <row r="948" spans="1:12">
      <c r="A948" s="478" t="s">
        <v>1295</v>
      </c>
      <c r="B948" s="477" t="s">
        <v>1296</v>
      </c>
      <c r="C948" s="478" t="s">
        <v>82</v>
      </c>
      <c r="D948" s="478" t="s">
        <v>108</v>
      </c>
      <c r="E948" s="211"/>
      <c r="F948" s="211"/>
      <c r="G948" s="211">
        <v>0</v>
      </c>
      <c r="H948" s="240">
        <f t="shared" ref="H948:H954" si="62">AVERAGE(E948:G948)</f>
        <v>0</v>
      </c>
      <c r="I948" s="242"/>
      <c r="J948" s="333"/>
      <c r="K948" s="280"/>
      <c r="L948" s="245"/>
    </row>
    <row r="949" spans="1:12">
      <c r="A949" s="478" t="s">
        <v>1297</v>
      </c>
      <c r="B949" s="477" t="s">
        <v>1298</v>
      </c>
      <c r="C949" s="478" t="s">
        <v>82</v>
      </c>
      <c r="D949" s="478" t="s">
        <v>108</v>
      </c>
      <c r="E949" s="211"/>
      <c r="F949" s="211"/>
      <c r="G949" s="211">
        <v>0</v>
      </c>
      <c r="H949" s="240">
        <f>AVERAGE(E949:G949)</f>
        <v>0</v>
      </c>
      <c r="I949" s="242">
        <v>0</v>
      </c>
      <c r="J949" s="333"/>
      <c r="K949" s="280"/>
      <c r="L949" s="245"/>
    </row>
    <row r="950" spans="1:12">
      <c r="A950" s="478" t="s">
        <v>1299</v>
      </c>
      <c r="B950" s="477" t="s">
        <v>1468</v>
      </c>
      <c r="C950" s="478" t="s">
        <v>82</v>
      </c>
      <c r="D950" s="478" t="s">
        <v>108</v>
      </c>
      <c r="E950" s="211"/>
      <c r="F950" s="211"/>
      <c r="G950" s="211">
        <v>0</v>
      </c>
      <c r="H950" s="240">
        <f t="shared" si="62"/>
        <v>0</v>
      </c>
      <c r="I950" s="242"/>
      <c r="J950" s="333"/>
      <c r="K950" s="280"/>
      <c r="L950" s="245"/>
    </row>
    <row r="951" spans="1:12">
      <c r="A951" s="478" t="s">
        <v>1300</v>
      </c>
      <c r="B951" s="477" t="s">
        <v>1301</v>
      </c>
      <c r="C951" s="478" t="s">
        <v>82</v>
      </c>
      <c r="D951" s="478" t="s">
        <v>108</v>
      </c>
      <c r="E951" s="211"/>
      <c r="F951" s="211"/>
      <c r="G951" s="211">
        <v>0</v>
      </c>
      <c r="H951" s="240">
        <f t="shared" si="62"/>
        <v>0</v>
      </c>
      <c r="I951" s="242"/>
      <c r="J951" s="333"/>
      <c r="K951" s="280"/>
      <c r="L951" s="245"/>
    </row>
    <row r="952" spans="1:12" ht="33" customHeight="1">
      <c r="A952" s="478" t="s">
        <v>92</v>
      </c>
      <c r="B952" s="481" t="s">
        <v>1302</v>
      </c>
      <c r="C952" s="478" t="s">
        <v>82</v>
      </c>
      <c r="D952" s="478" t="s">
        <v>108</v>
      </c>
      <c r="E952" s="211"/>
      <c r="F952" s="211"/>
      <c r="G952" s="211">
        <v>0</v>
      </c>
      <c r="H952" s="240">
        <f t="shared" si="62"/>
        <v>0</v>
      </c>
      <c r="I952" s="242"/>
      <c r="J952" s="333"/>
      <c r="K952" s="280"/>
      <c r="L952" s="245"/>
    </row>
    <row r="953" spans="1:12">
      <c r="A953" s="478" t="s">
        <v>1303</v>
      </c>
      <c r="B953" s="481" t="s">
        <v>11</v>
      </c>
      <c r="C953" s="478" t="s">
        <v>82</v>
      </c>
      <c r="D953" s="478" t="s">
        <v>108</v>
      </c>
      <c r="E953" s="211"/>
      <c r="F953" s="211"/>
      <c r="G953" s="211">
        <v>0</v>
      </c>
      <c r="H953" s="240">
        <f t="shared" si="62"/>
        <v>0</v>
      </c>
      <c r="I953" s="242"/>
      <c r="J953" s="333"/>
      <c r="K953" s="280"/>
      <c r="L953" s="245"/>
    </row>
    <row r="954" spans="1:12">
      <c r="A954" s="478" t="s">
        <v>40</v>
      </c>
      <c r="B954" s="477" t="s">
        <v>1304</v>
      </c>
      <c r="C954" s="478" t="s">
        <v>82</v>
      </c>
      <c r="D954" s="478" t="s">
        <v>1274</v>
      </c>
      <c r="E954" s="211"/>
      <c r="F954" s="211"/>
      <c r="G954" s="211">
        <v>0</v>
      </c>
      <c r="H954" s="240">
        <f t="shared" si="62"/>
        <v>0</v>
      </c>
      <c r="I954" s="242"/>
      <c r="J954" s="333"/>
      <c r="K954" s="280"/>
      <c r="L954" s="245"/>
    </row>
    <row r="955" spans="1:12" ht="17.25" thickBot="1">
      <c r="A955" s="598"/>
      <c r="B955" s="709"/>
      <c r="C955" s="709"/>
      <c r="D955" s="709"/>
      <c r="E955" s="278"/>
      <c r="F955" s="278"/>
      <c r="G955" s="278"/>
      <c r="H955" s="279"/>
      <c r="I955" s="279"/>
      <c r="J955" s="332"/>
      <c r="K955" s="280"/>
      <c r="L955" s="245"/>
    </row>
    <row r="956" spans="1:12" s="338" customFormat="1" ht="17.25" thickBot="1">
      <c r="A956" s="714"/>
      <c r="B956" s="335" t="s">
        <v>2222</v>
      </c>
      <c r="C956" s="336"/>
      <c r="D956" s="336"/>
      <c r="E956" s="336"/>
      <c r="F956" s="336"/>
      <c r="G956" s="336"/>
      <c r="H956" s="337"/>
      <c r="I956" s="336"/>
      <c r="J956" s="336"/>
    </row>
    <row r="957" spans="1:12" s="338" customFormat="1" ht="15.75" thickBot="1">
      <c r="A957" s="339">
        <v>0</v>
      </c>
      <c r="B957" s="340" t="s">
        <v>2223</v>
      </c>
      <c r="C957" s="341"/>
      <c r="D957" s="342"/>
      <c r="E957" s="343"/>
      <c r="F957" s="343"/>
      <c r="G957" s="343"/>
      <c r="H957" s="344"/>
      <c r="I957" s="343"/>
      <c r="J957" s="343"/>
    </row>
    <row r="958" spans="1:12" s="338" customFormat="1" ht="15">
      <c r="A958" s="240"/>
      <c r="B958" s="345" t="s">
        <v>2224</v>
      </c>
      <c r="C958" s="341"/>
      <c r="D958" s="342"/>
      <c r="E958" s="343"/>
      <c r="F958" s="343"/>
      <c r="G958" s="343"/>
      <c r="H958" s="344"/>
      <c r="I958" s="343"/>
      <c r="J958" s="343"/>
    </row>
    <row r="959" spans="1:12" s="338" customFormat="1" ht="15.75" thickBot="1">
      <c r="A959" s="346" t="s">
        <v>372</v>
      </c>
      <c r="B959" s="347" t="s">
        <v>2225</v>
      </c>
      <c r="C959" s="348"/>
      <c r="D959" s="349"/>
      <c r="E959" s="350"/>
      <c r="F959" s="350"/>
      <c r="G959" s="350"/>
      <c r="H959" s="351"/>
      <c r="I959" s="350"/>
      <c r="J959" s="350"/>
    </row>
    <row r="960" spans="1:12" s="338" customFormat="1" ht="15.75" thickBot="1">
      <c r="A960" s="352"/>
      <c r="B960" s="347" t="s">
        <v>2226</v>
      </c>
      <c r="C960" s="348"/>
      <c r="D960" s="349"/>
      <c r="E960" s="350"/>
      <c r="F960" s="350"/>
      <c r="G960" s="350"/>
      <c r="H960" s="351"/>
      <c r="I960" s="350"/>
      <c r="J960" s="350"/>
    </row>
    <row r="961" spans="1:10" s="338" customFormat="1" ht="17.25" thickBot="1">
      <c r="A961" s="715"/>
      <c r="B961" s="347" t="s">
        <v>2227</v>
      </c>
      <c r="C961" s="348"/>
      <c r="D961" s="348"/>
      <c r="E961" s="348"/>
      <c r="F961" s="348"/>
      <c r="G961" s="348"/>
      <c r="H961" s="353"/>
      <c r="I961" s="348"/>
      <c r="J961" s="348"/>
    </row>
    <row r="962" spans="1:10" s="338" customFormat="1" ht="15">
      <c r="A962" s="336"/>
      <c r="B962" s="354"/>
      <c r="C962" s="348"/>
      <c r="D962" s="348"/>
      <c r="E962" s="348"/>
      <c r="F962" s="348"/>
      <c r="G962" s="348"/>
      <c r="H962" s="353"/>
      <c r="I962" s="348"/>
      <c r="J962" s="348"/>
    </row>
    <row r="963" spans="1:10" s="338" customFormat="1" ht="14.25" customHeight="1">
      <c r="A963" s="847" t="s">
        <v>2228</v>
      </c>
      <c r="B963" s="847"/>
      <c r="C963" s="847"/>
      <c r="D963" s="847"/>
      <c r="E963" s="847"/>
      <c r="F963" s="847"/>
      <c r="G963" s="847"/>
      <c r="H963" s="847"/>
      <c r="I963" s="847"/>
      <c r="J963" s="847"/>
    </row>
    <row r="964" spans="1:10" s="338" customFormat="1" ht="14.25" customHeight="1">
      <c r="A964" s="847"/>
      <c r="B964" s="847"/>
      <c r="C964" s="847"/>
      <c r="D964" s="847"/>
      <c r="E964" s="847"/>
      <c r="F964" s="847"/>
      <c r="G964" s="847"/>
      <c r="H964" s="847"/>
      <c r="I964" s="847"/>
      <c r="J964" s="847"/>
    </row>
    <row r="965" spans="1:10" s="338" customFormat="1" ht="15">
      <c r="A965" s="336"/>
      <c r="B965" s="354"/>
      <c r="C965" s="348"/>
      <c r="D965" s="349"/>
      <c r="E965" s="350"/>
      <c r="F965" s="350"/>
      <c r="G965" s="350"/>
      <c r="H965" s="351"/>
      <c r="I965" s="349"/>
      <c r="J965" s="349"/>
    </row>
    <row r="966" spans="1:10" s="338" customFormat="1" ht="15">
      <c r="A966" s="336"/>
      <c r="B966" s="354"/>
      <c r="C966" s="348"/>
      <c r="D966" s="349"/>
      <c r="E966" s="350"/>
      <c r="F966" s="350"/>
      <c r="G966" s="350"/>
      <c r="H966" s="351"/>
      <c r="I966" s="349"/>
      <c r="J966" s="349"/>
    </row>
    <row r="967" spans="1:10" s="338" customFormat="1" ht="15">
      <c r="A967" s="336"/>
      <c r="B967" s="354"/>
      <c r="C967" s="348"/>
      <c r="D967" s="349"/>
      <c r="E967" s="350"/>
      <c r="F967" s="350"/>
      <c r="G967" s="350"/>
      <c r="H967" s="351"/>
      <c r="I967" s="349"/>
      <c r="J967" s="349"/>
    </row>
    <row r="968" spans="1:10" s="338" customFormat="1" ht="15">
      <c r="A968" s="848" t="s">
        <v>2229</v>
      </c>
      <c r="B968" s="848"/>
      <c r="C968" s="848"/>
      <c r="D968" s="848"/>
      <c r="E968" s="848"/>
      <c r="F968" s="848"/>
      <c r="G968" s="848"/>
      <c r="H968" s="848"/>
      <c r="I968" s="848"/>
      <c r="J968" s="848"/>
    </row>
    <row r="969" spans="1:10" s="338" customFormat="1" ht="15">
      <c r="A969" s="355" t="s">
        <v>2230</v>
      </c>
      <c r="B969" s="343"/>
      <c r="C969" s="341"/>
      <c r="D969" s="342"/>
      <c r="E969" s="343"/>
      <c r="F969" s="343"/>
      <c r="G969" s="343"/>
      <c r="H969" s="344"/>
      <c r="I969" s="342"/>
      <c r="J969" s="342"/>
    </row>
    <row r="970" spans="1:10" s="338" customFormat="1" ht="15">
      <c r="A970" s="356" t="s">
        <v>2231</v>
      </c>
      <c r="B970" s="343"/>
      <c r="C970" s="341"/>
      <c r="D970" s="342"/>
      <c r="E970" s="343"/>
      <c r="F970" s="343"/>
      <c r="G970" s="343"/>
      <c r="H970" s="344"/>
      <c r="I970" s="934" t="s">
        <v>2232</v>
      </c>
      <c r="J970" s="934"/>
    </row>
    <row r="971" spans="1:10" s="338" customFormat="1" ht="15">
      <c r="A971" s="935" t="s">
        <v>2233</v>
      </c>
      <c r="B971" s="935"/>
      <c r="C971" s="341"/>
      <c r="D971" s="342"/>
      <c r="E971" s="343"/>
      <c r="F971" s="343"/>
      <c r="G971" s="343"/>
      <c r="H971" s="344"/>
      <c r="I971" s="342"/>
      <c r="J971" s="342"/>
    </row>
    <row r="972" spans="1:10" s="338" customFormat="1" ht="15">
      <c r="A972" s="342"/>
      <c r="B972" s="343"/>
      <c r="C972" s="341"/>
      <c r="D972" s="342"/>
      <c r="E972" s="343"/>
      <c r="F972" s="343"/>
      <c r="G972" s="343"/>
      <c r="H972" s="344"/>
      <c r="I972" s="342"/>
      <c r="J972" s="342"/>
    </row>
    <row r="973" spans="1:10" s="338" customFormat="1" ht="15">
      <c r="A973" s="935" t="s">
        <v>2234</v>
      </c>
      <c r="B973" s="935"/>
      <c r="C973" s="341"/>
      <c r="D973" s="342"/>
      <c r="E973" s="343"/>
      <c r="F973" s="343"/>
      <c r="G973" s="343"/>
      <c r="H973" s="344"/>
      <c r="I973" s="342"/>
      <c r="J973" s="342"/>
    </row>
    <row r="974" spans="1:10" s="338" customFormat="1" ht="15">
      <c r="A974" s="716"/>
      <c r="B974" s="717"/>
      <c r="C974" s="718"/>
      <c r="D974" s="716"/>
      <c r="E974" s="717"/>
      <c r="F974" s="717"/>
      <c r="G974" s="717"/>
      <c r="H974" s="719"/>
      <c r="I974" s="716"/>
      <c r="J974" s="716"/>
    </row>
    <row r="975" spans="1:10">
      <c r="A975" s="720"/>
      <c r="B975" s="721"/>
      <c r="C975" s="722"/>
      <c r="D975" s="723"/>
      <c r="E975" s="723"/>
      <c r="F975" s="723"/>
      <c r="G975" s="723"/>
      <c r="H975" s="723"/>
      <c r="I975" s="722"/>
      <c r="J975" s="724"/>
    </row>
    <row r="976" spans="1:10">
      <c r="A976" s="720"/>
      <c r="B976" s="721"/>
      <c r="C976" s="722"/>
      <c r="D976" s="723"/>
      <c r="E976" s="723"/>
      <c r="F976" s="723"/>
      <c r="G976" s="723"/>
      <c r="H976" s="723"/>
      <c r="I976" s="722"/>
      <c r="J976" s="724"/>
    </row>
    <row r="977" spans="1:10">
      <c r="A977" s="720"/>
      <c r="B977" s="721"/>
      <c r="C977" s="722"/>
      <c r="D977" s="723"/>
      <c r="E977" s="723"/>
      <c r="F977" s="723"/>
      <c r="G977" s="723"/>
      <c r="H977" s="723"/>
      <c r="I977" s="722"/>
      <c r="J977" s="724"/>
    </row>
    <row r="978" spans="1:10">
      <c r="A978" s="720"/>
      <c r="B978" s="721"/>
      <c r="C978" s="722"/>
      <c r="D978" s="723"/>
      <c r="E978" s="723"/>
      <c r="F978" s="723"/>
      <c r="G978" s="723"/>
      <c r="H978" s="723"/>
      <c r="I978" s="722"/>
      <c r="J978" s="724"/>
    </row>
    <row r="979" spans="1:10">
      <c r="A979" s="720"/>
      <c r="B979" s="721"/>
      <c r="C979" s="722"/>
      <c r="D979" s="723"/>
      <c r="E979" s="723"/>
      <c r="F979" s="723"/>
      <c r="G979" s="723"/>
      <c r="H979" s="723"/>
      <c r="I979" s="722"/>
      <c r="J979" s="724"/>
    </row>
    <row r="980" spans="1:10">
      <c r="A980" s="720"/>
      <c r="B980" s="721"/>
      <c r="C980" s="722"/>
      <c r="D980" s="723"/>
      <c r="E980" s="723"/>
      <c r="F980" s="723"/>
      <c r="G980" s="723"/>
      <c r="H980" s="723"/>
      <c r="I980" s="722"/>
      <c r="J980" s="724"/>
    </row>
    <row r="981" spans="1:10"/>
    <row r="982" spans="1:10"/>
    <row r="983" spans="1:10"/>
    <row r="984" spans="1:10"/>
    <row r="985" spans="1:10"/>
    <row r="986" spans="1:10"/>
    <row r="987" spans="1:10"/>
    <row r="988" spans="1:10"/>
    <row r="989" spans="1:10"/>
    <row r="990" spans="1:10"/>
    <row r="991" spans="1:10"/>
    <row r="992" spans="1:10"/>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hidden="1"/>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sheetData>
  <sheetProtection password="CD3B" sheet="1" objects="1" scenarios="1"/>
  <customSheetViews>
    <customSheetView guid="{C99F6511-B640-4233-AF7C-A65562BCF81E}" scale="80" showGridLines="0">
      <selection activeCell="F1" sqref="F1"/>
      <rowBreaks count="2" manualBreakCount="2">
        <brk id="174" max="8" man="1"/>
        <brk id="214" max="16383" man="1"/>
      </rowBreaks>
      <pageMargins left="0.5" right="0.5" top="0.5" bottom="0.5" header="0.31496062992126" footer="0.31496062992126"/>
      <printOptions horizontalCentered="1" verticalCentered="1"/>
      <pageSetup scale="50" fitToHeight="3" orientation="landscape" r:id="rId1"/>
    </customSheetView>
  </customSheetViews>
  <mergeCells count="113">
    <mergeCell ref="B740:J740"/>
    <mergeCell ref="C698:D698"/>
    <mergeCell ref="B817:J817"/>
    <mergeCell ref="B632:J632"/>
    <mergeCell ref="C633:J633"/>
    <mergeCell ref="C646:J646"/>
    <mergeCell ref="B548:J548"/>
    <mergeCell ref="C522:J522"/>
    <mergeCell ref="B557:J557"/>
    <mergeCell ref="C549:J549"/>
    <mergeCell ref="B533:J533"/>
    <mergeCell ref="I970:J970"/>
    <mergeCell ref="A971:B971"/>
    <mergeCell ref="A973:B973"/>
    <mergeCell ref="C558:J558"/>
    <mergeCell ref="B631:J631"/>
    <mergeCell ref="A709:J709"/>
    <mergeCell ref="C685:J685"/>
    <mergeCell ref="B671:J671"/>
    <mergeCell ref="B805:J805"/>
    <mergeCell ref="I787:J787"/>
    <mergeCell ref="C841:J841"/>
    <mergeCell ref="B852:J852"/>
    <mergeCell ref="C772:J772"/>
    <mergeCell ref="B840:J840"/>
    <mergeCell ref="A934:J934"/>
    <mergeCell ref="C872:J872"/>
    <mergeCell ref="C830:J830"/>
    <mergeCell ref="A829:I829"/>
    <mergeCell ref="C818:J818"/>
    <mergeCell ref="H807:J807"/>
    <mergeCell ref="B697:J697"/>
    <mergeCell ref="C659:J659"/>
    <mergeCell ref="B658:J658"/>
    <mergeCell ref="A933:D933"/>
    <mergeCell ref="A115:J115"/>
    <mergeCell ref="D106:J106"/>
    <mergeCell ref="C144:J144"/>
    <mergeCell ref="C220:D220"/>
    <mergeCell ref="A208:J208"/>
    <mergeCell ref="C129:J129"/>
    <mergeCell ref="A158:J158"/>
    <mergeCell ref="C159:J159"/>
    <mergeCell ref="C169:J169"/>
    <mergeCell ref="C179:J179"/>
    <mergeCell ref="A178:J178"/>
    <mergeCell ref="A168:J168"/>
    <mergeCell ref="A188:J188"/>
    <mergeCell ref="C189:J189"/>
    <mergeCell ref="C199:J199"/>
    <mergeCell ref="H209:J209"/>
    <mergeCell ref="H220:J220"/>
    <mergeCell ref="A1:J1"/>
    <mergeCell ref="A3:B3"/>
    <mergeCell ref="C3:J3"/>
    <mergeCell ref="D62:J62"/>
    <mergeCell ref="D74:J74"/>
    <mergeCell ref="D86:J86"/>
    <mergeCell ref="D96:J96"/>
    <mergeCell ref="B74:C74"/>
    <mergeCell ref="B62:C62"/>
    <mergeCell ref="A73:J73"/>
    <mergeCell ref="C5:D5"/>
    <mergeCell ref="C6:D6"/>
    <mergeCell ref="H4:I4"/>
    <mergeCell ref="C231:D231"/>
    <mergeCell ref="H231:J231"/>
    <mergeCell ref="C209:D209"/>
    <mergeCell ref="C244:F244"/>
    <mergeCell ref="C534:J534"/>
    <mergeCell ref="B645:J645"/>
    <mergeCell ref="C866:J866"/>
    <mergeCell ref="A857:J857"/>
    <mergeCell ref="C858:J858"/>
    <mergeCell ref="C853:J853"/>
    <mergeCell ref="A571:J571"/>
    <mergeCell ref="C672:J672"/>
    <mergeCell ref="I519:I520"/>
    <mergeCell ref="C489:J489"/>
    <mergeCell ref="D523:J523"/>
    <mergeCell ref="C726:J726"/>
    <mergeCell ref="B725:J725"/>
    <mergeCell ref="H741:J741"/>
    <mergeCell ref="B755:J755"/>
    <mergeCell ref="B771:J771"/>
    <mergeCell ref="D806:J806"/>
    <mergeCell ref="B710:C710"/>
    <mergeCell ref="D710:E710"/>
    <mergeCell ref="C787:H787"/>
    <mergeCell ref="A963:J964"/>
    <mergeCell ref="A968:J968"/>
    <mergeCell ref="C498:J498"/>
    <mergeCell ref="A496:J496"/>
    <mergeCell ref="B497:J497"/>
    <mergeCell ref="C481:G481"/>
    <mergeCell ref="A488:J488"/>
    <mergeCell ref="C267:D267"/>
    <mergeCell ref="C242:J242"/>
    <mergeCell ref="C290:D290"/>
    <mergeCell ref="C313:E313"/>
    <mergeCell ref="C336:D336"/>
    <mergeCell ref="C366:D366"/>
    <mergeCell ref="C389:D389"/>
    <mergeCell ref="C412:D412"/>
    <mergeCell ref="C458:D458"/>
    <mergeCell ref="C901:J901"/>
    <mergeCell ref="B902:D902"/>
    <mergeCell ref="B906:D906"/>
    <mergeCell ref="A910:J910"/>
    <mergeCell ref="B915:D915"/>
    <mergeCell ref="B929:D929"/>
    <mergeCell ref="H929:J929"/>
    <mergeCell ref="A932:J932"/>
  </mergeCells>
  <phoneticPr fontId="0" type="noConversion"/>
  <conditionalFormatting sqref="H756:I756 H741 I787 H698:I698 H807 J613:J614 J616:J623 J873:J881 J892:J899 J883:J890 J916:J922 J82 E87:G92 I87:I92 H923:J923 J907:J909 H928:J928 J924:J927 J930:J931 J912:J913 J903:J904 J647 J608:J609 J599:J604 J611 J606 H684:I684 E260:G260 J808 I870:J870 J867:J869 J634 E936:G942 I936:J942 J660 J673 J686 J699 J711 J727 J742 J757:J758 J773 J788 E245:H245 J819 E379:G379 E382:G382 J831:J838 E535:I535 E550:I550 J842:J849 E474:G474 E504:G510 I246:I262 E269:G272 E246:G249 E251:G251 E253:G253 E255:G255 E257:G257 E314:H314 E268:H268 E274:G274 E276:G276 E278:G278 E280:G280 E283:G283 E291:H291 E338:G341 E315:G318 E320:G320 E322:G322 E324:G324 E326:G326 E329:G329 E337:H337 E343:G343 E345:G345 E347:G347 E349:G349 E352:G352 E367:H367 E368:G371 E373:G373 E375:G375 E377:G377 E428:G428 E436:H436 E390:H390 E391:G394 E396:G396 E398:G398 E400:G400 E402:G402 E405:G405 E413:H413 E414:G417 E419:G419 E421:G421 E423:G423 E425:G425 E459:H459 E460:G463 E437:G440 E442:G442 E444:G444 E446:G446 E448:G448 E451:G451 E465:G465 E467:G467 E469:G469 E471:G471 I460:I476 I414:I430 I391:I407 I368:I384 E524:I524 I292:I308 I437:I453 I315:I331 I269:I285 I338:I354 E573:J573 J625:J630 I945 I948:I954 E945:G945 E948:G954 E97:G102 I97:I102 E107:G112 I107:I112 E117:G125 I117:I125 I190 E192:G195 I192:I195 I180 E233:G238 I233:I238 E222:G227 I222:I227 E211:G216 I211:I216 E200:G200 I200 E202:G205 I202:I205 E190:G190 E180:G180 E182:G185 I182:I185 E170:G170 I170 E172:G175 I172:I175 E160:G160 I160 E162:G165 I162:I165 I490:I495 A961 I499:I511 E499:G502 E131:G140 I131:I140 E146:G155 I146:I155 E292:G295 E297:G297 E299:G299 E301:G301 E303:G303 E306:G306 E63:G70 J69:J70 I75:I82 J9:J10 J45:J60 E5 I63:I70 E75:G82 E10:I60">
    <cfRule type="cellIs" dxfId="1" priority="615" operator="equal">
      <formula>"NA"</formula>
    </cfRule>
    <cfRule type="cellIs" dxfId="0" priority="616" operator="equal">
      <formula>"NA"</formula>
    </cfRule>
  </conditionalFormatting>
  <dataValidations xWindow="1265" yWindow="527" count="9">
    <dataValidation type="list" allowBlank="1" showInputMessage="1" showErrorMessage="1" sqref="E524:I524 WVI959 WLM959 WBQ959 VRU959 VHY959 UYC959 UOG959 UEK959 TUO959 TKS959 TAW959 SRA959 SHE959 RXI959 RNM959 RDQ959 QTU959 QJY959 QAC959 PQG959 PGK959 OWO959 OMS959 OCW959 NTA959 NJE959 MZI959 MPM959 MFQ959 LVU959 LLY959 LCC959 KSG959 KIK959 JYO959 JOS959 JEW959 IVA959 ILE959 IBI959 HRM959 HHQ959 GXU959 GNY959 GEC959 FUG959 FKK959 FAO959 EQS959 EGW959 DXA959 DNE959 DDI959 CTM959 CJQ959 BZU959 BPY959 BGC959 AWG959 AMK959 ACO959 SS959 IW959 A959 E936:I942 E599:I599 E550:I550 E535:I535">
      <formula1>"Yes,No"</formula1>
    </dataValidation>
    <dataValidation type="decimal" operator="notEqual" allowBlank="1" showInputMessage="1" showErrorMessage="1" error="Please do not enter '0' or text" promptTitle="Numeric Input" prompt="Please insert numeric value or leave blank&#10;" sqref="E344:G344 E298:G298 E503:G503 E490:G495 I161 E161:G161 E181:G181 E191:G191 I210 E210:G210 E221:G221 I171 I145 I130 E130:G130 E145:G145 E171:G171 I181 I191 I201 E201:G201 I221 I232 E232:G232 E867:G870 E847:G847 E843:G843 E836:G836 E832:G832 E819:G820 E808:G809 E791:G791 E788:G789 E776:G776 E773:G774 E760:G760 E757:G758 E745:G745 E742:G743 E730:G730 E727:G728 E711:G713 E699:G701 E686:G688 E673:G675 E660:G662 E647:G649 E634:G636 E618:G618 E613:G613 E606:G606 E602:G603 E580:G580 E576:G577 E592:G592 E587:G587 E570:G570 E567:G567 E562:G564 E553:G555 E538:G540 E528:G531 E464:G464 E470:G470 E468:G468 E472:G473 E475:G476 E466:G466 E273:G273 E279:G279 E277:G277 E281:G282 E250:G250 E319:G319 E325:G325 E323:G323 E327:G328 E330:G331 E321:G321 E256:G256 E254:G254 E258:G259 E261:G262 E252:G252 E511:G511 E296:G296 E302:G302 E284:G285 E275:G275 E300:G300 E304:G305 E307:G308 E441:G441 E447:G447 E445:G445 E449:G450 E452:G453 E443:G443 E418:G418 E424:G424 E422:G422 E426:G427 E429:G430 E420:G420 E395:G395 E401:G401 E399:G399 E403:G404 E406:G407 E397:G397 E372:G372 E378:G378 E376:G376 E380:G381 E383:G384 E374:G374 E342:G342 E348:G348 E346:G346 E350:G351 E353:G354 I9 E9:G9">
      <formula1>0</formula1>
    </dataValidation>
    <dataValidation type="decimal" operator="greaterThan" showInputMessage="1" showErrorMessage="1" sqref="E347:G347 E301:G301 E499:F502 I500:I511 E504:G510 E162:G165 I160 E160:G160 I172:I175 E172:G175 I170 E170:G170 I182:I185 E182:G185 I180 E180:G180 I192:I195 E192:G195 I190 E190:G190 I202:I205 E202:G205 I200 E200:G200 I211:I216 E211:G216 I222:I227 E222:G227 I233:I238 E233:G238 I490:I495 I269:I285 I292:I308 I315:I331 I338:I354 I368:I384 I391:I407 I414:I430 I437:I453 I460:I476 E246:G249 I162:I165 E474:G474 E467:G467 E465:G465 E460:G463 E471:G471 E469:G469 G500:G502 E306:G306 E299:G299 E297:G297 E283:G283 E276:G276 E274:G274 E269:G272 E280:G280 E278:G278 E260:G260 E329:G329 E322:G322 E320:G320 E315:G318 E326:G326 E324:G324 E253:G253 E251:G251 I246:I262 E257:G257 E255:G255 E292:G295 E303:G303 E451:G451 E444:G444 E442:G442 E437:G440 E448:G448 E446:G446 E428:G428 E421:G421 E419:G419 E414:G417 E425:G425 E423:G423 E405:G405 E398:G398 E396:G396 E391:G394 E402:G402 E400:G400 E382:G382 E375:G375 E373:G373 E368:G371 E379:G379 E377:G377 E352:G352 E345:G345 E343:G343 E338:G341 E349:G349">
      <formula1>-1</formula1>
    </dataValidation>
    <dataValidation type="decimal" operator="greaterThan" showErrorMessage="1" errorTitle="Text Alert" error="Please do not enter text" promptTitle="Numeric Input" prompt="Please enter numeric values or leave blank" sqref="E525:G527 E916:G922 I916:I922 I525:I532 E873:G881 I873:I881 I892:I899 I883:I890 E892:G899 I924:I927 E924:G927 I907:I909 E907:G909 I867:I869 E930:I931 E848:G849 E844:G846 E842:G842 E837:G838 E833:G835 E831:G831 E821:G823 E810:G813 E792:G795 E790:G790 E777:G780 E775:G775 E761:G765 E759:G759 E746:G749 E744:G744 E731:G734 E729:G729 I842:I849 I831:I838 I819:I823 I808:I813 I788:I795 I773:I780 I757:I765 I742:I749 I727:I734 I711:I716 E714:G716 I660:I666 I673:I679 I686:I692 I699:I705 E702:G705 E689:G692 E676:G679 E663:G666 E650:G653 I647:I653 I616:I619 E611:G612 I611:I614 E607:G609 E614:G614 I600:I604 E619:G619 I606:I609 E604:G604 E600:G601 E616:G617 E593:G593 E590:G591 E574:G575 E585:G586 E581:G583 E588:G588 I590:I593 I585:I588 I580:I583 I574:I578 E597:G597 E637:G640 I634:I640 E626:I627 I597 E578:G578 E568:G569 E565:G566 I559:I570 E559:G561 E883:G890 I536:I544 I551:I556 E551:G552 E556:G556 E541:G544 E536:G537 E532:G532">
      <formula1>-1</formula1>
    </dataValidation>
    <dataValidation type="list" showInputMessage="1" showErrorMessage="1" sqref="E573:I573">
      <formula1>"Yes,No"</formula1>
    </dataValidation>
    <dataValidation type="decimal" operator="greaterThan" allowBlank="1" showInputMessage="1" showErrorMessage="1" error="Please insert Numeric Values" sqref="H517:H518">
      <formula1>0</formula1>
    </dataValidation>
    <dataValidation type="decimal" operator="greaterThan" allowBlank="1" showInputMessage="1" showErrorMessage="1" error="Please do not enter text" sqref="I146:I155 G499 I499 I131:I140 I87:I92 E87:G92 E146:G155 E131:G140 I117:I125 E117:G125 I107:I112 E107:G112 I97:I102 E97:G102 E75:G82 I75:I82 E63:G70 I10:I44 I63:I70 E10:G44">
      <formula1>-1</formula1>
    </dataValidation>
    <dataValidation type="textLength" allowBlank="1" showInputMessage="1" showErrorMessage="1" sqref="A961:A962 WVI961:WVI962 WLM961:WLM962 WBQ961:WBQ962 VRU961:VRU962 VHY961:VHY962 UYC961:UYC962 UOG961:UOG962 UEK961:UEK962 TUO961:TUO962 TKS961:TKS962 TAW961:TAW962 SRA961:SRA962 SHE961:SHE962 RXI961:RXI962 RNM961:RNM962 RDQ961:RDQ962 QTU961:QTU962 QJY961:QJY962 QAC961:QAC962 PQG961:PQG962 PGK961:PGK962 OWO961:OWO962 OMS961:OMS962 OCW961:OCW962 NTA961:NTA962 NJE961:NJE962 MZI961:MZI962 MPM961:MPM962 MFQ961:MFQ962 LVU961:LVU962 LLY961:LLY962 LCC961:LCC962 KSG961:KSG962 KIK961:KIK962 JYO961:JYO962 JOS961:JOS962 JEW961:JEW962 IVA961:IVA962 ILE961:ILE962 IBI961:IBI962 HRM961:HRM962 HHQ961:HHQ962 GXU961:GXU962 GNY961:GNY962 GEC961:GEC962 FUG961:FUG962 FKK961:FKK962 FAO961:FAO962 EQS961:EQS962 EGW961:EGW962 DXA961:DXA962 DNE961:DNE962 DDI961:DDI962 CTM961:CTM962 CJQ961:CJQ962 BZU961:BZU962 BPY961:BPY962 BGC961:BGC962 AWG961:AWG962 AMK961:AMK962 ACO961:ACO962 SS961:SS962 IW961:IW962">
      <formula1>1</formula1>
      <formula2>100000</formula2>
    </dataValidation>
    <dataValidation type="list" showInputMessage="1" showErrorMessage="1" errorTitle="Plz select YES" sqref="E6:I6">
      <formula1>"Yes,No"</formula1>
    </dataValidation>
  </dataValidations>
  <printOptions horizontalCentered="1" verticalCentered="1"/>
  <pageMargins left="0.5" right="0" top="0.5" bottom="0.5" header="0.31496062992126" footer="0.31496062992126"/>
  <pageSetup scale="46" fitToHeight="3" orientation="portrait" r:id="rId2"/>
  <rowBreaks count="1" manualBreakCount="1">
    <brk id="785" max="16383" man="1"/>
  </rowBreaks>
  <ignoredErrors>
    <ignoredError sqref="H71 H283 H775 H790 H342 H344 H346 H352 H319 H321 H324 H329 H372 H374 H376 H382 H395 H397 H399 H405 H418 H420 H422 H428 H441 H443 H445 H451 H464 H466 H468 H474 H503" formula="1"/>
    <ignoredError sqref="H626:H627 A3" unlockedFormula="1"/>
  </ignoredErrors>
</worksheet>
</file>

<file path=xl/worksheets/sheet5.xml><?xml version="1.0" encoding="utf-8"?>
<worksheet xmlns="http://schemas.openxmlformats.org/spreadsheetml/2006/main" xmlns:r="http://schemas.openxmlformats.org/officeDocument/2006/relationships">
  <dimension ref="A1:Q29"/>
  <sheetViews>
    <sheetView workbookViewId="0">
      <selection activeCell="L4" sqref="L4"/>
    </sheetView>
  </sheetViews>
  <sheetFormatPr defaultColWidth="0" defaultRowHeight="15"/>
  <cols>
    <col min="1" max="1" width="8" style="93" customWidth="1"/>
    <col min="2" max="3" width="14.28515625" customWidth="1"/>
    <col min="4" max="4" width="9.85546875" customWidth="1"/>
    <col min="5" max="5" width="14.28515625" customWidth="1"/>
    <col min="6" max="6" width="15" customWidth="1"/>
    <col min="7" max="7" width="11.140625" style="93" customWidth="1"/>
    <col min="8" max="8" width="11.85546875" style="93" customWidth="1"/>
    <col min="9" max="9" width="9.5703125" style="93" customWidth="1"/>
    <col min="10" max="10" width="10.28515625" style="93" customWidth="1"/>
    <col min="11" max="11" width="15" style="93" customWidth="1"/>
    <col min="12" max="12" width="14.7109375" style="93" customWidth="1"/>
    <col min="13" max="13" width="22.7109375" customWidth="1"/>
    <col min="14" max="14" width="27" customWidth="1"/>
    <col min="15" max="16" width="8.85546875" hidden="1" customWidth="1"/>
    <col min="17" max="17" width="12" hidden="1" customWidth="1"/>
    <col min="18" max="16384" width="8.85546875" hidden="1"/>
  </cols>
  <sheetData>
    <row r="1" spans="1:14" ht="21">
      <c r="A1" s="958" t="s">
        <v>1029</v>
      </c>
      <c r="B1" s="959"/>
      <c r="C1" s="959"/>
      <c r="D1" s="959"/>
      <c r="E1" s="959"/>
      <c r="F1" s="959"/>
      <c r="G1" s="959"/>
      <c r="H1" s="959"/>
      <c r="I1" s="959"/>
      <c r="J1" s="959"/>
      <c r="K1" s="959"/>
      <c r="L1" s="959"/>
      <c r="M1" s="959"/>
      <c r="N1" s="959"/>
    </row>
    <row r="2" spans="1:14" s="94" customFormat="1">
      <c r="A2" s="960" t="s">
        <v>90</v>
      </c>
      <c r="B2" s="960"/>
      <c r="C2" s="960"/>
      <c r="D2" s="960"/>
      <c r="E2" s="955" t="str">
        <f>'General Information'!D3 &amp;",  "&amp;   'General Information'!D8</f>
        <v xml:space="preserve">,  </v>
      </c>
      <c r="F2" s="956"/>
      <c r="G2" s="956"/>
      <c r="H2" s="956"/>
      <c r="I2" s="957"/>
      <c r="J2" s="95"/>
      <c r="K2" s="95"/>
      <c r="L2" s="95"/>
      <c r="M2" s="95"/>
      <c r="N2" s="95"/>
    </row>
    <row r="3" spans="1:14" s="84" customFormat="1" ht="30">
      <c r="A3" s="961"/>
      <c r="B3" s="961"/>
      <c r="C3" s="961"/>
      <c r="D3" s="961"/>
      <c r="E3" s="961"/>
      <c r="F3" s="961"/>
      <c r="G3" s="961"/>
      <c r="H3" s="961"/>
      <c r="I3" s="961"/>
      <c r="J3" s="962"/>
      <c r="K3" s="83" t="s">
        <v>2450</v>
      </c>
      <c r="L3" s="83" t="s">
        <v>2450</v>
      </c>
      <c r="M3" s="963"/>
      <c r="N3" s="961"/>
    </row>
    <row r="4" spans="1:14" s="82" customFormat="1" ht="45">
      <c r="A4" s="964" t="s">
        <v>841</v>
      </c>
      <c r="B4" s="964" t="s">
        <v>1012</v>
      </c>
      <c r="C4" s="85" t="s">
        <v>1013</v>
      </c>
      <c r="D4" s="964" t="s">
        <v>1014</v>
      </c>
      <c r="E4" s="83" t="s">
        <v>1030</v>
      </c>
      <c r="F4" s="83" t="s">
        <v>1015</v>
      </c>
      <c r="G4" s="83" t="s">
        <v>1016</v>
      </c>
      <c r="H4" s="83" t="s">
        <v>1017</v>
      </c>
      <c r="I4" s="83" t="s">
        <v>1018</v>
      </c>
      <c r="J4" s="83" t="s">
        <v>126</v>
      </c>
      <c r="K4" s="83" t="s">
        <v>1019</v>
      </c>
      <c r="L4" s="83" t="s">
        <v>1020</v>
      </c>
      <c r="M4" s="86" t="s">
        <v>97</v>
      </c>
      <c r="N4" s="86" t="s">
        <v>1021</v>
      </c>
    </row>
    <row r="5" spans="1:14" s="90" customFormat="1" ht="30">
      <c r="A5" s="965"/>
      <c r="B5" s="965"/>
      <c r="C5" s="87"/>
      <c r="D5" s="965"/>
      <c r="E5" s="89" t="s">
        <v>832</v>
      </c>
      <c r="F5" s="89" t="s">
        <v>832</v>
      </c>
      <c r="G5" s="89" t="s">
        <v>18</v>
      </c>
      <c r="H5" s="83" t="s">
        <v>1022</v>
      </c>
      <c r="I5" s="89" t="s">
        <v>18</v>
      </c>
      <c r="J5" s="83" t="s">
        <v>1023</v>
      </c>
      <c r="K5" s="83" t="s">
        <v>1024</v>
      </c>
      <c r="L5" s="83" t="s">
        <v>1025</v>
      </c>
      <c r="M5" s="88"/>
      <c r="N5" s="88"/>
    </row>
    <row r="6" spans="1:14" s="426" customFormat="1">
      <c r="A6" s="423">
        <v>1</v>
      </c>
      <c r="B6" s="424"/>
      <c r="C6" s="424"/>
      <c r="D6" s="424"/>
      <c r="E6" s="424"/>
      <c r="F6" s="424"/>
      <c r="G6" s="423"/>
      <c r="H6" s="423"/>
      <c r="I6" s="423"/>
      <c r="J6" s="423"/>
      <c r="K6" s="423"/>
      <c r="L6" s="423"/>
      <c r="M6" s="425"/>
      <c r="N6" s="424"/>
    </row>
    <row r="7" spans="1:14" s="426" customFormat="1">
      <c r="A7" s="423">
        <v>2</v>
      </c>
      <c r="B7" s="424"/>
      <c r="C7" s="424"/>
      <c r="D7" s="424"/>
      <c r="E7" s="424"/>
      <c r="F7" s="424"/>
      <c r="G7" s="423"/>
      <c r="H7" s="423"/>
      <c r="I7" s="423"/>
      <c r="J7" s="423"/>
      <c r="K7" s="423"/>
      <c r="L7" s="423"/>
      <c r="M7" s="424"/>
      <c r="N7" s="424"/>
    </row>
    <row r="8" spans="1:14" s="426" customFormat="1">
      <c r="A8" s="423">
        <v>3</v>
      </c>
      <c r="B8" s="424"/>
      <c r="C8" s="424"/>
      <c r="D8" s="424"/>
      <c r="E8" s="424"/>
      <c r="F8" s="424"/>
      <c r="G8" s="423"/>
      <c r="H8" s="423"/>
      <c r="I8" s="423"/>
      <c r="J8" s="423"/>
      <c r="K8" s="423"/>
      <c r="L8" s="423"/>
      <c r="M8" s="424"/>
      <c r="N8" s="424"/>
    </row>
    <row r="9" spans="1:14" s="426" customFormat="1">
      <c r="A9" s="423">
        <v>4</v>
      </c>
      <c r="B9" s="424"/>
      <c r="C9" s="424"/>
      <c r="D9" s="424"/>
      <c r="E9" s="424"/>
      <c r="F9" s="424"/>
      <c r="G9" s="423"/>
      <c r="H9" s="423"/>
      <c r="I9" s="423"/>
      <c r="J9" s="423"/>
      <c r="K9" s="423"/>
      <c r="L9" s="423"/>
      <c r="M9" s="424"/>
      <c r="N9" s="424"/>
    </row>
    <row r="10" spans="1:14" s="426" customFormat="1">
      <c r="A10" s="423">
        <v>5</v>
      </c>
      <c r="B10" s="424"/>
      <c r="C10" s="424"/>
      <c r="D10" s="424"/>
      <c r="E10" s="424"/>
      <c r="F10" s="424"/>
      <c r="G10" s="423"/>
      <c r="H10" s="423"/>
      <c r="I10" s="423"/>
      <c r="J10" s="423"/>
      <c r="K10" s="423"/>
      <c r="L10" s="423"/>
      <c r="M10" s="424"/>
      <c r="N10" s="424"/>
    </row>
    <row r="11" spans="1:14" s="426" customFormat="1">
      <c r="A11" s="423">
        <v>6</v>
      </c>
      <c r="B11" s="424"/>
      <c r="C11" s="424"/>
      <c r="D11" s="424"/>
      <c r="E11" s="424"/>
      <c r="F11" s="424"/>
      <c r="G11" s="423"/>
      <c r="H11" s="423"/>
      <c r="I11" s="423"/>
      <c r="J11" s="423"/>
      <c r="K11" s="423"/>
      <c r="L11" s="423"/>
      <c r="M11" s="424"/>
      <c r="N11" s="424"/>
    </row>
    <row r="12" spans="1:14" s="426" customFormat="1">
      <c r="A12" s="423">
        <v>7</v>
      </c>
      <c r="B12" s="424"/>
      <c r="C12" s="424"/>
      <c r="D12" s="424"/>
      <c r="E12" s="424"/>
      <c r="F12" s="424"/>
      <c r="G12" s="423"/>
      <c r="H12" s="423"/>
      <c r="I12" s="423"/>
      <c r="J12" s="423"/>
      <c r="K12" s="423"/>
      <c r="L12" s="423"/>
      <c r="M12" s="427"/>
      <c r="N12" s="424"/>
    </row>
    <row r="13" spans="1:14" s="426" customFormat="1">
      <c r="A13" s="423">
        <v>8</v>
      </c>
      <c r="B13" s="424"/>
      <c r="C13" s="424"/>
      <c r="D13" s="424"/>
      <c r="E13" s="424"/>
      <c r="F13" s="424"/>
      <c r="G13" s="423"/>
      <c r="H13" s="423"/>
      <c r="I13" s="423"/>
      <c r="J13" s="423"/>
      <c r="K13" s="423"/>
      <c r="L13" s="423"/>
      <c r="M13" s="424"/>
      <c r="N13" s="424"/>
    </row>
    <row r="14" spans="1:14" s="426" customFormat="1">
      <c r="A14" s="423">
        <v>9</v>
      </c>
      <c r="B14" s="424"/>
      <c r="C14" s="424"/>
      <c r="D14" s="424"/>
      <c r="E14" s="424"/>
      <c r="F14" s="424"/>
      <c r="G14" s="423"/>
      <c r="H14" s="423"/>
      <c r="I14" s="423"/>
      <c r="J14" s="423"/>
      <c r="K14" s="423"/>
      <c r="L14" s="423"/>
      <c r="M14" s="424"/>
      <c r="N14" s="424"/>
    </row>
    <row r="15" spans="1:14" s="426" customFormat="1">
      <c r="A15" s="423">
        <v>10</v>
      </c>
      <c r="B15" s="424"/>
      <c r="C15" s="424"/>
      <c r="D15" s="424"/>
      <c r="E15" s="424"/>
      <c r="F15" s="424"/>
      <c r="G15" s="423"/>
      <c r="H15" s="423"/>
      <c r="I15" s="423"/>
      <c r="J15" s="423"/>
      <c r="K15" s="423"/>
      <c r="L15" s="423"/>
      <c r="M15" s="424"/>
      <c r="N15" s="424"/>
    </row>
    <row r="16" spans="1:14" s="426" customFormat="1">
      <c r="A16" s="423">
        <v>11</v>
      </c>
      <c r="B16" s="424"/>
      <c r="C16" s="424"/>
      <c r="D16" s="424"/>
      <c r="E16" s="424"/>
      <c r="F16" s="424"/>
      <c r="G16" s="423"/>
      <c r="H16" s="423"/>
      <c r="I16" s="423"/>
      <c r="J16" s="423"/>
      <c r="K16" s="423"/>
      <c r="L16" s="423"/>
      <c r="M16" s="424"/>
      <c r="N16" s="424"/>
    </row>
    <row r="17" spans="1:14" s="426" customFormat="1">
      <c r="A17" s="423">
        <v>12</v>
      </c>
      <c r="B17" s="424"/>
      <c r="C17" s="424"/>
      <c r="D17" s="424"/>
      <c r="E17" s="424"/>
      <c r="F17" s="424"/>
      <c r="G17" s="423"/>
      <c r="H17" s="423"/>
      <c r="I17" s="423"/>
      <c r="J17" s="423"/>
      <c r="K17" s="423"/>
      <c r="L17" s="423"/>
      <c r="M17" s="424"/>
      <c r="N17" s="424"/>
    </row>
    <row r="18" spans="1:14" s="426" customFormat="1">
      <c r="A18" s="423">
        <v>13</v>
      </c>
      <c r="B18" s="424"/>
      <c r="C18" s="424"/>
      <c r="D18" s="424"/>
      <c r="E18" s="424"/>
      <c r="F18" s="424"/>
      <c r="G18" s="423"/>
      <c r="H18" s="423"/>
      <c r="I18" s="423"/>
      <c r="J18" s="423"/>
      <c r="K18" s="423"/>
      <c r="L18" s="423"/>
      <c r="M18" s="424"/>
      <c r="N18" s="424"/>
    </row>
    <row r="19" spans="1:14" s="426" customFormat="1">
      <c r="A19" s="423">
        <v>14</v>
      </c>
      <c r="B19" s="424"/>
      <c r="C19" s="424"/>
      <c r="D19" s="424"/>
      <c r="E19" s="424"/>
      <c r="F19" s="424"/>
      <c r="G19" s="423"/>
      <c r="H19" s="423"/>
      <c r="I19" s="423"/>
      <c r="J19" s="423"/>
      <c r="K19" s="423"/>
      <c r="L19" s="423"/>
      <c r="M19" s="424"/>
      <c r="N19" s="424"/>
    </row>
    <row r="20" spans="1:14" s="426" customFormat="1">
      <c r="A20" s="423">
        <v>15</v>
      </c>
      <c r="B20" s="424"/>
      <c r="C20" s="424"/>
      <c r="D20" s="424"/>
      <c r="E20" s="424"/>
      <c r="F20" s="424"/>
      <c r="G20" s="423"/>
      <c r="H20" s="423"/>
      <c r="I20" s="423"/>
      <c r="J20" s="423"/>
      <c r="K20" s="423"/>
      <c r="L20" s="423"/>
      <c r="M20" s="424"/>
      <c r="N20" s="424"/>
    </row>
    <row r="21" spans="1:14" s="426" customFormat="1">
      <c r="A21" s="423">
        <v>16</v>
      </c>
      <c r="B21" s="424"/>
      <c r="C21" s="424"/>
      <c r="D21" s="424"/>
      <c r="E21" s="424"/>
      <c r="F21" s="424"/>
      <c r="G21" s="423"/>
      <c r="H21" s="423"/>
      <c r="I21" s="423"/>
      <c r="J21" s="423"/>
      <c r="K21" s="423"/>
      <c r="L21" s="423"/>
      <c r="M21" s="424"/>
      <c r="N21" s="424"/>
    </row>
    <row r="22" spans="1:14" s="426" customFormat="1">
      <c r="A22" s="423">
        <v>17</v>
      </c>
      <c r="B22" s="424"/>
      <c r="C22" s="424"/>
      <c r="D22" s="424"/>
      <c r="E22" s="424"/>
      <c r="F22" s="424"/>
      <c r="G22" s="423"/>
      <c r="H22" s="423"/>
      <c r="I22" s="423"/>
      <c r="J22" s="423"/>
      <c r="K22" s="423"/>
      <c r="L22" s="423"/>
      <c r="M22" s="424"/>
      <c r="N22" s="424"/>
    </row>
    <row r="23" spans="1:14" s="426" customFormat="1">
      <c r="A23" s="423">
        <v>18</v>
      </c>
      <c r="B23" s="424"/>
      <c r="C23" s="424"/>
      <c r="D23" s="424"/>
      <c r="E23" s="424"/>
      <c r="F23" s="424"/>
      <c r="G23" s="423"/>
      <c r="H23" s="423"/>
      <c r="I23" s="423"/>
      <c r="J23" s="423"/>
      <c r="K23" s="423"/>
      <c r="L23" s="423"/>
      <c r="M23" s="424"/>
      <c r="N23" s="424"/>
    </row>
    <row r="24" spans="1:14" s="426" customFormat="1">
      <c r="A24" s="423">
        <v>19</v>
      </c>
      <c r="B24" s="424"/>
      <c r="C24" s="424"/>
      <c r="D24" s="424"/>
      <c r="E24" s="424"/>
      <c r="F24" s="424"/>
      <c r="G24" s="423"/>
      <c r="H24" s="423"/>
      <c r="I24" s="423"/>
      <c r="J24" s="423"/>
      <c r="K24" s="423"/>
      <c r="L24" s="423"/>
      <c r="M24" s="424"/>
      <c r="N24" s="424"/>
    </row>
    <row r="25" spans="1:14" s="426" customFormat="1">
      <c r="A25" s="423">
        <v>20</v>
      </c>
      <c r="B25" s="424"/>
      <c r="C25" s="424"/>
      <c r="D25" s="424"/>
      <c r="E25" s="424"/>
      <c r="F25" s="424"/>
      <c r="G25" s="423"/>
      <c r="H25" s="423"/>
      <c r="I25" s="423"/>
      <c r="J25" s="423"/>
      <c r="K25" s="423"/>
      <c r="L25" s="423"/>
      <c r="M25" s="424"/>
      <c r="N25" s="424"/>
    </row>
    <row r="26" spans="1:14" s="426" customFormat="1">
      <c r="A26" s="423">
        <v>21</v>
      </c>
      <c r="B26" s="424"/>
      <c r="C26" s="424"/>
      <c r="D26" s="424"/>
      <c r="E26" s="424"/>
      <c r="F26" s="424"/>
      <c r="G26" s="423"/>
      <c r="H26" s="423"/>
      <c r="I26" s="423"/>
      <c r="J26" s="423"/>
      <c r="K26" s="423"/>
      <c r="L26" s="423"/>
      <c r="M26" s="424"/>
      <c r="N26" s="424"/>
    </row>
    <row r="27" spans="1:14">
      <c r="A27" s="952" t="s">
        <v>1026</v>
      </c>
      <c r="B27" s="953"/>
      <c r="C27" s="953"/>
      <c r="D27" s="953"/>
      <c r="E27" s="953"/>
      <c r="F27" s="954"/>
      <c r="G27" s="91">
        <f t="shared" ref="G27:L27" si="0">SUM(G6:G26)</f>
        <v>0</v>
      </c>
      <c r="H27" s="91">
        <f t="shared" si="0"/>
        <v>0</v>
      </c>
      <c r="I27" s="91">
        <f t="shared" si="0"/>
        <v>0</v>
      </c>
      <c r="J27" s="91">
        <f t="shared" si="0"/>
        <v>0</v>
      </c>
      <c r="K27" s="91">
        <f t="shared" si="0"/>
        <v>0</v>
      </c>
      <c r="L27" s="91">
        <f t="shared" si="0"/>
        <v>0</v>
      </c>
      <c r="M27" s="92"/>
      <c r="N27" s="92"/>
    </row>
    <row r="28" spans="1:14">
      <c r="A28" s="93" t="s">
        <v>1027</v>
      </c>
      <c r="B28" t="s">
        <v>1504</v>
      </c>
    </row>
    <row r="29" spans="1:14">
      <c r="A29" s="93" t="s">
        <v>1028</v>
      </c>
      <c r="B29" t="s">
        <v>1505</v>
      </c>
    </row>
  </sheetData>
  <sheetProtection password="CD3B" sheet="1" objects="1" scenarios="1" insertRows="0"/>
  <mergeCells count="9">
    <mergeCell ref="A27:F27"/>
    <mergeCell ref="E2:I2"/>
    <mergeCell ref="A1:N1"/>
    <mergeCell ref="A2:D2"/>
    <mergeCell ref="A3:J3"/>
    <mergeCell ref="M3:N3"/>
    <mergeCell ref="A4:A5"/>
    <mergeCell ref="B4:B5"/>
    <mergeCell ref="D4:D5"/>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P29"/>
  <sheetViews>
    <sheetView workbookViewId="0">
      <selection activeCell="K4" sqref="K4"/>
    </sheetView>
  </sheetViews>
  <sheetFormatPr defaultColWidth="0" defaultRowHeight="15"/>
  <cols>
    <col min="1" max="1" width="7.140625" style="93" customWidth="1"/>
    <col min="2" max="2" width="18.140625" customWidth="1"/>
    <col min="3" max="3" width="13.140625" customWidth="1"/>
    <col min="4" max="4" width="10" customWidth="1"/>
    <col min="5" max="5" width="14.7109375" customWidth="1"/>
    <col min="6" max="6" width="10" style="93" customWidth="1"/>
    <col min="7" max="7" width="12.28515625" style="93" customWidth="1"/>
    <col min="8" max="8" width="9" style="93" customWidth="1"/>
    <col min="9" max="9" width="10.85546875" style="93" customWidth="1"/>
    <col min="10" max="10" width="13.85546875" style="93" customWidth="1"/>
    <col min="11" max="11" width="13.7109375" style="93" customWidth="1"/>
    <col min="12" max="12" width="24.42578125" customWidth="1"/>
    <col min="13" max="13" width="20.28515625" customWidth="1"/>
    <col min="14" max="15" width="8.85546875" hidden="1" customWidth="1"/>
    <col min="16" max="16" width="12" hidden="1" customWidth="1"/>
    <col min="17" max="16384" width="8.85546875" hidden="1"/>
  </cols>
  <sheetData>
    <row r="1" spans="1:13" ht="21">
      <c r="A1" s="958" t="s">
        <v>1011</v>
      </c>
      <c r="B1" s="959"/>
      <c r="C1" s="959"/>
      <c r="D1" s="959"/>
      <c r="E1" s="959"/>
      <c r="F1" s="959"/>
      <c r="G1" s="959"/>
      <c r="H1" s="959"/>
      <c r="I1" s="959"/>
      <c r="J1" s="959"/>
      <c r="K1" s="959"/>
      <c r="L1" s="959"/>
      <c r="M1" s="959"/>
    </row>
    <row r="2" spans="1:13">
      <c r="A2" s="960" t="s">
        <v>90</v>
      </c>
      <c r="B2" s="960"/>
      <c r="C2" s="960"/>
      <c r="D2" s="960"/>
      <c r="E2" s="955" t="str">
        <f>'General Information'!D3 &amp;",  "&amp;   'General Information'!D8</f>
        <v xml:space="preserve">,  </v>
      </c>
      <c r="F2" s="956"/>
      <c r="G2" s="956"/>
      <c r="H2" s="956"/>
      <c r="I2" s="957"/>
      <c r="J2" s="95"/>
      <c r="K2" s="95"/>
      <c r="L2" s="95"/>
      <c r="M2" s="95"/>
    </row>
    <row r="3" spans="1:13" s="84" customFormat="1" ht="30">
      <c r="A3" s="961"/>
      <c r="B3" s="961"/>
      <c r="C3" s="961"/>
      <c r="D3" s="961"/>
      <c r="E3" s="961"/>
      <c r="F3" s="961"/>
      <c r="G3" s="961"/>
      <c r="H3" s="961"/>
      <c r="I3" s="962"/>
      <c r="J3" s="83" t="s">
        <v>2450</v>
      </c>
      <c r="K3" s="83" t="s">
        <v>2450</v>
      </c>
      <c r="L3" s="963"/>
      <c r="M3" s="961"/>
    </row>
    <row r="4" spans="1:13" s="82" customFormat="1" ht="45">
      <c r="A4" s="964" t="s">
        <v>841</v>
      </c>
      <c r="B4" s="964" t="s">
        <v>1012</v>
      </c>
      <c r="C4" s="85" t="s">
        <v>1013</v>
      </c>
      <c r="D4" s="964" t="s">
        <v>1014</v>
      </c>
      <c r="E4" s="86" t="s">
        <v>1015</v>
      </c>
      <c r="F4" s="83" t="s">
        <v>1016</v>
      </c>
      <c r="G4" s="83" t="s">
        <v>1017</v>
      </c>
      <c r="H4" s="83" t="s">
        <v>1018</v>
      </c>
      <c r="I4" s="83" t="s">
        <v>126</v>
      </c>
      <c r="J4" s="83" t="s">
        <v>1019</v>
      </c>
      <c r="K4" s="83" t="s">
        <v>1020</v>
      </c>
      <c r="L4" s="86" t="s">
        <v>97</v>
      </c>
      <c r="M4" s="86" t="s">
        <v>1021</v>
      </c>
    </row>
    <row r="5" spans="1:13" s="90" customFormat="1" ht="30">
      <c r="A5" s="965"/>
      <c r="B5" s="965"/>
      <c r="C5" s="87"/>
      <c r="D5" s="965"/>
      <c r="E5" s="88" t="s">
        <v>832</v>
      </c>
      <c r="F5" s="89" t="s">
        <v>18</v>
      </c>
      <c r="G5" s="83" t="s">
        <v>1022</v>
      </c>
      <c r="H5" s="89" t="s">
        <v>18</v>
      </c>
      <c r="I5" s="83" t="s">
        <v>1023</v>
      </c>
      <c r="J5" s="83" t="s">
        <v>1024</v>
      </c>
      <c r="K5" s="83" t="s">
        <v>1025</v>
      </c>
      <c r="L5" s="88"/>
      <c r="M5" s="88"/>
    </row>
    <row r="6" spans="1:13" s="426" customFormat="1">
      <c r="A6" s="423">
        <v>1</v>
      </c>
      <c r="B6" s="424"/>
      <c r="C6" s="424"/>
      <c r="D6" s="424"/>
      <c r="E6" s="424"/>
      <c r="F6" s="423"/>
      <c r="G6" s="423"/>
      <c r="H6" s="423"/>
      <c r="I6" s="423"/>
      <c r="J6" s="423"/>
      <c r="K6" s="423"/>
      <c r="L6" s="424"/>
      <c r="M6" s="424"/>
    </row>
    <row r="7" spans="1:13" s="426" customFormat="1">
      <c r="A7" s="423">
        <v>2</v>
      </c>
      <c r="B7" s="424"/>
      <c r="C7" s="424"/>
      <c r="D7" s="424"/>
      <c r="E7" s="424"/>
      <c r="F7" s="423"/>
      <c r="G7" s="423"/>
      <c r="H7" s="423"/>
      <c r="I7" s="423"/>
      <c r="J7" s="423"/>
      <c r="K7" s="423"/>
      <c r="L7" s="424"/>
      <c r="M7" s="424"/>
    </row>
    <row r="8" spans="1:13" s="426" customFormat="1">
      <c r="A8" s="423">
        <v>3</v>
      </c>
      <c r="B8" s="424"/>
      <c r="C8" s="424"/>
      <c r="D8" s="424"/>
      <c r="E8" s="424"/>
      <c r="F8" s="423"/>
      <c r="G8" s="423"/>
      <c r="H8" s="423"/>
      <c r="I8" s="423"/>
      <c r="J8" s="423"/>
      <c r="K8" s="423"/>
      <c r="L8" s="424"/>
      <c r="M8" s="424"/>
    </row>
    <row r="9" spans="1:13" s="426" customFormat="1">
      <c r="A9" s="423">
        <v>4</v>
      </c>
      <c r="B9" s="424"/>
      <c r="C9" s="424"/>
      <c r="D9" s="424"/>
      <c r="E9" s="424"/>
      <c r="F9" s="423"/>
      <c r="G9" s="423"/>
      <c r="H9" s="423"/>
      <c r="I9" s="423"/>
      <c r="J9" s="423"/>
      <c r="K9" s="423"/>
      <c r="L9" s="424"/>
      <c r="M9" s="424"/>
    </row>
    <row r="10" spans="1:13" s="426" customFormat="1">
      <c r="A10" s="423">
        <v>5</v>
      </c>
      <c r="B10" s="424"/>
      <c r="C10" s="424"/>
      <c r="D10" s="424"/>
      <c r="E10" s="424"/>
      <c r="F10" s="423"/>
      <c r="G10" s="423"/>
      <c r="H10" s="423"/>
      <c r="I10" s="423"/>
      <c r="J10" s="423"/>
      <c r="K10" s="423"/>
      <c r="L10" s="424"/>
      <c r="M10" s="424"/>
    </row>
    <row r="11" spans="1:13" s="426" customFormat="1">
      <c r="A11" s="423">
        <v>6</v>
      </c>
      <c r="B11" s="424"/>
      <c r="C11" s="424"/>
      <c r="D11" s="424"/>
      <c r="E11" s="424"/>
      <c r="F11" s="423"/>
      <c r="G11" s="423"/>
      <c r="H11" s="423"/>
      <c r="I11" s="423"/>
      <c r="J11" s="423"/>
      <c r="K11" s="423"/>
      <c r="L11" s="424"/>
      <c r="M11" s="424"/>
    </row>
    <row r="12" spans="1:13" s="426" customFormat="1">
      <c r="A12" s="423">
        <v>7</v>
      </c>
      <c r="B12" s="424"/>
      <c r="C12" s="424"/>
      <c r="D12" s="424"/>
      <c r="E12" s="424"/>
      <c r="F12" s="423"/>
      <c r="G12" s="423"/>
      <c r="H12" s="423"/>
      <c r="I12" s="423"/>
      <c r="J12" s="423"/>
      <c r="K12" s="423"/>
      <c r="L12" s="424"/>
      <c r="M12" s="424"/>
    </row>
    <row r="13" spans="1:13" s="426" customFormat="1">
      <c r="A13" s="423">
        <v>8</v>
      </c>
      <c r="B13" s="424"/>
      <c r="C13" s="424"/>
      <c r="D13" s="424"/>
      <c r="E13" s="424"/>
      <c r="F13" s="423"/>
      <c r="G13" s="423"/>
      <c r="H13" s="423"/>
      <c r="I13" s="423"/>
      <c r="J13" s="423"/>
      <c r="K13" s="423"/>
      <c r="L13" s="424"/>
      <c r="M13" s="424"/>
    </row>
    <row r="14" spans="1:13" s="426" customFormat="1">
      <c r="A14" s="423">
        <v>9</v>
      </c>
      <c r="B14" s="424"/>
      <c r="C14" s="424"/>
      <c r="D14" s="424"/>
      <c r="E14" s="424"/>
      <c r="F14" s="423"/>
      <c r="G14" s="423"/>
      <c r="H14" s="423"/>
      <c r="I14" s="423"/>
      <c r="J14" s="423"/>
      <c r="K14" s="423"/>
      <c r="L14" s="424"/>
      <c r="M14" s="424"/>
    </row>
    <row r="15" spans="1:13" s="426" customFormat="1">
      <c r="A15" s="423">
        <v>10</v>
      </c>
      <c r="B15" s="424"/>
      <c r="C15" s="424"/>
      <c r="D15" s="424"/>
      <c r="E15" s="424"/>
      <c r="F15" s="423"/>
      <c r="G15" s="423"/>
      <c r="H15" s="423"/>
      <c r="I15" s="423"/>
      <c r="J15" s="423"/>
      <c r="K15" s="423"/>
      <c r="L15" s="424"/>
      <c r="M15" s="424"/>
    </row>
    <row r="16" spans="1:13" s="426" customFormat="1">
      <c r="A16" s="423">
        <v>11</v>
      </c>
      <c r="B16" s="424"/>
      <c r="C16" s="424"/>
      <c r="D16" s="424"/>
      <c r="E16" s="424"/>
      <c r="F16" s="423"/>
      <c r="G16" s="423"/>
      <c r="H16" s="423"/>
      <c r="I16" s="423"/>
      <c r="J16" s="423"/>
      <c r="K16" s="423"/>
      <c r="L16" s="424"/>
      <c r="M16" s="424"/>
    </row>
    <row r="17" spans="1:13" s="426" customFormat="1">
      <c r="A17" s="423">
        <v>12</v>
      </c>
      <c r="B17" s="424"/>
      <c r="C17" s="424"/>
      <c r="D17" s="424"/>
      <c r="E17" s="424"/>
      <c r="F17" s="423"/>
      <c r="G17" s="423"/>
      <c r="H17" s="423"/>
      <c r="I17" s="423"/>
      <c r="J17" s="423"/>
      <c r="K17" s="423"/>
      <c r="L17" s="424"/>
      <c r="M17" s="424"/>
    </row>
    <row r="18" spans="1:13" s="426" customFormat="1">
      <c r="A18" s="423">
        <v>13</v>
      </c>
      <c r="B18" s="424"/>
      <c r="C18" s="424"/>
      <c r="D18" s="424"/>
      <c r="E18" s="424"/>
      <c r="F18" s="423"/>
      <c r="G18" s="423"/>
      <c r="H18" s="423"/>
      <c r="I18" s="423"/>
      <c r="J18" s="423"/>
      <c r="K18" s="423"/>
      <c r="L18" s="424"/>
      <c r="M18" s="424"/>
    </row>
    <row r="19" spans="1:13" s="426" customFormat="1">
      <c r="A19" s="423">
        <v>14</v>
      </c>
      <c r="B19" s="424"/>
      <c r="C19" s="424"/>
      <c r="D19" s="424"/>
      <c r="E19" s="424"/>
      <c r="F19" s="423"/>
      <c r="G19" s="423"/>
      <c r="H19" s="423"/>
      <c r="I19" s="423"/>
      <c r="J19" s="423"/>
      <c r="K19" s="423"/>
      <c r="L19" s="424"/>
      <c r="M19" s="424"/>
    </row>
    <row r="20" spans="1:13" s="426" customFormat="1">
      <c r="A20" s="423">
        <v>15</v>
      </c>
      <c r="B20" s="424"/>
      <c r="C20" s="424"/>
      <c r="D20" s="424"/>
      <c r="E20" s="424"/>
      <c r="F20" s="423"/>
      <c r="G20" s="423"/>
      <c r="H20" s="423"/>
      <c r="I20" s="423"/>
      <c r="J20" s="423"/>
      <c r="K20" s="423"/>
      <c r="L20" s="424"/>
      <c r="M20" s="424"/>
    </row>
    <row r="21" spans="1:13" s="426" customFormat="1">
      <c r="A21" s="423">
        <v>16</v>
      </c>
      <c r="B21" s="424"/>
      <c r="C21" s="424"/>
      <c r="D21" s="424"/>
      <c r="E21" s="424"/>
      <c r="F21" s="423"/>
      <c r="G21" s="423"/>
      <c r="H21" s="423"/>
      <c r="I21" s="423"/>
      <c r="J21" s="423"/>
      <c r="K21" s="423"/>
      <c r="L21" s="424"/>
      <c r="M21" s="424"/>
    </row>
    <row r="22" spans="1:13" s="426" customFormat="1">
      <c r="A22" s="423">
        <v>17</v>
      </c>
      <c r="B22" s="424"/>
      <c r="C22" s="424"/>
      <c r="D22" s="424"/>
      <c r="E22" s="424"/>
      <c r="F22" s="423"/>
      <c r="G22" s="423"/>
      <c r="H22" s="423"/>
      <c r="I22" s="423"/>
      <c r="J22" s="423"/>
      <c r="K22" s="423"/>
      <c r="L22" s="424"/>
      <c r="M22" s="424"/>
    </row>
    <row r="23" spans="1:13" s="426" customFormat="1">
      <c r="A23" s="423">
        <v>18</v>
      </c>
      <c r="B23" s="424"/>
      <c r="C23" s="424"/>
      <c r="D23" s="424"/>
      <c r="E23" s="424"/>
      <c r="F23" s="423"/>
      <c r="G23" s="423"/>
      <c r="H23" s="423"/>
      <c r="I23" s="423"/>
      <c r="J23" s="423"/>
      <c r="K23" s="423"/>
      <c r="L23" s="424"/>
      <c r="M23" s="424"/>
    </row>
    <row r="24" spans="1:13" s="426" customFormat="1">
      <c r="A24" s="423">
        <v>19</v>
      </c>
      <c r="B24" s="424"/>
      <c r="C24" s="424"/>
      <c r="D24" s="424"/>
      <c r="E24" s="424"/>
      <c r="F24" s="423"/>
      <c r="G24" s="423"/>
      <c r="H24" s="423"/>
      <c r="I24" s="423"/>
      <c r="J24" s="423"/>
      <c r="K24" s="423"/>
      <c r="L24" s="424"/>
      <c r="M24" s="424"/>
    </row>
    <row r="25" spans="1:13" s="426" customFormat="1">
      <c r="A25" s="423">
        <v>20</v>
      </c>
      <c r="B25" s="424"/>
      <c r="C25" s="424"/>
      <c r="D25" s="424"/>
      <c r="E25" s="424"/>
      <c r="F25" s="423"/>
      <c r="G25" s="423"/>
      <c r="H25" s="423"/>
      <c r="I25" s="423"/>
      <c r="J25" s="423"/>
      <c r="K25" s="423"/>
      <c r="L25" s="424"/>
      <c r="M25" s="424"/>
    </row>
    <row r="26" spans="1:13" s="426" customFormat="1">
      <c r="A26" s="423">
        <v>21</v>
      </c>
      <c r="B26" s="424"/>
      <c r="C26" s="424"/>
      <c r="D26" s="424"/>
      <c r="E26" s="424"/>
      <c r="F26" s="423"/>
      <c r="G26" s="423"/>
      <c r="H26" s="423"/>
      <c r="I26" s="423"/>
      <c r="J26" s="423"/>
      <c r="K26" s="423"/>
      <c r="L26" s="424"/>
      <c r="M26" s="424"/>
    </row>
    <row r="27" spans="1:13">
      <c r="A27" s="952" t="s">
        <v>1026</v>
      </c>
      <c r="B27" s="953"/>
      <c r="C27" s="953"/>
      <c r="D27" s="953"/>
      <c r="E27" s="954"/>
      <c r="F27" s="91">
        <f t="shared" ref="F27:K27" si="0">SUM(F6:F26)</f>
        <v>0</v>
      </c>
      <c r="G27" s="91">
        <f t="shared" si="0"/>
        <v>0</v>
      </c>
      <c r="H27" s="91">
        <f t="shared" si="0"/>
        <v>0</v>
      </c>
      <c r="I27" s="91">
        <f t="shared" si="0"/>
        <v>0</v>
      </c>
      <c r="J27" s="91">
        <f t="shared" si="0"/>
        <v>0</v>
      </c>
      <c r="K27" s="91">
        <f t="shared" si="0"/>
        <v>0</v>
      </c>
      <c r="L27" s="92"/>
      <c r="M27" s="92"/>
    </row>
    <row r="28" spans="1:13">
      <c r="A28" s="93" t="s">
        <v>1027</v>
      </c>
      <c r="B28" t="s">
        <v>1504</v>
      </c>
    </row>
    <row r="29" spans="1:13">
      <c r="A29" s="93" t="s">
        <v>1028</v>
      </c>
      <c r="B29" t="s">
        <v>1505</v>
      </c>
    </row>
  </sheetData>
  <sheetProtection password="CD3B" sheet="1" objects="1" scenarios="1" insertRows="0"/>
  <mergeCells count="9">
    <mergeCell ref="A27:E27"/>
    <mergeCell ref="E2:I2"/>
    <mergeCell ref="A1:M1"/>
    <mergeCell ref="A2:D2"/>
    <mergeCell ref="A3:I3"/>
    <mergeCell ref="L3:M3"/>
    <mergeCell ref="A4:A5"/>
    <mergeCell ref="B4:B5"/>
    <mergeCell ref="D4:D5"/>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XFD174"/>
  <sheetViews>
    <sheetView zoomScale="90" zoomScaleNormal="90" workbookViewId="0">
      <pane xSplit="1" ySplit="4" topLeftCell="B96" activePane="bottomRight" state="frozen"/>
      <selection pane="topRight" activeCell="B1" sqref="B1"/>
      <selection pane="bottomLeft" activeCell="A5" sqref="A5"/>
      <selection pane="bottomRight" activeCell="F108" sqref="F108"/>
    </sheetView>
  </sheetViews>
  <sheetFormatPr defaultColWidth="0" defaultRowHeight="16.5" zeroHeight="1"/>
  <cols>
    <col min="1" max="1" width="8.5703125" style="48" customWidth="1"/>
    <col min="2" max="2" width="52.7109375" style="51" customWidth="1"/>
    <col min="3" max="3" width="49" style="12" customWidth="1"/>
    <col min="4" max="4" width="15.42578125" style="13" customWidth="1"/>
    <col min="5" max="5" width="17.5703125" style="13" customWidth="1"/>
    <col min="6" max="6" width="19.140625" style="51" customWidth="1"/>
    <col min="7" max="15" width="9.140625" style="7" hidden="1" customWidth="1"/>
    <col min="16" max="251" width="8.85546875" style="7" hidden="1" customWidth="1"/>
    <col min="252" max="252" width="11.5703125" style="7" hidden="1" customWidth="1"/>
    <col min="253" max="253" width="12.140625" style="7" hidden="1" customWidth="1"/>
    <col min="254" max="254" width="13.5703125" style="7" hidden="1" customWidth="1"/>
    <col min="255" max="255" width="49.7109375" style="7" hidden="1" customWidth="1"/>
    <col min="256" max="256" width="20.140625" style="7" hidden="1" customWidth="1"/>
    <col min="257" max="257" width="18.7109375" style="7" hidden="1" customWidth="1"/>
    <col min="258" max="258" width="22.28515625" style="7" hidden="1" customWidth="1"/>
    <col min="259" max="259" width="23.42578125" style="7" hidden="1" customWidth="1"/>
    <col min="260" max="266" width="8.85546875" style="7" hidden="1" customWidth="1"/>
    <col min="267" max="508" width="8.85546875" style="7" hidden="1"/>
    <col min="509" max="509" width="3.7109375" style="7" hidden="1" customWidth="1"/>
    <col min="510" max="510" width="13.5703125" style="7" hidden="1" customWidth="1"/>
    <col min="511" max="511" width="49.7109375" style="7" hidden="1" customWidth="1"/>
    <col min="512" max="512" width="20.140625" style="7" hidden="1" customWidth="1"/>
    <col min="513" max="513" width="18.7109375" style="7" hidden="1" customWidth="1"/>
    <col min="514" max="514" width="22.28515625" style="7" hidden="1" customWidth="1"/>
    <col min="515" max="515" width="23.42578125" style="7" hidden="1" customWidth="1"/>
    <col min="516" max="522" width="8.85546875" style="7" hidden="1" customWidth="1"/>
    <col min="523" max="764" width="8.85546875" style="7" hidden="1"/>
    <col min="765" max="765" width="3.7109375" style="7" hidden="1" customWidth="1"/>
    <col min="766" max="766" width="13.5703125" style="7" hidden="1" customWidth="1"/>
    <col min="767" max="767" width="49.7109375" style="7" hidden="1" customWidth="1"/>
    <col min="768" max="768" width="20.140625" style="7" hidden="1" customWidth="1"/>
    <col min="769" max="769" width="18.7109375" style="7" hidden="1" customWidth="1"/>
    <col min="770" max="770" width="22.28515625" style="7" hidden="1" customWidth="1"/>
    <col min="771" max="771" width="23.42578125" style="7" hidden="1" customWidth="1"/>
    <col min="772" max="778" width="8.85546875" style="7" hidden="1" customWidth="1"/>
    <col min="779" max="1020" width="8.85546875" style="7" hidden="1"/>
    <col min="1021" max="1021" width="3.7109375" style="7" hidden="1" customWidth="1"/>
    <col min="1022" max="1022" width="13.5703125" style="7" hidden="1" customWidth="1"/>
    <col min="1023" max="1023" width="49.7109375" style="7" hidden="1" customWidth="1"/>
    <col min="1024" max="1024" width="20.140625" style="7" hidden="1" customWidth="1"/>
    <col min="1025" max="1025" width="18.7109375" style="7" hidden="1" customWidth="1"/>
    <col min="1026" max="1026" width="22.28515625" style="7" hidden="1" customWidth="1"/>
    <col min="1027" max="1027" width="23.42578125" style="7" hidden="1" customWidth="1"/>
    <col min="1028" max="1034" width="8.85546875" style="7" hidden="1" customWidth="1"/>
    <col min="1035" max="1276" width="8.85546875" style="7" hidden="1"/>
    <col min="1277" max="1277" width="3.7109375" style="7" hidden="1" customWidth="1"/>
    <col min="1278" max="1278" width="13.5703125" style="7" hidden="1" customWidth="1"/>
    <col min="1279" max="1279" width="49.7109375" style="7" hidden="1" customWidth="1"/>
    <col min="1280" max="1280" width="20.140625" style="7" hidden="1" customWidth="1"/>
    <col min="1281" max="1281" width="18.7109375" style="7" hidden="1" customWidth="1"/>
    <col min="1282" max="1282" width="22.28515625" style="7" hidden="1" customWidth="1"/>
    <col min="1283" max="1283" width="23.42578125" style="7" hidden="1" customWidth="1"/>
    <col min="1284" max="1290" width="8.85546875" style="7" hidden="1" customWidth="1"/>
    <col min="1291" max="1532" width="8.85546875" style="7" hidden="1"/>
    <col min="1533" max="1533" width="3.7109375" style="7" hidden="1" customWidth="1"/>
    <col min="1534" max="1534" width="13.5703125" style="7" hidden="1" customWidth="1"/>
    <col min="1535" max="1535" width="49.7109375" style="7" hidden="1" customWidth="1"/>
    <col min="1536" max="1536" width="20.140625" style="7" hidden="1" customWidth="1"/>
    <col min="1537" max="1537" width="18.7109375" style="7" hidden="1" customWidth="1"/>
    <col min="1538" max="1538" width="22.28515625" style="7" hidden="1" customWidth="1"/>
    <col min="1539" max="1539" width="23.42578125" style="7" hidden="1" customWidth="1"/>
    <col min="1540" max="1546" width="8.85546875" style="7" hidden="1" customWidth="1"/>
    <col min="1547" max="1788" width="8.85546875" style="7" hidden="1"/>
    <col min="1789" max="1789" width="3.7109375" style="7" hidden="1" customWidth="1"/>
    <col min="1790" max="1790" width="13.5703125" style="7" hidden="1" customWidth="1"/>
    <col min="1791" max="1791" width="49.7109375" style="7" hidden="1" customWidth="1"/>
    <col min="1792" max="1792" width="20.140625" style="7" hidden="1" customWidth="1"/>
    <col min="1793" max="1793" width="18.7109375" style="7" hidden="1" customWidth="1"/>
    <col min="1794" max="1794" width="22.28515625" style="7" hidden="1" customWidth="1"/>
    <col min="1795" max="1795" width="23.42578125" style="7" hidden="1" customWidth="1"/>
    <col min="1796" max="1802" width="8.85546875" style="7" hidden="1" customWidth="1"/>
    <col min="1803" max="2044" width="8.85546875" style="7" hidden="1"/>
    <col min="2045" max="2045" width="3.7109375" style="7" hidden="1" customWidth="1"/>
    <col min="2046" max="2046" width="13.5703125" style="7" hidden="1" customWidth="1"/>
    <col min="2047" max="2047" width="49.7109375" style="7" hidden="1" customWidth="1"/>
    <col min="2048" max="2048" width="20.140625" style="7" hidden="1" customWidth="1"/>
    <col min="2049" max="2049" width="18.7109375" style="7" hidden="1" customWidth="1"/>
    <col min="2050" max="2050" width="22.28515625" style="7" hidden="1" customWidth="1"/>
    <col min="2051" max="2051" width="23.42578125" style="7" hidden="1" customWidth="1"/>
    <col min="2052" max="2058" width="8.85546875" style="7" hidden="1" customWidth="1"/>
    <col min="2059" max="2300" width="8.85546875" style="7" hidden="1"/>
    <col min="2301" max="2301" width="3.7109375" style="7" hidden="1" customWidth="1"/>
    <col min="2302" max="2302" width="13.5703125" style="7" hidden="1" customWidth="1"/>
    <col min="2303" max="2303" width="49.7109375" style="7" hidden="1" customWidth="1"/>
    <col min="2304" max="2304" width="20.140625" style="7" hidden="1" customWidth="1"/>
    <col min="2305" max="2305" width="18.7109375" style="7" hidden="1" customWidth="1"/>
    <col min="2306" max="2306" width="22.28515625" style="7" hidden="1" customWidth="1"/>
    <col min="2307" max="2307" width="23.42578125" style="7" hidden="1" customWidth="1"/>
    <col min="2308" max="2314" width="8.85546875" style="7" hidden="1" customWidth="1"/>
    <col min="2315" max="2556" width="8.85546875" style="7" hidden="1"/>
    <col min="2557" max="2557" width="3.7109375" style="7" hidden="1" customWidth="1"/>
    <col min="2558" max="2558" width="13.5703125" style="7" hidden="1" customWidth="1"/>
    <col min="2559" max="2559" width="49.7109375" style="7" hidden="1" customWidth="1"/>
    <col min="2560" max="2560" width="20.140625" style="7" hidden="1" customWidth="1"/>
    <col min="2561" max="2561" width="18.7109375" style="7" hidden="1" customWidth="1"/>
    <col min="2562" max="2562" width="22.28515625" style="7" hidden="1" customWidth="1"/>
    <col min="2563" max="2563" width="23.42578125" style="7" hidden="1" customWidth="1"/>
    <col min="2564" max="2570" width="8.85546875" style="7" hidden="1" customWidth="1"/>
    <col min="2571" max="2812" width="8.85546875" style="7" hidden="1"/>
    <col min="2813" max="2813" width="3.7109375" style="7" hidden="1" customWidth="1"/>
    <col min="2814" max="2814" width="13.5703125" style="7" hidden="1" customWidth="1"/>
    <col min="2815" max="2815" width="49.7109375" style="7" hidden="1" customWidth="1"/>
    <col min="2816" max="2816" width="20.140625" style="7" hidden="1" customWidth="1"/>
    <col min="2817" max="2817" width="18.7109375" style="7" hidden="1" customWidth="1"/>
    <col min="2818" max="2818" width="22.28515625" style="7" hidden="1" customWidth="1"/>
    <col min="2819" max="2819" width="23.42578125" style="7" hidden="1" customWidth="1"/>
    <col min="2820" max="2826" width="8.85546875" style="7" hidden="1" customWidth="1"/>
    <col min="2827" max="3068" width="8.85546875" style="7" hidden="1"/>
    <col min="3069" max="3069" width="3.7109375" style="7" hidden="1" customWidth="1"/>
    <col min="3070" max="3070" width="13.5703125" style="7" hidden="1" customWidth="1"/>
    <col min="3071" max="3071" width="49.7109375" style="7" hidden="1" customWidth="1"/>
    <col min="3072" max="3072" width="20.140625" style="7" hidden="1" customWidth="1"/>
    <col min="3073" max="3073" width="18.7109375" style="7" hidden="1" customWidth="1"/>
    <col min="3074" max="3074" width="22.28515625" style="7" hidden="1" customWidth="1"/>
    <col min="3075" max="3075" width="23.42578125" style="7" hidden="1" customWidth="1"/>
    <col min="3076" max="3082" width="8.85546875" style="7" hidden="1" customWidth="1"/>
    <col min="3083" max="3324" width="8.85546875" style="7" hidden="1"/>
    <col min="3325" max="3325" width="3.7109375" style="7" hidden="1" customWidth="1"/>
    <col min="3326" max="3326" width="13.5703125" style="7" hidden="1" customWidth="1"/>
    <col min="3327" max="3327" width="49.7109375" style="7" hidden="1" customWidth="1"/>
    <col min="3328" max="3328" width="20.140625" style="7" hidden="1" customWidth="1"/>
    <col min="3329" max="3329" width="18.7109375" style="7" hidden="1" customWidth="1"/>
    <col min="3330" max="3330" width="22.28515625" style="7" hidden="1" customWidth="1"/>
    <col min="3331" max="3331" width="23.42578125" style="7" hidden="1" customWidth="1"/>
    <col min="3332" max="3338" width="8.85546875" style="7" hidden="1" customWidth="1"/>
    <col min="3339" max="3580" width="8.85546875" style="7" hidden="1"/>
    <col min="3581" max="3581" width="3.7109375" style="7" hidden="1" customWidth="1"/>
    <col min="3582" max="3582" width="13.5703125" style="7" hidden="1" customWidth="1"/>
    <col min="3583" max="3583" width="49.7109375" style="7" hidden="1" customWidth="1"/>
    <col min="3584" max="3584" width="20.140625" style="7" hidden="1" customWidth="1"/>
    <col min="3585" max="3585" width="18.7109375" style="7" hidden="1" customWidth="1"/>
    <col min="3586" max="3586" width="22.28515625" style="7" hidden="1" customWidth="1"/>
    <col min="3587" max="3587" width="23.42578125" style="7" hidden="1" customWidth="1"/>
    <col min="3588" max="3594" width="8.85546875" style="7" hidden="1" customWidth="1"/>
    <col min="3595" max="3836" width="8.85546875" style="7" hidden="1"/>
    <col min="3837" max="3837" width="3.7109375" style="7" hidden="1" customWidth="1"/>
    <col min="3838" max="3838" width="13.5703125" style="7" hidden="1" customWidth="1"/>
    <col min="3839" max="3839" width="49.7109375" style="7" hidden="1" customWidth="1"/>
    <col min="3840" max="3840" width="20.140625" style="7" hidden="1" customWidth="1"/>
    <col min="3841" max="3841" width="18.7109375" style="7" hidden="1" customWidth="1"/>
    <col min="3842" max="3842" width="22.28515625" style="7" hidden="1" customWidth="1"/>
    <col min="3843" max="3843" width="23.42578125" style="7" hidden="1" customWidth="1"/>
    <col min="3844" max="3850" width="8.85546875" style="7" hidden="1" customWidth="1"/>
    <col min="3851" max="4092" width="8.85546875" style="7" hidden="1"/>
    <col min="4093" max="4093" width="3.7109375" style="7" hidden="1" customWidth="1"/>
    <col min="4094" max="4094" width="13.5703125" style="7" hidden="1" customWidth="1"/>
    <col min="4095" max="4095" width="49.7109375" style="7" hidden="1" customWidth="1"/>
    <col min="4096" max="4096" width="20.140625" style="7" hidden="1" customWidth="1"/>
    <col min="4097" max="4097" width="18.7109375" style="7" hidden="1" customWidth="1"/>
    <col min="4098" max="4098" width="22.28515625" style="7" hidden="1" customWidth="1"/>
    <col min="4099" max="4099" width="23.42578125" style="7" hidden="1" customWidth="1"/>
    <col min="4100" max="4106" width="8.85546875" style="7" hidden="1" customWidth="1"/>
    <col min="4107" max="4348" width="8.85546875" style="7" hidden="1"/>
    <col min="4349" max="4349" width="3.7109375" style="7" hidden="1" customWidth="1"/>
    <col min="4350" max="4350" width="13.5703125" style="7" hidden="1" customWidth="1"/>
    <col min="4351" max="4351" width="49.7109375" style="7" hidden="1" customWidth="1"/>
    <col min="4352" max="4352" width="20.140625" style="7" hidden="1" customWidth="1"/>
    <col min="4353" max="4353" width="18.7109375" style="7" hidden="1" customWidth="1"/>
    <col min="4354" max="4354" width="22.28515625" style="7" hidden="1" customWidth="1"/>
    <col min="4355" max="4355" width="23.42578125" style="7" hidden="1" customWidth="1"/>
    <col min="4356" max="4362" width="8.85546875" style="7" hidden="1" customWidth="1"/>
    <col min="4363" max="4604" width="8.85546875" style="7" hidden="1"/>
    <col min="4605" max="4605" width="3.7109375" style="7" hidden="1" customWidth="1"/>
    <col min="4606" max="4606" width="13.5703125" style="7" hidden="1" customWidth="1"/>
    <col min="4607" max="4607" width="49.7109375" style="7" hidden="1" customWidth="1"/>
    <col min="4608" max="4608" width="20.140625" style="7" hidden="1" customWidth="1"/>
    <col min="4609" max="4609" width="18.7109375" style="7" hidden="1" customWidth="1"/>
    <col min="4610" max="4610" width="22.28515625" style="7" hidden="1" customWidth="1"/>
    <col min="4611" max="4611" width="23.42578125" style="7" hidden="1" customWidth="1"/>
    <col min="4612" max="4618" width="8.85546875" style="7" hidden="1" customWidth="1"/>
    <col min="4619" max="4860" width="8.85546875" style="7" hidden="1"/>
    <col min="4861" max="4861" width="3.7109375" style="7" hidden="1" customWidth="1"/>
    <col min="4862" max="4862" width="13.5703125" style="7" hidden="1" customWidth="1"/>
    <col min="4863" max="4863" width="49.7109375" style="7" hidden="1" customWidth="1"/>
    <col min="4864" max="4864" width="20.140625" style="7" hidden="1" customWidth="1"/>
    <col min="4865" max="4865" width="18.7109375" style="7" hidden="1" customWidth="1"/>
    <col min="4866" max="4866" width="22.28515625" style="7" hidden="1" customWidth="1"/>
    <col min="4867" max="4867" width="23.42578125" style="7" hidden="1" customWidth="1"/>
    <col min="4868" max="4874" width="8.85546875" style="7" hidden="1" customWidth="1"/>
    <col min="4875" max="5116" width="8.85546875" style="7" hidden="1"/>
    <col min="5117" max="5117" width="3.7109375" style="7" hidden="1" customWidth="1"/>
    <col min="5118" max="5118" width="13.5703125" style="7" hidden="1" customWidth="1"/>
    <col min="5119" max="5119" width="49.7109375" style="7" hidden="1" customWidth="1"/>
    <col min="5120" max="5120" width="20.140625" style="7" hidden="1" customWidth="1"/>
    <col min="5121" max="5121" width="18.7109375" style="7" hidden="1" customWidth="1"/>
    <col min="5122" max="5122" width="22.28515625" style="7" hidden="1" customWidth="1"/>
    <col min="5123" max="5123" width="23.42578125" style="7" hidden="1" customWidth="1"/>
    <col min="5124" max="5130" width="8.85546875" style="7" hidden="1" customWidth="1"/>
    <col min="5131" max="5372" width="8.85546875" style="7" hidden="1"/>
    <col min="5373" max="5373" width="3.7109375" style="7" hidden="1" customWidth="1"/>
    <col min="5374" max="5374" width="13.5703125" style="7" hidden="1" customWidth="1"/>
    <col min="5375" max="5375" width="49.7109375" style="7" hidden="1" customWidth="1"/>
    <col min="5376" max="5376" width="20.140625" style="7" hidden="1" customWidth="1"/>
    <col min="5377" max="5377" width="18.7109375" style="7" hidden="1" customWidth="1"/>
    <col min="5378" max="5378" width="22.28515625" style="7" hidden="1" customWidth="1"/>
    <col min="5379" max="5379" width="23.42578125" style="7" hidden="1" customWidth="1"/>
    <col min="5380" max="5386" width="8.85546875" style="7" hidden="1" customWidth="1"/>
    <col min="5387" max="5628" width="8.85546875" style="7" hidden="1"/>
    <col min="5629" max="5629" width="3.7109375" style="7" hidden="1" customWidth="1"/>
    <col min="5630" max="5630" width="13.5703125" style="7" hidden="1" customWidth="1"/>
    <col min="5631" max="5631" width="49.7109375" style="7" hidden="1" customWidth="1"/>
    <col min="5632" max="5632" width="20.140625" style="7" hidden="1" customWidth="1"/>
    <col min="5633" max="5633" width="18.7109375" style="7" hidden="1" customWidth="1"/>
    <col min="5634" max="5634" width="22.28515625" style="7" hidden="1" customWidth="1"/>
    <col min="5635" max="5635" width="23.42578125" style="7" hidden="1" customWidth="1"/>
    <col min="5636" max="5642" width="8.85546875" style="7" hidden="1" customWidth="1"/>
    <col min="5643" max="5884" width="8.85546875" style="7" hidden="1"/>
    <col min="5885" max="5885" width="3.7109375" style="7" hidden="1" customWidth="1"/>
    <col min="5886" max="5886" width="13.5703125" style="7" hidden="1" customWidth="1"/>
    <col min="5887" max="5887" width="49.7109375" style="7" hidden="1" customWidth="1"/>
    <col min="5888" max="5888" width="20.140625" style="7" hidden="1" customWidth="1"/>
    <col min="5889" max="5889" width="18.7109375" style="7" hidden="1" customWidth="1"/>
    <col min="5890" max="5890" width="22.28515625" style="7" hidden="1" customWidth="1"/>
    <col min="5891" max="5891" width="23.42578125" style="7" hidden="1" customWidth="1"/>
    <col min="5892" max="5898" width="8.85546875" style="7" hidden="1" customWidth="1"/>
    <col min="5899" max="6140" width="8.85546875" style="7" hidden="1"/>
    <col min="6141" max="6141" width="3.7109375" style="7" hidden="1" customWidth="1"/>
    <col min="6142" max="6142" width="13.5703125" style="7" hidden="1" customWidth="1"/>
    <col min="6143" max="6143" width="49.7109375" style="7" hidden="1" customWidth="1"/>
    <col min="6144" max="6144" width="20.140625" style="7" hidden="1" customWidth="1"/>
    <col min="6145" max="6145" width="18.7109375" style="7" hidden="1" customWidth="1"/>
    <col min="6146" max="6146" width="22.28515625" style="7" hidden="1" customWidth="1"/>
    <col min="6147" max="6147" width="23.42578125" style="7" hidden="1" customWidth="1"/>
    <col min="6148" max="6154" width="8.85546875" style="7" hidden="1" customWidth="1"/>
    <col min="6155" max="6396" width="8.85546875" style="7" hidden="1"/>
    <col min="6397" max="6397" width="3.7109375" style="7" hidden="1" customWidth="1"/>
    <col min="6398" max="6398" width="13.5703125" style="7" hidden="1" customWidth="1"/>
    <col min="6399" max="6399" width="49.7109375" style="7" hidden="1" customWidth="1"/>
    <col min="6400" max="6400" width="20.140625" style="7" hidden="1" customWidth="1"/>
    <col min="6401" max="6401" width="18.7109375" style="7" hidden="1" customWidth="1"/>
    <col min="6402" max="6402" width="22.28515625" style="7" hidden="1" customWidth="1"/>
    <col min="6403" max="6403" width="23.42578125" style="7" hidden="1" customWidth="1"/>
    <col min="6404" max="6410" width="8.85546875" style="7" hidden="1" customWidth="1"/>
    <col min="6411" max="6652" width="8.85546875" style="7" hidden="1"/>
    <col min="6653" max="6653" width="3.7109375" style="7" hidden="1" customWidth="1"/>
    <col min="6654" max="6654" width="13.5703125" style="7" hidden="1" customWidth="1"/>
    <col min="6655" max="6655" width="49.7109375" style="7" hidden="1" customWidth="1"/>
    <col min="6656" max="6656" width="20.140625" style="7" hidden="1" customWidth="1"/>
    <col min="6657" max="6657" width="18.7109375" style="7" hidden="1" customWidth="1"/>
    <col min="6658" max="6658" width="22.28515625" style="7" hidden="1" customWidth="1"/>
    <col min="6659" max="6659" width="23.42578125" style="7" hidden="1" customWidth="1"/>
    <col min="6660" max="6666" width="8.85546875" style="7" hidden="1" customWidth="1"/>
    <col min="6667" max="6908" width="8.85546875" style="7" hidden="1"/>
    <col min="6909" max="6909" width="3.7109375" style="7" hidden="1" customWidth="1"/>
    <col min="6910" max="6910" width="13.5703125" style="7" hidden="1" customWidth="1"/>
    <col min="6911" max="6911" width="49.7109375" style="7" hidden="1" customWidth="1"/>
    <col min="6912" max="6912" width="20.140625" style="7" hidden="1" customWidth="1"/>
    <col min="6913" max="6913" width="18.7109375" style="7" hidden="1" customWidth="1"/>
    <col min="6914" max="6914" width="22.28515625" style="7" hidden="1" customWidth="1"/>
    <col min="6915" max="6915" width="23.42578125" style="7" hidden="1" customWidth="1"/>
    <col min="6916" max="6922" width="8.85546875" style="7" hidden="1" customWidth="1"/>
    <col min="6923" max="7164" width="8.85546875" style="7" hidden="1"/>
    <col min="7165" max="7165" width="3.7109375" style="7" hidden="1" customWidth="1"/>
    <col min="7166" max="7166" width="13.5703125" style="7" hidden="1" customWidth="1"/>
    <col min="7167" max="7167" width="49.7109375" style="7" hidden="1" customWidth="1"/>
    <col min="7168" max="7168" width="20.140625" style="7" hidden="1" customWidth="1"/>
    <col min="7169" max="7169" width="18.7109375" style="7" hidden="1" customWidth="1"/>
    <col min="7170" max="7170" width="22.28515625" style="7" hidden="1" customWidth="1"/>
    <col min="7171" max="7171" width="23.42578125" style="7" hidden="1" customWidth="1"/>
    <col min="7172" max="7178" width="8.85546875" style="7" hidden="1" customWidth="1"/>
    <col min="7179" max="7420" width="8.85546875" style="7" hidden="1"/>
    <col min="7421" max="7421" width="3.7109375" style="7" hidden="1" customWidth="1"/>
    <col min="7422" max="7422" width="13.5703125" style="7" hidden="1" customWidth="1"/>
    <col min="7423" max="7423" width="49.7109375" style="7" hidden="1" customWidth="1"/>
    <col min="7424" max="7424" width="20.140625" style="7" hidden="1" customWidth="1"/>
    <col min="7425" max="7425" width="18.7109375" style="7" hidden="1" customWidth="1"/>
    <col min="7426" max="7426" width="22.28515625" style="7" hidden="1" customWidth="1"/>
    <col min="7427" max="7427" width="23.42578125" style="7" hidden="1" customWidth="1"/>
    <col min="7428" max="7434" width="8.85546875" style="7" hidden="1" customWidth="1"/>
    <col min="7435" max="7676" width="8.85546875" style="7" hidden="1"/>
    <col min="7677" max="7677" width="3.7109375" style="7" hidden="1" customWidth="1"/>
    <col min="7678" max="7678" width="13.5703125" style="7" hidden="1" customWidth="1"/>
    <col min="7679" max="7679" width="49.7109375" style="7" hidden="1" customWidth="1"/>
    <col min="7680" max="7680" width="20.140625" style="7" hidden="1" customWidth="1"/>
    <col min="7681" max="7681" width="18.7109375" style="7" hidden="1" customWidth="1"/>
    <col min="7682" max="7682" width="22.28515625" style="7" hidden="1" customWidth="1"/>
    <col min="7683" max="7683" width="23.42578125" style="7" hidden="1" customWidth="1"/>
    <col min="7684" max="7690" width="8.85546875" style="7" hidden="1" customWidth="1"/>
    <col min="7691" max="7932" width="8.85546875" style="7" hidden="1"/>
    <col min="7933" max="7933" width="3.7109375" style="7" hidden="1" customWidth="1"/>
    <col min="7934" max="7934" width="13.5703125" style="7" hidden="1" customWidth="1"/>
    <col min="7935" max="7935" width="49.7109375" style="7" hidden="1" customWidth="1"/>
    <col min="7936" max="7936" width="20.140625" style="7" hidden="1" customWidth="1"/>
    <col min="7937" max="7937" width="18.7109375" style="7" hidden="1" customWidth="1"/>
    <col min="7938" max="7938" width="22.28515625" style="7" hidden="1" customWidth="1"/>
    <col min="7939" max="7939" width="23.42578125" style="7" hidden="1" customWidth="1"/>
    <col min="7940" max="7946" width="8.85546875" style="7" hidden="1" customWidth="1"/>
    <col min="7947" max="8188" width="8.85546875" style="7" hidden="1"/>
    <col min="8189" max="8189" width="3.7109375" style="7" hidden="1" customWidth="1"/>
    <col min="8190" max="8190" width="13.5703125" style="7" hidden="1" customWidth="1"/>
    <col min="8191" max="8191" width="49.7109375" style="7" hidden="1" customWidth="1"/>
    <col min="8192" max="8192" width="20.140625" style="7" hidden="1" customWidth="1"/>
    <col min="8193" max="8193" width="18.7109375" style="7" hidden="1" customWidth="1"/>
    <col min="8194" max="8194" width="22.28515625" style="7" hidden="1" customWidth="1"/>
    <col min="8195" max="8195" width="23.42578125" style="7" hidden="1" customWidth="1"/>
    <col min="8196" max="8202" width="8.85546875" style="7" hidden="1" customWidth="1"/>
    <col min="8203" max="8444" width="8.85546875" style="7" hidden="1"/>
    <col min="8445" max="8445" width="3.7109375" style="7" hidden="1" customWidth="1"/>
    <col min="8446" max="8446" width="13.5703125" style="7" hidden="1" customWidth="1"/>
    <col min="8447" max="8447" width="49.7109375" style="7" hidden="1" customWidth="1"/>
    <col min="8448" max="8448" width="20.140625" style="7" hidden="1" customWidth="1"/>
    <col min="8449" max="8449" width="18.7109375" style="7" hidden="1" customWidth="1"/>
    <col min="8450" max="8450" width="22.28515625" style="7" hidden="1" customWidth="1"/>
    <col min="8451" max="8451" width="23.42578125" style="7" hidden="1" customWidth="1"/>
    <col min="8452" max="8458" width="8.85546875" style="7" hidden="1" customWidth="1"/>
    <col min="8459" max="8700" width="8.85546875" style="7" hidden="1"/>
    <col min="8701" max="8701" width="3.7109375" style="7" hidden="1" customWidth="1"/>
    <col min="8702" max="8702" width="13.5703125" style="7" hidden="1" customWidth="1"/>
    <col min="8703" max="8703" width="49.7109375" style="7" hidden="1" customWidth="1"/>
    <col min="8704" max="8704" width="20.140625" style="7" hidden="1" customWidth="1"/>
    <col min="8705" max="8705" width="18.7109375" style="7" hidden="1" customWidth="1"/>
    <col min="8706" max="8706" width="22.28515625" style="7" hidden="1" customWidth="1"/>
    <col min="8707" max="8707" width="23.42578125" style="7" hidden="1" customWidth="1"/>
    <col min="8708" max="8714" width="8.85546875" style="7" hidden="1" customWidth="1"/>
    <col min="8715" max="8956" width="8.85546875" style="7" hidden="1"/>
    <col min="8957" max="8957" width="3.7109375" style="7" hidden="1" customWidth="1"/>
    <col min="8958" max="8958" width="13.5703125" style="7" hidden="1" customWidth="1"/>
    <col min="8959" max="8959" width="49.7109375" style="7" hidden="1" customWidth="1"/>
    <col min="8960" max="8960" width="20.140625" style="7" hidden="1" customWidth="1"/>
    <col min="8961" max="8961" width="18.7109375" style="7" hidden="1" customWidth="1"/>
    <col min="8962" max="8962" width="22.28515625" style="7" hidden="1" customWidth="1"/>
    <col min="8963" max="8963" width="23.42578125" style="7" hidden="1" customWidth="1"/>
    <col min="8964" max="8970" width="8.85546875" style="7" hidden="1" customWidth="1"/>
    <col min="8971" max="9212" width="8.85546875" style="7" hidden="1"/>
    <col min="9213" max="9213" width="3.7109375" style="7" hidden="1" customWidth="1"/>
    <col min="9214" max="9214" width="13.5703125" style="7" hidden="1" customWidth="1"/>
    <col min="9215" max="9215" width="49.7109375" style="7" hidden="1" customWidth="1"/>
    <col min="9216" max="9216" width="20.140625" style="7" hidden="1" customWidth="1"/>
    <col min="9217" max="9217" width="18.7109375" style="7" hidden="1" customWidth="1"/>
    <col min="9218" max="9218" width="22.28515625" style="7" hidden="1" customWidth="1"/>
    <col min="9219" max="9219" width="23.42578125" style="7" hidden="1" customWidth="1"/>
    <col min="9220" max="9226" width="8.85546875" style="7" hidden="1" customWidth="1"/>
    <col min="9227" max="9468" width="8.85546875" style="7" hidden="1"/>
    <col min="9469" max="9469" width="3.7109375" style="7" hidden="1" customWidth="1"/>
    <col min="9470" max="9470" width="13.5703125" style="7" hidden="1" customWidth="1"/>
    <col min="9471" max="9471" width="49.7109375" style="7" hidden="1" customWidth="1"/>
    <col min="9472" max="9472" width="20.140625" style="7" hidden="1" customWidth="1"/>
    <col min="9473" max="9473" width="18.7109375" style="7" hidden="1" customWidth="1"/>
    <col min="9474" max="9474" width="22.28515625" style="7" hidden="1" customWidth="1"/>
    <col min="9475" max="9475" width="23.42578125" style="7" hidden="1" customWidth="1"/>
    <col min="9476" max="9482" width="8.85546875" style="7" hidden="1" customWidth="1"/>
    <col min="9483" max="9724" width="8.85546875" style="7" hidden="1"/>
    <col min="9725" max="9725" width="3.7109375" style="7" hidden="1" customWidth="1"/>
    <col min="9726" max="9726" width="13.5703125" style="7" hidden="1" customWidth="1"/>
    <col min="9727" max="9727" width="49.7109375" style="7" hidden="1" customWidth="1"/>
    <col min="9728" max="9728" width="20.140625" style="7" hidden="1" customWidth="1"/>
    <col min="9729" max="9729" width="18.7109375" style="7" hidden="1" customWidth="1"/>
    <col min="9730" max="9730" width="22.28515625" style="7" hidden="1" customWidth="1"/>
    <col min="9731" max="9731" width="23.42578125" style="7" hidden="1" customWidth="1"/>
    <col min="9732" max="9738" width="8.85546875" style="7" hidden="1" customWidth="1"/>
    <col min="9739" max="9980" width="8.85546875" style="7" hidden="1"/>
    <col min="9981" max="9981" width="3.7109375" style="7" hidden="1" customWidth="1"/>
    <col min="9982" max="9982" width="13.5703125" style="7" hidden="1" customWidth="1"/>
    <col min="9983" max="9983" width="49.7109375" style="7" hidden="1" customWidth="1"/>
    <col min="9984" max="9984" width="20.140625" style="7" hidden="1" customWidth="1"/>
    <col min="9985" max="9985" width="18.7109375" style="7" hidden="1" customWidth="1"/>
    <col min="9986" max="9986" width="22.28515625" style="7" hidden="1" customWidth="1"/>
    <col min="9987" max="9987" width="23.42578125" style="7" hidden="1" customWidth="1"/>
    <col min="9988" max="9994" width="8.85546875" style="7" hidden="1" customWidth="1"/>
    <col min="9995" max="10236" width="8.85546875" style="7" hidden="1"/>
    <col min="10237" max="10237" width="3.7109375" style="7" hidden="1" customWidth="1"/>
    <col min="10238" max="10238" width="13.5703125" style="7" hidden="1" customWidth="1"/>
    <col min="10239" max="10239" width="49.7109375" style="7" hidden="1" customWidth="1"/>
    <col min="10240" max="10240" width="20.140625" style="7" hidden="1" customWidth="1"/>
    <col min="10241" max="10241" width="18.7109375" style="7" hidden="1" customWidth="1"/>
    <col min="10242" max="10242" width="22.28515625" style="7" hidden="1" customWidth="1"/>
    <col min="10243" max="10243" width="23.42578125" style="7" hidden="1" customWidth="1"/>
    <col min="10244" max="10250" width="8.85546875" style="7" hidden="1" customWidth="1"/>
    <col min="10251" max="10492" width="8.85546875" style="7" hidden="1"/>
    <col min="10493" max="10493" width="3.7109375" style="7" hidden="1" customWidth="1"/>
    <col min="10494" max="10494" width="13.5703125" style="7" hidden="1" customWidth="1"/>
    <col min="10495" max="10495" width="49.7109375" style="7" hidden="1" customWidth="1"/>
    <col min="10496" max="10496" width="20.140625" style="7" hidden="1" customWidth="1"/>
    <col min="10497" max="10497" width="18.7109375" style="7" hidden="1" customWidth="1"/>
    <col min="10498" max="10498" width="22.28515625" style="7" hidden="1" customWidth="1"/>
    <col min="10499" max="10499" width="23.42578125" style="7" hidden="1" customWidth="1"/>
    <col min="10500" max="10506" width="8.85546875" style="7" hidden="1" customWidth="1"/>
    <col min="10507" max="10748" width="8.85546875" style="7" hidden="1"/>
    <col min="10749" max="10749" width="3.7109375" style="7" hidden="1" customWidth="1"/>
    <col min="10750" max="10750" width="13.5703125" style="7" hidden="1" customWidth="1"/>
    <col min="10751" max="10751" width="49.7109375" style="7" hidden="1" customWidth="1"/>
    <col min="10752" max="10752" width="20.140625" style="7" hidden="1" customWidth="1"/>
    <col min="10753" max="10753" width="18.7109375" style="7" hidden="1" customWidth="1"/>
    <col min="10754" max="10754" width="22.28515625" style="7" hidden="1" customWidth="1"/>
    <col min="10755" max="10755" width="23.42578125" style="7" hidden="1" customWidth="1"/>
    <col min="10756" max="10762" width="8.85546875" style="7" hidden="1" customWidth="1"/>
    <col min="10763" max="11004" width="8.85546875" style="7" hidden="1"/>
    <col min="11005" max="11005" width="3.7109375" style="7" hidden="1" customWidth="1"/>
    <col min="11006" max="11006" width="13.5703125" style="7" hidden="1" customWidth="1"/>
    <col min="11007" max="11007" width="49.7109375" style="7" hidden="1" customWidth="1"/>
    <col min="11008" max="11008" width="20.140625" style="7" hidden="1" customWidth="1"/>
    <col min="11009" max="11009" width="18.7109375" style="7" hidden="1" customWidth="1"/>
    <col min="11010" max="11010" width="22.28515625" style="7" hidden="1" customWidth="1"/>
    <col min="11011" max="11011" width="23.42578125" style="7" hidden="1" customWidth="1"/>
    <col min="11012" max="11018" width="8.85546875" style="7" hidden="1" customWidth="1"/>
    <col min="11019" max="11260" width="8.85546875" style="7" hidden="1"/>
    <col min="11261" max="11261" width="3.7109375" style="7" hidden="1" customWidth="1"/>
    <col min="11262" max="11262" width="13.5703125" style="7" hidden="1" customWidth="1"/>
    <col min="11263" max="11263" width="49.7109375" style="7" hidden="1" customWidth="1"/>
    <col min="11264" max="11264" width="20.140625" style="7" hidden="1" customWidth="1"/>
    <col min="11265" max="11265" width="18.7109375" style="7" hidden="1" customWidth="1"/>
    <col min="11266" max="11266" width="22.28515625" style="7" hidden="1" customWidth="1"/>
    <col min="11267" max="11267" width="23.42578125" style="7" hidden="1" customWidth="1"/>
    <col min="11268" max="11274" width="8.85546875" style="7" hidden="1" customWidth="1"/>
    <col min="11275" max="11516" width="8.85546875" style="7" hidden="1"/>
    <col min="11517" max="11517" width="3.7109375" style="7" hidden="1" customWidth="1"/>
    <col min="11518" max="11518" width="13.5703125" style="7" hidden="1" customWidth="1"/>
    <col min="11519" max="11519" width="49.7109375" style="7" hidden="1" customWidth="1"/>
    <col min="11520" max="11520" width="20.140625" style="7" hidden="1" customWidth="1"/>
    <col min="11521" max="11521" width="18.7109375" style="7" hidden="1" customWidth="1"/>
    <col min="11522" max="11522" width="22.28515625" style="7" hidden="1" customWidth="1"/>
    <col min="11523" max="11523" width="23.42578125" style="7" hidden="1" customWidth="1"/>
    <col min="11524" max="11530" width="8.85546875" style="7" hidden="1" customWidth="1"/>
    <col min="11531" max="11772" width="8.85546875" style="7" hidden="1"/>
    <col min="11773" max="11773" width="3.7109375" style="7" hidden="1" customWidth="1"/>
    <col min="11774" max="11774" width="13.5703125" style="7" hidden="1" customWidth="1"/>
    <col min="11775" max="11775" width="49.7109375" style="7" hidden="1" customWidth="1"/>
    <col min="11776" max="11776" width="20.140625" style="7" hidden="1" customWidth="1"/>
    <col min="11777" max="11777" width="18.7109375" style="7" hidden="1" customWidth="1"/>
    <col min="11778" max="11778" width="22.28515625" style="7" hidden="1" customWidth="1"/>
    <col min="11779" max="11779" width="23.42578125" style="7" hidden="1" customWidth="1"/>
    <col min="11780" max="11786" width="8.85546875" style="7" hidden="1" customWidth="1"/>
    <col min="11787" max="12028" width="8.85546875" style="7" hidden="1"/>
    <col min="12029" max="12029" width="3.7109375" style="7" hidden="1" customWidth="1"/>
    <col min="12030" max="12030" width="13.5703125" style="7" hidden="1" customWidth="1"/>
    <col min="12031" max="12031" width="49.7109375" style="7" hidden="1" customWidth="1"/>
    <col min="12032" max="12032" width="20.140625" style="7" hidden="1" customWidth="1"/>
    <col min="12033" max="12033" width="18.7109375" style="7" hidden="1" customWidth="1"/>
    <col min="12034" max="12034" width="22.28515625" style="7" hidden="1" customWidth="1"/>
    <col min="12035" max="12035" width="23.42578125" style="7" hidden="1" customWidth="1"/>
    <col min="12036" max="12042" width="8.85546875" style="7" hidden="1" customWidth="1"/>
    <col min="12043" max="12284" width="8.85546875" style="7" hidden="1"/>
    <col min="12285" max="12285" width="3.7109375" style="7" hidden="1" customWidth="1"/>
    <col min="12286" max="12286" width="13.5703125" style="7" hidden="1" customWidth="1"/>
    <col min="12287" max="12287" width="49.7109375" style="7" hidden="1" customWidth="1"/>
    <col min="12288" max="12288" width="20.140625" style="7" hidden="1" customWidth="1"/>
    <col min="12289" max="12289" width="18.7109375" style="7" hidden="1" customWidth="1"/>
    <col min="12290" max="12290" width="22.28515625" style="7" hidden="1" customWidth="1"/>
    <col min="12291" max="12291" width="23.42578125" style="7" hidden="1" customWidth="1"/>
    <col min="12292" max="12298" width="8.85546875" style="7" hidden="1" customWidth="1"/>
    <col min="12299" max="12540" width="8.85546875" style="7" hidden="1"/>
    <col min="12541" max="12541" width="3.7109375" style="7" hidden="1" customWidth="1"/>
    <col min="12542" max="12542" width="13.5703125" style="7" hidden="1" customWidth="1"/>
    <col min="12543" max="12543" width="49.7109375" style="7" hidden="1" customWidth="1"/>
    <col min="12544" max="12544" width="20.140625" style="7" hidden="1" customWidth="1"/>
    <col min="12545" max="12545" width="18.7109375" style="7" hidden="1" customWidth="1"/>
    <col min="12546" max="12546" width="22.28515625" style="7" hidden="1" customWidth="1"/>
    <col min="12547" max="12547" width="23.42578125" style="7" hidden="1" customWidth="1"/>
    <col min="12548" max="12554" width="8.85546875" style="7" hidden="1" customWidth="1"/>
    <col min="12555" max="12796" width="8.85546875" style="7" hidden="1"/>
    <col min="12797" max="12797" width="3.7109375" style="7" hidden="1" customWidth="1"/>
    <col min="12798" max="12798" width="13.5703125" style="7" hidden="1" customWidth="1"/>
    <col min="12799" max="12799" width="49.7109375" style="7" hidden="1" customWidth="1"/>
    <col min="12800" max="12800" width="20.140625" style="7" hidden="1" customWidth="1"/>
    <col min="12801" max="12801" width="18.7109375" style="7" hidden="1" customWidth="1"/>
    <col min="12802" max="12802" width="22.28515625" style="7" hidden="1" customWidth="1"/>
    <col min="12803" max="12803" width="23.42578125" style="7" hidden="1" customWidth="1"/>
    <col min="12804" max="12810" width="8.85546875" style="7" hidden="1" customWidth="1"/>
    <col min="12811" max="13052" width="8.85546875" style="7" hidden="1"/>
    <col min="13053" max="13053" width="3.7109375" style="7" hidden="1" customWidth="1"/>
    <col min="13054" max="13054" width="13.5703125" style="7" hidden="1" customWidth="1"/>
    <col min="13055" max="13055" width="49.7109375" style="7" hidden="1" customWidth="1"/>
    <col min="13056" max="13056" width="20.140625" style="7" hidden="1" customWidth="1"/>
    <col min="13057" max="13057" width="18.7109375" style="7" hidden="1" customWidth="1"/>
    <col min="13058" max="13058" width="22.28515625" style="7" hidden="1" customWidth="1"/>
    <col min="13059" max="13059" width="23.42578125" style="7" hidden="1" customWidth="1"/>
    <col min="13060" max="13066" width="8.85546875" style="7" hidden="1" customWidth="1"/>
    <col min="13067" max="13308" width="8.85546875" style="7" hidden="1"/>
    <col min="13309" max="13309" width="3.7109375" style="7" hidden="1" customWidth="1"/>
    <col min="13310" max="13310" width="13.5703125" style="7" hidden="1" customWidth="1"/>
    <col min="13311" max="13311" width="49.7109375" style="7" hidden="1" customWidth="1"/>
    <col min="13312" max="13312" width="20.140625" style="7" hidden="1" customWidth="1"/>
    <col min="13313" max="13313" width="18.7109375" style="7" hidden="1" customWidth="1"/>
    <col min="13314" max="13314" width="22.28515625" style="7" hidden="1" customWidth="1"/>
    <col min="13315" max="13315" width="23.42578125" style="7" hidden="1" customWidth="1"/>
    <col min="13316" max="13322" width="8.85546875" style="7" hidden="1" customWidth="1"/>
    <col min="13323" max="13564" width="8.85546875" style="7" hidden="1"/>
    <col min="13565" max="13565" width="3.7109375" style="7" hidden="1" customWidth="1"/>
    <col min="13566" max="13566" width="13.5703125" style="7" hidden="1" customWidth="1"/>
    <col min="13567" max="13567" width="49.7109375" style="7" hidden="1" customWidth="1"/>
    <col min="13568" max="13568" width="20.140625" style="7" hidden="1" customWidth="1"/>
    <col min="13569" max="13569" width="18.7109375" style="7" hidden="1" customWidth="1"/>
    <col min="13570" max="13570" width="22.28515625" style="7" hidden="1" customWidth="1"/>
    <col min="13571" max="13571" width="23.42578125" style="7" hidden="1" customWidth="1"/>
    <col min="13572" max="13578" width="8.85546875" style="7" hidden="1" customWidth="1"/>
    <col min="13579" max="13820" width="8.85546875" style="7" hidden="1"/>
    <col min="13821" max="13821" width="3.7109375" style="7" hidden="1" customWidth="1"/>
    <col min="13822" max="13822" width="13.5703125" style="7" hidden="1" customWidth="1"/>
    <col min="13823" max="13823" width="49.7109375" style="7" hidden="1" customWidth="1"/>
    <col min="13824" max="13824" width="20.140625" style="7" hidden="1" customWidth="1"/>
    <col min="13825" max="13825" width="18.7109375" style="7" hidden="1" customWidth="1"/>
    <col min="13826" max="13826" width="22.28515625" style="7" hidden="1" customWidth="1"/>
    <col min="13827" max="13827" width="23.42578125" style="7" hidden="1" customWidth="1"/>
    <col min="13828" max="13834" width="8.85546875" style="7" hidden="1" customWidth="1"/>
    <col min="13835" max="14076" width="8.85546875" style="7" hidden="1"/>
    <col min="14077" max="14077" width="3.7109375" style="7" hidden="1" customWidth="1"/>
    <col min="14078" max="14078" width="13.5703125" style="7" hidden="1" customWidth="1"/>
    <col min="14079" max="14079" width="49.7109375" style="7" hidden="1" customWidth="1"/>
    <col min="14080" max="14080" width="20.140625" style="7" hidden="1" customWidth="1"/>
    <col min="14081" max="14081" width="18.7109375" style="7" hidden="1" customWidth="1"/>
    <col min="14082" max="14082" width="22.28515625" style="7" hidden="1" customWidth="1"/>
    <col min="14083" max="14083" width="23.42578125" style="7" hidden="1" customWidth="1"/>
    <col min="14084" max="14090" width="8.85546875" style="7" hidden="1" customWidth="1"/>
    <col min="14091" max="14332" width="8.85546875" style="7" hidden="1"/>
    <col min="14333" max="14333" width="3.7109375" style="7" hidden="1" customWidth="1"/>
    <col min="14334" max="14334" width="13.5703125" style="7" hidden="1" customWidth="1"/>
    <col min="14335" max="14335" width="49.7109375" style="7" hidden="1" customWidth="1"/>
    <col min="14336" max="14336" width="20.140625" style="7" hidden="1" customWidth="1"/>
    <col min="14337" max="14337" width="18.7109375" style="7" hidden="1" customWidth="1"/>
    <col min="14338" max="14338" width="22.28515625" style="7" hidden="1" customWidth="1"/>
    <col min="14339" max="14339" width="23.42578125" style="7" hidden="1" customWidth="1"/>
    <col min="14340" max="14346" width="8.85546875" style="7" hidden="1" customWidth="1"/>
    <col min="14347" max="14588" width="8.85546875" style="7" hidden="1"/>
    <col min="14589" max="14589" width="3.7109375" style="7" hidden="1" customWidth="1"/>
    <col min="14590" max="14590" width="13.5703125" style="7" hidden="1" customWidth="1"/>
    <col min="14591" max="14591" width="49.7109375" style="7" hidden="1" customWidth="1"/>
    <col min="14592" max="14592" width="20.140625" style="7" hidden="1" customWidth="1"/>
    <col min="14593" max="14593" width="18.7109375" style="7" hidden="1" customWidth="1"/>
    <col min="14594" max="14594" width="22.28515625" style="7" hidden="1" customWidth="1"/>
    <col min="14595" max="14595" width="23.42578125" style="7" hidden="1" customWidth="1"/>
    <col min="14596" max="14602" width="8.85546875" style="7" hidden="1" customWidth="1"/>
    <col min="14603" max="14844" width="8.85546875" style="7" hidden="1"/>
    <col min="14845" max="14845" width="3.7109375" style="7" hidden="1" customWidth="1"/>
    <col min="14846" max="14846" width="13.5703125" style="7" hidden="1" customWidth="1"/>
    <col min="14847" max="14847" width="49.7109375" style="7" hidden="1" customWidth="1"/>
    <col min="14848" max="14848" width="20.140625" style="7" hidden="1" customWidth="1"/>
    <col min="14849" max="14849" width="18.7109375" style="7" hidden="1" customWidth="1"/>
    <col min="14850" max="14850" width="22.28515625" style="7" hidden="1" customWidth="1"/>
    <col min="14851" max="14851" width="23.42578125" style="7" hidden="1" customWidth="1"/>
    <col min="14852" max="14858" width="8.85546875" style="7" hidden="1" customWidth="1"/>
    <col min="14859" max="15100" width="8.85546875" style="7" hidden="1"/>
    <col min="15101" max="15101" width="3.7109375" style="7" hidden="1" customWidth="1"/>
    <col min="15102" max="15102" width="13.5703125" style="7" hidden="1" customWidth="1"/>
    <col min="15103" max="15103" width="49.7109375" style="7" hidden="1" customWidth="1"/>
    <col min="15104" max="15104" width="20.140625" style="7" hidden="1" customWidth="1"/>
    <col min="15105" max="15105" width="18.7109375" style="7" hidden="1" customWidth="1"/>
    <col min="15106" max="15106" width="22.28515625" style="7" hidden="1" customWidth="1"/>
    <col min="15107" max="15107" width="23.42578125" style="7" hidden="1" customWidth="1"/>
    <col min="15108" max="15114" width="8.85546875" style="7" hidden="1" customWidth="1"/>
    <col min="15115" max="15356" width="8.85546875" style="7" hidden="1"/>
    <col min="15357" max="15357" width="3.7109375" style="7" hidden="1" customWidth="1"/>
    <col min="15358" max="15358" width="13.5703125" style="7" hidden="1" customWidth="1"/>
    <col min="15359" max="15359" width="49.7109375" style="7" hidden="1" customWidth="1"/>
    <col min="15360" max="15360" width="20.140625" style="7" hidden="1" customWidth="1"/>
    <col min="15361" max="15361" width="18.7109375" style="7" hidden="1" customWidth="1"/>
    <col min="15362" max="15362" width="22.28515625" style="7" hidden="1" customWidth="1"/>
    <col min="15363" max="15363" width="23.42578125" style="7" hidden="1" customWidth="1"/>
    <col min="15364" max="15370" width="8.85546875" style="7" hidden="1" customWidth="1"/>
    <col min="15371" max="15612" width="8.85546875" style="7" hidden="1"/>
    <col min="15613" max="15613" width="3.7109375" style="7" hidden="1" customWidth="1"/>
    <col min="15614" max="15614" width="13.5703125" style="7" hidden="1" customWidth="1"/>
    <col min="15615" max="15615" width="49.7109375" style="7" hidden="1" customWidth="1"/>
    <col min="15616" max="15616" width="20.140625" style="7" hidden="1" customWidth="1"/>
    <col min="15617" max="15617" width="18.7109375" style="7" hidden="1" customWidth="1"/>
    <col min="15618" max="15618" width="22.28515625" style="7" hidden="1" customWidth="1"/>
    <col min="15619" max="15619" width="23.42578125" style="7" hidden="1" customWidth="1"/>
    <col min="15620" max="15626" width="8.85546875" style="7" hidden="1" customWidth="1"/>
    <col min="15627" max="15868" width="8.85546875" style="7" hidden="1"/>
    <col min="15869" max="15869" width="3.7109375" style="7" hidden="1" customWidth="1"/>
    <col min="15870" max="15870" width="13.5703125" style="7" hidden="1" customWidth="1"/>
    <col min="15871" max="15871" width="49.7109375" style="7" hidden="1" customWidth="1"/>
    <col min="15872" max="15872" width="20.140625" style="7" hidden="1" customWidth="1"/>
    <col min="15873" max="15873" width="18.7109375" style="7" hidden="1" customWidth="1"/>
    <col min="15874" max="15874" width="22.28515625" style="7" hidden="1" customWidth="1"/>
    <col min="15875" max="15875" width="23.42578125" style="7" hidden="1" customWidth="1"/>
    <col min="15876" max="15882" width="8.85546875" style="7" hidden="1" customWidth="1"/>
    <col min="15883" max="16124" width="8.85546875" style="7" hidden="1"/>
    <col min="16125" max="16125" width="3.7109375" style="7" hidden="1" customWidth="1"/>
    <col min="16126" max="16126" width="13.5703125" style="7" hidden="1" customWidth="1"/>
    <col min="16127" max="16127" width="49.7109375" style="7" hidden="1" customWidth="1"/>
    <col min="16128" max="16128" width="20.140625" style="7" hidden="1" customWidth="1"/>
    <col min="16129" max="16129" width="18.7109375" style="7" hidden="1" customWidth="1"/>
    <col min="16130" max="16130" width="22.28515625" style="7" hidden="1" customWidth="1"/>
    <col min="16131" max="16131" width="23.42578125" style="7" hidden="1" customWidth="1"/>
    <col min="16132" max="16135" width="0" style="7" hidden="1" customWidth="1"/>
    <col min="16136" max="16138" width="8.85546875" style="7" hidden="1" customWidth="1"/>
    <col min="16139" max="16384" width="8.85546875" style="7" hidden="1"/>
  </cols>
  <sheetData>
    <row r="1" spans="1:8" s="14" customFormat="1" ht="29.25">
      <c r="A1" s="975" t="s">
        <v>2218</v>
      </c>
      <c r="B1" s="976"/>
      <c r="C1" s="976"/>
      <c r="D1" s="976"/>
      <c r="E1" s="976"/>
      <c r="F1" s="976"/>
    </row>
    <row r="2" spans="1:8" s="43" customFormat="1" ht="22.5">
      <c r="A2" s="977" t="s">
        <v>1040</v>
      </c>
      <c r="B2" s="977"/>
      <c r="C2" s="977"/>
      <c r="D2" s="977"/>
      <c r="E2" s="977"/>
      <c r="F2" s="977"/>
    </row>
    <row r="3" spans="1:8" s="14" customFormat="1">
      <c r="A3" s="978" t="s">
        <v>376</v>
      </c>
      <c r="B3" s="979"/>
      <c r="C3" s="980" t="str">
        <f>'General Information'!D3 &amp;",  "&amp;   'General Information'!D8</f>
        <v xml:space="preserve">,  </v>
      </c>
      <c r="D3" s="981"/>
      <c r="E3" s="981"/>
      <c r="F3" s="981"/>
    </row>
    <row r="4" spans="1:8" s="501" customFormat="1" ht="38.25">
      <c r="A4" s="499" t="s">
        <v>0</v>
      </c>
      <c r="B4" s="499" t="s">
        <v>1</v>
      </c>
      <c r="C4" s="499"/>
      <c r="D4" s="499" t="s">
        <v>2</v>
      </c>
      <c r="E4" s="499" t="str">
        <f>'Form Sg1'!H7</f>
        <v xml:space="preserve">Baseline Year </v>
      </c>
      <c r="F4" s="499" t="str">
        <f>'Form Sg1'!I7</f>
        <v>Current/Assessment /Target Year            (2018__-2019__)</v>
      </c>
      <c r="G4" s="500"/>
      <c r="H4" s="500"/>
    </row>
    <row r="5" spans="1:8" s="45" customFormat="1">
      <c r="A5" s="44" t="s">
        <v>4</v>
      </c>
      <c r="B5" s="982" t="s">
        <v>377</v>
      </c>
      <c r="C5" s="982"/>
      <c r="D5" s="982"/>
      <c r="E5" s="982"/>
      <c r="F5" s="982"/>
      <c r="G5" s="43"/>
      <c r="H5" s="43"/>
    </row>
    <row r="6" spans="1:8" ht="33">
      <c r="A6" s="2" t="s">
        <v>56</v>
      </c>
      <c r="B6" s="4" t="s">
        <v>1478</v>
      </c>
      <c r="C6" s="20" t="s">
        <v>1772</v>
      </c>
      <c r="D6" s="20" t="s">
        <v>1585</v>
      </c>
      <c r="E6" s="22">
        <f>'Form Sg1'!H29</f>
        <v>0</v>
      </c>
      <c r="F6" s="22">
        <f>'Form Sg1'!I29</f>
        <v>0</v>
      </c>
      <c r="G6" s="14"/>
      <c r="H6" s="14"/>
    </row>
    <row r="7" spans="1:8" ht="33">
      <c r="A7" s="2" t="s">
        <v>57</v>
      </c>
      <c r="B7" s="4" t="s">
        <v>281</v>
      </c>
      <c r="C7" s="20" t="s">
        <v>1771</v>
      </c>
      <c r="D7" s="20" t="s">
        <v>1585</v>
      </c>
      <c r="E7" s="22">
        <f>'Form Sg1'!H30</f>
        <v>0</v>
      </c>
      <c r="F7" s="22">
        <f>'Form Sg1'!I30</f>
        <v>0</v>
      </c>
      <c r="G7" s="14"/>
      <c r="H7" s="14"/>
    </row>
    <row r="8" spans="1:8">
      <c r="A8" s="2" t="s">
        <v>58</v>
      </c>
      <c r="B8" s="4" t="s">
        <v>285</v>
      </c>
      <c r="C8" s="20" t="s">
        <v>1770</v>
      </c>
      <c r="D8" s="20" t="s">
        <v>1585</v>
      </c>
      <c r="E8" s="22">
        <f>'Form Sg1'!H31</f>
        <v>0</v>
      </c>
      <c r="F8" s="22">
        <f>'Form Sg1'!I31</f>
        <v>0</v>
      </c>
      <c r="G8" s="14"/>
      <c r="H8" s="14"/>
    </row>
    <row r="9" spans="1:8">
      <c r="A9" s="2" t="s">
        <v>66</v>
      </c>
      <c r="B9" s="4" t="s">
        <v>284</v>
      </c>
      <c r="C9" s="20" t="s">
        <v>1769</v>
      </c>
      <c r="D9" s="20" t="s">
        <v>1585</v>
      </c>
      <c r="E9" s="22">
        <f>'Form Sg1'!H32</f>
        <v>0</v>
      </c>
      <c r="F9" s="22">
        <f>'Form Sg1'!I32</f>
        <v>0</v>
      </c>
      <c r="G9" s="14"/>
      <c r="H9" s="14"/>
    </row>
    <row r="10" spans="1:8">
      <c r="A10" s="2" t="s">
        <v>67</v>
      </c>
      <c r="B10" s="4" t="s">
        <v>547</v>
      </c>
      <c r="C10" s="20" t="s">
        <v>1768</v>
      </c>
      <c r="D10" s="20" t="s">
        <v>1585</v>
      </c>
      <c r="E10" s="22">
        <f>'Form Sg1'!H33</f>
        <v>0</v>
      </c>
      <c r="F10" s="22">
        <f>'Form Sg1'!I33</f>
        <v>0</v>
      </c>
      <c r="G10" s="14"/>
      <c r="H10" s="14"/>
    </row>
    <row r="11" spans="1:8">
      <c r="A11" s="2" t="s">
        <v>68</v>
      </c>
      <c r="B11" s="4" t="s">
        <v>548</v>
      </c>
      <c r="C11" s="20" t="s">
        <v>1767</v>
      </c>
      <c r="D11" s="20" t="s">
        <v>1585</v>
      </c>
      <c r="E11" s="22">
        <f>'Form Sg1'!H34</f>
        <v>0</v>
      </c>
      <c r="F11" s="22">
        <f>'Form Sg1'!I34</f>
        <v>0</v>
      </c>
      <c r="G11" s="14"/>
      <c r="H11" s="14"/>
    </row>
    <row r="12" spans="1:8">
      <c r="A12" s="2" t="s">
        <v>69</v>
      </c>
      <c r="B12" s="19" t="s">
        <v>747</v>
      </c>
      <c r="C12" s="20" t="s">
        <v>1766</v>
      </c>
      <c r="D12" s="20" t="s">
        <v>1585</v>
      </c>
      <c r="E12" s="22">
        <f>'Form Sg1'!H35</f>
        <v>0</v>
      </c>
      <c r="F12" s="22">
        <f>'Form Sg1'!I35</f>
        <v>0</v>
      </c>
      <c r="G12" s="14"/>
      <c r="H12" s="14"/>
    </row>
    <row r="13" spans="1:8">
      <c r="A13" s="2" t="s">
        <v>70</v>
      </c>
      <c r="B13" s="19" t="s">
        <v>635</v>
      </c>
      <c r="C13" s="20" t="s">
        <v>1765</v>
      </c>
      <c r="D13" s="20" t="s">
        <v>1585</v>
      </c>
      <c r="E13" s="22">
        <f>'Form Sg1'!H36</f>
        <v>0</v>
      </c>
      <c r="F13" s="22">
        <f>'Form Sg1'!I36</f>
        <v>0</v>
      </c>
      <c r="G13" s="14"/>
      <c r="H13" s="14"/>
    </row>
    <row r="14" spans="1:8">
      <c r="A14" s="2" t="s">
        <v>71</v>
      </c>
      <c r="B14" s="19" t="s">
        <v>756</v>
      </c>
      <c r="C14" s="20" t="s">
        <v>1764</v>
      </c>
      <c r="D14" s="20" t="s">
        <v>1585</v>
      </c>
      <c r="E14" s="22">
        <f>'Form Sg1'!H37</f>
        <v>0</v>
      </c>
      <c r="F14" s="22">
        <f>'Form Sg1'!I37</f>
        <v>0</v>
      </c>
      <c r="G14" s="14"/>
      <c r="H14" s="14"/>
    </row>
    <row r="15" spans="1:8">
      <c r="A15" s="46" t="s">
        <v>72</v>
      </c>
      <c r="B15" s="19" t="s">
        <v>1506</v>
      </c>
      <c r="C15" s="20" t="s">
        <v>1763</v>
      </c>
      <c r="D15" s="20" t="s">
        <v>1585</v>
      </c>
      <c r="E15" s="22">
        <f>'Form Sg1'!H38</f>
        <v>0</v>
      </c>
      <c r="F15" s="22">
        <f>'Form Sg1'!I38</f>
        <v>0</v>
      </c>
      <c r="G15" s="14"/>
      <c r="H15" s="14"/>
    </row>
    <row r="16" spans="1:8">
      <c r="A16" s="46" t="s">
        <v>73</v>
      </c>
      <c r="B16" s="21" t="s">
        <v>758</v>
      </c>
      <c r="C16" s="20" t="s">
        <v>1762</v>
      </c>
      <c r="D16" s="20" t="s">
        <v>1585</v>
      </c>
      <c r="E16" s="22">
        <f>'Form Sg1'!H39</f>
        <v>0</v>
      </c>
      <c r="F16" s="22">
        <f>'Form Sg1'!I39</f>
        <v>0</v>
      </c>
      <c r="G16" s="14"/>
      <c r="H16" s="14"/>
    </row>
    <row r="17" spans="1:16384">
      <c r="A17" s="46" t="s">
        <v>288</v>
      </c>
      <c r="B17" s="19" t="s">
        <v>757</v>
      </c>
      <c r="C17" s="20" t="s">
        <v>1761</v>
      </c>
      <c r="D17" s="20" t="s">
        <v>1585</v>
      </c>
      <c r="E17" s="22">
        <f>'Form Sg1'!H40</f>
        <v>0</v>
      </c>
      <c r="F17" s="22">
        <f>'Form Sg1'!I40</f>
        <v>0</v>
      </c>
      <c r="G17" s="14"/>
      <c r="H17" s="14"/>
    </row>
    <row r="18" spans="1:16384">
      <c r="A18" s="46" t="s">
        <v>289</v>
      </c>
      <c r="B18" s="19" t="s">
        <v>1458</v>
      </c>
      <c r="C18" s="20" t="s">
        <v>1760</v>
      </c>
      <c r="D18" s="20" t="s">
        <v>1585</v>
      </c>
      <c r="E18" s="22">
        <f>'Form Sg1'!H41</f>
        <v>0</v>
      </c>
      <c r="F18" s="22">
        <f>'Form Sg1'!I41</f>
        <v>0</v>
      </c>
      <c r="G18" s="14"/>
      <c r="H18" s="14"/>
    </row>
    <row r="19" spans="1:16384">
      <c r="A19" s="46" t="s">
        <v>290</v>
      </c>
      <c r="B19" s="4" t="s">
        <v>286</v>
      </c>
      <c r="C19" s="22" t="s">
        <v>1759</v>
      </c>
      <c r="D19" s="20" t="s">
        <v>1585</v>
      </c>
      <c r="E19" s="22">
        <f>'Form Sg1'!H42</f>
        <v>0</v>
      </c>
      <c r="F19" s="22">
        <f>'Form Sg1'!I42</f>
        <v>0</v>
      </c>
      <c r="G19" s="14"/>
      <c r="H19" s="14"/>
    </row>
    <row r="20" spans="1:16384">
      <c r="A20" s="46" t="s">
        <v>294</v>
      </c>
      <c r="B20" s="4" t="s">
        <v>287</v>
      </c>
      <c r="C20" s="22" t="s">
        <v>1758</v>
      </c>
      <c r="D20" s="20" t="s">
        <v>1585</v>
      </c>
      <c r="E20" s="22">
        <f>'Form Sg1'!H43</f>
        <v>0</v>
      </c>
      <c r="F20" s="22">
        <f>'Form Sg1'!I43</f>
        <v>0</v>
      </c>
      <c r="G20" s="14"/>
      <c r="H20" s="14"/>
    </row>
    <row r="21" spans="1:16384">
      <c r="A21" s="46" t="s">
        <v>295</v>
      </c>
      <c r="B21" s="4" t="s">
        <v>437</v>
      </c>
      <c r="C21" s="22" t="s">
        <v>1757</v>
      </c>
      <c r="D21" s="20" t="s">
        <v>1585</v>
      </c>
      <c r="E21" s="22">
        <f>'Form Sg1'!H44</f>
        <v>0</v>
      </c>
      <c r="F21" s="22">
        <f>'Form Sg1'!I44</f>
        <v>0</v>
      </c>
      <c r="G21" s="14"/>
      <c r="H21" s="14"/>
    </row>
    <row r="22" spans="1:16384">
      <c r="A22" s="46"/>
      <c r="B22" s="4"/>
      <c r="C22" s="22"/>
      <c r="D22" s="20"/>
      <c r="E22" s="22"/>
      <c r="F22" s="22"/>
      <c r="G22" s="14"/>
      <c r="H22" s="14"/>
    </row>
    <row r="23" spans="1:16384">
      <c r="A23" s="46" t="s">
        <v>296</v>
      </c>
      <c r="B23" s="4" t="s">
        <v>189</v>
      </c>
      <c r="C23" s="22" t="s">
        <v>1838</v>
      </c>
      <c r="D23" s="8" t="s">
        <v>3</v>
      </c>
      <c r="E23" s="47">
        <f>'Form Sg1'!H45</f>
        <v>0</v>
      </c>
      <c r="F23" s="47">
        <f>'Form Sg1'!I45</f>
        <v>0</v>
      </c>
      <c r="G23" s="14"/>
      <c r="H23" s="14"/>
    </row>
    <row r="24" spans="1:16384">
      <c r="A24" s="46" t="s">
        <v>297</v>
      </c>
      <c r="B24" s="4" t="s">
        <v>213</v>
      </c>
      <c r="C24" s="22" t="s">
        <v>1840</v>
      </c>
      <c r="D24" s="8" t="s">
        <v>3</v>
      </c>
      <c r="E24" s="47">
        <f>'Form Sg1'!H46</f>
        <v>0</v>
      </c>
      <c r="F24" s="47">
        <f>'Form Sg1'!I46</f>
        <v>0</v>
      </c>
      <c r="G24" s="14"/>
      <c r="H24" s="14"/>
    </row>
    <row r="25" spans="1:16384">
      <c r="A25" s="46" t="s">
        <v>298</v>
      </c>
      <c r="B25" s="4" t="s">
        <v>199</v>
      </c>
      <c r="C25" s="22" t="s">
        <v>1841</v>
      </c>
      <c r="D25" s="8" t="s">
        <v>3</v>
      </c>
      <c r="E25" s="47">
        <f>'Form Sg1'!H47</f>
        <v>0</v>
      </c>
      <c r="F25" s="47">
        <f>'Form Sg1'!I47</f>
        <v>0</v>
      </c>
      <c r="G25" s="14"/>
      <c r="H25" s="14"/>
    </row>
    <row r="26" spans="1:16384">
      <c r="A26" s="46" t="s">
        <v>299</v>
      </c>
      <c r="B26" s="4" t="s">
        <v>291</v>
      </c>
      <c r="C26" s="22" t="s">
        <v>1842</v>
      </c>
      <c r="D26" s="8" t="s">
        <v>3</v>
      </c>
      <c r="E26" s="47">
        <f>'Form Sg1'!H48</f>
        <v>0</v>
      </c>
      <c r="F26" s="47">
        <f>'Form Sg1'!I48</f>
        <v>0</v>
      </c>
      <c r="G26" s="14"/>
      <c r="H26" s="14"/>
    </row>
    <row r="27" spans="1:16384">
      <c r="A27" s="46" t="s">
        <v>378</v>
      </c>
      <c r="B27" s="4" t="s">
        <v>549</v>
      </c>
      <c r="C27" s="22" t="s">
        <v>1843</v>
      </c>
      <c r="D27" s="8" t="s">
        <v>3</v>
      </c>
      <c r="E27" s="47">
        <f>'Form Sg1'!H49</f>
        <v>0</v>
      </c>
      <c r="F27" s="47">
        <f>'Form Sg1'!I49</f>
        <v>0</v>
      </c>
      <c r="G27" s="14"/>
      <c r="H27" s="14"/>
    </row>
    <row r="28" spans="1:16384">
      <c r="A28" s="46" t="s">
        <v>379</v>
      </c>
      <c r="B28" s="4" t="s">
        <v>550</v>
      </c>
      <c r="C28" s="22" t="s">
        <v>1844</v>
      </c>
      <c r="D28" s="8" t="s">
        <v>3</v>
      </c>
      <c r="E28" s="47">
        <f>'Form Sg1'!H50</f>
        <v>0</v>
      </c>
      <c r="F28" s="47">
        <f>'Form Sg1'!I50</f>
        <v>0</v>
      </c>
      <c r="G28" s="14"/>
      <c r="H28" s="14"/>
    </row>
    <row r="29" spans="1:16384">
      <c r="A29" s="46" t="s">
        <v>380</v>
      </c>
      <c r="B29" s="4" t="s">
        <v>605</v>
      </c>
      <c r="C29" s="22" t="s">
        <v>1845</v>
      </c>
      <c r="D29" s="8" t="s">
        <v>3</v>
      </c>
      <c r="E29" s="47">
        <f>'Form Sg1'!H51</f>
        <v>0</v>
      </c>
      <c r="F29" s="47">
        <f>'Form Sg1'!I51</f>
        <v>0</v>
      </c>
      <c r="G29" s="14"/>
      <c r="H29" s="14"/>
    </row>
    <row r="30" spans="1:16384" ht="66">
      <c r="A30" s="46" t="s">
        <v>381</v>
      </c>
      <c r="B30" s="4" t="s">
        <v>606</v>
      </c>
      <c r="C30" s="22" t="s">
        <v>1846</v>
      </c>
      <c r="D30" s="8" t="s">
        <v>3</v>
      </c>
      <c r="E30" s="47">
        <f>'Form Sg1'!H52</f>
        <v>0</v>
      </c>
      <c r="F30" s="47">
        <f>'Form Sg1'!I52</f>
        <v>0</v>
      </c>
      <c r="G30" s="47">
        <f>'Form Sg1'!K56</f>
        <v>0</v>
      </c>
      <c r="H30" s="47">
        <f>'Form Sg1'!L56</f>
        <v>0</v>
      </c>
      <c r="I30" s="47">
        <f>'Form Sg1'!M56</f>
        <v>0</v>
      </c>
      <c r="J30" s="47">
        <f>'Form Sg1'!N56</f>
        <v>0</v>
      </c>
      <c r="K30" s="47">
        <f>'Form Sg1'!O56</f>
        <v>0</v>
      </c>
      <c r="L30" s="47">
        <f>'Form Sg1'!P56</f>
        <v>0</v>
      </c>
      <c r="M30" s="47">
        <f>'Form Sg1'!Q56</f>
        <v>0</v>
      </c>
      <c r="N30" s="47">
        <f>'Form Sg1'!R56</f>
        <v>0</v>
      </c>
      <c r="O30" s="47">
        <f>'Form Sg1'!S56</f>
        <v>0</v>
      </c>
      <c r="P30" s="47">
        <f>'Form Sg1'!T56</f>
        <v>0</v>
      </c>
      <c r="Q30" s="47">
        <f>'Form Sg1'!U56</f>
        <v>0</v>
      </c>
      <c r="R30" s="47">
        <f>'Form Sg1'!V56</f>
        <v>0</v>
      </c>
      <c r="S30" s="47">
        <f>'Form Sg1'!W56</f>
        <v>0</v>
      </c>
      <c r="T30" s="47">
        <f>'Form Sg1'!X56</f>
        <v>0</v>
      </c>
      <c r="U30" s="47">
        <f>'Form Sg1'!Y56</f>
        <v>0</v>
      </c>
      <c r="V30" s="47">
        <f>'Form Sg1'!Z56</f>
        <v>0</v>
      </c>
      <c r="W30" s="47">
        <f>'Form Sg1'!AA56</f>
        <v>0</v>
      </c>
      <c r="X30" s="47">
        <f>'Form Sg1'!AB56</f>
        <v>0</v>
      </c>
      <c r="Y30" s="47">
        <f>'Form Sg1'!AC56</f>
        <v>0</v>
      </c>
      <c r="Z30" s="47">
        <f>'Form Sg1'!AD56</f>
        <v>0</v>
      </c>
      <c r="AA30" s="47">
        <f>'Form Sg1'!AE56</f>
        <v>0</v>
      </c>
      <c r="AB30" s="47">
        <f>'Form Sg1'!AF56</f>
        <v>0</v>
      </c>
      <c r="AC30" s="47">
        <f>'Form Sg1'!AG56</f>
        <v>0</v>
      </c>
      <c r="AD30" s="47">
        <f>'Form Sg1'!AH56</f>
        <v>0</v>
      </c>
      <c r="AE30" s="47">
        <f>'Form Sg1'!AI56</f>
        <v>0</v>
      </c>
      <c r="AF30" s="47">
        <f>'Form Sg1'!AJ56</f>
        <v>0</v>
      </c>
      <c r="AG30" s="47">
        <f>'Form Sg1'!AK56</f>
        <v>0</v>
      </c>
      <c r="AH30" s="47">
        <f>'Form Sg1'!AL56</f>
        <v>0</v>
      </c>
      <c r="AI30" s="47">
        <f>'Form Sg1'!AM56</f>
        <v>0</v>
      </c>
      <c r="AJ30" s="47">
        <f>'Form Sg1'!AN56</f>
        <v>0</v>
      </c>
      <c r="AK30" s="47">
        <f>'Form Sg1'!AO56</f>
        <v>0</v>
      </c>
      <c r="AL30" s="47">
        <f>'Form Sg1'!AP56</f>
        <v>0</v>
      </c>
      <c r="AM30" s="47">
        <f>'Form Sg1'!AQ56</f>
        <v>0</v>
      </c>
      <c r="AN30" s="47">
        <f>'Form Sg1'!AR56</f>
        <v>0</v>
      </c>
      <c r="AO30" s="47">
        <f>'Form Sg1'!AS56</f>
        <v>0</v>
      </c>
      <c r="AP30" s="47">
        <f>'Form Sg1'!AT56</f>
        <v>0</v>
      </c>
      <c r="AQ30" s="47">
        <f>'Form Sg1'!AU56</f>
        <v>0</v>
      </c>
      <c r="AR30" s="47">
        <f>'Form Sg1'!AV56</f>
        <v>0</v>
      </c>
      <c r="AS30" s="47">
        <f>'Form Sg1'!AW56</f>
        <v>0</v>
      </c>
      <c r="AT30" s="47">
        <f>'Form Sg1'!AX56</f>
        <v>0</v>
      </c>
      <c r="AU30" s="47">
        <f>'Form Sg1'!AY56</f>
        <v>0</v>
      </c>
      <c r="AV30" s="47">
        <f>'Form Sg1'!AZ56</f>
        <v>0</v>
      </c>
      <c r="AW30" s="47">
        <f>'Form Sg1'!BA56</f>
        <v>0</v>
      </c>
      <c r="AX30" s="47">
        <f>'Form Sg1'!BB56</f>
        <v>0</v>
      </c>
      <c r="AY30" s="47">
        <f>'Form Sg1'!BC56</f>
        <v>0</v>
      </c>
      <c r="AZ30" s="47">
        <f>'Form Sg1'!BD56</f>
        <v>0</v>
      </c>
      <c r="BA30" s="47">
        <f>'Form Sg1'!BE56</f>
        <v>0</v>
      </c>
      <c r="BB30" s="47">
        <f>'Form Sg1'!BF56</f>
        <v>0</v>
      </c>
      <c r="BC30" s="47">
        <f>'Form Sg1'!BG56</f>
        <v>0</v>
      </c>
      <c r="BD30" s="47">
        <f>'Form Sg1'!BH56</f>
        <v>0</v>
      </c>
      <c r="BE30" s="47">
        <f>'Form Sg1'!BI56</f>
        <v>0</v>
      </c>
      <c r="BF30" s="47">
        <f>'Form Sg1'!BJ56</f>
        <v>0</v>
      </c>
      <c r="BG30" s="47">
        <f>'Form Sg1'!BK56</f>
        <v>0</v>
      </c>
      <c r="BH30" s="47">
        <f>'Form Sg1'!BL56</f>
        <v>0</v>
      </c>
      <c r="BI30" s="47">
        <f>'Form Sg1'!BM56</f>
        <v>0</v>
      </c>
      <c r="BJ30" s="47">
        <f>'Form Sg1'!BN56</f>
        <v>0</v>
      </c>
      <c r="BK30" s="47">
        <f>'Form Sg1'!BO56</f>
        <v>0</v>
      </c>
      <c r="BL30" s="47">
        <f>'Form Sg1'!BP56</f>
        <v>0</v>
      </c>
      <c r="BM30" s="47">
        <f>'Form Sg1'!BQ56</f>
        <v>0</v>
      </c>
      <c r="BN30" s="47">
        <f>'Form Sg1'!BR56</f>
        <v>0</v>
      </c>
      <c r="BO30" s="47">
        <f>'Form Sg1'!BS56</f>
        <v>0</v>
      </c>
      <c r="BP30" s="47">
        <f>'Form Sg1'!BT56</f>
        <v>0</v>
      </c>
      <c r="BQ30" s="47">
        <f>'Form Sg1'!BU56</f>
        <v>0</v>
      </c>
      <c r="BR30" s="47">
        <f>'Form Sg1'!BV56</f>
        <v>0</v>
      </c>
      <c r="BS30" s="47">
        <f>'Form Sg1'!BW56</f>
        <v>0</v>
      </c>
      <c r="BT30" s="47">
        <f>'Form Sg1'!BX56</f>
        <v>0</v>
      </c>
      <c r="BU30" s="47">
        <f>'Form Sg1'!BY56</f>
        <v>0</v>
      </c>
      <c r="BV30" s="47">
        <f>'Form Sg1'!BZ56</f>
        <v>0</v>
      </c>
      <c r="BW30" s="47">
        <f>'Form Sg1'!CA56</f>
        <v>0</v>
      </c>
      <c r="BX30" s="47">
        <f>'Form Sg1'!CB56</f>
        <v>0</v>
      </c>
      <c r="BY30" s="47">
        <f>'Form Sg1'!CC56</f>
        <v>0</v>
      </c>
      <c r="BZ30" s="47">
        <f>'Form Sg1'!CD56</f>
        <v>0</v>
      </c>
      <c r="CA30" s="47">
        <f>'Form Sg1'!CE56</f>
        <v>0</v>
      </c>
      <c r="CB30" s="47">
        <f>'Form Sg1'!CF56</f>
        <v>0</v>
      </c>
      <c r="CC30" s="47">
        <f>'Form Sg1'!CG56</f>
        <v>0</v>
      </c>
      <c r="CD30" s="47">
        <f>'Form Sg1'!CH56</f>
        <v>0</v>
      </c>
      <c r="CE30" s="47">
        <f>'Form Sg1'!CI56</f>
        <v>0</v>
      </c>
      <c r="CF30" s="47">
        <f>'Form Sg1'!CJ56</f>
        <v>0</v>
      </c>
      <c r="CG30" s="47">
        <f>'Form Sg1'!CK56</f>
        <v>0</v>
      </c>
      <c r="CH30" s="47">
        <f>'Form Sg1'!CL56</f>
        <v>0</v>
      </c>
      <c r="CI30" s="47">
        <f>'Form Sg1'!CM56</f>
        <v>0</v>
      </c>
      <c r="CJ30" s="47">
        <f>'Form Sg1'!CN56</f>
        <v>0</v>
      </c>
      <c r="CK30" s="47">
        <f>'Form Sg1'!CO56</f>
        <v>0</v>
      </c>
      <c r="CL30" s="47">
        <f>'Form Sg1'!CP56</f>
        <v>0</v>
      </c>
      <c r="CM30" s="47">
        <f>'Form Sg1'!CQ56</f>
        <v>0</v>
      </c>
      <c r="CN30" s="47">
        <f>'Form Sg1'!CR56</f>
        <v>0</v>
      </c>
      <c r="CO30" s="47">
        <f>'Form Sg1'!CS56</f>
        <v>0</v>
      </c>
      <c r="CP30" s="47">
        <f>'Form Sg1'!CT56</f>
        <v>0</v>
      </c>
      <c r="CQ30" s="47">
        <f>'Form Sg1'!CU56</f>
        <v>0</v>
      </c>
      <c r="CR30" s="47">
        <f>'Form Sg1'!CV56</f>
        <v>0</v>
      </c>
      <c r="CS30" s="47">
        <f>'Form Sg1'!CW56</f>
        <v>0</v>
      </c>
      <c r="CT30" s="47">
        <f>'Form Sg1'!CX56</f>
        <v>0</v>
      </c>
      <c r="CU30" s="47">
        <f>'Form Sg1'!CY56</f>
        <v>0</v>
      </c>
      <c r="CV30" s="47">
        <f>'Form Sg1'!CZ56</f>
        <v>0</v>
      </c>
      <c r="CW30" s="47">
        <f>'Form Sg1'!DA56</f>
        <v>0</v>
      </c>
      <c r="CX30" s="47">
        <f>'Form Sg1'!DB56</f>
        <v>0</v>
      </c>
      <c r="CY30" s="47">
        <f>'Form Sg1'!DC56</f>
        <v>0</v>
      </c>
      <c r="CZ30" s="47">
        <f>'Form Sg1'!DD56</f>
        <v>0</v>
      </c>
      <c r="DA30" s="47">
        <f>'Form Sg1'!DE56</f>
        <v>0</v>
      </c>
      <c r="DB30" s="47">
        <f>'Form Sg1'!DF56</f>
        <v>0</v>
      </c>
      <c r="DC30" s="47">
        <f>'Form Sg1'!DG56</f>
        <v>0</v>
      </c>
      <c r="DD30" s="47">
        <f>'Form Sg1'!DH56</f>
        <v>0</v>
      </c>
      <c r="DE30" s="47">
        <f>'Form Sg1'!DI56</f>
        <v>0</v>
      </c>
      <c r="DF30" s="47">
        <f>'Form Sg1'!DJ56</f>
        <v>0</v>
      </c>
      <c r="DG30" s="47">
        <f>'Form Sg1'!DK56</f>
        <v>0</v>
      </c>
      <c r="DH30" s="47">
        <f>'Form Sg1'!DL56</f>
        <v>0</v>
      </c>
      <c r="DI30" s="47">
        <f>'Form Sg1'!DM56</f>
        <v>0</v>
      </c>
      <c r="DJ30" s="47">
        <f>'Form Sg1'!DN56</f>
        <v>0</v>
      </c>
      <c r="DK30" s="47">
        <f>'Form Sg1'!DO56</f>
        <v>0</v>
      </c>
      <c r="DL30" s="47">
        <f>'Form Sg1'!DP56</f>
        <v>0</v>
      </c>
      <c r="DM30" s="47">
        <f>'Form Sg1'!DQ56</f>
        <v>0</v>
      </c>
      <c r="DN30" s="47">
        <f>'Form Sg1'!DR56</f>
        <v>0</v>
      </c>
      <c r="DO30" s="47">
        <f>'Form Sg1'!DS56</f>
        <v>0</v>
      </c>
      <c r="DP30" s="47">
        <f>'Form Sg1'!DT56</f>
        <v>0</v>
      </c>
      <c r="DQ30" s="47">
        <f>'Form Sg1'!DU56</f>
        <v>0</v>
      </c>
      <c r="DR30" s="47">
        <f>'Form Sg1'!DV56</f>
        <v>0</v>
      </c>
      <c r="DS30" s="47">
        <f>'Form Sg1'!DW56</f>
        <v>0</v>
      </c>
      <c r="DT30" s="47">
        <f>'Form Sg1'!DX56</f>
        <v>0</v>
      </c>
      <c r="DU30" s="47">
        <f>'Form Sg1'!DY56</f>
        <v>0</v>
      </c>
      <c r="DV30" s="47">
        <f>'Form Sg1'!DZ56</f>
        <v>0</v>
      </c>
      <c r="DW30" s="47">
        <f>'Form Sg1'!EA56</f>
        <v>0</v>
      </c>
      <c r="DX30" s="47">
        <f>'Form Sg1'!EB56</f>
        <v>0</v>
      </c>
      <c r="DY30" s="47">
        <f>'Form Sg1'!EC56</f>
        <v>0</v>
      </c>
      <c r="DZ30" s="47">
        <f>'Form Sg1'!ED56</f>
        <v>0</v>
      </c>
      <c r="EA30" s="47">
        <f>'Form Sg1'!EE56</f>
        <v>0</v>
      </c>
      <c r="EB30" s="47">
        <f>'Form Sg1'!EF56</f>
        <v>0</v>
      </c>
      <c r="EC30" s="47">
        <f>'Form Sg1'!EG56</f>
        <v>0</v>
      </c>
      <c r="ED30" s="47">
        <f>'Form Sg1'!EH56</f>
        <v>0</v>
      </c>
      <c r="EE30" s="47">
        <f>'Form Sg1'!EI56</f>
        <v>0</v>
      </c>
      <c r="EF30" s="47">
        <f>'Form Sg1'!EJ56</f>
        <v>0</v>
      </c>
      <c r="EG30" s="47">
        <f>'Form Sg1'!EK56</f>
        <v>0</v>
      </c>
      <c r="EH30" s="47">
        <f>'Form Sg1'!EL56</f>
        <v>0</v>
      </c>
      <c r="EI30" s="47">
        <f>'Form Sg1'!EM56</f>
        <v>0</v>
      </c>
      <c r="EJ30" s="47">
        <f>'Form Sg1'!EN56</f>
        <v>0</v>
      </c>
      <c r="EK30" s="47">
        <f>'Form Sg1'!EO56</f>
        <v>0</v>
      </c>
      <c r="EL30" s="47">
        <f>'Form Sg1'!EP56</f>
        <v>0</v>
      </c>
      <c r="EM30" s="47">
        <f>'Form Sg1'!EQ56</f>
        <v>0</v>
      </c>
      <c r="EN30" s="47">
        <f>'Form Sg1'!ER56</f>
        <v>0</v>
      </c>
      <c r="EO30" s="47">
        <f>'Form Sg1'!ES56</f>
        <v>0</v>
      </c>
      <c r="EP30" s="47">
        <f>'Form Sg1'!ET56</f>
        <v>0</v>
      </c>
      <c r="EQ30" s="47">
        <f>'Form Sg1'!EU56</f>
        <v>0</v>
      </c>
      <c r="ER30" s="47">
        <f>'Form Sg1'!EV56</f>
        <v>0</v>
      </c>
      <c r="ES30" s="47">
        <f>'Form Sg1'!EW56</f>
        <v>0</v>
      </c>
      <c r="ET30" s="47">
        <f>'Form Sg1'!EX56</f>
        <v>0</v>
      </c>
      <c r="EU30" s="47">
        <f>'Form Sg1'!EY56</f>
        <v>0</v>
      </c>
      <c r="EV30" s="47">
        <f>'Form Sg1'!EZ56</f>
        <v>0</v>
      </c>
      <c r="EW30" s="47">
        <f>'Form Sg1'!FA56</f>
        <v>0</v>
      </c>
      <c r="EX30" s="47">
        <f>'Form Sg1'!FB56</f>
        <v>0</v>
      </c>
      <c r="EY30" s="47">
        <f>'Form Sg1'!FC56</f>
        <v>0</v>
      </c>
      <c r="EZ30" s="47">
        <f>'Form Sg1'!FD56</f>
        <v>0</v>
      </c>
      <c r="FA30" s="47">
        <f>'Form Sg1'!FE56</f>
        <v>0</v>
      </c>
      <c r="FB30" s="47">
        <f>'Form Sg1'!FF56</f>
        <v>0</v>
      </c>
      <c r="FC30" s="47">
        <f>'Form Sg1'!FG56</f>
        <v>0</v>
      </c>
      <c r="FD30" s="47">
        <f>'Form Sg1'!FH56</f>
        <v>0</v>
      </c>
      <c r="FE30" s="47">
        <f>'Form Sg1'!FI56</f>
        <v>0</v>
      </c>
      <c r="FF30" s="47">
        <f>'Form Sg1'!FJ56</f>
        <v>0</v>
      </c>
      <c r="FG30" s="47">
        <f>'Form Sg1'!FK56</f>
        <v>0</v>
      </c>
      <c r="FH30" s="47">
        <f>'Form Sg1'!FL56</f>
        <v>0</v>
      </c>
      <c r="FI30" s="47">
        <f>'Form Sg1'!FM56</f>
        <v>0</v>
      </c>
      <c r="FJ30" s="47">
        <f>'Form Sg1'!FN56</f>
        <v>0</v>
      </c>
      <c r="FK30" s="47">
        <f>'Form Sg1'!FO56</f>
        <v>0</v>
      </c>
      <c r="FL30" s="47">
        <f>'Form Sg1'!FP56</f>
        <v>0</v>
      </c>
      <c r="FM30" s="47">
        <f>'Form Sg1'!FQ56</f>
        <v>0</v>
      </c>
      <c r="FN30" s="47">
        <f>'Form Sg1'!FR56</f>
        <v>0</v>
      </c>
      <c r="FO30" s="47">
        <f>'Form Sg1'!FS56</f>
        <v>0</v>
      </c>
      <c r="FP30" s="47">
        <f>'Form Sg1'!FT56</f>
        <v>0</v>
      </c>
      <c r="FQ30" s="47">
        <f>'Form Sg1'!FU56</f>
        <v>0</v>
      </c>
      <c r="FR30" s="47">
        <f>'Form Sg1'!FV56</f>
        <v>0</v>
      </c>
      <c r="FS30" s="47">
        <f>'Form Sg1'!FW56</f>
        <v>0</v>
      </c>
      <c r="FT30" s="47">
        <f>'Form Sg1'!FX56</f>
        <v>0</v>
      </c>
      <c r="FU30" s="47">
        <f>'Form Sg1'!FY56</f>
        <v>0</v>
      </c>
      <c r="FV30" s="47">
        <f>'Form Sg1'!FZ56</f>
        <v>0</v>
      </c>
      <c r="FW30" s="47">
        <f>'Form Sg1'!GA56</f>
        <v>0</v>
      </c>
      <c r="FX30" s="47">
        <f>'Form Sg1'!GB56</f>
        <v>0</v>
      </c>
      <c r="FY30" s="47">
        <f>'Form Sg1'!GC56</f>
        <v>0</v>
      </c>
      <c r="FZ30" s="47">
        <f>'Form Sg1'!GD56</f>
        <v>0</v>
      </c>
      <c r="GA30" s="47">
        <f>'Form Sg1'!GE56</f>
        <v>0</v>
      </c>
      <c r="GB30" s="47">
        <f>'Form Sg1'!GF56</f>
        <v>0</v>
      </c>
      <c r="GC30" s="47">
        <f>'Form Sg1'!GG56</f>
        <v>0</v>
      </c>
      <c r="GD30" s="47">
        <f>'Form Sg1'!GH56</f>
        <v>0</v>
      </c>
      <c r="GE30" s="47">
        <f>'Form Sg1'!GI56</f>
        <v>0</v>
      </c>
      <c r="GF30" s="47">
        <f>'Form Sg1'!GJ56</f>
        <v>0</v>
      </c>
      <c r="GG30" s="47">
        <f>'Form Sg1'!GK56</f>
        <v>0</v>
      </c>
      <c r="GH30" s="47">
        <f>'Form Sg1'!GL56</f>
        <v>0</v>
      </c>
      <c r="GI30" s="47">
        <f>'Form Sg1'!GM56</f>
        <v>0</v>
      </c>
      <c r="GJ30" s="47">
        <f>'Form Sg1'!GN56</f>
        <v>0</v>
      </c>
      <c r="GK30" s="47">
        <f>'Form Sg1'!GO56</f>
        <v>0</v>
      </c>
      <c r="GL30" s="47">
        <f>'Form Sg1'!GP56</f>
        <v>0</v>
      </c>
      <c r="GM30" s="47">
        <f>'Form Sg1'!GQ56</f>
        <v>0</v>
      </c>
      <c r="GN30" s="47">
        <f>'Form Sg1'!GR56</f>
        <v>0</v>
      </c>
      <c r="GO30" s="47">
        <f>'Form Sg1'!GS56</f>
        <v>0</v>
      </c>
      <c r="GP30" s="47">
        <f>'Form Sg1'!GT56</f>
        <v>0</v>
      </c>
      <c r="GQ30" s="47">
        <f>'Form Sg1'!GU56</f>
        <v>0</v>
      </c>
      <c r="GR30" s="47">
        <f>'Form Sg1'!GV56</f>
        <v>0</v>
      </c>
      <c r="GS30" s="47">
        <f>'Form Sg1'!GW56</f>
        <v>0</v>
      </c>
      <c r="GT30" s="47">
        <f>'Form Sg1'!GX56</f>
        <v>0</v>
      </c>
      <c r="GU30" s="47">
        <f>'Form Sg1'!GY56</f>
        <v>0</v>
      </c>
      <c r="GV30" s="47">
        <f>'Form Sg1'!GZ56</f>
        <v>0</v>
      </c>
      <c r="GW30" s="47">
        <f>'Form Sg1'!HA56</f>
        <v>0</v>
      </c>
      <c r="GX30" s="47">
        <f>'Form Sg1'!HB56</f>
        <v>0</v>
      </c>
      <c r="GY30" s="47">
        <f>'Form Sg1'!HC56</f>
        <v>0</v>
      </c>
      <c r="GZ30" s="47">
        <f>'Form Sg1'!HD56</f>
        <v>0</v>
      </c>
      <c r="HA30" s="47">
        <f>'Form Sg1'!HE56</f>
        <v>0</v>
      </c>
      <c r="HB30" s="47">
        <f>'Form Sg1'!HF56</f>
        <v>0</v>
      </c>
      <c r="HC30" s="47">
        <f>'Form Sg1'!HG56</f>
        <v>0</v>
      </c>
      <c r="HD30" s="47">
        <f>'Form Sg1'!HH56</f>
        <v>0</v>
      </c>
      <c r="HE30" s="47">
        <f>'Form Sg1'!HI56</f>
        <v>0</v>
      </c>
      <c r="HF30" s="47">
        <f>'Form Sg1'!HJ56</f>
        <v>0</v>
      </c>
      <c r="HG30" s="47">
        <f>'Form Sg1'!HK56</f>
        <v>0</v>
      </c>
      <c r="HH30" s="47">
        <f>'Form Sg1'!HL56</f>
        <v>0</v>
      </c>
      <c r="HI30" s="47">
        <f>'Form Sg1'!HM56</f>
        <v>0</v>
      </c>
      <c r="HJ30" s="47">
        <f>'Form Sg1'!HN56</f>
        <v>0</v>
      </c>
      <c r="HK30" s="47">
        <f>'Form Sg1'!HO56</f>
        <v>0</v>
      </c>
      <c r="HL30" s="47">
        <f>'Form Sg1'!HP56</f>
        <v>0</v>
      </c>
      <c r="HM30" s="47">
        <f>'Form Sg1'!HQ56</f>
        <v>0</v>
      </c>
      <c r="HN30" s="47">
        <f>'Form Sg1'!HR56</f>
        <v>0</v>
      </c>
      <c r="HO30" s="47">
        <f>'Form Sg1'!HS56</f>
        <v>0</v>
      </c>
      <c r="HP30" s="47">
        <f>'Form Sg1'!HT56</f>
        <v>0</v>
      </c>
      <c r="HQ30" s="47">
        <f>'Form Sg1'!HU56</f>
        <v>0</v>
      </c>
      <c r="HR30" s="47">
        <f>'Form Sg1'!HV56</f>
        <v>0</v>
      </c>
      <c r="HS30" s="47">
        <f>'Form Sg1'!HW56</f>
        <v>0</v>
      </c>
      <c r="HT30" s="47">
        <f>'Form Sg1'!HX56</f>
        <v>0</v>
      </c>
      <c r="HU30" s="47">
        <f>'Form Sg1'!HY56</f>
        <v>0</v>
      </c>
      <c r="HV30" s="47">
        <f>'Form Sg1'!HZ56</f>
        <v>0</v>
      </c>
      <c r="HW30" s="47">
        <f>'Form Sg1'!IA56</f>
        <v>0</v>
      </c>
      <c r="HX30" s="47">
        <f>'Form Sg1'!IB56</f>
        <v>0</v>
      </c>
      <c r="HY30" s="47">
        <f>'Form Sg1'!IC56</f>
        <v>0</v>
      </c>
      <c r="HZ30" s="47">
        <f>'Form Sg1'!ID56</f>
        <v>0</v>
      </c>
      <c r="IA30" s="47">
        <f>'Form Sg1'!IE56</f>
        <v>0</v>
      </c>
      <c r="IB30" s="47">
        <f>'Form Sg1'!IF56</f>
        <v>0</v>
      </c>
      <c r="IC30" s="47">
        <f>'Form Sg1'!IG56</f>
        <v>0</v>
      </c>
      <c r="ID30" s="47">
        <f>'Form Sg1'!IH56</f>
        <v>0</v>
      </c>
      <c r="IE30" s="47">
        <f>'Form Sg1'!II56</f>
        <v>0</v>
      </c>
      <c r="IF30" s="47">
        <f>'Form Sg1'!IJ56</f>
        <v>0</v>
      </c>
      <c r="IG30" s="47">
        <f>'Form Sg1'!IK56</f>
        <v>0</v>
      </c>
      <c r="IH30" s="47">
        <f>'Form Sg1'!IL56</f>
        <v>0</v>
      </c>
      <c r="II30" s="47">
        <f>'Form Sg1'!IM56</f>
        <v>0</v>
      </c>
      <c r="IJ30" s="47">
        <f>'Form Sg1'!IN56</f>
        <v>0</v>
      </c>
      <c r="IK30" s="47">
        <f>'Form Sg1'!IO56</f>
        <v>0</v>
      </c>
      <c r="IL30" s="47">
        <f>'Form Sg1'!IP56</f>
        <v>0</v>
      </c>
      <c r="IM30" s="47">
        <f>'Form Sg1'!IQ56</f>
        <v>0</v>
      </c>
      <c r="IN30" s="47">
        <f>'Form Sg1'!IR56</f>
        <v>0</v>
      </c>
      <c r="IO30" s="47">
        <f>'Form Sg1'!IS56</f>
        <v>0</v>
      </c>
      <c r="IP30" s="47">
        <f>'Form Sg1'!IT56</f>
        <v>0</v>
      </c>
      <c r="IQ30" s="47">
        <f>'Form Sg1'!IU56</f>
        <v>0</v>
      </c>
      <c r="IR30" s="47">
        <f>'Form Sg1'!IV56</f>
        <v>0</v>
      </c>
      <c r="IS30" s="47">
        <f>'Form Sg1'!IW56</f>
        <v>0</v>
      </c>
      <c r="IT30" s="47">
        <f>'Form Sg1'!IX56</f>
        <v>0</v>
      </c>
      <c r="IU30" s="47">
        <f>'Form Sg1'!IY56</f>
        <v>0</v>
      </c>
      <c r="IV30" s="47">
        <f>'Form Sg1'!IZ56</f>
        <v>0</v>
      </c>
      <c r="IW30" s="47">
        <f>'Form Sg1'!JA56</f>
        <v>0</v>
      </c>
      <c r="IX30" s="47">
        <f>'Form Sg1'!JB56</f>
        <v>0</v>
      </c>
      <c r="IY30" s="47">
        <f>'Form Sg1'!JC56</f>
        <v>0</v>
      </c>
      <c r="IZ30" s="47">
        <f>'Form Sg1'!JD56</f>
        <v>0</v>
      </c>
      <c r="JA30" s="47">
        <f>'Form Sg1'!JE56</f>
        <v>0</v>
      </c>
      <c r="JB30" s="47">
        <f>'Form Sg1'!JF56</f>
        <v>0</v>
      </c>
      <c r="JC30" s="47">
        <f>'Form Sg1'!JG56</f>
        <v>0</v>
      </c>
      <c r="JD30" s="47">
        <f>'Form Sg1'!JH56</f>
        <v>0</v>
      </c>
      <c r="JE30" s="47">
        <f>'Form Sg1'!JI56</f>
        <v>0</v>
      </c>
      <c r="JF30" s="47">
        <f>'Form Sg1'!JJ56</f>
        <v>0</v>
      </c>
      <c r="JG30" s="47">
        <f>'Form Sg1'!JK56</f>
        <v>0</v>
      </c>
      <c r="JH30" s="47">
        <f>'Form Sg1'!JL56</f>
        <v>0</v>
      </c>
      <c r="JI30" s="47">
        <f>'Form Sg1'!JM56</f>
        <v>0</v>
      </c>
      <c r="JJ30" s="47">
        <f>'Form Sg1'!JN56</f>
        <v>0</v>
      </c>
      <c r="JK30" s="47">
        <f>'Form Sg1'!JO56</f>
        <v>0</v>
      </c>
      <c r="JL30" s="47">
        <f>'Form Sg1'!JP56</f>
        <v>0</v>
      </c>
      <c r="JM30" s="47">
        <f>'Form Sg1'!JQ56</f>
        <v>0</v>
      </c>
      <c r="JN30" s="47">
        <f>'Form Sg1'!JR56</f>
        <v>0</v>
      </c>
      <c r="JO30" s="47">
        <f>'Form Sg1'!JS56</f>
        <v>0</v>
      </c>
      <c r="JP30" s="47">
        <f>'Form Sg1'!JT56</f>
        <v>0</v>
      </c>
      <c r="JQ30" s="47">
        <f>'Form Sg1'!JU56</f>
        <v>0</v>
      </c>
      <c r="JR30" s="47">
        <f>'Form Sg1'!JV56</f>
        <v>0</v>
      </c>
      <c r="JS30" s="47">
        <f>'Form Sg1'!JW56</f>
        <v>0</v>
      </c>
      <c r="JT30" s="47">
        <f>'Form Sg1'!JX56</f>
        <v>0</v>
      </c>
      <c r="JU30" s="47">
        <f>'Form Sg1'!JY56</f>
        <v>0</v>
      </c>
      <c r="JV30" s="47">
        <f>'Form Sg1'!JZ56</f>
        <v>0</v>
      </c>
      <c r="JW30" s="47">
        <f>'Form Sg1'!KA56</f>
        <v>0</v>
      </c>
      <c r="JX30" s="47">
        <f>'Form Sg1'!KB56</f>
        <v>0</v>
      </c>
      <c r="JY30" s="47">
        <f>'Form Sg1'!KC56</f>
        <v>0</v>
      </c>
      <c r="JZ30" s="47">
        <f>'Form Sg1'!KD56</f>
        <v>0</v>
      </c>
      <c r="KA30" s="47">
        <f>'Form Sg1'!KE56</f>
        <v>0</v>
      </c>
      <c r="KB30" s="47">
        <f>'Form Sg1'!KF56</f>
        <v>0</v>
      </c>
      <c r="KC30" s="47">
        <f>'Form Sg1'!KG56</f>
        <v>0</v>
      </c>
      <c r="KD30" s="47">
        <f>'Form Sg1'!KH56</f>
        <v>0</v>
      </c>
      <c r="KE30" s="47">
        <f>'Form Sg1'!KI56</f>
        <v>0</v>
      </c>
      <c r="KF30" s="47">
        <f>'Form Sg1'!KJ56</f>
        <v>0</v>
      </c>
      <c r="KG30" s="47">
        <f>'Form Sg1'!KK56</f>
        <v>0</v>
      </c>
      <c r="KH30" s="47">
        <f>'Form Sg1'!KL56</f>
        <v>0</v>
      </c>
      <c r="KI30" s="47">
        <f>'Form Sg1'!KM56</f>
        <v>0</v>
      </c>
      <c r="KJ30" s="47">
        <f>'Form Sg1'!KN56</f>
        <v>0</v>
      </c>
      <c r="KK30" s="47">
        <f>'Form Sg1'!KO56</f>
        <v>0</v>
      </c>
      <c r="KL30" s="47">
        <f>'Form Sg1'!KP56</f>
        <v>0</v>
      </c>
      <c r="KM30" s="47">
        <f>'Form Sg1'!KQ56</f>
        <v>0</v>
      </c>
      <c r="KN30" s="47">
        <f>'Form Sg1'!KR56</f>
        <v>0</v>
      </c>
      <c r="KO30" s="47">
        <f>'Form Sg1'!KS56</f>
        <v>0</v>
      </c>
      <c r="KP30" s="47">
        <f>'Form Sg1'!KT56</f>
        <v>0</v>
      </c>
      <c r="KQ30" s="47">
        <f>'Form Sg1'!KU56</f>
        <v>0</v>
      </c>
      <c r="KR30" s="47">
        <f>'Form Sg1'!KV56</f>
        <v>0</v>
      </c>
      <c r="KS30" s="47">
        <f>'Form Sg1'!KW56</f>
        <v>0</v>
      </c>
      <c r="KT30" s="47">
        <f>'Form Sg1'!KX56</f>
        <v>0</v>
      </c>
      <c r="KU30" s="47">
        <f>'Form Sg1'!KY56</f>
        <v>0</v>
      </c>
      <c r="KV30" s="47">
        <f>'Form Sg1'!KZ56</f>
        <v>0</v>
      </c>
      <c r="KW30" s="47">
        <f>'Form Sg1'!LA56</f>
        <v>0</v>
      </c>
      <c r="KX30" s="47">
        <f>'Form Sg1'!LB56</f>
        <v>0</v>
      </c>
      <c r="KY30" s="47">
        <f>'Form Sg1'!LC56</f>
        <v>0</v>
      </c>
      <c r="KZ30" s="47">
        <f>'Form Sg1'!LD56</f>
        <v>0</v>
      </c>
      <c r="LA30" s="47">
        <f>'Form Sg1'!LE56</f>
        <v>0</v>
      </c>
      <c r="LB30" s="47">
        <f>'Form Sg1'!LF56</f>
        <v>0</v>
      </c>
      <c r="LC30" s="47">
        <f>'Form Sg1'!LG56</f>
        <v>0</v>
      </c>
      <c r="LD30" s="47">
        <f>'Form Sg1'!LH56</f>
        <v>0</v>
      </c>
      <c r="LE30" s="47">
        <f>'Form Sg1'!LI56</f>
        <v>0</v>
      </c>
      <c r="LF30" s="47">
        <f>'Form Sg1'!LJ56</f>
        <v>0</v>
      </c>
      <c r="LG30" s="47">
        <f>'Form Sg1'!LK56</f>
        <v>0</v>
      </c>
      <c r="LH30" s="47">
        <f>'Form Sg1'!LL56</f>
        <v>0</v>
      </c>
      <c r="LI30" s="47">
        <f>'Form Sg1'!LM56</f>
        <v>0</v>
      </c>
      <c r="LJ30" s="47">
        <f>'Form Sg1'!LN56</f>
        <v>0</v>
      </c>
      <c r="LK30" s="47">
        <f>'Form Sg1'!LO56</f>
        <v>0</v>
      </c>
      <c r="LL30" s="47">
        <f>'Form Sg1'!LP56</f>
        <v>0</v>
      </c>
      <c r="LM30" s="47">
        <f>'Form Sg1'!LQ56</f>
        <v>0</v>
      </c>
      <c r="LN30" s="47">
        <f>'Form Sg1'!LR56</f>
        <v>0</v>
      </c>
      <c r="LO30" s="47">
        <f>'Form Sg1'!LS56</f>
        <v>0</v>
      </c>
      <c r="LP30" s="47">
        <f>'Form Sg1'!LT56</f>
        <v>0</v>
      </c>
      <c r="LQ30" s="47">
        <f>'Form Sg1'!LU56</f>
        <v>0</v>
      </c>
      <c r="LR30" s="47">
        <f>'Form Sg1'!LV56</f>
        <v>0</v>
      </c>
      <c r="LS30" s="47">
        <f>'Form Sg1'!LW56</f>
        <v>0</v>
      </c>
      <c r="LT30" s="47">
        <f>'Form Sg1'!LX56</f>
        <v>0</v>
      </c>
      <c r="LU30" s="47">
        <f>'Form Sg1'!LY56</f>
        <v>0</v>
      </c>
      <c r="LV30" s="47">
        <f>'Form Sg1'!LZ56</f>
        <v>0</v>
      </c>
      <c r="LW30" s="47">
        <f>'Form Sg1'!MA56</f>
        <v>0</v>
      </c>
      <c r="LX30" s="47">
        <f>'Form Sg1'!MB56</f>
        <v>0</v>
      </c>
      <c r="LY30" s="47">
        <f>'Form Sg1'!MC56</f>
        <v>0</v>
      </c>
      <c r="LZ30" s="47">
        <f>'Form Sg1'!MD56</f>
        <v>0</v>
      </c>
      <c r="MA30" s="47">
        <f>'Form Sg1'!ME56</f>
        <v>0</v>
      </c>
      <c r="MB30" s="47">
        <f>'Form Sg1'!MF56</f>
        <v>0</v>
      </c>
      <c r="MC30" s="47">
        <f>'Form Sg1'!MG56</f>
        <v>0</v>
      </c>
      <c r="MD30" s="47">
        <f>'Form Sg1'!MH56</f>
        <v>0</v>
      </c>
      <c r="ME30" s="47">
        <f>'Form Sg1'!MI56</f>
        <v>0</v>
      </c>
      <c r="MF30" s="47">
        <f>'Form Sg1'!MJ56</f>
        <v>0</v>
      </c>
      <c r="MG30" s="47">
        <f>'Form Sg1'!MK56</f>
        <v>0</v>
      </c>
      <c r="MH30" s="47">
        <f>'Form Sg1'!ML56</f>
        <v>0</v>
      </c>
      <c r="MI30" s="47">
        <f>'Form Sg1'!MM56</f>
        <v>0</v>
      </c>
      <c r="MJ30" s="47">
        <f>'Form Sg1'!MN56</f>
        <v>0</v>
      </c>
      <c r="MK30" s="47">
        <f>'Form Sg1'!MO56</f>
        <v>0</v>
      </c>
      <c r="ML30" s="47">
        <f>'Form Sg1'!MP56</f>
        <v>0</v>
      </c>
      <c r="MM30" s="47">
        <f>'Form Sg1'!MQ56</f>
        <v>0</v>
      </c>
      <c r="MN30" s="47">
        <f>'Form Sg1'!MR56</f>
        <v>0</v>
      </c>
      <c r="MO30" s="47">
        <f>'Form Sg1'!MS56</f>
        <v>0</v>
      </c>
      <c r="MP30" s="47">
        <f>'Form Sg1'!MT56</f>
        <v>0</v>
      </c>
      <c r="MQ30" s="47">
        <f>'Form Sg1'!MU56</f>
        <v>0</v>
      </c>
      <c r="MR30" s="47">
        <f>'Form Sg1'!MV56</f>
        <v>0</v>
      </c>
      <c r="MS30" s="47">
        <f>'Form Sg1'!MW56</f>
        <v>0</v>
      </c>
      <c r="MT30" s="47">
        <f>'Form Sg1'!MX56</f>
        <v>0</v>
      </c>
      <c r="MU30" s="47">
        <f>'Form Sg1'!MY56</f>
        <v>0</v>
      </c>
      <c r="MV30" s="47">
        <f>'Form Sg1'!MZ56</f>
        <v>0</v>
      </c>
      <c r="MW30" s="47">
        <f>'Form Sg1'!NA56</f>
        <v>0</v>
      </c>
      <c r="MX30" s="47">
        <f>'Form Sg1'!NB56</f>
        <v>0</v>
      </c>
      <c r="MY30" s="47">
        <f>'Form Sg1'!NC56</f>
        <v>0</v>
      </c>
      <c r="MZ30" s="47">
        <f>'Form Sg1'!ND56</f>
        <v>0</v>
      </c>
      <c r="NA30" s="47">
        <f>'Form Sg1'!NE56</f>
        <v>0</v>
      </c>
      <c r="NB30" s="47">
        <f>'Form Sg1'!NF56</f>
        <v>0</v>
      </c>
      <c r="NC30" s="47">
        <f>'Form Sg1'!NG56</f>
        <v>0</v>
      </c>
      <c r="ND30" s="47">
        <f>'Form Sg1'!NH56</f>
        <v>0</v>
      </c>
      <c r="NE30" s="47">
        <f>'Form Sg1'!NI56</f>
        <v>0</v>
      </c>
      <c r="NF30" s="47">
        <f>'Form Sg1'!NJ56</f>
        <v>0</v>
      </c>
      <c r="NG30" s="47">
        <f>'Form Sg1'!NK56</f>
        <v>0</v>
      </c>
      <c r="NH30" s="47">
        <f>'Form Sg1'!NL56</f>
        <v>0</v>
      </c>
      <c r="NI30" s="47">
        <f>'Form Sg1'!NM56</f>
        <v>0</v>
      </c>
      <c r="NJ30" s="47">
        <f>'Form Sg1'!NN56</f>
        <v>0</v>
      </c>
      <c r="NK30" s="47">
        <f>'Form Sg1'!NO56</f>
        <v>0</v>
      </c>
      <c r="NL30" s="47">
        <f>'Form Sg1'!NP56</f>
        <v>0</v>
      </c>
      <c r="NM30" s="47">
        <f>'Form Sg1'!NQ56</f>
        <v>0</v>
      </c>
      <c r="NN30" s="47">
        <f>'Form Sg1'!NR56</f>
        <v>0</v>
      </c>
      <c r="NO30" s="47">
        <f>'Form Sg1'!NS56</f>
        <v>0</v>
      </c>
      <c r="NP30" s="47">
        <f>'Form Sg1'!NT56</f>
        <v>0</v>
      </c>
      <c r="NQ30" s="47">
        <f>'Form Sg1'!NU56</f>
        <v>0</v>
      </c>
      <c r="NR30" s="47">
        <f>'Form Sg1'!NV56</f>
        <v>0</v>
      </c>
      <c r="NS30" s="47">
        <f>'Form Sg1'!NW56</f>
        <v>0</v>
      </c>
      <c r="NT30" s="47">
        <f>'Form Sg1'!NX56</f>
        <v>0</v>
      </c>
      <c r="NU30" s="47">
        <f>'Form Sg1'!NY56</f>
        <v>0</v>
      </c>
      <c r="NV30" s="47">
        <f>'Form Sg1'!NZ56</f>
        <v>0</v>
      </c>
      <c r="NW30" s="47">
        <f>'Form Sg1'!OA56</f>
        <v>0</v>
      </c>
      <c r="NX30" s="47">
        <f>'Form Sg1'!OB56</f>
        <v>0</v>
      </c>
      <c r="NY30" s="47">
        <f>'Form Sg1'!OC56</f>
        <v>0</v>
      </c>
      <c r="NZ30" s="47">
        <f>'Form Sg1'!OD56</f>
        <v>0</v>
      </c>
      <c r="OA30" s="47">
        <f>'Form Sg1'!OE56</f>
        <v>0</v>
      </c>
      <c r="OB30" s="47">
        <f>'Form Sg1'!OF56</f>
        <v>0</v>
      </c>
      <c r="OC30" s="47">
        <f>'Form Sg1'!OG56</f>
        <v>0</v>
      </c>
      <c r="OD30" s="47">
        <f>'Form Sg1'!OH56</f>
        <v>0</v>
      </c>
      <c r="OE30" s="47">
        <f>'Form Sg1'!OI56</f>
        <v>0</v>
      </c>
      <c r="OF30" s="47">
        <f>'Form Sg1'!OJ56</f>
        <v>0</v>
      </c>
      <c r="OG30" s="47">
        <f>'Form Sg1'!OK56</f>
        <v>0</v>
      </c>
      <c r="OH30" s="47">
        <f>'Form Sg1'!OL56</f>
        <v>0</v>
      </c>
      <c r="OI30" s="47">
        <f>'Form Sg1'!OM56</f>
        <v>0</v>
      </c>
      <c r="OJ30" s="47">
        <f>'Form Sg1'!ON56</f>
        <v>0</v>
      </c>
      <c r="OK30" s="47">
        <f>'Form Sg1'!OO56</f>
        <v>0</v>
      </c>
      <c r="OL30" s="47">
        <f>'Form Sg1'!OP56</f>
        <v>0</v>
      </c>
      <c r="OM30" s="47">
        <f>'Form Sg1'!OQ56</f>
        <v>0</v>
      </c>
      <c r="ON30" s="47">
        <f>'Form Sg1'!OR56</f>
        <v>0</v>
      </c>
      <c r="OO30" s="47">
        <f>'Form Sg1'!OS56</f>
        <v>0</v>
      </c>
      <c r="OP30" s="47">
        <f>'Form Sg1'!OT56</f>
        <v>0</v>
      </c>
      <c r="OQ30" s="47">
        <f>'Form Sg1'!OU56</f>
        <v>0</v>
      </c>
      <c r="OR30" s="47">
        <f>'Form Sg1'!OV56</f>
        <v>0</v>
      </c>
      <c r="OS30" s="47">
        <f>'Form Sg1'!OW56</f>
        <v>0</v>
      </c>
      <c r="OT30" s="47">
        <f>'Form Sg1'!OX56</f>
        <v>0</v>
      </c>
      <c r="OU30" s="47">
        <f>'Form Sg1'!OY56</f>
        <v>0</v>
      </c>
      <c r="OV30" s="47">
        <f>'Form Sg1'!OZ56</f>
        <v>0</v>
      </c>
      <c r="OW30" s="47">
        <f>'Form Sg1'!PA56</f>
        <v>0</v>
      </c>
      <c r="OX30" s="47">
        <f>'Form Sg1'!PB56</f>
        <v>0</v>
      </c>
      <c r="OY30" s="47">
        <f>'Form Sg1'!PC56</f>
        <v>0</v>
      </c>
      <c r="OZ30" s="47">
        <f>'Form Sg1'!PD56</f>
        <v>0</v>
      </c>
      <c r="PA30" s="47">
        <f>'Form Sg1'!PE56</f>
        <v>0</v>
      </c>
      <c r="PB30" s="47">
        <f>'Form Sg1'!PF56</f>
        <v>0</v>
      </c>
      <c r="PC30" s="47">
        <f>'Form Sg1'!PG56</f>
        <v>0</v>
      </c>
      <c r="PD30" s="47">
        <f>'Form Sg1'!PH56</f>
        <v>0</v>
      </c>
      <c r="PE30" s="47">
        <f>'Form Sg1'!PI56</f>
        <v>0</v>
      </c>
      <c r="PF30" s="47">
        <f>'Form Sg1'!PJ56</f>
        <v>0</v>
      </c>
      <c r="PG30" s="47">
        <f>'Form Sg1'!PK56</f>
        <v>0</v>
      </c>
      <c r="PH30" s="47">
        <f>'Form Sg1'!PL56</f>
        <v>0</v>
      </c>
      <c r="PI30" s="47">
        <f>'Form Sg1'!PM56</f>
        <v>0</v>
      </c>
      <c r="PJ30" s="47">
        <f>'Form Sg1'!PN56</f>
        <v>0</v>
      </c>
      <c r="PK30" s="47">
        <f>'Form Sg1'!PO56</f>
        <v>0</v>
      </c>
      <c r="PL30" s="47">
        <f>'Form Sg1'!PP56</f>
        <v>0</v>
      </c>
      <c r="PM30" s="47">
        <f>'Form Sg1'!PQ56</f>
        <v>0</v>
      </c>
      <c r="PN30" s="47">
        <f>'Form Sg1'!PR56</f>
        <v>0</v>
      </c>
      <c r="PO30" s="47">
        <f>'Form Sg1'!PS56</f>
        <v>0</v>
      </c>
      <c r="PP30" s="47">
        <f>'Form Sg1'!PT56</f>
        <v>0</v>
      </c>
      <c r="PQ30" s="47">
        <f>'Form Sg1'!PU56</f>
        <v>0</v>
      </c>
      <c r="PR30" s="47">
        <f>'Form Sg1'!PV56</f>
        <v>0</v>
      </c>
      <c r="PS30" s="47">
        <f>'Form Sg1'!PW56</f>
        <v>0</v>
      </c>
      <c r="PT30" s="47">
        <f>'Form Sg1'!PX56</f>
        <v>0</v>
      </c>
      <c r="PU30" s="47">
        <f>'Form Sg1'!PY56</f>
        <v>0</v>
      </c>
      <c r="PV30" s="47">
        <f>'Form Sg1'!PZ56</f>
        <v>0</v>
      </c>
      <c r="PW30" s="47">
        <f>'Form Sg1'!QA56</f>
        <v>0</v>
      </c>
      <c r="PX30" s="47">
        <f>'Form Sg1'!QB56</f>
        <v>0</v>
      </c>
      <c r="PY30" s="47">
        <f>'Form Sg1'!QC56</f>
        <v>0</v>
      </c>
      <c r="PZ30" s="47">
        <f>'Form Sg1'!QD56</f>
        <v>0</v>
      </c>
      <c r="QA30" s="47">
        <f>'Form Sg1'!QE56</f>
        <v>0</v>
      </c>
      <c r="QB30" s="47">
        <f>'Form Sg1'!QF56</f>
        <v>0</v>
      </c>
      <c r="QC30" s="47">
        <f>'Form Sg1'!QG56</f>
        <v>0</v>
      </c>
      <c r="QD30" s="47">
        <f>'Form Sg1'!QH56</f>
        <v>0</v>
      </c>
      <c r="QE30" s="47">
        <f>'Form Sg1'!QI56</f>
        <v>0</v>
      </c>
      <c r="QF30" s="47">
        <f>'Form Sg1'!QJ56</f>
        <v>0</v>
      </c>
      <c r="QG30" s="47">
        <f>'Form Sg1'!QK56</f>
        <v>0</v>
      </c>
      <c r="QH30" s="47">
        <f>'Form Sg1'!QL56</f>
        <v>0</v>
      </c>
      <c r="QI30" s="47">
        <f>'Form Sg1'!QM56</f>
        <v>0</v>
      </c>
      <c r="QJ30" s="47">
        <f>'Form Sg1'!QN56</f>
        <v>0</v>
      </c>
      <c r="QK30" s="47">
        <f>'Form Sg1'!QO56</f>
        <v>0</v>
      </c>
      <c r="QL30" s="47">
        <f>'Form Sg1'!QP56</f>
        <v>0</v>
      </c>
      <c r="QM30" s="47">
        <f>'Form Sg1'!QQ56</f>
        <v>0</v>
      </c>
      <c r="QN30" s="47">
        <f>'Form Sg1'!QR56</f>
        <v>0</v>
      </c>
      <c r="QO30" s="47">
        <f>'Form Sg1'!QS56</f>
        <v>0</v>
      </c>
      <c r="QP30" s="47">
        <f>'Form Sg1'!QT56</f>
        <v>0</v>
      </c>
      <c r="QQ30" s="47">
        <f>'Form Sg1'!QU56</f>
        <v>0</v>
      </c>
      <c r="QR30" s="47">
        <f>'Form Sg1'!QV56</f>
        <v>0</v>
      </c>
      <c r="QS30" s="47">
        <f>'Form Sg1'!QW56</f>
        <v>0</v>
      </c>
      <c r="QT30" s="47">
        <f>'Form Sg1'!QX56</f>
        <v>0</v>
      </c>
      <c r="QU30" s="47">
        <f>'Form Sg1'!QY56</f>
        <v>0</v>
      </c>
      <c r="QV30" s="47">
        <f>'Form Sg1'!QZ56</f>
        <v>0</v>
      </c>
      <c r="QW30" s="47">
        <f>'Form Sg1'!RA56</f>
        <v>0</v>
      </c>
      <c r="QX30" s="47">
        <f>'Form Sg1'!RB56</f>
        <v>0</v>
      </c>
      <c r="QY30" s="47">
        <f>'Form Sg1'!RC56</f>
        <v>0</v>
      </c>
      <c r="QZ30" s="47">
        <f>'Form Sg1'!RD56</f>
        <v>0</v>
      </c>
      <c r="RA30" s="47">
        <f>'Form Sg1'!RE56</f>
        <v>0</v>
      </c>
      <c r="RB30" s="47">
        <f>'Form Sg1'!RF56</f>
        <v>0</v>
      </c>
      <c r="RC30" s="47">
        <f>'Form Sg1'!RG56</f>
        <v>0</v>
      </c>
      <c r="RD30" s="47">
        <f>'Form Sg1'!RH56</f>
        <v>0</v>
      </c>
      <c r="RE30" s="47">
        <f>'Form Sg1'!RI56</f>
        <v>0</v>
      </c>
      <c r="RF30" s="47">
        <f>'Form Sg1'!RJ56</f>
        <v>0</v>
      </c>
      <c r="RG30" s="47">
        <f>'Form Sg1'!RK56</f>
        <v>0</v>
      </c>
      <c r="RH30" s="47">
        <f>'Form Sg1'!RL56</f>
        <v>0</v>
      </c>
      <c r="RI30" s="47">
        <f>'Form Sg1'!RM56</f>
        <v>0</v>
      </c>
      <c r="RJ30" s="47">
        <f>'Form Sg1'!RN56</f>
        <v>0</v>
      </c>
      <c r="RK30" s="47">
        <f>'Form Sg1'!RO56</f>
        <v>0</v>
      </c>
      <c r="RL30" s="47">
        <f>'Form Sg1'!RP56</f>
        <v>0</v>
      </c>
      <c r="RM30" s="47">
        <f>'Form Sg1'!RQ56</f>
        <v>0</v>
      </c>
      <c r="RN30" s="47">
        <f>'Form Sg1'!RR56</f>
        <v>0</v>
      </c>
      <c r="RO30" s="47">
        <f>'Form Sg1'!RS56</f>
        <v>0</v>
      </c>
      <c r="RP30" s="47">
        <f>'Form Sg1'!RT56</f>
        <v>0</v>
      </c>
      <c r="RQ30" s="47">
        <f>'Form Sg1'!RU56</f>
        <v>0</v>
      </c>
      <c r="RR30" s="47">
        <f>'Form Sg1'!RV56</f>
        <v>0</v>
      </c>
      <c r="RS30" s="47">
        <f>'Form Sg1'!RW56</f>
        <v>0</v>
      </c>
      <c r="RT30" s="47">
        <f>'Form Sg1'!RX56</f>
        <v>0</v>
      </c>
      <c r="RU30" s="47">
        <f>'Form Sg1'!RY56</f>
        <v>0</v>
      </c>
      <c r="RV30" s="47">
        <f>'Form Sg1'!RZ56</f>
        <v>0</v>
      </c>
      <c r="RW30" s="47">
        <f>'Form Sg1'!SA56</f>
        <v>0</v>
      </c>
      <c r="RX30" s="47">
        <f>'Form Sg1'!SB56</f>
        <v>0</v>
      </c>
      <c r="RY30" s="47">
        <f>'Form Sg1'!SC56</f>
        <v>0</v>
      </c>
      <c r="RZ30" s="47">
        <f>'Form Sg1'!SD56</f>
        <v>0</v>
      </c>
      <c r="SA30" s="47">
        <f>'Form Sg1'!SE56</f>
        <v>0</v>
      </c>
      <c r="SB30" s="47">
        <f>'Form Sg1'!SF56</f>
        <v>0</v>
      </c>
      <c r="SC30" s="47">
        <f>'Form Sg1'!SG56</f>
        <v>0</v>
      </c>
      <c r="SD30" s="47">
        <f>'Form Sg1'!SH56</f>
        <v>0</v>
      </c>
      <c r="SE30" s="47">
        <f>'Form Sg1'!SI56</f>
        <v>0</v>
      </c>
      <c r="SF30" s="47">
        <f>'Form Sg1'!SJ56</f>
        <v>0</v>
      </c>
      <c r="SG30" s="47">
        <f>'Form Sg1'!SK56</f>
        <v>0</v>
      </c>
      <c r="SH30" s="47">
        <f>'Form Sg1'!SL56</f>
        <v>0</v>
      </c>
      <c r="SI30" s="47">
        <f>'Form Sg1'!SM56</f>
        <v>0</v>
      </c>
      <c r="SJ30" s="47">
        <f>'Form Sg1'!SN56</f>
        <v>0</v>
      </c>
      <c r="SK30" s="47">
        <f>'Form Sg1'!SO56</f>
        <v>0</v>
      </c>
      <c r="SL30" s="47">
        <f>'Form Sg1'!SP56</f>
        <v>0</v>
      </c>
      <c r="SM30" s="47">
        <f>'Form Sg1'!SQ56</f>
        <v>0</v>
      </c>
      <c r="SN30" s="47">
        <f>'Form Sg1'!SR56</f>
        <v>0</v>
      </c>
      <c r="SO30" s="47">
        <f>'Form Sg1'!SS56</f>
        <v>0</v>
      </c>
      <c r="SP30" s="47">
        <f>'Form Sg1'!ST56</f>
        <v>0</v>
      </c>
      <c r="SQ30" s="47">
        <f>'Form Sg1'!SU56</f>
        <v>0</v>
      </c>
      <c r="SR30" s="47">
        <f>'Form Sg1'!SV56</f>
        <v>0</v>
      </c>
      <c r="SS30" s="47">
        <f>'Form Sg1'!SW56</f>
        <v>0</v>
      </c>
      <c r="ST30" s="47">
        <f>'Form Sg1'!SX56</f>
        <v>0</v>
      </c>
      <c r="SU30" s="47">
        <f>'Form Sg1'!SY56</f>
        <v>0</v>
      </c>
      <c r="SV30" s="47">
        <f>'Form Sg1'!SZ56</f>
        <v>0</v>
      </c>
      <c r="SW30" s="47">
        <f>'Form Sg1'!TA56</f>
        <v>0</v>
      </c>
      <c r="SX30" s="47">
        <f>'Form Sg1'!TB56</f>
        <v>0</v>
      </c>
      <c r="SY30" s="47">
        <f>'Form Sg1'!TC56</f>
        <v>0</v>
      </c>
      <c r="SZ30" s="47">
        <f>'Form Sg1'!TD56</f>
        <v>0</v>
      </c>
      <c r="TA30" s="47">
        <f>'Form Sg1'!TE56</f>
        <v>0</v>
      </c>
      <c r="TB30" s="47">
        <f>'Form Sg1'!TF56</f>
        <v>0</v>
      </c>
      <c r="TC30" s="47">
        <f>'Form Sg1'!TG56</f>
        <v>0</v>
      </c>
      <c r="TD30" s="47">
        <f>'Form Sg1'!TH56</f>
        <v>0</v>
      </c>
      <c r="TE30" s="47">
        <f>'Form Sg1'!TI56</f>
        <v>0</v>
      </c>
      <c r="TF30" s="47">
        <f>'Form Sg1'!TJ56</f>
        <v>0</v>
      </c>
      <c r="TG30" s="47">
        <f>'Form Sg1'!TK56</f>
        <v>0</v>
      </c>
      <c r="TH30" s="47">
        <f>'Form Sg1'!TL56</f>
        <v>0</v>
      </c>
      <c r="TI30" s="47">
        <f>'Form Sg1'!TM56</f>
        <v>0</v>
      </c>
      <c r="TJ30" s="47">
        <f>'Form Sg1'!TN56</f>
        <v>0</v>
      </c>
      <c r="TK30" s="47">
        <f>'Form Sg1'!TO56</f>
        <v>0</v>
      </c>
      <c r="TL30" s="47">
        <f>'Form Sg1'!TP56</f>
        <v>0</v>
      </c>
      <c r="TM30" s="47">
        <f>'Form Sg1'!TQ56</f>
        <v>0</v>
      </c>
      <c r="TN30" s="47">
        <f>'Form Sg1'!TR56</f>
        <v>0</v>
      </c>
      <c r="TO30" s="47">
        <f>'Form Sg1'!TS56</f>
        <v>0</v>
      </c>
      <c r="TP30" s="47">
        <f>'Form Sg1'!TT56</f>
        <v>0</v>
      </c>
      <c r="TQ30" s="47">
        <f>'Form Sg1'!TU56</f>
        <v>0</v>
      </c>
      <c r="TR30" s="47">
        <f>'Form Sg1'!TV56</f>
        <v>0</v>
      </c>
      <c r="TS30" s="47">
        <f>'Form Sg1'!TW56</f>
        <v>0</v>
      </c>
      <c r="TT30" s="47">
        <f>'Form Sg1'!TX56</f>
        <v>0</v>
      </c>
      <c r="TU30" s="47">
        <f>'Form Sg1'!TY56</f>
        <v>0</v>
      </c>
      <c r="TV30" s="47">
        <f>'Form Sg1'!TZ56</f>
        <v>0</v>
      </c>
      <c r="TW30" s="47">
        <f>'Form Sg1'!UA56</f>
        <v>0</v>
      </c>
      <c r="TX30" s="47">
        <f>'Form Sg1'!UB56</f>
        <v>0</v>
      </c>
      <c r="TY30" s="47">
        <f>'Form Sg1'!UC56</f>
        <v>0</v>
      </c>
      <c r="TZ30" s="47">
        <f>'Form Sg1'!UD56</f>
        <v>0</v>
      </c>
      <c r="UA30" s="47">
        <f>'Form Sg1'!UE56</f>
        <v>0</v>
      </c>
      <c r="UB30" s="47">
        <f>'Form Sg1'!UF56</f>
        <v>0</v>
      </c>
      <c r="UC30" s="47">
        <f>'Form Sg1'!UG56</f>
        <v>0</v>
      </c>
      <c r="UD30" s="47">
        <f>'Form Sg1'!UH56</f>
        <v>0</v>
      </c>
      <c r="UE30" s="47">
        <f>'Form Sg1'!UI56</f>
        <v>0</v>
      </c>
      <c r="UF30" s="47">
        <f>'Form Sg1'!UJ56</f>
        <v>0</v>
      </c>
      <c r="UG30" s="47">
        <f>'Form Sg1'!UK56</f>
        <v>0</v>
      </c>
      <c r="UH30" s="47">
        <f>'Form Sg1'!UL56</f>
        <v>0</v>
      </c>
      <c r="UI30" s="47">
        <f>'Form Sg1'!UM56</f>
        <v>0</v>
      </c>
      <c r="UJ30" s="47">
        <f>'Form Sg1'!UN56</f>
        <v>0</v>
      </c>
      <c r="UK30" s="47">
        <f>'Form Sg1'!UO56</f>
        <v>0</v>
      </c>
      <c r="UL30" s="47">
        <f>'Form Sg1'!UP56</f>
        <v>0</v>
      </c>
      <c r="UM30" s="47">
        <f>'Form Sg1'!UQ56</f>
        <v>0</v>
      </c>
      <c r="UN30" s="47">
        <f>'Form Sg1'!UR56</f>
        <v>0</v>
      </c>
      <c r="UO30" s="47">
        <f>'Form Sg1'!US56</f>
        <v>0</v>
      </c>
      <c r="UP30" s="47">
        <f>'Form Sg1'!UT56</f>
        <v>0</v>
      </c>
      <c r="UQ30" s="47">
        <f>'Form Sg1'!UU56</f>
        <v>0</v>
      </c>
      <c r="UR30" s="47">
        <f>'Form Sg1'!UV56</f>
        <v>0</v>
      </c>
      <c r="US30" s="47">
        <f>'Form Sg1'!UW56</f>
        <v>0</v>
      </c>
      <c r="UT30" s="47">
        <f>'Form Sg1'!UX56</f>
        <v>0</v>
      </c>
      <c r="UU30" s="47">
        <f>'Form Sg1'!UY56</f>
        <v>0</v>
      </c>
      <c r="UV30" s="47">
        <f>'Form Sg1'!UZ56</f>
        <v>0</v>
      </c>
      <c r="UW30" s="47">
        <f>'Form Sg1'!VA56</f>
        <v>0</v>
      </c>
      <c r="UX30" s="47">
        <f>'Form Sg1'!VB56</f>
        <v>0</v>
      </c>
      <c r="UY30" s="47">
        <f>'Form Sg1'!VC56</f>
        <v>0</v>
      </c>
      <c r="UZ30" s="47">
        <f>'Form Sg1'!VD56</f>
        <v>0</v>
      </c>
      <c r="VA30" s="47">
        <f>'Form Sg1'!VE56</f>
        <v>0</v>
      </c>
      <c r="VB30" s="47">
        <f>'Form Sg1'!VF56</f>
        <v>0</v>
      </c>
      <c r="VC30" s="47">
        <f>'Form Sg1'!VG56</f>
        <v>0</v>
      </c>
      <c r="VD30" s="47">
        <f>'Form Sg1'!VH56</f>
        <v>0</v>
      </c>
      <c r="VE30" s="47">
        <f>'Form Sg1'!VI56</f>
        <v>0</v>
      </c>
      <c r="VF30" s="47">
        <f>'Form Sg1'!VJ56</f>
        <v>0</v>
      </c>
      <c r="VG30" s="47">
        <f>'Form Sg1'!VK56</f>
        <v>0</v>
      </c>
      <c r="VH30" s="47">
        <f>'Form Sg1'!VL56</f>
        <v>0</v>
      </c>
      <c r="VI30" s="47">
        <f>'Form Sg1'!VM56</f>
        <v>0</v>
      </c>
      <c r="VJ30" s="47">
        <f>'Form Sg1'!VN56</f>
        <v>0</v>
      </c>
      <c r="VK30" s="47">
        <f>'Form Sg1'!VO56</f>
        <v>0</v>
      </c>
      <c r="VL30" s="47">
        <f>'Form Sg1'!VP56</f>
        <v>0</v>
      </c>
      <c r="VM30" s="47">
        <f>'Form Sg1'!VQ56</f>
        <v>0</v>
      </c>
      <c r="VN30" s="47">
        <f>'Form Sg1'!VR56</f>
        <v>0</v>
      </c>
      <c r="VO30" s="47">
        <f>'Form Sg1'!VS56</f>
        <v>0</v>
      </c>
      <c r="VP30" s="47">
        <f>'Form Sg1'!VT56</f>
        <v>0</v>
      </c>
      <c r="VQ30" s="47">
        <f>'Form Sg1'!VU56</f>
        <v>0</v>
      </c>
      <c r="VR30" s="47">
        <f>'Form Sg1'!VV56</f>
        <v>0</v>
      </c>
      <c r="VS30" s="47">
        <f>'Form Sg1'!VW56</f>
        <v>0</v>
      </c>
      <c r="VT30" s="47">
        <f>'Form Sg1'!VX56</f>
        <v>0</v>
      </c>
      <c r="VU30" s="47">
        <f>'Form Sg1'!VY56</f>
        <v>0</v>
      </c>
      <c r="VV30" s="47">
        <f>'Form Sg1'!VZ56</f>
        <v>0</v>
      </c>
      <c r="VW30" s="47">
        <f>'Form Sg1'!WA56</f>
        <v>0</v>
      </c>
      <c r="VX30" s="47">
        <f>'Form Sg1'!WB56</f>
        <v>0</v>
      </c>
      <c r="VY30" s="47">
        <f>'Form Sg1'!WC56</f>
        <v>0</v>
      </c>
      <c r="VZ30" s="47">
        <f>'Form Sg1'!WD56</f>
        <v>0</v>
      </c>
      <c r="WA30" s="47">
        <f>'Form Sg1'!WE56</f>
        <v>0</v>
      </c>
      <c r="WB30" s="47">
        <f>'Form Sg1'!WF56</f>
        <v>0</v>
      </c>
      <c r="WC30" s="47">
        <f>'Form Sg1'!WG56</f>
        <v>0</v>
      </c>
      <c r="WD30" s="47">
        <f>'Form Sg1'!WH56</f>
        <v>0</v>
      </c>
      <c r="WE30" s="47">
        <f>'Form Sg1'!WI56</f>
        <v>0</v>
      </c>
      <c r="WF30" s="47">
        <f>'Form Sg1'!WJ56</f>
        <v>0</v>
      </c>
      <c r="WG30" s="47">
        <f>'Form Sg1'!WK56</f>
        <v>0</v>
      </c>
      <c r="WH30" s="47">
        <f>'Form Sg1'!WL56</f>
        <v>0</v>
      </c>
      <c r="WI30" s="47">
        <f>'Form Sg1'!WM56</f>
        <v>0</v>
      </c>
      <c r="WJ30" s="47">
        <f>'Form Sg1'!WN56</f>
        <v>0</v>
      </c>
      <c r="WK30" s="47">
        <f>'Form Sg1'!WO56</f>
        <v>0</v>
      </c>
      <c r="WL30" s="47">
        <f>'Form Sg1'!WP56</f>
        <v>0</v>
      </c>
      <c r="WM30" s="47">
        <f>'Form Sg1'!WQ56</f>
        <v>0</v>
      </c>
      <c r="WN30" s="47">
        <f>'Form Sg1'!WR56</f>
        <v>0</v>
      </c>
      <c r="WO30" s="47">
        <f>'Form Sg1'!WS56</f>
        <v>0</v>
      </c>
      <c r="WP30" s="47">
        <f>'Form Sg1'!WT56</f>
        <v>0</v>
      </c>
      <c r="WQ30" s="47">
        <f>'Form Sg1'!WU56</f>
        <v>0</v>
      </c>
      <c r="WR30" s="47">
        <f>'Form Sg1'!WV56</f>
        <v>0</v>
      </c>
      <c r="WS30" s="47">
        <f>'Form Sg1'!WW56</f>
        <v>0</v>
      </c>
      <c r="WT30" s="47">
        <f>'Form Sg1'!WX56</f>
        <v>0</v>
      </c>
      <c r="WU30" s="47">
        <f>'Form Sg1'!WY56</f>
        <v>0</v>
      </c>
      <c r="WV30" s="47">
        <f>'Form Sg1'!WZ56</f>
        <v>0</v>
      </c>
      <c r="WW30" s="47">
        <f>'Form Sg1'!XA56</f>
        <v>0</v>
      </c>
      <c r="WX30" s="47">
        <f>'Form Sg1'!XB56</f>
        <v>0</v>
      </c>
      <c r="WY30" s="47">
        <f>'Form Sg1'!XC56</f>
        <v>0</v>
      </c>
      <c r="WZ30" s="47">
        <f>'Form Sg1'!XD56</f>
        <v>0</v>
      </c>
      <c r="XA30" s="47">
        <f>'Form Sg1'!XE56</f>
        <v>0</v>
      </c>
      <c r="XB30" s="47">
        <f>'Form Sg1'!XF56</f>
        <v>0</v>
      </c>
      <c r="XC30" s="47">
        <f>'Form Sg1'!XG56</f>
        <v>0</v>
      </c>
      <c r="XD30" s="47">
        <f>'Form Sg1'!XH56</f>
        <v>0</v>
      </c>
      <c r="XE30" s="47">
        <f>'Form Sg1'!XI56</f>
        <v>0</v>
      </c>
      <c r="XF30" s="47">
        <f>'Form Sg1'!XJ56</f>
        <v>0</v>
      </c>
      <c r="XG30" s="47">
        <f>'Form Sg1'!XK56</f>
        <v>0</v>
      </c>
      <c r="XH30" s="47">
        <f>'Form Sg1'!XL56</f>
        <v>0</v>
      </c>
      <c r="XI30" s="47">
        <f>'Form Sg1'!XM56</f>
        <v>0</v>
      </c>
      <c r="XJ30" s="47">
        <f>'Form Sg1'!XN56</f>
        <v>0</v>
      </c>
      <c r="XK30" s="47">
        <f>'Form Sg1'!XO56</f>
        <v>0</v>
      </c>
      <c r="XL30" s="47">
        <f>'Form Sg1'!XP56</f>
        <v>0</v>
      </c>
      <c r="XM30" s="47">
        <f>'Form Sg1'!XQ56</f>
        <v>0</v>
      </c>
      <c r="XN30" s="47">
        <f>'Form Sg1'!XR56</f>
        <v>0</v>
      </c>
      <c r="XO30" s="47">
        <f>'Form Sg1'!XS56</f>
        <v>0</v>
      </c>
      <c r="XP30" s="47">
        <f>'Form Sg1'!XT56</f>
        <v>0</v>
      </c>
      <c r="XQ30" s="47">
        <f>'Form Sg1'!XU56</f>
        <v>0</v>
      </c>
      <c r="XR30" s="47">
        <f>'Form Sg1'!XV56</f>
        <v>0</v>
      </c>
      <c r="XS30" s="47">
        <f>'Form Sg1'!XW56</f>
        <v>0</v>
      </c>
      <c r="XT30" s="47">
        <f>'Form Sg1'!XX56</f>
        <v>0</v>
      </c>
      <c r="XU30" s="47">
        <f>'Form Sg1'!XY56</f>
        <v>0</v>
      </c>
      <c r="XV30" s="47">
        <f>'Form Sg1'!XZ56</f>
        <v>0</v>
      </c>
      <c r="XW30" s="47">
        <f>'Form Sg1'!YA56</f>
        <v>0</v>
      </c>
      <c r="XX30" s="47">
        <f>'Form Sg1'!YB56</f>
        <v>0</v>
      </c>
      <c r="XY30" s="47">
        <f>'Form Sg1'!YC56</f>
        <v>0</v>
      </c>
      <c r="XZ30" s="47">
        <f>'Form Sg1'!YD56</f>
        <v>0</v>
      </c>
      <c r="YA30" s="47">
        <f>'Form Sg1'!YE56</f>
        <v>0</v>
      </c>
      <c r="YB30" s="47">
        <f>'Form Sg1'!YF56</f>
        <v>0</v>
      </c>
      <c r="YC30" s="47">
        <f>'Form Sg1'!YG56</f>
        <v>0</v>
      </c>
      <c r="YD30" s="47">
        <f>'Form Sg1'!YH56</f>
        <v>0</v>
      </c>
      <c r="YE30" s="47">
        <f>'Form Sg1'!YI56</f>
        <v>0</v>
      </c>
      <c r="YF30" s="47">
        <f>'Form Sg1'!YJ56</f>
        <v>0</v>
      </c>
      <c r="YG30" s="47">
        <f>'Form Sg1'!YK56</f>
        <v>0</v>
      </c>
      <c r="YH30" s="47">
        <f>'Form Sg1'!YL56</f>
        <v>0</v>
      </c>
      <c r="YI30" s="47">
        <f>'Form Sg1'!YM56</f>
        <v>0</v>
      </c>
      <c r="YJ30" s="47">
        <f>'Form Sg1'!YN56</f>
        <v>0</v>
      </c>
      <c r="YK30" s="47">
        <f>'Form Sg1'!YO56</f>
        <v>0</v>
      </c>
      <c r="YL30" s="47">
        <f>'Form Sg1'!YP56</f>
        <v>0</v>
      </c>
      <c r="YM30" s="47">
        <f>'Form Sg1'!YQ56</f>
        <v>0</v>
      </c>
      <c r="YN30" s="47">
        <f>'Form Sg1'!YR56</f>
        <v>0</v>
      </c>
      <c r="YO30" s="47">
        <f>'Form Sg1'!YS56</f>
        <v>0</v>
      </c>
      <c r="YP30" s="47">
        <f>'Form Sg1'!YT56</f>
        <v>0</v>
      </c>
      <c r="YQ30" s="47">
        <f>'Form Sg1'!YU56</f>
        <v>0</v>
      </c>
      <c r="YR30" s="47">
        <f>'Form Sg1'!YV56</f>
        <v>0</v>
      </c>
      <c r="YS30" s="47">
        <f>'Form Sg1'!YW56</f>
        <v>0</v>
      </c>
      <c r="YT30" s="47">
        <f>'Form Sg1'!YX56</f>
        <v>0</v>
      </c>
      <c r="YU30" s="47">
        <f>'Form Sg1'!YY56</f>
        <v>0</v>
      </c>
      <c r="YV30" s="47">
        <f>'Form Sg1'!YZ56</f>
        <v>0</v>
      </c>
      <c r="YW30" s="47">
        <f>'Form Sg1'!ZA56</f>
        <v>0</v>
      </c>
      <c r="YX30" s="47">
        <f>'Form Sg1'!ZB56</f>
        <v>0</v>
      </c>
      <c r="YY30" s="47">
        <f>'Form Sg1'!ZC56</f>
        <v>0</v>
      </c>
      <c r="YZ30" s="47">
        <f>'Form Sg1'!ZD56</f>
        <v>0</v>
      </c>
      <c r="ZA30" s="47">
        <f>'Form Sg1'!ZE56</f>
        <v>0</v>
      </c>
      <c r="ZB30" s="47">
        <f>'Form Sg1'!ZF56</f>
        <v>0</v>
      </c>
      <c r="ZC30" s="47">
        <f>'Form Sg1'!ZG56</f>
        <v>0</v>
      </c>
      <c r="ZD30" s="47">
        <f>'Form Sg1'!ZH56</f>
        <v>0</v>
      </c>
      <c r="ZE30" s="47">
        <f>'Form Sg1'!ZI56</f>
        <v>0</v>
      </c>
      <c r="ZF30" s="47">
        <f>'Form Sg1'!ZJ56</f>
        <v>0</v>
      </c>
      <c r="ZG30" s="47">
        <f>'Form Sg1'!ZK56</f>
        <v>0</v>
      </c>
      <c r="ZH30" s="47">
        <f>'Form Sg1'!ZL56</f>
        <v>0</v>
      </c>
      <c r="ZI30" s="47">
        <f>'Form Sg1'!ZM56</f>
        <v>0</v>
      </c>
      <c r="ZJ30" s="47">
        <f>'Form Sg1'!ZN56</f>
        <v>0</v>
      </c>
      <c r="ZK30" s="47">
        <f>'Form Sg1'!ZO56</f>
        <v>0</v>
      </c>
      <c r="ZL30" s="47">
        <f>'Form Sg1'!ZP56</f>
        <v>0</v>
      </c>
      <c r="ZM30" s="47">
        <f>'Form Sg1'!ZQ56</f>
        <v>0</v>
      </c>
      <c r="ZN30" s="47">
        <f>'Form Sg1'!ZR56</f>
        <v>0</v>
      </c>
      <c r="ZO30" s="47">
        <f>'Form Sg1'!ZS56</f>
        <v>0</v>
      </c>
      <c r="ZP30" s="47">
        <f>'Form Sg1'!ZT56</f>
        <v>0</v>
      </c>
      <c r="ZQ30" s="47">
        <f>'Form Sg1'!ZU56</f>
        <v>0</v>
      </c>
      <c r="ZR30" s="47">
        <f>'Form Sg1'!ZV56</f>
        <v>0</v>
      </c>
      <c r="ZS30" s="47">
        <f>'Form Sg1'!ZW56</f>
        <v>0</v>
      </c>
      <c r="ZT30" s="47">
        <f>'Form Sg1'!ZX56</f>
        <v>0</v>
      </c>
      <c r="ZU30" s="47">
        <f>'Form Sg1'!ZY56</f>
        <v>0</v>
      </c>
      <c r="ZV30" s="47">
        <f>'Form Sg1'!ZZ56</f>
        <v>0</v>
      </c>
      <c r="ZW30" s="47">
        <f>'Form Sg1'!AAA56</f>
        <v>0</v>
      </c>
      <c r="ZX30" s="47">
        <f>'Form Sg1'!AAB56</f>
        <v>0</v>
      </c>
      <c r="ZY30" s="47">
        <f>'Form Sg1'!AAC56</f>
        <v>0</v>
      </c>
      <c r="ZZ30" s="47">
        <f>'Form Sg1'!AAD56</f>
        <v>0</v>
      </c>
      <c r="AAA30" s="47">
        <f>'Form Sg1'!AAE56</f>
        <v>0</v>
      </c>
      <c r="AAB30" s="47">
        <f>'Form Sg1'!AAF56</f>
        <v>0</v>
      </c>
      <c r="AAC30" s="47">
        <f>'Form Sg1'!AAG56</f>
        <v>0</v>
      </c>
      <c r="AAD30" s="47">
        <f>'Form Sg1'!AAH56</f>
        <v>0</v>
      </c>
      <c r="AAE30" s="47">
        <f>'Form Sg1'!AAI56</f>
        <v>0</v>
      </c>
      <c r="AAF30" s="47">
        <f>'Form Sg1'!AAJ56</f>
        <v>0</v>
      </c>
      <c r="AAG30" s="47">
        <f>'Form Sg1'!AAK56</f>
        <v>0</v>
      </c>
      <c r="AAH30" s="47">
        <f>'Form Sg1'!AAL56</f>
        <v>0</v>
      </c>
      <c r="AAI30" s="47">
        <f>'Form Sg1'!AAM56</f>
        <v>0</v>
      </c>
      <c r="AAJ30" s="47">
        <f>'Form Sg1'!AAN56</f>
        <v>0</v>
      </c>
      <c r="AAK30" s="47">
        <f>'Form Sg1'!AAO56</f>
        <v>0</v>
      </c>
      <c r="AAL30" s="47">
        <f>'Form Sg1'!AAP56</f>
        <v>0</v>
      </c>
      <c r="AAM30" s="47">
        <f>'Form Sg1'!AAQ56</f>
        <v>0</v>
      </c>
      <c r="AAN30" s="47">
        <f>'Form Sg1'!AAR56</f>
        <v>0</v>
      </c>
      <c r="AAO30" s="47">
        <f>'Form Sg1'!AAS56</f>
        <v>0</v>
      </c>
      <c r="AAP30" s="47">
        <f>'Form Sg1'!AAT56</f>
        <v>0</v>
      </c>
      <c r="AAQ30" s="47">
        <f>'Form Sg1'!AAU56</f>
        <v>0</v>
      </c>
      <c r="AAR30" s="47">
        <f>'Form Sg1'!AAV56</f>
        <v>0</v>
      </c>
      <c r="AAS30" s="47">
        <f>'Form Sg1'!AAW56</f>
        <v>0</v>
      </c>
      <c r="AAT30" s="47">
        <f>'Form Sg1'!AAX56</f>
        <v>0</v>
      </c>
      <c r="AAU30" s="47">
        <f>'Form Sg1'!AAY56</f>
        <v>0</v>
      </c>
      <c r="AAV30" s="47">
        <f>'Form Sg1'!AAZ56</f>
        <v>0</v>
      </c>
      <c r="AAW30" s="47">
        <f>'Form Sg1'!ABA56</f>
        <v>0</v>
      </c>
      <c r="AAX30" s="47">
        <f>'Form Sg1'!ABB56</f>
        <v>0</v>
      </c>
      <c r="AAY30" s="47">
        <f>'Form Sg1'!ABC56</f>
        <v>0</v>
      </c>
      <c r="AAZ30" s="47">
        <f>'Form Sg1'!ABD56</f>
        <v>0</v>
      </c>
      <c r="ABA30" s="47">
        <f>'Form Sg1'!ABE56</f>
        <v>0</v>
      </c>
      <c r="ABB30" s="47">
        <f>'Form Sg1'!ABF56</f>
        <v>0</v>
      </c>
      <c r="ABC30" s="47">
        <f>'Form Sg1'!ABG56</f>
        <v>0</v>
      </c>
      <c r="ABD30" s="47">
        <f>'Form Sg1'!ABH56</f>
        <v>0</v>
      </c>
      <c r="ABE30" s="47">
        <f>'Form Sg1'!ABI56</f>
        <v>0</v>
      </c>
      <c r="ABF30" s="47">
        <f>'Form Sg1'!ABJ56</f>
        <v>0</v>
      </c>
      <c r="ABG30" s="47">
        <f>'Form Sg1'!ABK56</f>
        <v>0</v>
      </c>
      <c r="ABH30" s="47">
        <f>'Form Sg1'!ABL56</f>
        <v>0</v>
      </c>
      <c r="ABI30" s="47">
        <f>'Form Sg1'!ABM56</f>
        <v>0</v>
      </c>
      <c r="ABJ30" s="47">
        <f>'Form Sg1'!ABN56</f>
        <v>0</v>
      </c>
      <c r="ABK30" s="47">
        <f>'Form Sg1'!ABO56</f>
        <v>0</v>
      </c>
      <c r="ABL30" s="47">
        <f>'Form Sg1'!ABP56</f>
        <v>0</v>
      </c>
      <c r="ABM30" s="47">
        <f>'Form Sg1'!ABQ56</f>
        <v>0</v>
      </c>
      <c r="ABN30" s="47">
        <f>'Form Sg1'!ABR56</f>
        <v>0</v>
      </c>
      <c r="ABO30" s="47">
        <f>'Form Sg1'!ABS56</f>
        <v>0</v>
      </c>
      <c r="ABP30" s="47">
        <f>'Form Sg1'!ABT56</f>
        <v>0</v>
      </c>
      <c r="ABQ30" s="47">
        <f>'Form Sg1'!ABU56</f>
        <v>0</v>
      </c>
      <c r="ABR30" s="47">
        <f>'Form Sg1'!ABV56</f>
        <v>0</v>
      </c>
      <c r="ABS30" s="47">
        <f>'Form Sg1'!ABW56</f>
        <v>0</v>
      </c>
      <c r="ABT30" s="47">
        <f>'Form Sg1'!ABX56</f>
        <v>0</v>
      </c>
      <c r="ABU30" s="47">
        <f>'Form Sg1'!ABY56</f>
        <v>0</v>
      </c>
      <c r="ABV30" s="47">
        <f>'Form Sg1'!ABZ56</f>
        <v>0</v>
      </c>
      <c r="ABW30" s="47">
        <f>'Form Sg1'!ACA56</f>
        <v>0</v>
      </c>
      <c r="ABX30" s="47">
        <f>'Form Sg1'!ACB56</f>
        <v>0</v>
      </c>
      <c r="ABY30" s="47">
        <f>'Form Sg1'!ACC56</f>
        <v>0</v>
      </c>
      <c r="ABZ30" s="47">
        <f>'Form Sg1'!ACD56</f>
        <v>0</v>
      </c>
      <c r="ACA30" s="47">
        <f>'Form Sg1'!ACE56</f>
        <v>0</v>
      </c>
      <c r="ACB30" s="47">
        <f>'Form Sg1'!ACF56</f>
        <v>0</v>
      </c>
      <c r="ACC30" s="47">
        <f>'Form Sg1'!ACG56</f>
        <v>0</v>
      </c>
      <c r="ACD30" s="47">
        <f>'Form Sg1'!ACH56</f>
        <v>0</v>
      </c>
      <c r="ACE30" s="47">
        <f>'Form Sg1'!ACI56</f>
        <v>0</v>
      </c>
      <c r="ACF30" s="47">
        <f>'Form Sg1'!ACJ56</f>
        <v>0</v>
      </c>
      <c r="ACG30" s="47">
        <f>'Form Sg1'!ACK56</f>
        <v>0</v>
      </c>
      <c r="ACH30" s="47">
        <f>'Form Sg1'!ACL56</f>
        <v>0</v>
      </c>
      <c r="ACI30" s="47">
        <f>'Form Sg1'!ACM56</f>
        <v>0</v>
      </c>
      <c r="ACJ30" s="47">
        <f>'Form Sg1'!ACN56</f>
        <v>0</v>
      </c>
      <c r="ACK30" s="47">
        <f>'Form Sg1'!ACO56</f>
        <v>0</v>
      </c>
      <c r="ACL30" s="47">
        <f>'Form Sg1'!ACP56</f>
        <v>0</v>
      </c>
      <c r="ACM30" s="47">
        <f>'Form Sg1'!ACQ56</f>
        <v>0</v>
      </c>
      <c r="ACN30" s="47">
        <f>'Form Sg1'!ACR56</f>
        <v>0</v>
      </c>
      <c r="ACO30" s="47">
        <f>'Form Sg1'!ACS56</f>
        <v>0</v>
      </c>
      <c r="ACP30" s="47">
        <f>'Form Sg1'!ACT56</f>
        <v>0</v>
      </c>
      <c r="ACQ30" s="47">
        <f>'Form Sg1'!ACU56</f>
        <v>0</v>
      </c>
      <c r="ACR30" s="47">
        <f>'Form Sg1'!ACV56</f>
        <v>0</v>
      </c>
      <c r="ACS30" s="47">
        <f>'Form Sg1'!ACW56</f>
        <v>0</v>
      </c>
      <c r="ACT30" s="47">
        <f>'Form Sg1'!ACX56</f>
        <v>0</v>
      </c>
      <c r="ACU30" s="47">
        <f>'Form Sg1'!ACY56</f>
        <v>0</v>
      </c>
      <c r="ACV30" s="47">
        <f>'Form Sg1'!ACZ56</f>
        <v>0</v>
      </c>
      <c r="ACW30" s="47">
        <f>'Form Sg1'!ADA56</f>
        <v>0</v>
      </c>
      <c r="ACX30" s="47">
        <f>'Form Sg1'!ADB56</f>
        <v>0</v>
      </c>
      <c r="ACY30" s="47">
        <f>'Form Sg1'!ADC56</f>
        <v>0</v>
      </c>
      <c r="ACZ30" s="47">
        <f>'Form Sg1'!ADD56</f>
        <v>0</v>
      </c>
      <c r="ADA30" s="47">
        <f>'Form Sg1'!ADE56</f>
        <v>0</v>
      </c>
      <c r="ADB30" s="47">
        <f>'Form Sg1'!ADF56</f>
        <v>0</v>
      </c>
      <c r="ADC30" s="47">
        <f>'Form Sg1'!ADG56</f>
        <v>0</v>
      </c>
      <c r="ADD30" s="47">
        <f>'Form Sg1'!ADH56</f>
        <v>0</v>
      </c>
      <c r="ADE30" s="47">
        <f>'Form Sg1'!ADI56</f>
        <v>0</v>
      </c>
      <c r="ADF30" s="47">
        <f>'Form Sg1'!ADJ56</f>
        <v>0</v>
      </c>
      <c r="ADG30" s="47">
        <f>'Form Sg1'!ADK56</f>
        <v>0</v>
      </c>
      <c r="ADH30" s="47">
        <f>'Form Sg1'!ADL56</f>
        <v>0</v>
      </c>
      <c r="ADI30" s="47">
        <f>'Form Sg1'!ADM56</f>
        <v>0</v>
      </c>
      <c r="ADJ30" s="47">
        <f>'Form Sg1'!ADN56</f>
        <v>0</v>
      </c>
      <c r="ADK30" s="47">
        <f>'Form Sg1'!ADO56</f>
        <v>0</v>
      </c>
      <c r="ADL30" s="47">
        <f>'Form Sg1'!ADP56</f>
        <v>0</v>
      </c>
      <c r="ADM30" s="47">
        <f>'Form Sg1'!ADQ56</f>
        <v>0</v>
      </c>
      <c r="ADN30" s="47">
        <f>'Form Sg1'!ADR56</f>
        <v>0</v>
      </c>
      <c r="ADO30" s="47">
        <f>'Form Sg1'!ADS56</f>
        <v>0</v>
      </c>
      <c r="ADP30" s="47">
        <f>'Form Sg1'!ADT56</f>
        <v>0</v>
      </c>
      <c r="ADQ30" s="47">
        <f>'Form Sg1'!ADU56</f>
        <v>0</v>
      </c>
      <c r="ADR30" s="47">
        <f>'Form Sg1'!ADV56</f>
        <v>0</v>
      </c>
      <c r="ADS30" s="47">
        <f>'Form Sg1'!ADW56</f>
        <v>0</v>
      </c>
      <c r="ADT30" s="47">
        <f>'Form Sg1'!ADX56</f>
        <v>0</v>
      </c>
      <c r="ADU30" s="47">
        <f>'Form Sg1'!ADY56</f>
        <v>0</v>
      </c>
      <c r="ADV30" s="47">
        <f>'Form Sg1'!ADZ56</f>
        <v>0</v>
      </c>
      <c r="ADW30" s="47">
        <f>'Form Sg1'!AEA56</f>
        <v>0</v>
      </c>
      <c r="ADX30" s="47">
        <f>'Form Sg1'!AEB56</f>
        <v>0</v>
      </c>
      <c r="ADY30" s="47">
        <f>'Form Sg1'!AEC56</f>
        <v>0</v>
      </c>
      <c r="ADZ30" s="47">
        <f>'Form Sg1'!AED56</f>
        <v>0</v>
      </c>
      <c r="AEA30" s="47">
        <f>'Form Sg1'!AEE56</f>
        <v>0</v>
      </c>
      <c r="AEB30" s="47">
        <f>'Form Sg1'!AEF56</f>
        <v>0</v>
      </c>
      <c r="AEC30" s="47">
        <f>'Form Sg1'!AEG56</f>
        <v>0</v>
      </c>
      <c r="AED30" s="47">
        <f>'Form Sg1'!AEH56</f>
        <v>0</v>
      </c>
      <c r="AEE30" s="47">
        <f>'Form Sg1'!AEI56</f>
        <v>0</v>
      </c>
      <c r="AEF30" s="47">
        <f>'Form Sg1'!AEJ56</f>
        <v>0</v>
      </c>
      <c r="AEG30" s="47">
        <f>'Form Sg1'!AEK56</f>
        <v>0</v>
      </c>
      <c r="AEH30" s="47">
        <f>'Form Sg1'!AEL56</f>
        <v>0</v>
      </c>
      <c r="AEI30" s="47">
        <f>'Form Sg1'!AEM56</f>
        <v>0</v>
      </c>
      <c r="AEJ30" s="47">
        <f>'Form Sg1'!AEN56</f>
        <v>0</v>
      </c>
      <c r="AEK30" s="47">
        <f>'Form Sg1'!AEO56</f>
        <v>0</v>
      </c>
      <c r="AEL30" s="47">
        <f>'Form Sg1'!AEP56</f>
        <v>0</v>
      </c>
      <c r="AEM30" s="47">
        <f>'Form Sg1'!AEQ56</f>
        <v>0</v>
      </c>
      <c r="AEN30" s="47">
        <f>'Form Sg1'!AER56</f>
        <v>0</v>
      </c>
      <c r="AEO30" s="47">
        <f>'Form Sg1'!AES56</f>
        <v>0</v>
      </c>
      <c r="AEP30" s="47">
        <f>'Form Sg1'!AET56</f>
        <v>0</v>
      </c>
      <c r="AEQ30" s="47">
        <f>'Form Sg1'!AEU56</f>
        <v>0</v>
      </c>
      <c r="AER30" s="47">
        <f>'Form Sg1'!AEV56</f>
        <v>0</v>
      </c>
      <c r="AES30" s="47">
        <f>'Form Sg1'!AEW56</f>
        <v>0</v>
      </c>
      <c r="AET30" s="47">
        <f>'Form Sg1'!AEX56</f>
        <v>0</v>
      </c>
      <c r="AEU30" s="47">
        <f>'Form Sg1'!AEY56</f>
        <v>0</v>
      </c>
      <c r="AEV30" s="47">
        <f>'Form Sg1'!AEZ56</f>
        <v>0</v>
      </c>
      <c r="AEW30" s="47">
        <f>'Form Sg1'!AFA56</f>
        <v>0</v>
      </c>
      <c r="AEX30" s="47">
        <f>'Form Sg1'!AFB56</f>
        <v>0</v>
      </c>
      <c r="AEY30" s="47">
        <f>'Form Sg1'!AFC56</f>
        <v>0</v>
      </c>
      <c r="AEZ30" s="47">
        <f>'Form Sg1'!AFD56</f>
        <v>0</v>
      </c>
      <c r="AFA30" s="47">
        <f>'Form Sg1'!AFE56</f>
        <v>0</v>
      </c>
      <c r="AFB30" s="47">
        <f>'Form Sg1'!AFF56</f>
        <v>0</v>
      </c>
      <c r="AFC30" s="47">
        <f>'Form Sg1'!AFG56</f>
        <v>0</v>
      </c>
      <c r="AFD30" s="47">
        <f>'Form Sg1'!AFH56</f>
        <v>0</v>
      </c>
      <c r="AFE30" s="47">
        <f>'Form Sg1'!AFI56</f>
        <v>0</v>
      </c>
      <c r="AFF30" s="47">
        <f>'Form Sg1'!AFJ56</f>
        <v>0</v>
      </c>
      <c r="AFG30" s="47">
        <f>'Form Sg1'!AFK56</f>
        <v>0</v>
      </c>
      <c r="AFH30" s="47">
        <f>'Form Sg1'!AFL56</f>
        <v>0</v>
      </c>
      <c r="AFI30" s="47">
        <f>'Form Sg1'!AFM56</f>
        <v>0</v>
      </c>
      <c r="AFJ30" s="47">
        <f>'Form Sg1'!AFN56</f>
        <v>0</v>
      </c>
      <c r="AFK30" s="47">
        <f>'Form Sg1'!AFO56</f>
        <v>0</v>
      </c>
      <c r="AFL30" s="47">
        <f>'Form Sg1'!AFP56</f>
        <v>0</v>
      </c>
      <c r="AFM30" s="47">
        <f>'Form Sg1'!AFQ56</f>
        <v>0</v>
      </c>
      <c r="AFN30" s="47">
        <f>'Form Sg1'!AFR56</f>
        <v>0</v>
      </c>
      <c r="AFO30" s="47">
        <f>'Form Sg1'!AFS56</f>
        <v>0</v>
      </c>
      <c r="AFP30" s="47">
        <f>'Form Sg1'!AFT56</f>
        <v>0</v>
      </c>
      <c r="AFQ30" s="47">
        <f>'Form Sg1'!AFU56</f>
        <v>0</v>
      </c>
      <c r="AFR30" s="47">
        <f>'Form Sg1'!AFV56</f>
        <v>0</v>
      </c>
      <c r="AFS30" s="47">
        <f>'Form Sg1'!AFW56</f>
        <v>0</v>
      </c>
      <c r="AFT30" s="47">
        <f>'Form Sg1'!AFX56</f>
        <v>0</v>
      </c>
      <c r="AFU30" s="47">
        <f>'Form Sg1'!AFY56</f>
        <v>0</v>
      </c>
      <c r="AFV30" s="47">
        <f>'Form Sg1'!AFZ56</f>
        <v>0</v>
      </c>
      <c r="AFW30" s="47">
        <f>'Form Sg1'!AGA56</f>
        <v>0</v>
      </c>
      <c r="AFX30" s="47">
        <f>'Form Sg1'!AGB56</f>
        <v>0</v>
      </c>
      <c r="AFY30" s="47">
        <f>'Form Sg1'!AGC56</f>
        <v>0</v>
      </c>
      <c r="AFZ30" s="47">
        <f>'Form Sg1'!AGD56</f>
        <v>0</v>
      </c>
      <c r="AGA30" s="47">
        <f>'Form Sg1'!AGE56</f>
        <v>0</v>
      </c>
      <c r="AGB30" s="47">
        <f>'Form Sg1'!AGF56</f>
        <v>0</v>
      </c>
      <c r="AGC30" s="47">
        <f>'Form Sg1'!AGG56</f>
        <v>0</v>
      </c>
      <c r="AGD30" s="47">
        <f>'Form Sg1'!AGH56</f>
        <v>0</v>
      </c>
      <c r="AGE30" s="47">
        <f>'Form Sg1'!AGI56</f>
        <v>0</v>
      </c>
      <c r="AGF30" s="47">
        <f>'Form Sg1'!AGJ56</f>
        <v>0</v>
      </c>
      <c r="AGG30" s="47">
        <f>'Form Sg1'!AGK56</f>
        <v>0</v>
      </c>
      <c r="AGH30" s="47">
        <f>'Form Sg1'!AGL56</f>
        <v>0</v>
      </c>
      <c r="AGI30" s="47">
        <f>'Form Sg1'!AGM56</f>
        <v>0</v>
      </c>
      <c r="AGJ30" s="47">
        <f>'Form Sg1'!AGN56</f>
        <v>0</v>
      </c>
      <c r="AGK30" s="47">
        <f>'Form Sg1'!AGO56</f>
        <v>0</v>
      </c>
      <c r="AGL30" s="47">
        <f>'Form Sg1'!AGP56</f>
        <v>0</v>
      </c>
      <c r="AGM30" s="47">
        <f>'Form Sg1'!AGQ56</f>
        <v>0</v>
      </c>
      <c r="AGN30" s="47">
        <f>'Form Sg1'!AGR56</f>
        <v>0</v>
      </c>
      <c r="AGO30" s="47">
        <f>'Form Sg1'!AGS56</f>
        <v>0</v>
      </c>
      <c r="AGP30" s="47">
        <f>'Form Sg1'!AGT56</f>
        <v>0</v>
      </c>
      <c r="AGQ30" s="47">
        <f>'Form Sg1'!AGU56</f>
        <v>0</v>
      </c>
      <c r="AGR30" s="47">
        <f>'Form Sg1'!AGV56</f>
        <v>0</v>
      </c>
      <c r="AGS30" s="47">
        <f>'Form Sg1'!AGW56</f>
        <v>0</v>
      </c>
      <c r="AGT30" s="47">
        <f>'Form Sg1'!AGX56</f>
        <v>0</v>
      </c>
      <c r="AGU30" s="47">
        <f>'Form Sg1'!AGY56</f>
        <v>0</v>
      </c>
      <c r="AGV30" s="47">
        <f>'Form Sg1'!AGZ56</f>
        <v>0</v>
      </c>
      <c r="AGW30" s="47">
        <f>'Form Sg1'!AHA56</f>
        <v>0</v>
      </c>
      <c r="AGX30" s="47">
        <f>'Form Sg1'!AHB56</f>
        <v>0</v>
      </c>
      <c r="AGY30" s="47">
        <f>'Form Sg1'!AHC56</f>
        <v>0</v>
      </c>
      <c r="AGZ30" s="47">
        <f>'Form Sg1'!AHD56</f>
        <v>0</v>
      </c>
      <c r="AHA30" s="47">
        <f>'Form Sg1'!AHE56</f>
        <v>0</v>
      </c>
      <c r="AHB30" s="47">
        <f>'Form Sg1'!AHF56</f>
        <v>0</v>
      </c>
      <c r="AHC30" s="47">
        <f>'Form Sg1'!AHG56</f>
        <v>0</v>
      </c>
      <c r="AHD30" s="47">
        <f>'Form Sg1'!AHH56</f>
        <v>0</v>
      </c>
      <c r="AHE30" s="47">
        <f>'Form Sg1'!AHI56</f>
        <v>0</v>
      </c>
      <c r="AHF30" s="47">
        <f>'Form Sg1'!AHJ56</f>
        <v>0</v>
      </c>
      <c r="AHG30" s="47">
        <f>'Form Sg1'!AHK56</f>
        <v>0</v>
      </c>
      <c r="AHH30" s="47">
        <f>'Form Sg1'!AHL56</f>
        <v>0</v>
      </c>
      <c r="AHI30" s="47">
        <f>'Form Sg1'!AHM56</f>
        <v>0</v>
      </c>
      <c r="AHJ30" s="47">
        <f>'Form Sg1'!AHN56</f>
        <v>0</v>
      </c>
      <c r="AHK30" s="47">
        <f>'Form Sg1'!AHO56</f>
        <v>0</v>
      </c>
      <c r="AHL30" s="47">
        <f>'Form Sg1'!AHP56</f>
        <v>0</v>
      </c>
      <c r="AHM30" s="47">
        <f>'Form Sg1'!AHQ56</f>
        <v>0</v>
      </c>
      <c r="AHN30" s="47">
        <f>'Form Sg1'!AHR56</f>
        <v>0</v>
      </c>
      <c r="AHO30" s="47">
        <f>'Form Sg1'!AHS56</f>
        <v>0</v>
      </c>
      <c r="AHP30" s="47">
        <f>'Form Sg1'!AHT56</f>
        <v>0</v>
      </c>
      <c r="AHQ30" s="47">
        <f>'Form Sg1'!AHU56</f>
        <v>0</v>
      </c>
      <c r="AHR30" s="47">
        <f>'Form Sg1'!AHV56</f>
        <v>0</v>
      </c>
      <c r="AHS30" s="47">
        <f>'Form Sg1'!AHW56</f>
        <v>0</v>
      </c>
      <c r="AHT30" s="47">
        <f>'Form Sg1'!AHX56</f>
        <v>0</v>
      </c>
      <c r="AHU30" s="47">
        <f>'Form Sg1'!AHY56</f>
        <v>0</v>
      </c>
      <c r="AHV30" s="47">
        <f>'Form Sg1'!AHZ56</f>
        <v>0</v>
      </c>
      <c r="AHW30" s="47">
        <f>'Form Sg1'!AIA56</f>
        <v>0</v>
      </c>
      <c r="AHX30" s="47">
        <f>'Form Sg1'!AIB56</f>
        <v>0</v>
      </c>
      <c r="AHY30" s="47">
        <f>'Form Sg1'!AIC56</f>
        <v>0</v>
      </c>
      <c r="AHZ30" s="47">
        <f>'Form Sg1'!AID56</f>
        <v>0</v>
      </c>
      <c r="AIA30" s="47">
        <f>'Form Sg1'!AIE56</f>
        <v>0</v>
      </c>
      <c r="AIB30" s="47">
        <f>'Form Sg1'!AIF56</f>
        <v>0</v>
      </c>
      <c r="AIC30" s="47">
        <f>'Form Sg1'!AIG56</f>
        <v>0</v>
      </c>
      <c r="AID30" s="47">
        <f>'Form Sg1'!AIH56</f>
        <v>0</v>
      </c>
      <c r="AIE30" s="47">
        <f>'Form Sg1'!AII56</f>
        <v>0</v>
      </c>
      <c r="AIF30" s="47">
        <f>'Form Sg1'!AIJ56</f>
        <v>0</v>
      </c>
      <c r="AIG30" s="47">
        <f>'Form Sg1'!AIK56</f>
        <v>0</v>
      </c>
      <c r="AIH30" s="47">
        <f>'Form Sg1'!AIL56</f>
        <v>0</v>
      </c>
      <c r="AII30" s="47">
        <f>'Form Sg1'!AIM56</f>
        <v>0</v>
      </c>
      <c r="AIJ30" s="47">
        <f>'Form Sg1'!AIN56</f>
        <v>0</v>
      </c>
      <c r="AIK30" s="47">
        <f>'Form Sg1'!AIO56</f>
        <v>0</v>
      </c>
      <c r="AIL30" s="47">
        <f>'Form Sg1'!AIP56</f>
        <v>0</v>
      </c>
      <c r="AIM30" s="47">
        <f>'Form Sg1'!AIQ56</f>
        <v>0</v>
      </c>
      <c r="AIN30" s="47">
        <f>'Form Sg1'!AIR56</f>
        <v>0</v>
      </c>
      <c r="AIO30" s="47">
        <f>'Form Sg1'!AIS56</f>
        <v>0</v>
      </c>
      <c r="AIP30" s="47">
        <f>'Form Sg1'!AIT56</f>
        <v>0</v>
      </c>
      <c r="AIQ30" s="47">
        <f>'Form Sg1'!AIU56</f>
        <v>0</v>
      </c>
      <c r="AIR30" s="47">
        <f>'Form Sg1'!AIV56</f>
        <v>0</v>
      </c>
      <c r="AIS30" s="47">
        <f>'Form Sg1'!AIW56</f>
        <v>0</v>
      </c>
      <c r="AIT30" s="47">
        <f>'Form Sg1'!AIX56</f>
        <v>0</v>
      </c>
      <c r="AIU30" s="47">
        <f>'Form Sg1'!AIY56</f>
        <v>0</v>
      </c>
      <c r="AIV30" s="47">
        <f>'Form Sg1'!AIZ56</f>
        <v>0</v>
      </c>
      <c r="AIW30" s="47">
        <f>'Form Sg1'!AJA56</f>
        <v>0</v>
      </c>
      <c r="AIX30" s="47">
        <f>'Form Sg1'!AJB56</f>
        <v>0</v>
      </c>
      <c r="AIY30" s="47">
        <f>'Form Sg1'!AJC56</f>
        <v>0</v>
      </c>
      <c r="AIZ30" s="47">
        <f>'Form Sg1'!AJD56</f>
        <v>0</v>
      </c>
      <c r="AJA30" s="47">
        <f>'Form Sg1'!AJE56</f>
        <v>0</v>
      </c>
      <c r="AJB30" s="47">
        <f>'Form Sg1'!AJF56</f>
        <v>0</v>
      </c>
      <c r="AJC30" s="47">
        <f>'Form Sg1'!AJG56</f>
        <v>0</v>
      </c>
      <c r="AJD30" s="47">
        <f>'Form Sg1'!AJH56</f>
        <v>0</v>
      </c>
      <c r="AJE30" s="47">
        <f>'Form Sg1'!AJI56</f>
        <v>0</v>
      </c>
      <c r="AJF30" s="47">
        <f>'Form Sg1'!AJJ56</f>
        <v>0</v>
      </c>
      <c r="AJG30" s="47">
        <f>'Form Sg1'!AJK56</f>
        <v>0</v>
      </c>
      <c r="AJH30" s="47">
        <f>'Form Sg1'!AJL56</f>
        <v>0</v>
      </c>
      <c r="AJI30" s="47">
        <f>'Form Sg1'!AJM56</f>
        <v>0</v>
      </c>
      <c r="AJJ30" s="47">
        <f>'Form Sg1'!AJN56</f>
        <v>0</v>
      </c>
      <c r="AJK30" s="47">
        <f>'Form Sg1'!AJO56</f>
        <v>0</v>
      </c>
      <c r="AJL30" s="47">
        <f>'Form Sg1'!AJP56</f>
        <v>0</v>
      </c>
      <c r="AJM30" s="47">
        <f>'Form Sg1'!AJQ56</f>
        <v>0</v>
      </c>
      <c r="AJN30" s="47">
        <f>'Form Sg1'!AJR56</f>
        <v>0</v>
      </c>
      <c r="AJO30" s="47">
        <f>'Form Sg1'!AJS56</f>
        <v>0</v>
      </c>
      <c r="AJP30" s="47">
        <f>'Form Sg1'!AJT56</f>
        <v>0</v>
      </c>
      <c r="AJQ30" s="47">
        <f>'Form Sg1'!AJU56</f>
        <v>0</v>
      </c>
      <c r="AJR30" s="47">
        <f>'Form Sg1'!AJV56</f>
        <v>0</v>
      </c>
      <c r="AJS30" s="47">
        <f>'Form Sg1'!AJW56</f>
        <v>0</v>
      </c>
      <c r="AJT30" s="47">
        <f>'Form Sg1'!AJX56</f>
        <v>0</v>
      </c>
      <c r="AJU30" s="47">
        <f>'Form Sg1'!AJY56</f>
        <v>0</v>
      </c>
      <c r="AJV30" s="47">
        <f>'Form Sg1'!AJZ56</f>
        <v>0</v>
      </c>
      <c r="AJW30" s="47">
        <f>'Form Sg1'!AKA56</f>
        <v>0</v>
      </c>
      <c r="AJX30" s="47">
        <f>'Form Sg1'!AKB56</f>
        <v>0</v>
      </c>
      <c r="AJY30" s="47">
        <f>'Form Sg1'!AKC56</f>
        <v>0</v>
      </c>
      <c r="AJZ30" s="47">
        <f>'Form Sg1'!AKD56</f>
        <v>0</v>
      </c>
      <c r="AKA30" s="47">
        <f>'Form Sg1'!AKE56</f>
        <v>0</v>
      </c>
      <c r="AKB30" s="47">
        <f>'Form Sg1'!AKF56</f>
        <v>0</v>
      </c>
      <c r="AKC30" s="47">
        <f>'Form Sg1'!AKG56</f>
        <v>0</v>
      </c>
      <c r="AKD30" s="47">
        <f>'Form Sg1'!AKH56</f>
        <v>0</v>
      </c>
      <c r="AKE30" s="47">
        <f>'Form Sg1'!AKI56</f>
        <v>0</v>
      </c>
      <c r="AKF30" s="47">
        <f>'Form Sg1'!AKJ56</f>
        <v>0</v>
      </c>
      <c r="AKG30" s="47">
        <f>'Form Sg1'!AKK56</f>
        <v>0</v>
      </c>
      <c r="AKH30" s="47">
        <f>'Form Sg1'!AKL56</f>
        <v>0</v>
      </c>
      <c r="AKI30" s="47">
        <f>'Form Sg1'!AKM56</f>
        <v>0</v>
      </c>
      <c r="AKJ30" s="47">
        <f>'Form Sg1'!AKN56</f>
        <v>0</v>
      </c>
      <c r="AKK30" s="47">
        <f>'Form Sg1'!AKO56</f>
        <v>0</v>
      </c>
      <c r="AKL30" s="47">
        <f>'Form Sg1'!AKP56</f>
        <v>0</v>
      </c>
      <c r="AKM30" s="47">
        <f>'Form Sg1'!AKQ56</f>
        <v>0</v>
      </c>
      <c r="AKN30" s="47">
        <f>'Form Sg1'!AKR56</f>
        <v>0</v>
      </c>
      <c r="AKO30" s="47">
        <f>'Form Sg1'!AKS56</f>
        <v>0</v>
      </c>
      <c r="AKP30" s="47">
        <f>'Form Sg1'!AKT56</f>
        <v>0</v>
      </c>
      <c r="AKQ30" s="47">
        <f>'Form Sg1'!AKU56</f>
        <v>0</v>
      </c>
      <c r="AKR30" s="47">
        <f>'Form Sg1'!AKV56</f>
        <v>0</v>
      </c>
      <c r="AKS30" s="47">
        <f>'Form Sg1'!AKW56</f>
        <v>0</v>
      </c>
      <c r="AKT30" s="47">
        <f>'Form Sg1'!AKX56</f>
        <v>0</v>
      </c>
      <c r="AKU30" s="47">
        <f>'Form Sg1'!AKY56</f>
        <v>0</v>
      </c>
      <c r="AKV30" s="47">
        <f>'Form Sg1'!AKZ56</f>
        <v>0</v>
      </c>
      <c r="AKW30" s="47">
        <f>'Form Sg1'!ALA56</f>
        <v>0</v>
      </c>
      <c r="AKX30" s="47">
        <f>'Form Sg1'!ALB56</f>
        <v>0</v>
      </c>
      <c r="AKY30" s="47">
        <f>'Form Sg1'!ALC56</f>
        <v>0</v>
      </c>
      <c r="AKZ30" s="47">
        <f>'Form Sg1'!ALD56</f>
        <v>0</v>
      </c>
      <c r="ALA30" s="47">
        <f>'Form Sg1'!ALE56</f>
        <v>0</v>
      </c>
      <c r="ALB30" s="47">
        <f>'Form Sg1'!ALF56</f>
        <v>0</v>
      </c>
      <c r="ALC30" s="47">
        <f>'Form Sg1'!ALG56</f>
        <v>0</v>
      </c>
      <c r="ALD30" s="47">
        <f>'Form Sg1'!ALH56</f>
        <v>0</v>
      </c>
      <c r="ALE30" s="47">
        <f>'Form Sg1'!ALI56</f>
        <v>0</v>
      </c>
      <c r="ALF30" s="47">
        <f>'Form Sg1'!ALJ56</f>
        <v>0</v>
      </c>
      <c r="ALG30" s="47">
        <f>'Form Sg1'!ALK56</f>
        <v>0</v>
      </c>
      <c r="ALH30" s="47">
        <f>'Form Sg1'!ALL56</f>
        <v>0</v>
      </c>
      <c r="ALI30" s="47">
        <f>'Form Sg1'!ALM56</f>
        <v>0</v>
      </c>
      <c r="ALJ30" s="47">
        <f>'Form Sg1'!ALN56</f>
        <v>0</v>
      </c>
      <c r="ALK30" s="47">
        <f>'Form Sg1'!ALO56</f>
        <v>0</v>
      </c>
      <c r="ALL30" s="47">
        <f>'Form Sg1'!ALP56</f>
        <v>0</v>
      </c>
      <c r="ALM30" s="47">
        <f>'Form Sg1'!ALQ56</f>
        <v>0</v>
      </c>
      <c r="ALN30" s="47">
        <f>'Form Sg1'!ALR56</f>
        <v>0</v>
      </c>
      <c r="ALO30" s="47">
        <f>'Form Sg1'!ALS56</f>
        <v>0</v>
      </c>
      <c r="ALP30" s="47">
        <f>'Form Sg1'!ALT56</f>
        <v>0</v>
      </c>
      <c r="ALQ30" s="47">
        <f>'Form Sg1'!ALU56</f>
        <v>0</v>
      </c>
      <c r="ALR30" s="47">
        <f>'Form Sg1'!ALV56</f>
        <v>0</v>
      </c>
      <c r="ALS30" s="47">
        <f>'Form Sg1'!ALW56</f>
        <v>0</v>
      </c>
      <c r="ALT30" s="47">
        <f>'Form Sg1'!ALX56</f>
        <v>0</v>
      </c>
      <c r="ALU30" s="47">
        <f>'Form Sg1'!ALY56</f>
        <v>0</v>
      </c>
      <c r="ALV30" s="47">
        <f>'Form Sg1'!ALZ56</f>
        <v>0</v>
      </c>
      <c r="ALW30" s="47">
        <f>'Form Sg1'!AMA56</f>
        <v>0</v>
      </c>
      <c r="ALX30" s="47">
        <f>'Form Sg1'!AMB56</f>
        <v>0</v>
      </c>
      <c r="ALY30" s="47">
        <f>'Form Sg1'!AMC56</f>
        <v>0</v>
      </c>
      <c r="ALZ30" s="47">
        <f>'Form Sg1'!AMD56</f>
        <v>0</v>
      </c>
      <c r="AMA30" s="47">
        <f>'Form Sg1'!AME56</f>
        <v>0</v>
      </c>
      <c r="AMB30" s="47">
        <f>'Form Sg1'!AMF56</f>
        <v>0</v>
      </c>
      <c r="AMC30" s="47">
        <f>'Form Sg1'!AMG56</f>
        <v>0</v>
      </c>
      <c r="AMD30" s="47">
        <f>'Form Sg1'!AMH56</f>
        <v>0</v>
      </c>
      <c r="AME30" s="47">
        <f>'Form Sg1'!AMI56</f>
        <v>0</v>
      </c>
      <c r="AMF30" s="47">
        <f>'Form Sg1'!AMJ56</f>
        <v>0</v>
      </c>
      <c r="AMG30" s="47">
        <f>'Form Sg1'!AMK56</f>
        <v>0</v>
      </c>
      <c r="AMH30" s="47">
        <f>'Form Sg1'!AML56</f>
        <v>0</v>
      </c>
      <c r="AMI30" s="47">
        <f>'Form Sg1'!AMM56</f>
        <v>0</v>
      </c>
      <c r="AMJ30" s="47">
        <f>'Form Sg1'!AMN56</f>
        <v>0</v>
      </c>
      <c r="AMK30" s="47">
        <f>'Form Sg1'!AMO56</f>
        <v>0</v>
      </c>
      <c r="AML30" s="47">
        <f>'Form Sg1'!AMP56</f>
        <v>0</v>
      </c>
      <c r="AMM30" s="47">
        <f>'Form Sg1'!AMQ56</f>
        <v>0</v>
      </c>
      <c r="AMN30" s="47">
        <f>'Form Sg1'!AMR56</f>
        <v>0</v>
      </c>
      <c r="AMO30" s="47">
        <f>'Form Sg1'!AMS56</f>
        <v>0</v>
      </c>
      <c r="AMP30" s="47">
        <f>'Form Sg1'!AMT56</f>
        <v>0</v>
      </c>
      <c r="AMQ30" s="47">
        <f>'Form Sg1'!AMU56</f>
        <v>0</v>
      </c>
      <c r="AMR30" s="47">
        <f>'Form Sg1'!AMV56</f>
        <v>0</v>
      </c>
      <c r="AMS30" s="47">
        <f>'Form Sg1'!AMW56</f>
        <v>0</v>
      </c>
      <c r="AMT30" s="47">
        <f>'Form Sg1'!AMX56</f>
        <v>0</v>
      </c>
      <c r="AMU30" s="47">
        <f>'Form Sg1'!AMY56</f>
        <v>0</v>
      </c>
      <c r="AMV30" s="47">
        <f>'Form Sg1'!AMZ56</f>
        <v>0</v>
      </c>
      <c r="AMW30" s="47">
        <f>'Form Sg1'!ANA56</f>
        <v>0</v>
      </c>
      <c r="AMX30" s="47">
        <f>'Form Sg1'!ANB56</f>
        <v>0</v>
      </c>
      <c r="AMY30" s="47">
        <f>'Form Sg1'!ANC56</f>
        <v>0</v>
      </c>
      <c r="AMZ30" s="47">
        <f>'Form Sg1'!AND56</f>
        <v>0</v>
      </c>
      <c r="ANA30" s="47">
        <f>'Form Sg1'!ANE56</f>
        <v>0</v>
      </c>
      <c r="ANB30" s="47">
        <f>'Form Sg1'!ANF56</f>
        <v>0</v>
      </c>
      <c r="ANC30" s="47">
        <f>'Form Sg1'!ANG56</f>
        <v>0</v>
      </c>
      <c r="AND30" s="47">
        <f>'Form Sg1'!ANH56</f>
        <v>0</v>
      </c>
      <c r="ANE30" s="47">
        <f>'Form Sg1'!ANI56</f>
        <v>0</v>
      </c>
      <c r="ANF30" s="47">
        <f>'Form Sg1'!ANJ56</f>
        <v>0</v>
      </c>
      <c r="ANG30" s="47">
        <f>'Form Sg1'!ANK56</f>
        <v>0</v>
      </c>
      <c r="ANH30" s="47">
        <f>'Form Sg1'!ANL56</f>
        <v>0</v>
      </c>
      <c r="ANI30" s="47">
        <f>'Form Sg1'!ANM56</f>
        <v>0</v>
      </c>
      <c r="ANJ30" s="47">
        <f>'Form Sg1'!ANN56</f>
        <v>0</v>
      </c>
      <c r="ANK30" s="47">
        <f>'Form Sg1'!ANO56</f>
        <v>0</v>
      </c>
      <c r="ANL30" s="47">
        <f>'Form Sg1'!ANP56</f>
        <v>0</v>
      </c>
      <c r="ANM30" s="47">
        <f>'Form Sg1'!ANQ56</f>
        <v>0</v>
      </c>
      <c r="ANN30" s="47">
        <f>'Form Sg1'!ANR56</f>
        <v>0</v>
      </c>
      <c r="ANO30" s="47">
        <f>'Form Sg1'!ANS56</f>
        <v>0</v>
      </c>
      <c r="ANP30" s="47">
        <f>'Form Sg1'!ANT56</f>
        <v>0</v>
      </c>
      <c r="ANQ30" s="47">
        <f>'Form Sg1'!ANU56</f>
        <v>0</v>
      </c>
      <c r="ANR30" s="47">
        <f>'Form Sg1'!ANV56</f>
        <v>0</v>
      </c>
      <c r="ANS30" s="47">
        <f>'Form Sg1'!ANW56</f>
        <v>0</v>
      </c>
      <c r="ANT30" s="47">
        <f>'Form Sg1'!ANX56</f>
        <v>0</v>
      </c>
      <c r="ANU30" s="47">
        <f>'Form Sg1'!ANY56</f>
        <v>0</v>
      </c>
      <c r="ANV30" s="47">
        <f>'Form Sg1'!ANZ56</f>
        <v>0</v>
      </c>
      <c r="ANW30" s="47">
        <f>'Form Sg1'!AOA56</f>
        <v>0</v>
      </c>
      <c r="ANX30" s="47">
        <f>'Form Sg1'!AOB56</f>
        <v>0</v>
      </c>
      <c r="ANY30" s="47">
        <f>'Form Sg1'!AOC56</f>
        <v>0</v>
      </c>
      <c r="ANZ30" s="47">
        <f>'Form Sg1'!AOD56</f>
        <v>0</v>
      </c>
      <c r="AOA30" s="47">
        <f>'Form Sg1'!AOE56</f>
        <v>0</v>
      </c>
      <c r="AOB30" s="47">
        <f>'Form Sg1'!AOF56</f>
        <v>0</v>
      </c>
      <c r="AOC30" s="47">
        <f>'Form Sg1'!AOG56</f>
        <v>0</v>
      </c>
      <c r="AOD30" s="47">
        <f>'Form Sg1'!AOH56</f>
        <v>0</v>
      </c>
      <c r="AOE30" s="47">
        <f>'Form Sg1'!AOI56</f>
        <v>0</v>
      </c>
      <c r="AOF30" s="47">
        <f>'Form Sg1'!AOJ56</f>
        <v>0</v>
      </c>
      <c r="AOG30" s="47">
        <f>'Form Sg1'!AOK56</f>
        <v>0</v>
      </c>
      <c r="AOH30" s="47">
        <f>'Form Sg1'!AOL56</f>
        <v>0</v>
      </c>
      <c r="AOI30" s="47">
        <f>'Form Sg1'!AOM56</f>
        <v>0</v>
      </c>
      <c r="AOJ30" s="47">
        <f>'Form Sg1'!AON56</f>
        <v>0</v>
      </c>
      <c r="AOK30" s="47">
        <f>'Form Sg1'!AOO56</f>
        <v>0</v>
      </c>
      <c r="AOL30" s="47">
        <f>'Form Sg1'!AOP56</f>
        <v>0</v>
      </c>
      <c r="AOM30" s="47">
        <f>'Form Sg1'!AOQ56</f>
        <v>0</v>
      </c>
      <c r="AON30" s="47">
        <f>'Form Sg1'!AOR56</f>
        <v>0</v>
      </c>
      <c r="AOO30" s="47">
        <f>'Form Sg1'!AOS56</f>
        <v>0</v>
      </c>
      <c r="AOP30" s="47">
        <f>'Form Sg1'!AOT56</f>
        <v>0</v>
      </c>
      <c r="AOQ30" s="47">
        <f>'Form Sg1'!AOU56</f>
        <v>0</v>
      </c>
      <c r="AOR30" s="47">
        <f>'Form Sg1'!AOV56</f>
        <v>0</v>
      </c>
      <c r="AOS30" s="47">
        <f>'Form Sg1'!AOW56</f>
        <v>0</v>
      </c>
      <c r="AOT30" s="47">
        <f>'Form Sg1'!AOX56</f>
        <v>0</v>
      </c>
      <c r="AOU30" s="47">
        <f>'Form Sg1'!AOY56</f>
        <v>0</v>
      </c>
      <c r="AOV30" s="47">
        <f>'Form Sg1'!AOZ56</f>
        <v>0</v>
      </c>
      <c r="AOW30" s="47">
        <f>'Form Sg1'!APA56</f>
        <v>0</v>
      </c>
      <c r="AOX30" s="47">
        <f>'Form Sg1'!APB56</f>
        <v>0</v>
      </c>
      <c r="AOY30" s="47">
        <f>'Form Sg1'!APC56</f>
        <v>0</v>
      </c>
      <c r="AOZ30" s="47">
        <f>'Form Sg1'!APD56</f>
        <v>0</v>
      </c>
      <c r="APA30" s="47">
        <f>'Form Sg1'!APE56</f>
        <v>0</v>
      </c>
      <c r="APB30" s="47">
        <f>'Form Sg1'!APF56</f>
        <v>0</v>
      </c>
      <c r="APC30" s="47">
        <f>'Form Sg1'!APG56</f>
        <v>0</v>
      </c>
      <c r="APD30" s="47">
        <f>'Form Sg1'!APH56</f>
        <v>0</v>
      </c>
      <c r="APE30" s="47">
        <f>'Form Sg1'!API56</f>
        <v>0</v>
      </c>
      <c r="APF30" s="47">
        <f>'Form Sg1'!APJ56</f>
        <v>0</v>
      </c>
      <c r="APG30" s="47">
        <f>'Form Sg1'!APK56</f>
        <v>0</v>
      </c>
      <c r="APH30" s="47">
        <f>'Form Sg1'!APL56</f>
        <v>0</v>
      </c>
      <c r="API30" s="47">
        <f>'Form Sg1'!APM56</f>
        <v>0</v>
      </c>
      <c r="APJ30" s="47">
        <f>'Form Sg1'!APN56</f>
        <v>0</v>
      </c>
      <c r="APK30" s="47">
        <f>'Form Sg1'!APO56</f>
        <v>0</v>
      </c>
      <c r="APL30" s="47">
        <f>'Form Sg1'!APP56</f>
        <v>0</v>
      </c>
      <c r="APM30" s="47">
        <f>'Form Sg1'!APQ56</f>
        <v>0</v>
      </c>
      <c r="APN30" s="47">
        <f>'Form Sg1'!APR56</f>
        <v>0</v>
      </c>
      <c r="APO30" s="47">
        <f>'Form Sg1'!APS56</f>
        <v>0</v>
      </c>
      <c r="APP30" s="47">
        <f>'Form Sg1'!APT56</f>
        <v>0</v>
      </c>
      <c r="APQ30" s="47">
        <f>'Form Sg1'!APU56</f>
        <v>0</v>
      </c>
      <c r="APR30" s="47">
        <f>'Form Sg1'!APV56</f>
        <v>0</v>
      </c>
      <c r="APS30" s="47">
        <f>'Form Sg1'!APW56</f>
        <v>0</v>
      </c>
      <c r="APT30" s="47">
        <f>'Form Sg1'!APX56</f>
        <v>0</v>
      </c>
      <c r="APU30" s="47">
        <f>'Form Sg1'!APY56</f>
        <v>0</v>
      </c>
      <c r="APV30" s="47">
        <f>'Form Sg1'!APZ56</f>
        <v>0</v>
      </c>
      <c r="APW30" s="47">
        <f>'Form Sg1'!AQA56</f>
        <v>0</v>
      </c>
      <c r="APX30" s="47">
        <f>'Form Sg1'!AQB56</f>
        <v>0</v>
      </c>
      <c r="APY30" s="47">
        <f>'Form Sg1'!AQC56</f>
        <v>0</v>
      </c>
      <c r="APZ30" s="47">
        <f>'Form Sg1'!AQD56</f>
        <v>0</v>
      </c>
      <c r="AQA30" s="47">
        <f>'Form Sg1'!AQE56</f>
        <v>0</v>
      </c>
      <c r="AQB30" s="47">
        <f>'Form Sg1'!AQF56</f>
        <v>0</v>
      </c>
      <c r="AQC30" s="47">
        <f>'Form Sg1'!AQG56</f>
        <v>0</v>
      </c>
      <c r="AQD30" s="47">
        <f>'Form Sg1'!AQH56</f>
        <v>0</v>
      </c>
      <c r="AQE30" s="47">
        <f>'Form Sg1'!AQI56</f>
        <v>0</v>
      </c>
      <c r="AQF30" s="47">
        <f>'Form Sg1'!AQJ56</f>
        <v>0</v>
      </c>
      <c r="AQG30" s="47">
        <f>'Form Sg1'!AQK56</f>
        <v>0</v>
      </c>
      <c r="AQH30" s="47">
        <f>'Form Sg1'!AQL56</f>
        <v>0</v>
      </c>
      <c r="AQI30" s="47">
        <f>'Form Sg1'!AQM56</f>
        <v>0</v>
      </c>
      <c r="AQJ30" s="47">
        <f>'Form Sg1'!AQN56</f>
        <v>0</v>
      </c>
      <c r="AQK30" s="47">
        <f>'Form Sg1'!AQO56</f>
        <v>0</v>
      </c>
      <c r="AQL30" s="47">
        <f>'Form Sg1'!AQP56</f>
        <v>0</v>
      </c>
      <c r="AQM30" s="47">
        <f>'Form Sg1'!AQQ56</f>
        <v>0</v>
      </c>
      <c r="AQN30" s="47">
        <f>'Form Sg1'!AQR56</f>
        <v>0</v>
      </c>
      <c r="AQO30" s="47">
        <f>'Form Sg1'!AQS56</f>
        <v>0</v>
      </c>
      <c r="AQP30" s="47">
        <f>'Form Sg1'!AQT56</f>
        <v>0</v>
      </c>
      <c r="AQQ30" s="47">
        <f>'Form Sg1'!AQU56</f>
        <v>0</v>
      </c>
      <c r="AQR30" s="47">
        <f>'Form Sg1'!AQV56</f>
        <v>0</v>
      </c>
      <c r="AQS30" s="47">
        <f>'Form Sg1'!AQW56</f>
        <v>0</v>
      </c>
      <c r="AQT30" s="47">
        <f>'Form Sg1'!AQX56</f>
        <v>0</v>
      </c>
      <c r="AQU30" s="47">
        <f>'Form Sg1'!AQY56</f>
        <v>0</v>
      </c>
      <c r="AQV30" s="47">
        <f>'Form Sg1'!AQZ56</f>
        <v>0</v>
      </c>
      <c r="AQW30" s="47">
        <f>'Form Sg1'!ARA56</f>
        <v>0</v>
      </c>
      <c r="AQX30" s="47">
        <f>'Form Sg1'!ARB56</f>
        <v>0</v>
      </c>
      <c r="AQY30" s="47">
        <f>'Form Sg1'!ARC56</f>
        <v>0</v>
      </c>
      <c r="AQZ30" s="47">
        <f>'Form Sg1'!ARD56</f>
        <v>0</v>
      </c>
      <c r="ARA30" s="47">
        <f>'Form Sg1'!ARE56</f>
        <v>0</v>
      </c>
      <c r="ARB30" s="47">
        <f>'Form Sg1'!ARF56</f>
        <v>0</v>
      </c>
      <c r="ARC30" s="47">
        <f>'Form Sg1'!ARG56</f>
        <v>0</v>
      </c>
      <c r="ARD30" s="47">
        <f>'Form Sg1'!ARH56</f>
        <v>0</v>
      </c>
      <c r="ARE30" s="47">
        <f>'Form Sg1'!ARI56</f>
        <v>0</v>
      </c>
      <c r="ARF30" s="47">
        <f>'Form Sg1'!ARJ56</f>
        <v>0</v>
      </c>
      <c r="ARG30" s="47">
        <f>'Form Sg1'!ARK56</f>
        <v>0</v>
      </c>
      <c r="ARH30" s="47">
        <f>'Form Sg1'!ARL56</f>
        <v>0</v>
      </c>
      <c r="ARI30" s="47">
        <f>'Form Sg1'!ARM56</f>
        <v>0</v>
      </c>
      <c r="ARJ30" s="47">
        <f>'Form Sg1'!ARN56</f>
        <v>0</v>
      </c>
      <c r="ARK30" s="47">
        <f>'Form Sg1'!ARO56</f>
        <v>0</v>
      </c>
      <c r="ARL30" s="47">
        <f>'Form Sg1'!ARP56</f>
        <v>0</v>
      </c>
      <c r="ARM30" s="47">
        <f>'Form Sg1'!ARQ56</f>
        <v>0</v>
      </c>
      <c r="ARN30" s="47">
        <f>'Form Sg1'!ARR56</f>
        <v>0</v>
      </c>
      <c r="ARO30" s="47">
        <f>'Form Sg1'!ARS56</f>
        <v>0</v>
      </c>
      <c r="ARP30" s="47">
        <f>'Form Sg1'!ART56</f>
        <v>0</v>
      </c>
      <c r="ARQ30" s="47">
        <f>'Form Sg1'!ARU56</f>
        <v>0</v>
      </c>
      <c r="ARR30" s="47">
        <f>'Form Sg1'!ARV56</f>
        <v>0</v>
      </c>
      <c r="ARS30" s="47">
        <f>'Form Sg1'!ARW56</f>
        <v>0</v>
      </c>
      <c r="ART30" s="47">
        <f>'Form Sg1'!ARX56</f>
        <v>0</v>
      </c>
      <c r="ARU30" s="47">
        <f>'Form Sg1'!ARY56</f>
        <v>0</v>
      </c>
      <c r="ARV30" s="47">
        <f>'Form Sg1'!ARZ56</f>
        <v>0</v>
      </c>
      <c r="ARW30" s="47">
        <f>'Form Sg1'!ASA56</f>
        <v>0</v>
      </c>
      <c r="ARX30" s="47">
        <f>'Form Sg1'!ASB56</f>
        <v>0</v>
      </c>
      <c r="ARY30" s="47">
        <f>'Form Sg1'!ASC56</f>
        <v>0</v>
      </c>
      <c r="ARZ30" s="47">
        <f>'Form Sg1'!ASD56</f>
        <v>0</v>
      </c>
      <c r="ASA30" s="47">
        <f>'Form Sg1'!ASE56</f>
        <v>0</v>
      </c>
      <c r="ASB30" s="47">
        <f>'Form Sg1'!ASF56</f>
        <v>0</v>
      </c>
      <c r="ASC30" s="47">
        <f>'Form Sg1'!ASG56</f>
        <v>0</v>
      </c>
      <c r="ASD30" s="47">
        <f>'Form Sg1'!ASH56</f>
        <v>0</v>
      </c>
      <c r="ASE30" s="47">
        <f>'Form Sg1'!ASI56</f>
        <v>0</v>
      </c>
      <c r="ASF30" s="47">
        <f>'Form Sg1'!ASJ56</f>
        <v>0</v>
      </c>
      <c r="ASG30" s="47">
        <f>'Form Sg1'!ASK56</f>
        <v>0</v>
      </c>
      <c r="ASH30" s="47">
        <f>'Form Sg1'!ASL56</f>
        <v>0</v>
      </c>
      <c r="ASI30" s="47">
        <f>'Form Sg1'!ASM56</f>
        <v>0</v>
      </c>
      <c r="ASJ30" s="47">
        <f>'Form Sg1'!ASN56</f>
        <v>0</v>
      </c>
      <c r="ASK30" s="47">
        <f>'Form Sg1'!ASO56</f>
        <v>0</v>
      </c>
      <c r="ASL30" s="47">
        <f>'Form Sg1'!ASP56</f>
        <v>0</v>
      </c>
      <c r="ASM30" s="47">
        <f>'Form Sg1'!ASQ56</f>
        <v>0</v>
      </c>
      <c r="ASN30" s="47">
        <f>'Form Sg1'!ASR56</f>
        <v>0</v>
      </c>
      <c r="ASO30" s="47">
        <f>'Form Sg1'!ASS56</f>
        <v>0</v>
      </c>
      <c r="ASP30" s="47">
        <f>'Form Sg1'!AST56</f>
        <v>0</v>
      </c>
      <c r="ASQ30" s="47">
        <f>'Form Sg1'!ASU56</f>
        <v>0</v>
      </c>
      <c r="ASR30" s="47">
        <f>'Form Sg1'!ASV56</f>
        <v>0</v>
      </c>
      <c r="ASS30" s="47">
        <f>'Form Sg1'!ASW56</f>
        <v>0</v>
      </c>
      <c r="AST30" s="47">
        <f>'Form Sg1'!ASX56</f>
        <v>0</v>
      </c>
      <c r="ASU30" s="47">
        <f>'Form Sg1'!ASY56</f>
        <v>0</v>
      </c>
      <c r="ASV30" s="47">
        <f>'Form Sg1'!ASZ56</f>
        <v>0</v>
      </c>
      <c r="ASW30" s="47">
        <f>'Form Sg1'!ATA56</f>
        <v>0</v>
      </c>
      <c r="ASX30" s="47">
        <f>'Form Sg1'!ATB56</f>
        <v>0</v>
      </c>
      <c r="ASY30" s="47">
        <f>'Form Sg1'!ATC56</f>
        <v>0</v>
      </c>
      <c r="ASZ30" s="47">
        <f>'Form Sg1'!ATD56</f>
        <v>0</v>
      </c>
      <c r="ATA30" s="47">
        <f>'Form Sg1'!ATE56</f>
        <v>0</v>
      </c>
      <c r="ATB30" s="47">
        <f>'Form Sg1'!ATF56</f>
        <v>0</v>
      </c>
      <c r="ATC30" s="47">
        <f>'Form Sg1'!ATG56</f>
        <v>0</v>
      </c>
      <c r="ATD30" s="47">
        <f>'Form Sg1'!ATH56</f>
        <v>0</v>
      </c>
      <c r="ATE30" s="47">
        <f>'Form Sg1'!ATI56</f>
        <v>0</v>
      </c>
      <c r="ATF30" s="47">
        <f>'Form Sg1'!ATJ56</f>
        <v>0</v>
      </c>
      <c r="ATG30" s="47">
        <f>'Form Sg1'!ATK56</f>
        <v>0</v>
      </c>
      <c r="ATH30" s="47">
        <f>'Form Sg1'!ATL56</f>
        <v>0</v>
      </c>
      <c r="ATI30" s="47">
        <f>'Form Sg1'!ATM56</f>
        <v>0</v>
      </c>
      <c r="ATJ30" s="47">
        <f>'Form Sg1'!ATN56</f>
        <v>0</v>
      </c>
      <c r="ATK30" s="47">
        <f>'Form Sg1'!ATO56</f>
        <v>0</v>
      </c>
      <c r="ATL30" s="47">
        <f>'Form Sg1'!ATP56</f>
        <v>0</v>
      </c>
      <c r="ATM30" s="47">
        <f>'Form Sg1'!ATQ56</f>
        <v>0</v>
      </c>
      <c r="ATN30" s="47">
        <f>'Form Sg1'!ATR56</f>
        <v>0</v>
      </c>
      <c r="ATO30" s="47">
        <f>'Form Sg1'!ATS56</f>
        <v>0</v>
      </c>
      <c r="ATP30" s="47">
        <f>'Form Sg1'!ATT56</f>
        <v>0</v>
      </c>
      <c r="ATQ30" s="47">
        <f>'Form Sg1'!ATU56</f>
        <v>0</v>
      </c>
      <c r="ATR30" s="47">
        <f>'Form Sg1'!ATV56</f>
        <v>0</v>
      </c>
      <c r="ATS30" s="47">
        <f>'Form Sg1'!ATW56</f>
        <v>0</v>
      </c>
      <c r="ATT30" s="47">
        <f>'Form Sg1'!ATX56</f>
        <v>0</v>
      </c>
      <c r="ATU30" s="47">
        <f>'Form Sg1'!ATY56</f>
        <v>0</v>
      </c>
      <c r="ATV30" s="47">
        <f>'Form Sg1'!ATZ56</f>
        <v>0</v>
      </c>
      <c r="ATW30" s="47">
        <f>'Form Sg1'!AUA56</f>
        <v>0</v>
      </c>
      <c r="ATX30" s="47">
        <f>'Form Sg1'!AUB56</f>
        <v>0</v>
      </c>
      <c r="ATY30" s="47">
        <f>'Form Sg1'!AUC56</f>
        <v>0</v>
      </c>
      <c r="ATZ30" s="47">
        <f>'Form Sg1'!AUD56</f>
        <v>0</v>
      </c>
      <c r="AUA30" s="47">
        <f>'Form Sg1'!AUE56</f>
        <v>0</v>
      </c>
      <c r="AUB30" s="47">
        <f>'Form Sg1'!AUF56</f>
        <v>0</v>
      </c>
      <c r="AUC30" s="47">
        <f>'Form Sg1'!AUG56</f>
        <v>0</v>
      </c>
      <c r="AUD30" s="47">
        <f>'Form Sg1'!AUH56</f>
        <v>0</v>
      </c>
      <c r="AUE30" s="47">
        <f>'Form Sg1'!AUI56</f>
        <v>0</v>
      </c>
      <c r="AUF30" s="47">
        <f>'Form Sg1'!AUJ56</f>
        <v>0</v>
      </c>
      <c r="AUG30" s="47">
        <f>'Form Sg1'!AUK56</f>
        <v>0</v>
      </c>
      <c r="AUH30" s="47">
        <f>'Form Sg1'!AUL56</f>
        <v>0</v>
      </c>
      <c r="AUI30" s="47">
        <f>'Form Sg1'!AUM56</f>
        <v>0</v>
      </c>
      <c r="AUJ30" s="47">
        <f>'Form Sg1'!AUN56</f>
        <v>0</v>
      </c>
      <c r="AUK30" s="47">
        <f>'Form Sg1'!AUO56</f>
        <v>0</v>
      </c>
      <c r="AUL30" s="47">
        <f>'Form Sg1'!AUP56</f>
        <v>0</v>
      </c>
      <c r="AUM30" s="47">
        <f>'Form Sg1'!AUQ56</f>
        <v>0</v>
      </c>
      <c r="AUN30" s="47">
        <f>'Form Sg1'!AUR56</f>
        <v>0</v>
      </c>
      <c r="AUO30" s="47">
        <f>'Form Sg1'!AUS56</f>
        <v>0</v>
      </c>
      <c r="AUP30" s="47">
        <f>'Form Sg1'!AUT56</f>
        <v>0</v>
      </c>
      <c r="AUQ30" s="47">
        <f>'Form Sg1'!AUU56</f>
        <v>0</v>
      </c>
      <c r="AUR30" s="47">
        <f>'Form Sg1'!AUV56</f>
        <v>0</v>
      </c>
      <c r="AUS30" s="47">
        <f>'Form Sg1'!AUW56</f>
        <v>0</v>
      </c>
      <c r="AUT30" s="47">
        <f>'Form Sg1'!AUX56</f>
        <v>0</v>
      </c>
      <c r="AUU30" s="47">
        <f>'Form Sg1'!AUY56</f>
        <v>0</v>
      </c>
      <c r="AUV30" s="47">
        <f>'Form Sg1'!AUZ56</f>
        <v>0</v>
      </c>
      <c r="AUW30" s="47">
        <f>'Form Sg1'!AVA56</f>
        <v>0</v>
      </c>
      <c r="AUX30" s="47">
        <f>'Form Sg1'!AVB56</f>
        <v>0</v>
      </c>
      <c r="AUY30" s="47">
        <f>'Form Sg1'!AVC56</f>
        <v>0</v>
      </c>
      <c r="AUZ30" s="47">
        <f>'Form Sg1'!AVD56</f>
        <v>0</v>
      </c>
      <c r="AVA30" s="47">
        <f>'Form Sg1'!AVE56</f>
        <v>0</v>
      </c>
      <c r="AVB30" s="47">
        <f>'Form Sg1'!AVF56</f>
        <v>0</v>
      </c>
      <c r="AVC30" s="47">
        <f>'Form Sg1'!AVG56</f>
        <v>0</v>
      </c>
      <c r="AVD30" s="47">
        <f>'Form Sg1'!AVH56</f>
        <v>0</v>
      </c>
      <c r="AVE30" s="47">
        <f>'Form Sg1'!AVI56</f>
        <v>0</v>
      </c>
      <c r="AVF30" s="47">
        <f>'Form Sg1'!AVJ56</f>
        <v>0</v>
      </c>
      <c r="AVG30" s="47">
        <f>'Form Sg1'!AVK56</f>
        <v>0</v>
      </c>
      <c r="AVH30" s="47">
        <f>'Form Sg1'!AVL56</f>
        <v>0</v>
      </c>
      <c r="AVI30" s="47">
        <f>'Form Sg1'!AVM56</f>
        <v>0</v>
      </c>
      <c r="AVJ30" s="47">
        <f>'Form Sg1'!AVN56</f>
        <v>0</v>
      </c>
      <c r="AVK30" s="47">
        <f>'Form Sg1'!AVO56</f>
        <v>0</v>
      </c>
      <c r="AVL30" s="47">
        <f>'Form Sg1'!AVP56</f>
        <v>0</v>
      </c>
      <c r="AVM30" s="47">
        <f>'Form Sg1'!AVQ56</f>
        <v>0</v>
      </c>
      <c r="AVN30" s="47">
        <f>'Form Sg1'!AVR56</f>
        <v>0</v>
      </c>
      <c r="AVO30" s="47">
        <f>'Form Sg1'!AVS56</f>
        <v>0</v>
      </c>
      <c r="AVP30" s="47">
        <f>'Form Sg1'!AVT56</f>
        <v>0</v>
      </c>
      <c r="AVQ30" s="47">
        <f>'Form Sg1'!AVU56</f>
        <v>0</v>
      </c>
      <c r="AVR30" s="47">
        <f>'Form Sg1'!AVV56</f>
        <v>0</v>
      </c>
      <c r="AVS30" s="47">
        <f>'Form Sg1'!AVW56</f>
        <v>0</v>
      </c>
      <c r="AVT30" s="47">
        <f>'Form Sg1'!AVX56</f>
        <v>0</v>
      </c>
      <c r="AVU30" s="47">
        <f>'Form Sg1'!AVY56</f>
        <v>0</v>
      </c>
      <c r="AVV30" s="47">
        <f>'Form Sg1'!AVZ56</f>
        <v>0</v>
      </c>
      <c r="AVW30" s="47">
        <f>'Form Sg1'!AWA56</f>
        <v>0</v>
      </c>
      <c r="AVX30" s="47">
        <f>'Form Sg1'!AWB56</f>
        <v>0</v>
      </c>
      <c r="AVY30" s="47">
        <f>'Form Sg1'!AWC56</f>
        <v>0</v>
      </c>
      <c r="AVZ30" s="47">
        <f>'Form Sg1'!AWD56</f>
        <v>0</v>
      </c>
      <c r="AWA30" s="47">
        <f>'Form Sg1'!AWE56</f>
        <v>0</v>
      </c>
      <c r="AWB30" s="47">
        <f>'Form Sg1'!AWF56</f>
        <v>0</v>
      </c>
      <c r="AWC30" s="47">
        <f>'Form Sg1'!AWG56</f>
        <v>0</v>
      </c>
      <c r="AWD30" s="47">
        <f>'Form Sg1'!AWH56</f>
        <v>0</v>
      </c>
      <c r="AWE30" s="47">
        <f>'Form Sg1'!AWI56</f>
        <v>0</v>
      </c>
      <c r="AWF30" s="47">
        <f>'Form Sg1'!AWJ56</f>
        <v>0</v>
      </c>
      <c r="AWG30" s="47">
        <f>'Form Sg1'!AWK56</f>
        <v>0</v>
      </c>
      <c r="AWH30" s="47">
        <f>'Form Sg1'!AWL56</f>
        <v>0</v>
      </c>
      <c r="AWI30" s="47">
        <f>'Form Sg1'!AWM56</f>
        <v>0</v>
      </c>
      <c r="AWJ30" s="47">
        <f>'Form Sg1'!AWN56</f>
        <v>0</v>
      </c>
      <c r="AWK30" s="47">
        <f>'Form Sg1'!AWO56</f>
        <v>0</v>
      </c>
      <c r="AWL30" s="47">
        <f>'Form Sg1'!AWP56</f>
        <v>0</v>
      </c>
      <c r="AWM30" s="47">
        <f>'Form Sg1'!AWQ56</f>
        <v>0</v>
      </c>
      <c r="AWN30" s="47">
        <f>'Form Sg1'!AWR56</f>
        <v>0</v>
      </c>
      <c r="AWO30" s="47">
        <f>'Form Sg1'!AWS56</f>
        <v>0</v>
      </c>
      <c r="AWP30" s="47">
        <f>'Form Sg1'!AWT56</f>
        <v>0</v>
      </c>
      <c r="AWQ30" s="47">
        <f>'Form Sg1'!AWU56</f>
        <v>0</v>
      </c>
      <c r="AWR30" s="47">
        <f>'Form Sg1'!AWV56</f>
        <v>0</v>
      </c>
      <c r="AWS30" s="47">
        <f>'Form Sg1'!AWW56</f>
        <v>0</v>
      </c>
      <c r="AWT30" s="47">
        <f>'Form Sg1'!AWX56</f>
        <v>0</v>
      </c>
      <c r="AWU30" s="47">
        <f>'Form Sg1'!AWY56</f>
        <v>0</v>
      </c>
      <c r="AWV30" s="47">
        <f>'Form Sg1'!AWZ56</f>
        <v>0</v>
      </c>
      <c r="AWW30" s="47">
        <f>'Form Sg1'!AXA56</f>
        <v>0</v>
      </c>
      <c r="AWX30" s="47">
        <f>'Form Sg1'!AXB56</f>
        <v>0</v>
      </c>
      <c r="AWY30" s="47">
        <f>'Form Sg1'!AXC56</f>
        <v>0</v>
      </c>
      <c r="AWZ30" s="47">
        <f>'Form Sg1'!AXD56</f>
        <v>0</v>
      </c>
      <c r="AXA30" s="47">
        <f>'Form Sg1'!AXE56</f>
        <v>0</v>
      </c>
      <c r="AXB30" s="47">
        <f>'Form Sg1'!AXF56</f>
        <v>0</v>
      </c>
      <c r="AXC30" s="47">
        <f>'Form Sg1'!AXG56</f>
        <v>0</v>
      </c>
      <c r="AXD30" s="47">
        <f>'Form Sg1'!AXH56</f>
        <v>0</v>
      </c>
      <c r="AXE30" s="47">
        <f>'Form Sg1'!AXI56</f>
        <v>0</v>
      </c>
      <c r="AXF30" s="47">
        <f>'Form Sg1'!AXJ56</f>
        <v>0</v>
      </c>
      <c r="AXG30" s="47">
        <f>'Form Sg1'!AXK56</f>
        <v>0</v>
      </c>
      <c r="AXH30" s="47">
        <f>'Form Sg1'!AXL56</f>
        <v>0</v>
      </c>
      <c r="AXI30" s="47">
        <f>'Form Sg1'!AXM56</f>
        <v>0</v>
      </c>
      <c r="AXJ30" s="47">
        <f>'Form Sg1'!AXN56</f>
        <v>0</v>
      </c>
      <c r="AXK30" s="47">
        <f>'Form Sg1'!AXO56</f>
        <v>0</v>
      </c>
      <c r="AXL30" s="47">
        <f>'Form Sg1'!AXP56</f>
        <v>0</v>
      </c>
      <c r="AXM30" s="47">
        <f>'Form Sg1'!AXQ56</f>
        <v>0</v>
      </c>
      <c r="AXN30" s="47">
        <f>'Form Sg1'!AXR56</f>
        <v>0</v>
      </c>
      <c r="AXO30" s="47">
        <f>'Form Sg1'!AXS56</f>
        <v>0</v>
      </c>
      <c r="AXP30" s="47">
        <f>'Form Sg1'!AXT56</f>
        <v>0</v>
      </c>
      <c r="AXQ30" s="47">
        <f>'Form Sg1'!AXU56</f>
        <v>0</v>
      </c>
      <c r="AXR30" s="47">
        <f>'Form Sg1'!AXV56</f>
        <v>0</v>
      </c>
      <c r="AXS30" s="47">
        <f>'Form Sg1'!AXW56</f>
        <v>0</v>
      </c>
      <c r="AXT30" s="47">
        <f>'Form Sg1'!AXX56</f>
        <v>0</v>
      </c>
      <c r="AXU30" s="47">
        <f>'Form Sg1'!AXY56</f>
        <v>0</v>
      </c>
      <c r="AXV30" s="47">
        <f>'Form Sg1'!AXZ56</f>
        <v>0</v>
      </c>
      <c r="AXW30" s="47">
        <f>'Form Sg1'!AYA56</f>
        <v>0</v>
      </c>
      <c r="AXX30" s="47">
        <f>'Form Sg1'!AYB56</f>
        <v>0</v>
      </c>
      <c r="AXY30" s="47">
        <f>'Form Sg1'!AYC56</f>
        <v>0</v>
      </c>
      <c r="AXZ30" s="47">
        <f>'Form Sg1'!AYD56</f>
        <v>0</v>
      </c>
      <c r="AYA30" s="47">
        <f>'Form Sg1'!AYE56</f>
        <v>0</v>
      </c>
      <c r="AYB30" s="47">
        <f>'Form Sg1'!AYF56</f>
        <v>0</v>
      </c>
      <c r="AYC30" s="47">
        <f>'Form Sg1'!AYG56</f>
        <v>0</v>
      </c>
      <c r="AYD30" s="47">
        <f>'Form Sg1'!AYH56</f>
        <v>0</v>
      </c>
      <c r="AYE30" s="47">
        <f>'Form Sg1'!AYI56</f>
        <v>0</v>
      </c>
      <c r="AYF30" s="47">
        <f>'Form Sg1'!AYJ56</f>
        <v>0</v>
      </c>
      <c r="AYG30" s="47">
        <f>'Form Sg1'!AYK56</f>
        <v>0</v>
      </c>
      <c r="AYH30" s="47">
        <f>'Form Sg1'!AYL56</f>
        <v>0</v>
      </c>
      <c r="AYI30" s="47">
        <f>'Form Sg1'!AYM56</f>
        <v>0</v>
      </c>
      <c r="AYJ30" s="47">
        <f>'Form Sg1'!AYN56</f>
        <v>0</v>
      </c>
      <c r="AYK30" s="47">
        <f>'Form Sg1'!AYO56</f>
        <v>0</v>
      </c>
      <c r="AYL30" s="47">
        <f>'Form Sg1'!AYP56</f>
        <v>0</v>
      </c>
      <c r="AYM30" s="47">
        <f>'Form Sg1'!AYQ56</f>
        <v>0</v>
      </c>
      <c r="AYN30" s="47">
        <f>'Form Sg1'!AYR56</f>
        <v>0</v>
      </c>
      <c r="AYO30" s="47">
        <f>'Form Sg1'!AYS56</f>
        <v>0</v>
      </c>
      <c r="AYP30" s="47">
        <f>'Form Sg1'!AYT56</f>
        <v>0</v>
      </c>
      <c r="AYQ30" s="47">
        <f>'Form Sg1'!AYU56</f>
        <v>0</v>
      </c>
      <c r="AYR30" s="47">
        <f>'Form Sg1'!AYV56</f>
        <v>0</v>
      </c>
      <c r="AYS30" s="47">
        <f>'Form Sg1'!AYW56</f>
        <v>0</v>
      </c>
      <c r="AYT30" s="47">
        <f>'Form Sg1'!AYX56</f>
        <v>0</v>
      </c>
      <c r="AYU30" s="47">
        <f>'Form Sg1'!AYY56</f>
        <v>0</v>
      </c>
      <c r="AYV30" s="47">
        <f>'Form Sg1'!AYZ56</f>
        <v>0</v>
      </c>
      <c r="AYW30" s="47">
        <f>'Form Sg1'!AZA56</f>
        <v>0</v>
      </c>
      <c r="AYX30" s="47">
        <f>'Form Sg1'!AZB56</f>
        <v>0</v>
      </c>
      <c r="AYY30" s="47">
        <f>'Form Sg1'!AZC56</f>
        <v>0</v>
      </c>
      <c r="AYZ30" s="47">
        <f>'Form Sg1'!AZD56</f>
        <v>0</v>
      </c>
      <c r="AZA30" s="47">
        <f>'Form Sg1'!AZE56</f>
        <v>0</v>
      </c>
      <c r="AZB30" s="47">
        <f>'Form Sg1'!AZF56</f>
        <v>0</v>
      </c>
      <c r="AZC30" s="47">
        <f>'Form Sg1'!AZG56</f>
        <v>0</v>
      </c>
      <c r="AZD30" s="47">
        <f>'Form Sg1'!AZH56</f>
        <v>0</v>
      </c>
      <c r="AZE30" s="47">
        <f>'Form Sg1'!AZI56</f>
        <v>0</v>
      </c>
      <c r="AZF30" s="47">
        <f>'Form Sg1'!AZJ56</f>
        <v>0</v>
      </c>
      <c r="AZG30" s="47">
        <f>'Form Sg1'!AZK56</f>
        <v>0</v>
      </c>
      <c r="AZH30" s="47">
        <f>'Form Sg1'!AZL56</f>
        <v>0</v>
      </c>
      <c r="AZI30" s="47">
        <f>'Form Sg1'!AZM56</f>
        <v>0</v>
      </c>
      <c r="AZJ30" s="47">
        <f>'Form Sg1'!AZN56</f>
        <v>0</v>
      </c>
      <c r="AZK30" s="47">
        <f>'Form Sg1'!AZO56</f>
        <v>0</v>
      </c>
      <c r="AZL30" s="47">
        <f>'Form Sg1'!AZP56</f>
        <v>0</v>
      </c>
      <c r="AZM30" s="47">
        <f>'Form Sg1'!AZQ56</f>
        <v>0</v>
      </c>
      <c r="AZN30" s="47">
        <f>'Form Sg1'!AZR56</f>
        <v>0</v>
      </c>
      <c r="AZO30" s="47">
        <f>'Form Sg1'!AZS56</f>
        <v>0</v>
      </c>
      <c r="AZP30" s="47">
        <f>'Form Sg1'!AZT56</f>
        <v>0</v>
      </c>
      <c r="AZQ30" s="47">
        <f>'Form Sg1'!AZU56</f>
        <v>0</v>
      </c>
      <c r="AZR30" s="47">
        <f>'Form Sg1'!AZV56</f>
        <v>0</v>
      </c>
      <c r="AZS30" s="47">
        <f>'Form Sg1'!AZW56</f>
        <v>0</v>
      </c>
      <c r="AZT30" s="47">
        <f>'Form Sg1'!AZX56</f>
        <v>0</v>
      </c>
      <c r="AZU30" s="47">
        <f>'Form Sg1'!AZY56</f>
        <v>0</v>
      </c>
      <c r="AZV30" s="47">
        <f>'Form Sg1'!AZZ56</f>
        <v>0</v>
      </c>
      <c r="AZW30" s="47">
        <f>'Form Sg1'!BAA56</f>
        <v>0</v>
      </c>
      <c r="AZX30" s="47">
        <f>'Form Sg1'!BAB56</f>
        <v>0</v>
      </c>
      <c r="AZY30" s="47">
        <f>'Form Sg1'!BAC56</f>
        <v>0</v>
      </c>
      <c r="AZZ30" s="47">
        <f>'Form Sg1'!BAD56</f>
        <v>0</v>
      </c>
      <c r="BAA30" s="47">
        <f>'Form Sg1'!BAE56</f>
        <v>0</v>
      </c>
      <c r="BAB30" s="47">
        <f>'Form Sg1'!BAF56</f>
        <v>0</v>
      </c>
      <c r="BAC30" s="47">
        <f>'Form Sg1'!BAG56</f>
        <v>0</v>
      </c>
      <c r="BAD30" s="47">
        <f>'Form Sg1'!BAH56</f>
        <v>0</v>
      </c>
      <c r="BAE30" s="47">
        <f>'Form Sg1'!BAI56</f>
        <v>0</v>
      </c>
      <c r="BAF30" s="47">
        <f>'Form Sg1'!BAJ56</f>
        <v>0</v>
      </c>
      <c r="BAG30" s="47">
        <f>'Form Sg1'!BAK56</f>
        <v>0</v>
      </c>
      <c r="BAH30" s="47">
        <f>'Form Sg1'!BAL56</f>
        <v>0</v>
      </c>
      <c r="BAI30" s="47">
        <f>'Form Sg1'!BAM56</f>
        <v>0</v>
      </c>
      <c r="BAJ30" s="47">
        <f>'Form Sg1'!BAN56</f>
        <v>0</v>
      </c>
      <c r="BAK30" s="47">
        <f>'Form Sg1'!BAO56</f>
        <v>0</v>
      </c>
      <c r="BAL30" s="47">
        <f>'Form Sg1'!BAP56</f>
        <v>0</v>
      </c>
      <c r="BAM30" s="47">
        <f>'Form Sg1'!BAQ56</f>
        <v>0</v>
      </c>
      <c r="BAN30" s="47">
        <f>'Form Sg1'!BAR56</f>
        <v>0</v>
      </c>
      <c r="BAO30" s="47">
        <f>'Form Sg1'!BAS56</f>
        <v>0</v>
      </c>
      <c r="BAP30" s="47">
        <f>'Form Sg1'!BAT56</f>
        <v>0</v>
      </c>
      <c r="BAQ30" s="47">
        <f>'Form Sg1'!BAU56</f>
        <v>0</v>
      </c>
      <c r="BAR30" s="47">
        <f>'Form Sg1'!BAV56</f>
        <v>0</v>
      </c>
      <c r="BAS30" s="47">
        <f>'Form Sg1'!BAW56</f>
        <v>0</v>
      </c>
      <c r="BAT30" s="47">
        <f>'Form Sg1'!BAX56</f>
        <v>0</v>
      </c>
      <c r="BAU30" s="47">
        <f>'Form Sg1'!BAY56</f>
        <v>0</v>
      </c>
      <c r="BAV30" s="47">
        <f>'Form Sg1'!BAZ56</f>
        <v>0</v>
      </c>
      <c r="BAW30" s="47">
        <f>'Form Sg1'!BBA56</f>
        <v>0</v>
      </c>
      <c r="BAX30" s="47">
        <f>'Form Sg1'!BBB56</f>
        <v>0</v>
      </c>
      <c r="BAY30" s="47">
        <f>'Form Sg1'!BBC56</f>
        <v>0</v>
      </c>
      <c r="BAZ30" s="47">
        <f>'Form Sg1'!BBD56</f>
        <v>0</v>
      </c>
      <c r="BBA30" s="47">
        <f>'Form Sg1'!BBE56</f>
        <v>0</v>
      </c>
      <c r="BBB30" s="47">
        <f>'Form Sg1'!BBF56</f>
        <v>0</v>
      </c>
      <c r="BBC30" s="47">
        <f>'Form Sg1'!BBG56</f>
        <v>0</v>
      </c>
      <c r="BBD30" s="47">
        <f>'Form Sg1'!BBH56</f>
        <v>0</v>
      </c>
      <c r="BBE30" s="47">
        <f>'Form Sg1'!BBI56</f>
        <v>0</v>
      </c>
      <c r="BBF30" s="47">
        <f>'Form Sg1'!BBJ56</f>
        <v>0</v>
      </c>
      <c r="BBG30" s="47">
        <f>'Form Sg1'!BBK56</f>
        <v>0</v>
      </c>
      <c r="BBH30" s="47">
        <f>'Form Sg1'!BBL56</f>
        <v>0</v>
      </c>
      <c r="BBI30" s="47">
        <f>'Form Sg1'!BBM56</f>
        <v>0</v>
      </c>
      <c r="BBJ30" s="47">
        <f>'Form Sg1'!BBN56</f>
        <v>0</v>
      </c>
      <c r="BBK30" s="47">
        <f>'Form Sg1'!BBO56</f>
        <v>0</v>
      </c>
      <c r="BBL30" s="47">
        <f>'Form Sg1'!BBP56</f>
        <v>0</v>
      </c>
      <c r="BBM30" s="47">
        <f>'Form Sg1'!BBQ56</f>
        <v>0</v>
      </c>
      <c r="BBN30" s="47">
        <f>'Form Sg1'!BBR56</f>
        <v>0</v>
      </c>
      <c r="BBO30" s="47">
        <f>'Form Sg1'!BBS56</f>
        <v>0</v>
      </c>
      <c r="BBP30" s="47">
        <f>'Form Sg1'!BBT56</f>
        <v>0</v>
      </c>
      <c r="BBQ30" s="47">
        <f>'Form Sg1'!BBU56</f>
        <v>0</v>
      </c>
      <c r="BBR30" s="47">
        <f>'Form Sg1'!BBV56</f>
        <v>0</v>
      </c>
      <c r="BBS30" s="47">
        <f>'Form Sg1'!BBW56</f>
        <v>0</v>
      </c>
      <c r="BBT30" s="47">
        <f>'Form Sg1'!BBX56</f>
        <v>0</v>
      </c>
      <c r="BBU30" s="47">
        <f>'Form Sg1'!BBY56</f>
        <v>0</v>
      </c>
      <c r="BBV30" s="47">
        <f>'Form Sg1'!BBZ56</f>
        <v>0</v>
      </c>
      <c r="BBW30" s="47">
        <f>'Form Sg1'!BCA56</f>
        <v>0</v>
      </c>
      <c r="BBX30" s="47">
        <f>'Form Sg1'!BCB56</f>
        <v>0</v>
      </c>
      <c r="BBY30" s="47">
        <f>'Form Sg1'!BCC56</f>
        <v>0</v>
      </c>
      <c r="BBZ30" s="47">
        <f>'Form Sg1'!BCD56</f>
        <v>0</v>
      </c>
      <c r="BCA30" s="47">
        <f>'Form Sg1'!BCE56</f>
        <v>0</v>
      </c>
      <c r="BCB30" s="47">
        <f>'Form Sg1'!BCF56</f>
        <v>0</v>
      </c>
      <c r="BCC30" s="47">
        <f>'Form Sg1'!BCG56</f>
        <v>0</v>
      </c>
      <c r="BCD30" s="47">
        <f>'Form Sg1'!BCH56</f>
        <v>0</v>
      </c>
      <c r="BCE30" s="47">
        <f>'Form Sg1'!BCI56</f>
        <v>0</v>
      </c>
      <c r="BCF30" s="47">
        <f>'Form Sg1'!BCJ56</f>
        <v>0</v>
      </c>
      <c r="BCG30" s="47">
        <f>'Form Sg1'!BCK56</f>
        <v>0</v>
      </c>
      <c r="BCH30" s="47">
        <f>'Form Sg1'!BCL56</f>
        <v>0</v>
      </c>
      <c r="BCI30" s="47">
        <f>'Form Sg1'!BCM56</f>
        <v>0</v>
      </c>
      <c r="BCJ30" s="47">
        <f>'Form Sg1'!BCN56</f>
        <v>0</v>
      </c>
      <c r="BCK30" s="47">
        <f>'Form Sg1'!BCO56</f>
        <v>0</v>
      </c>
      <c r="BCL30" s="47">
        <f>'Form Sg1'!BCP56</f>
        <v>0</v>
      </c>
      <c r="BCM30" s="47">
        <f>'Form Sg1'!BCQ56</f>
        <v>0</v>
      </c>
      <c r="BCN30" s="47">
        <f>'Form Sg1'!BCR56</f>
        <v>0</v>
      </c>
      <c r="BCO30" s="47">
        <f>'Form Sg1'!BCS56</f>
        <v>0</v>
      </c>
      <c r="BCP30" s="47">
        <f>'Form Sg1'!BCT56</f>
        <v>0</v>
      </c>
      <c r="BCQ30" s="47">
        <f>'Form Sg1'!BCU56</f>
        <v>0</v>
      </c>
      <c r="BCR30" s="47">
        <f>'Form Sg1'!BCV56</f>
        <v>0</v>
      </c>
      <c r="BCS30" s="47">
        <f>'Form Sg1'!BCW56</f>
        <v>0</v>
      </c>
      <c r="BCT30" s="47">
        <f>'Form Sg1'!BCX56</f>
        <v>0</v>
      </c>
      <c r="BCU30" s="47">
        <f>'Form Sg1'!BCY56</f>
        <v>0</v>
      </c>
      <c r="BCV30" s="47">
        <f>'Form Sg1'!BCZ56</f>
        <v>0</v>
      </c>
      <c r="BCW30" s="47">
        <f>'Form Sg1'!BDA56</f>
        <v>0</v>
      </c>
      <c r="BCX30" s="47">
        <f>'Form Sg1'!BDB56</f>
        <v>0</v>
      </c>
      <c r="BCY30" s="47">
        <f>'Form Sg1'!BDC56</f>
        <v>0</v>
      </c>
      <c r="BCZ30" s="47">
        <f>'Form Sg1'!BDD56</f>
        <v>0</v>
      </c>
      <c r="BDA30" s="47">
        <f>'Form Sg1'!BDE56</f>
        <v>0</v>
      </c>
      <c r="BDB30" s="47">
        <f>'Form Sg1'!BDF56</f>
        <v>0</v>
      </c>
      <c r="BDC30" s="47">
        <f>'Form Sg1'!BDG56</f>
        <v>0</v>
      </c>
      <c r="BDD30" s="47">
        <f>'Form Sg1'!BDH56</f>
        <v>0</v>
      </c>
      <c r="BDE30" s="47">
        <f>'Form Sg1'!BDI56</f>
        <v>0</v>
      </c>
      <c r="BDF30" s="47">
        <f>'Form Sg1'!BDJ56</f>
        <v>0</v>
      </c>
      <c r="BDG30" s="47">
        <f>'Form Sg1'!BDK56</f>
        <v>0</v>
      </c>
      <c r="BDH30" s="47">
        <f>'Form Sg1'!BDL56</f>
        <v>0</v>
      </c>
      <c r="BDI30" s="47">
        <f>'Form Sg1'!BDM56</f>
        <v>0</v>
      </c>
      <c r="BDJ30" s="47">
        <f>'Form Sg1'!BDN56</f>
        <v>0</v>
      </c>
      <c r="BDK30" s="47">
        <f>'Form Sg1'!BDO56</f>
        <v>0</v>
      </c>
      <c r="BDL30" s="47">
        <f>'Form Sg1'!BDP56</f>
        <v>0</v>
      </c>
      <c r="BDM30" s="47">
        <f>'Form Sg1'!BDQ56</f>
        <v>0</v>
      </c>
      <c r="BDN30" s="47">
        <f>'Form Sg1'!BDR56</f>
        <v>0</v>
      </c>
      <c r="BDO30" s="47">
        <f>'Form Sg1'!BDS56</f>
        <v>0</v>
      </c>
      <c r="BDP30" s="47">
        <f>'Form Sg1'!BDT56</f>
        <v>0</v>
      </c>
      <c r="BDQ30" s="47">
        <f>'Form Sg1'!BDU56</f>
        <v>0</v>
      </c>
      <c r="BDR30" s="47">
        <f>'Form Sg1'!BDV56</f>
        <v>0</v>
      </c>
      <c r="BDS30" s="47">
        <f>'Form Sg1'!BDW56</f>
        <v>0</v>
      </c>
      <c r="BDT30" s="47">
        <f>'Form Sg1'!BDX56</f>
        <v>0</v>
      </c>
      <c r="BDU30" s="47">
        <f>'Form Sg1'!BDY56</f>
        <v>0</v>
      </c>
      <c r="BDV30" s="47">
        <f>'Form Sg1'!BDZ56</f>
        <v>0</v>
      </c>
      <c r="BDW30" s="47">
        <f>'Form Sg1'!BEA56</f>
        <v>0</v>
      </c>
      <c r="BDX30" s="47">
        <f>'Form Sg1'!BEB56</f>
        <v>0</v>
      </c>
      <c r="BDY30" s="47">
        <f>'Form Sg1'!BEC56</f>
        <v>0</v>
      </c>
      <c r="BDZ30" s="47">
        <f>'Form Sg1'!BED56</f>
        <v>0</v>
      </c>
      <c r="BEA30" s="47">
        <f>'Form Sg1'!BEE56</f>
        <v>0</v>
      </c>
      <c r="BEB30" s="47">
        <f>'Form Sg1'!BEF56</f>
        <v>0</v>
      </c>
      <c r="BEC30" s="47">
        <f>'Form Sg1'!BEG56</f>
        <v>0</v>
      </c>
      <c r="BED30" s="47">
        <f>'Form Sg1'!BEH56</f>
        <v>0</v>
      </c>
      <c r="BEE30" s="47">
        <f>'Form Sg1'!BEI56</f>
        <v>0</v>
      </c>
      <c r="BEF30" s="47">
        <f>'Form Sg1'!BEJ56</f>
        <v>0</v>
      </c>
      <c r="BEG30" s="47">
        <f>'Form Sg1'!BEK56</f>
        <v>0</v>
      </c>
      <c r="BEH30" s="47">
        <f>'Form Sg1'!BEL56</f>
        <v>0</v>
      </c>
      <c r="BEI30" s="47">
        <f>'Form Sg1'!BEM56</f>
        <v>0</v>
      </c>
      <c r="BEJ30" s="47">
        <f>'Form Sg1'!BEN56</f>
        <v>0</v>
      </c>
      <c r="BEK30" s="47">
        <f>'Form Sg1'!BEO56</f>
        <v>0</v>
      </c>
      <c r="BEL30" s="47">
        <f>'Form Sg1'!BEP56</f>
        <v>0</v>
      </c>
      <c r="BEM30" s="47">
        <f>'Form Sg1'!BEQ56</f>
        <v>0</v>
      </c>
      <c r="BEN30" s="47">
        <f>'Form Sg1'!BER56</f>
        <v>0</v>
      </c>
      <c r="BEO30" s="47">
        <f>'Form Sg1'!BES56</f>
        <v>0</v>
      </c>
      <c r="BEP30" s="47">
        <f>'Form Sg1'!BET56</f>
        <v>0</v>
      </c>
      <c r="BEQ30" s="47">
        <f>'Form Sg1'!BEU56</f>
        <v>0</v>
      </c>
      <c r="BER30" s="47">
        <f>'Form Sg1'!BEV56</f>
        <v>0</v>
      </c>
      <c r="BES30" s="47">
        <f>'Form Sg1'!BEW56</f>
        <v>0</v>
      </c>
      <c r="BET30" s="47">
        <f>'Form Sg1'!BEX56</f>
        <v>0</v>
      </c>
      <c r="BEU30" s="47">
        <f>'Form Sg1'!BEY56</f>
        <v>0</v>
      </c>
      <c r="BEV30" s="47">
        <f>'Form Sg1'!BEZ56</f>
        <v>0</v>
      </c>
      <c r="BEW30" s="47">
        <f>'Form Sg1'!BFA56</f>
        <v>0</v>
      </c>
      <c r="BEX30" s="47">
        <f>'Form Sg1'!BFB56</f>
        <v>0</v>
      </c>
      <c r="BEY30" s="47">
        <f>'Form Sg1'!BFC56</f>
        <v>0</v>
      </c>
      <c r="BEZ30" s="47">
        <f>'Form Sg1'!BFD56</f>
        <v>0</v>
      </c>
      <c r="BFA30" s="47">
        <f>'Form Sg1'!BFE56</f>
        <v>0</v>
      </c>
      <c r="BFB30" s="47">
        <f>'Form Sg1'!BFF56</f>
        <v>0</v>
      </c>
      <c r="BFC30" s="47">
        <f>'Form Sg1'!BFG56</f>
        <v>0</v>
      </c>
      <c r="BFD30" s="47">
        <f>'Form Sg1'!BFH56</f>
        <v>0</v>
      </c>
      <c r="BFE30" s="47">
        <f>'Form Sg1'!BFI56</f>
        <v>0</v>
      </c>
      <c r="BFF30" s="47">
        <f>'Form Sg1'!BFJ56</f>
        <v>0</v>
      </c>
      <c r="BFG30" s="47">
        <f>'Form Sg1'!BFK56</f>
        <v>0</v>
      </c>
      <c r="BFH30" s="47">
        <f>'Form Sg1'!BFL56</f>
        <v>0</v>
      </c>
      <c r="BFI30" s="47">
        <f>'Form Sg1'!BFM56</f>
        <v>0</v>
      </c>
      <c r="BFJ30" s="47">
        <f>'Form Sg1'!BFN56</f>
        <v>0</v>
      </c>
      <c r="BFK30" s="47">
        <f>'Form Sg1'!BFO56</f>
        <v>0</v>
      </c>
      <c r="BFL30" s="47">
        <f>'Form Sg1'!BFP56</f>
        <v>0</v>
      </c>
      <c r="BFM30" s="47">
        <f>'Form Sg1'!BFQ56</f>
        <v>0</v>
      </c>
      <c r="BFN30" s="47">
        <f>'Form Sg1'!BFR56</f>
        <v>0</v>
      </c>
      <c r="BFO30" s="47">
        <f>'Form Sg1'!BFS56</f>
        <v>0</v>
      </c>
      <c r="BFP30" s="47">
        <f>'Form Sg1'!BFT56</f>
        <v>0</v>
      </c>
      <c r="BFQ30" s="47">
        <f>'Form Sg1'!BFU56</f>
        <v>0</v>
      </c>
      <c r="BFR30" s="47">
        <f>'Form Sg1'!BFV56</f>
        <v>0</v>
      </c>
      <c r="BFS30" s="47">
        <f>'Form Sg1'!BFW56</f>
        <v>0</v>
      </c>
      <c r="BFT30" s="47">
        <f>'Form Sg1'!BFX56</f>
        <v>0</v>
      </c>
      <c r="BFU30" s="47">
        <f>'Form Sg1'!BFY56</f>
        <v>0</v>
      </c>
      <c r="BFV30" s="47">
        <f>'Form Sg1'!BFZ56</f>
        <v>0</v>
      </c>
      <c r="BFW30" s="47">
        <f>'Form Sg1'!BGA56</f>
        <v>0</v>
      </c>
      <c r="BFX30" s="47">
        <f>'Form Sg1'!BGB56</f>
        <v>0</v>
      </c>
      <c r="BFY30" s="47">
        <f>'Form Sg1'!BGC56</f>
        <v>0</v>
      </c>
      <c r="BFZ30" s="47">
        <f>'Form Sg1'!BGD56</f>
        <v>0</v>
      </c>
      <c r="BGA30" s="47">
        <f>'Form Sg1'!BGE56</f>
        <v>0</v>
      </c>
      <c r="BGB30" s="47">
        <f>'Form Sg1'!BGF56</f>
        <v>0</v>
      </c>
      <c r="BGC30" s="47">
        <f>'Form Sg1'!BGG56</f>
        <v>0</v>
      </c>
      <c r="BGD30" s="47">
        <f>'Form Sg1'!BGH56</f>
        <v>0</v>
      </c>
      <c r="BGE30" s="47">
        <f>'Form Sg1'!BGI56</f>
        <v>0</v>
      </c>
      <c r="BGF30" s="47">
        <f>'Form Sg1'!BGJ56</f>
        <v>0</v>
      </c>
      <c r="BGG30" s="47">
        <f>'Form Sg1'!BGK56</f>
        <v>0</v>
      </c>
      <c r="BGH30" s="47">
        <f>'Form Sg1'!BGL56</f>
        <v>0</v>
      </c>
      <c r="BGI30" s="47">
        <f>'Form Sg1'!BGM56</f>
        <v>0</v>
      </c>
      <c r="BGJ30" s="47">
        <f>'Form Sg1'!BGN56</f>
        <v>0</v>
      </c>
      <c r="BGK30" s="47">
        <f>'Form Sg1'!BGO56</f>
        <v>0</v>
      </c>
      <c r="BGL30" s="47">
        <f>'Form Sg1'!BGP56</f>
        <v>0</v>
      </c>
      <c r="BGM30" s="47">
        <f>'Form Sg1'!BGQ56</f>
        <v>0</v>
      </c>
      <c r="BGN30" s="47">
        <f>'Form Sg1'!BGR56</f>
        <v>0</v>
      </c>
      <c r="BGO30" s="47">
        <f>'Form Sg1'!BGS56</f>
        <v>0</v>
      </c>
      <c r="BGP30" s="47">
        <f>'Form Sg1'!BGT56</f>
        <v>0</v>
      </c>
      <c r="BGQ30" s="47">
        <f>'Form Sg1'!BGU56</f>
        <v>0</v>
      </c>
      <c r="BGR30" s="47">
        <f>'Form Sg1'!BGV56</f>
        <v>0</v>
      </c>
      <c r="BGS30" s="47">
        <f>'Form Sg1'!BGW56</f>
        <v>0</v>
      </c>
      <c r="BGT30" s="47">
        <f>'Form Sg1'!BGX56</f>
        <v>0</v>
      </c>
      <c r="BGU30" s="47">
        <f>'Form Sg1'!BGY56</f>
        <v>0</v>
      </c>
      <c r="BGV30" s="47">
        <f>'Form Sg1'!BGZ56</f>
        <v>0</v>
      </c>
      <c r="BGW30" s="47">
        <f>'Form Sg1'!BHA56</f>
        <v>0</v>
      </c>
      <c r="BGX30" s="47">
        <f>'Form Sg1'!BHB56</f>
        <v>0</v>
      </c>
      <c r="BGY30" s="47">
        <f>'Form Sg1'!BHC56</f>
        <v>0</v>
      </c>
      <c r="BGZ30" s="47">
        <f>'Form Sg1'!BHD56</f>
        <v>0</v>
      </c>
      <c r="BHA30" s="47">
        <f>'Form Sg1'!BHE56</f>
        <v>0</v>
      </c>
      <c r="BHB30" s="47">
        <f>'Form Sg1'!BHF56</f>
        <v>0</v>
      </c>
      <c r="BHC30" s="47">
        <f>'Form Sg1'!BHG56</f>
        <v>0</v>
      </c>
      <c r="BHD30" s="47">
        <f>'Form Sg1'!BHH56</f>
        <v>0</v>
      </c>
      <c r="BHE30" s="47">
        <f>'Form Sg1'!BHI56</f>
        <v>0</v>
      </c>
      <c r="BHF30" s="47">
        <f>'Form Sg1'!BHJ56</f>
        <v>0</v>
      </c>
      <c r="BHG30" s="47">
        <f>'Form Sg1'!BHK56</f>
        <v>0</v>
      </c>
      <c r="BHH30" s="47">
        <f>'Form Sg1'!BHL56</f>
        <v>0</v>
      </c>
      <c r="BHI30" s="47">
        <f>'Form Sg1'!BHM56</f>
        <v>0</v>
      </c>
      <c r="BHJ30" s="47">
        <f>'Form Sg1'!BHN56</f>
        <v>0</v>
      </c>
      <c r="BHK30" s="47">
        <f>'Form Sg1'!BHO56</f>
        <v>0</v>
      </c>
      <c r="BHL30" s="47">
        <f>'Form Sg1'!BHP56</f>
        <v>0</v>
      </c>
      <c r="BHM30" s="47">
        <f>'Form Sg1'!BHQ56</f>
        <v>0</v>
      </c>
      <c r="BHN30" s="47">
        <f>'Form Sg1'!BHR56</f>
        <v>0</v>
      </c>
      <c r="BHO30" s="47">
        <f>'Form Sg1'!BHS56</f>
        <v>0</v>
      </c>
      <c r="BHP30" s="47">
        <f>'Form Sg1'!BHT56</f>
        <v>0</v>
      </c>
      <c r="BHQ30" s="47">
        <f>'Form Sg1'!BHU56</f>
        <v>0</v>
      </c>
      <c r="BHR30" s="47">
        <f>'Form Sg1'!BHV56</f>
        <v>0</v>
      </c>
      <c r="BHS30" s="47">
        <f>'Form Sg1'!BHW56</f>
        <v>0</v>
      </c>
      <c r="BHT30" s="47">
        <f>'Form Sg1'!BHX56</f>
        <v>0</v>
      </c>
      <c r="BHU30" s="47">
        <f>'Form Sg1'!BHY56</f>
        <v>0</v>
      </c>
      <c r="BHV30" s="47">
        <f>'Form Sg1'!BHZ56</f>
        <v>0</v>
      </c>
      <c r="BHW30" s="47">
        <f>'Form Sg1'!BIA56</f>
        <v>0</v>
      </c>
      <c r="BHX30" s="47">
        <f>'Form Sg1'!BIB56</f>
        <v>0</v>
      </c>
      <c r="BHY30" s="47">
        <f>'Form Sg1'!BIC56</f>
        <v>0</v>
      </c>
      <c r="BHZ30" s="47">
        <f>'Form Sg1'!BID56</f>
        <v>0</v>
      </c>
      <c r="BIA30" s="47">
        <f>'Form Sg1'!BIE56</f>
        <v>0</v>
      </c>
      <c r="BIB30" s="47">
        <f>'Form Sg1'!BIF56</f>
        <v>0</v>
      </c>
      <c r="BIC30" s="47">
        <f>'Form Sg1'!BIG56</f>
        <v>0</v>
      </c>
      <c r="BID30" s="47">
        <f>'Form Sg1'!BIH56</f>
        <v>0</v>
      </c>
      <c r="BIE30" s="47">
        <f>'Form Sg1'!BII56</f>
        <v>0</v>
      </c>
      <c r="BIF30" s="47">
        <f>'Form Sg1'!BIJ56</f>
        <v>0</v>
      </c>
      <c r="BIG30" s="47">
        <f>'Form Sg1'!BIK56</f>
        <v>0</v>
      </c>
      <c r="BIH30" s="47">
        <f>'Form Sg1'!BIL56</f>
        <v>0</v>
      </c>
      <c r="BII30" s="47">
        <f>'Form Sg1'!BIM56</f>
        <v>0</v>
      </c>
      <c r="BIJ30" s="47">
        <f>'Form Sg1'!BIN56</f>
        <v>0</v>
      </c>
      <c r="BIK30" s="47">
        <f>'Form Sg1'!BIO56</f>
        <v>0</v>
      </c>
      <c r="BIL30" s="47">
        <f>'Form Sg1'!BIP56</f>
        <v>0</v>
      </c>
      <c r="BIM30" s="47">
        <f>'Form Sg1'!BIQ56</f>
        <v>0</v>
      </c>
      <c r="BIN30" s="47">
        <f>'Form Sg1'!BIR56</f>
        <v>0</v>
      </c>
      <c r="BIO30" s="47">
        <f>'Form Sg1'!BIS56</f>
        <v>0</v>
      </c>
      <c r="BIP30" s="47">
        <f>'Form Sg1'!BIT56</f>
        <v>0</v>
      </c>
      <c r="BIQ30" s="47">
        <f>'Form Sg1'!BIU56</f>
        <v>0</v>
      </c>
      <c r="BIR30" s="47">
        <f>'Form Sg1'!BIV56</f>
        <v>0</v>
      </c>
      <c r="BIS30" s="47">
        <f>'Form Sg1'!BIW56</f>
        <v>0</v>
      </c>
      <c r="BIT30" s="47">
        <f>'Form Sg1'!BIX56</f>
        <v>0</v>
      </c>
      <c r="BIU30" s="47">
        <f>'Form Sg1'!BIY56</f>
        <v>0</v>
      </c>
      <c r="BIV30" s="47">
        <f>'Form Sg1'!BIZ56</f>
        <v>0</v>
      </c>
      <c r="BIW30" s="47">
        <f>'Form Sg1'!BJA56</f>
        <v>0</v>
      </c>
      <c r="BIX30" s="47">
        <f>'Form Sg1'!BJB56</f>
        <v>0</v>
      </c>
      <c r="BIY30" s="47">
        <f>'Form Sg1'!BJC56</f>
        <v>0</v>
      </c>
      <c r="BIZ30" s="47">
        <f>'Form Sg1'!BJD56</f>
        <v>0</v>
      </c>
      <c r="BJA30" s="47">
        <f>'Form Sg1'!BJE56</f>
        <v>0</v>
      </c>
      <c r="BJB30" s="47">
        <f>'Form Sg1'!BJF56</f>
        <v>0</v>
      </c>
      <c r="BJC30" s="47">
        <f>'Form Sg1'!BJG56</f>
        <v>0</v>
      </c>
      <c r="BJD30" s="47">
        <f>'Form Sg1'!BJH56</f>
        <v>0</v>
      </c>
      <c r="BJE30" s="47">
        <f>'Form Sg1'!BJI56</f>
        <v>0</v>
      </c>
      <c r="BJF30" s="47">
        <f>'Form Sg1'!BJJ56</f>
        <v>0</v>
      </c>
      <c r="BJG30" s="47">
        <f>'Form Sg1'!BJK56</f>
        <v>0</v>
      </c>
      <c r="BJH30" s="47">
        <f>'Form Sg1'!BJL56</f>
        <v>0</v>
      </c>
      <c r="BJI30" s="47">
        <f>'Form Sg1'!BJM56</f>
        <v>0</v>
      </c>
      <c r="BJJ30" s="47">
        <f>'Form Sg1'!BJN56</f>
        <v>0</v>
      </c>
      <c r="BJK30" s="47">
        <f>'Form Sg1'!BJO56</f>
        <v>0</v>
      </c>
      <c r="BJL30" s="47">
        <f>'Form Sg1'!BJP56</f>
        <v>0</v>
      </c>
      <c r="BJM30" s="47">
        <f>'Form Sg1'!BJQ56</f>
        <v>0</v>
      </c>
      <c r="BJN30" s="47">
        <f>'Form Sg1'!BJR56</f>
        <v>0</v>
      </c>
      <c r="BJO30" s="47">
        <f>'Form Sg1'!BJS56</f>
        <v>0</v>
      </c>
      <c r="BJP30" s="47">
        <f>'Form Sg1'!BJT56</f>
        <v>0</v>
      </c>
      <c r="BJQ30" s="47">
        <f>'Form Sg1'!BJU56</f>
        <v>0</v>
      </c>
      <c r="BJR30" s="47">
        <f>'Form Sg1'!BJV56</f>
        <v>0</v>
      </c>
      <c r="BJS30" s="47">
        <f>'Form Sg1'!BJW56</f>
        <v>0</v>
      </c>
      <c r="BJT30" s="47">
        <f>'Form Sg1'!BJX56</f>
        <v>0</v>
      </c>
      <c r="BJU30" s="47">
        <f>'Form Sg1'!BJY56</f>
        <v>0</v>
      </c>
      <c r="BJV30" s="47">
        <f>'Form Sg1'!BJZ56</f>
        <v>0</v>
      </c>
      <c r="BJW30" s="47">
        <f>'Form Sg1'!BKA56</f>
        <v>0</v>
      </c>
      <c r="BJX30" s="47">
        <f>'Form Sg1'!BKB56</f>
        <v>0</v>
      </c>
      <c r="BJY30" s="47">
        <f>'Form Sg1'!BKC56</f>
        <v>0</v>
      </c>
      <c r="BJZ30" s="47">
        <f>'Form Sg1'!BKD56</f>
        <v>0</v>
      </c>
      <c r="BKA30" s="47">
        <f>'Form Sg1'!BKE56</f>
        <v>0</v>
      </c>
      <c r="BKB30" s="47">
        <f>'Form Sg1'!BKF56</f>
        <v>0</v>
      </c>
      <c r="BKC30" s="47">
        <f>'Form Sg1'!BKG56</f>
        <v>0</v>
      </c>
      <c r="BKD30" s="47">
        <f>'Form Sg1'!BKH56</f>
        <v>0</v>
      </c>
      <c r="BKE30" s="47">
        <f>'Form Sg1'!BKI56</f>
        <v>0</v>
      </c>
      <c r="BKF30" s="47">
        <f>'Form Sg1'!BKJ56</f>
        <v>0</v>
      </c>
      <c r="BKG30" s="47">
        <f>'Form Sg1'!BKK56</f>
        <v>0</v>
      </c>
      <c r="BKH30" s="47">
        <f>'Form Sg1'!BKL56</f>
        <v>0</v>
      </c>
      <c r="BKI30" s="47">
        <f>'Form Sg1'!BKM56</f>
        <v>0</v>
      </c>
      <c r="BKJ30" s="47">
        <f>'Form Sg1'!BKN56</f>
        <v>0</v>
      </c>
      <c r="BKK30" s="47">
        <f>'Form Sg1'!BKO56</f>
        <v>0</v>
      </c>
      <c r="BKL30" s="47">
        <f>'Form Sg1'!BKP56</f>
        <v>0</v>
      </c>
      <c r="BKM30" s="47">
        <f>'Form Sg1'!BKQ56</f>
        <v>0</v>
      </c>
      <c r="BKN30" s="47">
        <f>'Form Sg1'!BKR56</f>
        <v>0</v>
      </c>
      <c r="BKO30" s="47">
        <f>'Form Sg1'!BKS56</f>
        <v>0</v>
      </c>
      <c r="BKP30" s="47">
        <f>'Form Sg1'!BKT56</f>
        <v>0</v>
      </c>
      <c r="BKQ30" s="47">
        <f>'Form Sg1'!BKU56</f>
        <v>0</v>
      </c>
      <c r="BKR30" s="47">
        <f>'Form Sg1'!BKV56</f>
        <v>0</v>
      </c>
      <c r="BKS30" s="47">
        <f>'Form Sg1'!BKW56</f>
        <v>0</v>
      </c>
      <c r="BKT30" s="47">
        <f>'Form Sg1'!BKX56</f>
        <v>0</v>
      </c>
      <c r="BKU30" s="47">
        <f>'Form Sg1'!BKY56</f>
        <v>0</v>
      </c>
      <c r="BKV30" s="47">
        <f>'Form Sg1'!BKZ56</f>
        <v>0</v>
      </c>
      <c r="BKW30" s="47">
        <f>'Form Sg1'!BLA56</f>
        <v>0</v>
      </c>
      <c r="BKX30" s="47">
        <f>'Form Sg1'!BLB56</f>
        <v>0</v>
      </c>
      <c r="BKY30" s="47">
        <f>'Form Sg1'!BLC56</f>
        <v>0</v>
      </c>
      <c r="BKZ30" s="47">
        <f>'Form Sg1'!BLD56</f>
        <v>0</v>
      </c>
      <c r="BLA30" s="47">
        <f>'Form Sg1'!BLE56</f>
        <v>0</v>
      </c>
      <c r="BLB30" s="47">
        <f>'Form Sg1'!BLF56</f>
        <v>0</v>
      </c>
      <c r="BLC30" s="47">
        <f>'Form Sg1'!BLG56</f>
        <v>0</v>
      </c>
      <c r="BLD30" s="47">
        <f>'Form Sg1'!BLH56</f>
        <v>0</v>
      </c>
      <c r="BLE30" s="47">
        <f>'Form Sg1'!BLI56</f>
        <v>0</v>
      </c>
      <c r="BLF30" s="47">
        <f>'Form Sg1'!BLJ56</f>
        <v>0</v>
      </c>
      <c r="BLG30" s="47">
        <f>'Form Sg1'!BLK56</f>
        <v>0</v>
      </c>
      <c r="BLH30" s="47">
        <f>'Form Sg1'!BLL56</f>
        <v>0</v>
      </c>
      <c r="BLI30" s="47">
        <f>'Form Sg1'!BLM56</f>
        <v>0</v>
      </c>
      <c r="BLJ30" s="47">
        <f>'Form Sg1'!BLN56</f>
        <v>0</v>
      </c>
      <c r="BLK30" s="47">
        <f>'Form Sg1'!BLO56</f>
        <v>0</v>
      </c>
      <c r="BLL30" s="47">
        <f>'Form Sg1'!BLP56</f>
        <v>0</v>
      </c>
      <c r="BLM30" s="47">
        <f>'Form Sg1'!BLQ56</f>
        <v>0</v>
      </c>
      <c r="BLN30" s="47">
        <f>'Form Sg1'!BLR56</f>
        <v>0</v>
      </c>
      <c r="BLO30" s="47">
        <f>'Form Sg1'!BLS56</f>
        <v>0</v>
      </c>
      <c r="BLP30" s="47">
        <f>'Form Sg1'!BLT56</f>
        <v>0</v>
      </c>
      <c r="BLQ30" s="47">
        <f>'Form Sg1'!BLU56</f>
        <v>0</v>
      </c>
      <c r="BLR30" s="47">
        <f>'Form Sg1'!BLV56</f>
        <v>0</v>
      </c>
      <c r="BLS30" s="47">
        <f>'Form Sg1'!BLW56</f>
        <v>0</v>
      </c>
      <c r="BLT30" s="47">
        <f>'Form Sg1'!BLX56</f>
        <v>0</v>
      </c>
      <c r="BLU30" s="47">
        <f>'Form Sg1'!BLY56</f>
        <v>0</v>
      </c>
      <c r="BLV30" s="47">
        <f>'Form Sg1'!BLZ56</f>
        <v>0</v>
      </c>
      <c r="BLW30" s="47">
        <f>'Form Sg1'!BMA56</f>
        <v>0</v>
      </c>
      <c r="BLX30" s="47">
        <f>'Form Sg1'!BMB56</f>
        <v>0</v>
      </c>
      <c r="BLY30" s="47">
        <f>'Form Sg1'!BMC56</f>
        <v>0</v>
      </c>
      <c r="BLZ30" s="47">
        <f>'Form Sg1'!BMD56</f>
        <v>0</v>
      </c>
      <c r="BMA30" s="47">
        <f>'Form Sg1'!BME56</f>
        <v>0</v>
      </c>
      <c r="BMB30" s="47">
        <f>'Form Sg1'!BMF56</f>
        <v>0</v>
      </c>
      <c r="BMC30" s="47">
        <f>'Form Sg1'!BMG56</f>
        <v>0</v>
      </c>
      <c r="BMD30" s="47">
        <f>'Form Sg1'!BMH56</f>
        <v>0</v>
      </c>
      <c r="BME30" s="47">
        <f>'Form Sg1'!BMI56</f>
        <v>0</v>
      </c>
      <c r="BMF30" s="47">
        <f>'Form Sg1'!BMJ56</f>
        <v>0</v>
      </c>
      <c r="BMG30" s="47">
        <f>'Form Sg1'!BMK56</f>
        <v>0</v>
      </c>
      <c r="BMH30" s="47">
        <f>'Form Sg1'!BML56</f>
        <v>0</v>
      </c>
      <c r="BMI30" s="47">
        <f>'Form Sg1'!BMM56</f>
        <v>0</v>
      </c>
      <c r="BMJ30" s="47">
        <f>'Form Sg1'!BMN56</f>
        <v>0</v>
      </c>
      <c r="BMK30" s="47">
        <f>'Form Sg1'!BMO56</f>
        <v>0</v>
      </c>
      <c r="BML30" s="47">
        <f>'Form Sg1'!BMP56</f>
        <v>0</v>
      </c>
      <c r="BMM30" s="47">
        <f>'Form Sg1'!BMQ56</f>
        <v>0</v>
      </c>
      <c r="BMN30" s="47">
        <f>'Form Sg1'!BMR56</f>
        <v>0</v>
      </c>
      <c r="BMO30" s="47">
        <f>'Form Sg1'!BMS56</f>
        <v>0</v>
      </c>
      <c r="BMP30" s="47">
        <f>'Form Sg1'!BMT56</f>
        <v>0</v>
      </c>
      <c r="BMQ30" s="47">
        <f>'Form Sg1'!BMU56</f>
        <v>0</v>
      </c>
      <c r="BMR30" s="47">
        <f>'Form Sg1'!BMV56</f>
        <v>0</v>
      </c>
      <c r="BMS30" s="47">
        <f>'Form Sg1'!BMW56</f>
        <v>0</v>
      </c>
      <c r="BMT30" s="47">
        <f>'Form Sg1'!BMX56</f>
        <v>0</v>
      </c>
      <c r="BMU30" s="47">
        <f>'Form Sg1'!BMY56</f>
        <v>0</v>
      </c>
      <c r="BMV30" s="47">
        <f>'Form Sg1'!BMZ56</f>
        <v>0</v>
      </c>
      <c r="BMW30" s="47">
        <f>'Form Sg1'!BNA56</f>
        <v>0</v>
      </c>
      <c r="BMX30" s="47">
        <f>'Form Sg1'!BNB56</f>
        <v>0</v>
      </c>
      <c r="BMY30" s="47">
        <f>'Form Sg1'!BNC56</f>
        <v>0</v>
      </c>
      <c r="BMZ30" s="47">
        <f>'Form Sg1'!BND56</f>
        <v>0</v>
      </c>
      <c r="BNA30" s="47">
        <f>'Form Sg1'!BNE56</f>
        <v>0</v>
      </c>
      <c r="BNB30" s="47">
        <f>'Form Sg1'!BNF56</f>
        <v>0</v>
      </c>
      <c r="BNC30" s="47">
        <f>'Form Sg1'!BNG56</f>
        <v>0</v>
      </c>
      <c r="BND30" s="47">
        <f>'Form Sg1'!BNH56</f>
        <v>0</v>
      </c>
      <c r="BNE30" s="47">
        <f>'Form Sg1'!BNI56</f>
        <v>0</v>
      </c>
      <c r="BNF30" s="47">
        <f>'Form Sg1'!BNJ56</f>
        <v>0</v>
      </c>
      <c r="BNG30" s="47">
        <f>'Form Sg1'!BNK56</f>
        <v>0</v>
      </c>
      <c r="BNH30" s="47">
        <f>'Form Sg1'!BNL56</f>
        <v>0</v>
      </c>
      <c r="BNI30" s="47">
        <f>'Form Sg1'!BNM56</f>
        <v>0</v>
      </c>
      <c r="BNJ30" s="47">
        <f>'Form Sg1'!BNN56</f>
        <v>0</v>
      </c>
      <c r="BNK30" s="47">
        <f>'Form Sg1'!BNO56</f>
        <v>0</v>
      </c>
      <c r="BNL30" s="47">
        <f>'Form Sg1'!BNP56</f>
        <v>0</v>
      </c>
      <c r="BNM30" s="47">
        <f>'Form Sg1'!BNQ56</f>
        <v>0</v>
      </c>
      <c r="BNN30" s="47">
        <f>'Form Sg1'!BNR56</f>
        <v>0</v>
      </c>
      <c r="BNO30" s="47">
        <f>'Form Sg1'!BNS56</f>
        <v>0</v>
      </c>
      <c r="BNP30" s="47">
        <f>'Form Sg1'!BNT56</f>
        <v>0</v>
      </c>
      <c r="BNQ30" s="47">
        <f>'Form Sg1'!BNU56</f>
        <v>0</v>
      </c>
      <c r="BNR30" s="47">
        <f>'Form Sg1'!BNV56</f>
        <v>0</v>
      </c>
      <c r="BNS30" s="47">
        <f>'Form Sg1'!BNW56</f>
        <v>0</v>
      </c>
      <c r="BNT30" s="47">
        <f>'Form Sg1'!BNX56</f>
        <v>0</v>
      </c>
      <c r="BNU30" s="47">
        <f>'Form Sg1'!BNY56</f>
        <v>0</v>
      </c>
      <c r="BNV30" s="47">
        <f>'Form Sg1'!BNZ56</f>
        <v>0</v>
      </c>
      <c r="BNW30" s="47">
        <f>'Form Sg1'!BOA56</f>
        <v>0</v>
      </c>
      <c r="BNX30" s="47">
        <f>'Form Sg1'!BOB56</f>
        <v>0</v>
      </c>
      <c r="BNY30" s="47">
        <f>'Form Sg1'!BOC56</f>
        <v>0</v>
      </c>
      <c r="BNZ30" s="47">
        <f>'Form Sg1'!BOD56</f>
        <v>0</v>
      </c>
      <c r="BOA30" s="47">
        <f>'Form Sg1'!BOE56</f>
        <v>0</v>
      </c>
      <c r="BOB30" s="47">
        <f>'Form Sg1'!BOF56</f>
        <v>0</v>
      </c>
      <c r="BOC30" s="47">
        <f>'Form Sg1'!BOG56</f>
        <v>0</v>
      </c>
      <c r="BOD30" s="47">
        <f>'Form Sg1'!BOH56</f>
        <v>0</v>
      </c>
      <c r="BOE30" s="47">
        <f>'Form Sg1'!BOI56</f>
        <v>0</v>
      </c>
      <c r="BOF30" s="47">
        <f>'Form Sg1'!BOJ56</f>
        <v>0</v>
      </c>
      <c r="BOG30" s="47">
        <f>'Form Sg1'!BOK56</f>
        <v>0</v>
      </c>
      <c r="BOH30" s="47">
        <f>'Form Sg1'!BOL56</f>
        <v>0</v>
      </c>
      <c r="BOI30" s="47">
        <f>'Form Sg1'!BOM56</f>
        <v>0</v>
      </c>
      <c r="BOJ30" s="47">
        <f>'Form Sg1'!BON56</f>
        <v>0</v>
      </c>
      <c r="BOK30" s="47">
        <f>'Form Sg1'!BOO56</f>
        <v>0</v>
      </c>
      <c r="BOL30" s="47">
        <f>'Form Sg1'!BOP56</f>
        <v>0</v>
      </c>
      <c r="BOM30" s="47">
        <f>'Form Sg1'!BOQ56</f>
        <v>0</v>
      </c>
      <c r="BON30" s="47">
        <f>'Form Sg1'!BOR56</f>
        <v>0</v>
      </c>
      <c r="BOO30" s="47">
        <f>'Form Sg1'!BOS56</f>
        <v>0</v>
      </c>
      <c r="BOP30" s="47">
        <f>'Form Sg1'!BOT56</f>
        <v>0</v>
      </c>
      <c r="BOQ30" s="47">
        <f>'Form Sg1'!BOU56</f>
        <v>0</v>
      </c>
      <c r="BOR30" s="47">
        <f>'Form Sg1'!BOV56</f>
        <v>0</v>
      </c>
      <c r="BOS30" s="47">
        <f>'Form Sg1'!BOW56</f>
        <v>0</v>
      </c>
      <c r="BOT30" s="47">
        <f>'Form Sg1'!BOX56</f>
        <v>0</v>
      </c>
      <c r="BOU30" s="47">
        <f>'Form Sg1'!BOY56</f>
        <v>0</v>
      </c>
      <c r="BOV30" s="47">
        <f>'Form Sg1'!BOZ56</f>
        <v>0</v>
      </c>
      <c r="BOW30" s="47">
        <f>'Form Sg1'!BPA56</f>
        <v>0</v>
      </c>
      <c r="BOX30" s="47">
        <f>'Form Sg1'!BPB56</f>
        <v>0</v>
      </c>
      <c r="BOY30" s="47">
        <f>'Form Sg1'!BPC56</f>
        <v>0</v>
      </c>
      <c r="BOZ30" s="47">
        <f>'Form Sg1'!BPD56</f>
        <v>0</v>
      </c>
      <c r="BPA30" s="47">
        <f>'Form Sg1'!BPE56</f>
        <v>0</v>
      </c>
      <c r="BPB30" s="47">
        <f>'Form Sg1'!BPF56</f>
        <v>0</v>
      </c>
      <c r="BPC30" s="47">
        <f>'Form Sg1'!BPG56</f>
        <v>0</v>
      </c>
      <c r="BPD30" s="47">
        <f>'Form Sg1'!BPH56</f>
        <v>0</v>
      </c>
      <c r="BPE30" s="47">
        <f>'Form Sg1'!BPI56</f>
        <v>0</v>
      </c>
      <c r="BPF30" s="47">
        <f>'Form Sg1'!BPJ56</f>
        <v>0</v>
      </c>
      <c r="BPG30" s="47">
        <f>'Form Sg1'!BPK56</f>
        <v>0</v>
      </c>
      <c r="BPH30" s="47">
        <f>'Form Sg1'!BPL56</f>
        <v>0</v>
      </c>
      <c r="BPI30" s="47">
        <f>'Form Sg1'!BPM56</f>
        <v>0</v>
      </c>
      <c r="BPJ30" s="47">
        <f>'Form Sg1'!BPN56</f>
        <v>0</v>
      </c>
      <c r="BPK30" s="47">
        <f>'Form Sg1'!BPO56</f>
        <v>0</v>
      </c>
      <c r="BPL30" s="47">
        <f>'Form Sg1'!BPP56</f>
        <v>0</v>
      </c>
      <c r="BPM30" s="47">
        <f>'Form Sg1'!BPQ56</f>
        <v>0</v>
      </c>
      <c r="BPN30" s="47">
        <f>'Form Sg1'!BPR56</f>
        <v>0</v>
      </c>
      <c r="BPO30" s="47">
        <f>'Form Sg1'!BPS56</f>
        <v>0</v>
      </c>
      <c r="BPP30" s="47">
        <f>'Form Sg1'!BPT56</f>
        <v>0</v>
      </c>
      <c r="BPQ30" s="47">
        <f>'Form Sg1'!BPU56</f>
        <v>0</v>
      </c>
      <c r="BPR30" s="47">
        <f>'Form Sg1'!BPV56</f>
        <v>0</v>
      </c>
      <c r="BPS30" s="47">
        <f>'Form Sg1'!BPW56</f>
        <v>0</v>
      </c>
      <c r="BPT30" s="47">
        <f>'Form Sg1'!BPX56</f>
        <v>0</v>
      </c>
      <c r="BPU30" s="47">
        <f>'Form Sg1'!BPY56</f>
        <v>0</v>
      </c>
      <c r="BPV30" s="47">
        <f>'Form Sg1'!BPZ56</f>
        <v>0</v>
      </c>
      <c r="BPW30" s="47">
        <f>'Form Sg1'!BQA56</f>
        <v>0</v>
      </c>
      <c r="BPX30" s="47">
        <f>'Form Sg1'!BQB56</f>
        <v>0</v>
      </c>
      <c r="BPY30" s="47">
        <f>'Form Sg1'!BQC56</f>
        <v>0</v>
      </c>
      <c r="BPZ30" s="47">
        <f>'Form Sg1'!BQD56</f>
        <v>0</v>
      </c>
      <c r="BQA30" s="47">
        <f>'Form Sg1'!BQE56</f>
        <v>0</v>
      </c>
      <c r="BQB30" s="47">
        <f>'Form Sg1'!BQF56</f>
        <v>0</v>
      </c>
      <c r="BQC30" s="47">
        <f>'Form Sg1'!BQG56</f>
        <v>0</v>
      </c>
      <c r="BQD30" s="47">
        <f>'Form Sg1'!BQH56</f>
        <v>0</v>
      </c>
      <c r="BQE30" s="47">
        <f>'Form Sg1'!BQI56</f>
        <v>0</v>
      </c>
      <c r="BQF30" s="47">
        <f>'Form Sg1'!BQJ56</f>
        <v>0</v>
      </c>
      <c r="BQG30" s="47">
        <f>'Form Sg1'!BQK56</f>
        <v>0</v>
      </c>
      <c r="BQH30" s="47">
        <f>'Form Sg1'!BQL56</f>
        <v>0</v>
      </c>
      <c r="BQI30" s="47">
        <f>'Form Sg1'!BQM56</f>
        <v>0</v>
      </c>
      <c r="BQJ30" s="47">
        <f>'Form Sg1'!BQN56</f>
        <v>0</v>
      </c>
      <c r="BQK30" s="47">
        <f>'Form Sg1'!BQO56</f>
        <v>0</v>
      </c>
      <c r="BQL30" s="47">
        <f>'Form Sg1'!BQP56</f>
        <v>0</v>
      </c>
      <c r="BQM30" s="47">
        <f>'Form Sg1'!BQQ56</f>
        <v>0</v>
      </c>
      <c r="BQN30" s="47">
        <f>'Form Sg1'!BQR56</f>
        <v>0</v>
      </c>
      <c r="BQO30" s="47">
        <f>'Form Sg1'!BQS56</f>
        <v>0</v>
      </c>
      <c r="BQP30" s="47">
        <f>'Form Sg1'!BQT56</f>
        <v>0</v>
      </c>
      <c r="BQQ30" s="47">
        <f>'Form Sg1'!BQU56</f>
        <v>0</v>
      </c>
      <c r="BQR30" s="47">
        <f>'Form Sg1'!BQV56</f>
        <v>0</v>
      </c>
      <c r="BQS30" s="47">
        <f>'Form Sg1'!BQW56</f>
        <v>0</v>
      </c>
      <c r="BQT30" s="47">
        <f>'Form Sg1'!BQX56</f>
        <v>0</v>
      </c>
      <c r="BQU30" s="47">
        <f>'Form Sg1'!BQY56</f>
        <v>0</v>
      </c>
      <c r="BQV30" s="47">
        <f>'Form Sg1'!BQZ56</f>
        <v>0</v>
      </c>
      <c r="BQW30" s="47">
        <f>'Form Sg1'!BRA56</f>
        <v>0</v>
      </c>
      <c r="BQX30" s="47">
        <f>'Form Sg1'!BRB56</f>
        <v>0</v>
      </c>
      <c r="BQY30" s="47">
        <f>'Form Sg1'!BRC56</f>
        <v>0</v>
      </c>
      <c r="BQZ30" s="47">
        <f>'Form Sg1'!BRD56</f>
        <v>0</v>
      </c>
      <c r="BRA30" s="47">
        <f>'Form Sg1'!BRE56</f>
        <v>0</v>
      </c>
      <c r="BRB30" s="47">
        <f>'Form Sg1'!BRF56</f>
        <v>0</v>
      </c>
      <c r="BRC30" s="47">
        <f>'Form Sg1'!BRG56</f>
        <v>0</v>
      </c>
      <c r="BRD30" s="47">
        <f>'Form Sg1'!BRH56</f>
        <v>0</v>
      </c>
      <c r="BRE30" s="47">
        <f>'Form Sg1'!BRI56</f>
        <v>0</v>
      </c>
      <c r="BRF30" s="47">
        <f>'Form Sg1'!BRJ56</f>
        <v>0</v>
      </c>
      <c r="BRG30" s="47">
        <f>'Form Sg1'!BRK56</f>
        <v>0</v>
      </c>
      <c r="BRH30" s="47">
        <f>'Form Sg1'!BRL56</f>
        <v>0</v>
      </c>
      <c r="BRI30" s="47">
        <f>'Form Sg1'!BRM56</f>
        <v>0</v>
      </c>
      <c r="BRJ30" s="47">
        <f>'Form Sg1'!BRN56</f>
        <v>0</v>
      </c>
      <c r="BRK30" s="47">
        <f>'Form Sg1'!BRO56</f>
        <v>0</v>
      </c>
      <c r="BRL30" s="47">
        <f>'Form Sg1'!BRP56</f>
        <v>0</v>
      </c>
      <c r="BRM30" s="47">
        <f>'Form Sg1'!BRQ56</f>
        <v>0</v>
      </c>
      <c r="BRN30" s="47">
        <f>'Form Sg1'!BRR56</f>
        <v>0</v>
      </c>
      <c r="BRO30" s="47">
        <f>'Form Sg1'!BRS56</f>
        <v>0</v>
      </c>
      <c r="BRP30" s="47">
        <f>'Form Sg1'!BRT56</f>
        <v>0</v>
      </c>
      <c r="BRQ30" s="47">
        <f>'Form Sg1'!BRU56</f>
        <v>0</v>
      </c>
      <c r="BRR30" s="47">
        <f>'Form Sg1'!BRV56</f>
        <v>0</v>
      </c>
      <c r="BRS30" s="47">
        <f>'Form Sg1'!BRW56</f>
        <v>0</v>
      </c>
      <c r="BRT30" s="47">
        <f>'Form Sg1'!BRX56</f>
        <v>0</v>
      </c>
      <c r="BRU30" s="47">
        <f>'Form Sg1'!BRY56</f>
        <v>0</v>
      </c>
      <c r="BRV30" s="47">
        <f>'Form Sg1'!BRZ56</f>
        <v>0</v>
      </c>
      <c r="BRW30" s="47">
        <f>'Form Sg1'!BSA56</f>
        <v>0</v>
      </c>
      <c r="BRX30" s="47">
        <f>'Form Sg1'!BSB56</f>
        <v>0</v>
      </c>
      <c r="BRY30" s="47">
        <f>'Form Sg1'!BSC56</f>
        <v>0</v>
      </c>
      <c r="BRZ30" s="47">
        <f>'Form Sg1'!BSD56</f>
        <v>0</v>
      </c>
      <c r="BSA30" s="47">
        <f>'Form Sg1'!BSE56</f>
        <v>0</v>
      </c>
      <c r="BSB30" s="47">
        <f>'Form Sg1'!BSF56</f>
        <v>0</v>
      </c>
      <c r="BSC30" s="47">
        <f>'Form Sg1'!BSG56</f>
        <v>0</v>
      </c>
      <c r="BSD30" s="47">
        <f>'Form Sg1'!BSH56</f>
        <v>0</v>
      </c>
      <c r="BSE30" s="47">
        <f>'Form Sg1'!BSI56</f>
        <v>0</v>
      </c>
      <c r="BSF30" s="47">
        <f>'Form Sg1'!BSJ56</f>
        <v>0</v>
      </c>
      <c r="BSG30" s="47">
        <f>'Form Sg1'!BSK56</f>
        <v>0</v>
      </c>
      <c r="BSH30" s="47">
        <f>'Form Sg1'!BSL56</f>
        <v>0</v>
      </c>
      <c r="BSI30" s="47">
        <f>'Form Sg1'!BSM56</f>
        <v>0</v>
      </c>
      <c r="BSJ30" s="47">
        <f>'Form Sg1'!BSN56</f>
        <v>0</v>
      </c>
      <c r="BSK30" s="47">
        <f>'Form Sg1'!BSO56</f>
        <v>0</v>
      </c>
      <c r="BSL30" s="47">
        <f>'Form Sg1'!BSP56</f>
        <v>0</v>
      </c>
      <c r="BSM30" s="47">
        <f>'Form Sg1'!BSQ56</f>
        <v>0</v>
      </c>
      <c r="BSN30" s="47">
        <f>'Form Sg1'!BSR56</f>
        <v>0</v>
      </c>
      <c r="BSO30" s="47">
        <f>'Form Sg1'!BSS56</f>
        <v>0</v>
      </c>
      <c r="BSP30" s="47">
        <f>'Form Sg1'!BST56</f>
        <v>0</v>
      </c>
      <c r="BSQ30" s="47">
        <f>'Form Sg1'!BSU56</f>
        <v>0</v>
      </c>
      <c r="BSR30" s="47">
        <f>'Form Sg1'!BSV56</f>
        <v>0</v>
      </c>
      <c r="BSS30" s="47">
        <f>'Form Sg1'!BSW56</f>
        <v>0</v>
      </c>
      <c r="BST30" s="47">
        <f>'Form Sg1'!BSX56</f>
        <v>0</v>
      </c>
      <c r="BSU30" s="47">
        <f>'Form Sg1'!BSY56</f>
        <v>0</v>
      </c>
      <c r="BSV30" s="47">
        <f>'Form Sg1'!BSZ56</f>
        <v>0</v>
      </c>
      <c r="BSW30" s="47">
        <f>'Form Sg1'!BTA56</f>
        <v>0</v>
      </c>
      <c r="BSX30" s="47">
        <f>'Form Sg1'!BTB56</f>
        <v>0</v>
      </c>
      <c r="BSY30" s="47">
        <f>'Form Sg1'!BTC56</f>
        <v>0</v>
      </c>
      <c r="BSZ30" s="47">
        <f>'Form Sg1'!BTD56</f>
        <v>0</v>
      </c>
      <c r="BTA30" s="47">
        <f>'Form Sg1'!BTE56</f>
        <v>0</v>
      </c>
      <c r="BTB30" s="47">
        <f>'Form Sg1'!BTF56</f>
        <v>0</v>
      </c>
      <c r="BTC30" s="47">
        <f>'Form Sg1'!BTG56</f>
        <v>0</v>
      </c>
      <c r="BTD30" s="47">
        <f>'Form Sg1'!BTH56</f>
        <v>0</v>
      </c>
      <c r="BTE30" s="47">
        <f>'Form Sg1'!BTI56</f>
        <v>0</v>
      </c>
      <c r="BTF30" s="47">
        <f>'Form Sg1'!BTJ56</f>
        <v>0</v>
      </c>
      <c r="BTG30" s="47">
        <f>'Form Sg1'!BTK56</f>
        <v>0</v>
      </c>
      <c r="BTH30" s="47">
        <f>'Form Sg1'!BTL56</f>
        <v>0</v>
      </c>
      <c r="BTI30" s="47">
        <f>'Form Sg1'!BTM56</f>
        <v>0</v>
      </c>
      <c r="BTJ30" s="47">
        <f>'Form Sg1'!BTN56</f>
        <v>0</v>
      </c>
      <c r="BTK30" s="47">
        <f>'Form Sg1'!BTO56</f>
        <v>0</v>
      </c>
      <c r="BTL30" s="47">
        <f>'Form Sg1'!BTP56</f>
        <v>0</v>
      </c>
      <c r="BTM30" s="47">
        <f>'Form Sg1'!BTQ56</f>
        <v>0</v>
      </c>
      <c r="BTN30" s="47">
        <f>'Form Sg1'!BTR56</f>
        <v>0</v>
      </c>
      <c r="BTO30" s="47">
        <f>'Form Sg1'!BTS56</f>
        <v>0</v>
      </c>
      <c r="BTP30" s="47">
        <f>'Form Sg1'!BTT56</f>
        <v>0</v>
      </c>
      <c r="BTQ30" s="47">
        <f>'Form Sg1'!BTU56</f>
        <v>0</v>
      </c>
      <c r="BTR30" s="47">
        <f>'Form Sg1'!BTV56</f>
        <v>0</v>
      </c>
      <c r="BTS30" s="47">
        <f>'Form Sg1'!BTW56</f>
        <v>0</v>
      </c>
      <c r="BTT30" s="47">
        <f>'Form Sg1'!BTX56</f>
        <v>0</v>
      </c>
      <c r="BTU30" s="47">
        <f>'Form Sg1'!BTY56</f>
        <v>0</v>
      </c>
      <c r="BTV30" s="47">
        <f>'Form Sg1'!BTZ56</f>
        <v>0</v>
      </c>
      <c r="BTW30" s="47">
        <f>'Form Sg1'!BUA56</f>
        <v>0</v>
      </c>
      <c r="BTX30" s="47">
        <f>'Form Sg1'!BUB56</f>
        <v>0</v>
      </c>
      <c r="BTY30" s="47">
        <f>'Form Sg1'!BUC56</f>
        <v>0</v>
      </c>
      <c r="BTZ30" s="47">
        <f>'Form Sg1'!BUD56</f>
        <v>0</v>
      </c>
      <c r="BUA30" s="47">
        <f>'Form Sg1'!BUE56</f>
        <v>0</v>
      </c>
      <c r="BUB30" s="47">
        <f>'Form Sg1'!BUF56</f>
        <v>0</v>
      </c>
      <c r="BUC30" s="47">
        <f>'Form Sg1'!BUG56</f>
        <v>0</v>
      </c>
      <c r="BUD30" s="47">
        <f>'Form Sg1'!BUH56</f>
        <v>0</v>
      </c>
      <c r="BUE30" s="47">
        <f>'Form Sg1'!BUI56</f>
        <v>0</v>
      </c>
      <c r="BUF30" s="47">
        <f>'Form Sg1'!BUJ56</f>
        <v>0</v>
      </c>
      <c r="BUG30" s="47">
        <f>'Form Sg1'!BUK56</f>
        <v>0</v>
      </c>
      <c r="BUH30" s="47">
        <f>'Form Sg1'!BUL56</f>
        <v>0</v>
      </c>
      <c r="BUI30" s="47">
        <f>'Form Sg1'!BUM56</f>
        <v>0</v>
      </c>
      <c r="BUJ30" s="47">
        <f>'Form Sg1'!BUN56</f>
        <v>0</v>
      </c>
      <c r="BUK30" s="47">
        <f>'Form Sg1'!BUO56</f>
        <v>0</v>
      </c>
      <c r="BUL30" s="47">
        <f>'Form Sg1'!BUP56</f>
        <v>0</v>
      </c>
      <c r="BUM30" s="47">
        <f>'Form Sg1'!BUQ56</f>
        <v>0</v>
      </c>
      <c r="BUN30" s="47">
        <f>'Form Sg1'!BUR56</f>
        <v>0</v>
      </c>
      <c r="BUO30" s="47">
        <f>'Form Sg1'!BUS56</f>
        <v>0</v>
      </c>
      <c r="BUP30" s="47">
        <f>'Form Sg1'!BUT56</f>
        <v>0</v>
      </c>
      <c r="BUQ30" s="47">
        <f>'Form Sg1'!BUU56</f>
        <v>0</v>
      </c>
      <c r="BUR30" s="47">
        <f>'Form Sg1'!BUV56</f>
        <v>0</v>
      </c>
      <c r="BUS30" s="47">
        <f>'Form Sg1'!BUW56</f>
        <v>0</v>
      </c>
      <c r="BUT30" s="47">
        <f>'Form Sg1'!BUX56</f>
        <v>0</v>
      </c>
      <c r="BUU30" s="47">
        <f>'Form Sg1'!BUY56</f>
        <v>0</v>
      </c>
      <c r="BUV30" s="47">
        <f>'Form Sg1'!BUZ56</f>
        <v>0</v>
      </c>
      <c r="BUW30" s="47">
        <f>'Form Sg1'!BVA56</f>
        <v>0</v>
      </c>
      <c r="BUX30" s="47">
        <f>'Form Sg1'!BVB56</f>
        <v>0</v>
      </c>
      <c r="BUY30" s="47">
        <f>'Form Sg1'!BVC56</f>
        <v>0</v>
      </c>
      <c r="BUZ30" s="47">
        <f>'Form Sg1'!BVD56</f>
        <v>0</v>
      </c>
      <c r="BVA30" s="47">
        <f>'Form Sg1'!BVE56</f>
        <v>0</v>
      </c>
      <c r="BVB30" s="47">
        <f>'Form Sg1'!BVF56</f>
        <v>0</v>
      </c>
      <c r="BVC30" s="47">
        <f>'Form Sg1'!BVG56</f>
        <v>0</v>
      </c>
      <c r="BVD30" s="47">
        <f>'Form Sg1'!BVH56</f>
        <v>0</v>
      </c>
      <c r="BVE30" s="47">
        <f>'Form Sg1'!BVI56</f>
        <v>0</v>
      </c>
      <c r="BVF30" s="47">
        <f>'Form Sg1'!BVJ56</f>
        <v>0</v>
      </c>
      <c r="BVG30" s="47">
        <f>'Form Sg1'!BVK56</f>
        <v>0</v>
      </c>
      <c r="BVH30" s="47">
        <f>'Form Sg1'!BVL56</f>
        <v>0</v>
      </c>
      <c r="BVI30" s="47">
        <f>'Form Sg1'!BVM56</f>
        <v>0</v>
      </c>
      <c r="BVJ30" s="47">
        <f>'Form Sg1'!BVN56</f>
        <v>0</v>
      </c>
      <c r="BVK30" s="47">
        <f>'Form Sg1'!BVO56</f>
        <v>0</v>
      </c>
      <c r="BVL30" s="47">
        <f>'Form Sg1'!BVP56</f>
        <v>0</v>
      </c>
      <c r="BVM30" s="47">
        <f>'Form Sg1'!BVQ56</f>
        <v>0</v>
      </c>
      <c r="BVN30" s="47">
        <f>'Form Sg1'!BVR56</f>
        <v>0</v>
      </c>
      <c r="BVO30" s="47">
        <f>'Form Sg1'!BVS56</f>
        <v>0</v>
      </c>
      <c r="BVP30" s="47">
        <f>'Form Sg1'!BVT56</f>
        <v>0</v>
      </c>
      <c r="BVQ30" s="47">
        <f>'Form Sg1'!BVU56</f>
        <v>0</v>
      </c>
      <c r="BVR30" s="47">
        <f>'Form Sg1'!BVV56</f>
        <v>0</v>
      </c>
      <c r="BVS30" s="47">
        <f>'Form Sg1'!BVW56</f>
        <v>0</v>
      </c>
      <c r="BVT30" s="47">
        <f>'Form Sg1'!BVX56</f>
        <v>0</v>
      </c>
      <c r="BVU30" s="47">
        <f>'Form Sg1'!BVY56</f>
        <v>0</v>
      </c>
      <c r="BVV30" s="47">
        <f>'Form Sg1'!BVZ56</f>
        <v>0</v>
      </c>
      <c r="BVW30" s="47">
        <f>'Form Sg1'!BWA56</f>
        <v>0</v>
      </c>
      <c r="BVX30" s="47">
        <f>'Form Sg1'!BWB56</f>
        <v>0</v>
      </c>
      <c r="BVY30" s="47">
        <f>'Form Sg1'!BWC56</f>
        <v>0</v>
      </c>
      <c r="BVZ30" s="47">
        <f>'Form Sg1'!BWD56</f>
        <v>0</v>
      </c>
      <c r="BWA30" s="47">
        <f>'Form Sg1'!BWE56</f>
        <v>0</v>
      </c>
      <c r="BWB30" s="47">
        <f>'Form Sg1'!BWF56</f>
        <v>0</v>
      </c>
      <c r="BWC30" s="47">
        <f>'Form Sg1'!BWG56</f>
        <v>0</v>
      </c>
      <c r="BWD30" s="47">
        <f>'Form Sg1'!BWH56</f>
        <v>0</v>
      </c>
      <c r="BWE30" s="47">
        <f>'Form Sg1'!BWI56</f>
        <v>0</v>
      </c>
      <c r="BWF30" s="47">
        <f>'Form Sg1'!BWJ56</f>
        <v>0</v>
      </c>
      <c r="BWG30" s="47">
        <f>'Form Sg1'!BWK56</f>
        <v>0</v>
      </c>
      <c r="BWH30" s="47">
        <f>'Form Sg1'!BWL56</f>
        <v>0</v>
      </c>
      <c r="BWI30" s="47">
        <f>'Form Sg1'!BWM56</f>
        <v>0</v>
      </c>
      <c r="BWJ30" s="47">
        <f>'Form Sg1'!BWN56</f>
        <v>0</v>
      </c>
      <c r="BWK30" s="47">
        <f>'Form Sg1'!BWO56</f>
        <v>0</v>
      </c>
      <c r="BWL30" s="47">
        <f>'Form Sg1'!BWP56</f>
        <v>0</v>
      </c>
      <c r="BWM30" s="47">
        <f>'Form Sg1'!BWQ56</f>
        <v>0</v>
      </c>
      <c r="BWN30" s="47">
        <f>'Form Sg1'!BWR56</f>
        <v>0</v>
      </c>
      <c r="BWO30" s="47">
        <f>'Form Sg1'!BWS56</f>
        <v>0</v>
      </c>
      <c r="BWP30" s="47">
        <f>'Form Sg1'!BWT56</f>
        <v>0</v>
      </c>
      <c r="BWQ30" s="47">
        <f>'Form Sg1'!BWU56</f>
        <v>0</v>
      </c>
      <c r="BWR30" s="47">
        <f>'Form Sg1'!BWV56</f>
        <v>0</v>
      </c>
      <c r="BWS30" s="47">
        <f>'Form Sg1'!BWW56</f>
        <v>0</v>
      </c>
      <c r="BWT30" s="47">
        <f>'Form Sg1'!BWX56</f>
        <v>0</v>
      </c>
      <c r="BWU30" s="47">
        <f>'Form Sg1'!BWY56</f>
        <v>0</v>
      </c>
      <c r="BWV30" s="47">
        <f>'Form Sg1'!BWZ56</f>
        <v>0</v>
      </c>
      <c r="BWW30" s="47">
        <f>'Form Sg1'!BXA56</f>
        <v>0</v>
      </c>
      <c r="BWX30" s="47">
        <f>'Form Sg1'!BXB56</f>
        <v>0</v>
      </c>
      <c r="BWY30" s="47">
        <f>'Form Sg1'!BXC56</f>
        <v>0</v>
      </c>
      <c r="BWZ30" s="47">
        <f>'Form Sg1'!BXD56</f>
        <v>0</v>
      </c>
      <c r="BXA30" s="47">
        <f>'Form Sg1'!BXE56</f>
        <v>0</v>
      </c>
      <c r="BXB30" s="47">
        <f>'Form Sg1'!BXF56</f>
        <v>0</v>
      </c>
      <c r="BXC30" s="47">
        <f>'Form Sg1'!BXG56</f>
        <v>0</v>
      </c>
      <c r="BXD30" s="47">
        <f>'Form Sg1'!BXH56</f>
        <v>0</v>
      </c>
      <c r="BXE30" s="47">
        <f>'Form Sg1'!BXI56</f>
        <v>0</v>
      </c>
      <c r="BXF30" s="47">
        <f>'Form Sg1'!BXJ56</f>
        <v>0</v>
      </c>
      <c r="BXG30" s="47">
        <f>'Form Sg1'!BXK56</f>
        <v>0</v>
      </c>
      <c r="BXH30" s="47">
        <f>'Form Sg1'!BXL56</f>
        <v>0</v>
      </c>
      <c r="BXI30" s="47">
        <f>'Form Sg1'!BXM56</f>
        <v>0</v>
      </c>
      <c r="BXJ30" s="47">
        <f>'Form Sg1'!BXN56</f>
        <v>0</v>
      </c>
      <c r="BXK30" s="47">
        <f>'Form Sg1'!BXO56</f>
        <v>0</v>
      </c>
      <c r="BXL30" s="47">
        <f>'Form Sg1'!BXP56</f>
        <v>0</v>
      </c>
      <c r="BXM30" s="47">
        <f>'Form Sg1'!BXQ56</f>
        <v>0</v>
      </c>
      <c r="BXN30" s="47">
        <f>'Form Sg1'!BXR56</f>
        <v>0</v>
      </c>
      <c r="BXO30" s="47">
        <f>'Form Sg1'!BXS56</f>
        <v>0</v>
      </c>
      <c r="BXP30" s="47">
        <f>'Form Sg1'!BXT56</f>
        <v>0</v>
      </c>
      <c r="BXQ30" s="47">
        <f>'Form Sg1'!BXU56</f>
        <v>0</v>
      </c>
      <c r="BXR30" s="47">
        <f>'Form Sg1'!BXV56</f>
        <v>0</v>
      </c>
      <c r="BXS30" s="47">
        <f>'Form Sg1'!BXW56</f>
        <v>0</v>
      </c>
      <c r="BXT30" s="47">
        <f>'Form Sg1'!BXX56</f>
        <v>0</v>
      </c>
      <c r="BXU30" s="47">
        <f>'Form Sg1'!BXY56</f>
        <v>0</v>
      </c>
      <c r="BXV30" s="47">
        <f>'Form Sg1'!BXZ56</f>
        <v>0</v>
      </c>
      <c r="BXW30" s="47">
        <f>'Form Sg1'!BYA56</f>
        <v>0</v>
      </c>
      <c r="BXX30" s="47">
        <f>'Form Sg1'!BYB56</f>
        <v>0</v>
      </c>
      <c r="BXY30" s="47">
        <f>'Form Sg1'!BYC56</f>
        <v>0</v>
      </c>
      <c r="BXZ30" s="47">
        <f>'Form Sg1'!BYD56</f>
        <v>0</v>
      </c>
      <c r="BYA30" s="47">
        <f>'Form Sg1'!BYE56</f>
        <v>0</v>
      </c>
      <c r="BYB30" s="47">
        <f>'Form Sg1'!BYF56</f>
        <v>0</v>
      </c>
      <c r="BYC30" s="47">
        <f>'Form Sg1'!BYG56</f>
        <v>0</v>
      </c>
      <c r="BYD30" s="47">
        <f>'Form Sg1'!BYH56</f>
        <v>0</v>
      </c>
      <c r="BYE30" s="47">
        <f>'Form Sg1'!BYI56</f>
        <v>0</v>
      </c>
      <c r="BYF30" s="47">
        <f>'Form Sg1'!BYJ56</f>
        <v>0</v>
      </c>
      <c r="BYG30" s="47">
        <f>'Form Sg1'!BYK56</f>
        <v>0</v>
      </c>
      <c r="BYH30" s="47">
        <f>'Form Sg1'!BYL56</f>
        <v>0</v>
      </c>
      <c r="BYI30" s="47">
        <f>'Form Sg1'!BYM56</f>
        <v>0</v>
      </c>
      <c r="BYJ30" s="47">
        <f>'Form Sg1'!BYN56</f>
        <v>0</v>
      </c>
      <c r="BYK30" s="47">
        <f>'Form Sg1'!BYO56</f>
        <v>0</v>
      </c>
      <c r="BYL30" s="47">
        <f>'Form Sg1'!BYP56</f>
        <v>0</v>
      </c>
      <c r="BYM30" s="47">
        <f>'Form Sg1'!BYQ56</f>
        <v>0</v>
      </c>
      <c r="BYN30" s="47">
        <f>'Form Sg1'!BYR56</f>
        <v>0</v>
      </c>
      <c r="BYO30" s="47">
        <f>'Form Sg1'!BYS56</f>
        <v>0</v>
      </c>
      <c r="BYP30" s="47">
        <f>'Form Sg1'!BYT56</f>
        <v>0</v>
      </c>
      <c r="BYQ30" s="47">
        <f>'Form Sg1'!BYU56</f>
        <v>0</v>
      </c>
      <c r="BYR30" s="47">
        <f>'Form Sg1'!BYV56</f>
        <v>0</v>
      </c>
      <c r="BYS30" s="47">
        <f>'Form Sg1'!BYW56</f>
        <v>0</v>
      </c>
      <c r="BYT30" s="47">
        <f>'Form Sg1'!BYX56</f>
        <v>0</v>
      </c>
      <c r="BYU30" s="47">
        <f>'Form Sg1'!BYY56</f>
        <v>0</v>
      </c>
      <c r="BYV30" s="47">
        <f>'Form Sg1'!BYZ56</f>
        <v>0</v>
      </c>
      <c r="BYW30" s="47">
        <f>'Form Sg1'!BZA56</f>
        <v>0</v>
      </c>
      <c r="BYX30" s="47">
        <f>'Form Sg1'!BZB56</f>
        <v>0</v>
      </c>
      <c r="BYY30" s="47">
        <f>'Form Sg1'!BZC56</f>
        <v>0</v>
      </c>
      <c r="BYZ30" s="47">
        <f>'Form Sg1'!BZD56</f>
        <v>0</v>
      </c>
      <c r="BZA30" s="47">
        <f>'Form Sg1'!BZE56</f>
        <v>0</v>
      </c>
      <c r="BZB30" s="47">
        <f>'Form Sg1'!BZF56</f>
        <v>0</v>
      </c>
      <c r="BZC30" s="47">
        <f>'Form Sg1'!BZG56</f>
        <v>0</v>
      </c>
      <c r="BZD30" s="47">
        <f>'Form Sg1'!BZH56</f>
        <v>0</v>
      </c>
      <c r="BZE30" s="47">
        <f>'Form Sg1'!BZI56</f>
        <v>0</v>
      </c>
      <c r="BZF30" s="47">
        <f>'Form Sg1'!BZJ56</f>
        <v>0</v>
      </c>
      <c r="BZG30" s="47">
        <f>'Form Sg1'!BZK56</f>
        <v>0</v>
      </c>
      <c r="BZH30" s="47">
        <f>'Form Sg1'!BZL56</f>
        <v>0</v>
      </c>
      <c r="BZI30" s="47">
        <f>'Form Sg1'!BZM56</f>
        <v>0</v>
      </c>
      <c r="BZJ30" s="47">
        <f>'Form Sg1'!BZN56</f>
        <v>0</v>
      </c>
      <c r="BZK30" s="47">
        <f>'Form Sg1'!BZO56</f>
        <v>0</v>
      </c>
      <c r="BZL30" s="47">
        <f>'Form Sg1'!BZP56</f>
        <v>0</v>
      </c>
      <c r="BZM30" s="47">
        <f>'Form Sg1'!BZQ56</f>
        <v>0</v>
      </c>
      <c r="BZN30" s="47">
        <f>'Form Sg1'!BZR56</f>
        <v>0</v>
      </c>
      <c r="BZO30" s="47">
        <f>'Form Sg1'!BZS56</f>
        <v>0</v>
      </c>
      <c r="BZP30" s="47">
        <f>'Form Sg1'!BZT56</f>
        <v>0</v>
      </c>
      <c r="BZQ30" s="47">
        <f>'Form Sg1'!BZU56</f>
        <v>0</v>
      </c>
      <c r="BZR30" s="47">
        <f>'Form Sg1'!BZV56</f>
        <v>0</v>
      </c>
      <c r="BZS30" s="47">
        <f>'Form Sg1'!BZW56</f>
        <v>0</v>
      </c>
      <c r="BZT30" s="47">
        <f>'Form Sg1'!BZX56</f>
        <v>0</v>
      </c>
      <c r="BZU30" s="47">
        <f>'Form Sg1'!BZY56</f>
        <v>0</v>
      </c>
      <c r="BZV30" s="47">
        <f>'Form Sg1'!BZZ56</f>
        <v>0</v>
      </c>
      <c r="BZW30" s="47">
        <f>'Form Sg1'!CAA56</f>
        <v>0</v>
      </c>
      <c r="BZX30" s="47">
        <f>'Form Sg1'!CAB56</f>
        <v>0</v>
      </c>
      <c r="BZY30" s="47">
        <f>'Form Sg1'!CAC56</f>
        <v>0</v>
      </c>
      <c r="BZZ30" s="47">
        <f>'Form Sg1'!CAD56</f>
        <v>0</v>
      </c>
      <c r="CAA30" s="47">
        <f>'Form Sg1'!CAE56</f>
        <v>0</v>
      </c>
      <c r="CAB30" s="47">
        <f>'Form Sg1'!CAF56</f>
        <v>0</v>
      </c>
      <c r="CAC30" s="47">
        <f>'Form Sg1'!CAG56</f>
        <v>0</v>
      </c>
      <c r="CAD30" s="47">
        <f>'Form Sg1'!CAH56</f>
        <v>0</v>
      </c>
      <c r="CAE30" s="47">
        <f>'Form Sg1'!CAI56</f>
        <v>0</v>
      </c>
      <c r="CAF30" s="47">
        <f>'Form Sg1'!CAJ56</f>
        <v>0</v>
      </c>
      <c r="CAG30" s="47">
        <f>'Form Sg1'!CAK56</f>
        <v>0</v>
      </c>
      <c r="CAH30" s="47">
        <f>'Form Sg1'!CAL56</f>
        <v>0</v>
      </c>
      <c r="CAI30" s="47">
        <f>'Form Sg1'!CAM56</f>
        <v>0</v>
      </c>
      <c r="CAJ30" s="47">
        <f>'Form Sg1'!CAN56</f>
        <v>0</v>
      </c>
      <c r="CAK30" s="47">
        <f>'Form Sg1'!CAO56</f>
        <v>0</v>
      </c>
      <c r="CAL30" s="47">
        <f>'Form Sg1'!CAP56</f>
        <v>0</v>
      </c>
      <c r="CAM30" s="47">
        <f>'Form Sg1'!CAQ56</f>
        <v>0</v>
      </c>
      <c r="CAN30" s="47">
        <f>'Form Sg1'!CAR56</f>
        <v>0</v>
      </c>
      <c r="CAO30" s="47">
        <f>'Form Sg1'!CAS56</f>
        <v>0</v>
      </c>
      <c r="CAP30" s="47">
        <f>'Form Sg1'!CAT56</f>
        <v>0</v>
      </c>
      <c r="CAQ30" s="47">
        <f>'Form Sg1'!CAU56</f>
        <v>0</v>
      </c>
      <c r="CAR30" s="47">
        <f>'Form Sg1'!CAV56</f>
        <v>0</v>
      </c>
      <c r="CAS30" s="47">
        <f>'Form Sg1'!CAW56</f>
        <v>0</v>
      </c>
      <c r="CAT30" s="47">
        <f>'Form Sg1'!CAX56</f>
        <v>0</v>
      </c>
      <c r="CAU30" s="47">
        <f>'Form Sg1'!CAY56</f>
        <v>0</v>
      </c>
      <c r="CAV30" s="47">
        <f>'Form Sg1'!CAZ56</f>
        <v>0</v>
      </c>
      <c r="CAW30" s="47">
        <f>'Form Sg1'!CBA56</f>
        <v>0</v>
      </c>
      <c r="CAX30" s="47">
        <f>'Form Sg1'!CBB56</f>
        <v>0</v>
      </c>
      <c r="CAY30" s="47">
        <f>'Form Sg1'!CBC56</f>
        <v>0</v>
      </c>
      <c r="CAZ30" s="47">
        <f>'Form Sg1'!CBD56</f>
        <v>0</v>
      </c>
      <c r="CBA30" s="47">
        <f>'Form Sg1'!CBE56</f>
        <v>0</v>
      </c>
      <c r="CBB30" s="47">
        <f>'Form Sg1'!CBF56</f>
        <v>0</v>
      </c>
      <c r="CBC30" s="47">
        <f>'Form Sg1'!CBG56</f>
        <v>0</v>
      </c>
      <c r="CBD30" s="47">
        <f>'Form Sg1'!CBH56</f>
        <v>0</v>
      </c>
      <c r="CBE30" s="47">
        <f>'Form Sg1'!CBI56</f>
        <v>0</v>
      </c>
      <c r="CBF30" s="47">
        <f>'Form Sg1'!CBJ56</f>
        <v>0</v>
      </c>
      <c r="CBG30" s="47">
        <f>'Form Sg1'!CBK56</f>
        <v>0</v>
      </c>
      <c r="CBH30" s="47">
        <f>'Form Sg1'!CBL56</f>
        <v>0</v>
      </c>
      <c r="CBI30" s="47">
        <f>'Form Sg1'!CBM56</f>
        <v>0</v>
      </c>
      <c r="CBJ30" s="47">
        <f>'Form Sg1'!CBN56</f>
        <v>0</v>
      </c>
      <c r="CBK30" s="47">
        <f>'Form Sg1'!CBO56</f>
        <v>0</v>
      </c>
      <c r="CBL30" s="47">
        <f>'Form Sg1'!CBP56</f>
        <v>0</v>
      </c>
      <c r="CBM30" s="47">
        <f>'Form Sg1'!CBQ56</f>
        <v>0</v>
      </c>
      <c r="CBN30" s="47">
        <f>'Form Sg1'!CBR56</f>
        <v>0</v>
      </c>
      <c r="CBO30" s="47">
        <f>'Form Sg1'!CBS56</f>
        <v>0</v>
      </c>
      <c r="CBP30" s="47">
        <f>'Form Sg1'!CBT56</f>
        <v>0</v>
      </c>
      <c r="CBQ30" s="47">
        <f>'Form Sg1'!CBU56</f>
        <v>0</v>
      </c>
      <c r="CBR30" s="47">
        <f>'Form Sg1'!CBV56</f>
        <v>0</v>
      </c>
      <c r="CBS30" s="47">
        <f>'Form Sg1'!CBW56</f>
        <v>0</v>
      </c>
      <c r="CBT30" s="47">
        <f>'Form Sg1'!CBX56</f>
        <v>0</v>
      </c>
      <c r="CBU30" s="47">
        <f>'Form Sg1'!CBY56</f>
        <v>0</v>
      </c>
      <c r="CBV30" s="47">
        <f>'Form Sg1'!CBZ56</f>
        <v>0</v>
      </c>
      <c r="CBW30" s="47">
        <f>'Form Sg1'!CCA56</f>
        <v>0</v>
      </c>
      <c r="CBX30" s="47">
        <f>'Form Sg1'!CCB56</f>
        <v>0</v>
      </c>
      <c r="CBY30" s="47">
        <f>'Form Sg1'!CCC56</f>
        <v>0</v>
      </c>
      <c r="CBZ30" s="47">
        <f>'Form Sg1'!CCD56</f>
        <v>0</v>
      </c>
      <c r="CCA30" s="47">
        <f>'Form Sg1'!CCE56</f>
        <v>0</v>
      </c>
      <c r="CCB30" s="47">
        <f>'Form Sg1'!CCF56</f>
        <v>0</v>
      </c>
      <c r="CCC30" s="47">
        <f>'Form Sg1'!CCG56</f>
        <v>0</v>
      </c>
      <c r="CCD30" s="47">
        <f>'Form Sg1'!CCH56</f>
        <v>0</v>
      </c>
      <c r="CCE30" s="47">
        <f>'Form Sg1'!CCI56</f>
        <v>0</v>
      </c>
      <c r="CCF30" s="47">
        <f>'Form Sg1'!CCJ56</f>
        <v>0</v>
      </c>
      <c r="CCG30" s="47">
        <f>'Form Sg1'!CCK56</f>
        <v>0</v>
      </c>
      <c r="CCH30" s="47">
        <f>'Form Sg1'!CCL56</f>
        <v>0</v>
      </c>
      <c r="CCI30" s="47">
        <f>'Form Sg1'!CCM56</f>
        <v>0</v>
      </c>
      <c r="CCJ30" s="47">
        <f>'Form Sg1'!CCN56</f>
        <v>0</v>
      </c>
      <c r="CCK30" s="47">
        <f>'Form Sg1'!CCO56</f>
        <v>0</v>
      </c>
      <c r="CCL30" s="47">
        <f>'Form Sg1'!CCP56</f>
        <v>0</v>
      </c>
      <c r="CCM30" s="47">
        <f>'Form Sg1'!CCQ56</f>
        <v>0</v>
      </c>
      <c r="CCN30" s="47">
        <f>'Form Sg1'!CCR56</f>
        <v>0</v>
      </c>
      <c r="CCO30" s="47">
        <f>'Form Sg1'!CCS56</f>
        <v>0</v>
      </c>
      <c r="CCP30" s="47">
        <f>'Form Sg1'!CCT56</f>
        <v>0</v>
      </c>
      <c r="CCQ30" s="47">
        <f>'Form Sg1'!CCU56</f>
        <v>0</v>
      </c>
      <c r="CCR30" s="47">
        <f>'Form Sg1'!CCV56</f>
        <v>0</v>
      </c>
      <c r="CCS30" s="47">
        <f>'Form Sg1'!CCW56</f>
        <v>0</v>
      </c>
      <c r="CCT30" s="47">
        <f>'Form Sg1'!CCX56</f>
        <v>0</v>
      </c>
      <c r="CCU30" s="47">
        <f>'Form Sg1'!CCY56</f>
        <v>0</v>
      </c>
      <c r="CCV30" s="47">
        <f>'Form Sg1'!CCZ56</f>
        <v>0</v>
      </c>
      <c r="CCW30" s="47">
        <f>'Form Sg1'!CDA56</f>
        <v>0</v>
      </c>
      <c r="CCX30" s="47">
        <f>'Form Sg1'!CDB56</f>
        <v>0</v>
      </c>
      <c r="CCY30" s="47">
        <f>'Form Sg1'!CDC56</f>
        <v>0</v>
      </c>
      <c r="CCZ30" s="47">
        <f>'Form Sg1'!CDD56</f>
        <v>0</v>
      </c>
      <c r="CDA30" s="47">
        <f>'Form Sg1'!CDE56</f>
        <v>0</v>
      </c>
      <c r="CDB30" s="47">
        <f>'Form Sg1'!CDF56</f>
        <v>0</v>
      </c>
      <c r="CDC30" s="47">
        <f>'Form Sg1'!CDG56</f>
        <v>0</v>
      </c>
      <c r="CDD30" s="47">
        <f>'Form Sg1'!CDH56</f>
        <v>0</v>
      </c>
      <c r="CDE30" s="47">
        <f>'Form Sg1'!CDI56</f>
        <v>0</v>
      </c>
      <c r="CDF30" s="47">
        <f>'Form Sg1'!CDJ56</f>
        <v>0</v>
      </c>
      <c r="CDG30" s="47">
        <f>'Form Sg1'!CDK56</f>
        <v>0</v>
      </c>
      <c r="CDH30" s="47">
        <f>'Form Sg1'!CDL56</f>
        <v>0</v>
      </c>
      <c r="CDI30" s="47">
        <f>'Form Sg1'!CDM56</f>
        <v>0</v>
      </c>
      <c r="CDJ30" s="47">
        <f>'Form Sg1'!CDN56</f>
        <v>0</v>
      </c>
      <c r="CDK30" s="47">
        <f>'Form Sg1'!CDO56</f>
        <v>0</v>
      </c>
      <c r="CDL30" s="47">
        <f>'Form Sg1'!CDP56</f>
        <v>0</v>
      </c>
      <c r="CDM30" s="47">
        <f>'Form Sg1'!CDQ56</f>
        <v>0</v>
      </c>
      <c r="CDN30" s="47">
        <f>'Form Sg1'!CDR56</f>
        <v>0</v>
      </c>
      <c r="CDO30" s="47">
        <f>'Form Sg1'!CDS56</f>
        <v>0</v>
      </c>
      <c r="CDP30" s="47">
        <f>'Form Sg1'!CDT56</f>
        <v>0</v>
      </c>
      <c r="CDQ30" s="47">
        <f>'Form Sg1'!CDU56</f>
        <v>0</v>
      </c>
      <c r="CDR30" s="47">
        <f>'Form Sg1'!CDV56</f>
        <v>0</v>
      </c>
      <c r="CDS30" s="47">
        <f>'Form Sg1'!CDW56</f>
        <v>0</v>
      </c>
      <c r="CDT30" s="47">
        <f>'Form Sg1'!CDX56</f>
        <v>0</v>
      </c>
      <c r="CDU30" s="47">
        <f>'Form Sg1'!CDY56</f>
        <v>0</v>
      </c>
      <c r="CDV30" s="47">
        <f>'Form Sg1'!CDZ56</f>
        <v>0</v>
      </c>
      <c r="CDW30" s="47">
        <f>'Form Sg1'!CEA56</f>
        <v>0</v>
      </c>
      <c r="CDX30" s="47">
        <f>'Form Sg1'!CEB56</f>
        <v>0</v>
      </c>
      <c r="CDY30" s="47">
        <f>'Form Sg1'!CEC56</f>
        <v>0</v>
      </c>
      <c r="CDZ30" s="47">
        <f>'Form Sg1'!CED56</f>
        <v>0</v>
      </c>
      <c r="CEA30" s="47">
        <f>'Form Sg1'!CEE56</f>
        <v>0</v>
      </c>
      <c r="CEB30" s="47">
        <f>'Form Sg1'!CEF56</f>
        <v>0</v>
      </c>
      <c r="CEC30" s="47">
        <f>'Form Sg1'!CEG56</f>
        <v>0</v>
      </c>
      <c r="CED30" s="47">
        <f>'Form Sg1'!CEH56</f>
        <v>0</v>
      </c>
      <c r="CEE30" s="47">
        <f>'Form Sg1'!CEI56</f>
        <v>0</v>
      </c>
      <c r="CEF30" s="47">
        <f>'Form Sg1'!CEJ56</f>
        <v>0</v>
      </c>
      <c r="CEG30" s="47">
        <f>'Form Sg1'!CEK56</f>
        <v>0</v>
      </c>
      <c r="CEH30" s="47">
        <f>'Form Sg1'!CEL56</f>
        <v>0</v>
      </c>
      <c r="CEI30" s="47">
        <f>'Form Sg1'!CEM56</f>
        <v>0</v>
      </c>
      <c r="CEJ30" s="47">
        <f>'Form Sg1'!CEN56</f>
        <v>0</v>
      </c>
      <c r="CEK30" s="47">
        <f>'Form Sg1'!CEO56</f>
        <v>0</v>
      </c>
      <c r="CEL30" s="47">
        <f>'Form Sg1'!CEP56</f>
        <v>0</v>
      </c>
      <c r="CEM30" s="47">
        <f>'Form Sg1'!CEQ56</f>
        <v>0</v>
      </c>
      <c r="CEN30" s="47">
        <f>'Form Sg1'!CER56</f>
        <v>0</v>
      </c>
      <c r="CEO30" s="47">
        <f>'Form Sg1'!CES56</f>
        <v>0</v>
      </c>
      <c r="CEP30" s="47">
        <f>'Form Sg1'!CET56</f>
        <v>0</v>
      </c>
      <c r="CEQ30" s="47">
        <f>'Form Sg1'!CEU56</f>
        <v>0</v>
      </c>
      <c r="CER30" s="47">
        <f>'Form Sg1'!CEV56</f>
        <v>0</v>
      </c>
      <c r="CES30" s="47">
        <f>'Form Sg1'!CEW56</f>
        <v>0</v>
      </c>
      <c r="CET30" s="47">
        <f>'Form Sg1'!CEX56</f>
        <v>0</v>
      </c>
      <c r="CEU30" s="47">
        <f>'Form Sg1'!CEY56</f>
        <v>0</v>
      </c>
      <c r="CEV30" s="47">
        <f>'Form Sg1'!CEZ56</f>
        <v>0</v>
      </c>
      <c r="CEW30" s="47">
        <f>'Form Sg1'!CFA56</f>
        <v>0</v>
      </c>
      <c r="CEX30" s="47">
        <f>'Form Sg1'!CFB56</f>
        <v>0</v>
      </c>
      <c r="CEY30" s="47">
        <f>'Form Sg1'!CFC56</f>
        <v>0</v>
      </c>
      <c r="CEZ30" s="47">
        <f>'Form Sg1'!CFD56</f>
        <v>0</v>
      </c>
      <c r="CFA30" s="47">
        <f>'Form Sg1'!CFE56</f>
        <v>0</v>
      </c>
      <c r="CFB30" s="47">
        <f>'Form Sg1'!CFF56</f>
        <v>0</v>
      </c>
      <c r="CFC30" s="47">
        <f>'Form Sg1'!CFG56</f>
        <v>0</v>
      </c>
      <c r="CFD30" s="47">
        <f>'Form Sg1'!CFH56</f>
        <v>0</v>
      </c>
      <c r="CFE30" s="47">
        <f>'Form Sg1'!CFI56</f>
        <v>0</v>
      </c>
      <c r="CFF30" s="47">
        <f>'Form Sg1'!CFJ56</f>
        <v>0</v>
      </c>
      <c r="CFG30" s="47">
        <f>'Form Sg1'!CFK56</f>
        <v>0</v>
      </c>
      <c r="CFH30" s="47">
        <f>'Form Sg1'!CFL56</f>
        <v>0</v>
      </c>
      <c r="CFI30" s="47">
        <f>'Form Sg1'!CFM56</f>
        <v>0</v>
      </c>
      <c r="CFJ30" s="47">
        <f>'Form Sg1'!CFN56</f>
        <v>0</v>
      </c>
      <c r="CFK30" s="47">
        <f>'Form Sg1'!CFO56</f>
        <v>0</v>
      </c>
      <c r="CFL30" s="47">
        <f>'Form Sg1'!CFP56</f>
        <v>0</v>
      </c>
      <c r="CFM30" s="47">
        <f>'Form Sg1'!CFQ56</f>
        <v>0</v>
      </c>
      <c r="CFN30" s="47">
        <f>'Form Sg1'!CFR56</f>
        <v>0</v>
      </c>
      <c r="CFO30" s="47">
        <f>'Form Sg1'!CFS56</f>
        <v>0</v>
      </c>
      <c r="CFP30" s="47">
        <f>'Form Sg1'!CFT56</f>
        <v>0</v>
      </c>
      <c r="CFQ30" s="47">
        <f>'Form Sg1'!CFU56</f>
        <v>0</v>
      </c>
      <c r="CFR30" s="47">
        <f>'Form Sg1'!CFV56</f>
        <v>0</v>
      </c>
      <c r="CFS30" s="47">
        <f>'Form Sg1'!CFW56</f>
        <v>0</v>
      </c>
      <c r="CFT30" s="47">
        <f>'Form Sg1'!CFX56</f>
        <v>0</v>
      </c>
      <c r="CFU30" s="47">
        <f>'Form Sg1'!CFY56</f>
        <v>0</v>
      </c>
      <c r="CFV30" s="47">
        <f>'Form Sg1'!CFZ56</f>
        <v>0</v>
      </c>
      <c r="CFW30" s="47">
        <f>'Form Sg1'!CGA56</f>
        <v>0</v>
      </c>
      <c r="CFX30" s="47">
        <f>'Form Sg1'!CGB56</f>
        <v>0</v>
      </c>
      <c r="CFY30" s="47">
        <f>'Form Sg1'!CGC56</f>
        <v>0</v>
      </c>
      <c r="CFZ30" s="47">
        <f>'Form Sg1'!CGD56</f>
        <v>0</v>
      </c>
      <c r="CGA30" s="47">
        <f>'Form Sg1'!CGE56</f>
        <v>0</v>
      </c>
      <c r="CGB30" s="47">
        <f>'Form Sg1'!CGF56</f>
        <v>0</v>
      </c>
      <c r="CGC30" s="47">
        <f>'Form Sg1'!CGG56</f>
        <v>0</v>
      </c>
      <c r="CGD30" s="47">
        <f>'Form Sg1'!CGH56</f>
        <v>0</v>
      </c>
      <c r="CGE30" s="47">
        <f>'Form Sg1'!CGI56</f>
        <v>0</v>
      </c>
      <c r="CGF30" s="47">
        <f>'Form Sg1'!CGJ56</f>
        <v>0</v>
      </c>
      <c r="CGG30" s="47">
        <f>'Form Sg1'!CGK56</f>
        <v>0</v>
      </c>
      <c r="CGH30" s="47">
        <f>'Form Sg1'!CGL56</f>
        <v>0</v>
      </c>
      <c r="CGI30" s="47">
        <f>'Form Sg1'!CGM56</f>
        <v>0</v>
      </c>
      <c r="CGJ30" s="47">
        <f>'Form Sg1'!CGN56</f>
        <v>0</v>
      </c>
      <c r="CGK30" s="47">
        <f>'Form Sg1'!CGO56</f>
        <v>0</v>
      </c>
      <c r="CGL30" s="47">
        <f>'Form Sg1'!CGP56</f>
        <v>0</v>
      </c>
      <c r="CGM30" s="47">
        <f>'Form Sg1'!CGQ56</f>
        <v>0</v>
      </c>
      <c r="CGN30" s="47">
        <f>'Form Sg1'!CGR56</f>
        <v>0</v>
      </c>
      <c r="CGO30" s="47">
        <f>'Form Sg1'!CGS56</f>
        <v>0</v>
      </c>
      <c r="CGP30" s="47">
        <f>'Form Sg1'!CGT56</f>
        <v>0</v>
      </c>
      <c r="CGQ30" s="47">
        <f>'Form Sg1'!CGU56</f>
        <v>0</v>
      </c>
      <c r="CGR30" s="47">
        <f>'Form Sg1'!CGV56</f>
        <v>0</v>
      </c>
      <c r="CGS30" s="47">
        <f>'Form Sg1'!CGW56</f>
        <v>0</v>
      </c>
      <c r="CGT30" s="47">
        <f>'Form Sg1'!CGX56</f>
        <v>0</v>
      </c>
      <c r="CGU30" s="47">
        <f>'Form Sg1'!CGY56</f>
        <v>0</v>
      </c>
      <c r="CGV30" s="47">
        <f>'Form Sg1'!CGZ56</f>
        <v>0</v>
      </c>
      <c r="CGW30" s="47">
        <f>'Form Sg1'!CHA56</f>
        <v>0</v>
      </c>
      <c r="CGX30" s="47">
        <f>'Form Sg1'!CHB56</f>
        <v>0</v>
      </c>
      <c r="CGY30" s="47">
        <f>'Form Sg1'!CHC56</f>
        <v>0</v>
      </c>
      <c r="CGZ30" s="47">
        <f>'Form Sg1'!CHD56</f>
        <v>0</v>
      </c>
      <c r="CHA30" s="47">
        <f>'Form Sg1'!CHE56</f>
        <v>0</v>
      </c>
      <c r="CHB30" s="47">
        <f>'Form Sg1'!CHF56</f>
        <v>0</v>
      </c>
      <c r="CHC30" s="47">
        <f>'Form Sg1'!CHG56</f>
        <v>0</v>
      </c>
      <c r="CHD30" s="47">
        <f>'Form Sg1'!CHH56</f>
        <v>0</v>
      </c>
      <c r="CHE30" s="47">
        <f>'Form Sg1'!CHI56</f>
        <v>0</v>
      </c>
      <c r="CHF30" s="47">
        <f>'Form Sg1'!CHJ56</f>
        <v>0</v>
      </c>
      <c r="CHG30" s="47">
        <f>'Form Sg1'!CHK56</f>
        <v>0</v>
      </c>
      <c r="CHH30" s="47">
        <f>'Form Sg1'!CHL56</f>
        <v>0</v>
      </c>
      <c r="CHI30" s="47">
        <f>'Form Sg1'!CHM56</f>
        <v>0</v>
      </c>
      <c r="CHJ30" s="47">
        <f>'Form Sg1'!CHN56</f>
        <v>0</v>
      </c>
      <c r="CHK30" s="47">
        <f>'Form Sg1'!CHO56</f>
        <v>0</v>
      </c>
      <c r="CHL30" s="47">
        <f>'Form Sg1'!CHP56</f>
        <v>0</v>
      </c>
      <c r="CHM30" s="47">
        <f>'Form Sg1'!CHQ56</f>
        <v>0</v>
      </c>
      <c r="CHN30" s="47">
        <f>'Form Sg1'!CHR56</f>
        <v>0</v>
      </c>
      <c r="CHO30" s="47">
        <f>'Form Sg1'!CHS56</f>
        <v>0</v>
      </c>
      <c r="CHP30" s="47">
        <f>'Form Sg1'!CHT56</f>
        <v>0</v>
      </c>
      <c r="CHQ30" s="47">
        <f>'Form Sg1'!CHU56</f>
        <v>0</v>
      </c>
      <c r="CHR30" s="47">
        <f>'Form Sg1'!CHV56</f>
        <v>0</v>
      </c>
      <c r="CHS30" s="47">
        <f>'Form Sg1'!CHW56</f>
        <v>0</v>
      </c>
      <c r="CHT30" s="47">
        <f>'Form Sg1'!CHX56</f>
        <v>0</v>
      </c>
      <c r="CHU30" s="47">
        <f>'Form Sg1'!CHY56</f>
        <v>0</v>
      </c>
      <c r="CHV30" s="47">
        <f>'Form Sg1'!CHZ56</f>
        <v>0</v>
      </c>
      <c r="CHW30" s="47">
        <f>'Form Sg1'!CIA56</f>
        <v>0</v>
      </c>
      <c r="CHX30" s="47">
        <f>'Form Sg1'!CIB56</f>
        <v>0</v>
      </c>
      <c r="CHY30" s="47">
        <f>'Form Sg1'!CIC56</f>
        <v>0</v>
      </c>
      <c r="CHZ30" s="47">
        <f>'Form Sg1'!CID56</f>
        <v>0</v>
      </c>
      <c r="CIA30" s="47">
        <f>'Form Sg1'!CIE56</f>
        <v>0</v>
      </c>
      <c r="CIB30" s="47">
        <f>'Form Sg1'!CIF56</f>
        <v>0</v>
      </c>
      <c r="CIC30" s="47">
        <f>'Form Sg1'!CIG56</f>
        <v>0</v>
      </c>
      <c r="CID30" s="47">
        <f>'Form Sg1'!CIH56</f>
        <v>0</v>
      </c>
      <c r="CIE30" s="47">
        <f>'Form Sg1'!CII56</f>
        <v>0</v>
      </c>
      <c r="CIF30" s="47">
        <f>'Form Sg1'!CIJ56</f>
        <v>0</v>
      </c>
      <c r="CIG30" s="47">
        <f>'Form Sg1'!CIK56</f>
        <v>0</v>
      </c>
      <c r="CIH30" s="47">
        <f>'Form Sg1'!CIL56</f>
        <v>0</v>
      </c>
      <c r="CII30" s="47">
        <f>'Form Sg1'!CIM56</f>
        <v>0</v>
      </c>
      <c r="CIJ30" s="47">
        <f>'Form Sg1'!CIN56</f>
        <v>0</v>
      </c>
      <c r="CIK30" s="47">
        <f>'Form Sg1'!CIO56</f>
        <v>0</v>
      </c>
      <c r="CIL30" s="47">
        <f>'Form Sg1'!CIP56</f>
        <v>0</v>
      </c>
      <c r="CIM30" s="47">
        <f>'Form Sg1'!CIQ56</f>
        <v>0</v>
      </c>
      <c r="CIN30" s="47">
        <f>'Form Sg1'!CIR56</f>
        <v>0</v>
      </c>
      <c r="CIO30" s="47">
        <f>'Form Sg1'!CIS56</f>
        <v>0</v>
      </c>
      <c r="CIP30" s="47">
        <f>'Form Sg1'!CIT56</f>
        <v>0</v>
      </c>
      <c r="CIQ30" s="47">
        <f>'Form Sg1'!CIU56</f>
        <v>0</v>
      </c>
      <c r="CIR30" s="47">
        <f>'Form Sg1'!CIV56</f>
        <v>0</v>
      </c>
      <c r="CIS30" s="47">
        <f>'Form Sg1'!CIW56</f>
        <v>0</v>
      </c>
      <c r="CIT30" s="47">
        <f>'Form Sg1'!CIX56</f>
        <v>0</v>
      </c>
      <c r="CIU30" s="47">
        <f>'Form Sg1'!CIY56</f>
        <v>0</v>
      </c>
      <c r="CIV30" s="47">
        <f>'Form Sg1'!CIZ56</f>
        <v>0</v>
      </c>
      <c r="CIW30" s="47">
        <f>'Form Sg1'!CJA56</f>
        <v>0</v>
      </c>
      <c r="CIX30" s="47">
        <f>'Form Sg1'!CJB56</f>
        <v>0</v>
      </c>
      <c r="CIY30" s="47">
        <f>'Form Sg1'!CJC56</f>
        <v>0</v>
      </c>
      <c r="CIZ30" s="47">
        <f>'Form Sg1'!CJD56</f>
        <v>0</v>
      </c>
      <c r="CJA30" s="47">
        <f>'Form Sg1'!CJE56</f>
        <v>0</v>
      </c>
      <c r="CJB30" s="47">
        <f>'Form Sg1'!CJF56</f>
        <v>0</v>
      </c>
      <c r="CJC30" s="47">
        <f>'Form Sg1'!CJG56</f>
        <v>0</v>
      </c>
      <c r="CJD30" s="47">
        <f>'Form Sg1'!CJH56</f>
        <v>0</v>
      </c>
      <c r="CJE30" s="47">
        <f>'Form Sg1'!CJI56</f>
        <v>0</v>
      </c>
      <c r="CJF30" s="47">
        <f>'Form Sg1'!CJJ56</f>
        <v>0</v>
      </c>
      <c r="CJG30" s="47">
        <f>'Form Sg1'!CJK56</f>
        <v>0</v>
      </c>
      <c r="CJH30" s="47">
        <f>'Form Sg1'!CJL56</f>
        <v>0</v>
      </c>
      <c r="CJI30" s="47">
        <f>'Form Sg1'!CJM56</f>
        <v>0</v>
      </c>
      <c r="CJJ30" s="47">
        <f>'Form Sg1'!CJN56</f>
        <v>0</v>
      </c>
      <c r="CJK30" s="47">
        <f>'Form Sg1'!CJO56</f>
        <v>0</v>
      </c>
      <c r="CJL30" s="47">
        <f>'Form Sg1'!CJP56</f>
        <v>0</v>
      </c>
      <c r="CJM30" s="47">
        <f>'Form Sg1'!CJQ56</f>
        <v>0</v>
      </c>
      <c r="CJN30" s="47">
        <f>'Form Sg1'!CJR56</f>
        <v>0</v>
      </c>
      <c r="CJO30" s="47">
        <f>'Form Sg1'!CJS56</f>
        <v>0</v>
      </c>
      <c r="CJP30" s="47">
        <f>'Form Sg1'!CJT56</f>
        <v>0</v>
      </c>
      <c r="CJQ30" s="47">
        <f>'Form Sg1'!CJU56</f>
        <v>0</v>
      </c>
      <c r="CJR30" s="47">
        <f>'Form Sg1'!CJV56</f>
        <v>0</v>
      </c>
      <c r="CJS30" s="47">
        <f>'Form Sg1'!CJW56</f>
        <v>0</v>
      </c>
      <c r="CJT30" s="47">
        <f>'Form Sg1'!CJX56</f>
        <v>0</v>
      </c>
      <c r="CJU30" s="47">
        <f>'Form Sg1'!CJY56</f>
        <v>0</v>
      </c>
      <c r="CJV30" s="47">
        <f>'Form Sg1'!CJZ56</f>
        <v>0</v>
      </c>
      <c r="CJW30" s="47">
        <f>'Form Sg1'!CKA56</f>
        <v>0</v>
      </c>
      <c r="CJX30" s="47">
        <f>'Form Sg1'!CKB56</f>
        <v>0</v>
      </c>
      <c r="CJY30" s="47">
        <f>'Form Sg1'!CKC56</f>
        <v>0</v>
      </c>
      <c r="CJZ30" s="47">
        <f>'Form Sg1'!CKD56</f>
        <v>0</v>
      </c>
      <c r="CKA30" s="47">
        <f>'Form Sg1'!CKE56</f>
        <v>0</v>
      </c>
      <c r="CKB30" s="47">
        <f>'Form Sg1'!CKF56</f>
        <v>0</v>
      </c>
      <c r="CKC30" s="47">
        <f>'Form Sg1'!CKG56</f>
        <v>0</v>
      </c>
      <c r="CKD30" s="47">
        <f>'Form Sg1'!CKH56</f>
        <v>0</v>
      </c>
      <c r="CKE30" s="47">
        <f>'Form Sg1'!CKI56</f>
        <v>0</v>
      </c>
      <c r="CKF30" s="47">
        <f>'Form Sg1'!CKJ56</f>
        <v>0</v>
      </c>
      <c r="CKG30" s="47">
        <f>'Form Sg1'!CKK56</f>
        <v>0</v>
      </c>
      <c r="CKH30" s="47">
        <f>'Form Sg1'!CKL56</f>
        <v>0</v>
      </c>
      <c r="CKI30" s="47">
        <f>'Form Sg1'!CKM56</f>
        <v>0</v>
      </c>
      <c r="CKJ30" s="47">
        <f>'Form Sg1'!CKN56</f>
        <v>0</v>
      </c>
      <c r="CKK30" s="47">
        <f>'Form Sg1'!CKO56</f>
        <v>0</v>
      </c>
      <c r="CKL30" s="47">
        <f>'Form Sg1'!CKP56</f>
        <v>0</v>
      </c>
      <c r="CKM30" s="47">
        <f>'Form Sg1'!CKQ56</f>
        <v>0</v>
      </c>
      <c r="CKN30" s="47">
        <f>'Form Sg1'!CKR56</f>
        <v>0</v>
      </c>
      <c r="CKO30" s="47">
        <f>'Form Sg1'!CKS56</f>
        <v>0</v>
      </c>
      <c r="CKP30" s="47">
        <f>'Form Sg1'!CKT56</f>
        <v>0</v>
      </c>
      <c r="CKQ30" s="47">
        <f>'Form Sg1'!CKU56</f>
        <v>0</v>
      </c>
      <c r="CKR30" s="47">
        <f>'Form Sg1'!CKV56</f>
        <v>0</v>
      </c>
      <c r="CKS30" s="47">
        <f>'Form Sg1'!CKW56</f>
        <v>0</v>
      </c>
      <c r="CKT30" s="47">
        <f>'Form Sg1'!CKX56</f>
        <v>0</v>
      </c>
      <c r="CKU30" s="47">
        <f>'Form Sg1'!CKY56</f>
        <v>0</v>
      </c>
      <c r="CKV30" s="47">
        <f>'Form Sg1'!CKZ56</f>
        <v>0</v>
      </c>
      <c r="CKW30" s="47">
        <f>'Form Sg1'!CLA56</f>
        <v>0</v>
      </c>
      <c r="CKX30" s="47">
        <f>'Form Sg1'!CLB56</f>
        <v>0</v>
      </c>
      <c r="CKY30" s="47">
        <f>'Form Sg1'!CLC56</f>
        <v>0</v>
      </c>
      <c r="CKZ30" s="47">
        <f>'Form Sg1'!CLD56</f>
        <v>0</v>
      </c>
      <c r="CLA30" s="47">
        <f>'Form Sg1'!CLE56</f>
        <v>0</v>
      </c>
      <c r="CLB30" s="47">
        <f>'Form Sg1'!CLF56</f>
        <v>0</v>
      </c>
      <c r="CLC30" s="47">
        <f>'Form Sg1'!CLG56</f>
        <v>0</v>
      </c>
      <c r="CLD30" s="47">
        <f>'Form Sg1'!CLH56</f>
        <v>0</v>
      </c>
      <c r="CLE30" s="47">
        <f>'Form Sg1'!CLI56</f>
        <v>0</v>
      </c>
      <c r="CLF30" s="47">
        <f>'Form Sg1'!CLJ56</f>
        <v>0</v>
      </c>
      <c r="CLG30" s="47">
        <f>'Form Sg1'!CLK56</f>
        <v>0</v>
      </c>
      <c r="CLH30" s="47">
        <f>'Form Sg1'!CLL56</f>
        <v>0</v>
      </c>
      <c r="CLI30" s="47">
        <f>'Form Sg1'!CLM56</f>
        <v>0</v>
      </c>
      <c r="CLJ30" s="47">
        <f>'Form Sg1'!CLN56</f>
        <v>0</v>
      </c>
      <c r="CLK30" s="47">
        <f>'Form Sg1'!CLO56</f>
        <v>0</v>
      </c>
      <c r="CLL30" s="47">
        <f>'Form Sg1'!CLP56</f>
        <v>0</v>
      </c>
      <c r="CLM30" s="47">
        <f>'Form Sg1'!CLQ56</f>
        <v>0</v>
      </c>
      <c r="CLN30" s="47">
        <f>'Form Sg1'!CLR56</f>
        <v>0</v>
      </c>
      <c r="CLO30" s="47">
        <f>'Form Sg1'!CLS56</f>
        <v>0</v>
      </c>
      <c r="CLP30" s="47">
        <f>'Form Sg1'!CLT56</f>
        <v>0</v>
      </c>
      <c r="CLQ30" s="47">
        <f>'Form Sg1'!CLU56</f>
        <v>0</v>
      </c>
      <c r="CLR30" s="47">
        <f>'Form Sg1'!CLV56</f>
        <v>0</v>
      </c>
      <c r="CLS30" s="47">
        <f>'Form Sg1'!CLW56</f>
        <v>0</v>
      </c>
      <c r="CLT30" s="47">
        <f>'Form Sg1'!CLX56</f>
        <v>0</v>
      </c>
      <c r="CLU30" s="47">
        <f>'Form Sg1'!CLY56</f>
        <v>0</v>
      </c>
      <c r="CLV30" s="47">
        <f>'Form Sg1'!CLZ56</f>
        <v>0</v>
      </c>
      <c r="CLW30" s="47">
        <f>'Form Sg1'!CMA56</f>
        <v>0</v>
      </c>
      <c r="CLX30" s="47">
        <f>'Form Sg1'!CMB56</f>
        <v>0</v>
      </c>
      <c r="CLY30" s="47">
        <f>'Form Sg1'!CMC56</f>
        <v>0</v>
      </c>
      <c r="CLZ30" s="47">
        <f>'Form Sg1'!CMD56</f>
        <v>0</v>
      </c>
      <c r="CMA30" s="47">
        <f>'Form Sg1'!CME56</f>
        <v>0</v>
      </c>
      <c r="CMB30" s="47">
        <f>'Form Sg1'!CMF56</f>
        <v>0</v>
      </c>
      <c r="CMC30" s="47">
        <f>'Form Sg1'!CMG56</f>
        <v>0</v>
      </c>
      <c r="CMD30" s="47">
        <f>'Form Sg1'!CMH56</f>
        <v>0</v>
      </c>
      <c r="CME30" s="47">
        <f>'Form Sg1'!CMI56</f>
        <v>0</v>
      </c>
      <c r="CMF30" s="47">
        <f>'Form Sg1'!CMJ56</f>
        <v>0</v>
      </c>
      <c r="CMG30" s="47">
        <f>'Form Sg1'!CMK56</f>
        <v>0</v>
      </c>
      <c r="CMH30" s="47">
        <f>'Form Sg1'!CML56</f>
        <v>0</v>
      </c>
      <c r="CMI30" s="47">
        <f>'Form Sg1'!CMM56</f>
        <v>0</v>
      </c>
      <c r="CMJ30" s="47">
        <f>'Form Sg1'!CMN56</f>
        <v>0</v>
      </c>
      <c r="CMK30" s="47">
        <f>'Form Sg1'!CMO56</f>
        <v>0</v>
      </c>
      <c r="CML30" s="47">
        <f>'Form Sg1'!CMP56</f>
        <v>0</v>
      </c>
      <c r="CMM30" s="47">
        <f>'Form Sg1'!CMQ56</f>
        <v>0</v>
      </c>
      <c r="CMN30" s="47">
        <f>'Form Sg1'!CMR56</f>
        <v>0</v>
      </c>
      <c r="CMO30" s="47">
        <f>'Form Sg1'!CMS56</f>
        <v>0</v>
      </c>
      <c r="CMP30" s="47">
        <f>'Form Sg1'!CMT56</f>
        <v>0</v>
      </c>
      <c r="CMQ30" s="47">
        <f>'Form Sg1'!CMU56</f>
        <v>0</v>
      </c>
      <c r="CMR30" s="47">
        <f>'Form Sg1'!CMV56</f>
        <v>0</v>
      </c>
      <c r="CMS30" s="47">
        <f>'Form Sg1'!CMW56</f>
        <v>0</v>
      </c>
      <c r="CMT30" s="47">
        <f>'Form Sg1'!CMX56</f>
        <v>0</v>
      </c>
      <c r="CMU30" s="47">
        <f>'Form Sg1'!CMY56</f>
        <v>0</v>
      </c>
      <c r="CMV30" s="47">
        <f>'Form Sg1'!CMZ56</f>
        <v>0</v>
      </c>
      <c r="CMW30" s="47">
        <f>'Form Sg1'!CNA56</f>
        <v>0</v>
      </c>
      <c r="CMX30" s="47">
        <f>'Form Sg1'!CNB56</f>
        <v>0</v>
      </c>
      <c r="CMY30" s="47">
        <f>'Form Sg1'!CNC56</f>
        <v>0</v>
      </c>
      <c r="CMZ30" s="47">
        <f>'Form Sg1'!CND56</f>
        <v>0</v>
      </c>
      <c r="CNA30" s="47">
        <f>'Form Sg1'!CNE56</f>
        <v>0</v>
      </c>
      <c r="CNB30" s="47">
        <f>'Form Sg1'!CNF56</f>
        <v>0</v>
      </c>
      <c r="CNC30" s="47">
        <f>'Form Sg1'!CNG56</f>
        <v>0</v>
      </c>
      <c r="CND30" s="47">
        <f>'Form Sg1'!CNH56</f>
        <v>0</v>
      </c>
      <c r="CNE30" s="47">
        <f>'Form Sg1'!CNI56</f>
        <v>0</v>
      </c>
      <c r="CNF30" s="47">
        <f>'Form Sg1'!CNJ56</f>
        <v>0</v>
      </c>
      <c r="CNG30" s="47">
        <f>'Form Sg1'!CNK56</f>
        <v>0</v>
      </c>
      <c r="CNH30" s="47">
        <f>'Form Sg1'!CNL56</f>
        <v>0</v>
      </c>
      <c r="CNI30" s="47">
        <f>'Form Sg1'!CNM56</f>
        <v>0</v>
      </c>
      <c r="CNJ30" s="47">
        <f>'Form Sg1'!CNN56</f>
        <v>0</v>
      </c>
      <c r="CNK30" s="47">
        <f>'Form Sg1'!CNO56</f>
        <v>0</v>
      </c>
      <c r="CNL30" s="47">
        <f>'Form Sg1'!CNP56</f>
        <v>0</v>
      </c>
      <c r="CNM30" s="47">
        <f>'Form Sg1'!CNQ56</f>
        <v>0</v>
      </c>
      <c r="CNN30" s="47">
        <f>'Form Sg1'!CNR56</f>
        <v>0</v>
      </c>
      <c r="CNO30" s="47">
        <f>'Form Sg1'!CNS56</f>
        <v>0</v>
      </c>
      <c r="CNP30" s="47">
        <f>'Form Sg1'!CNT56</f>
        <v>0</v>
      </c>
      <c r="CNQ30" s="47">
        <f>'Form Sg1'!CNU56</f>
        <v>0</v>
      </c>
      <c r="CNR30" s="47">
        <f>'Form Sg1'!CNV56</f>
        <v>0</v>
      </c>
      <c r="CNS30" s="47">
        <f>'Form Sg1'!CNW56</f>
        <v>0</v>
      </c>
      <c r="CNT30" s="47">
        <f>'Form Sg1'!CNX56</f>
        <v>0</v>
      </c>
      <c r="CNU30" s="47">
        <f>'Form Sg1'!CNY56</f>
        <v>0</v>
      </c>
      <c r="CNV30" s="47">
        <f>'Form Sg1'!CNZ56</f>
        <v>0</v>
      </c>
      <c r="CNW30" s="47">
        <f>'Form Sg1'!COA56</f>
        <v>0</v>
      </c>
      <c r="CNX30" s="47">
        <f>'Form Sg1'!COB56</f>
        <v>0</v>
      </c>
      <c r="CNY30" s="47">
        <f>'Form Sg1'!COC56</f>
        <v>0</v>
      </c>
      <c r="CNZ30" s="47">
        <f>'Form Sg1'!COD56</f>
        <v>0</v>
      </c>
      <c r="COA30" s="47">
        <f>'Form Sg1'!COE56</f>
        <v>0</v>
      </c>
      <c r="COB30" s="47">
        <f>'Form Sg1'!COF56</f>
        <v>0</v>
      </c>
      <c r="COC30" s="47">
        <f>'Form Sg1'!COG56</f>
        <v>0</v>
      </c>
      <c r="COD30" s="47">
        <f>'Form Sg1'!COH56</f>
        <v>0</v>
      </c>
      <c r="COE30" s="47">
        <f>'Form Sg1'!COI56</f>
        <v>0</v>
      </c>
      <c r="COF30" s="47">
        <f>'Form Sg1'!COJ56</f>
        <v>0</v>
      </c>
      <c r="COG30" s="47">
        <f>'Form Sg1'!COK56</f>
        <v>0</v>
      </c>
      <c r="COH30" s="47">
        <f>'Form Sg1'!COL56</f>
        <v>0</v>
      </c>
      <c r="COI30" s="47">
        <f>'Form Sg1'!COM56</f>
        <v>0</v>
      </c>
      <c r="COJ30" s="47">
        <f>'Form Sg1'!CON56</f>
        <v>0</v>
      </c>
      <c r="COK30" s="47">
        <f>'Form Sg1'!COO56</f>
        <v>0</v>
      </c>
      <c r="COL30" s="47">
        <f>'Form Sg1'!COP56</f>
        <v>0</v>
      </c>
      <c r="COM30" s="47">
        <f>'Form Sg1'!COQ56</f>
        <v>0</v>
      </c>
      <c r="CON30" s="47">
        <f>'Form Sg1'!COR56</f>
        <v>0</v>
      </c>
      <c r="COO30" s="47">
        <f>'Form Sg1'!COS56</f>
        <v>0</v>
      </c>
      <c r="COP30" s="47">
        <f>'Form Sg1'!COT56</f>
        <v>0</v>
      </c>
      <c r="COQ30" s="47">
        <f>'Form Sg1'!COU56</f>
        <v>0</v>
      </c>
      <c r="COR30" s="47">
        <f>'Form Sg1'!COV56</f>
        <v>0</v>
      </c>
      <c r="COS30" s="47">
        <f>'Form Sg1'!COW56</f>
        <v>0</v>
      </c>
      <c r="COT30" s="47">
        <f>'Form Sg1'!COX56</f>
        <v>0</v>
      </c>
      <c r="COU30" s="47">
        <f>'Form Sg1'!COY56</f>
        <v>0</v>
      </c>
      <c r="COV30" s="47">
        <f>'Form Sg1'!COZ56</f>
        <v>0</v>
      </c>
      <c r="COW30" s="47">
        <f>'Form Sg1'!CPA56</f>
        <v>0</v>
      </c>
      <c r="COX30" s="47">
        <f>'Form Sg1'!CPB56</f>
        <v>0</v>
      </c>
      <c r="COY30" s="47">
        <f>'Form Sg1'!CPC56</f>
        <v>0</v>
      </c>
      <c r="COZ30" s="47">
        <f>'Form Sg1'!CPD56</f>
        <v>0</v>
      </c>
      <c r="CPA30" s="47">
        <f>'Form Sg1'!CPE56</f>
        <v>0</v>
      </c>
      <c r="CPB30" s="47">
        <f>'Form Sg1'!CPF56</f>
        <v>0</v>
      </c>
      <c r="CPC30" s="47">
        <f>'Form Sg1'!CPG56</f>
        <v>0</v>
      </c>
      <c r="CPD30" s="47">
        <f>'Form Sg1'!CPH56</f>
        <v>0</v>
      </c>
      <c r="CPE30" s="47">
        <f>'Form Sg1'!CPI56</f>
        <v>0</v>
      </c>
      <c r="CPF30" s="47">
        <f>'Form Sg1'!CPJ56</f>
        <v>0</v>
      </c>
      <c r="CPG30" s="47">
        <f>'Form Sg1'!CPK56</f>
        <v>0</v>
      </c>
      <c r="CPH30" s="47">
        <f>'Form Sg1'!CPL56</f>
        <v>0</v>
      </c>
      <c r="CPI30" s="47">
        <f>'Form Sg1'!CPM56</f>
        <v>0</v>
      </c>
      <c r="CPJ30" s="47">
        <f>'Form Sg1'!CPN56</f>
        <v>0</v>
      </c>
      <c r="CPK30" s="47">
        <f>'Form Sg1'!CPO56</f>
        <v>0</v>
      </c>
      <c r="CPL30" s="47">
        <f>'Form Sg1'!CPP56</f>
        <v>0</v>
      </c>
      <c r="CPM30" s="47">
        <f>'Form Sg1'!CPQ56</f>
        <v>0</v>
      </c>
      <c r="CPN30" s="47">
        <f>'Form Sg1'!CPR56</f>
        <v>0</v>
      </c>
      <c r="CPO30" s="47">
        <f>'Form Sg1'!CPS56</f>
        <v>0</v>
      </c>
      <c r="CPP30" s="47">
        <f>'Form Sg1'!CPT56</f>
        <v>0</v>
      </c>
      <c r="CPQ30" s="47">
        <f>'Form Sg1'!CPU56</f>
        <v>0</v>
      </c>
      <c r="CPR30" s="47">
        <f>'Form Sg1'!CPV56</f>
        <v>0</v>
      </c>
      <c r="CPS30" s="47">
        <f>'Form Sg1'!CPW56</f>
        <v>0</v>
      </c>
      <c r="CPT30" s="47">
        <f>'Form Sg1'!CPX56</f>
        <v>0</v>
      </c>
      <c r="CPU30" s="47">
        <f>'Form Sg1'!CPY56</f>
        <v>0</v>
      </c>
      <c r="CPV30" s="47">
        <f>'Form Sg1'!CPZ56</f>
        <v>0</v>
      </c>
      <c r="CPW30" s="47">
        <f>'Form Sg1'!CQA56</f>
        <v>0</v>
      </c>
      <c r="CPX30" s="47">
        <f>'Form Sg1'!CQB56</f>
        <v>0</v>
      </c>
      <c r="CPY30" s="47">
        <f>'Form Sg1'!CQC56</f>
        <v>0</v>
      </c>
      <c r="CPZ30" s="47">
        <f>'Form Sg1'!CQD56</f>
        <v>0</v>
      </c>
      <c r="CQA30" s="47">
        <f>'Form Sg1'!CQE56</f>
        <v>0</v>
      </c>
      <c r="CQB30" s="47">
        <f>'Form Sg1'!CQF56</f>
        <v>0</v>
      </c>
      <c r="CQC30" s="47">
        <f>'Form Sg1'!CQG56</f>
        <v>0</v>
      </c>
      <c r="CQD30" s="47">
        <f>'Form Sg1'!CQH56</f>
        <v>0</v>
      </c>
      <c r="CQE30" s="47">
        <f>'Form Sg1'!CQI56</f>
        <v>0</v>
      </c>
      <c r="CQF30" s="47">
        <f>'Form Sg1'!CQJ56</f>
        <v>0</v>
      </c>
      <c r="CQG30" s="47">
        <f>'Form Sg1'!CQK56</f>
        <v>0</v>
      </c>
      <c r="CQH30" s="47">
        <f>'Form Sg1'!CQL56</f>
        <v>0</v>
      </c>
      <c r="CQI30" s="47">
        <f>'Form Sg1'!CQM56</f>
        <v>0</v>
      </c>
      <c r="CQJ30" s="47">
        <f>'Form Sg1'!CQN56</f>
        <v>0</v>
      </c>
      <c r="CQK30" s="47">
        <f>'Form Sg1'!CQO56</f>
        <v>0</v>
      </c>
      <c r="CQL30" s="47">
        <f>'Form Sg1'!CQP56</f>
        <v>0</v>
      </c>
      <c r="CQM30" s="47">
        <f>'Form Sg1'!CQQ56</f>
        <v>0</v>
      </c>
      <c r="CQN30" s="47">
        <f>'Form Sg1'!CQR56</f>
        <v>0</v>
      </c>
      <c r="CQO30" s="47">
        <f>'Form Sg1'!CQS56</f>
        <v>0</v>
      </c>
      <c r="CQP30" s="47">
        <f>'Form Sg1'!CQT56</f>
        <v>0</v>
      </c>
      <c r="CQQ30" s="47">
        <f>'Form Sg1'!CQU56</f>
        <v>0</v>
      </c>
      <c r="CQR30" s="47">
        <f>'Form Sg1'!CQV56</f>
        <v>0</v>
      </c>
      <c r="CQS30" s="47">
        <f>'Form Sg1'!CQW56</f>
        <v>0</v>
      </c>
      <c r="CQT30" s="47">
        <f>'Form Sg1'!CQX56</f>
        <v>0</v>
      </c>
      <c r="CQU30" s="47">
        <f>'Form Sg1'!CQY56</f>
        <v>0</v>
      </c>
      <c r="CQV30" s="47">
        <f>'Form Sg1'!CQZ56</f>
        <v>0</v>
      </c>
      <c r="CQW30" s="47">
        <f>'Form Sg1'!CRA56</f>
        <v>0</v>
      </c>
      <c r="CQX30" s="47">
        <f>'Form Sg1'!CRB56</f>
        <v>0</v>
      </c>
      <c r="CQY30" s="47">
        <f>'Form Sg1'!CRC56</f>
        <v>0</v>
      </c>
      <c r="CQZ30" s="47">
        <f>'Form Sg1'!CRD56</f>
        <v>0</v>
      </c>
      <c r="CRA30" s="47">
        <f>'Form Sg1'!CRE56</f>
        <v>0</v>
      </c>
      <c r="CRB30" s="47">
        <f>'Form Sg1'!CRF56</f>
        <v>0</v>
      </c>
      <c r="CRC30" s="47">
        <f>'Form Sg1'!CRG56</f>
        <v>0</v>
      </c>
      <c r="CRD30" s="47">
        <f>'Form Sg1'!CRH56</f>
        <v>0</v>
      </c>
      <c r="CRE30" s="47">
        <f>'Form Sg1'!CRI56</f>
        <v>0</v>
      </c>
      <c r="CRF30" s="47">
        <f>'Form Sg1'!CRJ56</f>
        <v>0</v>
      </c>
      <c r="CRG30" s="47">
        <f>'Form Sg1'!CRK56</f>
        <v>0</v>
      </c>
      <c r="CRH30" s="47">
        <f>'Form Sg1'!CRL56</f>
        <v>0</v>
      </c>
      <c r="CRI30" s="47">
        <f>'Form Sg1'!CRM56</f>
        <v>0</v>
      </c>
      <c r="CRJ30" s="47">
        <f>'Form Sg1'!CRN56</f>
        <v>0</v>
      </c>
      <c r="CRK30" s="47">
        <f>'Form Sg1'!CRO56</f>
        <v>0</v>
      </c>
      <c r="CRL30" s="47">
        <f>'Form Sg1'!CRP56</f>
        <v>0</v>
      </c>
      <c r="CRM30" s="47">
        <f>'Form Sg1'!CRQ56</f>
        <v>0</v>
      </c>
      <c r="CRN30" s="47">
        <f>'Form Sg1'!CRR56</f>
        <v>0</v>
      </c>
      <c r="CRO30" s="47">
        <f>'Form Sg1'!CRS56</f>
        <v>0</v>
      </c>
      <c r="CRP30" s="47">
        <f>'Form Sg1'!CRT56</f>
        <v>0</v>
      </c>
      <c r="CRQ30" s="47">
        <f>'Form Sg1'!CRU56</f>
        <v>0</v>
      </c>
      <c r="CRR30" s="47">
        <f>'Form Sg1'!CRV56</f>
        <v>0</v>
      </c>
      <c r="CRS30" s="47">
        <f>'Form Sg1'!CRW56</f>
        <v>0</v>
      </c>
      <c r="CRT30" s="47">
        <f>'Form Sg1'!CRX56</f>
        <v>0</v>
      </c>
      <c r="CRU30" s="47">
        <f>'Form Sg1'!CRY56</f>
        <v>0</v>
      </c>
      <c r="CRV30" s="47">
        <f>'Form Sg1'!CRZ56</f>
        <v>0</v>
      </c>
      <c r="CRW30" s="47">
        <f>'Form Sg1'!CSA56</f>
        <v>0</v>
      </c>
      <c r="CRX30" s="47">
        <f>'Form Sg1'!CSB56</f>
        <v>0</v>
      </c>
      <c r="CRY30" s="47">
        <f>'Form Sg1'!CSC56</f>
        <v>0</v>
      </c>
      <c r="CRZ30" s="47">
        <f>'Form Sg1'!CSD56</f>
        <v>0</v>
      </c>
      <c r="CSA30" s="47">
        <f>'Form Sg1'!CSE56</f>
        <v>0</v>
      </c>
      <c r="CSB30" s="47">
        <f>'Form Sg1'!CSF56</f>
        <v>0</v>
      </c>
      <c r="CSC30" s="47">
        <f>'Form Sg1'!CSG56</f>
        <v>0</v>
      </c>
      <c r="CSD30" s="47">
        <f>'Form Sg1'!CSH56</f>
        <v>0</v>
      </c>
      <c r="CSE30" s="47">
        <f>'Form Sg1'!CSI56</f>
        <v>0</v>
      </c>
      <c r="CSF30" s="47">
        <f>'Form Sg1'!CSJ56</f>
        <v>0</v>
      </c>
      <c r="CSG30" s="47">
        <f>'Form Sg1'!CSK56</f>
        <v>0</v>
      </c>
      <c r="CSH30" s="47">
        <f>'Form Sg1'!CSL56</f>
        <v>0</v>
      </c>
      <c r="CSI30" s="47">
        <f>'Form Sg1'!CSM56</f>
        <v>0</v>
      </c>
      <c r="CSJ30" s="47">
        <f>'Form Sg1'!CSN56</f>
        <v>0</v>
      </c>
      <c r="CSK30" s="47">
        <f>'Form Sg1'!CSO56</f>
        <v>0</v>
      </c>
      <c r="CSL30" s="47">
        <f>'Form Sg1'!CSP56</f>
        <v>0</v>
      </c>
      <c r="CSM30" s="47">
        <f>'Form Sg1'!CSQ56</f>
        <v>0</v>
      </c>
      <c r="CSN30" s="47">
        <f>'Form Sg1'!CSR56</f>
        <v>0</v>
      </c>
      <c r="CSO30" s="47">
        <f>'Form Sg1'!CSS56</f>
        <v>0</v>
      </c>
      <c r="CSP30" s="47">
        <f>'Form Sg1'!CST56</f>
        <v>0</v>
      </c>
      <c r="CSQ30" s="47">
        <f>'Form Sg1'!CSU56</f>
        <v>0</v>
      </c>
      <c r="CSR30" s="47">
        <f>'Form Sg1'!CSV56</f>
        <v>0</v>
      </c>
      <c r="CSS30" s="47">
        <f>'Form Sg1'!CSW56</f>
        <v>0</v>
      </c>
      <c r="CST30" s="47">
        <f>'Form Sg1'!CSX56</f>
        <v>0</v>
      </c>
      <c r="CSU30" s="47">
        <f>'Form Sg1'!CSY56</f>
        <v>0</v>
      </c>
      <c r="CSV30" s="47">
        <f>'Form Sg1'!CSZ56</f>
        <v>0</v>
      </c>
      <c r="CSW30" s="47">
        <f>'Form Sg1'!CTA56</f>
        <v>0</v>
      </c>
      <c r="CSX30" s="47">
        <f>'Form Sg1'!CTB56</f>
        <v>0</v>
      </c>
      <c r="CSY30" s="47">
        <f>'Form Sg1'!CTC56</f>
        <v>0</v>
      </c>
      <c r="CSZ30" s="47">
        <f>'Form Sg1'!CTD56</f>
        <v>0</v>
      </c>
      <c r="CTA30" s="47">
        <f>'Form Sg1'!CTE56</f>
        <v>0</v>
      </c>
      <c r="CTB30" s="47">
        <f>'Form Sg1'!CTF56</f>
        <v>0</v>
      </c>
      <c r="CTC30" s="47">
        <f>'Form Sg1'!CTG56</f>
        <v>0</v>
      </c>
      <c r="CTD30" s="47">
        <f>'Form Sg1'!CTH56</f>
        <v>0</v>
      </c>
      <c r="CTE30" s="47">
        <f>'Form Sg1'!CTI56</f>
        <v>0</v>
      </c>
      <c r="CTF30" s="47">
        <f>'Form Sg1'!CTJ56</f>
        <v>0</v>
      </c>
      <c r="CTG30" s="47">
        <f>'Form Sg1'!CTK56</f>
        <v>0</v>
      </c>
      <c r="CTH30" s="47">
        <f>'Form Sg1'!CTL56</f>
        <v>0</v>
      </c>
      <c r="CTI30" s="47">
        <f>'Form Sg1'!CTM56</f>
        <v>0</v>
      </c>
      <c r="CTJ30" s="47">
        <f>'Form Sg1'!CTN56</f>
        <v>0</v>
      </c>
      <c r="CTK30" s="47">
        <f>'Form Sg1'!CTO56</f>
        <v>0</v>
      </c>
      <c r="CTL30" s="47">
        <f>'Form Sg1'!CTP56</f>
        <v>0</v>
      </c>
      <c r="CTM30" s="47">
        <f>'Form Sg1'!CTQ56</f>
        <v>0</v>
      </c>
      <c r="CTN30" s="47">
        <f>'Form Sg1'!CTR56</f>
        <v>0</v>
      </c>
      <c r="CTO30" s="47">
        <f>'Form Sg1'!CTS56</f>
        <v>0</v>
      </c>
      <c r="CTP30" s="47">
        <f>'Form Sg1'!CTT56</f>
        <v>0</v>
      </c>
      <c r="CTQ30" s="47">
        <f>'Form Sg1'!CTU56</f>
        <v>0</v>
      </c>
      <c r="CTR30" s="47">
        <f>'Form Sg1'!CTV56</f>
        <v>0</v>
      </c>
      <c r="CTS30" s="47">
        <f>'Form Sg1'!CTW56</f>
        <v>0</v>
      </c>
      <c r="CTT30" s="47">
        <f>'Form Sg1'!CTX56</f>
        <v>0</v>
      </c>
      <c r="CTU30" s="47">
        <f>'Form Sg1'!CTY56</f>
        <v>0</v>
      </c>
      <c r="CTV30" s="47">
        <f>'Form Sg1'!CTZ56</f>
        <v>0</v>
      </c>
      <c r="CTW30" s="47">
        <f>'Form Sg1'!CUA56</f>
        <v>0</v>
      </c>
      <c r="CTX30" s="47">
        <f>'Form Sg1'!CUB56</f>
        <v>0</v>
      </c>
      <c r="CTY30" s="47">
        <f>'Form Sg1'!CUC56</f>
        <v>0</v>
      </c>
      <c r="CTZ30" s="47">
        <f>'Form Sg1'!CUD56</f>
        <v>0</v>
      </c>
      <c r="CUA30" s="47">
        <f>'Form Sg1'!CUE56</f>
        <v>0</v>
      </c>
      <c r="CUB30" s="47">
        <f>'Form Sg1'!CUF56</f>
        <v>0</v>
      </c>
      <c r="CUC30" s="47">
        <f>'Form Sg1'!CUG56</f>
        <v>0</v>
      </c>
      <c r="CUD30" s="47">
        <f>'Form Sg1'!CUH56</f>
        <v>0</v>
      </c>
      <c r="CUE30" s="47">
        <f>'Form Sg1'!CUI56</f>
        <v>0</v>
      </c>
      <c r="CUF30" s="47">
        <f>'Form Sg1'!CUJ56</f>
        <v>0</v>
      </c>
      <c r="CUG30" s="47">
        <f>'Form Sg1'!CUK56</f>
        <v>0</v>
      </c>
      <c r="CUH30" s="47">
        <f>'Form Sg1'!CUL56</f>
        <v>0</v>
      </c>
      <c r="CUI30" s="47">
        <f>'Form Sg1'!CUM56</f>
        <v>0</v>
      </c>
      <c r="CUJ30" s="47">
        <f>'Form Sg1'!CUN56</f>
        <v>0</v>
      </c>
      <c r="CUK30" s="47">
        <f>'Form Sg1'!CUO56</f>
        <v>0</v>
      </c>
      <c r="CUL30" s="47">
        <f>'Form Sg1'!CUP56</f>
        <v>0</v>
      </c>
      <c r="CUM30" s="47">
        <f>'Form Sg1'!CUQ56</f>
        <v>0</v>
      </c>
      <c r="CUN30" s="47">
        <f>'Form Sg1'!CUR56</f>
        <v>0</v>
      </c>
      <c r="CUO30" s="47">
        <f>'Form Sg1'!CUS56</f>
        <v>0</v>
      </c>
      <c r="CUP30" s="47">
        <f>'Form Sg1'!CUT56</f>
        <v>0</v>
      </c>
      <c r="CUQ30" s="47">
        <f>'Form Sg1'!CUU56</f>
        <v>0</v>
      </c>
      <c r="CUR30" s="47">
        <f>'Form Sg1'!CUV56</f>
        <v>0</v>
      </c>
      <c r="CUS30" s="47">
        <f>'Form Sg1'!CUW56</f>
        <v>0</v>
      </c>
      <c r="CUT30" s="47">
        <f>'Form Sg1'!CUX56</f>
        <v>0</v>
      </c>
      <c r="CUU30" s="47">
        <f>'Form Sg1'!CUY56</f>
        <v>0</v>
      </c>
      <c r="CUV30" s="47">
        <f>'Form Sg1'!CUZ56</f>
        <v>0</v>
      </c>
      <c r="CUW30" s="47">
        <f>'Form Sg1'!CVA56</f>
        <v>0</v>
      </c>
      <c r="CUX30" s="47">
        <f>'Form Sg1'!CVB56</f>
        <v>0</v>
      </c>
      <c r="CUY30" s="47">
        <f>'Form Sg1'!CVC56</f>
        <v>0</v>
      </c>
      <c r="CUZ30" s="47">
        <f>'Form Sg1'!CVD56</f>
        <v>0</v>
      </c>
      <c r="CVA30" s="47">
        <f>'Form Sg1'!CVE56</f>
        <v>0</v>
      </c>
      <c r="CVB30" s="47">
        <f>'Form Sg1'!CVF56</f>
        <v>0</v>
      </c>
      <c r="CVC30" s="47">
        <f>'Form Sg1'!CVG56</f>
        <v>0</v>
      </c>
      <c r="CVD30" s="47">
        <f>'Form Sg1'!CVH56</f>
        <v>0</v>
      </c>
      <c r="CVE30" s="47">
        <f>'Form Sg1'!CVI56</f>
        <v>0</v>
      </c>
      <c r="CVF30" s="47">
        <f>'Form Sg1'!CVJ56</f>
        <v>0</v>
      </c>
      <c r="CVG30" s="47">
        <f>'Form Sg1'!CVK56</f>
        <v>0</v>
      </c>
      <c r="CVH30" s="47">
        <f>'Form Sg1'!CVL56</f>
        <v>0</v>
      </c>
      <c r="CVI30" s="47">
        <f>'Form Sg1'!CVM56</f>
        <v>0</v>
      </c>
      <c r="CVJ30" s="47">
        <f>'Form Sg1'!CVN56</f>
        <v>0</v>
      </c>
      <c r="CVK30" s="47">
        <f>'Form Sg1'!CVO56</f>
        <v>0</v>
      </c>
      <c r="CVL30" s="47">
        <f>'Form Sg1'!CVP56</f>
        <v>0</v>
      </c>
      <c r="CVM30" s="47">
        <f>'Form Sg1'!CVQ56</f>
        <v>0</v>
      </c>
      <c r="CVN30" s="47">
        <f>'Form Sg1'!CVR56</f>
        <v>0</v>
      </c>
      <c r="CVO30" s="47">
        <f>'Form Sg1'!CVS56</f>
        <v>0</v>
      </c>
      <c r="CVP30" s="47">
        <f>'Form Sg1'!CVT56</f>
        <v>0</v>
      </c>
      <c r="CVQ30" s="47">
        <f>'Form Sg1'!CVU56</f>
        <v>0</v>
      </c>
      <c r="CVR30" s="47">
        <f>'Form Sg1'!CVV56</f>
        <v>0</v>
      </c>
      <c r="CVS30" s="47">
        <f>'Form Sg1'!CVW56</f>
        <v>0</v>
      </c>
      <c r="CVT30" s="47">
        <f>'Form Sg1'!CVX56</f>
        <v>0</v>
      </c>
      <c r="CVU30" s="47">
        <f>'Form Sg1'!CVY56</f>
        <v>0</v>
      </c>
      <c r="CVV30" s="47">
        <f>'Form Sg1'!CVZ56</f>
        <v>0</v>
      </c>
      <c r="CVW30" s="47">
        <f>'Form Sg1'!CWA56</f>
        <v>0</v>
      </c>
      <c r="CVX30" s="47">
        <f>'Form Sg1'!CWB56</f>
        <v>0</v>
      </c>
      <c r="CVY30" s="47">
        <f>'Form Sg1'!CWC56</f>
        <v>0</v>
      </c>
      <c r="CVZ30" s="47">
        <f>'Form Sg1'!CWD56</f>
        <v>0</v>
      </c>
      <c r="CWA30" s="47">
        <f>'Form Sg1'!CWE56</f>
        <v>0</v>
      </c>
      <c r="CWB30" s="47">
        <f>'Form Sg1'!CWF56</f>
        <v>0</v>
      </c>
      <c r="CWC30" s="47">
        <f>'Form Sg1'!CWG56</f>
        <v>0</v>
      </c>
      <c r="CWD30" s="47">
        <f>'Form Sg1'!CWH56</f>
        <v>0</v>
      </c>
      <c r="CWE30" s="47">
        <f>'Form Sg1'!CWI56</f>
        <v>0</v>
      </c>
      <c r="CWF30" s="47">
        <f>'Form Sg1'!CWJ56</f>
        <v>0</v>
      </c>
      <c r="CWG30" s="47">
        <f>'Form Sg1'!CWK56</f>
        <v>0</v>
      </c>
      <c r="CWH30" s="47">
        <f>'Form Sg1'!CWL56</f>
        <v>0</v>
      </c>
      <c r="CWI30" s="47">
        <f>'Form Sg1'!CWM56</f>
        <v>0</v>
      </c>
      <c r="CWJ30" s="47">
        <f>'Form Sg1'!CWN56</f>
        <v>0</v>
      </c>
      <c r="CWK30" s="47">
        <f>'Form Sg1'!CWO56</f>
        <v>0</v>
      </c>
      <c r="CWL30" s="47">
        <f>'Form Sg1'!CWP56</f>
        <v>0</v>
      </c>
      <c r="CWM30" s="47">
        <f>'Form Sg1'!CWQ56</f>
        <v>0</v>
      </c>
      <c r="CWN30" s="47">
        <f>'Form Sg1'!CWR56</f>
        <v>0</v>
      </c>
      <c r="CWO30" s="47">
        <f>'Form Sg1'!CWS56</f>
        <v>0</v>
      </c>
      <c r="CWP30" s="47">
        <f>'Form Sg1'!CWT56</f>
        <v>0</v>
      </c>
      <c r="CWQ30" s="47">
        <f>'Form Sg1'!CWU56</f>
        <v>0</v>
      </c>
      <c r="CWR30" s="47">
        <f>'Form Sg1'!CWV56</f>
        <v>0</v>
      </c>
      <c r="CWS30" s="47">
        <f>'Form Sg1'!CWW56</f>
        <v>0</v>
      </c>
      <c r="CWT30" s="47">
        <f>'Form Sg1'!CWX56</f>
        <v>0</v>
      </c>
      <c r="CWU30" s="47">
        <f>'Form Sg1'!CWY56</f>
        <v>0</v>
      </c>
      <c r="CWV30" s="47">
        <f>'Form Sg1'!CWZ56</f>
        <v>0</v>
      </c>
      <c r="CWW30" s="47">
        <f>'Form Sg1'!CXA56</f>
        <v>0</v>
      </c>
      <c r="CWX30" s="47">
        <f>'Form Sg1'!CXB56</f>
        <v>0</v>
      </c>
      <c r="CWY30" s="47">
        <f>'Form Sg1'!CXC56</f>
        <v>0</v>
      </c>
      <c r="CWZ30" s="47">
        <f>'Form Sg1'!CXD56</f>
        <v>0</v>
      </c>
      <c r="CXA30" s="47">
        <f>'Form Sg1'!CXE56</f>
        <v>0</v>
      </c>
      <c r="CXB30" s="47">
        <f>'Form Sg1'!CXF56</f>
        <v>0</v>
      </c>
      <c r="CXC30" s="47">
        <f>'Form Sg1'!CXG56</f>
        <v>0</v>
      </c>
      <c r="CXD30" s="47">
        <f>'Form Sg1'!CXH56</f>
        <v>0</v>
      </c>
      <c r="CXE30" s="47">
        <f>'Form Sg1'!CXI56</f>
        <v>0</v>
      </c>
      <c r="CXF30" s="47">
        <f>'Form Sg1'!CXJ56</f>
        <v>0</v>
      </c>
      <c r="CXG30" s="47">
        <f>'Form Sg1'!CXK56</f>
        <v>0</v>
      </c>
      <c r="CXH30" s="47">
        <f>'Form Sg1'!CXL56</f>
        <v>0</v>
      </c>
      <c r="CXI30" s="47">
        <f>'Form Sg1'!CXM56</f>
        <v>0</v>
      </c>
      <c r="CXJ30" s="47">
        <f>'Form Sg1'!CXN56</f>
        <v>0</v>
      </c>
      <c r="CXK30" s="47">
        <f>'Form Sg1'!CXO56</f>
        <v>0</v>
      </c>
      <c r="CXL30" s="47">
        <f>'Form Sg1'!CXP56</f>
        <v>0</v>
      </c>
      <c r="CXM30" s="47">
        <f>'Form Sg1'!CXQ56</f>
        <v>0</v>
      </c>
      <c r="CXN30" s="47">
        <f>'Form Sg1'!CXR56</f>
        <v>0</v>
      </c>
      <c r="CXO30" s="47">
        <f>'Form Sg1'!CXS56</f>
        <v>0</v>
      </c>
      <c r="CXP30" s="47">
        <f>'Form Sg1'!CXT56</f>
        <v>0</v>
      </c>
      <c r="CXQ30" s="47">
        <f>'Form Sg1'!CXU56</f>
        <v>0</v>
      </c>
      <c r="CXR30" s="47">
        <f>'Form Sg1'!CXV56</f>
        <v>0</v>
      </c>
      <c r="CXS30" s="47">
        <f>'Form Sg1'!CXW56</f>
        <v>0</v>
      </c>
      <c r="CXT30" s="47">
        <f>'Form Sg1'!CXX56</f>
        <v>0</v>
      </c>
      <c r="CXU30" s="47">
        <f>'Form Sg1'!CXY56</f>
        <v>0</v>
      </c>
      <c r="CXV30" s="47">
        <f>'Form Sg1'!CXZ56</f>
        <v>0</v>
      </c>
      <c r="CXW30" s="47">
        <f>'Form Sg1'!CYA56</f>
        <v>0</v>
      </c>
      <c r="CXX30" s="47">
        <f>'Form Sg1'!CYB56</f>
        <v>0</v>
      </c>
      <c r="CXY30" s="47">
        <f>'Form Sg1'!CYC56</f>
        <v>0</v>
      </c>
      <c r="CXZ30" s="47">
        <f>'Form Sg1'!CYD56</f>
        <v>0</v>
      </c>
      <c r="CYA30" s="47">
        <f>'Form Sg1'!CYE56</f>
        <v>0</v>
      </c>
      <c r="CYB30" s="47">
        <f>'Form Sg1'!CYF56</f>
        <v>0</v>
      </c>
      <c r="CYC30" s="47">
        <f>'Form Sg1'!CYG56</f>
        <v>0</v>
      </c>
      <c r="CYD30" s="47">
        <f>'Form Sg1'!CYH56</f>
        <v>0</v>
      </c>
      <c r="CYE30" s="47">
        <f>'Form Sg1'!CYI56</f>
        <v>0</v>
      </c>
      <c r="CYF30" s="47">
        <f>'Form Sg1'!CYJ56</f>
        <v>0</v>
      </c>
      <c r="CYG30" s="47">
        <f>'Form Sg1'!CYK56</f>
        <v>0</v>
      </c>
      <c r="CYH30" s="47">
        <f>'Form Sg1'!CYL56</f>
        <v>0</v>
      </c>
      <c r="CYI30" s="47">
        <f>'Form Sg1'!CYM56</f>
        <v>0</v>
      </c>
      <c r="CYJ30" s="47">
        <f>'Form Sg1'!CYN56</f>
        <v>0</v>
      </c>
      <c r="CYK30" s="47">
        <f>'Form Sg1'!CYO56</f>
        <v>0</v>
      </c>
      <c r="CYL30" s="47">
        <f>'Form Sg1'!CYP56</f>
        <v>0</v>
      </c>
      <c r="CYM30" s="47">
        <f>'Form Sg1'!CYQ56</f>
        <v>0</v>
      </c>
      <c r="CYN30" s="47">
        <f>'Form Sg1'!CYR56</f>
        <v>0</v>
      </c>
      <c r="CYO30" s="47">
        <f>'Form Sg1'!CYS56</f>
        <v>0</v>
      </c>
      <c r="CYP30" s="47">
        <f>'Form Sg1'!CYT56</f>
        <v>0</v>
      </c>
      <c r="CYQ30" s="47">
        <f>'Form Sg1'!CYU56</f>
        <v>0</v>
      </c>
      <c r="CYR30" s="47">
        <f>'Form Sg1'!CYV56</f>
        <v>0</v>
      </c>
      <c r="CYS30" s="47">
        <f>'Form Sg1'!CYW56</f>
        <v>0</v>
      </c>
      <c r="CYT30" s="47">
        <f>'Form Sg1'!CYX56</f>
        <v>0</v>
      </c>
      <c r="CYU30" s="47">
        <f>'Form Sg1'!CYY56</f>
        <v>0</v>
      </c>
      <c r="CYV30" s="47">
        <f>'Form Sg1'!CYZ56</f>
        <v>0</v>
      </c>
      <c r="CYW30" s="47">
        <f>'Form Sg1'!CZA56</f>
        <v>0</v>
      </c>
      <c r="CYX30" s="47">
        <f>'Form Sg1'!CZB56</f>
        <v>0</v>
      </c>
      <c r="CYY30" s="47">
        <f>'Form Sg1'!CZC56</f>
        <v>0</v>
      </c>
      <c r="CYZ30" s="47">
        <f>'Form Sg1'!CZD56</f>
        <v>0</v>
      </c>
      <c r="CZA30" s="47">
        <f>'Form Sg1'!CZE56</f>
        <v>0</v>
      </c>
      <c r="CZB30" s="47">
        <f>'Form Sg1'!CZF56</f>
        <v>0</v>
      </c>
      <c r="CZC30" s="47">
        <f>'Form Sg1'!CZG56</f>
        <v>0</v>
      </c>
      <c r="CZD30" s="47">
        <f>'Form Sg1'!CZH56</f>
        <v>0</v>
      </c>
      <c r="CZE30" s="47">
        <f>'Form Sg1'!CZI56</f>
        <v>0</v>
      </c>
      <c r="CZF30" s="47">
        <f>'Form Sg1'!CZJ56</f>
        <v>0</v>
      </c>
      <c r="CZG30" s="47">
        <f>'Form Sg1'!CZK56</f>
        <v>0</v>
      </c>
      <c r="CZH30" s="47">
        <f>'Form Sg1'!CZL56</f>
        <v>0</v>
      </c>
      <c r="CZI30" s="47">
        <f>'Form Sg1'!CZM56</f>
        <v>0</v>
      </c>
      <c r="CZJ30" s="47">
        <f>'Form Sg1'!CZN56</f>
        <v>0</v>
      </c>
      <c r="CZK30" s="47">
        <f>'Form Sg1'!CZO56</f>
        <v>0</v>
      </c>
      <c r="CZL30" s="47">
        <f>'Form Sg1'!CZP56</f>
        <v>0</v>
      </c>
      <c r="CZM30" s="47">
        <f>'Form Sg1'!CZQ56</f>
        <v>0</v>
      </c>
      <c r="CZN30" s="47">
        <f>'Form Sg1'!CZR56</f>
        <v>0</v>
      </c>
      <c r="CZO30" s="47">
        <f>'Form Sg1'!CZS56</f>
        <v>0</v>
      </c>
      <c r="CZP30" s="47">
        <f>'Form Sg1'!CZT56</f>
        <v>0</v>
      </c>
      <c r="CZQ30" s="47">
        <f>'Form Sg1'!CZU56</f>
        <v>0</v>
      </c>
      <c r="CZR30" s="47">
        <f>'Form Sg1'!CZV56</f>
        <v>0</v>
      </c>
      <c r="CZS30" s="47">
        <f>'Form Sg1'!CZW56</f>
        <v>0</v>
      </c>
      <c r="CZT30" s="47">
        <f>'Form Sg1'!CZX56</f>
        <v>0</v>
      </c>
      <c r="CZU30" s="47">
        <f>'Form Sg1'!CZY56</f>
        <v>0</v>
      </c>
      <c r="CZV30" s="47">
        <f>'Form Sg1'!CZZ56</f>
        <v>0</v>
      </c>
      <c r="CZW30" s="47">
        <f>'Form Sg1'!DAA56</f>
        <v>0</v>
      </c>
      <c r="CZX30" s="47">
        <f>'Form Sg1'!DAB56</f>
        <v>0</v>
      </c>
      <c r="CZY30" s="47">
        <f>'Form Sg1'!DAC56</f>
        <v>0</v>
      </c>
      <c r="CZZ30" s="47">
        <f>'Form Sg1'!DAD56</f>
        <v>0</v>
      </c>
      <c r="DAA30" s="47">
        <f>'Form Sg1'!DAE56</f>
        <v>0</v>
      </c>
      <c r="DAB30" s="47">
        <f>'Form Sg1'!DAF56</f>
        <v>0</v>
      </c>
      <c r="DAC30" s="47">
        <f>'Form Sg1'!DAG56</f>
        <v>0</v>
      </c>
      <c r="DAD30" s="47">
        <f>'Form Sg1'!DAH56</f>
        <v>0</v>
      </c>
      <c r="DAE30" s="47">
        <f>'Form Sg1'!DAI56</f>
        <v>0</v>
      </c>
      <c r="DAF30" s="47">
        <f>'Form Sg1'!DAJ56</f>
        <v>0</v>
      </c>
      <c r="DAG30" s="47">
        <f>'Form Sg1'!DAK56</f>
        <v>0</v>
      </c>
      <c r="DAH30" s="47">
        <f>'Form Sg1'!DAL56</f>
        <v>0</v>
      </c>
      <c r="DAI30" s="47">
        <f>'Form Sg1'!DAM56</f>
        <v>0</v>
      </c>
      <c r="DAJ30" s="47">
        <f>'Form Sg1'!DAN56</f>
        <v>0</v>
      </c>
      <c r="DAK30" s="47">
        <f>'Form Sg1'!DAO56</f>
        <v>0</v>
      </c>
      <c r="DAL30" s="47">
        <f>'Form Sg1'!DAP56</f>
        <v>0</v>
      </c>
      <c r="DAM30" s="47">
        <f>'Form Sg1'!DAQ56</f>
        <v>0</v>
      </c>
      <c r="DAN30" s="47">
        <f>'Form Sg1'!DAR56</f>
        <v>0</v>
      </c>
      <c r="DAO30" s="47">
        <f>'Form Sg1'!DAS56</f>
        <v>0</v>
      </c>
      <c r="DAP30" s="47">
        <f>'Form Sg1'!DAT56</f>
        <v>0</v>
      </c>
      <c r="DAQ30" s="47">
        <f>'Form Sg1'!DAU56</f>
        <v>0</v>
      </c>
      <c r="DAR30" s="47">
        <f>'Form Sg1'!DAV56</f>
        <v>0</v>
      </c>
      <c r="DAS30" s="47">
        <f>'Form Sg1'!DAW56</f>
        <v>0</v>
      </c>
      <c r="DAT30" s="47">
        <f>'Form Sg1'!DAX56</f>
        <v>0</v>
      </c>
      <c r="DAU30" s="47">
        <f>'Form Sg1'!DAY56</f>
        <v>0</v>
      </c>
      <c r="DAV30" s="47">
        <f>'Form Sg1'!DAZ56</f>
        <v>0</v>
      </c>
      <c r="DAW30" s="47">
        <f>'Form Sg1'!DBA56</f>
        <v>0</v>
      </c>
      <c r="DAX30" s="47">
        <f>'Form Sg1'!DBB56</f>
        <v>0</v>
      </c>
      <c r="DAY30" s="47">
        <f>'Form Sg1'!DBC56</f>
        <v>0</v>
      </c>
      <c r="DAZ30" s="47">
        <f>'Form Sg1'!DBD56</f>
        <v>0</v>
      </c>
      <c r="DBA30" s="47">
        <f>'Form Sg1'!DBE56</f>
        <v>0</v>
      </c>
      <c r="DBB30" s="47">
        <f>'Form Sg1'!DBF56</f>
        <v>0</v>
      </c>
      <c r="DBC30" s="47">
        <f>'Form Sg1'!DBG56</f>
        <v>0</v>
      </c>
      <c r="DBD30" s="47">
        <f>'Form Sg1'!DBH56</f>
        <v>0</v>
      </c>
      <c r="DBE30" s="47">
        <f>'Form Sg1'!DBI56</f>
        <v>0</v>
      </c>
      <c r="DBF30" s="47">
        <f>'Form Sg1'!DBJ56</f>
        <v>0</v>
      </c>
      <c r="DBG30" s="47">
        <f>'Form Sg1'!DBK56</f>
        <v>0</v>
      </c>
      <c r="DBH30" s="47">
        <f>'Form Sg1'!DBL56</f>
        <v>0</v>
      </c>
      <c r="DBI30" s="47">
        <f>'Form Sg1'!DBM56</f>
        <v>0</v>
      </c>
      <c r="DBJ30" s="47">
        <f>'Form Sg1'!DBN56</f>
        <v>0</v>
      </c>
      <c r="DBK30" s="47">
        <f>'Form Sg1'!DBO56</f>
        <v>0</v>
      </c>
      <c r="DBL30" s="47">
        <f>'Form Sg1'!DBP56</f>
        <v>0</v>
      </c>
      <c r="DBM30" s="47">
        <f>'Form Sg1'!DBQ56</f>
        <v>0</v>
      </c>
      <c r="DBN30" s="47">
        <f>'Form Sg1'!DBR56</f>
        <v>0</v>
      </c>
      <c r="DBO30" s="47">
        <f>'Form Sg1'!DBS56</f>
        <v>0</v>
      </c>
      <c r="DBP30" s="47">
        <f>'Form Sg1'!DBT56</f>
        <v>0</v>
      </c>
      <c r="DBQ30" s="47">
        <f>'Form Sg1'!DBU56</f>
        <v>0</v>
      </c>
      <c r="DBR30" s="47">
        <f>'Form Sg1'!DBV56</f>
        <v>0</v>
      </c>
      <c r="DBS30" s="47">
        <f>'Form Sg1'!DBW56</f>
        <v>0</v>
      </c>
      <c r="DBT30" s="47">
        <f>'Form Sg1'!DBX56</f>
        <v>0</v>
      </c>
      <c r="DBU30" s="47">
        <f>'Form Sg1'!DBY56</f>
        <v>0</v>
      </c>
      <c r="DBV30" s="47">
        <f>'Form Sg1'!DBZ56</f>
        <v>0</v>
      </c>
      <c r="DBW30" s="47">
        <f>'Form Sg1'!DCA56</f>
        <v>0</v>
      </c>
      <c r="DBX30" s="47">
        <f>'Form Sg1'!DCB56</f>
        <v>0</v>
      </c>
      <c r="DBY30" s="47">
        <f>'Form Sg1'!DCC56</f>
        <v>0</v>
      </c>
      <c r="DBZ30" s="47">
        <f>'Form Sg1'!DCD56</f>
        <v>0</v>
      </c>
      <c r="DCA30" s="47">
        <f>'Form Sg1'!DCE56</f>
        <v>0</v>
      </c>
      <c r="DCB30" s="47">
        <f>'Form Sg1'!DCF56</f>
        <v>0</v>
      </c>
      <c r="DCC30" s="47">
        <f>'Form Sg1'!DCG56</f>
        <v>0</v>
      </c>
      <c r="DCD30" s="47">
        <f>'Form Sg1'!DCH56</f>
        <v>0</v>
      </c>
      <c r="DCE30" s="47">
        <f>'Form Sg1'!DCI56</f>
        <v>0</v>
      </c>
      <c r="DCF30" s="47">
        <f>'Form Sg1'!DCJ56</f>
        <v>0</v>
      </c>
      <c r="DCG30" s="47">
        <f>'Form Sg1'!DCK56</f>
        <v>0</v>
      </c>
      <c r="DCH30" s="47">
        <f>'Form Sg1'!DCL56</f>
        <v>0</v>
      </c>
      <c r="DCI30" s="47">
        <f>'Form Sg1'!DCM56</f>
        <v>0</v>
      </c>
      <c r="DCJ30" s="47">
        <f>'Form Sg1'!DCN56</f>
        <v>0</v>
      </c>
      <c r="DCK30" s="47">
        <f>'Form Sg1'!DCO56</f>
        <v>0</v>
      </c>
      <c r="DCL30" s="47">
        <f>'Form Sg1'!DCP56</f>
        <v>0</v>
      </c>
      <c r="DCM30" s="47">
        <f>'Form Sg1'!DCQ56</f>
        <v>0</v>
      </c>
      <c r="DCN30" s="47">
        <f>'Form Sg1'!DCR56</f>
        <v>0</v>
      </c>
      <c r="DCO30" s="47">
        <f>'Form Sg1'!DCS56</f>
        <v>0</v>
      </c>
      <c r="DCP30" s="47">
        <f>'Form Sg1'!DCT56</f>
        <v>0</v>
      </c>
      <c r="DCQ30" s="47">
        <f>'Form Sg1'!DCU56</f>
        <v>0</v>
      </c>
      <c r="DCR30" s="47">
        <f>'Form Sg1'!DCV56</f>
        <v>0</v>
      </c>
      <c r="DCS30" s="47">
        <f>'Form Sg1'!DCW56</f>
        <v>0</v>
      </c>
      <c r="DCT30" s="47">
        <f>'Form Sg1'!DCX56</f>
        <v>0</v>
      </c>
      <c r="DCU30" s="47">
        <f>'Form Sg1'!DCY56</f>
        <v>0</v>
      </c>
      <c r="DCV30" s="47">
        <f>'Form Sg1'!DCZ56</f>
        <v>0</v>
      </c>
      <c r="DCW30" s="47">
        <f>'Form Sg1'!DDA56</f>
        <v>0</v>
      </c>
      <c r="DCX30" s="47">
        <f>'Form Sg1'!DDB56</f>
        <v>0</v>
      </c>
      <c r="DCY30" s="47">
        <f>'Form Sg1'!DDC56</f>
        <v>0</v>
      </c>
      <c r="DCZ30" s="47">
        <f>'Form Sg1'!DDD56</f>
        <v>0</v>
      </c>
      <c r="DDA30" s="47">
        <f>'Form Sg1'!DDE56</f>
        <v>0</v>
      </c>
      <c r="DDB30" s="47">
        <f>'Form Sg1'!DDF56</f>
        <v>0</v>
      </c>
      <c r="DDC30" s="47">
        <f>'Form Sg1'!DDG56</f>
        <v>0</v>
      </c>
      <c r="DDD30" s="47">
        <f>'Form Sg1'!DDH56</f>
        <v>0</v>
      </c>
      <c r="DDE30" s="47">
        <f>'Form Sg1'!DDI56</f>
        <v>0</v>
      </c>
      <c r="DDF30" s="47">
        <f>'Form Sg1'!DDJ56</f>
        <v>0</v>
      </c>
      <c r="DDG30" s="47">
        <f>'Form Sg1'!DDK56</f>
        <v>0</v>
      </c>
      <c r="DDH30" s="47">
        <f>'Form Sg1'!DDL56</f>
        <v>0</v>
      </c>
      <c r="DDI30" s="47">
        <f>'Form Sg1'!DDM56</f>
        <v>0</v>
      </c>
      <c r="DDJ30" s="47">
        <f>'Form Sg1'!DDN56</f>
        <v>0</v>
      </c>
      <c r="DDK30" s="47">
        <f>'Form Sg1'!DDO56</f>
        <v>0</v>
      </c>
      <c r="DDL30" s="47">
        <f>'Form Sg1'!DDP56</f>
        <v>0</v>
      </c>
      <c r="DDM30" s="47">
        <f>'Form Sg1'!DDQ56</f>
        <v>0</v>
      </c>
      <c r="DDN30" s="47">
        <f>'Form Sg1'!DDR56</f>
        <v>0</v>
      </c>
      <c r="DDO30" s="47">
        <f>'Form Sg1'!DDS56</f>
        <v>0</v>
      </c>
      <c r="DDP30" s="47">
        <f>'Form Sg1'!DDT56</f>
        <v>0</v>
      </c>
      <c r="DDQ30" s="47">
        <f>'Form Sg1'!DDU56</f>
        <v>0</v>
      </c>
      <c r="DDR30" s="47">
        <f>'Form Sg1'!DDV56</f>
        <v>0</v>
      </c>
      <c r="DDS30" s="47">
        <f>'Form Sg1'!DDW56</f>
        <v>0</v>
      </c>
      <c r="DDT30" s="47">
        <f>'Form Sg1'!DDX56</f>
        <v>0</v>
      </c>
      <c r="DDU30" s="47">
        <f>'Form Sg1'!DDY56</f>
        <v>0</v>
      </c>
      <c r="DDV30" s="47">
        <f>'Form Sg1'!DDZ56</f>
        <v>0</v>
      </c>
      <c r="DDW30" s="47">
        <f>'Form Sg1'!DEA56</f>
        <v>0</v>
      </c>
      <c r="DDX30" s="47">
        <f>'Form Sg1'!DEB56</f>
        <v>0</v>
      </c>
      <c r="DDY30" s="47">
        <f>'Form Sg1'!DEC56</f>
        <v>0</v>
      </c>
      <c r="DDZ30" s="47">
        <f>'Form Sg1'!DED56</f>
        <v>0</v>
      </c>
      <c r="DEA30" s="47">
        <f>'Form Sg1'!DEE56</f>
        <v>0</v>
      </c>
      <c r="DEB30" s="47">
        <f>'Form Sg1'!DEF56</f>
        <v>0</v>
      </c>
      <c r="DEC30" s="47">
        <f>'Form Sg1'!DEG56</f>
        <v>0</v>
      </c>
      <c r="DED30" s="47">
        <f>'Form Sg1'!DEH56</f>
        <v>0</v>
      </c>
      <c r="DEE30" s="47">
        <f>'Form Sg1'!DEI56</f>
        <v>0</v>
      </c>
      <c r="DEF30" s="47">
        <f>'Form Sg1'!DEJ56</f>
        <v>0</v>
      </c>
      <c r="DEG30" s="47">
        <f>'Form Sg1'!DEK56</f>
        <v>0</v>
      </c>
      <c r="DEH30" s="47">
        <f>'Form Sg1'!DEL56</f>
        <v>0</v>
      </c>
      <c r="DEI30" s="47">
        <f>'Form Sg1'!DEM56</f>
        <v>0</v>
      </c>
      <c r="DEJ30" s="47">
        <f>'Form Sg1'!DEN56</f>
        <v>0</v>
      </c>
      <c r="DEK30" s="47">
        <f>'Form Sg1'!DEO56</f>
        <v>0</v>
      </c>
      <c r="DEL30" s="47">
        <f>'Form Sg1'!DEP56</f>
        <v>0</v>
      </c>
      <c r="DEM30" s="47">
        <f>'Form Sg1'!DEQ56</f>
        <v>0</v>
      </c>
      <c r="DEN30" s="47">
        <f>'Form Sg1'!DER56</f>
        <v>0</v>
      </c>
      <c r="DEO30" s="47">
        <f>'Form Sg1'!DES56</f>
        <v>0</v>
      </c>
      <c r="DEP30" s="47">
        <f>'Form Sg1'!DET56</f>
        <v>0</v>
      </c>
      <c r="DEQ30" s="47">
        <f>'Form Sg1'!DEU56</f>
        <v>0</v>
      </c>
      <c r="DER30" s="47">
        <f>'Form Sg1'!DEV56</f>
        <v>0</v>
      </c>
      <c r="DES30" s="47">
        <f>'Form Sg1'!DEW56</f>
        <v>0</v>
      </c>
      <c r="DET30" s="47">
        <f>'Form Sg1'!DEX56</f>
        <v>0</v>
      </c>
      <c r="DEU30" s="47">
        <f>'Form Sg1'!DEY56</f>
        <v>0</v>
      </c>
      <c r="DEV30" s="47">
        <f>'Form Sg1'!DEZ56</f>
        <v>0</v>
      </c>
      <c r="DEW30" s="47">
        <f>'Form Sg1'!DFA56</f>
        <v>0</v>
      </c>
      <c r="DEX30" s="47">
        <f>'Form Sg1'!DFB56</f>
        <v>0</v>
      </c>
      <c r="DEY30" s="47">
        <f>'Form Sg1'!DFC56</f>
        <v>0</v>
      </c>
      <c r="DEZ30" s="47">
        <f>'Form Sg1'!DFD56</f>
        <v>0</v>
      </c>
      <c r="DFA30" s="47">
        <f>'Form Sg1'!DFE56</f>
        <v>0</v>
      </c>
      <c r="DFB30" s="47">
        <f>'Form Sg1'!DFF56</f>
        <v>0</v>
      </c>
      <c r="DFC30" s="47">
        <f>'Form Sg1'!DFG56</f>
        <v>0</v>
      </c>
      <c r="DFD30" s="47">
        <f>'Form Sg1'!DFH56</f>
        <v>0</v>
      </c>
      <c r="DFE30" s="47">
        <f>'Form Sg1'!DFI56</f>
        <v>0</v>
      </c>
      <c r="DFF30" s="47">
        <f>'Form Sg1'!DFJ56</f>
        <v>0</v>
      </c>
      <c r="DFG30" s="47">
        <f>'Form Sg1'!DFK56</f>
        <v>0</v>
      </c>
      <c r="DFH30" s="47">
        <f>'Form Sg1'!DFL56</f>
        <v>0</v>
      </c>
      <c r="DFI30" s="47">
        <f>'Form Sg1'!DFM56</f>
        <v>0</v>
      </c>
      <c r="DFJ30" s="47">
        <f>'Form Sg1'!DFN56</f>
        <v>0</v>
      </c>
      <c r="DFK30" s="47">
        <f>'Form Sg1'!DFO56</f>
        <v>0</v>
      </c>
      <c r="DFL30" s="47">
        <f>'Form Sg1'!DFP56</f>
        <v>0</v>
      </c>
      <c r="DFM30" s="47">
        <f>'Form Sg1'!DFQ56</f>
        <v>0</v>
      </c>
      <c r="DFN30" s="47">
        <f>'Form Sg1'!DFR56</f>
        <v>0</v>
      </c>
      <c r="DFO30" s="47">
        <f>'Form Sg1'!DFS56</f>
        <v>0</v>
      </c>
      <c r="DFP30" s="47">
        <f>'Form Sg1'!DFT56</f>
        <v>0</v>
      </c>
      <c r="DFQ30" s="47">
        <f>'Form Sg1'!DFU56</f>
        <v>0</v>
      </c>
      <c r="DFR30" s="47">
        <f>'Form Sg1'!DFV56</f>
        <v>0</v>
      </c>
      <c r="DFS30" s="47">
        <f>'Form Sg1'!DFW56</f>
        <v>0</v>
      </c>
      <c r="DFT30" s="47">
        <f>'Form Sg1'!DFX56</f>
        <v>0</v>
      </c>
      <c r="DFU30" s="47">
        <f>'Form Sg1'!DFY56</f>
        <v>0</v>
      </c>
      <c r="DFV30" s="47">
        <f>'Form Sg1'!DFZ56</f>
        <v>0</v>
      </c>
      <c r="DFW30" s="47">
        <f>'Form Sg1'!DGA56</f>
        <v>0</v>
      </c>
      <c r="DFX30" s="47">
        <f>'Form Sg1'!DGB56</f>
        <v>0</v>
      </c>
      <c r="DFY30" s="47">
        <f>'Form Sg1'!DGC56</f>
        <v>0</v>
      </c>
      <c r="DFZ30" s="47">
        <f>'Form Sg1'!DGD56</f>
        <v>0</v>
      </c>
      <c r="DGA30" s="47">
        <f>'Form Sg1'!DGE56</f>
        <v>0</v>
      </c>
      <c r="DGB30" s="47">
        <f>'Form Sg1'!DGF56</f>
        <v>0</v>
      </c>
      <c r="DGC30" s="47">
        <f>'Form Sg1'!DGG56</f>
        <v>0</v>
      </c>
      <c r="DGD30" s="47">
        <f>'Form Sg1'!DGH56</f>
        <v>0</v>
      </c>
      <c r="DGE30" s="47">
        <f>'Form Sg1'!DGI56</f>
        <v>0</v>
      </c>
      <c r="DGF30" s="47">
        <f>'Form Sg1'!DGJ56</f>
        <v>0</v>
      </c>
      <c r="DGG30" s="47">
        <f>'Form Sg1'!DGK56</f>
        <v>0</v>
      </c>
      <c r="DGH30" s="47">
        <f>'Form Sg1'!DGL56</f>
        <v>0</v>
      </c>
      <c r="DGI30" s="47">
        <f>'Form Sg1'!DGM56</f>
        <v>0</v>
      </c>
      <c r="DGJ30" s="47">
        <f>'Form Sg1'!DGN56</f>
        <v>0</v>
      </c>
      <c r="DGK30" s="47">
        <f>'Form Sg1'!DGO56</f>
        <v>0</v>
      </c>
      <c r="DGL30" s="47">
        <f>'Form Sg1'!DGP56</f>
        <v>0</v>
      </c>
      <c r="DGM30" s="47">
        <f>'Form Sg1'!DGQ56</f>
        <v>0</v>
      </c>
      <c r="DGN30" s="47">
        <f>'Form Sg1'!DGR56</f>
        <v>0</v>
      </c>
      <c r="DGO30" s="47">
        <f>'Form Sg1'!DGS56</f>
        <v>0</v>
      </c>
      <c r="DGP30" s="47">
        <f>'Form Sg1'!DGT56</f>
        <v>0</v>
      </c>
      <c r="DGQ30" s="47">
        <f>'Form Sg1'!DGU56</f>
        <v>0</v>
      </c>
      <c r="DGR30" s="47">
        <f>'Form Sg1'!DGV56</f>
        <v>0</v>
      </c>
      <c r="DGS30" s="47">
        <f>'Form Sg1'!DGW56</f>
        <v>0</v>
      </c>
      <c r="DGT30" s="47">
        <f>'Form Sg1'!DGX56</f>
        <v>0</v>
      </c>
      <c r="DGU30" s="47">
        <f>'Form Sg1'!DGY56</f>
        <v>0</v>
      </c>
      <c r="DGV30" s="47">
        <f>'Form Sg1'!DGZ56</f>
        <v>0</v>
      </c>
      <c r="DGW30" s="47">
        <f>'Form Sg1'!DHA56</f>
        <v>0</v>
      </c>
      <c r="DGX30" s="47">
        <f>'Form Sg1'!DHB56</f>
        <v>0</v>
      </c>
      <c r="DGY30" s="47">
        <f>'Form Sg1'!DHC56</f>
        <v>0</v>
      </c>
      <c r="DGZ30" s="47">
        <f>'Form Sg1'!DHD56</f>
        <v>0</v>
      </c>
      <c r="DHA30" s="47">
        <f>'Form Sg1'!DHE56</f>
        <v>0</v>
      </c>
      <c r="DHB30" s="47">
        <f>'Form Sg1'!DHF56</f>
        <v>0</v>
      </c>
      <c r="DHC30" s="47">
        <f>'Form Sg1'!DHG56</f>
        <v>0</v>
      </c>
      <c r="DHD30" s="47">
        <f>'Form Sg1'!DHH56</f>
        <v>0</v>
      </c>
      <c r="DHE30" s="47">
        <f>'Form Sg1'!DHI56</f>
        <v>0</v>
      </c>
      <c r="DHF30" s="47">
        <f>'Form Sg1'!DHJ56</f>
        <v>0</v>
      </c>
      <c r="DHG30" s="47">
        <f>'Form Sg1'!DHK56</f>
        <v>0</v>
      </c>
      <c r="DHH30" s="47">
        <f>'Form Sg1'!DHL56</f>
        <v>0</v>
      </c>
      <c r="DHI30" s="47">
        <f>'Form Sg1'!DHM56</f>
        <v>0</v>
      </c>
      <c r="DHJ30" s="47">
        <f>'Form Sg1'!DHN56</f>
        <v>0</v>
      </c>
      <c r="DHK30" s="47">
        <f>'Form Sg1'!DHO56</f>
        <v>0</v>
      </c>
      <c r="DHL30" s="47">
        <f>'Form Sg1'!DHP56</f>
        <v>0</v>
      </c>
      <c r="DHM30" s="47">
        <f>'Form Sg1'!DHQ56</f>
        <v>0</v>
      </c>
      <c r="DHN30" s="47">
        <f>'Form Sg1'!DHR56</f>
        <v>0</v>
      </c>
      <c r="DHO30" s="47">
        <f>'Form Sg1'!DHS56</f>
        <v>0</v>
      </c>
      <c r="DHP30" s="47">
        <f>'Form Sg1'!DHT56</f>
        <v>0</v>
      </c>
      <c r="DHQ30" s="47">
        <f>'Form Sg1'!DHU56</f>
        <v>0</v>
      </c>
      <c r="DHR30" s="47">
        <f>'Form Sg1'!DHV56</f>
        <v>0</v>
      </c>
      <c r="DHS30" s="47">
        <f>'Form Sg1'!DHW56</f>
        <v>0</v>
      </c>
      <c r="DHT30" s="47">
        <f>'Form Sg1'!DHX56</f>
        <v>0</v>
      </c>
      <c r="DHU30" s="47">
        <f>'Form Sg1'!DHY56</f>
        <v>0</v>
      </c>
      <c r="DHV30" s="47">
        <f>'Form Sg1'!DHZ56</f>
        <v>0</v>
      </c>
      <c r="DHW30" s="47">
        <f>'Form Sg1'!DIA56</f>
        <v>0</v>
      </c>
      <c r="DHX30" s="47">
        <f>'Form Sg1'!DIB56</f>
        <v>0</v>
      </c>
      <c r="DHY30" s="47">
        <f>'Form Sg1'!DIC56</f>
        <v>0</v>
      </c>
      <c r="DHZ30" s="47">
        <f>'Form Sg1'!DID56</f>
        <v>0</v>
      </c>
      <c r="DIA30" s="47">
        <f>'Form Sg1'!DIE56</f>
        <v>0</v>
      </c>
      <c r="DIB30" s="47">
        <f>'Form Sg1'!DIF56</f>
        <v>0</v>
      </c>
      <c r="DIC30" s="47">
        <f>'Form Sg1'!DIG56</f>
        <v>0</v>
      </c>
      <c r="DID30" s="47">
        <f>'Form Sg1'!DIH56</f>
        <v>0</v>
      </c>
      <c r="DIE30" s="47">
        <f>'Form Sg1'!DII56</f>
        <v>0</v>
      </c>
      <c r="DIF30" s="47">
        <f>'Form Sg1'!DIJ56</f>
        <v>0</v>
      </c>
      <c r="DIG30" s="47">
        <f>'Form Sg1'!DIK56</f>
        <v>0</v>
      </c>
      <c r="DIH30" s="47">
        <f>'Form Sg1'!DIL56</f>
        <v>0</v>
      </c>
      <c r="DII30" s="47">
        <f>'Form Sg1'!DIM56</f>
        <v>0</v>
      </c>
      <c r="DIJ30" s="47">
        <f>'Form Sg1'!DIN56</f>
        <v>0</v>
      </c>
      <c r="DIK30" s="47">
        <f>'Form Sg1'!DIO56</f>
        <v>0</v>
      </c>
      <c r="DIL30" s="47">
        <f>'Form Sg1'!DIP56</f>
        <v>0</v>
      </c>
      <c r="DIM30" s="47">
        <f>'Form Sg1'!DIQ56</f>
        <v>0</v>
      </c>
      <c r="DIN30" s="47">
        <f>'Form Sg1'!DIR56</f>
        <v>0</v>
      </c>
      <c r="DIO30" s="47">
        <f>'Form Sg1'!DIS56</f>
        <v>0</v>
      </c>
      <c r="DIP30" s="47">
        <f>'Form Sg1'!DIT56</f>
        <v>0</v>
      </c>
      <c r="DIQ30" s="47">
        <f>'Form Sg1'!DIU56</f>
        <v>0</v>
      </c>
      <c r="DIR30" s="47">
        <f>'Form Sg1'!DIV56</f>
        <v>0</v>
      </c>
      <c r="DIS30" s="47">
        <f>'Form Sg1'!DIW56</f>
        <v>0</v>
      </c>
      <c r="DIT30" s="47">
        <f>'Form Sg1'!DIX56</f>
        <v>0</v>
      </c>
      <c r="DIU30" s="47">
        <f>'Form Sg1'!DIY56</f>
        <v>0</v>
      </c>
      <c r="DIV30" s="47">
        <f>'Form Sg1'!DIZ56</f>
        <v>0</v>
      </c>
      <c r="DIW30" s="47">
        <f>'Form Sg1'!DJA56</f>
        <v>0</v>
      </c>
      <c r="DIX30" s="47">
        <f>'Form Sg1'!DJB56</f>
        <v>0</v>
      </c>
      <c r="DIY30" s="47">
        <f>'Form Sg1'!DJC56</f>
        <v>0</v>
      </c>
      <c r="DIZ30" s="47">
        <f>'Form Sg1'!DJD56</f>
        <v>0</v>
      </c>
      <c r="DJA30" s="47">
        <f>'Form Sg1'!DJE56</f>
        <v>0</v>
      </c>
      <c r="DJB30" s="47">
        <f>'Form Sg1'!DJF56</f>
        <v>0</v>
      </c>
      <c r="DJC30" s="47">
        <f>'Form Sg1'!DJG56</f>
        <v>0</v>
      </c>
      <c r="DJD30" s="47">
        <f>'Form Sg1'!DJH56</f>
        <v>0</v>
      </c>
      <c r="DJE30" s="47">
        <f>'Form Sg1'!DJI56</f>
        <v>0</v>
      </c>
      <c r="DJF30" s="47">
        <f>'Form Sg1'!DJJ56</f>
        <v>0</v>
      </c>
      <c r="DJG30" s="47">
        <f>'Form Sg1'!DJK56</f>
        <v>0</v>
      </c>
      <c r="DJH30" s="47">
        <f>'Form Sg1'!DJL56</f>
        <v>0</v>
      </c>
      <c r="DJI30" s="47">
        <f>'Form Sg1'!DJM56</f>
        <v>0</v>
      </c>
      <c r="DJJ30" s="47">
        <f>'Form Sg1'!DJN56</f>
        <v>0</v>
      </c>
      <c r="DJK30" s="47">
        <f>'Form Sg1'!DJO56</f>
        <v>0</v>
      </c>
      <c r="DJL30" s="47">
        <f>'Form Sg1'!DJP56</f>
        <v>0</v>
      </c>
      <c r="DJM30" s="47">
        <f>'Form Sg1'!DJQ56</f>
        <v>0</v>
      </c>
      <c r="DJN30" s="47">
        <f>'Form Sg1'!DJR56</f>
        <v>0</v>
      </c>
      <c r="DJO30" s="47">
        <f>'Form Sg1'!DJS56</f>
        <v>0</v>
      </c>
      <c r="DJP30" s="47">
        <f>'Form Sg1'!DJT56</f>
        <v>0</v>
      </c>
      <c r="DJQ30" s="47">
        <f>'Form Sg1'!DJU56</f>
        <v>0</v>
      </c>
      <c r="DJR30" s="47">
        <f>'Form Sg1'!DJV56</f>
        <v>0</v>
      </c>
      <c r="DJS30" s="47">
        <f>'Form Sg1'!DJW56</f>
        <v>0</v>
      </c>
      <c r="DJT30" s="47">
        <f>'Form Sg1'!DJX56</f>
        <v>0</v>
      </c>
      <c r="DJU30" s="47">
        <f>'Form Sg1'!DJY56</f>
        <v>0</v>
      </c>
      <c r="DJV30" s="47">
        <f>'Form Sg1'!DJZ56</f>
        <v>0</v>
      </c>
      <c r="DJW30" s="47">
        <f>'Form Sg1'!DKA56</f>
        <v>0</v>
      </c>
      <c r="DJX30" s="47">
        <f>'Form Sg1'!DKB56</f>
        <v>0</v>
      </c>
      <c r="DJY30" s="47">
        <f>'Form Sg1'!DKC56</f>
        <v>0</v>
      </c>
      <c r="DJZ30" s="47">
        <f>'Form Sg1'!DKD56</f>
        <v>0</v>
      </c>
      <c r="DKA30" s="47">
        <f>'Form Sg1'!DKE56</f>
        <v>0</v>
      </c>
      <c r="DKB30" s="47">
        <f>'Form Sg1'!DKF56</f>
        <v>0</v>
      </c>
      <c r="DKC30" s="47">
        <f>'Form Sg1'!DKG56</f>
        <v>0</v>
      </c>
      <c r="DKD30" s="47">
        <f>'Form Sg1'!DKH56</f>
        <v>0</v>
      </c>
      <c r="DKE30" s="47">
        <f>'Form Sg1'!DKI56</f>
        <v>0</v>
      </c>
      <c r="DKF30" s="47">
        <f>'Form Sg1'!DKJ56</f>
        <v>0</v>
      </c>
      <c r="DKG30" s="47">
        <f>'Form Sg1'!DKK56</f>
        <v>0</v>
      </c>
      <c r="DKH30" s="47">
        <f>'Form Sg1'!DKL56</f>
        <v>0</v>
      </c>
      <c r="DKI30" s="47">
        <f>'Form Sg1'!DKM56</f>
        <v>0</v>
      </c>
      <c r="DKJ30" s="47">
        <f>'Form Sg1'!DKN56</f>
        <v>0</v>
      </c>
      <c r="DKK30" s="47">
        <f>'Form Sg1'!DKO56</f>
        <v>0</v>
      </c>
      <c r="DKL30" s="47">
        <f>'Form Sg1'!DKP56</f>
        <v>0</v>
      </c>
      <c r="DKM30" s="47">
        <f>'Form Sg1'!DKQ56</f>
        <v>0</v>
      </c>
      <c r="DKN30" s="47">
        <f>'Form Sg1'!DKR56</f>
        <v>0</v>
      </c>
      <c r="DKO30" s="47">
        <f>'Form Sg1'!DKS56</f>
        <v>0</v>
      </c>
      <c r="DKP30" s="47">
        <f>'Form Sg1'!DKT56</f>
        <v>0</v>
      </c>
      <c r="DKQ30" s="47">
        <f>'Form Sg1'!DKU56</f>
        <v>0</v>
      </c>
      <c r="DKR30" s="47">
        <f>'Form Sg1'!DKV56</f>
        <v>0</v>
      </c>
      <c r="DKS30" s="47">
        <f>'Form Sg1'!DKW56</f>
        <v>0</v>
      </c>
      <c r="DKT30" s="47">
        <f>'Form Sg1'!DKX56</f>
        <v>0</v>
      </c>
      <c r="DKU30" s="47">
        <f>'Form Sg1'!DKY56</f>
        <v>0</v>
      </c>
      <c r="DKV30" s="47">
        <f>'Form Sg1'!DKZ56</f>
        <v>0</v>
      </c>
      <c r="DKW30" s="47">
        <f>'Form Sg1'!DLA56</f>
        <v>0</v>
      </c>
      <c r="DKX30" s="47">
        <f>'Form Sg1'!DLB56</f>
        <v>0</v>
      </c>
      <c r="DKY30" s="47">
        <f>'Form Sg1'!DLC56</f>
        <v>0</v>
      </c>
      <c r="DKZ30" s="47">
        <f>'Form Sg1'!DLD56</f>
        <v>0</v>
      </c>
      <c r="DLA30" s="47">
        <f>'Form Sg1'!DLE56</f>
        <v>0</v>
      </c>
      <c r="DLB30" s="47">
        <f>'Form Sg1'!DLF56</f>
        <v>0</v>
      </c>
      <c r="DLC30" s="47">
        <f>'Form Sg1'!DLG56</f>
        <v>0</v>
      </c>
      <c r="DLD30" s="47">
        <f>'Form Sg1'!DLH56</f>
        <v>0</v>
      </c>
      <c r="DLE30" s="47">
        <f>'Form Sg1'!DLI56</f>
        <v>0</v>
      </c>
      <c r="DLF30" s="47">
        <f>'Form Sg1'!DLJ56</f>
        <v>0</v>
      </c>
      <c r="DLG30" s="47">
        <f>'Form Sg1'!DLK56</f>
        <v>0</v>
      </c>
      <c r="DLH30" s="47">
        <f>'Form Sg1'!DLL56</f>
        <v>0</v>
      </c>
      <c r="DLI30" s="47">
        <f>'Form Sg1'!DLM56</f>
        <v>0</v>
      </c>
      <c r="DLJ30" s="47">
        <f>'Form Sg1'!DLN56</f>
        <v>0</v>
      </c>
      <c r="DLK30" s="47">
        <f>'Form Sg1'!DLO56</f>
        <v>0</v>
      </c>
      <c r="DLL30" s="47">
        <f>'Form Sg1'!DLP56</f>
        <v>0</v>
      </c>
      <c r="DLM30" s="47">
        <f>'Form Sg1'!DLQ56</f>
        <v>0</v>
      </c>
      <c r="DLN30" s="47">
        <f>'Form Sg1'!DLR56</f>
        <v>0</v>
      </c>
      <c r="DLO30" s="47">
        <f>'Form Sg1'!DLS56</f>
        <v>0</v>
      </c>
      <c r="DLP30" s="47">
        <f>'Form Sg1'!DLT56</f>
        <v>0</v>
      </c>
      <c r="DLQ30" s="47">
        <f>'Form Sg1'!DLU56</f>
        <v>0</v>
      </c>
      <c r="DLR30" s="47">
        <f>'Form Sg1'!DLV56</f>
        <v>0</v>
      </c>
      <c r="DLS30" s="47">
        <f>'Form Sg1'!DLW56</f>
        <v>0</v>
      </c>
      <c r="DLT30" s="47">
        <f>'Form Sg1'!DLX56</f>
        <v>0</v>
      </c>
      <c r="DLU30" s="47">
        <f>'Form Sg1'!DLY56</f>
        <v>0</v>
      </c>
      <c r="DLV30" s="47">
        <f>'Form Sg1'!DLZ56</f>
        <v>0</v>
      </c>
      <c r="DLW30" s="47">
        <f>'Form Sg1'!DMA56</f>
        <v>0</v>
      </c>
      <c r="DLX30" s="47">
        <f>'Form Sg1'!DMB56</f>
        <v>0</v>
      </c>
      <c r="DLY30" s="47">
        <f>'Form Sg1'!DMC56</f>
        <v>0</v>
      </c>
      <c r="DLZ30" s="47">
        <f>'Form Sg1'!DMD56</f>
        <v>0</v>
      </c>
      <c r="DMA30" s="47">
        <f>'Form Sg1'!DME56</f>
        <v>0</v>
      </c>
      <c r="DMB30" s="47">
        <f>'Form Sg1'!DMF56</f>
        <v>0</v>
      </c>
      <c r="DMC30" s="47">
        <f>'Form Sg1'!DMG56</f>
        <v>0</v>
      </c>
      <c r="DMD30" s="47">
        <f>'Form Sg1'!DMH56</f>
        <v>0</v>
      </c>
      <c r="DME30" s="47">
        <f>'Form Sg1'!DMI56</f>
        <v>0</v>
      </c>
      <c r="DMF30" s="47">
        <f>'Form Sg1'!DMJ56</f>
        <v>0</v>
      </c>
      <c r="DMG30" s="47">
        <f>'Form Sg1'!DMK56</f>
        <v>0</v>
      </c>
      <c r="DMH30" s="47">
        <f>'Form Sg1'!DML56</f>
        <v>0</v>
      </c>
      <c r="DMI30" s="47">
        <f>'Form Sg1'!DMM56</f>
        <v>0</v>
      </c>
      <c r="DMJ30" s="47">
        <f>'Form Sg1'!DMN56</f>
        <v>0</v>
      </c>
      <c r="DMK30" s="47">
        <f>'Form Sg1'!DMO56</f>
        <v>0</v>
      </c>
      <c r="DML30" s="47">
        <f>'Form Sg1'!DMP56</f>
        <v>0</v>
      </c>
      <c r="DMM30" s="47">
        <f>'Form Sg1'!DMQ56</f>
        <v>0</v>
      </c>
      <c r="DMN30" s="47">
        <f>'Form Sg1'!DMR56</f>
        <v>0</v>
      </c>
      <c r="DMO30" s="47">
        <f>'Form Sg1'!DMS56</f>
        <v>0</v>
      </c>
      <c r="DMP30" s="47">
        <f>'Form Sg1'!DMT56</f>
        <v>0</v>
      </c>
      <c r="DMQ30" s="47">
        <f>'Form Sg1'!DMU56</f>
        <v>0</v>
      </c>
      <c r="DMR30" s="47">
        <f>'Form Sg1'!DMV56</f>
        <v>0</v>
      </c>
      <c r="DMS30" s="47">
        <f>'Form Sg1'!DMW56</f>
        <v>0</v>
      </c>
      <c r="DMT30" s="47">
        <f>'Form Sg1'!DMX56</f>
        <v>0</v>
      </c>
      <c r="DMU30" s="47">
        <f>'Form Sg1'!DMY56</f>
        <v>0</v>
      </c>
      <c r="DMV30" s="47">
        <f>'Form Sg1'!DMZ56</f>
        <v>0</v>
      </c>
      <c r="DMW30" s="47">
        <f>'Form Sg1'!DNA56</f>
        <v>0</v>
      </c>
      <c r="DMX30" s="47">
        <f>'Form Sg1'!DNB56</f>
        <v>0</v>
      </c>
      <c r="DMY30" s="47">
        <f>'Form Sg1'!DNC56</f>
        <v>0</v>
      </c>
      <c r="DMZ30" s="47">
        <f>'Form Sg1'!DND56</f>
        <v>0</v>
      </c>
      <c r="DNA30" s="47">
        <f>'Form Sg1'!DNE56</f>
        <v>0</v>
      </c>
      <c r="DNB30" s="47">
        <f>'Form Sg1'!DNF56</f>
        <v>0</v>
      </c>
      <c r="DNC30" s="47">
        <f>'Form Sg1'!DNG56</f>
        <v>0</v>
      </c>
      <c r="DND30" s="47">
        <f>'Form Sg1'!DNH56</f>
        <v>0</v>
      </c>
      <c r="DNE30" s="47">
        <f>'Form Sg1'!DNI56</f>
        <v>0</v>
      </c>
      <c r="DNF30" s="47">
        <f>'Form Sg1'!DNJ56</f>
        <v>0</v>
      </c>
      <c r="DNG30" s="47">
        <f>'Form Sg1'!DNK56</f>
        <v>0</v>
      </c>
      <c r="DNH30" s="47">
        <f>'Form Sg1'!DNL56</f>
        <v>0</v>
      </c>
      <c r="DNI30" s="47">
        <f>'Form Sg1'!DNM56</f>
        <v>0</v>
      </c>
      <c r="DNJ30" s="47">
        <f>'Form Sg1'!DNN56</f>
        <v>0</v>
      </c>
      <c r="DNK30" s="47">
        <f>'Form Sg1'!DNO56</f>
        <v>0</v>
      </c>
      <c r="DNL30" s="47">
        <f>'Form Sg1'!DNP56</f>
        <v>0</v>
      </c>
      <c r="DNM30" s="47">
        <f>'Form Sg1'!DNQ56</f>
        <v>0</v>
      </c>
      <c r="DNN30" s="47">
        <f>'Form Sg1'!DNR56</f>
        <v>0</v>
      </c>
      <c r="DNO30" s="47">
        <f>'Form Sg1'!DNS56</f>
        <v>0</v>
      </c>
      <c r="DNP30" s="47">
        <f>'Form Sg1'!DNT56</f>
        <v>0</v>
      </c>
      <c r="DNQ30" s="47">
        <f>'Form Sg1'!DNU56</f>
        <v>0</v>
      </c>
      <c r="DNR30" s="47">
        <f>'Form Sg1'!DNV56</f>
        <v>0</v>
      </c>
      <c r="DNS30" s="47">
        <f>'Form Sg1'!DNW56</f>
        <v>0</v>
      </c>
      <c r="DNT30" s="47">
        <f>'Form Sg1'!DNX56</f>
        <v>0</v>
      </c>
      <c r="DNU30" s="47">
        <f>'Form Sg1'!DNY56</f>
        <v>0</v>
      </c>
      <c r="DNV30" s="47">
        <f>'Form Sg1'!DNZ56</f>
        <v>0</v>
      </c>
      <c r="DNW30" s="47">
        <f>'Form Sg1'!DOA56</f>
        <v>0</v>
      </c>
      <c r="DNX30" s="47">
        <f>'Form Sg1'!DOB56</f>
        <v>0</v>
      </c>
      <c r="DNY30" s="47">
        <f>'Form Sg1'!DOC56</f>
        <v>0</v>
      </c>
      <c r="DNZ30" s="47">
        <f>'Form Sg1'!DOD56</f>
        <v>0</v>
      </c>
      <c r="DOA30" s="47">
        <f>'Form Sg1'!DOE56</f>
        <v>0</v>
      </c>
      <c r="DOB30" s="47">
        <f>'Form Sg1'!DOF56</f>
        <v>0</v>
      </c>
      <c r="DOC30" s="47">
        <f>'Form Sg1'!DOG56</f>
        <v>0</v>
      </c>
      <c r="DOD30" s="47">
        <f>'Form Sg1'!DOH56</f>
        <v>0</v>
      </c>
      <c r="DOE30" s="47">
        <f>'Form Sg1'!DOI56</f>
        <v>0</v>
      </c>
      <c r="DOF30" s="47">
        <f>'Form Sg1'!DOJ56</f>
        <v>0</v>
      </c>
      <c r="DOG30" s="47">
        <f>'Form Sg1'!DOK56</f>
        <v>0</v>
      </c>
      <c r="DOH30" s="47">
        <f>'Form Sg1'!DOL56</f>
        <v>0</v>
      </c>
      <c r="DOI30" s="47">
        <f>'Form Sg1'!DOM56</f>
        <v>0</v>
      </c>
      <c r="DOJ30" s="47">
        <f>'Form Sg1'!DON56</f>
        <v>0</v>
      </c>
      <c r="DOK30" s="47">
        <f>'Form Sg1'!DOO56</f>
        <v>0</v>
      </c>
      <c r="DOL30" s="47">
        <f>'Form Sg1'!DOP56</f>
        <v>0</v>
      </c>
      <c r="DOM30" s="47">
        <f>'Form Sg1'!DOQ56</f>
        <v>0</v>
      </c>
      <c r="DON30" s="47">
        <f>'Form Sg1'!DOR56</f>
        <v>0</v>
      </c>
      <c r="DOO30" s="47">
        <f>'Form Sg1'!DOS56</f>
        <v>0</v>
      </c>
      <c r="DOP30" s="47">
        <f>'Form Sg1'!DOT56</f>
        <v>0</v>
      </c>
      <c r="DOQ30" s="47">
        <f>'Form Sg1'!DOU56</f>
        <v>0</v>
      </c>
      <c r="DOR30" s="47">
        <f>'Form Sg1'!DOV56</f>
        <v>0</v>
      </c>
      <c r="DOS30" s="47">
        <f>'Form Sg1'!DOW56</f>
        <v>0</v>
      </c>
      <c r="DOT30" s="47">
        <f>'Form Sg1'!DOX56</f>
        <v>0</v>
      </c>
      <c r="DOU30" s="47">
        <f>'Form Sg1'!DOY56</f>
        <v>0</v>
      </c>
      <c r="DOV30" s="47">
        <f>'Form Sg1'!DOZ56</f>
        <v>0</v>
      </c>
      <c r="DOW30" s="47">
        <f>'Form Sg1'!DPA56</f>
        <v>0</v>
      </c>
      <c r="DOX30" s="47">
        <f>'Form Sg1'!DPB56</f>
        <v>0</v>
      </c>
      <c r="DOY30" s="47">
        <f>'Form Sg1'!DPC56</f>
        <v>0</v>
      </c>
      <c r="DOZ30" s="47">
        <f>'Form Sg1'!DPD56</f>
        <v>0</v>
      </c>
      <c r="DPA30" s="47">
        <f>'Form Sg1'!DPE56</f>
        <v>0</v>
      </c>
      <c r="DPB30" s="47">
        <f>'Form Sg1'!DPF56</f>
        <v>0</v>
      </c>
      <c r="DPC30" s="47">
        <f>'Form Sg1'!DPG56</f>
        <v>0</v>
      </c>
      <c r="DPD30" s="47">
        <f>'Form Sg1'!DPH56</f>
        <v>0</v>
      </c>
      <c r="DPE30" s="47">
        <f>'Form Sg1'!DPI56</f>
        <v>0</v>
      </c>
      <c r="DPF30" s="47">
        <f>'Form Sg1'!DPJ56</f>
        <v>0</v>
      </c>
      <c r="DPG30" s="47">
        <f>'Form Sg1'!DPK56</f>
        <v>0</v>
      </c>
      <c r="DPH30" s="47">
        <f>'Form Sg1'!DPL56</f>
        <v>0</v>
      </c>
      <c r="DPI30" s="47">
        <f>'Form Sg1'!DPM56</f>
        <v>0</v>
      </c>
      <c r="DPJ30" s="47">
        <f>'Form Sg1'!DPN56</f>
        <v>0</v>
      </c>
      <c r="DPK30" s="47">
        <f>'Form Sg1'!DPO56</f>
        <v>0</v>
      </c>
      <c r="DPL30" s="47">
        <f>'Form Sg1'!DPP56</f>
        <v>0</v>
      </c>
      <c r="DPM30" s="47">
        <f>'Form Sg1'!DPQ56</f>
        <v>0</v>
      </c>
      <c r="DPN30" s="47">
        <f>'Form Sg1'!DPR56</f>
        <v>0</v>
      </c>
      <c r="DPO30" s="47">
        <f>'Form Sg1'!DPS56</f>
        <v>0</v>
      </c>
      <c r="DPP30" s="47">
        <f>'Form Sg1'!DPT56</f>
        <v>0</v>
      </c>
      <c r="DPQ30" s="47">
        <f>'Form Sg1'!DPU56</f>
        <v>0</v>
      </c>
      <c r="DPR30" s="47">
        <f>'Form Sg1'!DPV56</f>
        <v>0</v>
      </c>
      <c r="DPS30" s="47">
        <f>'Form Sg1'!DPW56</f>
        <v>0</v>
      </c>
      <c r="DPT30" s="47">
        <f>'Form Sg1'!DPX56</f>
        <v>0</v>
      </c>
      <c r="DPU30" s="47">
        <f>'Form Sg1'!DPY56</f>
        <v>0</v>
      </c>
      <c r="DPV30" s="47">
        <f>'Form Sg1'!DPZ56</f>
        <v>0</v>
      </c>
      <c r="DPW30" s="47">
        <f>'Form Sg1'!DQA56</f>
        <v>0</v>
      </c>
      <c r="DPX30" s="47">
        <f>'Form Sg1'!DQB56</f>
        <v>0</v>
      </c>
      <c r="DPY30" s="47">
        <f>'Form Sg1'!DQC56</f>
        <v>0</v>
      </c>
      <c r="DPZ30" s="47">
        <f>'Form Sg1'!DQD56</f>
        <v>0</v>
      </c>
      <c r="DQA30" s="47">
        <f>'Form Sg1'!DQE56</f>
        <v>0</v>
      </c>
      <c r="DQB30" s="47">
        <f>'Form Sg1'!DQF56</f>
        <v>0</v>
      </c>
      <c r="DQC30" s="47">
        <f>'Form Sg1'!DQG56</f>
        <v>0</v>
      </c>
      <c r="DQD30" s="47">
        <f>'Form Sg1'!DQH56</f>
        <v>0</v>
      </c>
      <c r="DQE30" s="47">
        <f>'Form Sg1'!DQI56</f>
        <v>0</v>
      </c>
      <c r="DQF30" s="47">
        <f>'Form Sg1'!DQJ56</f>
        <v>0</v>
      </c>
      <c r="DQG30" s="47">
        <f>'Form Sg1'!DQK56</f>
        <v>0</v>
      </c>
      <c r="DQH30" s="47">
        <f>'Form Sg1'!DQL56</f>
        <v>0</v>
      </c>
      <c r="DQI30" s="47">
        <f>'Form Sg1'!DQM56</f>
        <v>0</v>
      </c>
      <c r="DQJ30" s="47">
        <f>'Form Sg1'!DQN56</f>
        <v>0</v>
      </c>
      <c r="DQK30" s="47">
        <f>'Form Sg1'!DQO56</f>
        <v>0</v>
      </c>
      <c r="DQL30" s="47">
        <f>'Form Sg1'!DQP56</f>
        <v>0</v>
      </c>
      <c r="DQM30" s="47">
        <f>'Form Sg1'!DQQ56</f>
        <v>0</v>
      </c>
      <c r="DQN30" s="47">
        <f>'Form Sg1'!DQR56</f>
        <v>0</v>
      </c>
      <c r="DQO30" s="47">
        <f>'Form Sg1'!DQS56</f>
        <v>0</v>
      </c>
      <c r="DQP30" s="47">
        <f>'Form Sg1'!DQT56</f>
        <v>0</v>
      </c>
      <c r="DQQ30" s="47">
        <f>'Form Sg1'!DQU56</f>
        <v>0</v>
      </c>
      <c r="DQR30" s="47">
        <f>'Form Sg1'!DQV56</f>
        <v>0</v>
      </c>
      <c r="DQS30" s="47">
        <f>'Form Sg1'!DQW56</f>
        <v>0</v>
      </c>
      <c r="DQT30" s="47">
        <f>'Form Sg1'!DQX56</f>
        <v>0</v>
      </c>
      <c r="DQU30" s="47">
        <f>'Form Sg1'!DQY56</f>
        <v>0</v>
      </c>
      <c r="DQV30" s="47">
        <f>'Form Sg1'!DQZ56</f>
        <v>0</v>
      </c>
      <c r="DQW30" s="47">
        <f>'Form Sg1'!DRA56</f>
        <v>0</v>
      </c>
      <c r="DQX30" s="47">
        <f>'Form Sg1'!DRB56</f>
        <v>0</v>
      </c>
      <c r="DQY30" s="47">
        <f>'Form Sg1'!DRC56</f>
        <v>0</v>
      </c>
      <c r="DQZ30" s="47">
        <f>'Form Sg1'!DRD56</f>
        <v>0</v>
      </c>
      <c r="DRA30" s="47">
        <f>'Form Sg1'!DRE56</f>
        <v>0</v>
      </c>
      <c r="DRB30" s="47">
        <f>'Form Sg1'!DRF56</f>
        <v>0</v>
      </c>
      <c r="DRC30" s="47">
        <f>'Form Sg1'!DRG56</f>
        <v>0</v>
      </c>
      <c r="DRD30" s="47">
        <f>'Form Sg1'!DRH56</f>
        <v>0</v>
      </c>
      <c r="DRE30" s="47">
        <f>'Form Sg1'!DRI56</f>
        <v>0</v>
      </c>
      <c r="DRF30" s="47">
        <f>'Form Sg1'!DRJ56</f>
        <v>0</v>
      </c>
      <c r="DRG30" s="47">
        <f>'Form Sg1'!DRK56</f>
        <v>0</v>
      </c>
      <c r="DRH30" s="47">
        <f>'Form Sg1'!DRL56</f>
        <v>0</v>
      </c>
      <c r="DRI30" s="47">
        <f>'Form Sg1'!DRM56</f>
        <v>0</v>
      </c>
      <c r="DRJ30" s="47">
        <f>'Form Sg1'!DRN56</f>
        <v>0</v>
      </c>
      <c r="DRK30" s="47">
        <f>'Form Sg1'!DRO56</f>
        <v>0</v>
      </c>
      <c r="DRL30" s="47">
        <f>'Form Sg1'!DRP56</f>
        <v>0</v>
      </c>
      <c r="DRM30" s="47">
        <f>'Form Sg1'!DRQ56</f>
        <v>0</v>
      </c>
      <c r="DRN30" s="47">
        <f>'Form Sg1'!DRR56</f>
        <v>0</v>
      </c>
      <c r="DRO30" s="47">
        <f>'Form Sg1'!DRS56</f>
        <v>0</v>
      </c>
      <c r="DRP30" s="47">
        <f>'Form Sg1'!DRT56</f>
        <v>0</v>
      </c>
      <c r="DRQ30" s="47">
        <f>'Form Sg1'!DRU56</f>
        <v>0</v>
      </c>
      <c r="DRR30" s="47">
        <f>'Form Sg1'!DRV56</f>
        <v>0</v>
      </c>
      <c r="DRS30" s="47">
        <f>'Form Sg1'!DRW56</f>
        <v>0</v>
      </c>
      <c r="DRT30" s="47">
        <f>'Form Sg1'!DRX56</f>
        <v>0</v>
      </c>
      <c r="DRU30" s="47">
        <f>'Form Sg1'!DRY56</f>
        <v>0</v>
      </c>
      <c r="DRV30" s="47">
        <f>'Form Sg1'!DRZ56</f>
        <v>0</v>
      </c>
      <c r="DRW30" s="47">
        <f>'Form Sg1'!DSA56</f>
        <v>0</v>
      </c>
      <c r="DRX30" s="47">
        <f>'Form Sg1'!DSB56</f>
        <v>0</v>
      </c>
      <c r="DRY30" s="47">
        <f>'Form Sg1'!DSC56</f>
        <v>0</v>
      </c>
      <c r="DRZ30" s="47">
        <f>'Form Sg1'!DSD56</f>
        <v>0</v>
      </c>
      <c r="DSA30" s="47">
        <f>'Form Sg1'!DSE56</f>
        <v>0</v>
      </c>
      <c r="DSB30" s="47">
        <f>'Form Sg1'!DSF56</f>
        <v>0</v>
      </c>
      <c r="DSC30" s="47">
        <f>'Form Sg1'!DSG56</f>
        <v>0</v>
      </c>
      <c r="DSD30" s="47">
        <f>'Form Sg1'!DSH56</f>
        <v>0</v>
      </c>
      <c r="DSE30" s="47">
        <f>'Form Sg1'!DSI56</f>
        <v>0</v>
      </c>
      <c r="DSF30" s="47">
        <f>'Form Sg1'!DSJ56</f>
        <v>0</v>
      </c>
      <c r="DSG30" s="47">
        <f>'Form Sg1'!DSK56</f>
        <v>0</v>
      </c>
      <c r="DSH30" s="47">
        <f>'Form Sg1'!DSL56</f>
        <v>0</v>
      </c>
      <c r="DSI30" s="47">
        <f>'Form Sg1'!DSM56</f>
        <v>0</v>
      </c>
      <c r="DSJ30" s="47">
        <f>'Form Sg1'!DSN56</f>
        <v>0</v>
      </c>
      <c r="DSK30" s="47">
        <f>'Form Sg1'!DSO56</f>
        <v>0</v>
      </c>
      <c r="DSL30" s="47">
        <f>'Form Sg1'!DSP56</f>
        <v>0</v>
      </c>
      <c r="DSM30" s="47">
        <f>'Form Sg1'!DSQ56</f>
        <v>0</v>
      </c>
      <c r="DSN30" s="47">
        <f>'Form Sg1'!DSR56</f>
        <v>0</v>
      </c>
      <c r="DSO30" s="47">
        <f>'Form Sg1'!DSS56</f>
        <v>0</v>
      </c>
      <c r="DSP30" s="47">
        <f>'Form Sg1'!DST56</f>
        <v>0</v>
      </c>
      <c r="DSQ30" s="47">
        <f>'Form Sg1'!DSU56</f>
        <v>0</v>
      </c>
      <c r="DSR30" s="47">
        <f>'Form Sg1'!DSV56</f>
        <v>0</v>
      </c>
      <c r="DSS30" s="47">
        <f>'Form Sg1'!DSW56</f>
        <v>0</v>
      </c>
      <c r="DST30" s="47">
        <f>'Form Sg1'!DSX56</f>
        <v>0</v>
      </c>
      <c r="DSU30" s="47">
        <f>'Form Sg1'!DSY56</f>
        <v>0</v>
      </c>
      <c r="DSV30" s="47">
        <f>'Form Sg1'!DSZ56</f>
        <v>0</v>
      </c>
      <c r="DSW30" s="47">
        <f>'Form Sg1'!DTA56</f>
        <v>0</v>
      </c>
      <c r="DSX30" s="47">
        <f>'Form Sg1'!DTB56</f>
        <v>0</v>
      </c>
      <c r="DSY30" s="47">
        <f>'Form Sg1'!DTC56</f>
        <v>0</v>
      </c>
      <c r="DSZ30" s="47">
        <f>'Form Sg1'!DTD56</f>
        <v>0</v>
      </c>
      <c r="DTA30" s="47">
        <f>'Form Sg1'!DTE56</f>
        <v>0</v>
      </c>
      <c r="DTB30" s="47">
        <f>'Form Sg1'!DTF56</f>
        <v>0</v>
      </c>
      <c r="DTC30" s="47">
        <f>'Form Sg1'!DTG56</f>
        <v>0</v>
      </c>
      <c r="DTD30" s="47">
        <f>'Form Sg1'!DTH56</f>
        <v>0</v>
      </c>
      <c r="DTE30" s="47">
        <f>'Form Sg1'!DTI56</f>
        <v>0</v>
      </c>
      <c r="DTF30" s="47">
        <f>'Form Sg1'!DTJ56</f>
        <v>0</v>
      </c>
      <c r="DTG30" s="47">
        <f>'Form Sg1'!DTK56</f>
        <v>0</v>
      </c>
      <c r="DTH30" s="47">
        <f>'Form Sg1'!DTL56</f>
        <v>0</v>
      </c>
      <c r="DTI30" s="47">
        <f>'Form Sg1'!DTM56</f>
        <v>0</v>
      </c>
      <c r="DTJ30" s="47">
        <f>'Form Sg1'!DTN56</f>
        <v>0</v>
      </c>
      <c r="DTK30" s="47">
        <f>'Form Sg1'!DTO56</f>
        <v>0</v>
      </c>
      <c r="DTL30" s="47">
        <f>'Form Sg1'!DTP56</f>
        <v>0</v>
      </c>
      <c r="DTM30" s="47">
        <f>'Form Sg1'!DTQ56</f>
        <v>0</v>
      </c>
      <c r="DTN30" s="47">
        <f>'Form Sg1'!DTR56</f>
        <v>0</v>
      </c>
      <c r="DTO30" s="47">
        <f>'Form Sg1'!DTS56</f>
        <v>0</v>
      </c>
      <c r="DTP30" s="47">
        <f>'Form Sg1'!DTT56</f>
        <v>0</v>
      </c>
      <c r="DTQ30" s="47">
        <f>'Form Sg1'!DTU56</f>
        <v>0</v>
      </c>
      <c r="DTR30" s="47">
        <f>'Form Sg1'!DTV56</f>
        <v>0</v>
      </c>
      <c r="DTS30" s="47">
        <f>'Form Sg1'!DTW56</f>
        <v>0</v>
      </c>
      <c r="DTT30" s="47">
        <f>'Form Sg1'!DTX56</f>
        <v>0</v>
      </c>
      <c r="DTU30" s="47">
        <f>'Form Sg1'!DTY56</f>
        <v>0</v>
      </c>
      <c r="DTV30" s="47">
        <f>'Form Sg1'!DTZ56</f>
        <v>0</v>
      </c>
      <c r="DTW30" s="47">
        <f>'Form Sg1'!DUA56</f>
        <v>0</v>
      </c>
      <c r="DTX30" s="47">
        <f>'Form Sg1'!DUB56</f>
        <v>0</v>
      </c>
      <c r="DTY30" s="47">
        <f>'Form Sg1'!DUC56</f>
        <v>0</v>
      </c>
      <c r="DTZ30" s="47">
        <f>'Form Sg1'!DUD56</f>
        <v>0</v>
      </c>
      <c r="DUA30" s="47">
        <f>'Form Sg1'!DUE56</f>
        <v>0</v>
      </c>
      <c r="DUB30" s="47">
        <f>'Form Sg1'!DUF56</f>
        <v>0</v>
      </c>
      <c r="DUC30" s="47">
        <f>'Form Sg1'!DUG56</f>
        <v>0</v>
      </c>
      <c r="DUD30" s="47">
        <f>'Form Sg1'!DUH56</f>
        <v>0</v>
      </c>
      <c r="DUE30" s="47">
        <f>'Form Sg1'!DUI56</f>
        <v>0</v>
      </c>
      <c r="DUF30" s="47">
        <f>'Form Sg1'!DUJ56</f>
        <v>0</v>
      </c>
      <c r="DUG30" s="47">
        <f>'Form Sg1'!DUK56</f>
        <v>0</v>
      </c>
      <c r="DUH30" s="47">
        <f>'Form Sg1'!DUL56</f>
        <v>0</v>
      </c>
      <c r="DUI30" s="47">
        <f>'Form Sg1'!DUM56</f>
        <v>0</v>
      </c>
      <c r="DUJ30" s="47">
        <f>'Form Sg1'!DUN56</f>
        <v>0</v>
      </c>
      <c r="DUK30" s="47">
        <f>'Form Sg1'!DUO56</f>
        <v>0</v>
      </c>
      <c r="DUL30" s="47">
        <f>'Form Sg1'!DUP56</f>
        <v>0</v>
      </c>
      <c r="DUM30" s="47">
        <f>'Form Sg1'!DUQ56</f>
        <v>0</v>
      </c>
      <c r="DUN30" s="47">
        <f>'Form Sg1'!DUR56</f>
        <v>0</v>
      </c>
      <c r="DUO30" s="47">
        <f>'Form Sg1'!DUS56</f>
        <v>0</v>
      </c>
      <c r="DUP30" s="47">
        <f>'Form Sg1'!DUT56</f>
        <v>0</v>
      </c>
      <c r="DUQ30" s="47">
        <f>'Form Sg1'!DUU56</f>
        <v>0</v>
      </c>
      <c r="DUR30" s="47">
        <f>'Form Sg1'!DUV56</f>
        <v>0</v>
      </c>
      <c r="DUS30" s="47">
        <f>'Form Sg1'!DUW56</f>
        <v>0</v>
      </c>
      <c r="DUT30" s="47">
        <f>'Form Sg1'!DUX56</f>
        <v>0</v>
      </c>
      <c r="DUU30" s="47">
        <f>'Form Sg1'!DUY56</f>
        <v>0</v>
      </c>
      <c r="DUV30" s="47">
        <f>'Form Sg1'!DUZ56</f>
        <v>0</v>
      </c>
      <c r="DUW30" s="47">
        <f>'Form Sg1'!DVA56</f>
        <v>0</v>
      </c>
      <c r="DUX30" s="47">
        <f>'Form Sg1'!DVB56</f>
        <v>0</v>
      </c>
      <c r="DUY30" s="47">
        <f>'Form Sg1'!DVC56</f>
        <v>0</v>
      </c>
      <c r="DUZ30" s="47">
        <f>'Form Sg1'!DVD56</f>
        <v>0</v>
      </c>
      <c r="DVA30" s="47">
        <f>'Form Sg1'!DVE56</f>
        <v>0</v>
      </c>
      <c r="DVB30" s="47">
        <f>'Form Sg1'!DVF56</f>
        <v>0</v>
      </c>
      <c r="DVC30" s="47">
        <f>'Form Sg1'!DVG56</f>
        <v>0</v>
      </c>
      <c r="DVD30" s="47">
        <f>'Form Sg1'!DVH56</f>
        <v>0</v>
      </c>
      <c r="DVE30" s="47">
        <f>'Form Sg1'!DVI56</f>
        <v>0</v>
      </c>
      <c r="DVF30" s="47">
        <f>'Form Sg1'!DVJ56</f>
        <v>0</v>
      </c>
      <c r="DVG30" s="47">
        <f>'Form Sg1'!DVK56</f>
        <v>0</v>
      </c>
      <c r="DVH30" s="47">
        <f>'Form Sg1'!DVL56</f>
        <v>0</v>
      </c>
      <c r="DVI30" s="47">
        <f>'Form Sg1'!DVM56</f>
        <v>0</v>
      </c>
      <c r="DVJ30" s="47">
        <f>'Form Sg1'!DVN56</f>
        <v>0</v>
      </c>
      <c r="DVK30" s="47">
        <f>'Form Sg1'!DVO56</f>
        <v>0</v>
      </c>
      <c r="DVL30" s="47">
        <f>'Form Sg1'!DVP56</f>
        <v>0</v>
      </c>
      <c r="DVM30" s="47">
        <f>'Form Sg1'!DVQ56</f>
        <v>0</v>
      </c>
      <c r="DVN30" s="47">
        <f>'Form Sg1'!DVR56</f>
        <v>0</v>
      </c>
      <c r="DVO30" s="47">
        <f>'Form Sg1'!DVS56</f>
        <v>0</v>
      </c>
      <c r="DVP30" s="47">
        <f>'Form Sg1'!DVT56</f>
        <v>0</v>
      </c>
      <c r="DVQ30" s="47">
        <f>'Form Sg1'!DVU56</f>
        <v>0</v>
      </c>
      <c r="DVR30" s="47">
        <f>'Form Sg1'!DVV56</f>
        <v>0</v>
      </c>
      <c r="DVS30" s="47">
        <f>'Form Sg1'!DVW56</f>
        <v>0</v>
      </c>
      <c r="DVT30" s="47">
        <f>'Form Sg1'!DVX56</f>
        <v>0</v>
      </c>
      <c r="DVU30" s="47">
        <f>'Form Sg1'!DVY56</f>
        <v>0</v>
      </c>
      <c r="DVV30" s="47">
        <f>'Form Sg1'!DVZ56</f>
        <v>0</v>
      </c>
      <c r="DVW30" s="47">
        <f>'Form Sg1'!DWA56</f>
        <v>0</v>
      </c>
      <c r="DVX30" s="47">
        <f>'Form Sg1'!DWB56</f>
        <v>0</v>
      </c>
      <c r="DVY30" s="47">
        <f>'Form Sg1'!DWC56</f>
        <v>0</v>
      </c>
      <c r="DVZ30" s="47">
        <f>'Form Sg1'!DWD56</f>
        <v>0</v>
      </c>
      <c r="DWA30" s="47">
        <f>'Form Sg1'!DWE56</f>
        <v>0</v>
      </c>
      <c r="DWB30" s="47">
        <f>'Form Sg1'!DWF56</f>
        <v>0</v>
      </c>
      <c r="DWC30" s="47">
        <f>'Form Sg1'!DWG56</f>
        <v>0</v>
      </c>
      <c r="DWD30" s="47">
        <f>'Form Sg1'!DWH56</f>
        <v>0</v>
      </c>
      <c r="DWE30" s="47">
        <f>'Form Sg1'!DWI56</f>
        <v>0</v>
      </c>
      <c r="DWF30" s="47">
        <f>'Form Sg1'!DWJ56</f>
        <v>0</v>
      </c>
      <c r="DWG30" s="47">
        <f>'Form Sg1'!DWK56</f>
        <v>0</v>
      </c>
      <c r="DWH30" s="47">
        <f>'Form Sg1'!DWL56</f>
        <v>0</v>
      </c>
      <c r="DWI30" s="47">
        <f>'Form Sg1'!DWM56</f>
        <v>0</v>
      </c>
      <c r="DWJ30" s="47">
        <f>'Form Sg1'!DWN56</f>
        <v>0</v>
      </c>
      <c r="DWK30" s="47">
        <f>'Form Sg1'!DWO56</f>
        <v>0</v>
      </c>
      <c r="DWL30" s="47">
        <f>'Form Sg1'!DWP56</f>
        <v>0</v>
      </c>
      <c r="DWM30" s="47">
        <f>'Form Sg1'!DWQ56</f>
        <v>0</v>
      </c>
      <c r="DWN30" s="47">
        <f>'Form Sg1'!DWR56</f>
        <v>0</v>
      </c>
      <c r="DWO30" s="47">
        <f>'Form Sg1'!DWS56</f>
        <v>0</v>
      </c>
      <c r="DWP30" s="47">
        <f>'Form Sg1'!DWT56</f>
        <v>0</v>
      </c>
      <c r="DWQ30" s="47">
        <f>'Form Sg1'!DWU56</f>
        <v>0</v>
      </c>
      <c r="DWR30" s="47">
        <f>'Form Sg1'!DWV56</f>
        <v>0</v>
      </c>
      <c r="DWS30" s="47">
        <f>'Form Sg1'!DWW56</f>
        <v>0</v>
      </c>
      <c r="DWT30" s="47">
        <f>'Form Sg1'!DWX56</f>
        <v>0</v>
      </c>
      <c r="DWU30" s="47">
        <f>'Form Sg1'!DWY56</f>
        <v>0</v>
      </c>
      <c r="DWV30" s="47">
        <f>'Form Sg1'!DWZ56</f>
        <v>0</v>
      </c>
      <c r="DWW30" s="47">
        <f>'Form Sg1'!DXA56</f>
        <v>0</v>
      </c>
      <c r="DWX30" s="47">
        <f>'Form Sg1'!DXB56</f>
        <v>0</v>
      </c>
      <c r="DWY30" s="47">
        <f>'Form Sg1'!DXC56</f>
        <v>0</v>
      </c>
      <c r="DWZ30" s="47">
        <f>'Form Sg1'!DXD56</f>
        <v>0</v>
      </c>
      <c r="DXA30" s="47">
        <f>'Form Sg1'!DXE56</f>
        <v>0</v>
      </c>
      <c r="DXB30" s="47">
        <f>'Form Sg1'!DXF56</f>
        <v>0</v>
      </c>
      <c r="DXC30" s="47">
        <f>'Form Sg1'!DXG56</f>
        <v>0</v>
      </c>
      <c r="DXD30" s="47">
        <f>'Form Sg1'!DXH56</f>
        <v>0</v>
      </c>
      <c r="DXE30" s="47">
        <f>'Form Sg1'!DXI56</f>
        <v>0</v>
      </c>
      <c r="DXF30" s="47">
        <f>'Form Sg1'!DXJ56</f>
        <v>0</v>
      </c>
      <c r="DXG30" s="47">
        <f>'Form Sg1'!DXK56</f>
        <v>0</v>
      </c>
      <c r="DXH30" s="47">
        <f>'Form Sg1'!DXL56</f>
        <v>0</v>
      </c>
      <c r="DXI30" s="47">
        <f>'Form Sg1'!DXM56</f>
        <v>0</v>
      </c>
      <c r="DXJ30" s="47">
        <f>'Form Sg1'!DXN56</f>
        <v>0</v>
      </c>
      <c r="DXK30" s="47">
        <f>'Form Sg1'!DXO56</f>
        <v>0</v>
      </c>
      <c r="DXL30" s="47">
        <f>'Form Sg1'!DXP56</f>
        <v>0</v>
      </c>
      <c r="DXM30" s="47">
        <f>'Form Sg1'!DXQ56</f>
        <v>0</v>
      </c>
      <c r="DXN30" s="47">
        <f>'Form Sg1'!DXR56</f>
        <v>0</v>
      </c>
      <c r="DXO30" s="47">
        <f>'Form Sg1'!DXS56</f>
        <v>0</v>
      </c>
      <c r="DXP30" s="47">
        <f>'Form Sg1'!DXT56</f>
        <v>0</v>
      </c>
      <c r="DXQ30" s="47">
        <f>'Form Sg1'!DXU56</f>
        <v>0</v>
      </c>
      <c r="DXR30" s="47">
        <f>'Form Sg1'!DXV56</f>
        <v>0</v>
      </c>
      <c r="DXS30" s="47">
        <f>'Form Sg1'!DXW56</f>
        <v>0</v>
      </c>
      <c r="DXT30" s="47">
        <f>'Form Sg1'!DXX56</f>
        <v>0</v>
      </c>
      <c r="DXU30" s="47">
        <f>'Form Sg1'!DXY56</f>
        <v>0</v>
      </c>
      <c r="DXV30" s="47">
        <f>'Form Sg1'!DXZ56</f>
        <v>0</v>
      </c>
      <c r="DXW30" s="47">
        <f>'Form Sg1'!DYA56</f>
        <v>0</v>
      </c>
      <c r="DXX30" s="47">
        <f>'Form Sg1'!DYB56</f>
        <v>0</v>
      </c>
      <c r="DXY30" s="47">
        <f>'Form Sg1'!DYC56</f>
        <v>0</v>
      </c>
      <c r="DXZ30" s="47">
        <f>'Form Sg1'!DYD56</f>
        <v>0</v>
      </c>
      <c r="DYA30" s="47">
        <f>'Form Sg1'!DYE56</f>
        <v>0</v>
      </c>
      <c r="DYB30" s="47">
        <f>'Form Sg1'!DYF56</f>
        <v>0</v>
      </c>
      <c r="DYC30" s="47">
        <f>'Form Sg1'!DYG56</f>
        <v>0</v>
      </c>
      <c r="DYD30" s="47">
        <f>'Form Sg1'!DYH56</f>
        <v>0</v>
      </c>
      <c r="DYE30" s="47">
        <f>'Form Sg1'!DYI56</f>
        <v>0</v>
      </c>
      <c r="DYF30" s="47">
        <f>'Form Sg1'!DYJ56</f>
        <v>0</v>
      </c>
      <c r="DYG30" s="47">
        <f>'Form Sg1'!DYK56</f>
        <v>0</v>
      </c>
      <c r="DYH30" s="47">
        <f>'Form Sg1'!DYL56</f>
        <v>0</v>
      </c>
      <c r="DYI30" s="47">
        <f>'Form Sg1'!DYM56</f>
        <v>0</v>
      </c>
      <c r="DYJ30" s="47">
        <f>'Form Sg1'!DYN56</f>
        <v>0</v>
      </c>
      <c r="DYK30" s="47">
        <f>'Form Sg1'!DYO56</f>
        <v>0</v>
      </c>
      <c r="DYL30" s="47">
        <f>'Form Sg1'!DYP56</f>
        <v>0</v>
      </c>
      <c r="DYM30" s="47">
        <f>'Form Sg1'!DYQ56</f>
        <v>0</v>
      </c>
      <c r="DYN30" s="47">
        <f>'Form Sg1'!DYR56</f>
        <v>0</v>
      </c>
      <c r="DYO30" s="47">
        <f>'Form Sg1'!DYS56</f>
        <v>0</v>
      </c>
      <c r="DYP30" s="47">
        <f>'Form Sg1'!DYT56</f>
        <v>0</v>
      </c>
      <c r="DYQ30" s="47">
        <f>'Form Sg1'!DYU56</f>
        <v>0</v>
      </c>
      <c r="DYR30" s="47">
        <f>'Form Sg1'!DYV56</f>
        <v>0</v>
      </c>
      <c r="DYS30" s="47">
        <f>'Form Sg1'!DYW56</f>
        <v>0</v>
      </c>
      <c r="DYT30" s="47">
        <f>'Form Sg1'!DYX56</f>
        <v>0</v>
      </c>
      <c r="DYU30" s="47">
        <f>'Form Sg1'!DYY56</f>
        <v>0</v>
      </c>
      <c r="DYV30" s="47">
        <f>'Form Sg1'!DYZ56</f>
        <v>0</v>
      </c>
      <c r="DYW30" s="47">
        <f>'Form Sg1'!DZA56</f>
        <v>0</v>
      </c>
      <c r="DYX30" s="47">
        <f>'Form Sg1'!DZB56</f>
        <v>0</v>
      </c>
      <c r="DYY30" s="47">
        <f>'Form Sg1'!DZC56</f>
        <v>0</v>
      </c>
      <c r="DYZ30" s="47">
        <f>'Form Sg1'!DZD56</f>
        <v>0</v>
      </c>
      <c r="DZA30" s="47">
        <f>'Form Sg1'!DZE56</f>
        <v>0</v>
      </c>
      <c r="DZB30" s="47">
        <f>'Form Sg1'!DZF56</f>
        <v>0</v>
      </c>
      <c r="DZC30" s="47">
        <f>'Form Sg1'!DZG56</f>
        <v>0</v>
      </c>
      <c r="DZD30" s="47">
        <f>'Form Sg1'!DZH56</f>
        <v>0</v>
      </c>
      <c r="DZE30" s="47">
        <f>'Form Sg1'!DZI56</f>
        <v>0</v>
      </c>
      <c r="DZF30" s="47">
        <f>'Form Sg1'!DZJ56</f>
        <v>0</v>
      </c>
      <c r="DZG30" s="47">
        <f>'Form Sg1'!DZK56</f>
        <v>0</v>
      </c>
      <c r="DZH30" s="47">
        <f>'Form Sg1'!DZL56</f>
        <v>0</v>
      </c>
      <c r="DZI30" s="47">
        <f>'Form Sg1'!DZM56</f>
        <v>0</v>
      </c>
      <c r="DZJ30" s="47">
        <f>'Form Sg1'!DZN56</f>
        <v>0</v>
      </c>
      <c r="DZK30" s="47">
        <f>'Form Sg1'!DZO56</f>
        <v>0</v>
      </c>
      <c r="DZL30" s="47">
        <f>'Form Sg1'!DZP56</f>
        <v>0</v>
      </c>
      <c r="DZM30" s="47">
        <f>'Form Sg1'!DZQ56</f>
        <v>0</v>
      </c>
      <c r="DZN30" s="47">
        <f>'Form Sg1'!DZR56</f>
        <v>0</v>
      </c>
      <c r="DZO30" s="47">
        <f>'Form Sg1'!DZS56</f>
        <v>0</v>
      </c>
      <c r="DZP30" s="47">
        <f>'Form Sg1'!DZT56</f>
        <v>0</v>
      </c>
      <c r="DZQ30" s="47">
        <f>'Form Sg1'!DZU56</f>
        <v>0</v>
      </c>
      <c r="DZR30" s="47">
        <f>'Form Sg1'!DZV56</f>
        <v>0</v>
      </c>
      <c r="DZS30" s="47">
        <f>'Form Sg1'!DZW56</f>
        <v>0</v>
      </c>
      <c r="DZT30" s="47">
        <f>'Form Sg1'!DZX56</f>
        <v>0</v>
      </c>
      <c r="DZU30" s="47">
        <f>'Form Sg1'!DZY56</f>
        <v>0</v>
      </c>
      <c r="DZV30" s="47">
        <f>'Form Sg1'!DZZ56</f>
        <v>0</v>
      </c>
      <c r="DZW30" s="47">
        <f>'Form Sg1'!EAA56</f>
        <v>0</v>
      </c>
      <c r="DZX30" s="47">
        <f>'Form Sg1'!EAB56</f>
        <v>0</v>
      </c>
      <c r="DZY30" s="47">
        <f>'Form Sg1'!EAC56</f>
        <v>0</v>
      </c>
      <c r="DZZ30" s="47">
        <f>'Form Sg1'!EAD56</f>
        <v>0</v>
      </c>
      <c r="EAA30" s="47">
        <f>'Form Sg1'!EAE56</f>
        <v>0</v>
      </c>
      <c r="EAB30" s="47">
        <f>'Form Sg1'!EAF56</f>
        <v>0</v>
      </c>
      <c r="EAC30" s="47">
        <f>'Form Sg1'!EAG56</f>
        <v>0</v>
      </c>
      <c r="EAD30" s="47">
        <f>'Form Sg1'!EAH56</f>
        <v>0</v>
      </c>
      <c r="EAE30" s="47">
        <f>'Form Sg1'!EAI56</f>
        <v>0</v>
      </c>
      <c r="EAF30" s="47">
        <f>'Form Sg1'!EAJ56</f>
        <v>0</v>
      </c>
      <c r="EAG30" s="47">
        <f>'Form Sg1'!EAK56</f>
        <v>0</v>
      </c>
      <c r="EAH30" s="47">
        <f>'Form Sg1'!EAL56</f>
        <v>0</v>
      </c>
      <c r="EAI30" s="47">
        <f>'Form Sg1'!EAM56</f>
        <v>0</v>
      </c>
      <c r="EAJ30" s="47">
        <f>'Form Sg1'!EAN56</f>
        <v>0</v>
      </c>
      <c r="EAK30" s="47">
        <f>'Form Sg1'!EAO56</f>
        <v>0</v>
      </c>
      <c r="EAL30" s="47">
        <f>'Form Sg1'!EAP56</f>
        <v>0</v>
      </c>
      <c r="EAM30" s="47">
        <f>'Form Sg1'!EAQ56</f>
        <v>0</v>
      </c>
      <c r="EAN30" s="47">
        <f>'Form Sg1'!EAR56</f>
        <v>0</v>
      </c>
      <c r="EAO30" s="47">
        <f>'Form Sg1'!EAS56</f>
        <v>0</v>
      </c>
      <c r="EAP30" s="47">
        <f>'Form Sg1'!EAT56</f>
        <v>0</v>
      </c>
      <c r="EAQ30" s="47">
        <f>'Form Sg1'!EAU56</f>
        <v>0</v>
      </c>
      <c r="EAR30" s="47">
        <f>'Form Sg1'!EAV56</f>
        <v>0</v>
      </c>
      <c r="EAS30" s="47">
        <f>'Form Sg1'!EAW56</f>
        <v>0</v>
      </c>
      <c r="EAT30" s="47">
        <f>'Form Sg1'!EAX56</f>
        <v>0</v>
      </c>
      <c r="EAU30" s="47">
        <f>'Form Sg1'!EAY56</f>
        <v>0</v>
      </c>
      <c r="EAV30" s="47">
        <f>'Form Sg1'!EAZ56</f>
        <v>0</v>
      </c>
      <c r="EAW30" s="47">
        <f>'Form Sg1'!EBA56</f>
        <v>0</v>
      </c>
      <c r="EAX30" s="47">
        <f>'Form Sg1'!EBB56</f>
        <v>0</v>
      </c>
      <c r="EAY30" s="47">
        <f>'Form Sg1'!EBC56</f>
        <v>0</v>
      </c>
      <c r="EAZ30" s="47">
        <f>'Form Sg1'!EBD56</f>
        <v>0</v>
      </c>
      <c r="EBA30" s="47">
        <f>'Form Sg1'!EBE56</f>
        <v>0</v>
      </c>
      <c r="EBB30" s="47">
        <f>'Form Sg1'!EBF56</f>
        <v>0</v>
      </c>
      <c r="EBC30" s="47">
        <f>'Form Sg1'!EBG56</f>
        <v>0</v>
      </c>
      <c r="EBD30" s="47">
        <f>'Form Sg1'!EBH56</f>
        <v>0</v>
      </c>
      <c r="EBE30" s="47">
        <f>'Form Sg1'!EBI56</f>
        <v>0</v>
      </c>
      <c r="EBF30" s="47">
        <f>'Form Sg1'!EBJ56</f>
        <v>0</v>
      </c>
      <c r="EBG30" s="47">
        <f>'Form Sg1'!EBK56</f>
        <v>0</v>
      </c>
      <c r="EBH30" s="47">
        <f>'Form Sg1'!EBL56</f>
        <v>0</v>
      </c>
      <c r="EBI30" s="47">
        <f>'Form Sg1'!EBM56</f>
        <v>0</v>
      </c>
      <c r="EBJ30" s="47">
        <f>'Form Sg1'!EBN56</f>
        <v>0</v>
      </c>
      <c r="EBK30" s="47">
        <f>'Form Sg1'!EBO56</f>
        <v>0</v>
      </c>
      <c r="EBL30" s="47">
        <f>'Form Sg1'!EBP56</f>
        <v>0</v>
      </c>
      <c r="EBM30" s="47">
        <f>'Form Sg1'!EBQ56</f>
        <v>0</v>
      </c>
      <c r="EBN30" s="47">
        <f>'Form Sg1'!EBR56</f>
        <v>0</v>
      </c>
      <c r="EBO30" s="47">
        <f>'Form Sg1'!EBS56</f>
        <v>0</v>
      </c>
      <c r="EBP30" s="47">
        <f>'Form Sg1'!EBT56</f>
        <v>0</v>
      </c>
      <c r="EBQ30" s="47">
        <f>'Form Sg1'!EBU56</f>
        <v>0</v>
      </c>
      <c r="EBR30" s="47">
        <f>'Form Sg1'!EBV56</f>
        <v>0</v>
      </c>
      <c r="EBS30" s="47">
        <f>'Form Sg1'!EBW56</f>
        <v>0</v>
      </c>
      <c r="EBT30" s="47">
        <f>'Form Sg1'!EBX56</f>
        <v>0</v>
      </c>
      <c r="EBU30" s="47">
        <f>'Form Sg1'!EBY56</f>
        <v>0</v>
      </c>
      <c r="EBV30" s="47">
        <f>'Form Sg1'!EBZ56</f>
        <v>0</v>
      </c>
      <c r="EBW30" s="47">
        <f>'Form Sg1'!ECA56</f>
        <v>0</v>
      </c>
      <c r="EBX30" s="47">
        <f>'Form Sg1'!ECB56</f>
        <v>0</v>
      </c>
      <c r="EBY30" s="47">
        <f>'Form Sg1'!ECC56</f>
        <v>0</v>
      </c>
      <c r="EBZ30" s="47">
        <f>'Form Sg1'!ECD56</f>
        <v>0</v>
      </c>
      <c r="ECA30" s="47">
        <f>'Form Sg1'!ECE56</f>
        <v>0</v>
      </c>
      <c r="ECB30" s="47">
        <f>'Form Sg1'!ECF56</f>
        <v>0</v>
      </c>
      <c r="ECC30" s="47">
        <f>'Form Sg1'!ECG56</f>
        <v>0</v>
      </c>
      <c r="ECD30" s="47">
        <f>'Form Sg1'!ECH56</f>
        <v>0</v>
      </c>
      <c r="ECE30" s="47">
        <f>'Form Sg1'!ECI56</f>
        <v>0</v>
      </c>
      <c r="ECF30" s="47">
        <f>'Form Sg1'!ECJ56</f>
        <v>0</v>
      </c>
      <c r="ECG30" s="47">
        <f>'Form Sg1'!ECK56</f>
        <v>0</v>
      </c>
      <c r="ECH30" s="47">
        <f>'Form Sg1'!ECL56</f>
        <v>0</v>
      </c>
      <c r="ECI30" s="47">
        <f>'Form Sg1'!ECM56</f>
        <v>0</v>
      </c>
      <c r="ECJ30" s="47">
        <f>'Form Sg1'!ECN56</f>
        <v>0</v>
      </c>
      <c r="ECK30" s="47">
        <f>'Form Sg1'!ECO56</f>
        <v>0</v>
      </c>
      <c r="ECL30" s="47">
        <f>'Form Sg1'!ECP56</f>
        <v>0</v>
      </c>
      <c r="ECM30" s="47">
        <f>'Form Sg1'!ECQ56</f>
        <v>0</v>
      </c>
      <c r="ECN30" s="47">
        <f>'Form Sg1'!ECR56</f>
        <v>0</v>
      </c>
      <c r="ECO30" s="47">
        <f>'Form Sg1'!ECS56</f>
        <v>0</v>
      </c>
      <c r="ECP30" s="47">
        <f>'Form Sg1'!ECT56</f>
        <v>0</v>
      </c>
      <c r="ECQ30" s="47">
        <f>'Form Sg1'!ECU56</f>
        <v>0</v>
      </c>
      <c r="ECR30" s="47">
        <f>'Form Sg1'!ECV56</f>
        <v>0</v>
      </c>
      <c r="ECS30" s="47">
        <f>'Form Sg1'!ECW56</f>
        <v>0</v>
      </c>
      <c r="ECT30" s="47">
        <f>'Form Sg1'!ECX56</f>
        <v>0</v>
      </c>
      <c r="ECU30" s="47">
        <f>'Form Sg1'!ECY56</f>
        <v>0</v>
      </c>
      <c r="ECV30" s="47">
        <f>'Form Sg1'!ECZ56</f>
        <v>0</v>
      </c>
      <c r="ECW30" s="47">
        <f>'Form Sg1'!EDA56</f>
        <v>0</v>
      </c>
      <c r="ECX30" s="47">
        <f>'Form Sg1'!EDB56</f>
        <v>0</v>
      </c>
      <c r="ECY30" s="47">
        <f>'Form Sg1'!EDC56</f>
        <v>0</v>
      </c>
      <c r="ECZ30" s="47">
        <f>'Form Sg1'!EDD56</f>
        <v>0</v>
      </c>
      <c r="EDA30" s="47">
        <f>'Form Sg1'!EDE56</f>
        <v>0</v>
      </c>
      <c r="EDB30" s="47">
        <f>'Form Sg1'!EDF56</f>
        <v>0</v>
      </c>
      <c r="EDC30" s="47">
        <f>'Form Sg1'!EDG56</f>
        <v>0</v>
      </c>
      <c r="EDD30" s="47">
        <f>'Form Sg1'!EDH56</f>
        <v>0</v>
      </c>
      <c r="EDE30" s="47">
        <f>'Form Sg1'!EDI56</f>
        <v>0</v>
      </c>
      <c r="EDF30" s="47">
        <f>'Form Sg1'!EDJ56</f>
        <v>0</v>
      </c>
      <c r="EDG30" s="47">
        <f>'Form Sg1'!EDK56</f>
        <v>0</v>
      </c>
      <c r="EDH30" s="47">
        <f>'Form Sg1'!EDL56</f>
        <v>0</v>
      </c>
      <c r="EDI30" s="47">
        <f>'Form Sg1'!EDM56</f>
        <v>0</v>
      </c>
      <c r="EDJ30" s="47">
        <f>'Form Sg1'!EDN56</f>
        <v>0</v>
      </c>
      <c r="EDK30" s="47">
        <f>'Form Sg1'!EDO56</f>
        <v>0</v>
      </c>
      <c r="EDL30" s="47">
        <f>'Form Sg1'!EDP56</f>
        <v>0</v>
      </c>
      <c r="EDM30" s="47">
        <f>'Form Sg1'!EDQ56</f>
        <v>0</v>
      </c>
      <c r="EDN30" s="47">
        <f>'Form Sg1'!EDR56</f>
        <v>0</v>
      </c>
      <c r="EDO30" s="47">
        <f>'Form Sg1'!EDS56</f>
        <v>0</v>
      </c>
      <c r="EDP30" s="47">
        <f>'Form Sg1'!EDT56</f>
        <v>0</v>
      </c>
      <c r="EDQ30" s="47">
        <f>'Form Sg1'!EDU56</f>
        <v>0</v>
      </c>
      <c r="EDR30" s="47">
        <f>'Form Sg1'!EDV56</f>
        <v>0</v>
      </c>
      <c r="EDS30" s="47">
        <f>'Form Sg1'!EDW56</f>
        <v>0</v>
      </c>
      <c r="EDT30" s="47">
        <f>'Form Sg1'!EDX56</f>
        <v>0</v>
      </c>
      <c r="EDU30" s="47">
        <f>'Form Sg1'!EDY56</f>
        <v>0</v>
      </c>
      <c r="EDV30" s="47">
        <f>'Form Sg1'!EDZ56</f>
        <v>0</v>
      </c>
      <c r="EDW30" s="47">
        <f>'Form Sg1'!EEA56</f>
        <v>0</v>
      </c>
      <c r="EDX30" s="47">
        <f>'Form Sg1'!EEB56</f>
        <v>0</v>
      </c>
      <c r="EDY30" s="47">
        <f>'Form Sg1'!EEC56</f>
        <v>0</v>
      </c>
      <c r="EDZ30" s="47">
        <f>'Form Sg1'!EED56</f>
        <v>0</v>
      </c>
      <c r="EEA30" s="47">
        <f>'Form Sg1'!EEE56</f>
        <v>0</v>
      </c>
      <c r="EEB30" s="47">
        <f>'Form Sg1'!EEF56</f>
        <v>0</v>
      </c>
      <c r="EEC30" s="47">
        <f>'Form Sg1'!EEG56</f>
        <v>0</v>
      </c>
      <c r="EED30" s="47">
        <f>'Form Sg1'!EEH56</f>
        <v>0</v>
      </c>
      <c r="EEE30" s="47">
        <f>'Form Sg1'!EEI56</f>
        <v>0</v>
      </c>
      <c r="EEF30" s="47">
        <f>'Form Sg1'!EEJ56</f>
        <v>0</v>
      </c>
      <c r="EEG30" s="47">
        <f>'Form Sg1'!EEK56</f>
        <v>0</v>
      </c>
      <c r="EEH30" s="47">
        <f>'Form Sg1'!EEL56</f>
        <v>0</v>
      </c>
      <c r="EEI30" s="47">
        <f>'Form Sg1'!EEM56</f>
        <v>0</v>
      </c>
      <c r="EEJ30" s="47">
        <f>'Form Sg1'!EEN56</f>
        <v>0</v>
      </c>
      <c r="EEK30" s="47">
        <f>'Form Sg1'!EEO56</f>
        <v>0</v>
      </c>
      <c r="EEL30" s="47">
        <f>'Form Sg1'!EEP56</f>
        <v>0</v>
      </c>
      <c r="EEM30" s="47">
        <f>'Form Sg1'!EEQ56</f>
        <v>0</v>
      </c>
      <c r="EEN30" s="47">
        <f>'Form Sg1'!EER56</f>
        <v>0</v>
      </c>
      <c r="EEO30" s="47">
        <f>'Form Sg1'!EES56</f>
        <v>0</v>
      </c>
      <c r="EEP30" s="47">
        <f>'Form Sg1'!EET56</f>
        <v>0</v>
      </c>
      <c r="EEQ30" s="47">
        <f>'Form Sg1'!EEU56</f>
        <v>0</v>
      </c>
      <c r="EER30" s="47">
        <f>'Form Sg1'!EEV56</f>
        <v>0</v>
      </c>
      <c r="EES30" s="47">
        <f>'Form Sg1'!EEW56</f>
        <v>0</v>
      </c>
      <c r="EET30" s="47">
        <f>'Form Sg1'!EEX56</f>
        <v>0</v>
      </c>
      <c r="EEU30" s="47">
        <f>'Form Sg1'!EEY56</f>
        <v>0</v>
      </c>
      <c r="EEV30" s="47">
        <f>'Form Sg1'!EEZ56</f>
        <v>0</v>
      </c>
      <c r="EEW30" s="47">
        <f>'Form Sg1'!EFA56</f>
        <v>0</v>
      </c>
      <c r="EEX30" s="47">
        <f>'Form Sg1'!EFB56</f>
        <v>0</v>
      </c>
      <c r="EEY30" s="47">
        <f>'Form Sg1'!EFC56</f>
        <v>0</v>
      </c>
      <c r="EEZ30" s="47">
        <f>'Form Sg1'!EFD56</f>
        <v>0</v>
      </c>
      <c r="EFA30" s="47">
        <f>'Form Sg1'!EFE56</f>
        <v>0</v>
      </c>
      <c r="EFB30" s="47">
        <f>'Form Sg1'!EFF56</f>
        <v>0</v>
      </c>
      <c r="EFC30" s="47">
        <f>'Form Sg1'!EFG56</f>
        <v>0</v>
      </c>
      <c r="EFD30" s="47">
        <f>'Form Sg1'!EFH56</f>
        <v>0</v>
      </c>
      <c r="EFE30" s="47">
        <f>'Form Sg1'!EFI56</f>
        <v>0</v>
      </c>
      <c r="EFF30" s="47">
        <f>'Form Sg1'!EFJ56</f>
        <v>0</v>
      </c>
      <c r="EFG30" s="47">
        <f>'Form Sg1'!EFK56</f>
        <v>0</v>
      </c>
      <c r="EFH30" s="47">
        <f>'Form Sg1'!EFL56</f>
        <v>0</v>
      </c>
      <c r="EFI30" s="47">
        <f>'Form Sg1'!EFM56</f>
        <v>0</v>
      </c>
      <c r="EFJ30" s="47">
        <f>'Form Sg1'!EFN56</f>
        <v>0</v>
      </c>
      <c r="EFK30" s="47">
        <f>'Form Sg1'!EFO56</f>
        <v>0</v>
      </c>
      <c r="EFL30" s="47">
        <f>'Form Sg1'!EFP56</f>
        <v>0</v>
      </c>
      <c r="EFM30" s="47">
        <f>'Form Sg1'!EFQ56</f>
        <v>0</v>
      </c>
      <c r="EFN30" s="47">
        <f>'Form Sg1'!EFR56</f>
        <v>0</v>
      </c>
      <c r="EFO30" s="47">
        <f>'Form Sg1'!EFS56</f>
        <v>0</v>
      </c>
      <c r="EFP30" s="47">
        <f>'Form Sg1'!EFT56</f>
        <v>0</v>
      </c>
      <c r="EFQ30" s="47">
        <f>'Form Sg1'!EFU56</f>
        <v>0</v>
      </c>
      <c r="EFR30" s="47">
        <f>'Form Sg1'!EFV56</f>
        <v>0</v>
      </c>
      <c r="EFS30" s="47">
        <f>'Form Sg1'!EFW56</f>
        <v>0</v>
      </c>
      <c r="EFT30" s="47">
        <f>'Form Sg1'!EFX56</f>
        <v>0</v>
      </c>
      <c r="EFU30" s="47">
        <f>'Form Sg1'!EFY56</f>
        <v>0</v>
      </c>
      <c r="EFV30" s="47">
        <f>'Form Sg1'!EFZ56</f>
        <v>0</v>
      </c>
      <c r="EFW30" s="47">
        <f>'Form Sg1'!EGA56</f>
        <v>0</v>
      </c>
      <c r="EFX30" s="47">
        <f>'Form Sg1'!EGB56</f>
        <v>0</v>
      </c>
      <c r="EFY30" s="47">
        <f>'Form Sg1'!EGC56</f>
        <v>0</v>
      </c>
      <c r="EFZ30" s="47">
        <f>'Form Sg1'!EGD56</f>
        <v>0</v>
      </c>
      <c r="EGA30" s="47">
        <f>'Form Sg1'!EGE56</f>
        <v>0</v>
      </c>
      <c r="EGB30" s="47">
        <f>'Form Sg1'!EGF56</f>
        <v>0</v>
      </c>
      <c r="EGC30" s="47">
        <f>'Form Sg1'!EGG56</f>
        <v>0</v>
      </c>
      <c r="EGD30" s="47">
        <f>'Form Sg1'!EGH56</f>
        <v>0</v>
      </c>
      <c r="EGE30" s="47">
        <f>'Form Sg1'!EGI56</f>
        <v>0</v>
      </c>
      <c r="EGF30" s="47">
        <f>'Form Sg1'!EGJ56</f>
        <v>0</v>
      </c>
      <c r="EGG30" s="47">
        <f>'Form Sg1'!EGK56</f>
        <v>0</v>
      </c>
      <c r="EGH30" s="47">
        <f>'Form Sg1'!EGL56</f>
        <v>0</v>
      </c>
      <c r="EGI30" s="47">
        <f>'Form Sg1'!EGM56</f>
        <v>0</v>
      </c>
      <c r="EGJ30" s="47">
        <f>'Form Sg1'!EGN56</f>
        <v>0</v>
      </c>
      <c r="EGK30" s="47">
        <f>'Form Sg1'!EGO56</f>
        <v>0</v>
      </c>
      <c r="EGL30" s="47">
        <f>'Form Sg1'!EGP56</f>
        <v>0</v>
      </c>
      <c r="EGM30" s="47">
        <f>'Form Sg1'!EGQ56</f>
        <v>0</v>
      </c>
      <c r="EGN30" s="47">
        <f>'Form Sg1'!EGR56</f>
        <v>0</v>
      </c>
      <c r="EGO30" s="47">
        <f>'Form Sg1'!EGS56</f>
        <v>0</v>
      </c>
      <c r="EGP30" s="47">
        <f>'Form Sg1'!EGT56</f>
        <v>0</v>
      </c>
      <c r="EGQ30" s="47">
        <f>'Form Sg1'!EGU56</f>
        <v>0</v>
      </c>
      <c r="EGR30" s="47">
        <f>'Form Sg1'!EGV56</f>
        <v>0</v>
      </c>
      <c r="EGS30" s="47">
        <f>'Form Sg1'!EGW56</f>
        <v>0</v>
      </c>
      <c r="EGT30" s="47">
        <f>'Form Sg1'!EGX56</f>
        <v>0</v>
      </c>
      <c r="EGU30" s="47">
        <f>'Form Sg1'!EGY56</f>
        <v>0</v>
      </c>
      <c r="EGV30" s="47">
        <f>'Form Sg1'!EGZ56</f>
        <v>0</v>
      </c>
      <c r="EGW30" s="47">
        <f>'Form Sg1'!EHA56</f>
        <v>0</v>
      </c>
      <c r="EGX30" s="47">
        <f>'Form Sg1'!EHB56</f>
        <v>0</v>
      </c>
      <c r="EGY30" s="47">
        <f>'Form Sg1'!EHC56</f>
        <v>0</v>
      </c>
      <c r="EGZ30" s="47">
        <f>'Form Sg1'!EHD56</f>
        <v>0</v>
      </c>
      <c r="EHA30" s="47">
        <f>'Form Sg1'!EHE56</f>
        <v>0</v>
      </c>
      <c r="EHB30" s="47">
        <f>'Form Sg1'!EHF56</f>
        <v>0</v>
      </c>
      <c r="EHC30" s="47">
        <f>'Form Sg1'!EHG56</f>
        <v>0</v>
      </c>
      <c r="EHD30" s="47">
        <f>'Form Sg1'!EHH56</f>
        <v>0</v>
      </c>
      <c r="EHE30" s="47">
        <f>'Form Sg1'!EHI56</f>
        <v>0</v>
      </c>
      <c r="EHF30" s="47">
        <f>'Form Sg1'!EHJ56</f>
        <v>0</v>
      </c>
      <c r="EHG30" s="47">
        <f>'Form Sg1'!EHK56</f>
        <v>0</v>
      </c>
      <c r="EHH30" s="47">
        <f>'Form Sg1'!EHL56</f>
        <v>0</v>
      </c>
      <c r="EHI30" s="47">
        <f>'Form Sg1'!EHM56</f>
        <v>0</v>
      </c>
      <c r="EHJ30" s="47">
        <f>'Form Sg1'!EHN56</f>
        <v>0</v>
      </c>
      <c r="EHK30" s="47">
        <f>'Form Sg1'!EHO56</f>
        <v>0</v>
      </c>
      <c r="EHL30" s="47">
        <f>'Form Sg1'!EHP56</f>
        <v>0</v>
      </c>
      <c r="EHM30" s="47">
        <f>'Form Sg1'!EHQ56</f>
        <v>0</v>
      </c>
      <c r="EHN30" s="47">
        <f>'Form Sg1'!EHR56</f>
        <v>0</v>
      </c>
      <c r="EHO30" s="47">
        <f>'Form Sg1'!EHS56</f>
        <v>0</v>
      </c>
      <c r="EHP30" s="47">
        <f>'Form Sg1'!EHT56</f>
        <v>0</v>
      </c>
      <c r="EHQ30" s="47">
        <f>'Form Sg1'!EHU56</f>
        <v>0</v>
      </c>
      <c r="EHR30" s="47">
        <f>'Form Sg1'!EHV56</f>
        <v>0</v>
      </c>
      <c r="EHS30" s="47">
        <f>'Form Sg1'!EHW56</f>
        <v>0</v>
      </c>
      <c r="EHT30" s="47">
        <f>'Form Sg1'!EHX56</f>
        <v>0</v>
      </c>
      <c r="EHU30" s="47">
        <f>'Form Sg1'!EHY56</f>
        <v>0</v>
      </c>
      <c r="EHV30" s="47">
        <f>'Form Sg1'!EHZ56</f>
        <v>0</v>
      </c>
      <c r="EHW30" s="47">
        <f>'Form Sg1'!EIA56</f>
        <v>0</v>
      </c>
      <c r="EHX30" s="47">
        <f>'Form Sg1'!EIB56</f>
        <v>0</v>
      </c>
      <c r="EHY30" s="47">
        <f>'Form Sg1'!EIC56</f>
        <v>0</v>
      </c>
      <c r="EHZ30" s="47">
        <f>'Form Sg1'!EID56</f>
        <v>0</v>
      </c>
      <c r="EIA30" s="47">
        <f>'Form Sg1'!EIE56</f>
        <v>0</v>
      </c>
      <c r="EIB30" s="47">
        <f>'Form Sg1'!EIF56</f>
        <v>0</v>
      </c>
      <c r="EIC30" s="47">
        <f>'Form Sg1'!EIG56</f>
        <v>0</v>
      </c>
      <c r="EID30" s="47">
        <f>'Form Sg1'!EIH56</f>
        <v>0</v>
      </c>
      <c r="EIE30" s="47">
        <f>'Form Sg1'!EII56</f>
        <v>0</v>
      </c>
      <c r="EIF30" s="47">
        <f>'Form Sg1'!EIJ56</f>
        <v>0</v>
      </c>
      <c r="EIG30" s="47">
        <f>'Form Sg1'!EIK56</f>
        <v>0</v>
      </c>
      <c r="EIH30" s="47">
        <f>'Form Sg1'!EIL56</f>
        <v>0</v>
      </c>
      <c r="EII30" s="47">
        <f>'Form Sg1'!EIM56</f>
        <v>0</v>
      </c>
      <c r="EIJ30" s="47">
        <f>'Form Sg1'!EIN56</f>
        <v>0</v>
      </c>
      <c r="EIK30" s="47">
        <f>'Form Sg1'!EIO56</f>
        <v>0</v>
      </c>
      <c r="EIL30" s="47">
        <f>'Form Sg1'!EIP56</f>
        <v>0</v>
      </c>
      <c r="EIM30" s="47">
        <f>'Form Sg1'!EIQ56</f>
        <v>0</v>
      </c>
      <c r="EIN30" s="47">
        <f>'Form Sg1'!EIR56</f>
        <v>0</v>
      </c>
      <c r="EIO30" s="47">
        <f>'Form Sg1'!EIS56</f>
        <v>0</v>
      </c>
      <c r="EIP30" s="47">
        <f>'Form Sg1'!EIT56</f>
        <v>0</v>
      </c>
      <c r="EIQ30" s="47">
        <f>'Form Sg1'!EIU56</f>
        <v>0</v>
      </c>
      <c r="EIR30" s="47">
        <f>'Form Sg1'!EIV56</f>
        <v>0</v>
      </c>
      <c r="EIS30" s="47">
        <f>'Form Sg1'!EIW56</f>
        <v>0</v>
      </c>
      <c r="EIT30" s="47">
        <f>'Form Sg1'!EIX56</f>
        <v>0</v>
      </c>
      <c r="EIU30" s="47">
        <f>'Form Sg1'!EIY56</f>
        <v>0</v>
      </c>
      <c r="EIV30" s="47">
        <f>'Form Sg1'!EIZ56</f>
        <v>0</v>
      </c>
      <c r="EIW30" s="47">
        <f>'Form Sg1'!EJA56</f>
        <v>0</v>
      </c>
      <c r="EIX30" s="47">
        <f>'Form Sg1'!EJB56</f>
        <v>0</v>
      </c>
      <c r="EIY30" s="47">
        <f>'Form Sg1'!EJC56</f>
        <v>0</v>
      </c>
      <c r="EIZ30" s="47">
        <f>'Form Sg1'!EJD56</f>
        <v>0</v>
      </c>
      <c r="EJA30" s="47">
        <f>'Form Sg1'!EJE56</f>
        <v>0</v>
      </c>
      <c r="EJB30" s="47">
        <f>'Form Sg1'!EJF56</f>
        <v>0</v>
      </c>
      <c r="EJC30" s="47">
        <f>'Form Sg1'!EJG56</f>
        <v>0</v>
      </c>
      <c r="EJD30" s="47">
        <f>'Form Sg1'!EJH56</f>
        <v>0</v>
      </c>
      <c r="EJE30" s="47">
        <f>'Form Sg1'!EJI56</f>
        <v>0</v>
      </c>
      <c r="EJF30" s="47">
        <f>'Form Sg1'!EJJ56</f>
        <v>0</v>
      </c>
      <c r="EJG30" s="47">
        <f>'Form Sg1'!EJK56</f>
        <v>0</v>
      </c>
      <c r="EJH30" s="47">
        <f>'Form Sg1'!EJL56</f>
        <v>0</v>
      </c>
      <c r="EJI30" s="47">
        <f>'Form Sg1'!EJM56</f>
        <v>0</v>
      </c>
      <c r="EJJ30" s="47">
        <f>'Form Sg1'!EJN56</f>
        <v>0</v>
      </c>
      <c r="EJK30" s="47">
        <f>'Form Sg1'!EJO56</f>
        <v>0</v>
      </c>
      <c r="EJL30" s="47">
        <f>'Form Sg1'!EJP56</f>
        <v>0</v>
      </c>
      <c r="EJM30" s="47">
        <f>'Form Sg1'!EJQ56</f>
        <v>0</v>
      </c>
      <c r="EJN30" s="47">
        <f>'Form Sg1'!EJR56</f>
        <v>0</v>
      </c>
      <c r="EJO30" s="47">
        <f>'Form Sg1'!EJS56</f>
        <v>0</v>
      </c>
      <c r="EJP30" s="47">
        <f>'Form Sg1'!EJT56</f>
        <v>0</v>
      </c>
      <c r="EJQ30" s="47">
        <f>'Form Sg1'!EJU56</f>
        <v>0</v>
      </c>
      <c r="EJR30" s="47">
        <f>'Form Sg1'!EJV56</f>
        <v>0</v>
      </c>
      <c r="EJS30" s="47">
        <f>'Form Sg1'!EJW56</f>
        <v>0</v>
      </c>
      <c r="EJT30" s="47">
        <f>'Form Sg1'!EJX56</f>
        <v>0</v>
      </c>
      <c r="EJU30" s="47">
        <f>'Form Sg1'!EJY56</f>
        <v>0</v>
      </c>
      <c r="EJV30" s="47">
        <f>'Form Sg1'!EJZ56</f>
        <v>0</v>
      </c>
      <c r="EJW30" s="47">
        <f>'Form Sg1'!EKA56</f>
        <v>0</v>
      </c>
      <c r="EJX30" s="47">
        <f>'Form Sg1'!EKB56</f>
        <v>0</v>
      </c>
      <c r="EJY30" s="47">
        <f>'Form Sg1'!EKC56</f>
        <v>0</v>
      </c>
      <c r="EJZ30" s="47">
        <f>'Form Sg1'!EKD56</f>
        <v>0</v>
      </c>
      <c r="EKA30" s="47">
        <f>'Form Sg1'!EKE56</f>
        <v>0</v>
      </c>
      <c r="EKB30" s="47">
        <f>'Form Sg1'!EKF56</f>
        <v>0</v>
      </c>
      <c r="EKC30" s="47">
        <f>'Form Sg1'!EKG56</f>
        <v>0</v>
      </c>
      <c r="EKD30" s="47">
        <f>'Form Sg1'!EKH56</f>
        <v>0</v>
      </c>
      <c r="EKE30" s="47">
        <f>'Form Sg1'!EKI56</f>
        <v>0</v>
      </c>
      <c r="EKF30" s="47">
        <f>'Form Sg1'!EKJ56</f>
        <v>0</v>
      </c>
      <c r="EKG30" s="47">
        <f>'Form Sg1'!EKK56</f>
        <v>0</v>
      </c>
      <c r="EKH30" s="47">
        <f>'Form Sg1'!EKL56</f>
        <v>0</v>
      </c>
      <c r="EKI30" s="47">
        <f>'Form Sg1'!EKM56</f>
        <v>0</v>
      </c>
      <c r="EKJ30" s="47">
        <f>'Form Sg1'!EKN56</f>
        <v>0</v>
      </c>
      <c r="EKK30" s="47">
        <f>'Form Sg1'!EKO56</f>
        <v>0</v>
      </c>
      <c r="EKL30" s="47">
        <f>'Form Sg1'!EKP56</f>
        <v>0</v>
      </c>
      <c r="EKM30" s="47">
        <f>'Form Sg1'!EKQ56</f>
        <v>0</v>
      </c>
      <c r="EKN30" s="47">
        <f>'Form Sg1'!EKR56</f>
        <v>0</v>
      </c>
      <c r="EKO30" s="47">
        <f>'Form Sg1'!EKS56</f>
        <v>0</v>
      </c>
      <c r="EKP30" s="47">
        <f>'Form Sg1'!EKT56</f>
        <v>0</v>
      </c>
      <c r="EKQ30" s="47">
        <f>'Form Sg1'!EKU56</f>
        <v>0</v>
      </c>
      <c r="EKR30" s="47">
        <f>'Form Sg1'!EKV56</f>
        <v>0</v>
      </c>
      <c r="EKS30" s="47">
        <f>'Form Sg1'!EKW56</f>
        <v>0</v>
      </c>
      <c r="EKT30" s="47">
        <f>'Form Sg1'!EKX56</f>
        <v>0</v>
      </c>
      <c r="EKU30" s="47">
        <f>'Form Sg1'!EKY56</f>
        <v>0</v>
      </c>
      <c r="EKV30" s="47">
        <f>'Form Sg1'!EKZ56</f>
        <v>0</v>
      </c>
      <c r="EKW30" s="47">
        <f>'Form Sg1'!ELA56</f>
        <v>0</v>
      </c>
      <c r="EKX30" s="47">
        <f>'Form Sg1'!ELB56</f>
        <v>0</v>
      </c>
      <c r="EKY30" s="47">
        <f>'Form Sg1'!ELC56</f>
        <v>0</v>
      </c>
      <c r="EKZ30" s="47">
        <f>'Form Sg1'!ELD56</f>
        <v>0</v>
      </c>
      <c r="ELA30" s="47">
        <f>'Form Sg1'!ELE56</f>
        <v>0</v>
      </c>
      <c r="ELB30" s="47">
        <f>'Form Sg1'!ELF56</f>
        <v>0</v>
      </c>
      <c r="ELC30" s="47">
        <f>'Form Sg1'!ELG56</f>
        <v>0</v>
      </c>
      <c r="ELD30" s="47">
        <f>'Form Sg1'!ELH56</f>
        <v>0</v>
      </c>
      <c r="ELE30" s="47">
        <f>'Form Sg1'!ELI56</f>
        <v>0</v>
      </c>
      <c r="ELF30" s="47">
        <f>'Form Sg1'!ELJ56</f>
        <v>0</v>
      </c>
      <c r="ELG30" s="47">
        <f>'Form Sg1'!ELK56</f>
        <v>0</v>
      </c>
      <c r="ELH30" s="47">
        <f>'Form Sg1'!ELL56</f>
        <v>0</v>
      </c>
      <c r="ELI30" s="47">
        <f>'Form Sg1'!ELM56</f>
        <v>0</v>
      </c>
      <c r="ELJ30" s="47">
        <f>'Form Sg1'!ELN56</f>
        <v>0</v>
      </c>
      <c r="ELK30" s="47">
        <f>'Form Sg1'!ELO56</f>
        <v>0</v>
      </c>
      <c r="ELL30" s="47">
        <f>'Form Sg1'!ELP56</f>
        <v>0</v>
      </c>
      <c r="ELM30" s="47">
        <f>'Form Sg1'!ELQ56</f>
        <v>0</v>
      </c>
      <c r="ELN30" s="47">
        <f>'Form Sg1'!ELR56</f>
        <v>0</v>
      </c>
      <c r="ELO30" s="47">
        <f>'Form Sg1'!ELS56</f>
        <v>0</v>
      </c>
      <c r="ELP30" s="47">
        <f>'Form Sg1'!ELT56</f>
        <v>0</v>
      </c>
      <c r="ELQ30" s="47">
        <f>'Form Sg1'!ELU56</f>
        <v>0</v>
      </c>
      <c r="ELR30" s="47">
        <f>'Form Sg1'!ELV56</f>
        <v>0</v>
      </c>
      <c r="ELS30" s="47">
        <f>'Form Sg1'!ELW56</f>
        <v>0</v>
      </c>
      <c r="ELT30" s="47">
        <f>'Form Sg1'!ELX56</f>
        <v>0</v>
      </c>
      <c r="ELU30" s="47">
        <f>'Form Sg1'!ELY56</f>
        <v>0</v>
      </c>
      <c r="ELV30" s="47">
        <f>'Form Sg1'!ELZ56</f>
        <v>0</v>
      </c>
      <c r="ELW30" s="47">
        <f>'Form Sg1'!EMA56</f>
        <v>0</v>
      </c>
      <c r="ELX30" s="47">
        <f>'Form Sg1'!EMB56</f>
        <v>0</v>
      </c>
      <c r="ELY30" s="47">
        <f>'Form Sg1'!EMC56</f>
        <v>0</v>
      </c>
      <c r="ELZ30" s="47">
        <f>'Form Sg1'!EMD56</f>
        <v>0</v>
      </c>
      <c r="EMA30" s="47">
        <f>'Form Sg1'!EME56</f>
        <v>0</v>
      </c>
      <c r="EMB30" s="47">
        <f>'Form Sg1'!EMF56</f>
        <v>0</v>
      </c>
      <c r="EMC30" s="47">
        <f>'Form Sg1'!EMG56</f>
        <v>0</v>
      </c>
      <c r="EMD30" s="47">
        <f>'Form Sg1'!EMH56</f>
        <v>0</v>
      </c>
      <c r="EME30" s="47">
        <f>'Form Sg1'!EMI56</f>
        <v>0</v>
      </c>
      <c r="EMF30" s="47">
        <f>'Form Sg1'!EMJ56</f>
        <v>0</v>
      </c>
      <c r="EMG30" s="47">
        <f>'Form Sg1'!EMK56</f>
        <v>0</v>
      </c>
      <c r="EMH30" s="47">
        <f>'Form Sg1'!EML56</f>
        <v>0</v>
      </c>
      <c r="EMI30" s="47">
        <f>'Form Sg1'!EMM56</f>
        <v>0</v>
      </c>
      <c r="EMJ30" s="47">
        <f>'Form Sg1'!EMN56</f>
        <v>0</v>
      </c>
      <c r="EMK30" s="47">
        <f>'Form Sg1'!EMO56</f>
        <v>0</v>
      </c>
      <c r="EML30" s="47">
        <f>'Form Sg1'!EMP56</f>
        <v>0</v>
      </c>
      <c r="EMM30" s="47">
        <f>'Form Sg1'!EMQ56</f>
        <v>0</v>
      </c>
      <c r="EMN30" s="47">
        <f>'Form Sg1'!EMR56</f>
        <v>0</v>
      </c>
      <c r="EMO30" s="47">
        <f>'Form Sg1'!EMS56</f>
        <v>0</v>
      </c>
      <c r="EMP30" s="47">
        <f>'Form Sg1'!EMT56</f>
        <v>0</v>
      </c>
      <c r="EMQ30" s="47">
        <f>'Form Sg1'!EMU56</f>
        <v>0</v>
      </c>
      <c r="EMR30" s="47">
        <f>'Form Sg1'!EMV56</f>
        <v>0</v>
      </c>
      <c r="EMS30" s="47">
        <f>'Form Sg1'!EMW56</f>
        <v>0</v>
      </c>
      <c r="EMT30" s="47">
        <f>'Form Sg1'!EMX56</f>
        <v>0</v>
      </c>
      <c r="EMU30" s="47">
        <f>'Form Sg1'!EMY56</f>
        <v>0</v>
      </c>
      <c r="EMV30" s="47">
        <f>'Form Sg1'!EMZ56</f>
        <v>0</v>
      </c>
      <c r="EMW30" s="47">
        <f>'Form Sg1'!ENA56</f>
        <v>0</v>
      </c>
      <c r="EMX30" s="47">
        <f>'Form Sg1'!ENB56</f>
        <v>0</v>
      </c>
      <c r="EMY30" s="47">
        <f>'Form Sg1'!ENC56</f>
        <v>0</v>
      </c>
      <c r="EMZ30" s="47">
        <f>'Form Sg1'!END56</f>
        <v>0</v>
      </c>
      <c r="ENA30" s="47">
        <f>'Form Sg1'!ENE56</f>
        <v>0</v>
      </c>
      <c r="ENB30" s="47">
        <f>'Form Sg1'!ENF56</f>
        <v>0</v>
      </c>
      <c r="ENC30" s="47">
        <f>'Form Sg1'!ENG56</f>
        <v>0</v>
      </c>
      <c r="END30" s="47">
        <f>'Form Sg1'!ENH56</f>
        <v>0</v>
      </c>
      <c r="ENE30" s="47">
        <f>'Form Sg1'!ENI56</f>
        <v>0</v>
      </c>
      <c r="ENF30" s="47">
        <f>'Form Sg1'!ENJ56</f>
        <v>0</v>
      </c>
      <c r="ENG30" s="47">
        <f>'Form Sg1'!ENK56</f>
        <v>0</v>
      </c>
      <c r="ENH30" s="47">
        <f>'Form Sg1'!ENL56</f>
        <v>0</v>
      </c>
      <c r="ENI30" s="47">
        <f>'Form Sg1'!ENM56</f>
        <v>0</v>
      </c>
      <c r="ENJ30" s="47">
        <f>'Form Sg1'!ENN56</f>
        <v>0</v>
      </c>
      <c r="ENK30" s="47">
        <f>'Form Sg1'!ENO56</f>
        <v>0</v>
      </c>
      <c r="ENL30" s="47">
        <f>'Form Sg1'!ENP56</f>
        <v>0</v>
      </c>
      <c r="ENM30" s="47">
        <f>'Form Sg1'!ENQ56</f>
        <v>0</v>
      </c>
      <c r="ENN30" s="47">
        <f>'Form Sg1'!ENR56</f>
        <v>0</v>
      </c>
      <c r="ENO30" s="47">
        <f>'Form Sg1'!ENS56</f>
        <v>0</v>
      </c>
      <c r="ENP30" s="47">
        <f>'Form Sg1'!ENT56</f>
        <v>0</v>
      </c>
      <c r="ENQ30" s="47">
        <f>'Form Sg1'!ENU56</f>
        <v>0</v>
      </c>
      <c r="ENR30" s="47">
        <f>'Form Sg1'!ENV56</f>
        <v>0</v>
      </c>
      <c r="ENS30" s="47">
        <f>'Form Sg1'!ENW56</f>
        <v>0</v>
      </c>
      <c r="ENT30" s="47">
        <f>'Form Sg1'!ENX56</f>
        <v>0</v>
      </c>
      <c r="ENU30" s="47">
        <f>'Form Sg1'!ENY56</f>
        <v>0</v>
      </c>
      <c r="ENV30" s="47">
        <f>'Form Sg1'!ENZ56</f>
        <v>0</v>
      </c>
      <c r="ENW30" s="47">
        <f>'Form Sg1'!EOA56</f>
        <v>0</v>
      </c>
      <c r="ENX30" s="47">
        <f>'Form Sg1'!EOB56</f>
        <v>0</v>
      </c>
      <c r="ENY30" s="47">
        <f>'Form Sg1'!EOC56</f>
        <v>0</v>
      </c>
      <c r="ENZ30" s="47">
        <f>'Form Sg1'!EOD56</f>
        <v>0</v>
      </c>
      <c r="EOA30" s="47">
        <f>'Form Sg1'!EOE56</f>
        <v>0</v>
      </c>
      <c r="EOB30" s="47">
        <f>'Form Sg1'!EOF56</f>
        <v>0</v>
      </c>
      <c r="EOC30" s="47">
        <f>'Form Sg1'!EOG56</f>
        <v>0</v>
      </c>
      <c r="EOD30" s="47">
        <f>'Form Sg1'!EOH56</f>
        <v>0</v>
      </c>
      <c r="EOE30" s="47">
        <f>'Form Sg1'!EOI56</f>
        <v>0</v>
      </c>
      <c r="EOF30" s="47">
        <f>'Form Sg1'!EOJ56</f>
        <v>0</v>
      </c>
      <c r="EOG30" s="47">
        <f>'Form Sg1'!EOK56</f>
        <v>0</v>
      </c>
      <c r="EOH30" s="47">
        <f>'Form Sg1'!EOL56</f>
        <v>0</v>
      </c>
      <c r="EOI30" s="47">
        <f>'Form Sg1'!EOM56</f>
        <v>0</v>
      </c>
      <c r="EOJ30" s="47">
        <f>'Form Sg1'!EON56</f>
        <v>0</v>
      </c>
      <c r="EOK30" s="47">
        <f>'Form Sg1'!EOO56</f>
        <v>0</v>
      </c>
      <c r="EOL30" s="47">
        <f>'Form Sg1'!EOP56</f>
        <v>0</v>
      </c>
      <c r="EOM30" s="47">
        <f>'Form Sg1'!EOQ56</f>
        <v>0</v>
      </c>
      <c r="EON30" s="47">
        <f>'Form Sg1'!EOR56</f>
        <v>0</v>
      </c>
      <c r="EOO30" s="47">
        <f>'Form Sg1'!EOS56</f>
        <v>0</v>
      </c>
      <c r="EOP30" s="47">
        <f>'Form Sg1'!EOT56</f>
        <v>0</v>
      </c>
      <c r="EOQ30" s="47">
        <f>'Form Sg1'!EOU56</f>
        <v>0</v>
      </c>
      <c r="EOR30" s="47">
        <f>'Form Sg1'!EOV56</f>
        <v>0</v>
      </c>
      <c r="EOS30" s="47">
        <f>'Form Sg1'!EOW56</f>
        <v>0</v>
      </c>
      <c r="EOT30" s="47">
        <f>'Form Sg1'!EOX56</f>
        <v>0</v>
      </c>
      <c r="EOU30" s="47">
        <f>'Form Sg1'!EOY56</f>
        <v>0</v>
      </c>
      <c r="EOV30" s="47">
        <f>'Form Sg1'!EOZ56</f>
        <v>0</v>
      </c>
      <c r="EOW30" s="47">
        <f>'Form Sg1'!EPA56</f>
        <v>0</v>
      </c>
      <c r="EOX30" s="47">
        <f>'Form Sg1'!EPB56</f>
        <v>0</v>
      </c>
      <c r="EOY30" s="47">
        <f>'Form Sg1'!EPC56</f>
        <v>0</v>
      </c>
      <c r="EOZ30" s="47">
        <f>'Form Sg1'!EPD56</f>
        <v>0</v>
      </c>
      <c r="EPA30" s="47">
        <f>'Form Sg1'!EPE56</f>
        <v>0</v>
      </c>
      <c r="EPB30" s="47">
        <f>'Form Sg1'!EPF56</f>
        <v>0</v>
      </c>
      <c r="EPC30" s="47">
        <f>'Form Sg1'!EPG56</f>
        <v>0</v>
      </c>
      <c r="EPD30" s="47">
        <f>'Form Sg1'!EPH56</f>
        <v>0</v>
      </c>
      <c r="EPE30" s="47">
        <f>'Form Sg1'!EPI56</f>
        <v>0</v>
      </c>
      <c r="EPF30" s="47">
        <f>'Form Sg1'!EPJ56</f>
        <v>0</v>
      </c>
      <c r="EPG30" s="47">
        <f>'Form Sg1'!EPK56</f>
        <v>0</v>
      </c>
      <c r="EPH30" s="47">
        <f>'Form Sg1'!EPL56</f>
        <v>0</v>
      </c>
      <c r="EPI30" s="47">
        <f>'Form Sg1'!EPM56</f>
        <v>0</v>
      </c>
      <c r="EPJ30" s="47">
        <f>'Form Sg1'!EPN56</f>
        <v>0</v>
      </c>
      <c r="EPK30" s="47">
        <f>'Form Sg1'!EPO56</f>
        <v>0</v>
      </c>
      <c r="EPL30" s="47">
        <f>'Form Sg1'!EPP56</f>
        <v>0</v>
      </c>
      <c r="EPM30" s="47">
        <f>'Form Sg1'!EPQ56</f>
        <v>0</v>
      </c>
      <c r="EPN30" s="47">
        <f>'Form Sg1'!EPR56</f>
        <v>0</v>
      </c>
      <c r="EPO30" s="47">
        <f>'Form Sg1'!EPS56</f>
        <v>0</v>
      </c>
      <c r="EPP30" s="47">
        <f>'Form Sg1'!EPT56</f>
        <v>0</v>
      </c>
      <c r="EPQ30" s="47">
        <f>'Form Sg1'!EPU56</f>
        <v>0</v>
      </c>
      <c r="EPR30" s="47">
        <f>'Form Sg1'!EPV56</f>
        <v>0</v>
      </c>
      <c r="EPS30" s="47">
        <f>'Form Sg1'!EPW56</f>
        <v>0</v>
      </c>
      <c r="EPT30" s="47">
        <f>'Form Sg1'!EPX56</f>
        <v>0</v>
      </c>
      <c r="EPU30" s="47">
        <f>'Form Sg1'!EPY56</f>
        <v>0</v>
      </c>
      <c r="EPV30" s="47">
        <f>'Form Sg1'!EPZ56</f>
        <v>0</v>
      </c>
      <c r="EPW30" s="47">
        <f>'Form Sg1'!EQA56</f>
        <v>0</v>
      </c>
      <c r="EPX30" s="47">
        <f>'Form Sg1'!EQB56</f>
        <v>0</v>
      </c>
      <c r="EPY30" s="47">
        <f>'Form Sg1'!EQC56</f>
        <v>0</v>
      </c>
      <c r="EPZ30" s="47">
        <f>'Form Sg1'!EQD56</f>
        <v>0</v>
      </c>
      <c r="EQA30" s="47">
        <f>'Form Sg1'!EQE56</f>
        <v>0</v>
      </c>
      <c r="EQB30" s="47">
        <f>'Form Sg1'!EQF56</f>
        <v>0</v>
      </c>
      <c r="EQC30" s="47">
        <f>'Form Sg1'!EQG56</f>
        <v>0</v>
      </c>
      <c r="EQD30" s="47">
        <f>'Form Sg1'!EQH56</f>
        <v>0</v>
      </c>
      <c r="EQE30" s="47">
        <f>'Form Sg1'!EQI56</f>
        <v>0</v>
      </c>
      <c r="EQF30" s="47">
        <f>'Form Sg1'!EQJ56</f>
        <v>0</v>
      </c>
      <c r="EQG30" s="47">
        <f>'Form Sg1'!EQK56</f>
        <v>0</v>
      </c>
      <c r="EQH30" s="47">
        <f>'Form Sg1'!EQL56</f>
        <v>0</v>
      </c>
      <c r="EQI30" s="47">
        <f>'Form Sg1'!EQM56</f>
        <v>0</v>
      </c>
      <c r="EQJ30" s="47">
        <f>'Form Sg1'!EQN56</f>
        <v>0</v>
      </c>
      <c r="EQK30" s="47">
        <f>'Form Sg1'!EQO56</f>
        <v>0</v>
      </c>
      <c r="EQL30" s="47">
        <f>'Form Sg1'!EQP56</f>
        <v>0</v>
      </c>
      <c r="EQM30" s="47">
        <f>'Form Sg1'!EQQ56</f>
        <v>0</v>
      </c>
      <c r="EQN30" s="47">
        <f>'Form Sg1'!EQR56</f>
        <v>0</v>
      </c>
      <c r="EQO30" s="47">
        <f>'Form Sg1'!EQS56</f>
        <v>0</v>
      </c>
      <c r="EQP30" s="47">
        <f>'Form Sg1'!EQT56</f>
        <v>0</v>
      </c>
      <c r="EQQ30" s="47">
        <f>'Form Sg1'!EQU56</f>
        <v>0</v>
      </c>
      <c r="EQR30" s="47">
        <f>'Form Sg1'!EQV56</f>
        <v>0</v>
      </c>
      <c r="EQS30" s="47">
        <f>'Form Sg1'!EQW56</f>
        <v>0</v>
      </c>
      <c r="EQT30" s="47">
        <f>'Form Sg1'!EQX56</f>
        <v>0</v>
      </c>
      <c r="EQU30" s="47">
        <f>'Form Sg1'!EQY56</f>
        <v>0</v>
      </c>
      <c r="EQV30" s="47">
        <f>'Form Sg1'!EQZ56</f>
        <v>0</v>
      </c>
      <c r="EQW30" s="47">
        <f>'Form Sg1'!ERA56</f>
        <v>0</v>
      </c>
      <c r="EQX30" s="47">
        <f>'Form Sg1'!ERB56</f>
        <v>0</v>
      </c>
      <c r="EQY30" s="47">
        <f>'Form Sg1'!ERC56</f>
        <v>0</v>
      </c>
      <c r="EQZ30" s="47">
        <f>'Form Sg1'!ERD56</f>
        <v>0</v>
      </c>
      <c r="ERA30" s="47">
        <f>'Form Sg1'!ERE56</f>
        <v>0</v>
      </c>
      <c r="ERB30" s="47">
        <f>'Form Sg1'!ERF56</f>
        <v>0</v>
      </c>
      <c r="ERC30" s="47">
        <f>'Form Sg1'!ERG56</f>
        <v>0</v>
      </c>
      <c r="ERD30" s="47">
        <f>'Form Sg1'!ERH56</f>
        <v>0</v>
      </c>
      <c r="ERE30" s="47">
        <f>'Form Sg1'!ERI56</f>
        <v>0</v>
      </c>
      <c r="ERF30" s="47">
        <f>'Form Sg1'!ERJ56</f>
        <v>0</v>
      </c>
      <c r="ERG30" s="47">
        <f>'Form Sg1'!ERK56</f>
        <v>0</v>
      </c>
      <c r="ERH30" s="47">
        <f>'Form Sg1'!ERL56</f>
        <v>0</v>
      </c>
      <c r="ERI30" s="47">
        <f>'Form Sg1'!ERM56</f>
        <v>0</v>
      </c>
      <c r="ERJ30" s="47">
        <f>'Form Sg1'!ERN56</f>
        <v>0</v>
      </c>
      <c r="ERK30" s="47">
        <f>'Form Sg1'!ERO56</f>
        <v>0</v>
      </c>
      <c r="ERL30" s="47">
        <f>'Form Sg1'!ERP56</f>
        <v>0</v>
      </c>
      <c r="ERM30" s="47">
        <f>'Form Sg1'!ERQ56</f>
        <v>0</v>
      </c>
      <c r="ERN30" s="47">
        <f>'Form Sg1'!ERR56</f>
        <v>0</v>
      </c>
      <c r="ERO30" s="47">
        <f>'Form Sg1'!ERS56</f>
        <v>0</v>
      </c>
      <c r="ERP30" s="47">
        <f>'Form Sg1'!ERT56</f>
        <v>0</v>
      </c>
      <c r="ERQ30" s="47">
        <f>'Form Sg1'!ERU56</f>
        <v>0</v>
      </c>
      <c r="ERR30" s="47">
        <f>'Form Sg1'!ERV56</f>
        <v>0</v>
      </c>
      <c r="ERS30" s="47">
        <f>'Form Sg1'!ERW56</f>
        <v>0</v>
      </c>
      <c r="ERT30" s="47">
        <f>'Form Sg1'!ERX56</f>
        <v>0</v>
      </c>
      <c r="ERU30" s="47">
        <f>'Form Sg1'!ERY56</f>
        <v>0</v>
      </c>
      <c r="ERV30" s="47">
        <f>'Form Sg1'!ERZ56</f>
        <v>0</v>
      </c>
      <c r="ERW30" s="47">
        <f>'Form Sg1'!ESA56</f>
        <v>0</v>
      </c>
      <c r="ERX30" s="47">
        <f>'Form Sg1'!ESB56</f>
        <v>0</v>
      </c>
      <c r="ERY30" s="47">
        <f>'Form Sg1'!ESC56</f>
        <v>0</v>
      </c>
      <c r="ERZ30" s="47">
        <f>'Form Sg1'!ESD56</f>
        <v>0</v>
      </c>
      <c r="ESA30" s="47">
        <f>'Form Sg1'!ESE56</f>
        <v>0</v>
      </c>
      <c r="ESB30" s="47">
        <f>'Form Sg1'!ESF56</f>
        <v>0</v>
      </c>
      <c r="ESC30" s="47">
        <f>'Form Sg1'!ESG56</f>
        <v>0</v>
      </c>
      <c r="ESD30" s="47">
        <f>'Form Sg1'!ESH56</f>
        <v>0</v>
      </c>
      <c r="ESE30" s="47">
        <f>'Form Sg1'!ESI56</f>
        <v>0</v>
      </c>
      <c r="ESF30" s="47">
        <f>'Form Sg1'!ESJ56</f>
        <v>0</v>
      </c>
      <c r="ESG30" s="47">
        <f>'Form Sg1'!ESK56</f>
        <v>0</v>
      </c>
      <c r="ESH30" s="47">
        <f>'Form Sg1'!ESL56</f>
        <v>0</v>
      </c>
      <c r="ESI30" s="47">
        <f>'Form Sg1'!ESM56</f>
        <v>0</v>
      </c>
      <c r="ESJ30" s="47">
        <f>'Form Sg1'!ESN56</f>
        <v>0</v>
      </c>
      <c r="ESK30" s="47">
        <f>'Form Sg1'!ESO56</f>
        <v>0</v>
      </c>
      <c r="ESL30" s="47">
        <f>'Form Sg1'!ESP56</f>
        <v>0</v>
      </c>
      <c r="ESM30" s="47">
        <f>'Form Sg1'!ESQ56</f>
        <v>0</v>
      </c>
      <c r="ESN30" s="47">
        <f>'Form Sg1'!ESR56</f>
        <v>0</v>
      </c>
      <c r="ESO30" s="47">
        <f>'Form Sg1'!ESS56</f>
        <v>0</v>
      </c>
      <c r="ESP30" s="47">
        <f>'Form Sg1'!EST56</f>
        <v>0</v>
      </c>
      <c r="ESQ30" s="47">
        <f>'Form Sg1'!ESU56</f>
        <v>0</v>
      </c>
      <c r="ESR30" s="47">
        <f>'Form Sg1'!ESV56</f>
        <v>0</v>
      </c>
      <c r="ESS30" s="47">
        <f>'Form Sg1'!ESW56</f>
        <v>0</v>
      </c>
      <c r="EST30" s="47">
        <f>'Form Sg1'!ESX56</f>
        <v>0</v>
      </c>
      <c r="ESU30" s="47">
        <f>'Form Sg1'!ESY56</f>
        <v>0</v>
      </c>
      <c r="ESV30" s="47">
        <f>'Form Sg1'!ESZ56</f>
        <v>0</v>
      </c>
      <c r="ESW30" s="47">
        <f>'Form Sg1'!ETA56</f>
        <v>0</v>
      </c>
      <c r="ESX30" s="47">
        <f>'Form Sg1'!ETB56</f>
        <v>0</v>
      </c>
      <c r="ESY30" s="47">
        <f>'Form Sg1'!ETC56</f>
        <v>0</v>
      </c>
      <c r="ESZ30" s="47">
        <f>'Form Sg1'!ETD56</f>
        <v>0</v>
      </c>
      <c r="ETA30" s="47">
        <f>'Form Sg1'!ETE56</f>
        <v>0</v>
      </c>
      <c r="ETB30" s="47">
        <f>'Form Sg1'!ETF56</f>
        <v>0</v>
      </c>
      <c r="ETC30" s="47">
        <f>'Form Sg1'!ETG56</f>
        <v>0</v>
      </c>
      <c r="ETD30" s="47">
        <f>'Form Sg1'!ETH56</f>
        <v>0</v>
      </c>
      <c r="ETE30" s="47">
        <f>'Form Sg1'!ETI56</f>
        <v>0</v>
      </c>
      <c r="ETF30" s="47">
        <f>'Form Sg1'!ETJ56</f>
        <v>0</v>
      </c>
      <c r="ETG30" s="47">
        <f>'Form Sg1'!ETK56</f>
        <v>0</v>
      </c>
      <c r="ETH30" s="47">
        <f>'Form Sg1'!ETL56</f>
        <v>0</v>
      </c>
      <c r="ETI30" s="47">
        <f>'Form Sg1'!ETM56</f>
        <v>0</v>
      </c>
      <c r="ETJ30" s="47">
        <f>'Form Sg1'!ETN56</f>
        <v>0</v>
      </c>
      <c r="ETK30" s="47">
        <f>'Form Sg1'!ETO56</f>
        <v>0</v>
      </c>
      <c r="ETL30" s="47">
        <f>'Form Sg1'!ETP56</f>
        <v>0</v>
      </c>
      <c r="ETM30" s="47">
        <f>'Form Sg1'!ETQ56</f>
        <v>0</v>
      </c>
      <c r="ETN30" s="47">
        <f>'Form Sg1'!ETR56</f>
        <v>0</v>
      </c>
      <c r="ETO30" s="47">
        <f>'Form Sg1'!ETS56</f>
        <v>0</v>
      </c>
      <c r="ETP30" s="47">
        <f>'Form Sg1'!ETT56</f>
        <v>0</v>
      </c>
      <c r="ETQ30" s="47">
        <f>'Form Sg1'!ETU56</f>
        <v>0</v>
      </c>
      <c r="ETR30" s="47">
        <f>'Form Sg1'!ETV56</f>
        <v>0</v>
      </c>
      <c r="ETS30" s="47">
        <f>'Form Sg1'!ETW56</f>
        <v>0</v>
      </c>
      <c r="ETT30" s="47">
        <f>'Form Sg1'!ETX56</f>
        <v>0</v>
      </c>
      <c r="ETU30" s="47">
        <f>'Form Sg1'!ETY56</f>
        <v>0</v>
      </c>
      <c r="ETV30" s="47">
        <f>'Form Sg1'!ETZ56</f>
        <v>0</v>
      </c>
      <c r="ETW30" s="47">
        <f>'Form Sg1'!EUA56</f>
        <v>0</v>
      </c>
      <c r="ETX30" s="47">
        <f>'Form Sg1'!EUB56</f>
        <v>0</v>
      </c>
      <c r="ETY30" s="47">
        <f>'Form Sg1'!EUC56</f>
        <v>0</v>
      </c>
      <c r="ETZ30" s="47">
        <f>'Form Sg1'!EUD56</f>
        <v>0</v>
      </c>
      <c r="EUA30" s="47">
        <f>'Form Sg1'!EUE56</f>
        <v>0</v>
      </c>
      <c r="EUB30" s="47">
        <f>'Form Sg1'!EUF56</f>
        <v>0</v>
      </c>
      <c r="EUC30" s="47">
        <f>'Form Sg1'!EUG56</f>
        <v>0</v>
      </c>
      <c r="EUD30" s="47">
        <f>'Form Sg1'!EUH56</f>
        <v>0</v>
      </c>
      <c r="EUE30" s="47">
        <f>'Form Sg1'!EUI56</f>
        <v>0</v>
      </c>
      <c r="EUF30" s="47">
        <f>'Form Sg1'!EUJ56</f>
        <v>0</v>
      </c>
      <c r="EUG30" s="47">
        <f>'Form Sg1'!EUK56</f>
        <v>0</v>
      </c>
      <c r="EUH30" s="47">
        <f>'Form Sg1'!EUL56</f>
        <v>0</v>
      </c>
      <c r="EUI30" s="47">
        <f>'Form Sg1'!EUM56</f>
        <v>0</v>
      </c>
      <c r="EUJ30" s="47">
        <f>'Form Sg1'!EUN56</f>
        <v>0</v>
      </c>
      <c r="EUK30" s="47">
        <f>'Form Sg1'!EUO56</f>
        <v>0</v>
      </c>
      <c r="EUL30" s="47">
        <f>'Form Sg1'!EUP56</f>
        <v>0</v>
      </c>
      <c r="EUM30" s="47">
        <f>'Form Sg1'!EUQ56</f>
        <v>0</v>
      </c>
      <c r="EUN30" s="47">
        <f>'Form Sg1'!EUR56</f>
        <v>0</v>
      </c>
      <c r="EUO30" s="47">
        <f>'Form Sg1'!EUS56</f>
        <v>0</v>
      </c>
      <c r="EUP30" s="47">
        <f>'Form Sg1'!EUT56</f>
        <v>0</v>
      </c>
      <c r="EUQ30" s="47">
        <f>'Form Sg1'!EUU56</f>
        <v>0</v>
      </c>
      <c r="EUR30" s="47">
        <f>'Form Sg1'!EUV56</f>
        <v>0</v>
      </c>
      <c r="EUS30" s="47">
        <f>'Form Sg1'!EUW56</f>
        <v>0</v>
      </c>
      <c r="EUT30" s="47">
        <f>'Form Sg1'!EUX56</f>
        <v>0</v>
      </c>
      <c r="EUU30" s="47">
        <f>'Form Sg1'!EUY56</f>
        <v>0</v>
      </c>
      <c r="EUV30" s="47">
        <f>'Form Sg1'!EUZ56</f>
        <v>0</v>
      </c>
      <c r="EUW30" s="47">
        <f>'Form Sg1'!EVA56</f>
        <v>0</v>
      </c>
      <c r="EUX30" s="47">
        <f>'Form Sg1'!EVB56</f>
        <v>0</v>
      </c>
      <c r="EUY30" s="47">
        <f>'Form Sg1'!EVC56</f>
        <v>0</v>
      </c>
      <c r="EUZ30" s="47">
        <f>'Form Sg1'!EVD56</f>
        <v>0</v>
      </c>
      <c r="EVA30" s="47">
        <f>'Form Sg1'!EVE56</f>
        <v>0</v>
      </c>
      <c r="EVB30" s="47">
        <f>'Form Sg1'!EVF56</f>
        <v>0</v>
      </c>
      <c r="EVC30" s="47">
        <f>'Form Sg1'!EVG56</f>
        <v>0</v>
      </c>
      <c r="EVD30" s="47">
        <f>'Form Sg1'!EVH56</f>
        <v>0</v>
      </c>
      <c r="EVE30" s="47">
        <f>'Form Sg1'!EVI56</f>
        <v>0</v>
      </c>
      <c r="EVF30" s="47">
        <f>'Form Sg1'!EVJ56</f>
        <v>0</v>
      </c>
      <c r="EVG30" s="47">
        <f>'Form Sg1'!EVK56</f>
        <v>0</v>
      </c>
      <c r="EVH30" s="47">
        <f>'Form Sg1'!EVL56</f>
        <v>0</v>
      </c>
      <c r="EVI30" s="47">
        <f>'Form Sg1'!EVM56</f>
        <v>0</v>
      </c>
      <c r="EVJ30" s="47">
        <f>'Form Sg1'!EVN56</f>
        <v>0</v>
      </c>
      <c r="EVK30" s="47">
        <f>'Form Sg1'!EVO56</f>
        <v>0</v>
      </c>
      <c r="EVL30" s="47">
        <f>'Form Sg1'!EVP56</f>
        <v>0</v>
      </c>
      <c r="EVM30" s="47">
        <f>'Form Sg1'!EVQ56</f>
        <v>0</v>
      </c>
      <c r="EVN30" s="47">
        <f>'Form Sg1'!EVR56</f>
        <v>0</v>
      </c>
      <c r="EVO30" s="47">
        <f>'Form Sg1'!EVS56</f>
        <v>0</v>
      </c>
      <c r="EVP30" s="47">
        <f>'Form Sg1'!EVT56</f>
        <v>0</v>
      </c>
      <c r="EVQ30" s="47">
        <f>'Form Sg1'!EVU56</f>
        <v>0</v>
      </c>
      <c r="EVR30" s="47">
        <f>'Form Sg1'!EVV56</f>
        <v>0</v>
      </c>
      <c r="EVS30" s="47">
        <f>'Form Sg1'!EVW56</f>
        <v>0</v>
      </c>
      <c r="EVT30" s="47">
        <f>'Form Sg1'!EVX56</f>
        <v>0</v>
      </c>
      <c r="EVU30" s="47">
        <f>'Form Sg1'!EVY56</f>
        <v>0</v>
      </c>
      <c r="EVV30" s="47">
        <f>'Form Sg1'!EVZ56</f>
        <v>0</v>
      </c>
      <c r="EVW30" s="47">
        <f>'Form Sg1'!EWA56</f>
        <v>0</v>
      </c>
      <c r="EVX30" s="47">
        <f>'Form Sg1'!EWB56</f>
        <v>0</v>
      </c>
      <c r="EVY30" s="47">
        <f>'Form Sg1'!EWC56</f>
        <v>0</v>
      </c>
      <c r="EVZ30" s="47">
        <f>'Form Sg1'!EWD56</f>
        <v>0</v>
      </c>
      <c r="EWA30" s="47">
        <f>'Form Sg1'!EWE56</f>
        <v>0</v>
      </c>
      <c r="EWB30" s="47">
        <f>'Form Sg1'!EWF56</f>
        <v>0</v>
      </c>
      <c r="EWC30" s="47">
        <f>'Form Sg1'!EWG56</f>
        <v>0</v>
      </c>
      <c r="EWD30" s="47">
        <f>'Form Sg1'!EWH56</f>
        <v>0</v>
      </c>
      <c r="EWE30" s="47">
        <f>'Form Sg1'!EWI56</f>
        <v>0</v>
      </c>
      <c r="EWF30" s="47">
        <f>'Form Sg1'!EWJ56</f>
        <v>0</v>
      </c>
      <c r="EWG30" s="47">
        <f>'Form Sg1'!EWK56</f>
        <v>0</v>
      </c>
      <c r="EWH30" s="47">
        <f>'Form Sg1'!EWL56</f>
        <v>0</v>
      </c>
      <c r="EWI30" s="47">
        <f>'Form Sg1'!EWM56</f>
        <v>0</v>
      </c>
      <c r="EWJ30" s="47">
        <f>'Form Sg1'!EWN56</f>
        <v>0</v>
      </c>
      <c r="EWK30" s="47">
        <f>'Form Sg1'!EWO56</f>
        <v>0</v>
      </c>
      <c r="EWL30" s="47">
        <f>'Form Sg1'!EWP56</f>
        <v>0</v>
      </c>
      <c r="EWM30" s="47">
        <f>'Form Sg1'!EWQ56</f>
        <v>0</v>
      </c>
      <c r="EWN30" s="47">
        <f>'Form Sg1'!EWR56</f>
        <v>0</v>
      </c>
      <c r="EWO30" s="47">
        <f>'Form Sg1'!EWS56</f>
        <v>0</v>
      </c>
      <c r="EWP30" s="47">
        <f>'Form Sg1'!EWT56</f>
        <v>0</v>
      </c>
      <c r="EWQ30" s="47">
        <f>'Form Sg1'!EWU56</f>
        <v>0</v>
      </c>
      <c r="EWR30" s="47">
        <f>'Form Sg1'!EWV56</f>
        <v>0</v>
      </c>
      <c r="EWS30" s="47">
        <f>'Form Sg1'!EWW56</f>
        <v>0</v>
      </c>
      <c r="EWT30" s="47">
        <f>'Form Sg1'!EWX56</f>
        <v>0</v>
      </c>
      <c r="EWU30" s="47">
        <f>'Form Sg1'!EWY56</f>
        <v>0</v>
      </c>
      <c r="EWV30" s="47">
        <f>'Form Sg1'!EWZ56</f>
        <v>0</v>
      </c>
      <c r="EWW30" s="47">
        <f>'Form Sg1'!EXA56</f>
        <v>0</v>
      </c>
      <c r="EWX30" s="47">
        <f>'Form Sg1'!EXB56</f>
        <v>0</v>
      </c>
      <c r="EWY30" s="47">
        <f>'Form Sg1'!EXC56</f>
        <v>0</v>
      </c>
      <c r="EWZ30" s="47">
        <f>'Form Sg1'!EXD56</f>
        <v>0</v>
      </c>
      <c r="EXA30" s="47">
        <f>'Form Sg1'!EXE56</f>
        <v>0</v>
      </c>
      <c r="EXB30" s="47">
        <f>'Form Sg1'!EXF56</f>
        <v>0</v>
      </c>
      <c r="EXC30" s="47">
        <f>'Form Sg1'!EXG56</f>
        <v>0</v>
      </c>
      <c r="EXD30" s="47">
        <f>'Form Sg1'!EXH56</f>
        <v>0</v>
      </c>
      <c r="EXE30" s="47">
        <f>'Form Sg1'!EXI56</f>
        <v>0</v>
      </c>
      <c r="EXF30" s="47">
        <f>'Form Sg1'!EXJ56</f>
        <v>0</v>
      </c>
      <c r="EXG30" s="47">
        <f>'Form Sg1'!EXK56</f>
        <v>0</v>
      </c>
      <c r="EXH30" s="47">
        <f>'Form Sg1'!EXL56</f>
        <v>0</v>
      </c>
      <c r="EXI30" s="47">
        <f>'Form Sg1'!EXM56</f>
        <v>0</v>
      </c>
      <c r="EXJ30" s="47">
        <f>'Form Sg1'!EXN56</f>
        <v>0</v>
      </c>
      <c r="EXK30" s="47">
        <f>'Form Sg1'!EXO56</f>
        <v>0</v>
      </c>
      <c r="EXL30" s="47">
        <f>'Form Sg1'!EXP56</f>
        <v>0</v>
      </c>
      <c r="EXM30" s="47">
        <f>'Form Sg1'!EXQ56</f>
        <v>0</v>
      </c>
      <c r="EXN30" s="47">
        <f>'Form Sg1'!EXR56</f>
        <v>0</v>
      </c>
      <c r="EXO30" s="47">
        <f>'Form Sg1'!EXS56</f>
        <v>0</v>
      </c>
      <c r="EXP30" s="47">
        <f>'Form Sg1'!EXT56</f>
        <v>0</v>
      </c>
      <c r="EXQ30" s="47">
        <f>'Form Sg1'!EXU56</f>
        <v>0</v>
      </c>
      <c r="EXR30" s="47">
        <f>'Form Sg1'!EXV56</f>
        <v>0</v>
      </c>
      <c r="EXS30" s="47">
        <f>'Form Sg1'!EXW56</f>
        <v>0</v>
      </c>
      <c r="EXT30" s="47">
        <f>'Form Sg1'!EXX56</f>
        <v>0</v>
      </c>
      <c r="EXU30" s="47">
        <f>'Form Sg1'!EXY56</f>
        <v>0</v>
      </c>
      <c r="EXV30" s="47">
        <f>'Form Sg1'!EXZ56</f>
        <v>0</v>
      </c>
      <c r="EXW30" s="47">
        <f>'Form Sg1'!EYA56</f>
        <v>0</v>
      </c>
      <c r="EXX30" s="47">
        <f>'Form Sg1'!EYB56</f>
        <v>0</v>
      </c>
      <c r="EXY30" s="47">
        <f>'Form Sg1'!EYC56</f>
        <v>0</v>
      </c>
      <c r="EXZ30" s="47">
        <f>'Form Sg1'!EYD56</f>
        <v>0</v>
      </c>
      <c r="EYA30" s="47">
        <f>'Form Sg1'!EYE56</f>
        <v>0</v>
      </c>
      <c r="EYB30" s="47">
        <f>'Form Sg1'!EYF56</f>
        <v>0</v>
      </c>
      <c r="EYC30" s="47">
        <f>'Form Sg1'!EYG56</f>
        <v>0</v>
      </c>
      <c r="EYD30" s="47">
        <f>'Form Sg1'!EYH56</f>
        <v>0</v>
      </c>
      <c r="EYE30" s="47">
        <f>'Form Sg1'!EYI56</f>
        <v>0</v>
      </c>
      <c r="EYF30" s="47">
        <f>'Form Sg1'!EYJ56</f>
        <v>0</v>
      </c>
      <c r="EYG30" s="47">
        <f>'Form Sg1'!EYK56</f>
        <v>0</v>
      </c>
      <c r="EYH30" s="47">
        <f>'Form Sg1'!EYL56</f>
        <v>0</v>
      </c>
      <c r="EYI30" s="47">
        <f>'Form Sg1'!EYM56</f>
        <v>0</v>
      </c>
      <c r="EYJ30" s="47">
        <f>'Form Sg1'!EYN56</f>
        <v>0</v>
      </c>
      <c r="EYK30" s="47">
        <f>'Form Sg1'!EYO56</f>
        <v>0</v>
      </c>
      <c r="EYL30" s="47">
        <f>'Form Sg1'!EYP56</f>
        <v>0</v>
      </c>
      <c r="EYM30" s="47">
        <f>'Form Sg1'!EYQ56</f>
        <v>0</v>
      </c>
      <c r="EYN30" s="47">
        <f>'Form Sg1'!EYR56</f>
        <v>0</v>
      </c>
      <c r="EYO30" s="47">
        <f>'Form Sg1'!EYS56</f>
        <v>0</v>
      </c>
      <c r="EYP30" s="47">
        <f>'Form Sg1'!EYT56</f>
        <v>0</v>
      </c>
      <c r="EYQ30" s="47">
        <f>'Form Sg1'!EYU56</f>
        <v>0</v>
      </c>
      <c r="EYR30" s="47">
        <f>'Form Sg1'!EYV56</f>
        <v>0</v>
      </c>
      <c r="EYS30" s="47">
        <f>'Form Sg1'!EYW56</f>
        <v>0</v>
      </c>
      <c r="EYT30" s="47">
        <f>'Form Sg1'!EYX56</f>
        <v>0</v>
      </c>
      <c r="EYU30" s="47">
        <f>'Form Sg1'!EYY56</f>
        <v>0</v>
      </c>
      <c r="EYV30" s="47">
        <f>'Form Sg1'!EYZ56</f>
        <v>0</v>
      </c>
      <c r="EYW30" s="47">
        <f>'Form Sg1'!EZA56</f>
        <v>0</v>
      </c>
      <c r="EYX30" s="47">
        <f>'Form Sg1'!EZB56</f>
        <v>0</v>
      </c>
      <c r="EYY30" s="47">
        <f>'Form Sg1'!EZC56</f>
        <v>0</v>
      </c>
      <c r="EYZ30" s="47">
        <f>'Form Sg1'!EZD56</f>
        <v>0</v>
      </c>
      <c r="EZA30" s="47">
        <f>'Form Sg1'!EZE56</f>
        <v>0</v>
      </c>
      <c r="EZB30" s="47">
        <f>'Form Sg1'!EZF56</f>
        <v>0</v>
      </c>
      <c r="EZC30" s="47">
        <f>'Form Sg1'!EZG56</f>
        <v>0</v>
      </c>
      <c r="EZD30" s="47">
        <f>'Form Sg1'!EZH56</f>
        <v>0</v>
      </c>
      <c r="EZE30" s="47">
        <f>'Form Sg1'!EZI56</f>
        <v>0</v>
      </c>
      <c r="EZF30" s="47">
        <f>'Form Sg1'!EZJ56</f>
        <v>0</v>
      </c>
      <c r="EZG30" s="47">
        <f>'Form Sg1'!EZK56</f>
        <v>0</v>
      </c>
      <c r="EZH30" s="47">
        <f>'Form Sg1'!EZL56</f>
        <v>0</v>
      </c>
      <c r="EZI30" s="47">
        <f>'Form Sg1'!EZM56</f>
        <v>0</v>
      </c>
      <c r="EZJ30" s="47">
        <f>'Form Sg1'!EZN56</f>
        <v>0</v>
      </c>
      <c r="EZK30" s="47">
        <f>'Form Sg1'!EZO56</f>
        <v>0</v>
      </c>
      <c r="EZL30" s="47">
        <f>'Form Sg1'!EZP56</f>
        <v>0</v>
      </c>
      <c r="EZM30" s="47">
        <f>'Form Sg1'!EZQ56</f>
        <v>0</v>
      </c>
      <c r="EZN30" s="47">
        <f>'Form Sg1'!EZR56</f>
        <v>0</v>
      </c>
      <c r="EZO30" s="47">
        <f>'Form Sg1'!EZS56</f>
        <v>0</v>
      </c>
      <c r="EZP30" s="47">
        <f>'Form Sg1'!EZT56</f>
        <v>0</v>
      </c>
      <c r="EZQ30" s="47">
        <f>'Form Sg1'!EZU56</f>
        <v>0</v>
      </c>
      <c r="EZR30" s="47">
        <f>'Form Sg1'!EZV56</f>
        <v>0</v>
      </c>
      <c r="EZS30" s="47">
        <f>'Form Sg1'!EZW56</f>
        <v>0</v>
      </c>
      <c r="EZT30" s="47">
        <f>'Form Sg1'!EZX56</f>
        <v>0</v>
      </c>
      <c r="EZU30" s="47">
        <f>'Form Sg1'!EZY56</f>
        <v>0</v>
      </c>
      <c r="EZV30" s="47">
        <f>'Form Sg1'!EZZ56</f>
        <v>0</v>
      </c>
      <c r="EZW30" s="47">
        <f>'Form Sg1'!FAA56</f>
        <v>0</v>
      </c>
      <c r="EZX30" s="47">
        <f>'Form Sg1'!FAB56</f>
        <v>0</v>
      </c>
      <c r="EZY30" s="47">
        <f>'Form Sg1'!FAC56</f>
        <v>0</v>
      </c>
      <c r="EZZ30" s="47">
        <f>'Form Sg1'!FAD56</f>
        <v>0</v>
      </c>
      <c r="FAA30" s="47">
        <f>'Form Sg1'!FAE56</f>
        <v>0</v>
      </c>
      <c r="FAB30" s="47">
        <f>'Form Sg1'!FAF56</f>
        <v>0</v>
      </c>
      <c r="FAC30" s="47">
        <f>'Form Sg1'!FAG56</f>
        <v>0</v>
      </c>
      <c r="FAD30" s="47">
        <f>'Form Sg1'!FAH56</f>
        <v>0</v>
      </c>
      <c r="FAE30" s="47">
        <f>'Form Sg1'!FAI56</f>
        <v>0</v>
      </c>
      <c r="FAF30" s="47">
        <f>'Form Sg1'!FAJ56</f>
        <v>0</v>
      </c>
      <c r="FAG30" s="47">
        <f>'Form Sg1'!FAK56</f>
        <v>0</v>
      </c>
      <c r="FAH30" s="47">
        <f>'Form Sg1'!FAL56</f>
        <v>0</v>
      </c>
      <c r="FAI30" s="47">
        <f>'Form Sg1'!FAM56</f>
        <v>0</v>
      </c>
      <c r="FAJ30" s="47">
        <f>'Form Sg1'!FAN56</f>
        <v>0</v>
      </c>
      <c r="FAK30" s="47">
        <f>'Form Sg1'!FAO56</f>
        <v>0</v>
      </c>
      <c r="FAL30" s="47">
        <f>'Form Sg1'!FAP56</f>
        <v>0</v>
      </c>
      <c r="FAM30" s="47">
        <f>'Form Sg1'!FAQ56</f>
        <v>0</v>
      </c>
      <c r="FAN30" s="47">
        <f>'Form Sg1'!FAR56</f>
        <v>0</v>
      </c>
      <c r="FAO30" s="47">
        <f>'Form Sg1'!FAS56</f>
        <v>0</v>
      </c>
      <c r="FAP30" s="47">
        <f>'Form Sg1'!FAT56</f>
        <v>0</v>
      </c>
      <c r="FAQ30" s="47">
        <f>'Form Sg1'!FAU56</f>
        <v>0</v>
      </c>
      <c r="FAR30" s="47">
        <f>'Form Sg1'!FAV56</f>
        <v>0</v>
      </c>
      <c r="FAS30" s="47">
        <f>'Form Sg1'!FAW56</f>
        <v>0</v>
      </c>
      <c r="FAT30" s="47">
        <f>'Form Sg1'!FAX56</f>
        <v>0</v>
      </c>
      <c r="FAU30" s="47">
        <f>'Form Sg1'!FAY56</f>
        <v>0</v>
      </c>
      <c r="FAV30" s="47">
        <f>'Form Sg1'!FAZ56</f>
        <v>0</v>
      </c>
      <c r="FAW30" s="47">
        <f>'Form Sg1'!FBA56</f>
        <v>0</v>
      </c>
      <c r="FAX30" s="47">
        <f>'Form Sg1'!FBB56</f>
        <v>0</v>
      </c>
      <c r="FAY30" s="47">
        <f>'Form Sg1'!FBC56</f>
        <v>0</v>
      </c>
      <c r="FAZ30" s="47">
        <f>'Form Sg1'!FBD56</f>
        <v>0</v>
      </c>
      <c r="FBA30" s="47">
        <f>'Form Sg1'!FBE56</f>
        <v>0</v>
      </c>
      <c r="FBB30" s="47">
        <f>'Form Sg1'!FBF56</f>
        <v>0</v>
      </c>
      <c r="FBC30" s="47">
        <f>'Form Sg1'!FBG56</f>
        <v>0</v>
      </c>
      <c r="FBD30" s="47">
        <f>'Form Sg1'!FBH56</f>
        <v>0</v>
      </c>
      <c r="FBE30" s="47">
        <f>'Form Sg1'!FBI56</f>
        <v>0</v>
      </c>
      <c r="FBF30" s="47">
        <f>'Form Sg1'!FBJ56</f>
        <v>0</v>
      </c>
      <c r="FBG30" s="47">
        <f>'Form Sg1'!FBK56</f>
        <v>0</v>
      </c>
      <c r="FBH30" s="47">
        <f>'Form Sg1'!FBL56</f>
        <v>0</v>
      </c>
      <c r="FBI30" s="47">
        <f>'Form Sg1'!FBM56</f>
        <v>0</v>
      </c>
      <c r="FBJ30" s="47">
        <f>'Form Sg1'!FBN56</f>
        <v>0</v>
      </c>
      <c r="FBK30" s="47">
        <f>'Form Sg1'!FBO56</f>
        <v>0</v>
      </c>
      <c r="FBL30" s="47">
        <f>'Form Sg1'!FBP56</f>
        <v>0</v>
      </c>
      <c r="FBM30" s="47">
        <f>'Form Sg1'!FBQ56</f>
        <v>0</v>
      </c>
      <c r="FBN30" s="47">
        <f>'Form Sg1'!FBR56</f>
        <v>0</v>
      </c>
      <c r="FBO30" s="47">
        <f>'Form Sg1'!FBS56</f>
        <v>0</v>
      </c>
      <c r="FBP30" s="47">
        <f>'Form Sg1'!FBT56</f>
        <v>0</v>
      </c>
      <c r="FBQ30" s="47">
        <f>'Form Sg1'!FBU56</f>
        <v>0</v>
      </c>
      <c r="FBR30" s="47">
        <f>'Form Sg1'!FBV56</f>
        <v>0</v>
      </c>
      <c r="FBS30" s="47">
        <f>'Form Sg1'!FBW56</f>
        <v>0</v>
      </c>
      <c r="FBT30" s="47">
        <f>'Form Sg1'!FBX56</f>
        <v>0</v>
      </c>
      <c r="FBU30" s="47">
        <f>'Form Sg1'!FBY56</f>
        <v>0</v>
      </c>
      <c r="FBV30" s="47">
        <f>'Form Sg1'!FBZ56</f>
        <v>0</v>
      </c>
      <c r="FBW30" s="47">
        <f>'Form Sg1'!FCA56</f>
        <v>0</v>
      </c>
      <c r="FBX30" s="47">
        <f>'Form Sg1'!FCB56</f>
        <v>0</v>
      </c>
      <c r="FBY30" s="47">
        <f>'Form Sg1'!FCC56</f>
        <v>0</v>
      </c>
      <c r="FBZ30" s="47">
        <f>'Form Sg1'!FCD56</f>
        <v>0</v>
      </c>
      <c r="FCA30" s="47">
        <f>'Form Sg1'!FCE56</f>
        <v>0</v>
      </c>
      <c r="FCB30" s="47">
        <f>'Form Sg1'!FCF56</f>
        <v>0</v>
      </c>
      <c r="FCC30" s="47">
        <f>'Form Sg1'!FCG56</f>
        <v>0</v>
      </c>
      <c r="FCD30" s="47">
        <f>'Form Sg1'!FCH56</f>
        <v>0</v>
      </c>
      <c r="FCE30" s="47">
        <f>'Form Sg1'!FCI56</f>
        <v>0</v>
      </c>
      <c r="FCF30" s="47">
        <f>'Form Sg1'!FCJ56</f>
        <v>0</v>
      </c>
      <c r="FCG30" s="47">
        <f>'Form Sg1'!FCK56</f>
        <v>0</v>
      </c>
      <c r="FCH30" s="47">
        <f>'Form Sg1'!FCL56</f>
        <v>0</v>
      </c>
      <c r="FCI30" s="47">
        <f>'Form Sg1'!FCM56</f>
        <v>0</v>
      </c>
      <c r="FCJ30" s="47">
        <f>'Form Sg1'!FCN56</f>
        <v>0</v>
      </c>
      <c r="FCK30" s="47">
        <f>'Form Sg1'!FCO56</f>
        <v>0</v>
      </c>
      <c r="FCL30" s="47">
        <f>'Form Sg1'!FCP56</f>
        <v>0</v>
      </c>
      <c r="FCM30" s="47">
        <f>'Form Sg1'!FCQ56</f>
        <v>0</v>
      </c>
      <c r="FCN30" s="47">
        <f>'Form Sg1'!FCR56</f>
        <v>0</v>
      </c>
      <c r="FCO30" s="47">
        <f>'Form Sg1'!FCS56</f>
        <v>0</v>
      </c>
      <c r="FCP30" s="47">
        <f>'Form Sg1'!FCT56</f>
        <v>0</v>
      </c>
      <c r="FCQ30" s="47">
        <f>'Form Sg1'!FCU56</f>
        <v>0</v>
      </c>
      <c r="FCR30" s="47">
        <f>'Form Sg1'!FCV56</f>
        <v>0</v>
      </c>
      <c r="FCS30" s="47">
        <f>'Form Sg1'!FCW56</f>
        <v>0</v>
      </c>
      <c r="FCT30" s="47">
        <f>'Form Sg1'!FCX56</f>
        <v>0</v>
      </c>
      <c r="FCU30" s="47">
        <f>'Form Sg1'!FCY56</f>
        <v>0</v>
      </c>
      <c r="FCV30" s="47">
        <f>'Form Sg1'!FCZ56</f>
        <v>0</v>
      </c>
      <c r="FCW30" s="47">
        <f>'Form Sg1'!FDA56</f>
        <v>0</v>
      </c>
      <c r="FCX30" s="47">
        <f>'Form Sg1'!FDB56</f>
        <v>0</v>
      </c>
      <c r="FCY30" s="47">
        <f>'Form Sg1'!FDC56</f>
        <v>0</v>
      </c>
      <c r="FCZ30" s="47">
        <f>'Form Sg1'!FDD56</f>
        <v>0</v>
      </c>
      <c r="FDA30" s="47">
        <f>'Form Sg1'!FDE56</f>
        <v>0</v>
      </c>
      <c r="FDB30" s="47">
        <f>'Form Sg1'!FDF56</f>
        <v>0</v>
      </c>
      <c r="FDC30" s="47">
        <f>'Form Sg1'!FDG56</f>
        <v>0</v>
      </c>
      <c r="FDD30" s="47">
        <f>'Form Sg1'!FDH56</f>
        <v>0</v>
      </c>
      <c r="FDE30" s="47">
        <f>'Form Sg1'!FDI56</f>
        <v>0</v>
      </c>
      <c r="FDF30" s="47">
        <f>'Form Sg1'!FDJ56</f>
        <v>0</v>
      </c>
      <c r="FDG30" s="47">
        <f>'Form Sg1'!FDK56</f>
        <v>0</v>
      </c>
      <c r="FDH30" s="47">
        <f>'Form Sg1'!FDL56</f>
        <v>0</v>
      </c>
      <c r="FDI30" s="47">
        <f>'Form Sg1'!FDM56</f>
        <v>0</v>
      </c>
      <c r="FDJ30" s="47">
        <f>'Form Sg1'!FDN56</f>
        <v>0</v>
      </c>
      <c r="FDK30" s="47">
        <f>'Form Sg1'!FDO56</f>
        <v>0</v>
      </c>
      <c r="FDL30" s="47">
        <f>'Form Sg1'!FDP56</f>
        <v>0</v>
      </c>
      <c r="FDM30" s="47">
        <f>'Form Sg1'!FDQ56</f>
        <v>0</v>
      </c>
      <c r="FDN30" s="47">
        <f>'Form Sg1'!FDR56</f>
        <v>0</v>
      </c>
      <c r="FDO30" s="47">
        <f>'Form Sg1'!FDS56</f>
        <v>0</v>
      </c>
      <c r="FDP30" s="47">
        <f>'Form Sg1'!FDT56</f>
        <v>0</v>
      </c>
      <c r="FDQ30" s="47">
        <f>'Form Sg1'!FDU56</f>
        <v>0</v>
      </c>
      <c r="FDR30" s="47">
        <f>'Form Sg1'!FDV56</f>
        <v>0</v>
      </c>
      <c r="FDS30" s="47">
        <f>'Form Sg1'!FDW56</f>
        <v>0</v>
      </c>
      <c r="FDT30" s="47">
        <f>'Form Sg1'!FDX56</f>
        <v>0</v>
      </c>
      <c r="FDU30" s="47">
        <f>'Form Sg1'!FDY56</f>
        <v>0</v>
      </c>
      <c r="FDV30" s="47">
        <f>'Form Sg1'!FDZ56</f>
        <v>0</v>
      </c>
      <c r="FDW30" s="47">
        <f>'Form Sg1'!FEA56</f>
        <v>0</v>
      </c>
      <c r="FDX30" s="47">
        <f>'Form Sg1'!FEB56</f>
        <v>0</v>
      </c>
      <c r="FDY30" s="47">
        <f>'Form Sg1'!FEC56</f>
        <v>0</v>
      </c>
      <c r="FDZ30" s="47">
        <f>'Form Sg1'!FED56</f>
        <v>0</v>
      </c>
      <c r="FEA30" s="47">
        <f>'Form Sg1'!FEE56</f>
        <v>0</v>
      </c>
      <c r="FEB30" s="47">
        <f>'Form Sg1'!FEF56</f>
        <v>0</v>
      </c>
      <c r="FEC30" s="47">
        <f>'Form Sg1'!FEG56</f>
        <v>0</v>
      </c>
      <c r="FED30" s="47">
        <f>'Form Sg1'!FEH56</f>
        <v>0</v>
      </c>
      <c r="FEE30" s="47">
        <f>'Form Sg1'!FEI56</f>
        <v>0</v>
      </c>
      <c r="FEF30" s="47">
        <f>'Form Sg1'!FEJ56</f>
        <v>0</v>
      </c>
      <c r="FEG30" s="47">
        <f>'Form Sg1'!FEK56</f>
        <v>0</v>
      </c>
      <c r="FEH30" s="47">
        <f>'Form Sg1'!FEL56</f>
        <v>0</v>
      </c>
      <c r="FEI30" s="47">
        <f>'Form Sg1'!FEM56</f>
        <v>0</v>
      </c>
      <c r="FEJ30" s="47">
        <f>'Form Sg1'!FEN56</f>
        <v>0</v>
      </c>
      <c r="FEK30" s="47">
        <f>'Form Sg1'!FEO56</f>
        <v>0</v>
      </c>
      <c r="FEL30" s="47">
        <f>'Form Sg1'!FEP56</f>
        <v>0</v>
      </c>
      <c r="FEM30" s="47">
        <f>'Form Sg1'!FEQ56</f>
        <v>0</v>
      </c>
      <c r="FEN30" s="47">
        <f>'Form Sg1'!FER56</f>
        <v>0</v>
      </c>
      <c r="FEO30" s="47">
        <f>'Form Sg1'!FES56</f>
        <v>0</v>
      </c>
      <c r="FEP30" s="47">
        <f>'Form Sg1'!FET56</f>
        <v>0</v>
      </c>
      <c r="FEQ30" s="47">
        <f>'Form Sg1'!FEU56</f>
        <v>0</v>
      </c>
      <c r="FER30" s="47">
        <f>'Form Sg1'!FEV56</f>
        <v>0</v>
      </c>
      <c r="FES30" s="47">
        <f>'Form Sg1'!FEW56</f>
        <v>0</v>
      </c>
      <c r="FET30" s="47">
        <f>'Form Sg1'!FEX56</f>
        <v>0</v>
      </c>
      <c r="FEU30" s="47">
        <f>'Form Sg1'!FEY56</f>
        <v>0</v>
      </c>
      <c r="FEV30" s="47">
        <f>'Form Sg1'!FEZ56</f>
        <v>0</v>
      </c>
      <c r="FEW30" s="47">
        <f>'Form Sg1'!FFA56</f>
        <v>0</v>
      </c>
      <c r="FEX30" s="47">
        <f>'Form Sg1'!FFB56</f>
        <v>0</v>
      </c>
      <c r="FEY30" s="47">
        <f>'Form Sg1'!FFC56</f>
        <v>0</v>
      </c>
      <c r="FEZ30" s="47">
        <f>'Form Sg1'!FFD56</f>
        <v>0</v>
      </c>
      <c r="FFA30" s="47">
        <f>'Form Sg1'!FFE56</f>
        <v>0</v>
      </c>
      <c r="FFB30" s="47">
        <f>'Form Sg1'!FFF56</f>
        <v>0</v>
      </c>
      <c r="FFC30" s="47">
        <f>'Form Sg1'!FFG56</f>
        <v>0</v>
      </c>
      <c r="FFD30" s="47">
        <f>'Form Sg1'!FFH56</f>
        <v>0</v>
      </c>
      <c r="FFE30" s="47">
        <f>'Form Sg1'!FFI56</f>
        <v>0</v>
      </c>
      <c r="FFF30" s="47">
        <f>'Form Sg1'!FFJ56</f>
        <v>0</v>
      </c>
      <c r="FFG30" s="47">
        <f>'Form Sg1'!FFK56</f>
        <v>0</v>
      </c>
      <c r="FFH30" s="47">
        <f>'Form Sg1'!FFL56</f>
        <v>0</v>
      </c>
      <c r="FFI30" s="47">
        <f>'Form Sg1'!FFM56</f>
        <v>0</v>
      </c>
      <c r="FFJ30" s="47">
        <f>'Form Sg1'!FFN56</f>
        <v>0</v>
      </c>
      <c r="FFK30" s="47">
        <f>'Form Sg1'!FFO56</f>
        <v>0</v>
      </c>
      <c r="FFL30" s="47">
        <f>'Form Sg1'!FFP56</f>
        <v>0</v>
      </c>
      <c r="FFM30" s="47">
        <f>'Form Sg1'!FFQ56</f>
        <v>0</v>
      </c>
      <c r="FFN30" s="47">
        <f>'Form Sg1'!FFR56</f>
        <v>0</v>
      </c>
      <c r="FFO30" s="47">
        <f>'Form Sg1'!FFS56</f>
        <v>0</v>
      </c>
      <c r="FFP30" s="47">
        <f>'Form Sg1'!FFT56</f>
        <v>0</v>
      </c>
      <c r="FFQ30" s="47">
        <f>'Form Sg1'!FFU56</f>
        <v>0</v>
      </c>
      <c r="FFR30" s="47">
        <f>'Form Sg1'!FFV56</f>
        <v>0</v>
      </c>
      <c r="FFS30" s="47">
        <f>'Form Sg1'!FFW56</f>
        <v>0</v>
      </c>
      <c r="FFT30" s="47">
        <f>'Form Sg1'!FFX56</f>
        <v>0</v>
      </c>
      <c r="FFU30" s="47">
        <f>'Form Sg1'!FFY56</f>
        <v>0</v>
      </c>
      <c r="FFV30" s="47">
        <f>'Form Sg1'!FFZ56</f>
        <v>0</v>
      </c>
      <c r="FFW30" s="47">
        <f>'Form Sg1'!FGA56</f>
        <v>0</v>
      </c>
      <c r="FFX30" s="47">
        <f>'Form Sg1'!FGB56</f>
        <v>0</v>
      </c>
      <c r="FFY30" s="47">
        <f>'Form Sg1'!FGC56</f>
        <v>0</v>
      </c>
      <c r="FFZ30" s="47">
        <f>'Form Sg1'!FGD56</f>
        <v>0</v>
      </c>
      <c r="FGA30" s="47">
        <f>'Form Sg1'!FGE56</f>
        <v>0</v>
      </c>
      <c r="FGB30" s="47">
        <f>'Form Sg1'!FGF56</f>
        <v>0</v>
      </c>
      <c r="FGC30" s="47">
        <f>'Form Sg1'!FGG56</f>
        <v>0</v>
      </c>
      <c r="FGD30" s="47">
        <f>'Form Sg1'!FGH56</f>
        <v>0</v>
      </c>
      <c r="FGE30" s="47">
        <f>'Form Sg1'!FGI56</f>
        <v>0</v>
      </c>
      <c r="FGF30" s="47">
        <f>'Form Sg1'!FGJ56</f>
        <v>0</v>
      </c>
      <c r="FGG30" s="47">
        <f>'Form Sg1'!FGK56</f>
        <v>0</v>
      </c>
      <c r="FGH30" s="47">
        <f>'Form Sg1'!FGL56</f>
        <v>0</v>
      </c>
      <c r="FGI30" s="47">
        <f>'Form Sg1'!FGM56</f>
        <v>0</v>
      </c>
      <c r="FGJ30" s="47">
        <f>'Form Sg1'!FGN56</f>
        <v>0</v>
      </c>
      <c r="FGK30" s="47">
        <f>'Form Sg1'!FGO56</f>
        <v>0</v>
      </c>
      <c r="FGL30" s="47">
        <f>'Form Sg1'!FGP56</f>
        <v>0</v>
      </c>
      <c r="FGM30" s="47">
        <f>'Form Sg1'!FGQ56</f>
        <v>0</v>
      </c>
      <c r="FGN30" s="47">
        <f>'Form Sg1'!FGR56</f>
        <v>0</v>
      </c>
      <c r="FGO30" s="47">
        <f>'Form Sg1'!FGS56</f>
        <v>0</v>
      </c>
      <c r="FGP30" s="47">
        <f>'Form Sg1'!FGT56</f>
        <v>0</v>
      </c>
      <c r="FGQ30" s="47">
        <f>'Form Sg1'!FGU56</f>
        <v>0</v>
      </c>
      <c r="FGR30" s="47">
        <f>'Form Sg1'!FGV56</f>
        <v>0</v>
      </c>
      <c r="FGS30" s="47">
        <f>'Form Sg1'!FGW56</f>
        <v>0</v>
      </c>
      <c r="FGT30" s="47">
        <f>'Form Sg1'!FGX56</f>
        <v>0</v>
      </c>
      <c r="FGU30" s="47">
        <f>'Form Sg1'!FGY56</f>
        <v>0</v>
      </c>
      <c r="FGV30" s="47">
        <f>'Form Sg1'!FGZ56</f>
        <v>0</v>
      </c>
      <c r="FGW30" s="47">
        <f>'Form Sg1'!FHA56</f>
        <v>0</v>
      </c>
      <c r="FGX30" s="47">
        <f>'Form Sg1'!FHB56</f>
        <v>0</v>
      </c>
      <c r="FGY30" s="47">
        <f>'Form Sg1'!FHC56</f>
        <v>0</v>
      </c>
      <c r="FGZ30" s="47">
        <f>'Form Sg1'!FHD56</f>
        <v>0</v>
      </c>
      <c r="FHA30" s="47">
        <f>'Form Sg1'!FHE56</f>
        <v>0</v>
      </c>
      <c r="FHB30" s="47">
        <f>'Form Sg1'!FHF56</f>
        <v>0</v>
      </c>
      <c r="FHC30" s="47">
        <f>'Form Sg1'!FHG56</f>
        <v>0</v>
      </c>
      <c r="FHD30" s="47">
        <f>'Form Sg1'!FHH56</f>
        <v>0</v>
      </c>
      <c r="FHE30" s="47">
        <f>'Form Sg1'!FHI56</f>
        <v>0</v>
      </c>
      <c r="FHF30" s="47">
        <f>'Form Sg1'!FHJ56</f>
        <v>0</v>
      </c>
      <c r="FHG30" s="47">
        <f>'Form Sg1'!FHK56</f>
        <v>0</v>
      </c>
      <c r="FHH30" s="47">
        <f>'Form Sg1'!FHL56</f>
        <v>0</v>
      </c>
      <c r="FHI30" s="47">
        <f>'Form Sg1'!FHM56</f>
        <v>0</v>
      </c>
      <c r="FHJ30" s="47">
        <f>'Form Sg1'!FHN56</f>
        <v>0</v>
      </c>
      <c r="FHK30" s="47">
        <f>'Form Sg1'!FHO56</f>
        <v>0</v>
      </c>
      <c r="FHL30" s="47">
        <f>'Form Sg1'!FHP56</f>
        <v>0</v>
      </c>
      <c r="FHM30" s="47">
        <f>'Form Sg1'!FHQ56</f>
        <v>0</v>
      </c>
      <c r="FHN30" s="47">
        <f>'Form Sg1'!FHR56</f>
        <v>0</v>
      </c>
      <c r="FHO30" s="47">
        <f>'Form Sg1'!FHS56</f>
        <v>0</v>
      </c>
      <c r="FHP30" s="47">
        <f>'Form Sg1'!FHT56</f>
        <v>0</v>
      </c>
      <c r="FHQ30" s="47">
        <f>'Form Sg1'!FHU56</f>
        <v>0</v>
      </c>
      <c r="FHR30" s="47">
        <f>'Form Sg1'!FHV56</f>
        <v>0</v>
      </c>
      <c r="FHS30" s="47">
        <f>'Form Sg1'!FHW56</f>
        <v>0</v>
      </c>
      <c r="FHT30" s="47">
        <f>'Form Sg1'!FHX56</f>
        <v>0</v>
      </c>
      <c r="FHU30" s="47">
        <f>'Form Sg1'!FHY56</f>
        <v>0</v>
      </c>
      <c r="FHV30" s="47">
        <f>'Form Sg1'!FHZ56</f>
        <v>0</v>
      </c>
      <c r="FHW30" s="47">
        <f>'Form Sg1'!FIA56</f>
        <v>0</v>
      </c>
      <c r="FHX30" s="47">
        <f>'Form Sg1'!FIB56</f>
        <v>0</v>
      </c>
      <c r="FHY30" s="47">
        <f>'Form Sg1'!FIC56</f>
        <v>0</v>
      </c>
      <c r="FHZ30" s="47">
        <f>'Form Sg1'!FID56</f>
        <v>0</v>
      </c>
      <c r="FIA30" s="47">
        <f>'Form Sg1'!FIE56</f>
        <v>0</v>
      </c>
      <c r="FIB30" s="47">
        <f>'Form Sg1'!FIF56</f>
        <v>0</v>
      </c>
      <c r="FIC30" s="47">
        <f>'Form Sg1'!FIG56</f>
        <v>0</v>
      </c>
      <c r="FID30" s="47">
        <f>'Form Sg1'!FIH56</f>
        <v>0</v>
      </c>
      <c r="FIE30" s="47">
        <f>'Form Sg1'!FII56</f>
        <v>0</v>
      </c>
      <c r="FIF30" s="47">
        <f>'Form Sg1'!FIJ56</f>
        <v>0</v>
      </c>
      <c r="FIG30" s="47">
        <f>'Form Sg1'!FIK56</f>
        <v>0</v>
      </c>
      <c r="FIH30" s="47">
        <f>'Form Sg1'!FIL56</f>
        <v>0</v>
      </c>
      <c r="FII30" s="47">
        <f>'Form Sg1'!FIM56</f>
        <v>0</v>
      </c>
      <c r="FIJ30" s="47">
        <f>'Form Sg1'!FIN56</f>
        <v>0</v>
      </c>
      <c r="FIK30" s="47">
        <f>'Form Sg1'!FIO56</f>
        <v>0</v>
      </c>
      <c r="FIL30" s="47">
        <f>'Form Sg1'!FIP56</f>
        <v>0</v>
      </c>
      <c r="FIM30" s="47">
        <f>'Form Sg1'!FIQ56</f>
        <v>0</v>
      </c>
      <c r="FIN30" s="47">
        <f>'Form Sg1'!FIR56</f>
        <v>0</v>
      </c>
      <c r="FIO30" s="47">
        <f>'Form Sg1'!FIS56</f>
        <v>0</v>
      </c>
      <c r="FIP30" s="47">
        <f>'Form Sg1'!FIT56</f>
        <v>0</v>
      </c>
      <c r="FIQ30" s="47">
        <f>'Form Sg1'!FIU56</f>
        <v>0</v>
      </c>
      <c r="FIR30" s="47">
        <f>'Form Sg1'!FIV56</f>
        <v>0</v>
      </c>
      <c r="FIS30" s="47">
        <f>'Form Sg1'!FIW56</f>
        <v>0</v>
      </c>
      <c r="FIT30" s="47">
        <f>'Form Sg1'!FIX56</f>
        <v>0</v>
      </c>
      <c r="FIU30" s="47">
        <f>'Form Sg1'!FIY56</f>
        <v>0</v>
      </c>
      <c r="FIV30" s="47">
        <f>'Form Sg1'!FIZ56</f>
        <v>0</v>
      </c>
      <c r="FIW30" s="47">
        <f>'Form Sg1'!FJA56</f>
        <v>0</v>
      </c>
      <c r="FIX30" s="47">
        <f>'Form Sg1'!FJB56</f>
        <v>0</v>
      </c>
      <c r="FIY30" s="47">
        <f>'Form Sg1'!FJC56</f>
        <v>0</v>
      </c>
      <c r="FIZ30" s="47">
        <f>'Form Sg1'!FJD56</f>
        <v>0</v>
      </c>
      <c r="FJA30" s="47">
        <f>'Form Sg1'!FJE56</f>
        <v>0</v>
      </c>
      <c r="FJB30" s="47">
        <f>'Form Sg1'!FJF56</f>
        <v>0</v>
      </c>
      <c r="FJC30" s="47">
        <f>'Form Sg1'!FJG56</f>
        <v>0</v>
      </c>
      <c r="FJD30" s="47">
        <f>'Form Sg1'!FJH56</f>
        <v>0</v>
      </c>
      <c r="FJE30" s="47">
        <f>'Form Sg1'!FJI56</f>
        <v>0</v>
      </c>
      <c r="FJF30" s="47">
        <f>'Form Sg1'!FJJ56</f>
        <v>0</v>
      </c>
      <c r="FJG30" s="47">
        <f>'Form Sg1'!FJK56</f>
        <v>0</v>
      </c>
      <c r="FJH30" s="47">
        <f>'Form Sg1'!FJL56</f>
        <v>0</v>
      </c>
      <c r="FJI30" s="47">
        <f>'Form Sg1'!FJM56</f>
        <v>0</v>
      </c>
      <c r="FJJ30" s="47">
        <f>'Form Sg1'!FJN56</f>
        <v>0</v>
      </c>
      <c r="FJK30" s="47">
        <f>'Form Sg1'!FJO56</f>
        <v>0</v>
      </c>
      <c r="FJL30" s="47">
        <f>'Form Sg1'!FJP56</f>
        <v>0</v>
      </c>
      <c r="FJM30" s="47">
        <f>'Form Sg1'!FJQ56</f>
        <v>0</v>
      </c>
      <c r="FJN30" s="47">
        <f>'Form Sg1'!FJR56</f>
        <v>0</v>
      </c>
      <c r="FJO30" s="47">
        <f>'Form Sg1'!FJS56</f>
        <v>0</v>
      </c>
      <c r="FJP30" s="47">
        <f>'Form Sg1'!FJT56</f>
        <v>0</v>
      </c>
      <c r="FJQ30" s="47">
        <f>'Form Sg1'!FJU56</f>
        <v>0</v>
      </c>
      <c r="FJR30" s="47">
        <f>'Form Sg1'!FJV56</f>
        <v>0</v>
      </c>
      <c r="FJS30" s="47">
        <f>'Form Sg1'!FJW56</f>
        <v>0</v>
      </c>
      <c r="FJT30" s="47">
        <f>'Form Sg1'!FJX56</f>
        <v>0</v>
      </c>
      <c r="FJU30" s="47">
        <f>'Form Sg1'!FJY56</f>
        <v>0</v>
      </c>
      <c r="FJV30" s="47">
        <f>'Form Sg1'!FJZ56</f>
        <v>0</v>
      </c>
      <c r="FJW30" s="47">
        <f>'Form Sg1'!FKA56</f>
        <v>0</v>
      </c>
      <c r="FJX30" s="47">
        <f>'Form Sg1'!FKB56</f>
        <v>0</v>
      </c>
      <c r="FJY30" s="47">
        <f>'Form Sg1'!FKC56</f>
        <v>0</v>
      </c>
      <c r="FJZ30" s="47">
        <f>'Form Sg1'!FKD56</f>
        <v>0</v>
      </c>
      <c r="FKA30" s="47">
        <f>'Form Sg1'!FKE56</f>
        <v>0</v>
      </c>
      <c r="FKB30" s="47">
        <f>'Form Sg1'!FKF56</f>
        <v>0</v>
      </c>
      <c r="FKC30" s="47">
        <f>'Form Sg1'!FKG56</f>
        <v>0</v>
      </c>
      <c r="FKD30" s="47">
        <f>'Form Sg1'!FKH56</f>
        <v>0</v>
      </c>
      <c r="FKE30" s="47">
        <f>'Form Sg1'!FKI56</f>
        <v>0</v>
      </c>
      <c r="FKF30" s="47">
        <f>'Form Sg1'!FKJ56</f>
        <v>0</v>
      </c>
      <c r="FKG30" s="47">
        <f>'Form Sg1'!FKK56</f>
        <v>0</v>
      </c>
      <c r="FKH30" s="47">
        <f>'Form Sg1'!FKL56</f>
        <v>0</v>
      </c>
      <c r="FKI30" s="47">
        <f>'Form Sg1'!FKM56</f>
        <v>0</v>
      </c>
      <c r="FKJ30" s="47">
        <f>'Form Sg1'!FKN56</f>
        <v>0</v>
      </c>
      <c r="FKK30" s="47">
        <f>'Form Sg1'!FKO56</f>
        <v>0</v>
      </c>
      <c r="FKL30" s="47">
        <f>'Form Sg1'!FKP56</f>
        <v>0</v>
      </c>
      <c r="FKM30" s="47">
        <f>'Form Sg1'!FKQ56</f>
        <v>0</v>
      </c>
      <c r="FKN30" s="47">
        <f>'Form Sg1'!FKR56</f>
        <v>0</v>
      </c>
      <c r="FKO30" s="47">
        <f>'Form Sg1'!FKS56</f>
        <v>0</v>
      </c>
      <c r="FKP30" s="47">
        <f>'Form Sg1'!FKT56</f>
        <v>0</v>
      </c>
      <c r="FKQ30" s="47">
        <f>'Form Sg1'!FKU56</f>
        <v>0</v>
      </c>
      <c r="FKR30" s="47">
        <f>'Form Sg1'!FKV56</f>
        <v>0</v>
      </c>
      <c r="FKS30" s="47">
        <f>'Form Sg1'!FKW56</f>
        <v>0</v>
      </c>
      <c r="FKT30" s="47">
        <f>'Form Sg1'!FKX56</f>
        <v>0</v>
      </c>
      <c r="FKU30" s="47">
        <f>'Form Sg1'!FKY56</f>
        <v>0</v>
      </c>
      <c r="FKV30" s="47">
        <f>'Form Sg1'!FKZ56</f>
        <v>0</v>
      </c>
      <c r="FKW30" s="47">
        <f>'Form Sg1'!FLA56</f>
        <v>0</v>
      </c>
      <c r="FKX30" s="47">
        <f>'Form Sg1'!FLB56</f>
        <v>0</v>
      </c>
      <c r="FKY30" s="47">
        <f>'Form Sg1'!FLC56</f>
        <v>0</v>
      </c>
      <c r="FKZ30" s="47">
        <f>'Form Sg1'!FLD56</f>
        <v>0</v>
      </c>
      <c r="FLA30" s="47">
        <f>'Form Sg1'!FLE56</f>
        <v>0</v>
      </c>
      <c r="FLB30" s="47">
        <f>'Form Sg1'!FLF56</f>
        <v>0</v>
      </c>
      <c r="FLC30" s="47">
        <f>'Form Sg1'!FLG56</f>
        <v>0</v>
      </c>
      <c r="FLD30" s="47">
        <f>'Form Sg1'!FLH56</f>
        <v>0</v>
      </c>
      <c r="FLE30" s="47">
        <f>'Form Sg1'!FLI56</f>
        <v>0</v>
      </c>
      <c r="FLF30" s="47">
        <f>'Form Sg1'!FLJ56</f>
        <v>0</v>
      </c>
      <c r="FLG30" s="47">
        <f>'Form Sg1'!FLK56</f>
        <v>0</v>
      </c>
      <c r="FLH30" s="47">
        <f>'Form Sg1'!FLL56</f>
        <v>0</v>
      </c>
      <c r="FLI30" s="47">
        <f>'Form Sg1'!FLM56</f>
        <v>0</v>
      </c>
      <c r="FLJ30" s="47">
        <f>'Form Sg1'!FLN56</f>
        <v>0</v>
      </c>
      <c r="FLK30" s="47">
        <f>'Form Sg1'!FLO56</f>
        <v>0</v>
      </c>
      <c r="FLL30" s="47">
        <f>'Form Sg1'!FLP56</f>
        <v>0</v>
      </c>
      <c r="FLM30" s="47">
        <f>'Form Sg1'!FLQ56</f>
        <v>0</v>
      </c>
      <c r="FLN30" s="47">
        <f>'Form Sg1'!FLR56</f>
        <v>0</v>
      </c>
      <c r="FLO30" s="47">
        <f>'Form Sg1'!FLS56</f>
        <v>0</v>
      </c>
      <c r="FLP30" s="47">
        <f>'Form Sg1'!FLT56</f>
        <v>0</v>
      </c>
      <c r="FLQ30" s="47">
        <f>'Form Sg1'!FLU56</f>
        <v>0</v>
      </c>
      <c r="FLR30" s="47">
        <f>'Form Sg1'!FLV56</f>
        <v>0</v>
      </c>
      <c r="FLS30" s="47">
        <f>'Form Sg1'!FLW56</f>
        <v>0</v>
      </c>
      <c r="FLT30" s="47">
        <f>'Form Sg1'!FLX56</f>
        <v>0</v>
      </c>
      <c r="FLU30" s="47">
        <f>'Form Sg1'!FLY56</f>
        <v>0</v>
      </c>
      <c r="FLV30" s="47">
        <f>'Form Sg1'!FLZ56</f>
        <v>0</v>
      </c>
      <c r="FLW30" s="47">
        <f>'Form Sg1'!FMA56</f>
        <v>0</v>
      </c>
      <c r="FLX30" s="47">
        <f>'Form Sg1'!FMB56</f>
        <v>0</v>
      </c>
      <c r="FLY30" s="47">
        <f>'Form Sg1'!FMC56</f>
        <v>0</v>
      </c>
      <c r="FLZ30" s="47">
        <f>'Form Sg1'!FMD56</f>
        <v>0</v>
      </c>
      <c r="FMA30" s="47">
        <f>'Form Sg1'!FME56</f>
        <v>0</v>
      </c>
      <c r="FMB30" s="47">
        <f>'Form Sg1'!FMF56</f>
        <v>0</v>
      </c>
      <c r="FMC30" s="47">
        <f>'Form Sg1'!FMG56</f>
        <v>0</v>
      </c>
      <c r="FMD30" s="47">
        <f>'Form Sg1'!FMH56</f>
        <v>0</v>
      </c>
      <c r="FME30" s="47">
        <f>'Form Sg1'!FMI56</f>
        <v>0</v>
      </c>
      <c r="FMF30" s="47">
        <f>'Form Sg1'!FMJ56</f>
        <v>0</v>
      </c>
      <c r="FMG30" s="47">
        <f>'Form Sg1'!FMK56</f>
        <v>0</v>
      </c>
      <c r="FMH30" s="47">
        <f>'Form Sg1'!FML56</f>
        <v>0</v>
      </c>
      <c r="FMI30" s="47">
        <f>'Form Sg1'!FMM56</f>
        <v>0</v>
      </c>
      <c r="FMJ30" s="47">
        <f>'Form Sg1'!FMN56</f>
        <v>0</v>
      </c>
      <c r="FMK30" s="47">
        <f>'Form Sg1'!FMO56</f>
        <v>0</v>
      </c>
      <c r="FML30" s="47">
        <f>'Form Sg1'!FMP56</f>
        <v>0</v>
      </c>
      <c r="FMM30" s="47">
        <f>'Form Sg1'!FMQ56</f>
        <v>0</v>
      </c>
      <c r="FMN30" s="47">
        <f>'Form Sg1'!FMR56</f>
        <v>0</v>
      </c>
      <c r="FMO30" s="47">
        <f>'Form Sg1'!FMS56</f>
        <v>0</v>
      </c>
      <c r="FMP30" s="47">
        <f>'Form Sg1'!FMT56</f>
        <v>0</v>
      </c>
      <c r="FMQ30" s="47">
        <f>'Form Sg1'!FMU56</f>
        <v>0</v>
      </c>
      <c r="FMR30" s="47">
        <f>'Form Sg1'!FMV56</f>
        <v>0</v>
      </c>
      <c r="FMS30" s="47">
        <f>'Form Sg1'!FMW56</f>
        <v>0</v>
      </c>
      <c r="FMT30" s="47">
        <f>'Form Sg1'!FMX56</f>
        <v>0</v>
      </c>
      <c r="FMU30" s="47">
        <f>'Form Sg1'!FMY56</f>
        <v>0</v>
      </c>
      <c r="FMV30" s="47">
        <f>'Form Sg1'!FMZ56</f>
        <v>0</v>
      </c>
      <c r="FMW30" s="47">
        <f>'Form Sg1'!FNA56</f>
        <v>0</v>
      </c>
      <c r="FMX30" s="47">
        <f>'Form Sg1'!FNB56</f>
        <v>0</v>
      </c>
      <c r="FMY30" s="47">
        <f>'Form Sg1'!FNC56</f>
        <v>0</v>
      </c>
      <c r="FMZ30" s="47">
        <f>'Form Sg1'!FND56</f>
        <v>0</v>
      </c>
      <c r="FNA30" s="47">
        <f>'Form Sg1'!FNE56</f>
        <v>0</v>
      </c>
      <c r="FNB30" s="47">
        <f>'Form Sg1'!FNF56</f>
        <v>0</v>
      </c>
      <c r="FNC30" s="47">
        <f>'Form Sg1'!FNG56</f>
        <v>0</v>
      </c>
      <c r="FND30" s="47">
        <f>'Form Sg1'!FNH56</f>
        <v>0</v>
      </c>
      <c r="FNE30" s="47">
        <f>'Form Sg1'!FNI56</f>
        <v>0</v>
      </c>
      <c r="FNF30" s="47">
        <f>'Form Sg1'!FNJ56</f>
        <v>0</v>
      </c>
      <c r="FNG30" s="47">
        <f>'Form Sg1'!FNK56</f>
        <v>0</v>
      </c>
      <c r="FNH30" s="47">
        <f>'Form Sg1'!FNL56</f>
        <v>0</v>
      </c>
      <c r="FNI30" s="47">
        <f>'Form Sg1'!FNM56</f>
        <v>0</v>
      </c>
      <c r="FNJ30" s="47">
        <f>'Form Sg1'!FNN56</f>
        <v>0</v>
      </c>
      <c r="FNK30" s="47">
        <f>'Form Sg1'!FNO56</f>
        <v>0</v>
      </c>
      <c r="FNL30" s="47">
        <f>'Form Sg1'!FNP56</f>
        <v>0</v>
      </c>
      <c r="FNM30" s="47">
        <f>'Form Sg1'!FNQ56</f>
        <v>0</v>
      </c>
      <c r="FNN30" s="47">
        <f>'Form Sg1'!FNR56</f>
        <v>0</v>
      </c>
      <c r="FNO30" s="47">
        <f>'Form Sg1'!FNS56</f>
        <v>0</v>
      </c>
      <c r="FNP30" s="47">
        <f>'Form Sg1'!FNT56</f>
        <v>0</v>
      </c>
      <c r="FNQ30" s="47">
        <f>'Form Sg1'!FNU56</f>
        <v>0</v>
      </c>
      <c r="FNR30" s="47">
        <f>'Form Sg1'!FNV56</f>
        <v>0</v>
      </c>
      <c r="FNS30" s="47">
        <f>'Form Sg1'!FNW56</f>
        <v>0</v>
      </c>
      <c r="FNT30" s="47">
        <f>'Form Sg1'!FNX56</f>
        <v>0</v>
      </c>
      <c r="FNU30" s="47">
        <f>'Form Sg1'!FNY56</f>
        <v>0</v>
      </c>
      <c r="FNV30" s="47">
        <f>'Form Sg1'!FNZ56</f>
        <v>0</v>
      </c>
      <c r="FNW30" s="47">
        <f>'Form Sg1'!FOA56</f>
        <v>0</v>
      </c>
      <c r="FNX30" s="47">
        <f>'Form Sg1'!FOB56</f>
        <v>0</v>
      </c>
      <c r="FNY30" s="47">
        <f>'Form Sg1'!FOC56</f>
        <v>0</v>
      </c>
      <c r="FNZ30" s="47">
        <f>'Form Sg1'!FOD56</f>
        <v>0</v>
      </c>
      <c r="FOA30" s="47">
        <f>'Form Sg1'!FOE56</f>
        <v>0</v>
      </c>
      <c r="FOB30" s="47">
        <f>'Form Sg1'!FOF56</f>
        <v>0</v>
      </c>
      <c r="FOC30" s="47">
        <f>'Form Sg1'!FOG56</f>
        <v>0</v>
      </c>
      <c r="FOD30" s="47">
        <f>'Form Sg1'!FOH56</f>
        <v>0</v>
      </c>
      <c r="FOE30" s="47">
        <f>'Form Sg1'!FOI56</f>
        <v>0</v>
      </c>
      <c r="FOF30" s="47">
        <f>'Form Sg1'!FOJ56</f>
        <v>0</v>
      </c>
      <c r="FOG30" s="47">
        <f>'Form Sg1'!FOK56</f>
        <v>0</v>
      </c>
      <c r="FOH30" s="47">
        <f>'Form Sg1'!FOL56</f>
        <v>0</v>
      </c>
      <c r="FOI30" s="47">
        <f>'Form Sg1'!FOM56</f>
        <v>0</v>
      </c>
      <c r="FOJ30" s="47">
        <f>'Form Sg1'!FON56</f>
        <v>0</v>
      </c>
      <c r="FOK30" s="47">
        <f>'Form Sg1'!FOO56</f>
        <v>0</v>
      </c>
      <c r="FOL30" s="47">
        <f>'Form Sg1'!FOP56</f>
        <v>0</v>
      </c>
      <c r="FOM30" s="47">
        <f>'Form Sg1'!FOQ56</f>
        <v>0</v>
      </c>
      <c r="FON30" s="47">
        <f>'Form Sg1'!FOR56</f>
        <v>0</v>
      </c>
      <c r="FOO30" s="47">
        <f>'Form Sg1'!FOS56</f>
        <v>0</v>
      </c>
      <c r="FOP30" s="47">
        <f>'Form Sg1'!FOT56</f>
        <v>0</v>
      </c>
      <c r="FOQ30" s="47">
        <f>'Form Sg1'!FOU56</f>
        <v>0</v>
      </c>
      <c r="FOR30" s="47">
        <f>'Form Sg1'!FOV56</f>
        <v>0</v>
      </c>
      <c r="FOS30" s="47">
        <f>'Form Sg1'!FOW56</f>
        <v>0</v>
      </c>
      <c r="FOT30" s="47">
        <f>'Form Sg1'!FOX56</f>
        <v>0</v>
      </c>
      <c r="FOU30" s="47">
        <f>'Form Sg1'!FOY56</f>
        <v>0</v>
      </c>
      <c r="FOV30" s="47">
        <f>'Form Sg1'!FOZ56</f>
        <v>0</v>
      </c>
      <c r="FOW30" s="47">
        <f>'Form Sg1'!FPA56</f>
        <v>0</v>
      </c>
      <c r="FOX30" s="47">
        <f>'Form Sg1'!FPB56</f>
        <v>0</v>
      </c>
      <c r="FOY30" s="47">
        <f>'Form Sg1'!FPC56</f>
        <v>0</v>
      </c>
      <c r="FOZ30" s="47">
        <f>'Form Sg1'!FPD56</f>
        <v>0</v>
      </c>
      <c r="FPA30" s="47">
        <f>'Form Sg1'!FPE56</f>
        <v>0</v>
      </c>
      <c r="FPB30" s="47">
        <f>'Form Sg1'!FPF56</f>
        <v>0</v>
      </c>
      <c r="FPC30" s="47">
        <f>'Form Sg1'!FPG56</f>
        <v>0</v>
      </c>
      <c r="FPD30" s="47">
        <f>'Form Sg1'!FPH56</f>
        <v>0</v>
      </c>
      <c r="FPE30" s="47">
        <f>'Form Sg1'!FPI56</f>
        <v>0</v>
      </c>
      <c r="FPF30" s="47">
        <f>'Form Sg1'!FPJ56</f>
        <v>0</v>
      </c>
      <c r="FPG30" s="47">
        <f>'Form Sg1'!FPK56</f>
        <v>0</v>
      </c>
      <c r="FPH30" s="47">
        <f>'Form Sg1'!FPL56</f>
        <v>0</v>
      </c>
      <c r="FPI30" s="47">
        <f>'Form Sg1'!FPM56</f>
        <v>0</v>
      </c>
      <c r="FPJ30" s="47">
        <f>'Form Sg1'!FPN56</f>
        <v>0</v>
      </c>
      <c r="FPK30" s="47">
        <f>'Form Sg1'!FPO56</f>
        <v>0</v>
      </c>
      <c r="FPL30" s="47">
        <f>'Form Sg1'!FPP56</f>
        <v>0</v>
      </c>
      <c r="FPM30" s="47">
        <f>'Form Sg1'!FPQ56</f>
        <v>0</v>
      </c>
      <c r="FPN30" s="47">
        <f>'Form Sg1'!FPR56</f>
        <v>0</v>
      </c>
      <c r="FPO30" s="47">
        <f>'Form Sg1'!FPS56</f>
        <v>0</v>
      </c>
      <c r="FPP30" s="47">
        <f>'Form Sg1'!FPT56</f>
        <v>0</v>
      </c>
      <c r="FPQ30" s="47">
        <f>'Form Sg1'!FPU56</f>
        <v>0</v>
      </c>
      <c r="FPR30" s="47">
        <f>'Form Sg1'!FPV56</f>
        <v>0</v>
      </c>
      <c r="FPS30" s="47">
        <f>'Form Sg1'!FPW56</f>
        <v>0</v>
      </c>
      <c r="FPT30" s="47">
        <f>'Form Sg1'!FPX56</f>
        <v>0</v>
      </c>
      <c r="FPU30" s="47">
        <f>'Form Sg1'!FPY56</f>
        <v>0</v>
      </c>
      <c r="FPV30" s="47">
        <f>'Form Sg1'!FPZ56</f>
        <v>0</v>
      </c>
      <c r="FPW30" s="47">
        <f>'Form Sg1'!FQA56</f>
        <v>0</v>
      </c>
      <c r="FPX30" s="47">
        <f>'Form Sg1'!FQB56</f>
        <v>0</v>
      </c>
      <c r="FPY30" s="47">
        <f>'Form Sg1'!FQC56</f>
        <v>0</v>
      </c>
      <c r="FPZ30" s="47">
        <f>'Form Sg1'!FQD56</f>
        <v>0</v>
      </c>
      <c r="FQA30" s="47">
        <f>'Form Sg1'!FQE56</f>
        <v>0</v>
      </c>
      <c r="FQB30" s="47">
        <f>'Form Sg1'!FQF56</f>
        <v>0</v>
      </c>
      <c r="FQC30" s="47">
        <f>'Form Sg1'!FQG56</f>
        <v>0</v>
      </c>
      <c r="FQD30" s="47">
        <f>'Form Sg1'!FQH56</f>
        <v>0</v>
      </c>
      <c r="FQE30" s="47">
        <f>'Form Sg1'!FQI56</f>
        <v>0</v>
      </c>
      <c r="FQF30" s="47">
        <f>'Form Sg1'!FQJ56</f>
        <v>0</v>
      </c>
      <c r="FQG30" s="47">
        <f>'Form Sg1'!FQK56</f>
        <v>0</v>
      </c>
      <c r="FQH30" s="47">
        <f>'Form Sg1'!FQL56</f>
        <v>0</v>
      </c>
      <c r="FQI30" s="47">
        <f>'Form Sg1'!FQM56</f>
        <v>0</v>
      </c>
      <c r="FQJ30" s="47">
        <f>'Form Sg1'!FQN56</f>
        <v>0</v>
      </c>
      <c r="FQK30" s="47">
        <f>'Form Sg1'!FQO56</f>
        <v>0</v>
      </c>
      <c r="FQL30" s="47">
        <f>'Form Sg1'!FQP56</f>
        <v>0</v>
      </c>
      <c r="FQM30" s="47">
        <f>'Form Sg1'!FQQ56</f>
        <v>0</v>
      </c>
      <c r="FQN30" s="47">
        <f>'Form Sg1'!FQR56</f>
        <v>0</v>
      </c>
      <c r="FQO30" s="47">
        <f>'Form Sg1'!FQS56</f>
        <v>0</v>
      </c>
      <c r="FQP30" s="47">
        <f>'Form Sg1'!FQT56</f>
        <v>0</v>
      </c>
      <c r="FQQ30" s="47">
        <f>'Form Sg1'!FQU56</f>
        <v>0</v>
      </c>
      <c r="FQR30" s="47">
        <f>'Form Sg1'!FQV56</f>
        <v>0</v>
      </c>
      <c r="FQS30" s="47">
        <f>'Form Sg1'!FQW56</f>
        <v>0</v>
      </c>
      <c r="FQT30" s="47">
        <f>'Form Sg1'!FQX56</f>
        <v>0</v>
      </c>
      <c r="FQU30" s="47">
        <f>'Form Sg1'!FQY56</f>
        <v>0</v>
      </c>
      <c r="FQV30" s="47">
        <f>'Form Sg1'!FQZ56</f>
        <v>0</v>
      </c>
      <c r="FQW30" s="47">
        <f>'Form Sg1'!FRA56</f>
        <v>0</v>
      </c>
      <c r="FQX30" s="47">
        <f>'Form Sg1'!FRB56</f>
        <v>0</v>
      </c>
      <c r="FQY30" s="47">
        <f>'Form Sg1'!FRC56</f>
        <v>0</v>
      </c>
      <c r="FQZ30" s="47">
        <f>'Form Sg1'!FRD56</f>
        <v>0</v>
      </c>
      <c r="FRA30" s="47">
        <f>'Form Sg1'!FRE56</f>
        <v>0</v>
      </c>
      <c r="FRB30" s="47">
        <f>'Form Sg1'!FRF56</f>
        <v>0</v>
      </c>
      <c r="FRC30" s="47">
        <f>'Form Sg1'!FRG56</f>
        <v>0</v>
      </c>
      <c r="FRD30" s="47">
        <f>'Form Sg1'!FRH56</f>
        <v>0</v>
      </c>
      <c r="FRE30" s="47">
        <f>'Form Sg1'!FRI56</f>
        <v>0</v>
      </c>
      <c r="FRF30" s="47">
        <f>'Form Sg1'!FRJ56</f>
        <v>0</v>
      </c>
      <c r="FRG30" s="47">
        <f>'Form Sg1'!FRK56</f>
        <v>0</v>
      </c>
      <c r="FRH30" s="47">
        <f>'Form Sg1'!FRL56</f>
        <v>0</v>
      </c>
      <c r="FRI30" s="47">
        <f>'Form Sg1'!FRM56</f>
        <v>0</v>
      </c>
      <c r="FRJ30" s="47">
        <f>'Form Sg1'!FRN56</f>
        <v>0</v>
      </c>
      <c r="FRK30" s="47">
        <f>'Form Sg1'!FRO56</f>
        <v>0</v>
      </c>
      <c r="FRL30" s="47">
        <f>'Form Sg1'!FRP56</f>
        <v>0</v>
      </c>
      <c r="FRM30" s="47">
        <f>'Form Sg1'!FRQ56</f>
        <v>0</v>
      </c>
      <c r="FRN30" s="47">
        <f>'Form Sg1'!FRR56</f>
        <v>0</v>
      </c>
      <c r="FRO30" s="47">
        <f>'Form Sg1'!FRS56</f>
        <v>0</v>
      </c>
      <c r="FRP30" s="47">
        <f>'Form Sg1'!FRT56</f>
        <v>0</v>
      </c>
      <c r="FRQ30" s="47">
        <f>'Form Sg1'!FRU56</f>
        <v>0</v>
      </c>
      <c r="FRR30" s="47">
        <f>'Form Sg1'!FRV56</f>
        <v>0</v>
      </c>
      <c r="FRS30" s="47">
        <f>'Form Sg1'!FRW56</f>
        <v>0</v>
      </c>
      <c r="FRT30" s="47">
        <f>'Form Sg1'!FRX56</f>
        <v>0</v>
      </c>
      <c r="FRU30" s="47">
        <f>'Form Sg1'!FRY56</f>
        <v>0</v>
      </c>
      <c r="FRV30" s="47">
        <f>'Form Sg1'!FRZ56</f>
        <v>0</v>
      </c>
      <c r="FRW30" s="47">
        <f>'Form Sg1'!FSA56</f>
        <v>0</v>
      </c>
      <c r="FRX30" s="47">
        <f>'Form Sg1'!FSB56</f>
        <v>0</v>
      </c>
      <c r="FRY30" s="47">
        <f>'Form Sg1'!FSC56</f>
        <v>0</v>
      </c>
      <c r="FRZ30" s="47">
        <f>'Form Sg1'!FSD56</f>
        <v>0</v>
      </c>
      <c r="FSA30" s="47">
        <f>'Form Sg1'!FSE56</f>
        <v>0</v>
      </c>
      <c r="FSB30" s="47">
        <f>'Form Sg1'!FSF56</f>
        <v>0</v>
      </c>
      <c r="FSC30" s="47">
        <f>'Form Sg1'!FSG56</f>
        <v>0</v>
      </c>
      <c r="FSD30" s="47">
        <f>'Form Sg1'!FSH56</f>
        <v>0</v>
      </c>
      <c r="FSE30" s="47">
        <f>'Form Sg1'!FSI56</f>
        <v>0</v>
      </c>
      <c r="FSF30" s="47">
        <f>'Form Sg1'!FSJ56</f>
        <v>0</v>
      </c>
      <c r="FSG30" s="47">
        <f>'Form Sg1'!FSK56</f>
        <v>0</v>
      </c>
      <c r="FSH30" s="47">
        <f>'Form Sg1'!FSL56</f>
        <v>0</v>
      </c>
      <c r="FSI30" s="47">
        <f>'Form Sg1'!FSM56</f>
        <v>0</v>
      </c>
      <c r="FSJ30" s="47">
        <f>'Form Sg1'!FSN56</f>
        <v>0</v>
      </c>
      <c r="FSK30" s="47">
        <f>'Form Sg1'!FSO56</f>
        <v>0</v>
      </c>
      <c r="FSL30" s="47">
        <f>'Form Sg1'!FSP56</f>
        <v>0</v>
      </c>
      <c r="FSM30" s="47">
        <f>'Form Sg1'!FSQ56</f>
        <v>0</v>
      </c>
      <c r="FSN30" s="47">
        <f>'Form Sg1'!FSR56</f>
        <v>0</v>
      </c>
      <c r="FSO30" s="47">
        <f>'Form Sg1'!FSS56</f>
        <v>0</v>
      </c>
      <c r="FSP30" s="47">
        <f>'Form Sg1'!FST56</f>
        <v>0</v>
      </c>
      <c r="FSQ30" s="47">
        <f>'Form Sg1'!FSU56</f>
        <v>0</v>
      </c>
      <c r="FSR30" s="47">
        <f>'Form Sg1'!FSV56</f>
        <v>0</v>
      </c>
      <c r="FSS30" s="47">
        <f>'Form Sg1'!FSW56</f>
        <v>0</v>
      </c>
      <c r="FST30" s="47">
        <f>'Form Sg1'!FSX56</f>
        <v>0</v>
      </c>
      <c r="FSU30" s="47">
        <f>'Form Sg1'!FSY56</f>
        <v>0</v>
      </c>
      <c r="FSV30" s="47">
        <f>'Form Sg1'!FSZ56</f>
        <v>0</v>
      </c>
      <c r="FSW30" s="47">
        <f>'Form Sg1'!FTA56</f>
        <v>0</v>
      </c>
      <c r="FSX30" s="47">
        <f>'Form Sg1'!FTB56</f>
        <v>0</v>
      </c>
      <c r="FSY30" s="47">
        <f>'Form Sg1'!FTC56</f>
        <v>0</v>
      </c>
      <c r="FSZ30" s="47">
        <f>'Form Sg1'!FTD56</f>
        <v>0</v>
      </c>
      <c r="FTA30" s="47">
        <f>'Form Sg1'!FTE56</f>
        <v>0</v>
      </c>
      <c r="FTB30" s="47">
        <f>'Form Sg1'!FTF56</f>
        <v>0</v>
      </c>
      <c r="FTC30" s="47">
        <f>'Form Sg1'!FTG56</f>
        <v>0</v>
      </c>
      <c r="FTD30" s="47">
        <f>'Form Sg1'!FTH56</f>
        <v>0</v>
      </c>
      <c r="FTE30" s="47">
        <f>'Form Sg1'!FTI56</f>
        <v>0</v>
      </c>
      <c r="FTF30" s="47">
        <f>'Form Sg1'!FTJ56</f>
        <v>0</v>
      </c>
      <c r="FTG30" s="47">
        <f>'Form Sg1'!FTK56</f>
        <v>0</v>
      </c>
      <c r="FTH30" s="47">
        <f>'Form Sg1'!FTL56</f>
        <v>0</v>
      </c>
      <c r="FTI30" s="47">
        <f>'Form Sg1'!FTM56</f>
        <v>0</v>
      </c>
      <c r="FTJ30" s="47">
        <f>'Form Sg1'!FTN56</f>
        <v>0</v>
      </c>
      <c r="FTK30" s="47">
        <f>'Form Sg1'!FTO56</f>
        <v>0</v>
      </c>
      <c r="FTL30" s="47">
        <f>'Form Sg1'!FTP56</f>
        <v>0</v>
      </c>
      <c r="FTM30" s="47">
        <f>'Form Sg1'!FTQ56</f>
        <v>0</v>
      </c>
      <c r="FTN30" s="47">
        <f>'Form Sg1'!FTR56</f>
        <v>0</v>
      </c>
      <c r="FTO30" s="47">
        <f>'Form Sg1'!FTS56</f>
        <v>0</v>
      </c>
      <c r="FTP30" s="47">
        <f>'Form Sg1'!FTT56</f>
        <v>0</v>
      </c>
      <c r="FTQ30" s="47">
        <f>'Form Sg1'!FTU56</f>
        <v>0</v>
      </c>
      <c r="FTR30" s="47">
        <f>'Form Sg1'!FTV56</f>
        <v>0</v>
      </c>
      <c r="FTS30" s="47">
        <f>'Form Sg1'!FTW56</f>
        <v>0</v>
      </c>
      <c r="FTT30" s="47">
        <f>'Form Sg1'!FTX56</f>
        <v>0</v>
      </c>
      <c r="FTU30" s="47">
        <f>'Form Sg1'!FTY56</f>
        <v>0</v>
      </c>
      <c r="FTV30" s="47">
        <f>'Form Sg1'!FTZ56</f>
        <v>0</v>
      </c>
      <c r="FTW30" s="47">
        <f>'Form Sg1'!FUA56</f>
        <v>0</v>
      </c>
      <c r="FTX30" s="47">
        <f>'Form Sg1'!FUB56</f>
        <v>0</v>
      </c>
      <c r="FTY30" s="47">
        <f>'Form Sg1'!FUC56</f>
        <v>0</v>
      </c>
      <c r="FTZ30" s="47">
        <f>'Form Sg1'!FUD56</f>
        <v>0</v>
      </c>
      <c r="FUA30" s="47">
        <f>'Form Sg1'!FUE56</f>
        <v>0</v>
      </c>
      <c r="FUB30" s="47">
        <f>'Form Sg1'!FUF56</f>
        <v>0</v>
      </c>
      <c r="FUC30" s="47">
        <f>'Form Sg1'!FUG56</f>
        <v>0</v>
      </c>
      <c r="FUD30" s="47">
        <f>'Form Sg1'!FUH56</f>
        <v>0</v>
      </c>
      <c r="FUE30" s="47">
        <f>'Form Sg1'!FUI56</f>
        <v>0</v>
      </c>
      <c r="FUF30" s="47">
        <f>'Form Sg1'!FUJ56</f>
        <v>0</v>
      </c>
      <c r="FUG30" s="47">
        <f>'Form Sg1'!FUK56</f>
        <v>0</v>
      </c>
      <c r="FUH30" s="47">
        <f>'Form Sg1'!FUL56</f>
        <v>0</v>
      </c>
      <c r="FUI30" s="47">
        <f>'Form Sg1'!FUM56</f>
        <v>0</v>
      </c>
      <c r="FUJ30" s="47">
        <f>'Form Sg1'!FUN56</f>
        <v>0</v>
      </c>
      <c r="FUK30" s="47">
        <f>'Form Sg1'!FUO56</f>
        <v>0</v>
      </c>
      <c r="FUL30" s="47">
        <f>'Form Sg1'!FUP56</f>
        <v>0</v>
      </c>
      <c r="FUM30" s="47">
        <f>'Form Sg1'!FUQ56</f>
        <v>0</v>
      </c>
      <c r="FUN30" s="47">
        <f>'Form Sg1'!FUR56</f>
        <v>0</v>
      </c>
      <c r="FUO30" s="47">
        <f>'Form Sg1'!FUS56</f>
        <v>0</v>
      </c>
      <c r="FUP30" s="47">
        <f>'Form Sg1'!FUT56</f>
        <v>0</v>
      </c>
      <c r="FUQ30" s="47">
        <f>'Form Sg1'!FUU56</f>
        <v>0</v>
      </c>
      <c r="FUR30" s="47">
        <f>'Form Sg1'!FUV56</f>
        <v>0</v>
      </c>
      <c r="FUS30" s="47">
        <f>'Form Sg1'!FUW56</f>
        <v>0</v>
      </c>
      <c r="FUT30" s="47">
        <f>'Form Sg1'!FUX56</f>
        <v>0</v>
      </c>
      <c r="FUU30" s="47">
        <f>'Form Sg1'!FUY56</f>
        <v>0</v>
      </c>
      <c r="FUV30" s="47">
        <f>'Form Sg1'!FUZ56</f>
        <v>0</v>
      </c>
      <c r="FUW30" s="47">
        <f>'Form Sg1'!FVA56</f>
        <v>0</v>
      </c>
      <c r="FUX30" s="47">
        <f>'Form Sg1'!FVB56</f>
        <v>0</v>
      </c>
      <c r="FUY30" s="47">
        <f>'Form Sg1'!FVC56</f>
        <v>0</v>
      </c>
      <c r="FUZ30" s="47">
        <f>'Form Sg1'!FVD56</f>
        <v>0</v>
      </c>
      <c r="FVA30" s="47">
        <f>'Form Sg1'!FVE56</f>
        <v>0</v>
      </c>
      <c r="FVB30" s="47">
        <f>'Form Sg1'!FVF56</f>
        <v>0</v>
      </c>
      <c r="FVC30" s="47">
        <f>'Form Sg1'!FVG56</f>
        <v>0</v>
      </c>
      <c r="FVD30" s="47">
        <f>'Form Sg1'!FVH56</f>
        <v>0</v>
      </c>
      <c r="FVE30" s="47">
        <f>'Form Sg1'!FVI56</f>
        <v>0</v>
      </c>
      <c r="FVF30" s="47">
        <f>'Form Sg1'!FVJ56</f>
        <v>0</v>
      </c>
      <c r="FVG30" s="47">
        <f>'Form Sg1'!FVK56</f>
        <v>0</v>
      </c>
      <c r="FVH30" s="47">
        <f>'Form Sg1'!FVL56</f>
        <v>0</v>
      </c>
      <c r="FVI30" s="47">
        <f>'Form Sg1'!FVM56</f>
        <v>0</v>
      </c>
      <c r="FVJ30" s="47">
        <f>'Form Sg1'!FVN56</f>
        <v>0</v>
      </c>
      <c r="FVK30" s="47">
        <f>'Form Sg1'!FVO56</f>
        <v>0</v>
      </c>
      <c r="FVL30" s="47">
        <f>'Form Sg1'!FVP56</f>
        <v>0</v>
      </c>
      <c r="FVM30" s="47">
        <f>'Form Sg1'!FVQ56</f>
        <v>0</v>
      </c>
      <c r="FVN30" s="47">
        <f>'Form Sg1'!FVR56</f>
        <v>0</v>
      </c>
      <c r="FVO30" s="47">
        <f>'Form Sg1'!FVS56</f>
        <v>0</v>
      </c>
      <c r="FVP30" s="47">
        <f>'Form Sg1'!FVT56</f>
        <v>0</v>
      </c>
      <c r="FVQ30" s="47">
        <f>'Form Sg1'!FVU56</f>
        <v>0</v>
      </c>
      <c r="FVR30" s="47">
        <f>'Form Sg1'!FVV56</f>
        <v>0</v>
      </c>
      <c r="FVS30" s="47">
        <f>'Form Sg1'!FVW56</f>
        <v>0</v>
      </c>
      <c r="FVT30" s="47">
        <f>'Form Sg1'!FVX56</f>
        <v>0</v>
      </c>
      <c r="FVU30" s="47">
        <f>'Form Sg1'!FVY56</f>
        <v>0</v>
      </c>
      <c r="FVV30" s="47">
        <f>'Form Sg1'!FVZ56</f>
        <v>0</v>
      </c>
      <c r="FVW30" s="47">
        <f>'Form Sg1'!FWA56</f>
        <v>0</v>
      </c>
      <c r="FVX30" s="47">
        <f>'Form Sg1'!FWB56</f>
        <v>0</v>
      </c>
      <c r="FVY30" s="47">
        <f>'Form Sg1'!FWC56</f>
        <v>0</v>
      </c>
      <c r="FVZ30" s="47">
        <f>'Form Sg1'!FWD56</f>
        <v>0</v>
      </c>
      <c r="FWA30" s="47">
        <f>'Form Sg1'!FWE56</f>
        <v>0</v>
      </c>
      <c r="FWB30" s="47">
        <f>'Form Sg1'!FWF56</f>
        <v>0</v>
      </c>
      <c r="FWC30" s="47">
        <f>'Form Sg1'!FWG56</f>
        <v>0</v>
      </c>
      <c r="FWD30" s="47">
        <f>'Form Sg1'!FWH56</f>
        <v>0</v>
      </c>
      <c r="FWE30" s="47">
        <f>'Form Sg1'!FWI56</f>
        <v>0</v>
      </c>
      <c r="FWF30" s="47">
        <f>'Form Sg1'!FWJ56</f>
        <v>0</v>
      </c>
      <c r="FWG30" s="47">
        <f>'Form Sg1'!FWK56</f>
        <v>0</v>
      </c>
      <c r="FWH30" s="47">
        <f>'Form Sg1'!FWL56</f>
        <v>0</v>
      </c>
      <c r="FWI30" s="47">
        <f>'Form Sg1'!FWM56</f>
        <v>0</v>
      </c>
      <c r="FWJ30" s="47">
        <f>'Form Sg1'!FWN56</f>
        <v>0</v>
      </c>
      <c r="FWK30" s="47">
        <f>'Form Sg1'!FWO56</f>
        <v>0</v>
      </c>
      <c r="FWL30" s="47">
        <f>'Form Sg1'!FWP56</f>
        <v>0</v>
      </c>
      <c r="FWM30" s="47">
        <f>'Form Sg1'!FWQ56</f>
        <v>0</v>
      </c>
      <c r="FWN30" s="47">
        <f>'Form Sg1'!FWR56</f>
        <v>0</v>
      </c>
      <c r="FWO30" s="47">
        <f>'Form Sg1'!FWS56</f>
        <v>0</v>
      </c>
      <c r="FWP30" s="47">
        <f>'Form Sg1'!FWT56</f>
        <v>0</v>
      </c>
      <c r="FWQ30" s="47">
        <f>'Form Sg1'!FWU56</f>
        <v>0</v>
      </c>
      <c r="FWR30" s="47">
        <f>'Form Sg1'!FWV56</f>
        <v>0</v>
      </c>
      <c r="FWS30" s="47">
        <f>'Form Sg1'!FWW56</f>
        <v>0</v>
      </c>
      <c r="FWT30" s="47">
        <f>'Form Sg1'!FWX56</f>
        <v>0</v>
      </c>
      <c r="FWU30" s="47">
        <f>'Form Sg1'!FWY56</f>
        <v>0</v>
      </c>
      <c r="FWV30" s="47">
        <f>'Form Sg1'!FWZ56</f>
        <v>0</v>
      </c>
      <c r="FWW30" s="47">
        <f>'Form Sg1'!FXA56</f>
        <v>0</v>
      </c>
      <c r="FWX30" s="47">
        <f>'Form Sg1'!FXB56</f>
        <v>0</v>
      </c>
      <c r="FWY30" s="47">
        <f>'Form Sg1'!FXC56</f>
        <v>0</v>
      </c>
      <c r="FWZ30" s="47">
        <f>'Form Sg1'!FXD56</f>
        <v>0</v>
      </c>
      <c r="FXA30" s="47">
        <f>'Form Sg1'!FXE56</f>
        <v>0</v>
      </c>
      <c r="FXB30" s="47">
        <f>'Form Sg1'!FXF56</f>
        <v>0</v>
      </c>
      <c r="FXC30" s="47">
        <f>'Form Sg1'!FXG56</f>
        <v>0</v>
      </c>
      <c r="FXD30" s="47">
        <f>'Form Sg1'!FXH56</f>
        <v>0</v>
      </c>
      <c r="FXE30" s="47">
        <f>'Form Sg1'!FXI56</f>
        <v>0</v>
      </c>
      <c r="FXF30" s="47">
        <f>'Form Sg1'!FXJ56</f>
        <v>0</v>
      </c>
      <c r="FXG30" s="47">
        <f>'Form Sg1'!FXK56</f>
        <v>0</v>
      </c>
      <c r="FXH30" s="47">
        <f>'Form Sg1'!FXL56</f>
        <v>0</v>
      </c>
      <c r="FXI30" s="47">
        <f>'Form Sg1'!FXM56</f>
        <v>0</v>
      </c>
      <c r="FXJ30" s="47">
        <f>'Form Sg1'!FXN56</f>
        <v>0</v>
      </c>
      <c r="FXK30" s="47">
        <f>'Form Sg1'!FXO56</f>
        <v>0</v>
      </c>
      <c r="FXL30" s="47">
        <f>'Form Sg1'!FXP56</f>
        <v>0</v>
      </c>
      <c r="FXM30" s="47">
        <f>'Form Sg1'!FXQ56</f>
        <v>0</v>
      </c>
      <c r="FXN30" s="47">
        <f>'Form Sg1'!FXR56</f>
        <v>0</v>
      </c>
      <c r="FXO30" s="47">
        <f>'Form Sg1'!FXS56</f>
        <v>0</v>
      </c>
      <c r="FXP30" s="47">
        <f>'Form Sg1'!FXT56</f>
        <v>0</v>
      </c>
      <c r="FXQ30" s="47">
        <f>'Form Sg1'!FXU56</f>
        <v>0</v>
      </c>
      <c r="FXR30" s="47">
        <f>'Form Sg1'!FXV56</f>
        <v>0</v>
      </c>
      <c r="FXS30" s="47">
        <f>'Form Sg1'!FXW56</f>
        <v>0</v>
      </c>
      <c r="FXT30" s="47">
        <f>'Form Sg1'!FXX56</f>
        <v>0</v>
      </c>
      <c r="FXU30" s="47">
        <f>'Form Sg1'!FXY56</f>
        <v>0</v>
      </c>
      <c r="FXV30" s="47">
        <f>'Form Sg1'!FXZ56</f>
        <v>0</v>
      </c>
      <c r="FXW30" s="47">
        <f>'Form Sg1'!FYA56</f>
        <v>0</v>
      </c>
      <c r="FXX30" s="47">
        <f>'Form Sg1'!FYB56</f>
        <v>0</v>
      </c>
      <c r="FXY30" s="47">
        <f>'Form Sg1'!FYC56</f>
        <v>0</v>
      </c>
      <c r="FXZ30" s="47">
        <f>'Form Sg1'!FYD56</f>
        <v>0</v>
      </c>
      <c r="FYA30" s="47">
        <f>'Form Sg1'!FYE56</f>
        <v>0</v>
      </c>
      <c r="FYB30" s="47">
        <f>'Form Sg1'!FYF56</f>
        <v>0</v>
      </c>
      <c r="FYC30" s="47">
        <f>'Form Sg1'!FYG56</f>
        <v>0</v>
      </c>
      <c r="FYD30" s="47">
        <f>'Form Sg1'!FYH56</f>
        <v>0</v>
      </c>
      <c r="FYE30" s="47">
        <f>'Form Sg1'!FYI56</f>
        <v>0</v>
      </c>
      <c r="FYF30" s="47">
        <f>'Form Sg1'!FYJ56</f>
        <v>0</v>
      </c>
      <c r="FYG30" s="47">
        <f>'Form Sg1'!FYK56</f>
        <v>0</v>
      </c>
      <c r="FYH30" s="47">
        <f>'Form Sg1'!FYL56</f>
        <v>0</v>
      </c>
      <c r="FYI30" s="47">
        <f>'Form Sg1'!FYM56</f>
        <v>0</v>
      </c>
      <c r="FYJ30" s="47">
        <f>'Form Sg1'!FYN56</f>
        <v>0</v>
      </c>
      <c r="FYK30" s="47">
        <f>'Form Sg1'!FYO56</f>
        <v>0</v>
      </c>
      <c r="FYL30" s="47">
        <f>'Form Sg1'!FYP56</f>
        <v>0</v>
      </c>
      <c r="FYM30" s="47">
        <f>'Form Sg1'!FYQ56</f>
        <v>0</v>
      </c>
      <c r="FYN30" s="47">
        <f>'Form Sg1'!FYR56</f>
        <v>0</v>
      </c>
      <c r="FYO30" s="47">
        <f>'Form Sg1'!FYS56</f>
        <v>0</v>
      </c>
      <c r="FYP30" s="47">
        <f>'Form Sg1'!FYT56</f>
        <v>0</v>
      </c>
      <c r="FYQ30" s="47">
        <f>'Form Sg1'!FYU56</f>
        <v>0</v>
      </c>
      <c r="FYR30" s="47">
        <f>'Form Sg1'!FYV56</f>
        <v>0</v>
      </c>
      <c r="FYS30" s="47">
        <f>'Form Sg1'!FYW56</f>
        <v>0</v>
      </c>
      <c r="FYT30" s="47">
        <f>'Form Sg1'!FYX56</f>
        <v>0</v>
      </c>
      <c r="FYU30" s="47">
        <f>'Form Sg1'!FYY56</f>
        <v>0</v>
      </c>
      <c r="FYV30" s="47">
        <f>'Form Sg1'!FYZ56</f>
        <v>0</v>
      </c>
      <c r="FYW30" s="47">
        <f>'Form Sg1'!FZA56</f>
        <v>0</v>
      </c>
      <c r="FYX30" s="47">
        <f>'Form Sg1'!FZB56</f>
        <v>0</v>
      </c>
      <c r="FYY30" s="47">
        <f>'Form Sg1'!FZC56</f>
        <v>0</v>
      </c>
      <c r="FYZ30" s="47">
        <f>'Form Sg1'!FZD56</f>
        <v>0</v>
      </c>
      <c r="FZA30" s="47">
        <f>'Form Sg1'!FZE56</f>
        <v>0</v>
      </c>
      <c r="FZB30" s="47">
        <f>'Form Sg1'!FZF56</f>
        <v>0</v>
      </c>
      <c r="FZC30" s="47">
        <f>'Form Sg1'!FZG56</f>
        <v>0</v>
      </c>
      <c r="FZD30" s="47">
        <f>'Form Sg1'!FZH56</f>
        <v>0</v>
      </c>
      <c r="FZE30" s="47">
        <f>'Form Sg1'!FZI56</f>
        <v>0</v>
      </c>
      <c r="FZF30" s="47">
        <f>'Form Sg1'!FZJ56</f>
        <v>0</v>
      </c>
      <c r="FZG30" s="47">
        <f>'Form Sg1'!FZK56</f>
        <v>0</v>
      </c>
      <c r="FZH30" s="47">
        <f>'Form Sg1'!FZL56</f>
        <v>0</v>
      </c>
      <c r="FZI30" s="47">
        <f>'Form Sg1'!FZM56</f>
        <v>0</v>
      </c>
      <c r="FZJ30" s="47">
        <f>'Form Sg1'!FZN56</f>
        <v>0</v>
      </c>
      <c r="FZK30" s="47">
        <f>'Form Sg1'!FZO56</f>
        <v>0</v>
      </c>
      <c r="FZL30" s="47">
        <f>'Form Sg1'!FZP56</f>
        <v>0</v>
      </c>
      <c r="FZM30" s="47">
        <f>'Form Sg1'!FZQ56</f>
        <v>0</v>
      </c>
      <c r="FZN30" s="47">
        <f>'Form Sg1'!FZR56</f>
        <v>0</v>
      </c>
      <c r="FZO30" s="47">
        <f>'Form Sg1'!FZS56</f>
        <v>0</v>
      </c>
      <c r="FZP30" s="47">
        <f>'Form Sg1'!FZT56</f>
        <v>0</v>
      </c>
      <c r="FZQ30" s="47">
        <f>'Form Sg1'!FZU56</f>
        <v>0</v>
      </c>
      <c r="FZR30" s="47">
        <f>'Form Sg1'!FZV56</f>
        <v>0</v>
      </c>
      <c r="FZS30" s="47">
        <f>'Form Sg1'!FZW56</f>
        <v>0</v>
      </c>
      <c r="FZT30" s="47">
        <f>'Form Sg1'!FZX56</f>
        <v>0</v>
      </c>
      <c r="FZU30" s="47">
        <f>'Form Sg1'!FZY56</f>
        <v>0</v>
      </c>
      <c r="FZV30" s="47">
        <f>'Form Sg1'!FZZ56</f>
        <v>0</v>
      </c>
      <c r="FZW30" s="47">
        <f>'Form Sg1'!GAA56</f>
        <v>0</v>
      </c>
      <c r="FZX30" s="47">
        <f>'Form Sg1'!GAB56</f>
        <v>0</v>
      </c>
      <c r="FZY30" s="47">
        <f>'Form Sg1'!GAC56</f>
        <v>0</v>
      </c>
      <c r="FZZ30" s="47">
        <f>'Form Sg1'!GAD56</f>
        <v>0</v>
      </c>
      <c r="GAA30" s="47">
        <f>'Form Sg1'!GAE56</f>
        <v>0</v>
      </c>
      <c r="GAB30" s="47">
        <f>'Form Sg1'!GAF56</f>
        <v>0</v>
      </c>
      <c r="GAC30" s="47">
        <f>'Form Sg1'!GAG56</f>
        <v>0</v>
      </c>
      <c r="GAD30" s="47">
        <f>'Form Sg1'!GAH56</f>
        <v>0</v>
      </c>
      <c r="GAE30" s="47">
        <f>'Form Sg1'!GAI56</f>
        <v>0</v>
      </c>
      <c r="GAF30" s="47">
        <f>'Form Sg1'!GAJ56</f>
        <v>0</v>
      </c>
      <c r="GAG30" s="47">
        <f>'Form Sg1'!GAK56</f>
        <v>0</v>
      </c>
      <c r="GAH30" s="47">
        <f>'Form Sg1'!GAL56</f>
        <v>0</v>
      </c>
      <c r="GAI30" s="47">
        <f>'Form Sg1'!GAM56</f>
        <v>0</v>
      </c>
      <c r="GAJ30" s="47">
        <f>'Form Sg1'!GAN56</f>
        <v>0</v>
      </c>
      <c r="GAK30" s="47">
        <f>'Form Sg1'!GAO56</f>
        <v>0</v>
      </c>
      <c r="GAL30" s="47">
        <f>'Form Sg1'!GAP56</f>
        <v>0</v>
      </c>
      <c r="GAM30" s="47">
        <f>'Form Sg1'!GAQ56</f>
        <v>0</v>
      </c>
      <c r="GAN30" s="47">
        <f>'Form Sg1'!GAR56</f>
        <v>0</v>
      </c>
      <c r="GAO30" s="47">
        <f>'Form Sg1'!GAS56</f>
        <v>0</v>
      </c>
      <c r="GAP30" s="47">
        <f>'Form Sg1'!GAT56</f>
        <v>0</v>
      </c>
      <c r="GAQ30" s="47">
        <f>'Form Sg1'!GAU56</f>
        <v>0</v>
      </c>
      <c r="GAR30" s="47">
        <f>'Form Sg1'!GAV56</f>
        <v>0</v>
      </c>
      <c r="GAS30" s="47">
        <f>'Form Sg1'!GAW56</f>
        <v>0</v>
      </c>
      <c r="GAT30" s="47">
        <f>'Form Sg1'!GAX56</f>
        <v>0</v>
      </c>
      <c r="GAU30" s="47">
        <f>'Form Sg1'!GAY56</f>
        <v>0</v>
      </c>
      <c r="GAV30" s="47">
        <f>'Form Sg1'!GAZ56</f>
        <v>0</v>
      </c>
      <c r="GAW30" s="47">
        <f>'Form Sg1'!GBA56</f>
        <v>0</v>
      </c>
      <c r="GAX30" s="47">
        <f>'Form Sg1'!GBB56</f>
        <v>0</v>
      </c>
      <c r="GAY30" s="47">
        <f>'Form Sg1'!GBC56</f>
        <v>0</v>
      </c>
      <c r="GAZ30" s="47">
        <f>'Form Sg1'!GBD56</f>
        <v>0</v>
      </c>
      <c r="GBA30" s="47">
        <f>'Form Sg1'!GBE56</f>
        <v>0</v>
      </c>
      <c r="GBB30" s="47">
        <f>'Form Sg1'!GBF56</f>
        <v>0</v>
      </c>
      <c r="GBC30" s="47">
        <f>'Form Sg1'!GBG56</f>
        <v>0</v>
      </c>
      <c r="GBD30" s="47">
        <f>'Form Sg1'!GBH56</f>
        <v>0</v>
      </c>
      <c r="GBE30" s="47">
        <f>'Form Sg1'!GBI56</f>
        <v>0</v>
      </c>
      <c r="GBF30" s="47">
        <f>'Form Sg1'!GBJ56</f>
        <v>0</v>
      </c>
      <c r="GBG30" s="47">
        <f>'Form Sg1'!GBK56</f>
        <v>0</v>
      </c>
      <c r="GBH30" s="47">
        <f>'Form Sg1'!GBL56</f>
        <v>0</v>
      </c>
      <c r="GBI30" s="47">
        <f>'Form Sg1'!GBM56</f>
        <v>0</v>
      </c>
      <c r="GBJ30" s="47">
        <f>'Form Sg1'!GBN56</f>
        <v>0</v>
      </c>
      <c r="GBK30" s="47">
        <f>'Form Sg1'!GBO56</f>
        <v>0</v>
      </c>
      <c r="GBL30" s="47">
        <f>'Form Sg1'!GBP56</f>
        <v>0</v>
      </c>
      <c r="GBM30" s="47">
        <f>'Form Sg1'!GBQ56</f>
        <v>0</v>
      </c>
      <c r="GBN30" s="47">
        <f>'Form Sg1'!GBR56</f>
        <v>0</v>
      </c>
      <c r="GBO30" s="47">
        <f>'Form Sg1'!GBS56</f>
        <v>0</v>
      </c>
      <c r="GBP30" s="47">
        <f>'Form Sg1'!GBT56</f>
        <v>0</v>
      </c>
      <c r="GBQ30" s="47">
        <f>'Form Sg1'!GBU56</f>
        <v>0</v>
      </c>
      <c r="GBR30" s="47">
        <f>'Form Sg1'!GBV56</f>
        <v>0</v>
      </c>
      <c r="GBS30" s="47">
        <f>'Form Sg1'!GBW56</f>
        <v>0</v>
      </c>
      <c r="GBT30" s="47">
        <f>'Form Sg1'!GBX56</f>
        <v>0</v>
      </c>
      <c r="GBU30" s="47">
        <f>'Form Sg1'!GBY56</f>
        <v>0</v>
      </c>
      <c r="GBV30" s="47">
        <f>'Form Sg1'!GBZ56</f>
        <v>0</v>
      </c>
      <c r="GBW30" s="47">
        <f>'Form Sg1'!GCA56</f>
        <v>0</v>
      </c>
      <c r="GBX30" s="47">
        <f>'Form Sg1'!GCB56</f>
        <v>0</v>
      </c>
      <c r="GBY30" s="47">
        <f>'Form Sg1'!GCC56</f>
        <v>0</v>
      </c>
      <c r="GBZ30" s="47">
        <f>'Form Sg1'!GCD56</f>
        <v>0</v>
      </c>
      <c r="GCA30" s="47">
        <f>'Form Sg1'!GCE56</f>
        <v>0</v>
      </c>
      <c r="GCB30" s="47">
        <f>'Form Sg1'!GCF56</f>
        <v>0</v>
      </c>
      <c r="GCC30" s="47">
        <f>'Form Sg1'!GCG56</f>
        <v>0</v>
      </c>
      <c r="GCD30" s="47">
        <f>'Form Sg1'!GCH56</f>
        <v>0</v>
      </c>
      <c r="GCE30" s="47">
        <f>'Form Sg1'!GCI56</f>
        <v>0</v>
      </c>
      <c r="GCF30" s="47">
        <f>'Form Sg1'!GCJ56</f>
        <v>0</v>
      </c>
      <c r="GCG30" s="47">
        <f>'Form Sg1'!GCK56</f>
        <v>0</v>
      </c>
      <c r="GCH30" s="47">
        <f>'Form Sg1'!GCL56</f>
        <v>0</v>
      </c>
      <c r="GCI30" s="47">
        <f>'Form Sg1'!GCM56</f>
        <v>0</v>
      </c>
      <c r="GCJ30" s="47">
        <f>'Form Sg1'!GCN56</f>
        <v>0</v>
      </c>
      <c r="GCK30" s="47">
        <f>'Form Sg1'!GCO56</f>
        <v>0</v>
      </c>
      <c r="GCL30" s="47">
        <f>'Form Sg1'!GCP56</f>
        <v>0</v>
      </c>
      <c r="GCM30" s="47">
        <f>'Form Sg1'!GCQ56</f>
        <v>0</v>
      </c>
      <c r="GCN30" s="47">
        <f>'Form Sg1'!GCR56</f>
        <v>0</v>
      </c>
      <c r="GCO30" s="47">
        <f>'Form Sg1'!GCS56</f>
        <v>0</v>
      </c>
      <c r="GCP30" s="47">
        <f>'Form Sg1'!GCT56</f>
        <v>0</v>
      </c>
      <c r="GCQ30" s="47">
        <f>'Form Sg1'!GCU56</f>
        <v>0</v>
      </c>
      <c r="GCR30" s="47">
        <f>'Form Sg1'!GCV56</f>
        <v>0</v>
      </c>
      <c r="GCS30" s="47">
        <f>'Form Sg1'!GCW56</f>
        <v>0</v>
      </c>
      <c r="GCT30" s="47">
        <f>'Form Sg1'!GCX56</f>
        <v>0</v>
      </c>
      <c r="GCU30" s="47">
        <f>'Form Sg1'!GCY56</f>
        <v>0</v>
      </c>
      <c r="GCV30" s="47">
        <f>'Form Sg1'!GCZ56</f>
        <v>0</v>
      </c>
      <c r="GCW30" s="47">
        <f>'Form Sg1'!GDA56</f>
        <v>0</v>
      </c>
      <c r="GCX30" s="47">
        <f>'Form Sg1'!GDB56</f>
        <v>0</v>
      </c>
      <c r="GCY30" s="47">
        <f>'Form Sg1'!GDC56</f>
        <v>0</v>
      </c>
      <c r="GCZ30" s="47">
        <f>'Form Sg1'!GDD56</f>
        <v>0</v>
      </c>
      <c r="GDA30" s="47">
        <f>'Form Sg1'!GDE56</f>
        <v>0</v>
      </c>
      <c r="GDB30" s="47">
        <f>'Form Sg1'!GDF56</f>
        <v>0</v>
      </c>
      <c r="GDC30" s="47">
        <f>'Form Sg1'!GDG56</f>
        <v>0</v>
      </c>
      <c r="GDD30" s="47">
        <f>'Form Sg1'!GDH56</f>
        <v>0</v>
      </c>
      <c r="GDE30" s="47">
        <f>'Form Sg1'!GDI56</f>
        <v>0</v>
      </c>
      <c r="GDF30" s="47">
        <f>'Form Sg1'!GDJ56</f>
        <v>0</v>
      </c>
      <c r="GDG30" s="47">
        <f>'Form Sg1'!GDK56</f>
        <v>0</v>
      </c>
      <c r="GDH30" s="47">
        <f>'Form Sg1'!GDL56</f>
        <v>0</v>
      </c>
      <c r="GDI30" s="47">
        <f>'Form Sg1'!GDM56</f>
        <v>0</v>
      </c>
      <c r="GDJ30" s="47">
        <f>'Form Sg1'!GDN56</f>
        <v>0</v>
      </c>
      <c r="GDK30" s="47">
        <f>'Form Sg1'!GDO56</f>
        <v>0</v>
      </c>
      <c r="GDL30" s="47">
        <f>'Form Sg1'!GDP56</f>
        <v>0</v>
      </c>
      <c r="GDM30" s="47">
        <f>'Form Sg1'!GDQ56</f>
        <v>0</v>
      </c>
      <c r="GDN30" s="47">
        <f>'Form Sg1'!GDR56</f>
        <v>0</v>
      </c>
      <c r="GDO30" s="47">
        <f>'Form Sg1'!GDS56</f>
        <v>0</v>
      </c>
      <c r="GDP30" s="47">
        <f>'Form Sg1'!GDT56</f>
        <v>0</v>
      </c>
      <c r="GDQ30" s="47">
        <f>'Form Sg1'!GDU56</f>
        <v>0</v>
      </c>
      <c r="GDR30" s="47">
        <f>'Form Sg1'!GDV56</f>
        <v>0</v>
      </c>
      <c r="GDS30" s="47">
        <f>'Form Sg1'!GDW56</f>
        <v>0</v>
      </c>
      <c r="GDT30" s="47">
        <f>'Form Sg1'!GDX56</f>
        <v>0</v>
      </c>
      <c r="GDU30" s="47">
        <f>'Form Sg1'!GDY56</f>
        <v>0</v>
      </c>
      <c r="GDV30" s="47">
        <f>'Form Sg1'!GDZ56</f>
        <v>0</v>
      </c>
      <c r="GDW30" s="47">
        <f>'Form Sg1'!GEA56</f>
        <v>0</v>
      </c>
      <c r="GDX30" s="47">
        <f>'Form Sg1'!GEB56</f>
        <v>0</v>
      </c>
      <c r="GDY30" s="47">
        <f>'Form Sg1'!GEC56</f>
        <v>0</v>
      </c>
      <c r="GDZ30" s="47">
        <f>'Form Sg1'!GED56</f>
        <v>0</v>
      </c>
      <c r="GEA30" s="47">
        <f>'Form Sg1'!GEE56</f>
        <v>0</v>
      </c>
      <c r="GEB30" s="47">
        <f>'Form Sg1'!GEF56</f>
        <v>0</v>
      </c>
      <c r="GEC30" s="47">
        <f>'Form Sg1'!GEG56</f>
        <v>0</v>
      </c>
      <c r="GED30" s="47">
        <f>'Form Sg1'!GEH56</f>
        <v>0</v>
      </c>
      <c r="GEE30" s="47">
        <f>'Form Sg1'!GEI56</f>
        <v>0</v>
      </c>
      <c r="GEF30" s="47">
        <f>'Form Sg1'!GEJ56</f>
        <v>0</v>
      </c>
      <c r="GEG30" s="47">
        <f>'Form Sg1'!GEK56</f>
        <v>0</v>
      </c>
      <c r="GEH30" s="47">
        <f>'Form Sg1'!GEL56</f>
        <v>0</v>
      </c>
      <c r="GEI30" s="47">
        <f>'Form Sg1'!GEM56</f>
        <v>0</v>
      </c>
      <c r="GEJ30" s="47">
        <f>'Form Sg1'!GEN56</f>
        <v>0</v>
      </c>
      <c r="GEK30" s="47">
        <f>'Form Sg1'!GEO56</f>
        <v>0</v>
      </c>
      <c r="GEL30" s="47">
        <f>'Form Sg1'!GEP56</f>
        <v>0</v>
      </c>
      <c r="GEM30" s="47">
        <f>'Form Sg1'!GEQ56</f>
        <v>0</v>
      </c>
      <c r="GEN30" s="47">
        <f>'Form Sg1'!GER56</f>
        <v>0</v>
      </c>
      <c r="GEO30" s="47">
        <f>'Form Sg1'!GES56</f>
        <v>0</v>
      </c>
      <c r="GEP30" s="47">
        <f>'Form Sg1'!GET56</f>
        <v>0</v>
      </c>
      <c r="GEQ30" s="47">
        <f>'Form Sg1'!GEU56</f>
        <v>0</v>
      </c>
      <c r="GER30" s="47">
        <f>'Form Sg1'!GEV56</f>
        <v>0</v>
      </c>
      <c r="GES30" s="47">
        <f>'Form Sg1'!GEW56</f>
        <v>0</v>
      </c>
      <c r="GET30" s="47">
        <f>'Form Sg1'!GEX56</f>
        <v>0</v>
      </c>
      <c r="GEU30" s="47">
        <f>'Form Sg1'!GEY56</f>
        <v>0</v>
      </c>
      <c r="GEV30" s="47">
        <f>'Form Sg1'!GEZ56</f>
        <v>0</v>
      </c>
      <c r="GEW30" s="47">
        <f>'Form Sg1'!GFA56</f>
        <v>0</v>
      </c>
      <c r="GEX30" s="47">
        <f>'Form Sg1'!GFB56</f>
        <v>0</v>
      </c>
      <c r="GEY30" s="47">
        <f>'Form Sg1'!GFC56</f>
        <v>0</v>
      </c>
      <c r="GEZ30" s="47">
        <f>'Form Sg1'!GFD56</f>
        <v>0</v>
      </c>
      <c r="GFA30" s="47">
        <f>'Form Sg1'!GFE56</f>
        <v>0</v>
      </c>
      <c r="GFB30" s="47">
        <f>'Form Sg1'!GFF56</f>
        <v>0</v>
      </c>
      <c r="GFC30" s="47">
        <f>'Form Sg1'!GFG56</f>
        <v>0</v>
      </c>
      <c r="GFD30" s="47">
        <f>'Form Sg1'!GFH56</f>
        <v>0</v>
      </c>
      <c r="GFE30" s="47">
        <f>'Form Sg1'!GFI56</f>
        <v>0</v>
      </c>
      <c r="GFF30" s="47">
        <f>'Form Sg1'!GFJ56</f>
        <v>0</v>
      </c>
      <c r="GFG30" s="47">
        <f>'Form Sg1'!GFK56</f>
        <v>0</v>
      </c>
      <c r="GFH30" s="47">
        <f>'Form Sg1'!GFL56</f>
        <v>0</v>
      </c>
      <c r="GFI30" s="47">
        <f>'Form Sg1'!GFM56</f>
        <v>0</v>
      </c>
      <c r="GFJ30" s="47">
        <f>'Form Sg1'!GFN56</f>
        <v>0</v>
      </c>
      <c r="GFK30" s="47">
        <f>'Form Sg1'!GFO56</f>
        <v>0</v>
      </c>
      <c r="GFL30" s="47">
        <f>'Form Sg1'!GFP56</f>
        <v>0</v>
      </c>
      <c r="GFM30" s="47">
        <f>'Form Sg1'!GFQ56</f>
        <v>0</v>
      </c>
      <c r="GFN30" s="47">
        <f>'Form Sg1'!GFR56</f>
        <v>0</v>
      </c>
      <c r="GFO30" s="47">
        <f>'Form Sg1'!GFS56</f>
        <v>0</v>
      </c>
      <c r="GFP30" s="47">
        <f>'Form Sg1'!GFT56</f>
        <v>0</v>
      </c>
      <c r="GFQ30" s="47">
        <f>'Form Sg1'!GFU56</f>
        <v>0</v>
      </c>
      <c r="GFR30" s="47">
        <f>'Form Sg1'!GFV56</f>
        <v>0</v>
      </c>
      <c r="GFS30" s="47">
        <f>'Form Sg1'!GFW56</f>
        <v>0</v>
      </c>
      <c r="GFT30" s="47">
        <f>'Form Sg1'!GFX56</f>
        <v>0</v>
      </c>
      <c r="GFU30" s="47">
        <f>'Form Sg1'!GFY56</f>
        <v>0</v>
      </c>
      <c r="GFV30" s="47">
        <f>'Form Sg1'!GFZ56</f>
        <v>0</v>
      </c>
      <c r="GFW30" s="47">
        <f>'Form Sg1'!GGA56</f>
        <v>0</v>
      </c>
      <c r="GFX30" s="47">
        <f>'Form Sg1'!GGB56</f>
        <v>0</v>
      </c>
      <c r="GFY30" s="47">
        <f>'Form Sg1'!GGC56</f>
        <v>0</v>
      </c>
      <c r="GFZ30" s="47">
        <f>'Form Sg1'!GGD56</f>
        <v>0</v>
      </c>
      <c r="GGA30" s="47">
        <f>'Form Sg1'!GGE56</f>
        <v>0</v>
      </c>
      <c r="GGB30" s="47">
        <f>'Form Sg1'!GGF56</f>
        <v>0</v>
      </c>
      <c r="GGC30" s="47">
        <f>'Form Sg1'!GGG56</f>
        <v>0</v>
      </c>
      <c r="GGD30" s="47">
        <f>'Form Sg1'!GGH56</f>
        <v>0</v>
      </c>
      <c r="GGE30" s="47">
        <f>'Form Sg1'!GGI56</f>
        <v>0</v>
      </c>
      <c r="GGF30" s="47">
        <f>'Form Sg1'!GGJ56</f>
        <v>0</v>
      </c>
      <c r="GGG30" s="47">
        <f>'Form Sg1'!GGK56</f>
        <v>0</v>
      </c>
      <c r="GGH30" s="47">
        <f>'Form Sg1'!GGL56</f>
        <v>0</v>
      </c>
      <c r="GGI30" s="47">
        <f>'Form Sg1'!GGM56</f>
        <v>0</v>
      </c>
      <c r="GGJ30" s="47">
        <f>'Form Sg1'!GGN56</f>
        <v>0</v>
      </c>
      <c r="GGK30" s="47">
        <f>'Form Sg1'!GGO56</f>
        <v>0</v>
      </c>
      <c r="GGL30" s="47">
        <f>'Form Sg1'!GGP56</f>
        <v>0</v>
      </c>
      <c r="GGM30" s="47">
        <f>'Form Sg1'!GGQ56</f>
        <v>0</v>
      </c>
      <c r="GGN30" s="47">
        <f>'Form Sg1'!GGR56</f>
        <v>0</v>
      </c>
      <c r="GGO30" s="47">
        <f>'Form Sg1'!GGS56</f>
        <v>0</v>
      </c>
      <c r="GGP30" s="47">
        <f>'Form Sg1'!GGT56</f>
        <v>0</v>
      </c>
      <c r="GGQ30" s="47">
        <f>'Form Sg1'!GGU56</f>
        <v>0</v>
      </c>
      <c r="GGR30" s="47">
        <f>'Form Sg1'!GGV56</f>
        <v>0</v>
      </c>
      <c r="GGS30" s="47">
        <f>'Form Sg1'!GGW56</f>
        <v>0</v>
      </c>
      <c r="GGT30" s="47">
        <f>'Form Sg1'!GGX56</f>
        <v>0</v>
      </c>
      <c r="GGU30" s="47">
        <f>'Form Sg1'!GGY56</f>
        <v>0</v>
      </c>
      <c r="GGV30" s="47">
        <f>'Form Sg1'!GGZ56</f>
        <v>0</v>
      </c>
      <c r="GGW30" s="47">
        <f>'Form Sg1'!GHA56</f>
        <v>0</v>
      </c>
      <c r="GGX30" s="47">
        <f>'Form Sg1'!GHB56</f>
        <v>0</v>
      </c>
      <c r="GGY30" s="47">
        <f>'Form Sg1'!GHC56</f>
        <v>0</v>
      </c>
      <c r="GGZ30" s="47">
        <f>'Form Sg1'!GHD56</f>
        <v>0</v>
      </c>
      <c r="GHA30" s="47">
        <f>'Form Sg1'!GHE56</f>
        <v>0</v>
      </c>
      <c r="GHB30" s="47">
        <f>'Form Sg1'!GHF56</f>
        <v>0</v>
      </c>
      <c r="GHC30" s="47">
        <f>'Form Sg1'!GHG56</f>
        <v>0</v>
      </c>
      <c r="GHD30" s="47">
        <f>'Form Sg1'!GHH56</f>
        <v>0</v>
      </c>
      <c r="GHE30" s="47">
        <f>'Form Sg1'!GHI56</f>
        <v>0</v>
      </c>
      <c r="GHF30" s="47">
        <f>'Form Sg1'!GHJ56</f>
        <v>0</v>
      </c>
      <c r="GHG30" s="47">
        <f>'Form Sg1'!GHK56</f>
        <v>0</v>
      </c>
      <c r="GHH30" s="47">
        <f>'Form Sg1'!GHL56</f>
        <v>0</v>
      </c>
      <c r="GHI30" s="47">
        <f>'Form Sg1'!GHM56</f>
        <v>0</v>
      </c>
      <c r="GHJ30" s="47">
        <f>'Form Sg1'!GHN56</f>
        <v>0</v>
      </c>
      <c r="GHK30" s="47">
        <f>'Form Sg1'!GHO56</f>
        <v>0</v>
      </c>
      <c r="GHL30" s="47">
        <f>'Form Sg1'!GHP56</f>
        <v>0</v>
      </c>
      <c r="GHM30" s="47">
        <f>'Form Sg1'!GHQ56</f>
        <v>0</v>
      </c>
      <c r="GHN30" s="47">
        <f>'Form Sg1'!GHR56</f>
        <v>0</v>
      </c>
      <c r="GHO30" s="47">
        <f>'Form Sg1'!GHS56</f>
        <v>0</v>
      </c>
      <c r="GHP30" s="47">
        <f>'Form Sg1'!GHT56</f>
        <v>0</v>
      </c>
      <c r="GHQ30" s="47">
        <f>'Form Sg1'!GHU56</f>
        <v>0</v>
      </c>
      <c r="GHR30" s="47">
        <f>'Form Sg1'!GHV56</f>
        <v>0</v>
      </c>
      <c r="GHS30" s="47">
        <f>'Form Sg1'!GHW56</f>
        <v>0</v>
      </c>
      <c r="GHT30" s="47">
        <f>'Form Sg1'!GHX56</f>
        <v>0</v>
      </c>
      <c r="GHU30" s="47">
        <f>'Form Sg1'!GHY56</f>
        <v>0</v>
      </c>
      <c r="GHV30" s="47">
        <f>'Form Sg1'!GHZ56</f>
        <v>0</v>
      </c>
      <c r="GHW30" s="47">
        <f>'Form Sg1'!GIA56</f>
        <v>0</v>
      </c>
      <c r="GHX30" s="47">
        <f>'Form Sg1'!GIB56</f>
        <v>0</v>
      </c>
      <c r="GHY30" s="47">
        <f>'Form Sg1'!GIC56</f>
        <v>0</v>
      </c>
      <c r="GHZ30" s="47">
        <f>'Form Sg1'!GID56</f>
        <v>0</v>
      </c>
      <c r="GIA30" s="47">
        <f>'Form Sg1'!GIE56</f>
        <v>0</v>
      </c>
      <c r="GIB30" s="47">
        <f>'Form Sg1'!GIF56</f>
        <v>0</v>
      </c>
      <c r="GIC30" s="47">
        <f>'Form Sg1'!GIG56</f>
        <v>0</v>
      </c>
      <c r="GID30" s="47">
        <f>'Form Sg1'!GIH56</f>
        <v>0</v>
      </c>
      <c r="GIE30" s="47">
        <f>'Form Sg1'!GII56</f>
        <v>0</v>
      </c>
      <c r="GIF30" s="47">
        <f>'Form Sg1'!GIJ56</f>
        <v>0</v>
      </c>
      <c r="GIG30" s="47">
        <f>'Form Sg1'!GIK56</f>
        <v>0</v>
      </c>
      <c r="GIH30" s="47">
        <f>'Form Sg1'!GIL56</f>
        <v>0</v>
      </c>
      <c r="GII30" s="47">
        <f>'Form Sg1'!GIM56</f>
        <v>0</v>
      </c>
      <c r="GIJ30" s="47">
        <f>'Form Sg1'!GIN56</f>
        <v>0</v>
      </c>
      <c r="GIK30" s="47">
        <f>'Form Sg1'!GIO56</f>
        <v>0</v>
      </c>
      <c r="GIL30" s="47">
        <f>'Form Sg1'!GIP56</f>
        <v>0</v>
      </c>
      <c r="GIM30" s="47">
        <f>'Form Sg1'!GIQ56</f>
        <v>0</v>
      </c>
      <c r="GIN30" s="47">
        <f>'Form Sg1'!GIR56</f>
        <v>0</v>
      </c>
      <c r="GIO30" s="47">
        <f>'Form Sg1'!GIS56</f>
        <v>0</v>
      </c>
      <c r="GIP30" s="47">
        <f>'Form Sg1'!GIT56</f>
        <v>0</v>
      </c>
      <c r="GIQ30" s="47">
        <f>'Form Sg1'!GIU56</f>
        <v>0</v>
      </c>
      <c r="GIR30" s="47">
        <f>'Form Sg1'!GIV56</f>
        <v>0</v>
      </c>
      <c r="GIS30" s="47">
        <f>'Form Sg1'!GIW56</f>
        <v>0</v>
      </c>
      <c r="GIT30" s="47">
        <f>'Form Sg1'!GIX56</f>
        <v>0</v>
      </c>
      <c r="GIU30" s="47">
        <f>'Form Sg1'!GIY56</f>
        <v>0</v>
      </c>
      <c r="GIV30" s="47">
        <f>'Form Sg1'!GIZ56</f>
        <v>0</v>
      </c>
      <c r="GIW30" s="47">
        <f>'Form Sg1'!GJA56</f>
        <v>0</v>
      </c>
      <c r="GIX30" s="47">
        <f>'Form Sg1'!GJB56</f>
        <v>0</v>
      </c>
      <c r="GIY30" s="47">
        <f>'Form Sg1'!GJC56</f>
        <v>0</v>
      </c>
      <c r="GIZ30" s="47">
        <f>'Form Sg1'!GJD56</f>
        <v>0</v>
      </c>
      <c r="GJA30" s="47">
        <f>'Form Sg1'!GJE56</f>
        <v>0</v>
      </c>
      <c r="GJB30" s="47">
        <f>'Form Sg1'!GJF56</f>
        <v>0</v>
      </c>
      <c r="GJC30" s="47">
        <f>'Form Sg1'!GJG56</f>
        <v>0</v>
      </c>
      <c r="GJD30" s="47">
        <f>'Form Sg1'!GJH56</f>
        <v>0</v>
      </c>
      <c r="GJE30" s="47">
        <f>'Form Sg1'!GJI56</f>
        <v>0</v>
      </c>
      <c r="GJF30" s="47">
        <f>'Form Sg1'!GJJ56</f>
        <v>0</v>
      </c>
      <c r="GJG30" s="47">
        <f>'Form Sg1'!GJK56</f>
        <v>0</v>
      </c>
      <c r="GJH30" s="47">
        <f>'Form Sg1'!GJL56</f>
        <v>0</v>
      </c>
      <c r="GJI30" s="47">
        <f>'Form Sg1'!GJM56</f>
        <v>0</v>
      </c>
      <c r="GJJ30" s="47">
        <f>'Form Sg1'!GJN56</f>
        <v>0</v>
      </c>
      <c r="GJK30" s="47">
        <f>'Form Sg1'!GJO56</f>
        <v>0</v>
      </c>
      <c r="GJL30" s="47">
        <f>'Form Sg1'!GJP56</f>
        <v>0</v>
      </c>
      <c r="GJM30" s="47">
        <f>'Form Sg1'!GJQ56</f>
        <v>0</v>
      </c>
      <c r="GJN30" s="47">
        <f>'Form Sg1'!GJR56</f>
        <v>0</v>
      </c>
      <c r="GJO30" s="47">
        <f>'Form Sg1'!GJS56</f>
        <v>0</v>
      </c>
      <c r="GJP30" s="47">
        <f>'Form Sg1'!GJT56</f>
        <v>0</v>
      </c>
      <c r="GJQ30" s="47">
        <f>'Form Sg1'!GJU56</f>
        <v>0</v>
      </c>
      <c r="GJR30" s="47">
        <f>'Form Sg1'!GJV56</f>
        <v>0</v>
      </c>
      <c r="GJS30" s="47">
        <f>'Form Sg1'!GJW56</f>
        <v>0</v>
      </c>
      <c r="GJT30" s="47">
        <f>'Form Sg1'!GJX56</f>
        <v>0</v>
      </c>
      <c r="GJU30" s="47">
        <f>'Form Sg1'!GJY56</f>
        <v>0</v>
      </c>
      <c r="GJV30" s="47">
        <f>'Form Sg1'!GJZ56</f>
        <v>0</v>
      </c>
      <c r="GJW30" s="47">
        <f>'Form Sg1'!GKA56</f>
        <v>0</v>
      </c>
      <c r="GJX30" s="47">
        <f>'Form Sg1'!GKB56</f>
        <v>0</v>
      </c>
      <c r="GJY30" s="47">
        <f>'Form Sg1'!GKC56</f>
        <v>0</v>
      </c>
      <c r="GJZ30" s="47">
        <f>'Form Sg1'!GKD56</f>
        <v>0</v>
      </c>
      <c r="GKA30" s="47">
        <f>'Form Sg1'!GKE56</f>
        <v>0</v>
      </c>
      <c r="GKB30" s="47">
        <f>'Form Sg1'!GKF56</f>
        <v>0</v>
      </c>
      <c r="GKC30" s="47">
        <f>'Form Sg1'!GKG56</f>
        <v>0</v>
      </c>
      <c r="GKD30" s="47">
        <f>'Form Sg1'!GKH56</f>
        <v>0</v>
      </c>
      <c r="GKE30" s="47">
        <f>'Form Sg1'!GKI56</f>
        <v>0</v>
      </c>
      <c r="GKF30" s="47">
        <f>'Form Sg1'!GKJ56</f>
        <v>0</v>
      </c>
      <c r="GKG30" s="47">
        <f>'Form Sg1'!GKK56</f>
        <v>0</v>
      </c>
      <c r="GKH30" s="47">
        <f>'Form Sg1'!GKL56</f>
        <v>0</v>
      </c>
      <c r="GKI30" s="47">
        <f>'Form Sg1'!GKM56</f>
        <v>0</v>
      </c>
      <c r="GKJ30" s="47">
        <f>'Form Sg1'!GKN56</f>
        <v>0</v>
      </c>
      <c r="GKK30" s="47">
        <f>'Form Sg1'!GKO56</f>
        <v>0</v>
      </c>
      <c r="GKL30" s="47">
        <f>'Form Sg1'!GKP56</f>
        <v>0</v>
      </c>
      <c r="GKM30" s="47">
        <f>'Form Sg1'!GKQ56</f>
        <v>0</v>
      </c>
      <c r="GKN30" s="47">
        <f>'Form Sg1'!GKR56</f>
        <v>0</v>
      </c>
      <c r="GKO30" s="47">
        <f>'Form Sg1'!GKS56</f>
        <v>0</v>
      </c>
      <c r="GKP30" s="47">
        <f>'Form Sg1'!GKT56</f>
        <v>0</v>
      </c>
      <c r="GKQ30" s="47">
        <f>'Form Sg1'!GKU56</f>
        <v>0</v>
      </c>
      <c r="GKR30" s="47">
        <f>'Form Sg1'!GKV56</f>
        <v>0</v>
      </c>
      <c r="GKS30" s="47">
        <f>'Form Sg1'!GKW56</f>
        <v>0</v>
      </c>
      <c r="GKT30" s="47">
        <f>'Form Sg1'!GKX56</f>
        <v>0</v>
      </c>
      <c r="GKU30" s="47">
        <f>'Form Sg1'!GKY56</f>
        <v>0</v>
      </c>
      <c r="GKV30" s="47">
        <f>'Form Sg1'!GKZ56</f>
        <v>0</v>
      </c>
      <c r="GKW30" s="47">
        <f>'Form Sg1'!GLA56</f>
        <v>0</v>
      </c>
      <c r="GKX30" s="47">
        <f>'Form Sg1'!GLB56</f>
        <v>0</v>
      </c>
      <c r="GKY30" s="47">
        <f>'Form Sg1'!GLC56</f>
        <v>0</v>
      </c>
      <c r="GKZ30" s="47">
        <f>'Form Sg1'!GLD56</f>
        <v>0</v>
      </c>
      <c r="GLA30" s="47">
        <f>'Form Sg1'!GLE56</f>
        <v>0</v>
      </c>
      <c r="GLB30" s="47">
        <f>'Form Sg1'!GLF56</f>
        <v>0</v>
      </c>
      <c r="GLC30" s="47">
        <f>'Form Sg1'!GLG56</f>
        <v>0</v>
      </c>
      <c r="GLD30" s="47">
        <f>'Form Sg1'!GLH56</f>
        <v>0</v>
      </c>
      <c r="GLE30" s="47">
        <f>'Form Sg1'!GLI56</f>
        <v>0</v>
      </c>
      <c r="GLF30" s="47">
        <f>'Form Sg1'!GLJ56</f>
        <v>0</v>
      </c>
      <c r="GLG30" s="47">
        <f>'Form Sg1'!GLK56</f>
        <v>0</v>
      </c>
      <c r="GLH30" s="47">
        <f>'Form Sg1'!GLL56</f>
        <v>0</v>
      </c>
      <c r="GLI30" s="47">
        <f>'Form Sg1'!GLM56</f>
        <v>0</v>
      </c>
      <c r="GLJ30" s="47">
        <f>'Form Sg1'!GLN56</f>
        <v>0</v>
      </c>
      <c r="GLK30" s="47">
        <f>'Form Sg1'!GLO56</f>
        <v>0</v>
      </c>
      <c r="GLL30" s="47">
        <f>'Form Sg1'!GLP56</f>
        <v>0</v>
      </c>
      <c r="GLM30" s="47">
        <f>'Form Sg1'!GLQ56</f>
        <v>0</v>
      </c>
      <c r="GLN30" s="47">
        <f>'Form Sg1'!GLR56</f>
        <v>0</v>
      </c>
      <c r="GLO30" s="47">
        <f>'Form Sg1'!GLS56</f>
        <v>0</v>
      </c>
      <c r="GLP30" s="47">
        <f>'Form Sg1'!GLT56</f>
        <v>0</v>
      </c>
      <c r="GLQ30" s="47">
        <f>'Form Sg1'!GLU56</f>
        <v>0</v>
      </c>
      <c r="GLR30" s="47">
        <f>'Form Sg1'!GLV56</f>
        <v>0</v>
      </c>
      <c r="GLS30" s="47">
        <f>'Form Sg1'!GLW56</f>
        <v>0</v>
      </c>
      <c r="GLT30" s="47">
        <f>'Form Sg1'!GLX56</f>
        <v>0</v>
      </c>
      <c r="GLU30" s="47">
        <f>'Form Sg1'!GLY56</f>
        <v>0</v>
      </c>
      <c r="GLV30" s="47">
        <f>'Form Sg1'!GLZ56</f>
        <v>0</v>
      </c>
      <c r="GLW30" s="47">
        <f>'Form Sg1'!GMA56</f>
        <v>0</v>
      </c>
      <c r="GLX30" s="47">
        <f>'Form Sg1'!GMB56</f>
        <v>0</v>
      </c>
      <c r="GLY30" s="47">
        <f>'Form Sg1'!GMC56</f>
        <v>0</v>
      </c>
      <c r="GLZ30" s="47">
        <f>'Form Sg1'!GMD56</f>
        <v>0</v>
      </c>
      <c r="GMA30" s="47">
        <f>'Form Sg1'!GME56</f>
        <v>0</v>
      </c>
      <c r="GMB30" s="47">
        <f>'Form Sg1'!GMF56</f>
        <v>0</v>
      </c>
      <c r="GMC30" s="47">
        <f>'Form Sg1'!GMG56</f>
        <v>0</v>
      </c>
      <c r="GMD30" s="47">
        <f>'Form Sg1'!GMH56</f>
        <v>0</v>
      </c>
      <c r="GME30" s="47">
        <f>'Form Sg1'!GMI56</f>
        <v>0</v>
      </c>
      <c r="GMF30" s="47">
        <f>'Form Sg1'!GMJ56</f>
        <v>0</v>
      </c>
      <c r="GMG30" s="47">
        <f>'Form Sg1'!GMK56</f>
        <v>0</v>
      </c>
      <c r="GMH30" s="47">
        <f>'Form Sg1'!GML56</f>
        <v>0</v>
      </c>
      <c r="GMI30" s="47">
        <f>'Form Sg1'!GMM56</f>
        <v>0</v>
      </c>
      <c r="GMJ30" s="47">
        <f>'Form Sg1'!GMN56</f>
        <v>0</v>
      </c>
      <c r="GMK30" s="47">
        <f>'Form Sg1'!GMO56</f>
        <v>0</v>
      </c>
      <c r="GML30" s="47">
        <f>'Form Sg1'!GMP56</f>
        <v>0</v>
      </c>
      <c r="GMM30" s="47">
        <f>'Form Sg1'!GMQ56</f>
        <v>0</v>
      </c>
      <c r="GMN30" s="47">
        <f>'Form Sg1'!GMR56</f>
        <v>0</v>
      </c>
      <c r="GMO30" s="47">
        <f>'Form Sg1'!GMS56</f>
        <v>0</v>
      </c>
      <c r="GMP30" s="47">
        <f>'Form Sg1'!GMT56</f>
        <v>0</v>
      </c>
      <c r="GMQ30" s="47">
        <f>'Form Sg1'!GMU56</f>
        <v>0</v>
      </c>
      <c r="GMR30" s="47">
        <f>'Form Sg1'!GMV56</f>
        <v>0</v>
      </c>
      <c r="GMS30" s="47">
        <f>'Form Sg1'!GMW56</f>
        <v>0</v>
      </c>
      <c r="GMT30" s="47">
        <f>'Form Sg1'!GMX56</f>
        <v>0</v>
      </c>
      <c r="GMU30" s="47">
        <f>'Form Sg1'!GMY56</f>
        <v>0</v>
      </c>
      <c r="GMV30" s="47">
        <f>'Form Sg1'!GMZ56</f>
        <v>0</v>
      </c>
      <c r="GMW30" s="47">
        <f>'Form Sg1'!GNA56</f>
        <v>0</v>
      </c>
      <c r="GMX30" s="47">
        <f>'Form Sg1'!GNB56</f>
        <v>0</v>
      </c>
      <c r="GMY30" s="47">
        <f>'Form Sg1'!GNC56</f>
        <v>0</v>
      </c>
      <c r="GMZ30" s="47">
        <f>'Form Sg1'!GND56</f>
        <v>0</v>
      </c>
      <c r="GNA30" s="47">
        <f>'Form Sg1'!GNE56</f>
        <v>0</v>
      </c>
      <c r="GNB30" s="47">
        <f>'Form Sg1'!GNF56</f>
        <v>0</v>
      </c>
      <c r="GNC30" s="47">
        <f>'Form Sg1'!GNG56</f>
        <v>0</v>
      </c>
      <c r="GND30" s="47">
        <f>'Form Sg1'!GNH56</f>
        <v>0</v>
      </c>
      <c r="GNE30" s="47">
        <f>'Form Sg1'!GNI56</f>
        <v>0</v>
      </c>
      <c r="GNF30" s="47">
        <f>'Form Sg1'!GNJ56</f>
        <v>0</v>
      </c>
      <c r="GNG30" s="47">
        <f>'Form Sg1'!GNK56</f>
        <v>0</v>
      </c>
      <c r="GNH30" s="47">
        <f>'Form Sg1'!GNL56</f>
        <v>0</v>
      </c>
      <c r="GNI30" s="47">
        <f>'Form Sg1'!GNM56</f>
        <v>0</v>
      </c>
      <c r="GNJ30" s="47">
        <f>'Form Sg1'!GNN56</f>
        <v>0</v>
      </c>
      <c r="GNK30" s="47">
        <f>'Form Sg1'!GNO56</f>
        <v>0</v>
      </c>
      <c r="GNL30" s="47">
        <f>'Form Sg1'!GNP56</f>
        <v>0</v>
      </c>
      <c r="GNM30" s="47">
        <f>'Form Sg1'!GNQ56</f>
        <v>0</v>
      </c>
      <c r="GNN30" s="47">
        <f>'Form Sg1'!GNR56</f>
        <v>0</v>
      </c>
      <c r="GNO30" s="47">
        <f>'Form Sg1'!GNS56</f>
        <v>0</v>
      </c>
      <c r="GNP30" s="47">
        <f>'Form Sg1'!GNT56</f>
        <v>0</v>
      </c>
      <c r="GNQ30" s="47">
        <f>'Form Sg1'!GNU56</f>
        <v>0</v>
      </c>
      <c r="GNR30" s="47">
        <f>'Form Sg1'!GNV56</f>
        <v>0</v>
      </c>
      <c r="GNS30" s="47">
        <f>'Form Sg1'!GNW56</f>
        <v>0</v>
      </c>
      <c r="GNT30" s="47">
        <f>'Form Sg1'!GNX56</f>
        <v>0</v>
      </c>
      <c r="GNU30" s="47">
        <f>'Form Sg1'!GNY56</f>
        <v>0</v>
      </c>
      <c r="GNV30" s="47">
        <f>'Form Sg1'!GNZ56</f>
        <v>0</v>
      </c>
      <c r="GNW30" s="47">
        <f>'Form Sg1'!GOA56</f>
        <v>0</v>
      </c>
      <c r="GNX30" s="47">
        <f>'Form Sg1'!GOB56</f>
        <v>0</v>
      </c>
      <c r="GNY30" s="47">
        <f>'Form Sg1'!GOC56</f>
        <v>0</v>
      </c>
      <c r="GNZ30" s="47">
        <f>'Form Sg1'!GOD56</f>
        <v>0</v>
      </c>
      <c r="GOA30" s="47">
        <f>'Form Sg1'!GOE56</f>
        <v>0</v>
      </c>
      <c r="GOB30" s="47">
        <f>'Form Sg1'!GOF56</f>
        <v>0</v>
      </c>
      <c r="GOC30" s="47">
        <f>'Form Sg1'!GOG56</f>
        <v>0</v>
      </c>
      <c r="GOD30" s="47">
        <f>'Form Sg1'!GOH56</f>
        <v>0</v>
      </c>
      <c r="GOE30" s="47">
        <f>'Form Sg1'!GOI56</f>
        <v>0</v>
      </c>
      <c r="GOF30" s="47">
        <f>'Form Sg1'!GOJ56</f>
        <v>0</v>
      </c>
      <c r="GOG30" s="47">
        <f>'Form Sg1'!GOK56</f>
        <v>0</v>
      </c>
      <c r="GOH30" s="47">
        <f>'Form Sg1'!GOL56</f>
        <v>0</v>
      </c>
      <c r="GOI30" s="47">
        <f>'Form Sg1'!GOM56</f>
        <v>0</v>
      </c>
      <c r="GOJ30" s="47">
        <f>'Form Sg1'!GON56</f>
        <v>0</v>
      </c>
      <c r="GOK30" s="47">
        <f>'Form Sg1'!GOO56</f>
        <v>0</v>
      </c>
      <c r="GOL30" s="47">
        <f>'Form Sg1'!GOP56</f>
        <v>0</v>
      </c>
      <c r="GOM30" s="47">
        <f>'Form Sg1'!GOQ56</f>
        <v>0</v>
      </c>
      <c r="GON30" s="47">
        <f>'Form Sg1'!GOR56</f>
        <v>0</v>
      </c>
      <c r="GOO30" s="47">
        <f>'Form Sg1'!GOS56</f>
        <v>0</v>
      </c>
      <c r="GOP30" s="47">
        <f>'Form Sg1'!GOT56</f>
        <v>0</v>
      </c>
      <c r="GOQ30" s="47">
        <f>'Form Sg1'!GOU56</f>
        <v>0</v>
      </c>
      <c r="GOR30" s="47">
        <f>'Form Sg1'!GOV56</f>
        <v>0</v>
      </c>
      <c r="GOS30" s="47">
        <f>'Form Sg1'!GOW56</f>
        <v>0</v>
      </c>
      <c r="GOT30" s="47">
        <f>'Form Sg1'!GOX56</f>
        <v>0</v>
      </c>
      <c r="GOU30" s="47">
        <f>'Form Sg1'!GOY56</f>
        <v>0</v>
      </c>
      <c r="GOV30" s="47">
        <f>'Form Sg1'!GOZ56</f>
        <v>0</v>
      </c>
      <c r="GOW30" s="47">
        <f>'Form Sg1'!GPA56</f>
        <v>0</v>
      </c>
      <c r="GOX30" s="47">
        <f>'Form Sg1'!GPB56</f>
        <v>0</v>
      </c>
      <c r="GOY30" s="47">
        <f>'Form Sg1'!GPC56</f>
        <v>0</v>
      </c>
      <c r="GOZ30" s="47">
        <f>'Form Sg1'!GPD56</f>
        <v>0</v>
      </c>
      <c r="GPA30" s="47">
        <f>'Form Sg1'!GPE56</f>
        <v>0</v>
      </c>
      <c r="GPB30" s="47">
        <f>'Form Sg1'!GPF56</f>
        <v>0</v>
      </c>
      <c r="GPC30" s="47">
        <f>'Form Sg1'!GPG56</f>
        <v>0</v>
      </c>
      <c r="GPD30" s="47">
        <f>'Form Sg1'!GPH56</f>
        <v>0</v>
      </c>
      <c r="GPE30" s="47">
        <f>'Form Sg1'!GPI56</f>
        <v>0</v>
      </c>
      <c r="GPF30" s="47">
        <f>'Form Sg1'!GPJ56</f>
        <v>0</v>
      </c>
      <c r="GPG30" s="47">
        <f>'Form Sg1'!GPK56</f>
        <v>0</v>
      </c>
      <c r="GPH30" s="47">
        <f>'Form Sg1'!GPL56</f>
        <v>0</v>
      </c>
      <c r="GPI30" s="47">
        <f>'Form Sg1'!GPM56</f>
        <v>0</v>
      </c>
      <c r="GPJ30" s="47">
        <f>'Form Sg1'!GPN56</f>
        <v>0</v>
      </c>
      <c r="GPK30" s="47">
        <f>'Form Sg1'!GPO56</f>
        <v>0</v>
      </c>
      <c r="GPL30" s="47">
        <f>'Form Sg1'!GPP56</f>
        <v>0</v>
      </c>
      <c r="GPM30" s="47">
        <f>'Form Sg1'!GPQ56</f>
        <v>0</v>
      </c>
      <c r="GPN30" s="47">
        <f>'Form Sg1'!GPR56</f>
        <v>0</v>
      </c>
      <c r="GPO30" s="47">
        <f>'Form Sg1'!GPS56</f>
        <v>0</v>
      </c>
      <c r="GPP30" s="47">
        <f>'Form Sg1'!GPT56</f>
        <v>0</v>
      </c>
      <c r="GPQ30" s="47">
        <f>'Form Sg1'!GPU56</f>
        <v>0</v>
      </c>
      <c r="GPR30" s="47">
        <f>'Form Sg1'!GPV56</f>
        <v>0</v>
      </c>
      <c r="GPS30" s="47">
        <f>'Form Sg1'!GPW56</f>
        <v>0</v>
      </c>
      <c r="GPT30" s="47">
        <f>'Form Sg1'!GPX56</f>
        <v>0</v>
      </c>
      <c r="GPU30" s="47">
        <f>'Form Sg1'!GPY56</f>
        <v>0</v>
      </c>
      <c r="GPV30" s="47">
        <f>'Form Sg1'!GPZ56</f>
        <v>0</v>
      </c>
      <c r="GPW30" s="47">
        <f>'Form Sg1'!GQA56</f>
        <v>0</v>
      </c>
      <c r="GPX30" s="47">
        <f>'Form Sg1'!GQB56</f>
        <v>0</v>
      </c>
      <c r="GPY30" s="47">
        <f>'Form Sg1'!GQC56</f>
        <v>0</v>
      </c>
      <c r="GPZ30" s="47">
        <f>'Form Sg1'!GQD56</f>
        <v>0</v>
      </c>
      <c r="GQA30" s="47">
        <f>'Form Sg1'!GQE56</f>
        <v>0</v>
      </c>
      <c r="GQB30" s="47">
        <f>'Form Sg1'!GQF56</f>
        <v>0</v>
      </c>
      <c r="GQC30" s="47">
        <f>'Form Sg1'!GQG56</f>
        <v>0</v>
      </c>
      <c r="GQD30" s="47">
        <f>'Form Sg1'!GQH56</f>
        <v>0</v>
      </c>
      <c r="GQE30" s="47">
        <f>'Form Sg1'!GQI56</f>
        <v>0</v>
      </c>
      <c r="GQF30" s="47">
        <f>'Form Sg1'!GQJ56</f>
        <v>0</v>
      </c>
      <c r="GQG30" s="47">
        <f>'Form Sg1'!GQK56</f>
        <v>0</v>
      </c>
      <c r="GQH30" s="47">
        <f>'Form Sg1'!GQL56</f>
        <v>0</v>
      </c>
      <c r="GQI30" s="47">
        <f>'Form Sg1'!GQM56</f>
        <v>0</v>
      </c>
      <c r="GQJ30" s="47">
        <f>'Form Sg1'!GQN56</f>
        <v>0</v>
      </c>
      <c r="GQK30" s="47">
        <f>'Form Sg1'!GQO56</f>
        <v>0</v>
      </c>
      <c r="GQL30" s="47">
        <f>'Form Sg1'!GQP56</f>
        <v>0</v>
      </c>
      <c r="GQM30" s="47">
        <f>'Form Sg1'!GQQ56</f>
        <v>0</v>
      </c>
      <c r="GQN30" s="47">
        <f>'Form Sg1'!GQR56</f>
        <v>0</v>
      </c>
      <c r="GQO30" s="47">
        <f>'Form Sg1'!GQS56</f>
        <v>0</v>
      </c>
      <c r="GQP30" s="47">
        <f>'Form Sg1'!GQT56</f>
        <v>0</v>
      </c>
      <c r="GQQ30" s="47">
        <f>'Form Sg1'!GQU56</f>
        <v>0</v>
      </c>
      <c r="GQR30" s="47">
        <f>'Form Sg1'!GQV56</f>
        <v>0</v>
      </c>
      <c r="GQS30" s="47">
        <f>'Form Sg1'!GQW56</f>
        <v>0</v>
      </c>
      <c r="GQT30" s="47">
        <f>'Form Sg1'!GQX56</f>
        <v>0</v>
      </c>
      <c r="GQU30" s="47">
        <f>'Form Sg1'!GQY56</f>
        <v>0</v>
      </c>
      <c r="GQV30" s="47">
        <f>'Form Sg1'!GQZ56</f>
        <v>0</v>
      </c>
      <c r="GQW30" s="47">
        <f>'Form Sg1'!GRA56</f>
        <v>0</v>
      </c>
      <c r="GQX30" s="47">
        <f>'Form Sg1'!GRB56</f>
        <v>0</v>
      </c>
      <c r="GQY30" s="47">
        <f>'Form Sg1'!GRC56</f>
        <v>0</v>
      </c>
      <c r="GQZ30" s="47">
        <f>'Form Sg1'!GRD56</f>
        <v>0</v>
      </c>
      <c r="GRA30" s="47">
        <f>'Form Sg1'!GRE56</f>
        <v>0</v>
      </c>
      <c r="GRB30" s="47">
        <f>'Form Sg1'!GRF56</f>
        <v>0</v>
      </c>
      <c r="GRC30" s="47">
        <f>'Form Sg1'!GRG56</f>
        <v>0</v>
      </c>
      <c r="GRD30" s="47">
        <f>'Form Sg1'!GRH56</f>
        <v>0</v>
      </c>
      <c r="GRE30" s="47">
        <f>'Form Sg1'!GRI56</f>
        <v>0</v>
      </c>
      <c r="GRF30" s="47">
        <f>'Form Sg1'!GRJ56</f>
        <v>0</v>
      </c>
      <c r="GRG30" s="47">
        <f>'Form Sg1'!GRK56</f>
        <v>0</v>
      </c>
      <c r="GRH30" s="47">
        <f>'Form Sg1'!GRL56</f>
        <v>0</v>
      </c>
      <c r="GRI30" s="47">
        <f>'Form Sg1'!GRM56</f>
        <v>0</v>
      </c>
      <c r="GRJ30" s="47">
        <f>'Form Sg1'!GRN56</f>
        <v>0</v>
      </c>
      <c r="GRK30" s="47">
        <f>'Form Sg1'!GRO56</f>
        <v>0</v>
      </c>
      <c r="GRL30" s="47">
        <f>'Form Sg1'!GRP56</f>
        <v>0</v>
      </c>
      <c r="GRM30" s="47">
        <f>'Form Sg1'!GRQ56</f>
        <v>0</v>
      </c>
      <c r="GRN30" s="47">
        <f>'Form Sg1'!GRR56</f>
        <v>0</v>
      </c>
      <c r="GRO30" s="47">
        <f>'Form Sg1'!GRS56</f>
        <v>0</v>
      </c>
      <c r="GRP30" s="47">
        <f>'Form Sg1'!GRT56</f>
        <v>0</v>
      </c>
      <c r="GRQ30" s="47">
        <f>'Form Sg1'!GRU56</f>
        <v>0</v>
      </c>
      <c r="GRR30" s="47">
        <f>'Form Sg1'!GRV56</f>
        <v>0</v>
      </c>
      <c r="GRS30" s="47">
        <f>'Form Sg1'!GRW56</f>
        <v>0</v>
      </c>
      <c r="GRT30" s="47">
        <f>'Form Sg1'!GRX56</f>
        <v>0</v>
      </c>
      <c r="GRU30" s="47">
        <f>'Form Sg1'!GRY56</f>
        <v>0</v>
      </c>
      <c r="GRV30" s="47">
        <f>'Form Sg1'!GRZ56</f>
        <v>0</v>
      </c>
      <c r="GRW30" s="47">
        <f>'Form Sg1'!GSA56</f>
        <v>0</v>
      </c>
      <c r="GRX30" s="47">
        <f>'Form Sg1'!GSB56</f>
        <v>0</v>
      </c>
      <c r="GRY30" s="47">
        <f>'Form Sg1'!GSC56</f>
        <v>0</v>
      </c>
      <c r="GRZ30" s="47">
        <f>'Form Sg1'!GSD56</f>
        <v>0</v>
      </c>
      <c r="GSA30" s="47">
        <f>'Form Sg1'!GSE56</f>
        <v>0</v>
      </c>
      <c r="GSB30" s="47">
        <f>'Form Sg1'!GSF56</f>
        <v>0</v>
      </c>
      <c r="GSC30" s="47">
        <f>'Form Sg1'!GSG56</f>
        <v>0</v>
      </c>
      <c r="GSD30" s="47">
        <f>'Form Sg1'!GSH56</f>
        <v>0</v>
      </c>
      <c r="GSE30" s="47">
        <f>'Form Sg1'!GSI56</f>
        <v>0</v>
      </c>
      <c r="GSF30" s="47">
        <f>'Form Sg1'!GSJ56</f>
        <v>0</v>
      </c>
      <c r="GSG30" s="47">
        <f>'Form Sg1'!GSK56</f>
        <v>0</v>
      </c>
      <c r="GSH30" s="47">
        <f>'Form Sg1'!GSL56</f>
        <v>0</v>
      </c>
      <c r="GSI30" s="47">
        <f>'Form Sg1'!GSM56</f>
        <v>0</v>
      </c>
      <c r="GSJ30" s="47">
        <f>'Form Sg1'!GSN56</f>
        <v>0</v>
      </c>
      <c r="GSK30" s="47">
        <f>'Form Sg1'!GSO56</f>
        <v>0</v>
      </c>
      <c r="GSL30" s="47">
        <f>'Form Sg1'!GSP56</f>
        <v>0</v>
      </c>
      <c r="GSM30" s="47">
        <f>'Form Sg1'!GSQ56</f>
        <v>0</v>
      </c>
      <c r="GSN30" s="47">
        <f>'Form Sg1'!GSR56</f>
        <v>0</v>
      </c>
      <c r="GSO30" s="47">
        <f>'Form Sg1'!GSS56</f>
        <v>0</v>
      </c>
      <c r="GSP30" s="47">
        <f>'Form Sg1'!GST56</f>
        <v>0</v>
      </c>
      <c r="GSQ30" s="47">
        <f>'Form Sg1'!GSU56</f>
        <v>0</v>
      </c>
      <c r="GSR30" s="47">
        <f>'Form Sg1'!GSV56</f>
        <v>0</v>
      </c>
      <c r="GSS30" s="47">
        <f>'Form Sg1'!GSW56</f>
        <v>0</v>
      </c>
      <c r="GST30" s="47">
        <f>'Form Sg1'!GSX56</f>
        <v>0</v>
      </c>
      <c r="GSU30" s="47">
        <f>'Form Sg1'!GSY56</f>
        <v>0</v>
      </c>
      <c r="GSV30" s="47">
        <f>'Form Sg1'!GSZ56</f>
        <v>0</v>
      </c>
      <c r="GSW30" s="47">
        <f>'Form Sg1'!GTA56</f>
        <v>0</v>
      </c>
      <c r="GSX30" s="47">
        <f>'Form Sg1'!GTB56</f>
        <v>0</v>
      </c>
      <c r="GSY30" s="47">
        <f>'Form Sg1'!GTC56</f>
        <v>0</v>
      </c>
      <c r="GSZ30" s="47">
        <f>'Form Sg1'!GTD56</f>
        <v>0</v>
      </c>
      <c r="GTA30" s="47">
        <f>'Form Sg1'!GTE56</f>
        <v>0</v>
      </c>
      <c r="GTB30" s="47">
        <f>'Form Sg1'!GTF56</f>
        <v>0</v>
      </c>
      <c r="GTC30" s="47">
        <f>'Form Sg1'!GTG56</f>
        <v>0</v>
      </c>
      <c r="GTD30" s="47">
        <f>'Form Sg1'!GTH56</f>
        <v>0</v>
      </c>
      <c r="GTE30" s="47">
        <f>'Form Sg1'!GTI56</f>
        <v>0</v>
      </c>
      <c r="GTF30" s="47">
        <f>'Form Sg1'!GTJ56</f>
        <v>0</v>
      </c>
      <c r="GTG30" s="47">
        <f>'Form Sg1'!GTK56</f>
        <v>0</v>
      </c>
      <c r="GTH30" s="47">
        <f>'Form Sg1'!GTL56</f>
        <v>0</v>
      </c>
      <c r="GTI30" s="47">
        <f>'Form Sg1'!GTM56</f>
        <v>0</v>
      </c>
      <c r="GTJ30" s="47">
        <f>'Form Sg1'!GTN56</f>
        <v>0</v>
      </c>
      <c r="GTK30" s="47">
        <f>'Form Sg1'!GTO56</f>
        <v>0</v>
      </c>
      <c r="GTL30" s="47">
        <f>'Form Sg1'!GTP56</f>
        <v>0</v>
      </c>
      <c r="GTM30" s="47">
        <f>'Form Sg1'!GTQ56</f>
        <v>0</v>
      </c>
      <c r="GTN30" s="47">
        <f>'Form Sg1'!GTR56</f>
        <v>0</v>
      </c>
      <c r="GTO30" s="47">
        <f>'Form Sg1'!GTS56</f>
        <v>0</v>
      </c>
      <c r="GTP30" s="47">
        <f>'Form Sg1'!GTT56</f>
        <v>0</v>
      </c>
      <c r="GTQ30" s="47">
        <f>'Form Sg1'!GTU56</f>
        <v>0</v>
      </c>
      <c r="GTR30" s="47">
        <f>'Form Sg1'!GTV56</f>
        <v>0</v>
      </c>
      <c r="GTS30" s="47">
        <f>'Form Sg1'!GTW56</f>
        <v>0</v>
      </c>
      <c r="GTT30" s="47">
        <f>'Form Sg1'!GTX56</f>
        <v>0</v>
      </c>
      <c r="GTU30" s="47">
        <f>'Form Sg1'!GTY56</f>
        <v>0</v>
      </c>
      <c r="GTV30" s="47">
        <f>'Form Sg1'!GTZ56</f>
        <v>0</v>
      </c>
      <c r="GTW30" s="47">
        <f>'Form Sg1'!GUA56</f>
        <v>0</v>
      </c>
      <c r="GTX30" s="47">
        <f>'Form Sg1'!GUB56</f>
        <v>0</v>
      </c>
      <c r="GTY30" s="47">
        <f>'Form Sg1'!GUC56</f>
        <v>0</v>
      </c>
      <c r="GTZ30" s="47">
        <f>'Form Sg1'!GUD56</f>
        <v>0</v>
      </c>
      <c r="GUA30" s="47">
        <f>'Form Sg1'!GUE56</f>
        <v>0</v>
      </c>
      <c r="GUB30" s="47">
        <f>'Form Sg1'!GUF56</f>
        <v>0</v>
      </c>
      <c r="GUC30" s="47">
        <f>'Form Sg1'!GUG56</f>
        <v>0</v>
      </c>
      <c r="GUD30" s="47">
        <f>'Form Sg1'!GUH56</f>
        <v>0</v>
      </c>
      <c r="GUE30" s="47">
        <f>'Form Sg1'!GUI56</f>
        <v>0</v>
      </c>
      <c r="GUF30" s="47">
        <f>'Form Sg1'!GUJ56</f>
        <v>0</v>
      </c>
      <c r="GUG30" s="47">
        <f>'Form Sg1'!GUK56</f>
        <v>0</v>
      </c>
      <c r="GUH30" s="47">
        <f>'Form Sg1'!GUL56</f>
        <v>0</v>
      </c>
      <c r="GUI30" s="47">
        <f>'Form Sg1'!GUM56</f>
        <v>0</v>
      </c>
      <c r="GUJ30" s="47">
        <f>'Form Sg1'!GUN56</f>
        <v>0</v>
      </c>
      <c r="GUK30" s="47">
        <f>'Form Sg1'!GUO56</f>
        <v>0</v>
      </c>
      <c r="GUL30" s="47">
        <f>'Form Sg1'!GUP56</f>
        <v>0</v>
      </c>
      <c r="GUM30" s="47">
        <f>'Form Sg1'!GUQ56</f>
        <v>0</v>
      </c>
      <c r="GUN30" s="47">
        <f>'Form Sg1'!GUR56</f>
        <v>0</v>
      </c>
      <c r="GUO30" s="47">
        <f>'Form Sg1'!GUS56</f>
        <v>0</v>
      </c>
      <c r="GUP30" s="47">
        <f>'Form Sg1'!GUT56</f>
        <v>0</v>
      </c>
      <c r="GUQ30" s="47">
        <f>'Form Sg1'!GUU56</f>
        <v>0</v>
      </c>
      <c r="GUR30" s="47">
        <f>'Form Sg1'!GUV56</f>
        <v>0</v>
      </c>
      <c r="GUS30" s="47">
        <f>'Form Sg1'!GUW56</f>
        <v>0</v>
      </c>
      <c r="GUT30" s="47">
        <f>'Form Sg1'!GUX56</f>
        <v>0</v>
      </c>
      <c r="GUU30" s="47">
        <f>'Form Sg1'!GUY56</f>
        <v>0</v>
      </c>
      <c r="GUV30" s="47">
        <f>'Form Sg1'!GUZ56</f>
        <v>0</v>
      </c>
      <c r="GUW30" s="47">
        <f>'Form Sg1'!GVA56</f>
        <v>0</v>
      </c>
      <c r="GUX30" s="47">
        <f>'Form Sg1'!GVB56</f>
        <v>0</v>
      </c>
      <c r="GUY30" s="47">
        <f>'Form Sg1'!GVC56</f>
        <v>0</v>
      </c>
      <c r="GUZ30" s="47">
        <f>'Form Sg1'!GVD56</f>
        <v>0</v>
      </c>
      <c r="GVA30" s="47">
        <f>'Form Sg1'!GVE56</f>
        <v>0</v>
      </c>
      <c r="GVB30" s="47">
        <f>'Form Sg1'!GVF56</f>
        <v>0</v>
      </c>
      <c r="GVC30" s="47">
        <f>'Form Sg1'!GVG56</f>
        <v>0</v>
      </c>
      <c r="GVD30" s="47">
        <f>'Form Sg1'!GVH56</f>
        <v>0</v>
      </c>
      <c r="GVE30" s="47">
        <f>'Form Sg1'!GVI56</f>
        <v>0</v>
      </c>
      <c r="GVF30" s="47">
        <f>'Form Sg1'!GVJ56</f>
        <v>0</v>
      </c>
      <c r="GVG30" s="47">
        <f>'Form Sg1'!GVK56</f>
        <v>0</v>
      </c>
      <c r="GVH30" s="47">
        <f>'Form Sg1'!GVL56</f>
        <v>0</v>
      </c>
      <c r="GVI30" s="47">
        <f>'Form Sg1'!GVM56</f>
        <v>0</v>
      </c>
      <c r="GVJ30" s="47">
        <f>'Form Sg1'!GVN56</f>
        <v>0</v>
      </c>
      <c r="GVK30" s="47">
        <f>'Form Sg1'!GVO56</f>
        <v>0</v>
      </c>
      <c r="GVL30" s="47">
        <f>'Form Sg1'!GVP56</f>
        <v>0</v>
      </c>
      <c r="GVM30" s="47">
        <f>'Form Sg1'!GVQ56</f>
        <v>0</v>
      </c>
      <c r="GVN30" s="47">
        <f>'Form Sg1'!GVR56</f>
        <v>0</v>
      </c>
      <c r="GVO30" s="47">
        <f>'Form Sg1'!GVS56</f>
        <v>0</v>
      </c>
      <c r="GVP30" s="47">
        <f>'Form Sg1'!GVT56</f>
        <v>0</v>
      </c>
      <c r="GVQ30" s="47">
        <f>'Form Sg1'!GVU56</f>
        <v>0</v>
      </c>
      <c r="GVR30" s="47">
        <f>'Form Sg1'!GVV56</f>
        <v>0</v>
      </c>
      <c r="GVS30" s="47">
        <f>'Form Sg1'!GVW56</f>
        <v>0</v>
      </c>
      <c r="GVT30" s="47">
        <f>'Form Sg1'!GVX56</f>
        <v>0</v>
      </c>
      <c r="GVU30" s="47">
        <f>'Form Sg1'!GVY56</f>
        <v>0</v>
      </c>
      <c r="GVV30" s="47">
        <f>'Form Sg1'!GVZ56</f>
        <v>0</v>
      </c>
      <c r="GVW30" s="47">
        <f>'Form Sg1'!GWA56</f>
        <v>0</v>
      </c>
      <c r="GVX30" s="47">
        <f>'Form Sg1'!GWB56</f>
        <v>0</v>
      </c>
      <c r="GVY30" s="47">
        <f>'Form Sg1'!GWC56</f>
        <v>0</v>
      </c>
      <c r="GVZ30" s="47">
        <f>'Form Sg1'!GWD56</f>
        <v>0</v>
      </c>
      <c r="GWA30" s="47">
        <f>'Form Sg1'!GWE56</f>
        <v>0</v>
      </c>
      <c r="GWB30" s="47">
        <f>'Form Sg1'!GWF56</f>
        <v>0</v>
      </c>
      <c r="GWC30" s="47">
        <f>'Form Sg1'!GWG56</f>
        <v>0</v>
      </c>
      <c r="GWD30" s="47">
        <f>'Form Sg1'!GWH56</f>
        <v>0</v>
      </c>
      <c r="GWE30" s="47">
        <f>'Form Sg1'!GWI56</f>
        <v>0</v>
      </c>
      <c r="GWF30" s="47">
        <f>'Form Sg1'!GWJ56</f>
        <v>0</v>
      </c>
      <c r="GWG30" s="47">
        <f>'Form Sg1'!GWK56</f>
        <v>0</v>
      </c>
      <c r="GWH30" s="47">
        <f>'Form Sg1'!GWL56</f>
        <v>0</v>
      </c>
      <c r="GWI30" s="47">
        <f>'Form Sg1'!GWM56</f>
        <v>0</v>
      </c>
      <c r="GWJ30" s="47">
        <f>'Form Sg1'!GWN56</f>
        <v>0</v>
      </c>
      <c r="GWK30" s="47">
        <f>'Form Sg1'!GWO56</f>
        <v>0</v>
      </c>
      <c r="GWL30" s="47">
        <f>'Form Sg1'!GWP56</f>
        <v>0</v>
      </c>
      <c r="GWM30" s="47">
        <f>'Form Sg1'!GWQ56</f>
        <v>0</v>
      </c>
      <c r="GWN30" s="47">
        <f>'Form Sg1'!GWR56</f>
        <v>0</v>
      </c>
      <c r="GWO30" s="47">
        <f>'Form Sg1'!GWS56</f>
        <v>0</v>
      </c>
      <c r="GWP30" s="47">
        <f>'Form Sg1'!GWT56</f>
        <v>0</v>
      </c>
      <c r="GWQ30" s="47">
        <f>'Form Sg1'!GWU56</f>
        <v>0</v>
      </c>
      <c r="GWR30" s="47">
        <f>'Form Sg1'!GWV56</f>
        <v>0</v>
      </c>
      <c r="GWS30" s="47">
        <f>'Form Sg1'!GWW56</f>
        <v>0</v>
      </c>
      <c r="GWT30" s="47">
        <f>'Form Sg1'!GWX56</f>
        <v>0</v>
      </c>
      <c r="GWU30" s="47">
        <f>'Form Sg1'!GWY56</f>
        <v>0</v>
      </c>
      <c r="GWV30" s="47">
        <f>'Form Sg1'!GWZ56</f>
        <v>0</v>
      </c>
      <c r="GWW30" s="47">
        <f>'Form Sg1'!GXA56</f>
        <v>0</v>
      </c>
      <c r="GWX30" s="47">
        <f>'Form Sg1'!GXB56</f>
        <v>0</v>
      </c>
      <c r="GWY30" s="47">
        <f>'Form Sg1'!GXC56</f>
        <v>0</v>
      </c>
      <c r="GWZ30" s="47">
        <f>'Form Sg1'!GXD56</f>
        <v>0</v>
      </c>
      <c r="GXA30" s="47">
        <f>'Form Sg1'!GXE56</f>
        <v>0</v>
      </c>
      <c r="GXB30" s="47">
        <f>'Form Sg1'!GXF56</f>
        <v>0</v>
      </c>
      <c r="GXC30" s="47">
        <f>'Form Sg1'!GXG56</f>
        <v>0</v>
      </c>
      <c r="GXD30" s="47">
        <f>'Form Sg1'!GXH56</f>
        <v>0</v>
      </c>
      <c r="GXE30" s="47">
        <f>'Form Sg1'!GXI56</f>
        <v>0</v>
      </c>
      <c r="GXF30" s="47">
        <f>'Form Sg1'!GXJ56</f>
        <v>0</v>
      </c>
      <c r="GXG30" s="47">
        <f>'Form Sg1'!GXK56</f>
        <v>0</v>
      </c>
      <c r="GXH30" s="47">
        <f>'Form Sg1'!GXL56</f>
        <v>0</v>
      </c>
      <c r="GXI30" s="47">
        <f>'Form Sg1'!GXM56</f>
        <v>0</v>
      </c>
      <c r="GXJ30" s="47">
        <f>'Form Sg1'!GXN56</f>
        <v>0</v>
      </c>
      <c r="GXK30" s="47">
        <f>'Form Sg1'!GXO56</f>
        <v>0</v>
      </c>
      <c r="GXL30" s="47">
        <f>'Form Sg1'!GXP56</f>
        <v>0</v>
      </c>
      <c r="GXM30" s="47">
        <f>'Form Sg1'!GXQ56</f>
        <v>0</v>
      </c>
      <c r="GXN30" s="47">
        <f>'Form Sg1'!GXR56</f>
        <v>0</v>
      </c>
      <c r="GXO30" s="47">
        <f>'Form Sg1'!GXS56</f>
        <v>0</v>
      </c>
      <c r="GXP30" s="47">
        <f>'Form Sg1'!GXT56</f>
        <v>0</v>
      </c>
      <c r="GXQ30" s="47">
        <f>'Form Sg1'!GXU56</f>
        <v>0</v>
      </c>
      <c r="GXR30" s="47">
        <f>'Form Sg1'!GXV56</f>
        <v>0</v>
      </c>
      <c r="GXS30" s="47">
        <f>'Form Sg1'!GXW56</f>
        <v>0</v>
      </c>
      <c r="GXT30" s="47">
        <f>'Form Sg1'!GXX56</f>
        <v>0</v>
      </c>
      <c r="GXU30" s="47">
        <f>'Form Sg1'!GXY56</f>
        <v>0</v>
      </c>
      <c r="GXV30" s="47">
        <f>'Form Sg1'!GXZ56</f>
        <v>0</v>
      </c>
      <c r="GXW30" s="47">
        <f>'Form Sg1'!GYA56</f>
        <v>0</v>
      </c>
      <c r="GXX30" s="47">
        <f>'Form Sg1'!GYB56</f>
        <v>0</v>
      </c>
      <c r="GXY30" s="47">
        <f>'Form Sg1'!GYC56</f>
        <v>0</v>
      </c>
      <c r="GXZ30" s="47">
        <f>'Form Sg1'!GYD56</f>
        <v>0</v>
      </c>
      <c r="GYA30" s="47">
        <f>'Form Sg1'!GYE56</f>
        <v>0</v>
      </c>
      <c r="GYB30" s="47">
        <f>'Form Sg1'!GYF56</f>
        <v>0</v>
      </c>
      <c r="GYC30" s="47">
        <f>'Form Sg1'!GYG56</f>
        <v>0</v>
      </c>
      <c r="GYD30" s="47">
        <f>'Form Sg1'!GYH56</f>
        <v>0</v>
      </c>
      <c r="GYE30" s="47">
        <f>'Form Sg1'!GYI56</f>
        <v>0</v>
      </c>
      <c r="GYF30" s="47">
        <f>'Form Sg1'!GYJ56</f>
        <v>0</v>
      </c>
      <c r="GYG30" s="47">
        <f>'Form Sg1'!GYK56</f>
        <v>0</v>
      </c>
      <c r="GYH30" s="47">
        <f>'Form Sg1'!GYL56</f>
        <v>0</v>
      </c>
      <c r="GYI30" s="47">
        <f>'Form Sg1'!GYM56</f>
        <v>0</v>
      </c>
      <c r="GYJ30" s="47">
        <f>'Form Sg1'!GYN56</f>
        <v>0</v>
      </c>
      <c r="GYK30" s="47">
        <f>'Form Sg1'!GYO56</f>
        <v>0</v>
      </c>
      <c r="GYL30" s="47">
        <f>'Form Sg1'!GYP56</f>
        <v>0</v>
      </c>
      <c r="GYM30" s="47">
        <f>'Form Sg1'!GYQ56</f>
        <v>0</v>
      </c>
      <c r="GYN30" s="47">
        <f>'Form Sg1'!GYR56</f>
        <v>0</v>
      </c>
      <c r="GYO30" s="47">
        <f>'Form Sg1'!GYS56</f>
        <v>0</v>
      </c>
      <c r="GYP30" s="47">
        <f>'Form Sg1'!GYT56</f>
        <v>0</v>
      </c>
      <c r="GYQ30" s="47">
        <f>'Form Sg1'!GYU56</f>
        <v>0</v>
      </c>
      <c r="GYR30" s="47">
        <f>'Form Sg1'!GYV56</f>
        <v>0</v>
      </c>
      <c r="GYS30" s="47">
        <f>'Form Sg1'!GYW56</f>
        <v>0</v>
      </c>
      <c r="GYT30" s="47">
        <f>'Form Sg1'!GYX56</f>
        <v>0</v>
      </c>
      <c r="GYU30" s="47">
        <f>'Form Sg1'!GYY56</f>
        <v>0</v>
      </c>
      <c r="GYV30" s="47">
        <f>'Form Sg1'!GYZ56</f>
        <v>0</v>
      </c>
      <c r="GYW30" s="47">
        <f>'Form Sg1'!GZA56</f>
        <v>0</v>
      </c>
      <c r="GYX30" s="47">
        <f>'Form Sg1'!GZB56</f>
        <v>0</v>
      </c>
      <c r="GYY30" s="47">
        <f>'Form Sg1'!GZC56</f>
        <v>0</v>
      </c>
      <c r="GYZ30" s="47">
        <f>'Form Sg1'!GZD56</f>
        <v>0</v>
      </c>
      <c r="GZA30" s="47">
        <f>'Form Sg1'!GZE56</f>
        <v>0</v>
      </c>
      <c r="GZB30" s="47">
        <f>'Form Sg1'!GZF56</f>
        <v>0</v>
      </c>
      <c r="GZC30" s="47">
        <f>'Form Sg1'!GZG56</f>
        <v>0</v>
      </c>
      <c r="GZD30" s="47">
        <f>'Form Sg1'!GZH56</f>
        <v>0</v>
      </c>
      <c r="GZE30" s="47">
        <f>'Form Sg1'!GZI56</f>
        <v>0</v>
      </c>
      <c r="GZF30" s="47">
        <f>'Form Sg1'!GZJ56</f>
        <v>0</v>
      </c>
      <c r="GZG30" s="47">
        <f>'Form Sg1'!GZK56</f>
        <v>0</v>
      </c>
      <c r="GZH30" s="47">
        <f>'Form Sg1'!GZL56</f>
        <v>0</v>
      </c>
      <c r="GZI30" s="47">
        <f>'Form Sg1'!GZM56</f>
        <v>0</v>
      </c>
      <c r="GZJ30" s="47">
        <f>'Form Sg1'!GZN56</f>
        <v>0</v>
      </c>
      <c r="GZK30" s="47">
        <f>'Form Sg1'!GZO56</f>
        <v>0</v>
      </c>
      <c r="GZL30" s="47">
        <f>'Form Sg1'!GZP56</f>
        <v>0</v>
      </c>
      <c r="GZM30" s="47">
        <f>'Form Sg1'!GZQ56</f>
        <v>0</v>
      </c>
      <c r="GZN30" s="47">
        <f>'Form Sg1'!GZR56</f>
        <v>0</v>
      </c>
      <c r="GZO30" s="47">
        <f>'Form Sg1'!GZS56</f>
        <v>0</v>
      </c>
      <c r="GZP30" s="47">
        <f>'Form Sg1'!GZT56</f>
        <v>0</v>
      </c>
      <c r="GZQ30" s="47">
        <f>'Form Sg1'!GZU56</f>
        <v>0</v>
      </c>
      <c r="GZR30" s="47">
        <f>'Form Sg1'!GZV56</f>
        <v>0</v>
      </c>
      <c r="GZS30" s="47">
        <f>'Form Sg1'!GZW56</f>
        <v>0</v>
      </c>
      <c r="GZT30" s="47">
        <f>'Form Sg1'!GZX56</f>
        <v>0</v>
      </c>
      <c r="GZU30" s="47">
        <f>'Form Sg1'!GZY56</f>
        <v>0</v>
      </c>
      <c r="GZV30" s="47">
        <f>'Form Sg1'!GZZ56</f>
        <v>0</v>
      </c>
      <c r="GZW30" s="47">
        <f>'Form Sg1'!HAA56</f>
        <v>0</v>
      </c>
      <c r="GZX30" s="47">
        <f>'Form Sg1'!HAB56</f>
        <v>0</v>
      </c>
      <c r="GZY30" s="47">
        <f>'Form Sg1'!HAC56</f>
        <v>0</v>
      </c>
      <c r="GZZ30" s="47">
        <f>'Form Sg1'!HAD56</f>
        <v>0</v>
      </c>
      <c r="HAA30" s="47">
        <f>'Form Sg1'!HAE56</f>
        <v>0</v>
      </c>
      <c r="HAB30" s="47">
        <f>'Form Sg1'!HAF56</f>
        <v>0</v>
      </c>
      <c r="HAC30" s="47">
        <f>'Form Sg1'!HAG56</f>
        <v>0</v>
      </c>
      <c r="HAD30" s="47">
        <f>'Form Sg1'!HAH56</f>
        <v>0</v>
      </c>
      <c r="HAE30" s="47">
        <f>'Form Sg1'!HAI56</f>
        <v>0</v>
      </c>
      <c r="HAF30" s="47">
        <f>'Form Sg1'!HAJ56</f>
        <v>0</v>
      </c>
      <c r="HAG30" s="47">
        <f>'Form Sg1'!HAK56</f>
        <v>0</v>
      </c>
      <c r="HAH30" s="47">
        <f>'Form Sg1'!HAL56</f>
        <v>0</v>
      </c>
      <c r="HAI30" s="47">
        <f>'Form Sg1'!HAM56</f>
        <v>0</v>
      </c>
      <c r="HAJ30" s="47">
        <f>'Form Sg1'!HAN56</f>
        <v>0</v>
      </c>
      <c r="HAK30" s="47">
        <f>'Form Sg1'!HAO56</f>
        <v>0</v>
      </c>
      <c r="HAL30" s="47">
        <f>'Form Sg1'!HAP56</f>
        <v>0</v>
      </c>
      <c r="HAM30" s="47">
        <f>'Form Sg1'!HAQ56</f>
        <v>0</v>
      </c>
      <c r="HAN30" s="47">
        <f>'Form Sg1'!HAR56</f>
        <v>0</v>
      </c>
      <c r="HAO30" s="47">
        <f>'Form Sg1'!HAS56</f>
        <v>0</v>
      </c>
      <c r="HAP30" s="47">
        <f>'Form Sg1'!HAT56</f>
        <v>0</v>
      </c>
      <c r="HAQ30" s="47">
        <f>'Form Sg1'!HAU56</f>
        <v>0</v>
      </c>
      <c r="HAR30" s="47">
        <f>'Form Sg1'!HAV56</f>
        <v>0</v>
      </c>
      <c r="HAS30" s="47">
        <f>'Form Sg1'!HAW56</f>
        <v>0</v>
      </c>
      <c r="HAT30" s="47">
        <f>'Form Sg1'!HAX56</f>
        <v>0</v>
      </c>
      <c r="HAU30" s="47">
        <f>'Form Sg1'!HAY56</f>
        <v>0</v>
      </c>
      <c r="HAV30" s="47">
        <f>'Form Sg1'!HAZ56</f>
        <v>0</v>
      </c>
      <c r="HAW30" s="47">
        <f>'Form Sg1'!HBA56</f>
        <v>0</v>
      </c>
      <c r="HAX30" s="47">
        <f>'Form Sg1'!HBB56</f>
        <v>0</v>
      </c>
      <c r="HAY30" s="47">
        <f>'Form Sg1'!HBC56</f>
        <v>0</v>
      </c>
      <c r="HAZ30" s="47">
        <f>'Form Sg1'!HBD56</f>
        <v>0</v>
      </c>
      <c r="HBA30" s="47">
        <f>'Form Sg1'!HBE56</f>
        <v>0</v>
      </c>
      <c r="HBB30" s="47">
        <f>'Form Sg1'!HBF56</f>
        <v>0</v>
      </c>
      <c r="HBC30" s="47">
        <f>'Form Sg1'!HBG56</f>
        <v>0</v>
      </c>
      <c r="HBD30" s="47">
        <f>'Form Sg1'!HBH56</f>
        <v>0</v>
      </c>
      <c r="HBE30" s="47">
        <f>'Form Sg1'!HBI56</f>
        <v>0</v>
      </c>
      <c r="HBF30" s="47">
        <f>'Form Sg1'!HBJ56</f>
        <v>0</v>
      </c>
      <c r="HBG30" s="47">
        <f>'Form Sg1'!HBK56</f>
        <v>0</v>
      </c>
      <c r="HBH30" s="47">
        <f>'Form Sg1'!HBL56</f>
        <v>0</v>
      </c>
      <c r="HBI30" s="47">
        <f>'Form Sg1'!HBM56</f>
        <v>0</v>
      </c>
      <c r="HBJ30" s="47">
        <f>'Form Sg1'!HBN56</f>
        <v>0</v>
      </c>
      <c r="HBK30" s="47">
        <f>'Form Sg1'!HBO56</f>
        <v>0</v>
      </c>
      <c r="HBL30" s="47">
        <f>'Form Sg1'!HBP56</f>
        <v>0</v>
      </c>
      <c r="HBM30" s="47">
        <f>'Form Sg1'!HBQ56</f>
        <v>0</v>
      </c>
      <c r="HBN30" s="47">
        <f>'Form Sg1'!HBR56</f>
        <v>0</v>
      </c>
      <c r="HBO30" s="47">
        <f>'Form Sg1'!HBS56</f>
        <v>0</v>
      </c>
      <c r="HBP30" s="47">
        <f>'Form Sg1'!HBT56</f>
        <v>0</v>
      </c>
      <c r="HBQ30" s="47">
        <f>'Form Sg1'!HBU56</f>
        <v>0</v>
      </c>
      <c r="HBR30" s="47">
        <f>'Form Sg1'!HBV56</f>
        <v>0</v>
      </c>
      <c r="HBS30" s="47">
        <f>'Form Sg1'!HBW56</f>
        <v>0</v>
      </c>
      <c r="HBT30" s="47">
        <f>'Form Sg1'!HBX56</f>
        <v>0</v>
      </c>
      <c r="HBU30" s="47">
        <f>'Form Sg1'!HBY56</f>
        <v>0</v>
      </c>
      <c r="HBV30" s="47">
        <f>'Form Sg1'!HBZ56</f>
        <v>0</v>
      </c>
      <c r="HBW30" s="47">
        <f>'Form Sg1'!HCA56</f>
        <v>0</v>
      </c>
      <c r="HBX30" s="47">
        <f>'Form Sg1'!HCB56</f>
        <v>0</v>
      </c>
      <c r="HBY30" s="47">
        <f>'Form Sg1'!HCC56</f>
        <v>0</v>
      </c>
      <c r="HBZ30" s="47">
        <f>'Form Sg1'!HCD56</f>
        <v>0</v>
      </c>
      <c r="HCA30" s="47">
        <f>'Form Sg1'!HCE56</f>
        <v>0</v>
      </c>
      <c r="HCB30" s="47">
        <f>'Form Sg1'!HCF56</f>
        <v>0</v>
      </c>
      <c r="HCC30" s="47">
        <f>'Form Sg1'!HCG56</f>
        <v>0</v>
      </c>
      <c r="HCD30" s="47">
        <f>'Form Sg1'!HCH56</f>
        <v>0</v>
      </c>
      <c r="HCE30" s="47">
        <f>'Form Sg1'!HCI56</f>
        <v>0</v>
      </c>
      <c r="HCF30" s="47">
        <f>'Form Sg1'!HCJ56</f>
        <v>0</v>
      </c>
      <c r="HCG30" s="47">
        <f>'Form Sg1'!HCK56</f>
        <v>0</v>
      </c>
      <c r="HCH30" s="47">
        <f>'Form Sg1'!HCL56</f>
        <v>0</v>
      </c>
      <c r="HCI30" s="47">
        <f>'Form Sg1'!HCM56</f>
        <v>0</v>
      </c>
      <c r="HCJ30" s="47">
        <f>'Form Sg1'!HCN56</f>
        <v>0</v>
      </c>
      <c r="HCK30" s="47">
        <f>'Form Sg1'!HCO56</f>
        <v>0</v>
      </c>
      <c r="HCL30" s="47">
        <f>'Form Sg1'!HCP56</f>
        <v>0</v>
      </c>
      <c r="HCM30" s="47">
        <f>'Form Sg1'!HCQ56</f>
        <v>0</v>
      </c>
      <c r="HCN30" s="47">
        <f>'Form Sg1'!HCR56</f>
        <v>0</v>
      </c>
      <c r="HCO30" s="47">
        <f>'Form Sg1'!HCS56</f>
        <v>0</v>
      </c>
      <c r="HCP30" s="47">
        <f>'Form Sg1'!HCT56</f>
        <v>0</v>
      </c>
      <c r="HCQ30" s="47">
        <f>'Form Sg1'!HCU56</f>
        <v>0</v>
      </c>
      <c r="HCR30" s="47">
        <f>'Form Sg1'!HCV56</f>
        <v>0</v>
      </c>
      <c r="HCS30" s="47">
        <f>'Form Sg1'!HCW56</f>
        <v>0</v>
      </c>
      <c r="HCT30" s="47">
        <f>'Form Sg1'!HCX56</f>
        <v>0</v>
      </c>
      <c r="HCU30" s="47">
        <f>'Form Sg1'!HCY56</f>
        <v>0</v>
      </c>
      <c r="HCV30" s="47">
        <f>'Form Sg1'!HCZ56</f>
        <v>0</v>
      </c>
      <c r="HCW30" s="47">
        <f>'Form Sg1'!HDA56</f>
        <v>0</v>
      </c>
      <c r="HCX30" s="47">
        <f>'Form Sg1'!HDB56</f>
        <v>0</v>
      </c>
      <c r="HCY30" s="47">
        <f>'Form Sg1'!HDC56</f>
        <v>0</v>
      </c>
      <c r="HCZ30" s="47">
        <f>'Form Sg1'!HDD56</f>
        <v>0</v>
      </c>
      <c r="HDA30" s="47">
        <f>'Form Sg1'!HDE56</f>
        <v>0</v>
      </c>
      <c r="HDB30" s="47">
        <f>'Form Sg1'!HDF56</f>
        <v>0</v>
      </c>
      <c r="HDC30" s="47">
        <f>'Form Sg1'!HDG56</f>
        <v>0</v>
      </c>
      <c r="HDD30" s="47">
        <f>'Form Sg1'!HDH56</f>
        <v>0</v>
      </c>
      <c r="HDE30" s="47">
        <f>'Form Sg1'!HDI56</f>
        <v>0</v>
      </c>
      <c r="HDF30" s="47">
        <f>'Form Sg1'!HDJ56</f>
        <v>0</v>
      </c>
      <c r="HDG30" s="47">
        <f>'Form Sg1'!HDK56</f>
        <v>0</v>
      </c>
      <c r="HDH30" s="47">
        <f>'Form Sg1'!HDL56</f>
        <v>0</v>
      </c>
      <c r="HDI30" s="47">
        <f>'Form Sg1'!HDM56</f>
        <v>0</v>
      </c>
      <c r="HDJ30" s="47">
        <f>'Form Sg1'!HDN56</f>
        <v>0</v>
      </c>
      <c r="HDK30" s="47">
        <f>'Form Sg1'!HDO56</f>
        <v>0</v>
      </c>
      <c r="HDL30" s="47">
        <f>'Form Sg1'!HDP56</f>
        <v>0</v>
      </c>
      <c r="HDM30" s="47">
        <f>'Form Sg1'!HDQ56</f>
        <v>0</v>
      </c>
      <c r="HDN30" s="47">
        <f>'Form Sg1'!HDR56</f>
        <v>0</v>
      </c>
      <c r="HDO30" s="47">
        <f>'Form Sg1'!HDS56</f>
        <v>0</v>
      </c>
      <c r="HDP30" s="47">
        <f>'Form Sg1'!HDT56</f>
        <v>0</v>
      </c>
      <c r="HDQ30" s="47">
        <f>'Form Sg1'!HDU56</f>
        <v>0</v>
      </c>
      <c r="HDR30" s="47">
        <f>'Form Sg1'!HDV56</f>
        <v>0</v>
      </c>
      <c r="HDS30" s="47">
        <f>'Form Sg1'!HDW56</f>
        <v>0</v>
      </c>
      <c r="HDT30" s="47">
        <f>'Form Sg1'!HDX56</f>
        <v>0</v>
      </c>
      <c r="HDU30" s="47">
        <f>'Form Sg1'!HDY56</f>
        <v>0</v>
      </c>
      <c r="HDV30" s="47">
        <f>'Form Sg1'!HDZ56</f>
        <v>0</v>
      </c>
      <c r="HDW30" s="47">
        <f>'Form Sg1'!HEA56</f>
        <v>0</v>
      </c>
      <c r="HDX30" s="47">
        <f>'Form Sg1'!HEB56</f>
        <v>0</v>
      </c>
      <c r="HDY30" s="47">
        <f>'Form Sg1'!HEC56</f>
        <v>0</v>
      </c>
      <c r="HDZ30" s="47">
        <f>'Form Sg1'!HED56</f>
        <v>0</v>
      </c>
      <c r="HEA30" s="47">
        <f>'Form Sg1'!HEE56</f>
        <v>0</v>
      </c>
      <c r="HEB30" s="47">
        <f>'Form Sg1'!HEF56</f>
        <v>0</v>
      </c>
      <c r="HEC30" s="47">
        <f>'Form Sg1'!HEG56</f>
        <v>0</v>
      </c>
      <c r="HED30" s="47">
        <f>'Form Sg1'!HEH56</f>
        <v>0</v>
      </c>
      <c r="HEE30" s="47">
        <f>'Form Sg1'!HEI56</f>
        <v>0</v>
      </c>
      <c r="HEF30" s="47">
        <f>'Form Sg1'!HEJ56</f>
        <v>0</v>
      </c>
      <c r="HEG30" s="47">
        <f>'Form Sg1'!HEK56</f>
        <v>0</v>
      </c>
      <c r="HEH30" s="47">
        <f>'Form Sg1'!HEL56</f>
        <v>0</v>
      </c>
      <c r="HEI30" s="47">
        <f>'Form Sg1'!HEM56</f>
        <v>0</v>
      </c>
      <c r="HEJ30" s="47">
        <f>'Form Sg1'!HEN56</f>
        <v>0</v>
      </c>
      <c r="HEK30" s="47">
        <f>'Form Sg1'!HEO56</f>
        <v>0</v>
      </c>
      <c r="HEL30" s="47">
        <f>'Form Sg1'!HEP56</f>
        <v>0</v>
      </c>
      <c r="HEM30" s="47">
        <f>'Form Sg1'!HEQ56</f>
        <v>0</v>
      </c>
      <c r="HEN30" s="47">
        <f>'Form Sg1'!HER56</f>
        <v>0</v>
      </c>
      <c r="HEO30" s="47">
        <f>'Form Sg1'!HES56</f>
        <v>0</v>
      </c>
      <c r="HEP30" s="47">
        <f>'Form Sg1'!HET56</f>
        <v>0</v>
      </c>
      <c r="HEQ30" s="47">
        <f>'Form Sg1'!HEU56</f>
        <v>0</v>
      </c>
      <c r="HER30" s="47">
        <f>'Form Sg1'!HEV56</f>
        <v>0</v>
      </c>
      <c r="HES30" s="47">
        <f>'Form Sg1'!HEW56</f>
        <v>0</v>
      </c>
      <c r="HET30" s="47">
        <f>'Form Sg1'!HEX56</f>
        <v>0</v>
      </c>
      <c r="HEU30" s="47">
        <f>'Form Sg1'!HEY56</f>
        <v>0</v>
      </c>
      <c r="HEV30" s="47">
        <f>'Form Sg1'!HEZ56</f>
        <v>0</v>
      </c>
      <c r="HEW30" s="47">
        <f>'Form Sg1'!HFA56</f>
        <v>0</v>
      </c>
      <c r="HEX30" s="47">
        <f>'Form Sg1'!HFB56</f>
        <v>0</v>
      </c>
      <c r="HEY30" s="47">
        <f>'Form Sg1'!HFC56</f>
        <v>0</v>
      </c>
      <c r="HEZ30" s="47">
        <f>'Form Sg1'!HFD56</f>
        <v>0</v>
      </c>
      <c r="HFA30" s="47">
        <f>'Form Sg1'!HFE56</f>
        <v>0</v>
      </c>
      <c r="HFB30" s="47">
        <f>'Form Sg1'!HFF56</f>
        <v>0</v>
      </c>
      <c r="HFC30" s="47">
        <f>'Form Sg1'!HFG56</f>
        <v>0</v>
      </c>
      <c r="HFD30" s="47">
        <f>'Form Sg1'!HFH56</f>
        <v>0</v>
      </c>
      <c r="HFE30" s="47">
        <f>'Form Sg1'!HFI56</f>
        <v>0</v>
      </c>
      <c r="HFF30" s="47">
        <f>'Form Sg1'!HFJ56</f>
        <v>0</v>
      </c>
      <c r="HFG30" s="47">
        <f>'Form Sg1'!HFK56</f>
        <v>0</v>
      </c>
      <c r="HFH30" s="47">
        <f>'Form Sg1'!HFL56</f>
        <v>0</v>
      </c>
      <c r="HFI30" s="47">
        <f>'Form Sg1'!HFM56</f>
        <v>0</v>
      </c>
      <c r="HFJ30" s="47">
        <f>'Form Sg1'!HFN56</f>
        <v>0</v>
      </c>
      <c r="HFK30" s="47">
        <f>'Form Sg1'!HFO56</f>
        <v>0</v>
      </c>
      <c r="HFL30" s="47">
        <f>'Form Sg1'!HFP56</f>
        <v>0</v>
      </c>
      <c r="HFM30" s="47">
        <f>'Form Sg1'!HFQ56</f>
        <v>0</v>
      </c>
      <c r="HFN30" s="47">
        <f>'Form Sg1'!HFR56</f>
        <v>0</v>
      </c>
      <c r="HFO30" s="47">
        <f>'Form Sg1'!HFS56</f>
        <v>0</v>
      </c>
      <c r="HFP30" s="47">
        <f>'Form Sg1'!HFT56</f>
        <v>0</v>
      </c>
      <c r="HFQ30" s="47">
        <f>'Form Sg1'!HFU56</f>
        <v>0</v>
      </c>
      <c r="HFR30" s="47">
        <f>'Form Sg1'!HFV56</f>
        <v>0</v>
      </c>
      <c r="HFS30" s="47">
        <f>'Form Sg1'!HFW56</f>
        <v>0</v>
      </c>
      <c r="HFT30" s="47">
        <f>'Form Sg1'!HFX56</f>
        <v>0</v>
      </c>
      <c r="HFU30" s="47">
        <f>'Form Sg1'!HFY56</f>
        <v>0</v>
      </c>
      <c r="HFV30" s="47">
        <f>'Form Sg1'!HFZ56</f>
        <v>0</v>
      </c>
      <c r="HFW30" s="47">
        <f>'Form Sg1'!HGA56</f>
        <v>0</v>
      </c>
      <c r="HFX30" s="47">
        <f>'Form Sg1'!HGB56</f>
        <v>0</v>
      </c>
      <c r="HFY30" s="47">
        <f>'Form Sg1'!HGC56</f>
        <v>0</v>
      </c>
      <c r="HFZ30" s="47">
        <f>'Form Sg1'!HGD56</f>
        <v>0</v>
      </c>
      <c r="HGA30" s="47">
        <f>'Form Sg1'!HGE56</f>
        <v>0</v>
      </c>
      <c r="HGB30" s="47">
        <f>'Form Sg1'!HGF56</f>
        <v>0</v>
      </c>
      <c r="HGC30" s="47">
        <f>'Form Sg1'!HGG56</f>
        <v>0</v>
      </c>
      <c r="HGD30" s="47">
        <f>'Form Sg1'!HGH56</f>
        <v>0</v>
      </c>
      <c r="HGE30" s="47">
        <f>'Form Sg1'!HGI56</f>
        <v>0</v>
      </c>
      <c r="HGF30" s="47">
        <f>'Form Sg1'!HGJ56</f>
        <v>0</v>
      </c>
      <c r="HGG30" s="47">
        <f>'Form Sg1'!HGK56</f>
        <v>0</v>
      </c>
      <c r="HGH30" s="47">
        <f>'Form Sg1'!HGL56</f>
        <v>0</v>
      </c>
      <c r="HGI30" s="47">
        <f>'Form Sg1'!HGM56</f>
        <v>0</v>
      </c>
      <c r="HGJ30" s="47">
        <f>'Form Sg1'!HGN56</f>
        <v>0</v>
      </c>
      <c r="HGK30" s="47">
        <f>'Form Sg1'!HGO56</f>
        <v>0</v>
      </c>
      <c r="HGL30" s="47">
        <f>'Form Sg1'!HGP56</f>
        <v>0</v>
      </c>
      <c r="HGM30" s="47">
        <f>'Form Sg1'!HGQ56</f>
        <v>0</v>
      </c>
      <c r="HGN30" s="47">
        <f>'Form Sg1'!HGR56</f>
        <v>0</v>
      </c>
      <c r="HGO30" s="47">
        <f>'Form Sg1'!HGS56</f>
        <v>0</v>
      </c>
      <c r="HGP30" s="47">
        <f>'Form Sg1'!HGT56</f>
        <v>0</v>
      </c>
      <c r="HGQ30" s="47">
        <f>'Form Sg1'!HGU56</f>
        <v>0</v>
      </c>
      <c r="HGR30" s="47">
        <f>'Form Sg1'!HGV56</f>
        <v>0</v>
      </c>
      <c r="HGS30" s="47">
        <f>'Form Sg1'!HGW56</f>
        <v>0</v>
      </c>
      <c r="HGT30" s="47">
        <f>'Form Sg1'!HGX56</f>
        <v>0</v>
      </c>
      <c r="HGU30" s="47">
        <f>'Form Sg1'!HGY56</f>
        <v>0</v>
      </c>
      <c r="HGV30" s="47">
        <f>'Form Sg1'!HGZ56</f>
        <v>0</v>
      </c>
      <c r="HGW30" s="47">
        <f>'Form Sg1'!HHA56</f>
        <v>0</v>
      </c>
      <c r="HGX30" s="47">
        <f>'Form Sg1'!HHB56</f>
        <v>0</v>
      </c>
      <c r="HGY30" s="47">
        <f>'Form Sg1'!HHC56</f>
        <v>0</v>
      </c>
      <c r="HGZ30" s="47">
        <f>'Form Sg1'!HHD56</f>
        <v>0</v>
      </c>
      <c r="HHA30" s="47">
        <f>'Form Sg1'!HHE56</f>
        <v>0</v>
      </c>
      <c r="HHB30" s="47">
        <f>'Form Sg1'!HHF56</f>
        <v>0</v>
      </c>
      <c r="HHC30" s="47">
        <f>'Form Sg1'!HHG56</f>
        <v>0</v>
      </c>
      <c r="HHD30" s="47">
        <f>'Form Sg1'!HHH56</f>
        <v>0</v>
      </c>
      <c r="HHE30" s="47">
        <f>'Form Sg1'!HHI56</f>
        <v>0</v>
      </c>
      <c r="HHF30" s="47">
        <f>'Form Sg1'!HHJ56</f>
        <v>0</v>
      </c>
      <c r="HHG30" s="47">
        <f>'Form Sg1'!HHK56</f>
        <v>0</v>
      </c>
      <c r="HHH30" s="47">
        <f>'Form Sg1'!HHL56</f>
        <v>0</v>
      </c>
      <c r="HHI30" s="47">
        <f>'Form Sg1'!HHM56</f>
        <v>0</v>
      </c>
      <c r="HHJ30" s="47">
        <f>'Form Sg1'!HHN56</f>
        <v>0</v>
      </c>
      <c r="HHK30" s="47">
        <f>'Form Sg1'!HHO56</f>
        <v>0</v>
      </c>
      <c r="HHL30" s="47">
        <f>'Form Sg1'!HHP56</f>
        <v>0</v>
      </c>
      <c r="HHM30" s="47">
        <f>'Form Sg1'!HHQ56</f>
        <v>0</v>
      </c>
      <c r="HHN30" s="47">
        <f>'Form Sg1'!HHR56</f>
        <v>0</v>
      </c>
      <c r="HHO30" s="47">
        <f>'Form Sg1'!HHS56</f>
        <v>0</v>
      </c>
      <c r="HHP30" s="47">
        <f>'Form Sg1'!HHT56</f>
        <v>0</v>
      </c>
      <c r="HHQ30" s="47">
        <f>'Form Sg1'!HHU56</f>
        <v>0</v>
      </c>
      <c r="HHR30" s="47">
        <f>'Form Sg1'!HHV56</f>
        <v>0</v>
      </c>
      <c r="HHS30" s="47">
        <f>'Form Sg1'!HHW56</f>
        <v>0</v>
      </c>
      <c r="HHT30" s="47">
        <f>'Form Sg1'!HHX56</f>
        <v>0</v>
      </c>
      <c r="HHU30" s="47">
        <f>'Form Sg1'!HHY56</f>
        <v>0</v>
      </c>
      <c r="HHV30" s="47">
        <f>'Form Sg1'!HHZ56</f>
        <v>0</v>
      </c>
      <c r="HHW30" s="47">
        <f>'Form Sg1'!HIA56</f>
        <v>0</v>
      </c>
      <c r="HHX30" s="47">
        <f>'Form Sg1'!HIB56</f>
        <v>0</v>
      </c>
      <c r="HHY30" s="47">
        <f>'Form Sg1'!HIC56</f>
        <v>0</v>
      </c>
      <c r="HHZ30" s="47">
        <f>'Form Sg1'!HID56</f>
        <v>0</v>
      </c>
      <c r="HIA30" s="47">
        <f>'Form Sg1'!HIE56</f>
        <v>0</v>
      </c>
      <c r="HIB30" s="47">
        <f>'Form Sg1'!HIF56</f>
        <v>0</v>
      </c>
      <c r="HIC30" s="47">
        <f>'Form Sg1'!HIG56</f>
        <v>0</v>
      </c>
      <c r="HID30" s="47">
        <f>'Form Sg1'!HIH56</f>
        <v>0</v>
      </c>
      <c r="HIE30" s="47">
        <f>'Form Sg1'!HII56</f>
        <v>0</v>
      </c>
      <c r="HIF30" s="47">
        <f>'Form Sg1'!HIJ56</f>
        <v>0</v>
      </c>
      <c r="HIG30" s="47">
        <f>'Form Sg1'!HIK56</f>
        <v>0</v>
      </c>
      <c r="HIH30" s="47">
        <f>'Form Sg1'!HIL56</f>
        <v>0</v>
      </c>
      <c r="HII30" s="47">
        <f>'Form Sg1'!HIM56</f>
        <v>0</v>
      </c>
      <c r="HIJ30" s="47">
        <f>'Form Sg1'!HIN56</f>
        <v>0</v>
      </c>
      <c r="HIK30" s="47">
        <f>'Form Sg1'!HIO56</f>
        <v>0</v>
      </c>
      <c r="HIL30" s="47">
        <f>'Form Sg1'!HIP56</f>
        <v>0</v>
      </c>
      <c r="HIM30" s="47">
        <f>'Form Sg1'!HIQ56</f>
        <v>0</v>
      </c>
      <c r="HIN30" s="47">
        <f>'Form Sg1'!HIR56</f>
        <v>0</v>
      </c>
      <c r="HIO30" s="47">
        <f>'Form Sg1'!HIS56</f>
        <v>0</v>
      </c>
      <c r="HIP30" s="47">
        <f>'Form Sg1'!HIT56</f>
        <v>0</v>
      </c>
      <c r="HIQ30" s="47">
        <f>'Form Sg1'!HIU56</f>
        <v>0</v>
      </c>
      <c r="HIR30" s="47">
        <f>'Form Sg1'!HIV56</f>
        <v>0</v>
      </c>
      <c r="HIS30" s="47">
        <f>'Form Sg1'!HIW56</f>
        <v>0</v>
      </c>
      <c r="HIT30" s="47">
        <f>'Form Sg1'!HIX56</f>
        <v>0</v>
      </c>
      <c r="HIU30" s="47">
        <f>'Form Sg1'!HIY56</f>
        <v>0</v>
      </c>
      <c r="HIV30" s="47">
        <f>'Form Sg1'!HIZ56</f>
        <v>0</v>
      </c>
      <c r="HIW30" s="47">
        <f>'Form Sg1'!HJA56</f>
        <v>0</v>
      </c>
      <c r="HIX30" s="47">
        <f>'Form Sg1'!HJB56</f>
        <v>0</v>
      </c>
      <c r="HIY30" s="47">
        <f>'Form Sg1'!HJC56</f>
        <v>0</v>
      </c>
      <c r="HIZ30" s="47">
        <f>'Form Sg1'!HJD56</f>
        <v>0</v>
      </c>
      <c r="HJA30" s="47">
        <f>'Form Sg1'!HJE56</f>
        <v>0</v>
      </c>
      <c r="HJB30" s="47">
        <f>'Form Sg1'!HJF56</f>
        <v>0</v>
      </c>
      <c r="HJC30" s="47">
        <f>'Form Sg1'!HJG56</f>
        <v>0</v>
      </c>
      <c r="HJD30" s="47">
        <f>'Form Sg1'!HJH56</f>
        <v>0</v>
      </c>
      <c r="HJE30" s="47">
        <f>'Form Sg1'!HJI56</f>
        <v>0</v>
      </c>
      <c r="HJF30" s="47">
        <f>'Form Sg1'!HJJ56</f>
        <v>0</v>
      </c>
      <c r="HJG30" s="47">
        <f>'Form Sg1'!HJK56</f>
        <v>0</v>
      </c>
      <c r="HJH30" s="47">
        <f>'Form Sg1'!HJL56</f>
        <v>0</v>
      </c>
      <c r="HJI30" s="47">
        <f>'Form Sg1'!HJM56</f>
        <v>0</v>
      </c>
      <c r="HJJ30" s="47">
        <f>'Form Sg1'!HJN56</f>
        <v>0</v>
      </c>
      <c r="HJK30" s="47">
        <f>'Form Sg1'!HJO56</f>
        <v>0</v>
      </c>
      <c r="HJL30" s="47">
        <f>'Form Sg1'!HJP56</f>
        <v>0</v>
      </c>
      <c r="HJM30" s="47">
        <f>'Form Sg1'!HJQ56</f>
        <v>0</v>
      </c>
      <c r="HJN30" s="47">
        <f>'Form Sg1'!HJR56</f>
        <v>0</v>
      </c>
      <c r="HJO30" s="47">
        <f>'Form Sg1'!HJS56</f>
        <v>0</v>
      </c>
      <c r="HJP30" s="47">
        <f>'Form Sg1'!HJT56</f>
        <v>0</v>
      </c>
      <c r="HJQ30" s="47">
        <f>'Form Sg1'!HJU56</f>
        <v>0</v>
      </c>
      <c r="HJR30" s="47">
        <f>'Form Sg1'!HJV56</f>
        <v>0</v>
      </c>
      <c r="HJS30" s="47">
        <f>'Form Sg1'!HJW56</f>
        <v>0</v>
      </c>
      <c r="HJT30" s="47">
        <f>'Form Sg1'!HJX56</f>
        <v>0</v>
      </c>
      <c r="HJU30" s="47">
        <f>'Form Sg1'!HJY56</f>
        <v>0</v>
      </c>
      <c r="HJV30" s="47">
        <f>'Form Sg1'!HJZ56</f>
        <v>0</v>
      </c>
      <c r="HJW30" s="47">
        <f>'Form Sg1'!HKA56</f>
        <v>0</v>
      </c>
      <c r="HJX30" s="47">
        <f>'Form Sg1'!HKB56</f>
        <v>0</v>
      </c>
      <c r="HJY30" s="47">
        <f>'Form Sg1'!HKC56</f>
        <v>0</v>
      </c>
      <c r="HJZ30" s="47">
        <f>'Form Sg1'!HKD56</f>
        <v>0</v>
      </c>
      <c r="HKA30" s="47">
        <f>'Form Sg1'!HKE56</f>
        <v>0</v>
      </c>
      <c r="HKB30" s="47">
        <f>'Form Sg1'!HKF56</f>
        <v>0</v>
      </c>
      <c r="HKC30" s="47">
        <f>'Form Sg1'!HKG56</f>
        <v>0</v>
      </c>
      <c r="HKD30" s="47">
        <f>'Form Sg1'!HKH56</f>
        <v>0</v>
      </c>
      <c r="HKE30" s="47">
        <f>'Form Sg1'!HKI56</f>
        <v>0</v>
      </c>
      <c r="HKF30" s="47">
        <f>'Form Sg1'!HKJ56</f>
        <v>0</v>
      </c>
      <c r="HKG30" s="47">
        <f>'Form Sg1'!HKK56</f>
        <v>0</v>
      </c>
      <c r="HKH30" s="47">
        <f>'Form Sg1'!HKL56</f>
        <v>0</v>
      </c>
      <c r="HKI30" s="47">
        <f>'Form Sg1'!HKM56</f>
        <v>0</v>
      </c>
      <c r="HKJ30" s="47">
        <f>'Form Sg1'!HKN56</f>
        <v>0</v>
      </c>
      <c r="HKK30" s="47">
        <f>'Form Sg1'!HKO56</f>
        <v>0</v>
      </c>
      <c r="HKL30" s="47">
        <f>'Form Sg1'!HKP56</f>
        <v>0</v>
      </c>
      <c r="HKM30" s="47">
        <f>'Form Sg1'!HKQ56</f>
        <v>0</v>
      </c>
      <c r="HKN30" s="47">
        <f>'Form Sg1'!HKR56</f>
        <v>0</v>
      </c>
      <c r="HKO30" s="47">
        <f>'Form Sg1'!HKS56</f>
        <v>0</v>
      </c>
      <c r="HKP30" s="47">
        <f>'Form Sg1'!HKT56</f>
        <v>0</v>
      </c>
      <c r="HKQ30" s="47">
        <f>'Form Sg1'!HKU56</f>
        <v>0</v>
      </c>
      <c r="HKR30" s="47">
        <f>'Form Sg1'!HKV56</f>
        <v>0</v>
      </c>
      <c r="HKS30" s="47">
        <f>'Form Sg1'!HKW56</f>
        <v>0</v>
      </c>
      <c r="HKT30" s="47">
        <f>'Form Sg1'!HKX56</f>
        <v>0</v>
      </c>
      <c r="HKU30" s="47">
        <f>'Form Sg1'!HKY56</f>
        <v>0</v>
      </c>
      <c r="HKV30" s="47">
        <f>'Form Sg1'!HKZ56</f>
        <v>0</v>
      </c>
      <c r="HKW30" s="47">
        <f>'Form Sg1'!HLA56</f>
        <v>0</v>
      </c>
      <c r="HKX30" s="47">
        <f>'Form Sg1'!HLB56</f>
        <v>0</v>
      </c>
      <c r="HKY30" s="47">
        <f>'Form Sg1'!HLC56</f>
        <v>0</v>
      </c>
      <c r="HKZ30" s="47">
        <f>'Form Sg1'!HLD56</f>
        <v>0</v>
      </c>
      <c r="HLA30" s="47">
        <f>'Form Sg1'!HLE56</f>
        <v>0</v>
      </c>
      <c r="HLB30" s="47">
        <f>'Form Sg1'!HLF56</f>
        <v>0</v>
      </c>
      <c r="HLC30" s="47">
        <f>'Form Sg1'!HLG56</f>
        <v>0</v>
      </c>
      <c r="HLD30" s="47">
        <f>'Form Sg1'!HLH56</f>
        <v>0</v>
      </c>
      <c r="HLE30" s="47">
        <f>'Form Sg1'!HLI56</f>
        <v>0</v>
      </c>
      <c r="HLF30" s="47">
        <f>'Form Sg1'!HLJ56</f>
        <v>0</v>
      </c>
      <c r="HLG30" s="47">
        <f>'Form Sg1'!HLK56</f>
        <v>0</v>
      </c>
      <c r="HLH30" s="47">
        <f>'Form Sg1'!HLL56</f>
        <v>0</v>
      </c>
      <c r="HLI30" s="47">
        <f>'Form Sg1'!HLM56</f>
        <v>0</v>
      </c>
      <c r="HLJ30" s="47">
        <f>'Form Sg1'!HLN56</f>
        <v>0</v>
      </c>
      <c r="HLK30" s="47">
        <f>'Form Sg1'!HLO56</f>
        <v>0</v>
      </c>
      <c r="HLL30" s="47">
        <f>'Form Sg1'!HLP56</f>
        <v>0</v>
      </c>
      <c r="HLM30" s="47">
        <f>'Form Sg1'!HLQ56</f>
        <v>0</v>
      </c>
      <c r="HLN30" s="47">
        <f>'Form Sg1'!HLR56</f>
        <v>0</v>
      </c>
      <c r="HLO30" s="47">
        <f>'Form Sg1'!HLS56</f>
        <v>0</v>
      </c>
      <c r="HLP30" s="47">
        <f>'Form Sg1'!HLT56</f>
        <v>0</v>
      </c>
      <c r="HLQ30" s="47">
        <f>'Form Sg1'!HLU56</f>
        <v>0</v>
      </c>
      <c r="HLR30" s="47">
        <f>'Form Sg1'!HLV56</f>
        <v>0</v>
      </c>
      <c r="HLS30" s="47">
        <f>'Form Sg1'!HLW56</f>
        <v>0</v>
      </c>
      <c r="HLT30" s="47">
        <f>'Form Sg1'!HLX56</f>
        <v>0</v>
      </c>
      <c r="HLU30" s="47">
        <f>'Form Sg1'!HLY56</f>
        <v>0</v>
      </c>
      <c r="HLV30" s="47">
        <f>'Form Sg1'!HLZ56</f>
        <v>0</v>
      </c>
      <c r="HLW30" s="47">
        <f>'Form Sg1'!HMA56</f>
        <v>0</v>
      </c>
      <c r="HLX30" s="47">
        <f>'Form Sg1'!HMB56</f>
        <v>0</v>
      </c>
      <c r="HLY30" s="47">
        <f>'Form Sg1'!HMC56</f>
        <v>0</v>
      </c>
      <c r="HLZ30" s="47">
        <f>'Form Sg1'!HMD56</f>
        <v>0</v>
      </c>
      <c r="HMA30" s="47">
        <f>'Form Sg1'!HME56</f>
        <v>0</v>
      </c>
      <c r="HMB30" s="47">
        <f>'Form Sg1'!HMF56</f>
        <v>0</v>
      </c>
      <c r="HMC30" s="47">
        <f>'Form Sg1'!HMG56</f>
        <v>0</v>
      </c>
      <c r="HMD30" s="47">
        <f>'Form Sg1'!HMH56</f>
        <v>0</v>
      </c>
      <c r="HME30" s="47">
        <f>'Form Sg1'!HMI56</f>
        <v>0</v>
      </c>
      <c r="HMF30" s="47">
        <f>'Form Sg1'!HMJ56</f>
        <v>0</v>
      </c>
      <c r="HMG30" s="47">
        <f>'Form Sg1'!HMK56</f>
        <v>0</v>
      </c>
      <c r="HMH30" s="47">
        <f>'Form Sg1'!HML56</f>
        <v>0</v>
      </c>
      <c r="HMI30" s="47">
        <f>'Form Sg1'!HMM56</f>
        <v>0</v>
      </c>
      <c r="HMJ30" s="47">
        <f>'Form Sg1'!HMN56</f>
        <v>0</v>
      </c>
      <c r="HMK30" s="47">
        <f>'Form Sg1'!HMO56</f>
        <v>0</v>
      </c>
      <c r="HML30" s="47">
        <f>'Form Sg1'!HMP56</f>
        <v>0</v>
      </c>
      <c r="HMM30" s="47">
        <f>'Form Sg1'!HMQ56</f>
        <v>0</v>
      </c>
      <c r="HMN30" s="47">
        <f>'Form Sg1'!HMR56</f>
        <v>0</v>
      </c>
      <c r="HMO30" s="47">
        <f>'Form Sg1'!HMS56</f>
        <v>0</v>
      </c>
      <c r="HMP30" s="47">
        <f>'Form Sg1'!HMT56</f>
        <v>0</v>
      </c>
      <c r="HMQ30" s="47">
        <f>'Form Sg1'!HMU56</f>
        <v>0</v>
      </c>
      <c r="HMR30" s="47">
        <f>'Form Sg1'!HMV56</f>
        <v>0</v>
      </c>
      <c r="HMS30" s="47">
        <f>'Form Sg1'!HMW56</f>
        <v>0</v>
      </c>
      <c r="HMT30" s="47">
        <f>'Form Sg1'!HMX56</f>
        <v>0</v>
      </c>
      <c r="HMU30" s="47">
        <f>'Form Sg1'!HMY56</f>
        <v>0</v>
      </c>
      <c r="HMV30" s="47">
        <f>'Form Sg1'!HMZ56</f>
        <v>0</v>
      </c>
      <c r="HMW30" s="47">
        <f>'Form Sg1'!HNA56</f>
        <v>0</v>
      </c>
      <c r="HMX30" s="47">
        <f>'Form Sg1'!HNB56</f>
        <v>0</v>
      </c>
      <c r="HMY30" s="47">
        <f>'Form Sg1'!HNC56</f>
        <v>0</v>
      </c>
      <c r="HMZ30" s="47">
        <f>'Form Sg1'!HND56</f>
        <v>0</v>
      </c>
      <c r="HNA30" s="47">
        <f>'Form Sg1'!HNE56</f>
        <v>0</v>
      </c>
      <c r="HNB30" s="47">
        <f>'Form Sg1'!HNF56</f>
        <v>0</v>
      </c>
      <c r="HNC30" s="47">
        <f>'Form Sg1'!HNG56</f>
        <v>0</v>
      </c>
      <c r="HND30" s="47">
        <f>'Form Sg1'!HNH56</f>
        <v>0</v>
      </c>
      <c r="HNE30" s="47">
        <f>'Form Sg1'!HNI56</f>
        <v>0</v>
      </c>
      <c r="HNF30" s="47">
        <f>'Form Sg1'!HNJ56</f>
        <v>0</v>
      </c>
      <c r="HNG30" s="47">
        <f>'Form Sg1'!HNK56</f>
        <v>0</v>
      </c>
      <c r="HNH30" s="47">
        <f>'Form Sg1'!HNL56</f>
        <v>0</v>
      </c>
      <c r="HNI30" s="47">
        <f>'Form Sg1'!HNM56</f>
        <v>0</v>
      </c>
      <c r="HNJ30" s="47">
        <f>'Form Sg1'!HNN56</f>
        <v>0</v>
      </c>
      <c r="HNK30" s="47">
        <f>'Form Sg1'!HNO56</f>
        <v>0</v>
      </c>
      <c r="HNL30" s="47">
        <f>'Form Sg1'!HNP56</f>
        <v>0</v>
      </c>
      <c r="HNM30" s="47">
        <f>'Form Sg1'!HNQ56</f>
        <v>0</v>
      </c>
      <c r="HNN30" s="47">
        <f>'Form Sg1'!HNR56</f>
        <v>0</v>
      </c>
      <c r="HNO30" s="47">
        <f>'Form Sg1'!HNS56</f>
        <v>0</v>
      </c>
      <c r="HNP30" s="47">
        <f>'Form Sg1'!HNT56</f>
        <v>0</v>
      </c>
      <c r="HNQ30" s="47">
        <f>'Form Sg1'!HNU56</f>
        <v>0</v>
      </c>
      <c r="HNR30" s="47">
        <f>'Form Sg1'!HNV56</f>
        <v>0</v>
      </c>
      <c r="HNS30" s="47">
        <f>'Form Sg1'!HNW56</f>
        <v>0</v>
      </c>
      <c r="HNT30" s="47">
        <f>'Form Sg1'!HNX56</f>
        <v>0</v>
      </c>
      <c r="HNU30" s="47">
        <f>'Form Sg1'!HNY56</f>
        <v>0</v>
      </c>
      <c r="HNV30" s="47">
        <f>'Form Sg1'!HNZ56</f>
        <v>0</v>
      </c>
      <c r="HNW30" s="47">
        <f>'Form Sg1'!HOA56</f>
        <v>0</v>
      </c>
      <c r="HNX30" s="47">
        <f>'Form Sg1'!HOB56</f>
        <v>0</v>
      </c>
      <c r="HNY30" s="47">
        <f>'Form Sg1'!HOC56</f>
        <v>0</v>
      </c>
      <c r="HNZ30" s="47">
        <f>'Form Sg1'!HOD56</f>
        <v>0</v>
      </c>
      <c r="HOA30" s="47">
        <f>'Form Sg1'!HOE56</f>
        <v>0</v>
      </c>
      <c r="HOB30" s="47">
        <f>'Form Sg1'!HOF56</f>
        <v>0</v>
      </c>
      <c r="HOC30" s="47">
        <f>'Form Sg1'!HOG56</f>
        <v>0</v>
      </c>
      <c r="HOD30" s="47">
        <f>'Form Sg1'!HOH56</f>
        <v>0</v>
      </c>
      <c r="HOE30" s="47">
        <f>'Form Sg1'!HOI56</f>
        <v>0</v>
      </c>
      <c r="HOF30" s="47">
        <f>'Form Sg1'!HOJ56</f>
        <v>0</v>
      </c>
      <c r="HOG30" s="47">
        <f>'Form Sg1'!HOK56</f>
        <v>0</v>
      </c>
      <c r="HOH30" s="47">
        <f>'Form Sg1'!HOL56</f>
        <v>0</v>
      </c>
      <c r="HOI30" s="47">
        <f>'Form Sg1'!HOM56</f>
        <v>0</v>
      </c>
      <c r="HOJ30" s="47">
        <f>'Form Sg1'!HON56</f>
        <v>0</v>
      </c>
      <c r="HOK30" s="47">
        <f>'Form Sg1'!HOO56</f>
        <v>0</v>
      </c>
      <c r="HOL30" s="47">
        <f>'Form Sg1'!HOP56</f>
        <v>0</v>
      </c>
      <c r="HOM30" s="47">
        <f>'Form Sg1'!HOQ56</f>
        <v>0</v>
      </c>
      <c r="HON30" s="47">
        <f>'Form Sg1'!HOR56</f>
        <v>0</v>
      </c>
      <c r="HOO30" s="47">
        <f>'Form Sg1'!HOS56</f>
        <v>0</v>
      </c>
      <c r="HOP30" s="47">
        <f>'Form Sg1'!HOT56</f>
        <v>0</v>
      </c>
      <c r="HOQ30" s="47">
        <f>'Form Sg1'!HOU56</f>
        <v>0</v>
      </c>
      <c r="HOR30" s="47">
        <f>'Form Sg1'!HOV56</f>
        <v>0</v>
      </c>
      <c r="HOS30" s="47">
        <f>'Form Sg1'!HOW56</f>
        <v>0</v>
      </c>
      <c r="HOT30" s="47">
        <f>'Form Sg1'!HOX56</f>
        <v>0</v>
      </c>
      <c r="HOU30" s="47">
        <f>'Form Sg1'!HOY56</f>
        <v>0</v>
      </c>
      <c r="HOV30" s="47">
        <f>'Form Sg1'!HOZ56</f>
        <v>0</v>
      </c>
      <c r="HOW30" s="47">
        <f>'Form Sg1'!HPA56</f>
        <v>0</v>
      </c>
      <c r="HOX30" s="47">
        <f>'Form Sg1'!HPB56</f>
        <v>0</v>
      </c>
      <c r="HOY30" s="47">
        <f>'Form Sg1'!HPC56</f>
        <v>0</v>
      </c>
      <c r="HOZ30" s="47">
        <f>'Form Sg1'!HPD56</f>
        <v>0</v>
      </c>
      <c r="HPA30" s="47">
        <f>'Form Sg1'!HPE56</f>
        <v>0</v>
      </c>
      <c r="HPB30" s="47">
        <f>'Form Sg1'!HPF56</f>
        <v>0</v>
      </c>
      <c r="HPC30" s="47">
        <f>'Form Sg1'!HPG56</f>
        <v>0</v>
      </c>
      <c r="HPD30" s="47">
        <f>'Form Sg1'!HPH56</f>
        <v>0</v>
      </c>
      <c r="HPE30" s="47">
        <f>'Form Sg1'!HPI56</f>
        <v>0</v>
      </c>
      <c r="HPF30" s="47">
        <f>'Form Sg1'!HPJ56</f>
        <v>0</v>
      </c>
      <c r="HPG30" s="47">
        <f>'Form Sg1'!HPK56</f>
        <v>0</v>
      </c>
      <c r="HPH30" s="47">
        <f>'Form Sg1'!HPL56</f>
        <v>0</v>
      </c>
      <c r="HPI30" s="47">
        <f>'Form Sg1'!HPM56</f>
        <v>0</v>
      </c>
      <c r="HPJ30" s="47">
        <f>'Form Sg1'!HPN56</f>
        <v>0</v>
      </c>
      <c r="HPK30" s="47">
        <f>'Form Sg1'!HPO56</f>
        <v>0</v>
      </c>
      <c r="HPL30" s="47">
        <f>'Form Sg1'!HPP56</f>
        <v>0</v>
      </c>
      <c r="HPM30" s="47">
        <f>'Form Sg1'!HPQ56</f>
        <v>0</v>
      </c>
      <c r="HPN30" s="47">
        <f>'Form Sg1'!HPR56</f>
        <v>0</v>
      </c>
      <c r="HPO30" s="47">
        <f>'Form Sg1'!HPS56</f>
        <v>0</v>
      </c>
      <c r="HPP30" s="47">
        <f>'Form Sg1'!HPT56</f>
        <v>0</v>
      </c>
      <c r="HPQ30" s="47">
        <f>'Form Sg1'!HPU56</f>
        <v>0</v>
      </c>
      <c r="HPR30" s="47">
        <f>'Form Sg1'!HPV56</f>
        <v>0</v>
      </c>
      <c r="HPS30" s="47">
        <f>'Form Sg1'!HPW56</f>
        <v>0</v>
      </c>
      <c r="HPT30" s="47">
        <f>'Form Sg1'!HPX56</f>
        <v>0</v>
      </c>
      <c r="HPU30" s="47">
        <f>'Form Sg1'!HPY56</f>
        <v>0</v>
      </c>
      <c r="HPV30" s="47">
        <f>'Form Sg1'!HPZ56</f>
        <v>0</v>
      </c>
      <c r="HPW30" s="47">
        <f>'Form Sg1'!HQA56</f>
        <v>0</v>
      </c>
      <c r="HPX30" s="47">
        <f>'Form Sg1'!HQB56</f>
        <v>0</v>
      </c>
      <c r="HPY30" s="47">
        <f>'Form Sg1'!HQC56</f>
        <v>0</v>
      </c>
      <c r="HPZ30" s="47">
        <f>'Form Sg1'!HQD56</f>
        <v>0</v>
      </c>
      <c r="HQA30" s="47">
        <f>'Form Sg1'!HQE56</f>
        <v>0</v>
      </c>
      <c r="HQB30" s="47">
        <f>'Form Sg1'!HQF56</f>
        <v>0</v>
      </c>
      <c r="HQC30" s="47">
        <f>'Form Sg1'!HQG56</f>
        <v>0</v>
      </c>
      <c r="HQD30" s="47">
        <f>'Form Sg1'!HQH56</f>
        <v>0</v>
      </c>
      <c r="HQE30" s="47">
        <f>'Form Sg1'!HQI56</f>
        <v>0</v>
      </c>
      <c r="HQF30" s="47">
        <f>'Form Sg1'!HQJ56</f>
        <v>0</v>
      </c>
      <c r="HQG30" s="47">
        <f>'Form Sg1'!HQK56</f>
        <v>0</v>
      </c>
      <c r="HQH30" s="47">
        <f>'Form Sg1'!HQL56</f>
        <v>0</v>
      </c>
      <c r="HQI30" s="47">
        <f>'Form Sg1'!HQM56</f>
        <v>0</v>
      </c>
      <c r="HQJ30" s="47">
        <f>'Form Sg1'!HQN56</f>
        <v>0</v>
      </c>
      <c r="HQK30" s="47">
        <f>'Form Sg1'!HQO56</f>
        <v>0</v>
      </c>
      <c r="HQL30" s="47">
        <f>'Form Sg1'!HQP56</f>
        <v>0</v>
      </c>
      <c r="HQM30" s="47">
        <f>'Form Sg1'!HQQ56</f>
        <v>0</v>
      </c>
      <c r="HQN30" s="47">
        <f>'Form Sg1'!HQR56</f>
        <v>0</v>
      </c>
      <c r="HQO30" s="47">
        <f>'Form Sg1'!HQS56</f>
        <v>0</v>
      </c>
      <c r="HQP30" s="47">
        <f>'Form Sg1'!HQT56</f>
        <v>0</v>
      </c>
      <c r="HQQ30" s="47">
        <f>'Form Sg1'!HQU56</f>
        <v>0</v>
      </c>
      <c r="HQR30" s="47">
        <f>'Form Sg1'!HQV56</f>
        <v>0</v>
      </c>
      <c r="HQS30" s="47">
        <f>'Form Sg1'!HQW56</f>
        <v>0</v>
      </c>
      <c r="HQT30" s="47">
        <f>'Form Sg1'!HQX56</f>
        <v>0</v>
      </c>
      <c r="HQU30" s="47">
        <f>'Form Sg1'!HQY56</f>
        <v>0</v>
      </c>
      <c r="HQV30" s="47">
        <f>'Form Sg1'!HQZ56</f>
        <v>0</v>
      </c>
      <c r="HQW30" s="47">
        <f>'Form Sg1'!HRA56</f>
        <v>0</v>
      </c>
      <c r="HQX30" s="47">
        <f>'Form Sg1'!HRB56</f>
        <v>0</v>
      </c>
      <c r="HQY30" s="47">
        <f>'Form Sg1'!HRC56</f>
        <v>0</v>
      </c>
      <c r="HQZ30" s="47">
        <f>'Form Sg1'!HRD56</f>
        <v>0</v>
      </c>
      <c r="HRA30" s="47">
        <f>'Form Sg1'!HRE56</f>
        <v>0</v>
      </c>
      <c r="HRB30" s="47">
        <f>'Form Sg1'!HRF56</f>
        <v>0</v>
      </c>
      <c r="HRC30" s="47">
        <f>'Form Sg1'!HRG56</f>
        <v>0</v>
      </c>
      <c r="HRD30" s="47">
        <f>'Form Sg1'!HRH56</f>
        <v>0</v>
      </c>
      <c r="HRE30" s="47">
        <f>'Form Sg1'!HRI56</f>
        <v>0</v>
      </c>
      <c r="HRF30" s="47">
        <f>'Form Sg1'!HRJ56</f>
        <v>0</v>
      </c>
      <c r="HRG30" s="47">
        <f>'Form Sg1'!HRK56</f>
        <v>0</v>
      </c>
      <c r="HRH30" s="47">
        <f>'Form Sg1'!HRL56</f>
        <v>0</v>
      </c>
      <c r="HRI30" s="47">
        <f>'Form Sg1'!HRM56</f>
        <v>0</v>
      </c>
      <c r="HRJ30" s="47">
        <f>'Form Sg1'!HRN56</f>
        <v>0</v>
      </c>
      <c r="HRK30" s="47">
        <f>'Form Sg1'!HRO56</f>
        <v>0</v>
      </c>
      <c r="HRL30" s="47">
        <f>'Form Sg1'!HRP56</f>
        <v>0</v>
      </c>
      <c r="HRM30" s="47">
        <f>'Form Sg1'!HRQ56</f>
        <v>0</v>
      </c>
      <c r="HRN30" s="47">
        <f>'Form Sg1'!HRR56</f>
        <v>0</v>
      </c>
      <c r="HRO30" s="47">
        <f>'Form Sg1'!HRS56</f>
        <v>0</v>
      </c>
      <c r="HRP30" s="47">
        <f>'Form Sg1'!HRT56</f>
        <v>0</v>
      </c>
      <c r="HRQ30" s="47">
        <f>'Form Sg1'!HRU56</f>
        <v>0</v>
      </c>
      <c r="HRR30" s="47">
        <f>'Form Sg1'!HRV56</f>
        <v>0</v>
      </c>
      <c r="HRS30" s="47">
        <f>'Form Sg1'!HRW56</f>
        <v>0</v>
      </c>
      <c r="HRT30" s="47">
        <f>'Form Sg1'!HRX56</f>
        <v>0</v>
      </c>
      <c r="HRU30" s="47">
        <f>'Form Sg1'!HRY56</f>
        <v>0</v>
      </c>
      <c r="HRV30" s="47">
        <f>'Form Sg1'!HRZ56</f>
        <v>0</v>
      </c>
      <c r="HRW30" s="47">
        <f>'Form Sg1'!HSA56</f>
        <v>0</v>
      </c>
      <c r="HRX30" s="47">
        <f>'Form Sg1'!HSB56</f>
        <v>0</v>
      </c>
      <c r="HRY30" s="47">
        <f>'Form Sg1'!HSC56</f>
        <v>0</v>
      </c>
      <c r="HRZ30" s="47">
        <f>'Form Sg1'!HSD56</f>
        <v>0</v>
      </c>
      <c r="HSA30" s="47">
        <f>'Form Sg1'!HSE56</f>
        <v>0</v>
      </c>
      <c r="HSB30" s="47">
        <f>'Form Sg1'!HSF56</f>
        <v>0</v>
      </c>
      <c r="HSC30" s="47">
        <f>'Form Sg1'!HSG56</f>
        <v>0</v>
      </c>
      <c r="HSD30" s="47">
        <f>'Form Sg1'!HSH56</f>
        <v>0</v>
      </c>
      <c r="HSE30" s="47">
        <f>'Form Sg1'!HSI56</f>
        <v>0</v>
      </c>
      <c r="HSF30" s="47">
        <f>'Form Sg1'!HSJ56</f>
        <v>0</v>
      </c>
      <c r="HSG30" s="47">
        <f>'Form Sg1'!HSK56</f>
        <v>0</v>
      </c>
      <c r="HSH30" s="47">
        <f>'Form Sg1'!HSL56</f>
        <v>0</v>
      </c>
      <c r="HSI30" s="47">
        <f>'Form Sg1'!HSM56</f>
        <v>0</v>
      </c>
      <c r="HSJ30" s="47">
        <f>'Form Sg1'!HSN56</f>
        <v>0</v>
      </c>
      <c r="HSK30" s="47">
        <f>'Form Sg1'!HSO56</f>
        <v>0</v>
      </c>
      <c r="HSL30" s="47">
        <f>'Form Sg1'!HSP56</f>
        <v>0</v>
      </c>
      <c r="HSM30" s="47">
        <f>'Form Sg1'!HSQ56</f>
        <v>0</v>
      </c>
      <c r="HSN30" s="47">
        <f>'Form Sg1'!HSR56</f>
        <v>0</v>
      </c>
      <c r="HSO30" s="47">
        <f>'Form Sg1'!HSS56</f>
        <v>0</v>
      </c>
      <c r="HSP30" s="47">
        <f>'Form Sg1'!HST56</f>
        <v>0</v>
      </c>
      <c r="HSQ30" s="47">
        <f>'Form Sg1'!HSU56</f>
        <v>0</v>
      </c>
      <c r="HSR30" s="47">
        <f>'Form Sg1'!HSV56</f>
        <v>0</v>
      </c>
      <c r="HSS30" s="47">
        <f>'Form Sg1'!HSW56</f>
        <v>0</v>
      </c>
      <c r="HST30" s="47">
        <f>'Form Sg1'!HSX56</f>
        <v>0</v>
      </c>
      <c r="HSU30" s="47">
        <f>'Form Sg1'!HSY56</f>
        <v>0</v>
      </c>
      <c r="HSV30" s="47">
        <f>'Form Sg1'!HSZ56</f>
        <v>0</v>
      </c>
      <c r="HSW30" s="47">
        <f>'Form Sg1'!HTA56</f>
        <v>0</v>
      </c>
      <c r="HSX30" s="47">
        <f>'Form Sg1'!HTB56</f>
        <v>0</v>
      </c>
      <c r="HSY30" s="47">
        <f>'Form Sg1'!HTC56</f>
        <v>0</v>
      </c>
      <c r="HSZ30" s="47">
        <f>'Form Sg1'!HTD56</f>
        <v>0</v>
      </c>
      <c r="HTA30" s="47">
        <f>'Form Sg1'!HTE56</f>
        <v>0</v>
      </c>
      <c r="HTB30" s="47">
        <f>'Form Sg1'!HTF56</f>
        <v>0</v>
      </c>
      <c r="HTC30" s="47">
        <f>'Form Sg1'!HTG56</f>
        <v>0</v>
      </c>
      <c r="HTD30" s="47">
        <f>'Form Sg1'!HTH56</f>
        <v>0</v>
      </c>
      <c r="HTE30" s="47">
        <f>'Form Sg1'!HTI56</f>
        <v>0</v>
      </c>
      <c r="HTF30" s="47">
        <f>'Form Sg1'!HTJ56</f>
        <v>0</v>
      </c>
      <c r="HTG30" s="47">
        <f>'Form Sg1'!HTK56</f>
        <v>0</v>
      </c>
      <c r="HTH30" s="47">
        <f>'Form Sg1'!HTL56</f>
        <v>0</v>
      </c>
      <c r="HTI30" s="47">
        <f>'Form Sg1'!HTM56</f>
        <v>0</v>
      </c>
      <c r="HTJ30" s="47">
        <f>'Form Sg1'!HTN56</f>
        <v>0</v>
      </c>
      <c r="HTK30" s="47">
        <f>'Form Sg1'!HTO56</f>
        <v>0</v>
      </c>
      <c r="HTL30" s="47">
        <f>'Form Sg1'!HTP56</f>
        <v>0</v>
      </c>
      <c r="HTM30" s="47">
        <f>'Form Sg1'!HTQ56</f>
        <v>0</v>
      </c>
      <c r="HTN30" s="47">
        <f>'Form Sg1'!HTR56</f>
        <v>0</v>
      </c>
      <c r="HTO30" s="47">
        <f>'Form Sg1'!HTS56</f>
        <v>0</v>
      </c>
      <c r="HTP30" s="47">
        <f>'Form Sg1'!HTT56</f>
        <v>0</v>
      </c>
      <c r="HTQ30" s="47">
        <f>'Form Sg1'!HTU56</f>
        <v>0</v>
      </c>
      <c r="HTR30" s="47">
        <f>'Form Sg1'!HTV56</f>
        <v>0</v>
      </c>
      <c r="HTS30" s="47">
        <f>'Form Sg1'!HTW56</f>
        <v>0</v>
      </c>
      <c r="HTT30" s="47">
        <f>'Form Sg1'!HTX56</f>
        <v>0</v>
      </c>
      <c r="HTU30" s="47">
        <f>'Form Sg1'!HTY56</f>
        <v>0</v>
      </c>
      <c r="HTV30" s="47">
        <f>'Form Sg1'!HTZ56</f>
        <v>0</v>
      </c>
      <c r="HTW30" s="47">
        <f>'Form Sg1'!HUA56</f>
        <v>0</v>
      </c>
      <c r="HTX30" s="47">
        <f>'Form Sg1'!HUB56</f>
        <v>0</v>
      </c>
      <c r="HTY30" s="47">
        <f>'Form Sg1'!HUC56</f>
        <v>0</v>
      </c>
      <c r="HTZ30" s="47">
        <f>'Form Sg1'!HUD56</f>
        <v>0</v>
      </c>
      <c r="HUA30" s="47">
        <f>'Form Sg1'!HUE56</f>
        <v>0</v>
      </c>
      <c r="HUB30" s="47">
        <f>'Form Sg1'!HUF56</f>
        <v>0</v>
      </c>
      <c r="HUC30" s="47">
        <f>'Form Sg1'!HUG56</f>
        <v>0</v>
      </c>
      <c r="HUD30" s="47">
        <f>'Form Sg1'!HUH56</f>
        <v>0</v>
      </c>
      <c r="HUE30" s="47">
        <f>'Form Sg1'!HUI56</f>
        <v>0</v>
      </c>
      <c r="HUF30" s="47">
        <f>'Form Sg1'!HUJ56</f>
        <v>0</v>
      </c>
      <c r="HUG30" s="47">
        <f>'Form Sg1'!HUK56</f>
        <v>0</v>
      </c>
      <c r="HUH30" s="47">
        <f>'Form Sg1'!HUL56</f>
        <v>0</v>
      </c>
      <c r="HUI30" s="47">
        <f>'Form Sg1'!HUM56</f>
        <v>0</v>
      </c>
      <c r="HUJ30" s="47">
        <f>'Form Sg1'!HUN56</f>
        <v>0</v>
      </c>
      <c r="HUK30" s="47">
        <f>'Form Sg1'!HUO56</f>
        <v>0</v>
      </c>
      <c r="HUL30" s="47">
        <f>'Form Sg1'!HUP56</f>
        <v>0</v>
      </c>
      <c r="HUM30" s="47">
        <f>'Form Sg1'!HUQ56</f>
        <v>0</v>
      </c>
      <c r="HUN30" s="47">
        <f>'Form Sg1'!HUR56</f>
        <v>0</v>
      </c>
      <c r="HUO30" s="47">
        <f>'Form Sg1'!HUS56</f>
        <v>0</v>
      </c>
      <c r="HUP30" s="47">
        <f>'Form Sg1'!HUT56</f>
        <v>0</v>
      </c>
      <c r="HUQ30" s="47">
        <f>'Form Sg1'!HUU56</f>
        <v>0</v>
      </c>
      <c r="HUR30" s="47">
        <f>'Form Sg1'!HUV56</f>
        <v>0</v>
      </c>
      <c r="HUS30" s="47">
        <f>'Form Sg1'!HUW56</f>
        <v>0</v>
      </c>
      <c r="HUT30" s="47">
        <f>'Form Sg1'!HUX56</f>
        <v>0</v>
      </c>
      <c r="HUU30" s="47">
        <f>'Form Sg1'!HUY56</f>
        <v>0</v>
      </c>
      <c r="HUV30" s="47">
        <f>'Form Sg1'!HUZ56</f>
        <v>0</v>
      </c>
      <c r="HUW30" s="47">
        <f>'Form Sg1'!HVA56</f>
        <v>0</v>
      </c>
      <c r="HUX30" s="47">
        <f>'Form Sg1'!HVB56</f>
        <v>0</v>
      </c>
      <c r="HUY30" s="47">
        <f>'Form Sg1'!HVC56</f>
        <v>0</v>
      </c>
      <c r="HUZ30" s="47">
        <f>'Form Sg1'!HVD56</f>
        <v>0</v>
      </c>
      <c r="HVA30" s="47">
        <f>'Form Sg1'!HVE56</f>
        <v>0</v>
      </c>
      <c r="HVB30" s="47">
        <f>'Form Sg1'!HVF56</f>
        <v>0</v>
      </c>
      <c r="HVC30" s="47">
        <f>'Form Sg1'!HVG56</f>
        <v>0</v>
      </c>
      <c r="HVD30" s="47">
        <f>'Form Sg1'!HVH56</f>
        <v>0</v>
      </c>
      <c r="HVE30" s="47">
        <f>'Form Sg1'!HVI56</f>
        <v>0</v>
      </c>
      <c r="HVF30" s="47">
        <f>'Form Sg1'!HVJ56</f>
        <v>0</v>
      </c>
      <c r="HVG30" s="47">
        <f>'Form Sg1'!HVK56</f>
        <v>0</v>
      </c>
      <c r="HVH30" s="47">
        <f>'Form Sg1'!HVL56</f>
        <v>0</v>
      </c>
      <c r="HVI30" s="47">
        <f>'Form Sg1'!HVM56</f>
        <v>0</v>
      </c>
      <c r="HVJ30" s="47">
        <f>'Form Sg1'!HVN56</f>
        <v>0</v>
      </c>
      <c r="HVK30" s="47">
        <f>'Form Sg1'!HVO56</f>
        <v>0</v>
      </c>
      <c r="HVL30" s="47">
        <f>'Form Sg1'!HVP56</f>
        <v>0</v>
      </c>
      <c r="HVM30" s="47">
        <f>'Form Sg1'!HVQ56</f>
        <v>0</v>
      </c>
      <c r="HVN30" s="47">
        <f>'Form Sg1'!HVR56</f>
        <v>0</v>
      </c>
      <c r="HVO30" s="47">
        <f>'Form Sg1'!HVS56</f>
        <v>0</v>
      </c>
      <c r="HVP30" s="47">
        <f>'Form Sg1'!HVT56</f>
        <v>0</v>
      </c>
      <c r="HVQ30" s="47">
        <f>'Form Sg1'!HVU56</f>
        <v>0</v>
      </c>
      <c r="HVR30" s="47">
        <f>'Form Sg1'!HVV56</f>
        <v>0</v>
      </c>
      <c r="HVS30" s="47">
        <f>'Form Sg1'!HVW56</f>
        <v>0</v>
      </c>
      <c r="HVT30" s="47">
        <f>'Form Sg1'!HVX56</f>
        <v>0</v>
      </c>
      <c r="HVU30" s="47">
        <f>'Form Sg1'!HVY56</f>
        <v>0</v>
      </c>
      <c r="HVV30" s="47">
        <f>'Form Sg1'!HVZ56</f>
        <v>0</v>
      </c>
      <c r="HVW30" s="47">
        <f>'Form Sg1'!HWA56</f>
        <v>0</v>
      </c>
      <c r="HVX30" s="47">
        <f>'Form Sg1'!HWB56</f>
        <v>0</v>
      </c>
      <c r="HVY30" s="47">
        <f>'Form Sg1'!HWC56</f>
        <v>0</v>
      </c>
      <c r="HVZ30" s="47">
        <f>'Form Sg1'!HWD56</f>
        <v>0</v>
      </c>
      <c r="HWA30" s="47">
        <f>'Form Sg1'!HWE56</f>
        <v>0</v>
      </c>
      <c r="HWB30" s="47">
        <f>'Form Sg1'!HWF56</f>
        <v>0</v>
      </c>
      <c r="HWC30" s="47">
        <f>'Form Sg1'!HWG56</f>
        <v>0</v>
      </c>
      <c r="HWD30" s="47">
        <f>'Form Sg1'!HWH56</f>
        <v>0</v>
      </c>
      <c r="HWE30" s="47">
        <f>'Form Sg1'!HWI56</f>
        <v>0</v>
      </c>
      <c r="HWF30" s="47">
        <f>'Form Sg1'!HWJ56</f>
        <v>0</v>
      </c>
      <c r="HWG30" s="47">
        <f>'Form Sg1'!HWK56</f>
        <v>0</v>
      </c>
      <c r="HWH30" s="47">
        <f>'Form Sg1'!HWL56</f>
        <v>0</v>
      </c>
      <c r="HWI30" s="47">
        <f>'Form Sg1'!HWM56</f>
        <v>0</v>
      </c>
      <c r="HWJ30" s="47">
        <f>'Form Sg1'!HWN56</f>
        <v>0</v>
      </c>
      <c r="HWK30" s="47">
        <f>'Form Sg1'!HWO56</f>
        <v>0</v>
      </c>
      <c r="HWL30" s="47">
        <f>'Form Sg1'!HWP56</f>
        <v>0</v>
      </c>
      <c r="HWM30" s="47">
        <f>'Form Sg1'!HWQ56</f>
        <v>0</v>
      </c>
      <c r="HWN30" s="47">
        <f>'Form Sg1'!HWR56</f>
        <v>0</v>
      </c>
      <c r="HWO30" s="47">
        <f>'Form Sg1'!HWS56</f>
        <v>0</v>
      </c>
      <c r="HWP30" s="47">
        <f>'Form Sg1'!HWT56</f>
        <v>0</v>
      </c>
      <c r="HWQ30" s="47">
        <f>'Form Sg1'!HWU56</f>
        <v>0</v>
      </c>
      <c r="HWR30" s="47">
        <f>'Form Sg1'!HWV56</f>
        <v>0</v>
      </c>
      <c r="HWS30" s="47">
        <f>'Form Sg1'!HWW56</f>
        <v>0</v>
      </c>
      <c r="HWT30" s="47">
        <f>'Form Sg1'!HWX56</f>
        <v>0</v>
      </c>
      <c r="HWU30" s="47">
        <f>'Form Sg1'!HWY56</f>
        <v>0</v>
      </c>
      <c r="HWV30" s="47">
        <f>'Form Sg1'!HWZ56</f>
        <v>0</v>
      </c>
      <c r="HWW30" s="47">
        <f>'Form Sg1'!HXA56</f>
        <v>0</v>
      </c>
      <c r="HWX30" s="47">
        <f>'Form Sg1'!HXB56</f>
        <v>0</v>
      </c>
      <c r="HWY30" s="47">
        <f>'Form Sg1'!HXC56</f>
        <v>0</v>
      </c>
      <c r="HWZ30" s="47">
        <f>'Form Sg1'!HXD56</f>
        <v>0</v>
      </c>
      <c r="HXA30" s="47">
        <f>'Form Sg1'!HXE56</f>
        <v>0</v>
      </c>
      <c r="HXB30" s="47">
        <f>'Form Sg1'!HXF56</f>
        <v>0</v>
      </c>
      <c r="HXC30" s="47">
        <f>'Form Sg1'!HXG56</f>
        <v>0</v>
      </c>
      <c r="HXD30" s="47">
        <f>'Form Sg1'!HXH56</f>
        <v>0</v>
      </c>
      <c r="HXE30" s="47">
        <f>'Form Sg1'!HXI56</f>
        <v>0</v>
      </c>
      <c r="HXF30" s="47">
        <f>'Form Sg1'!HXJ56</f>
        <v>0</v>
      </c>
      <c r="HXG30" s="47">
        <f>'Form Sg1'!HXK56</f>
        <v>0</v>
      </c>
      <c r="HXH30" s="47">
        <f>'Form Sg1'!HXL56</f>
        <v>0</v>
      </c>
      <c r="HXI30" s="47">
        <f>'Form Sg1'!HXM56</f>
        <v>0</v>
      </c>
      <c r="HXJ30" s="47">
        <f>'Form Sg1'!HXN56</f>
        <v>0</v>
      </c>
      <c r="HXK30" s="47">
        <f>'Form Sg1'!HXO56</f>
        <v>0</v>
      </c>
      <c r="HXL30" s="47">
        <f>'Form Sg1'!HXP56</f>
        <v>0</v>
      </c>
      <c r="HXM30" s="47">
        <f>'Form Sg1'!HXQ56</f>
        <v>0</v>
      </c>
      <c r="HXN30" s="47">
        <f>'Form Sg1'!HXR56</f>
        <v>0</v>
      </c>
      <c r="HXO30" s="47">
        <f>'Form Sg1'!HXS56</f>
        <v>0</v>
      </c>
      <c r="HXP30" s="47">
        <f>'Form Sg1'!HXT56</f>
        <v>0</v>
      </c>
      <c r="HXQ30" s="47">
        <f>'Form Sg1'!HXU56</f>
        <v>0</v>
      </c>
      <c r="HXR30" s="47">
        <f>'Form Sg1'!HXV56</f>
        <v>0</v>
      </c>
      <c r="HXS30" s="47">
        <f>'Form Sg1'!HXW56</f>
        <v>0</v>
      </c>
      <c r="HXT30" s="47">
        <f>'Form Sg1'!HXX56</f>
        <v>0</v>
      </c>
      <c r="HXU30" s="47">
        <f>'Form Sg1'!HXY56</f>
        <v>0</v>
      </c>
      <c r="HXV30" s="47">
        <f>'Form Sg1'!HXZ56</f>
        <v>0</v>
      </c>
      <c r="HXW30" s="47">
        <f>'Form Sg1'!HYA56</f>
        <v>0</v>
      </c>
      <c r="HXX30" s="47">
        <f>'Form Sg1'!HYB56</f>
        <v>0</v>
      </c>
      <c r="HXY30" s="47">
        <f>'Form Sg1'!HYC56</f>
        <v>0</v>
      </c>
      <c r="HXZ30" s="47">
        <f>'Form Sg1'!HYD56</f>
        <v>0</v>
      </c>
      <c r="HYA30" s="47">
        <f>'Form Sg1'!HYE56</f>
        <v>0</v>
      </c>
      <c r="HYB30" s="47">
        <f>'Form Sg1'!HYF56</f>
        <v>0</v>
      </c>
      <c r="HYC30" s="47">
        <f>'Form Sg1'!HYG56</f>
        <v>0</v>
      </c>
      <c r="HYD30" s="47">
        <f>'Form Sg1'!HYH56</f>
        <v>0</v>
      </c>
      <c r="HYE30" s="47">
        <f>'Form Sg1'!HYI56</f>
        <v>0</v>
      </c>
      <c r="HYF30" s="47">
        <f>'Form Sg1'!HYJ56</f>
        <v>0</v>
      </c>
      <c r="HYG30" s="47">
        <f>'Form Sg1'!HYK56</f>
        <v>0</v>
      </c>
      <c r="HYH30" s="47">
        <f>'Form Sg1'!HYL56</f>
        <v>0</v>
      </c>
      <c r="HYI30" s="47">
        <f>'Form Sg1'!HYM56</f>
        <v>0</v>
      </c>
      <c r="HYJ30" s="47">
        <f>'Form Sg1'!HYN56</f>
        <v>0</v>
      </c>
      <c r="HYK30" s="47">
        <f>'Form Sg1'!HYO56</f>
        <v>0</v>
      </c>
      <c r="HYL30" s="47">
        <f>'Form Sg1'!HYP56</f>
        <v>0</v>
      </c>
      <c r="HYM30" s="47">
        <f>'Form Sg1'!HYQ56</f>
        <v>0</v>
      </c>
      <c r="HYN30" s="47">
        <f>'Form Sg1'!HYR56</f>
        <v>0</v>
      </c>
      <c r="HYO30" s="47">
        <f>'Form Sg1'!HYS56</f>
        <v>0</v>
      </c>
      <c r="HYP30" s="47">
        <f>'Form Sg1'!HYT56</f>
        <v>0</v>
      </c>
      <c r="HYQ30" s="47">
        <f>'Form Sg1'!HYU56</f>
        <v>0</v>
      </c>
      <c r="HYR30" s="47">
        <f>'Form Sg1'!HYV56</f>
        <v>0</v>
      </c>
      <c r="HYS30" s="47">
        <f>'Form Sg1'!HYW56</f>
        <v>0</v>
      </c>
      <c r="HYT30" s="47">
        <f>'Form Sg1'!HYX56</f>
        <v>0</v>
      </c>
      <c r="HYU30" s="47">
        <f>'Form Sg1'!HYY56</f>
        <v>0</v>
      </c>
      <c r="HYV30" s="47">
        <f>'Form Sg1'!HYZ56</f>
        <v>0</v>
      </c>
      <c r="HYW30" s="47">
        <f>'Form Sg1'!HZA56</f>
        <v>0</v>
      </c>
      <c r="HYX30" s="47">
        <f>'Form Sg1'!HZB56</f>
        <v>0</v>
      </c>
      <c r="HYY30" s="47">
        <f>'Form Sg1'!HZC56</f>
        <v>0</v>
      </c>
      <c r="HYZ30" s="47">
        <f>'Form Sg1'!HZD56</f>
        <v>0</v>
      </c>
      <c r="HZA30" s="47">
        <f>'Form Sg1'!HZE56</f>
        <v>0</v>
      </c>
      <c r="HZB30" s="47">
        <f>'Form Sg1'!HZF56</f>
        <v>0</v>
      </c>
      <c r="HZC30" s="47">
        <f>'Form Sg1'!HZG56</f>
        <v>0</v>
      </c>
      <c r="HZD30" s="47">
        <f>'Form Sg1'!HZH56</f>
        <v>0</v>
      </c>
      <c r="HZE30" s="47">
        <f>'Form Sg1'!HZI56</f>
        <v>0</v>
      </c>
      <c r="HZF30" s="47">
        <f>'Form Sg1'!HZJ56</f>
        <v>0</v>
      </c>
      <c r="HZG30" s="47">
        <f>'Form Sg1'!HZK56</f>
        <v>0</v>
      </c>
      <c r="HZH30" s="47">
        <f>'Form Sg1'!HZL56</f>
        <v>0</v>
      </c>
      <c r="HZI30" s="47">
        <f>'Form Sg1'!HZM56</f>
        <v>0</v>
      </c>
      <c r="HZJ30" s="47">
        <f>'Form Sg1'!HZN56</f>
        <v>0</v>
      </c>
      <c r="HZK30" s="47">
        <f>'Form Sg1'!HZO56</f>
        <v>0</v>
      </c>
      <c r="HZL30" s="47">
        <f>'Form Sg1'!HZP56</f>
        <v>0</v>
      </c>
      <c r="HZM30" s="47">
        <f>'Form Sg1'!HZQ56</f>
        <v>0</v>
      </c>
      <c r="HZN30" s="47">
        <f>'Form Sg1'!HZR56</f>
        <v>0</v>
      </c>
      <c r="HZO30" s="47">
        <f>'Form Sg1'!HZS56</f>
        <v>0</v>
      </c>
      <c r="HZP30" s="47">
        <f>'Form Sg1'!HZT56</f>
        <v>0</v>
      </c>
      <c r="HZQ30" s="47">
        <f>'Form Sg1'!HZU56</f>
        <v>0</v>
      </c>
      <c r="HZR30" s="47">
        <f>'Form Sg1'!HZV56</f>
        <v>0</v>
      </c>
      <c r="HZS30" s="47">
        <f>'Form Sg1'!HZW56</f>
        <v>0</v>
      </c>
      <c r="HZT30" s="47">
        <f>'Form Sg1'!HZX56</f>
        <v>0</v>
      </c>
      <c r="HZU30" s="47">
        <f>'Form Sg1'!HZY56</f>
        <v>0</v>
      </c>
      <c r="HZV30" s="47">
        <f>'Form Sg1'!HZZ56</f>
        <v>0</v>
      </c>
      <c r="HZW30" s="47">
        <f>'Form Sg1'!IAA56</f>
        <v>0</v>
      </c>
      <c r="HZX30" s="47">
        <f>'Form Sg1'!IAB56</f>
        <v>0</v>
      </c>
      <c r="HZY30" s="47">
        <f>'Form Sg1'!IAC56</f>
        <v>0</v>
      </c>
      <c r="HZZ30" s="47">
        <f>'Form Sg1'!IAD56</f>
        <v>0</v>
      </c>
      <c r="IAA30" s="47">
        <f>'Form Sg1'!IAE56</f>
        <v>0</v>
      </c>
      <c r="IAB30" s="47">
        <f>'Form Sg1'!IAF56</f>
        <v>0</v>
      </c>
      <c r="IAC30" s="47">
        <f>'Form Sg1'!IAG56</f>
        <v>0</v>
      </c>
      <c r="IAD30" s="47">
        <f>'Form Sg1'!IAH56</f>
        <v>0</v>
      </c>
      <c r="IAE30" s="47">
        <f>'Form Sg1'!IAI56</f>
        <v>0</v>
      </c>
      <c r="IAF30" s="47">
        <f>'Form Sg1'!IAJ56</f>
        <v>0</v>
      </c>
      <c r="IAG30" s="47">
        <f>'Form Sg1'!IAK56</f>
        <v>0</v>
      </c>
      <c r="IAH30" s="47">
        <f>'Form Sg1'!IAL56</f>
        <v>0</v>
      </c>
      <c r="IAI30" s="47">
        <f>'Form Sg1'!IAM56</f>
        <v>0</v>
      </c>
      <c r="IAJ30" s="47">
        <f>'Form Sg1'!IAN56</f>
        <v>0</v>
      </c>
      <c r="IAK30" s="47">
        <f>'Form Sg1'!IAO56</f>
        <v>0</v>
      </c>
      <c r="IAL30" s="47">
        <f>'Form Sg1'!IAP56</f>
        <v>0</v>
      </c>
      <c r="IAM30" s="47">
        <f>'Form Sg1'!IAQ56</f>
        <v>0</v>
      </c>
      <c r="IAN30" s="47">
        <f>'Form Sg1'!IAR56</f>
        <v>0</v>
      </c>
      <c r="IAO30" s="47">
        <f>'Form Sg1'!IAS56</f>
        <v>0</v>
      </c>
      <c r="IAP30" s="47">
        <f>'Form Sg1'!IAT56</f>
        <v>0</v>
      </c>
      <c r="IAQ30" s="47">
        <f>'Form Sg1'!IAU56</f>
        <v>0</v>
      </c>
      <c r="IAR30" s="47">
        <f>'Form Sg1'!IAV56</f>
        <v>0</v>
      </c>
      <c r="IAS30" s="47">
        <f>'Form Sg1'!IAW56</f>
        <v>0</v>
      </c>
      <c r="IAT30" s="47">
        <f>'Form Sg1'!IAX56</f>
        <v>0</v>
      </c>
      <c r="IAU30" s="47">
        <f>'Form Sg1'!IAY56</f>
        <v>0</v>
      </c>
      <c r="IAV30" s="47">
        <f>'Form Sg1'!IAZ56</f>
        <v>0</v>
      </c>
      <c r="IAW30" s="47">
        <f>'Form Sg1'!IBA56</f>
        <v>0</v>
      </c>
      <c r="IAX30" s="47">
        <f>'Form Sg1'!IBB56</f>
        <v>0</v>
      </c>
      <c r="IAY30" s="47">
        <f>'Form Sg1'!IBC56</f>
        <v>0</v>
      </c>
      <c r="IAZ30" s="47">
        <f>'Form Sg1'!IBD56</f>
        <v>0</v>
      </c>
      <c r="IBA30" s="47">
        <f>'Form Sg1'!IBE56</f>
        <v>0</v>
      </c>
      <c r="IBB30" s="47">
        <f>'Form Sg1'!IBF56</f>
        <v>0</v>
      </c>
      <c r="IBC30" s="47">
        <f>'Form Sg1'!IBG56</f>
        <v>0</v>
      </c>
      <c r="IBD30" s="47">
        <f>'Form Sg1'!IBH56</f>
        <v>0</v>
      </c>
      <c r="IBE30" s="47">
        <f>'Form Sg1'!IBI56</f>
        <v>0</v>
      </c>
      <c r="IBF30" s="47">
        <f>'Form Sg1'!IBJ56</f>
        <v>0</v>
      </c>
      <c r="IBG30" s="47">
        <f>'Form Sg1'!IBK56</f>
        <v>0</v>
      </c>
      <c r="IBH30" s="47">
        <f>'Form Sg1'!IBL56</f>
        <v>0</v>
      </c>
      <c r="IBI30" s="47">
        <f>'Form Sg1'!IBM56</f>
        <v>0</v>
      </c>
      <c r="IBJ30" s="47">
        <f>'Form Sg1'!IBN56</f>
        <v>0</v>
      </c>
      <c r="IBK30" s="47">
        <f>'Form Sg1'!IBO56</f>
        <v>0</v>
      </c>
      <c r="IBL30" s="47">
        <f>'Form Sg1'!IBP56</f>
        <v>0</v>
      </c>
      <c r="IBM30" s="47">
        <f>'Form Sg1'!IBQ56</f>
        <v>0</v>
      </c>
      <c r="IBN30" s="47">
        <f>'Form Sg1'!IBR56</f>
        <v>0</v>
      </c>
      <c r="IBO30" s="47">
        <f>'Form Sg1'!IBS56</f>
        <v>0</v>
      </c>
      <c r="IBP30" s="47">
        <f>'Form Sg1'!IBT56</f>
        <v>0</v>
      </c>
      <c r="IBQ30" s="47">
        <f>'Form Sg1'!IBU56</f>
        <v>0</v>
      </c>
      <c r="IBR30" s="47">
        <f>'Form Sg1'!IBV56</f>
        <v>0</v>
      </c>
      <c r="IBS30" s="47">
        <f>'Form Sg1'!IBW56</f>
        <v>0</v>
      </c>
      <c r="IBT30" s="47">
        <f>'Form Sg1'!IBX56</f>
        <v>0</v>
      </c>
      <c r="IBU30" s="47">
        <f>'Form Sg1'!IBY56</f>
        <v>0</v>
      </c>
      <c r="IBV30" s="47">
        <f>'Form Sg1'!IBZ56</f>
        <v>0</v>
      </c>
      <c r="IBW30" s="47">
        <f>'Form Sg1'!ICA56</f>
        <v>0</v>
      </c>
      <c r="IBX30" s="47">
        <f>'Form Sg1'!ICB56</f>
        <v>0</v>
      </c>
      <c r="IBY30" s="47">
        <f>'Form Sg1'!ICC56</f>
        <v>0</v>
      </c>
      <c r="IBZ30" s="47">
        <f>'Form Sg1'!ICD56</f>
        <v>0</v>
      </c>
      <c r="ICA30" s="47">
        <f>'Form Sg1'!ICE56</f>
        <v>0</v>
      </c>
      <c r="ICB30" s="47">
        <f>'Form Sg1'!ICF56</f>
        <v>0</v>
      </c>
      <c r="ICC30" s="47">
        <f>'Form Sg1'!ICG56</f>
        <v>0</v>
      </c>
      <c r="ICD30" s="47">
        <f>'Form Sg1'!ICH56</f>
        <v>0</v>
      </c>
      <c r="ICE30" s="47">
        <f>'Form Sg1'!ICI56</f>
        <v>0</v>
      </c>
      <c r="ICF30" s="47">
        <f>'Form Sg1'!ICJ56</f>
        <v>0</v>
      </c>
      <c r="ICG30" s="47">
        <f>'Form Sg1'!ICK56</f>
        <v>0</v>
      </c>
      <c r="ICH30" s="47">
        <f>'Form Sg1'!ICL56</f>
        <v>0</v>
      </c>
      <c r="ICI30" s="47">
        <f>'Form Sg1'!ICM56</f>
        <v>0</v>
      </c>
      <c r="ICJ30" s="47">
        <f>'Form Sg1'!ICN56</f>
        <v>0</v>
      </c>
      <c r="ICK30" s="47">
        <f>'Form Sg1'!ICO56</f>
        <v>0</v>
      </c>
      <c r="ICL30" s="47">
        <f>'Form Sg1'!ICP56</f>
        <v>0</v>
      </c>
      <c r="ICM30" s="47">
        <f>'Form Sg1'!ICQ56</f>
        <v>0</v>
      </c>
      <c r="ICN30" s="47">
        <f>'Form Sg1'!ICR56</f>
        <v>0</v>
      </c>
      <c r="ICO30" s="47">
        <f>'Form Sg1'!ICS56</f>
        <v>0</v>
      </c>
      <c r="ICP30" s="47">
        <f>'Form Sg1'!ICT56</f>
        <v>0</v>
      </c>
      <c r="ICQ30" s="47">
        <f>'Form Sg1'!ICU56</f>
        <v>0</v>
      </c>
      <c r="ICR30" s="47">
        <f>'Form Sg1'!ICV56</f>
        <v>0</v>
      </c>
      <c r="ICS30" s="47">
        <f>'Form Sg1'!ICW56</f>
        <v>0</v>
      </c>
      <c r="ICT30" s="47">
        <f>'Form Sg1'!ICX56</f>
        <v>0</v>
      </c>
      <c r="ICU30" s="47">
        <f>'Form Sg1'!ICY56</f>
        <v>0</v>
      </c>
      <c r="ICV30" s="47">
        <f>'Form Sg1'!ICZ56</f>
        <v>0</v>
      </c>
      <c r="ICW30" s="47">
        <f>'Form Sg1'!IDA56</f>
        <v>0</v>
      </c>
      <c r="ICX30" s="47">
        <f>'Form Sg1'!IDB56</f>
        <v>0</v>
      </c>
      <c r="ICY30" s="47">
        <f>'Form Sg1'!IDC56</f>
        <v>0</v>
      </c>
      <c r="ICZ30" s="47">
        <f>'Form Sg1'!IDD56</f>
        <v>0</v>
      </c>
      <c r="IDA30" s="47">
        <f>'Form Sg1'!IDE56</f>
        <v>0</v>
      </c>
      <c r="IDB30" s="47">
        <f>'Form Sg1'!IDF56</f>
        <v>0</v>
      </c>
      <c r="IDC30" s="47">
        <f>'Form Sg1'!IDG56</f>
        <v>0</v>
      </c>
      <c r="IDD30" s="47">
        <f>'Form Sg1'!IDH56</f>
        <v>0</v>
      </c>
      <c r="IDE30" s="47">
        <f>'Form Sg1'!IDI56</f>
        <v>0</v>
      </c>
      <c r="IDF30" s="47">
        <f>'Form Sg1'!IDJ56</f>
        <v>0</v>
      </c>
      <c r="IDG30" s="47">
        <f>'Form Sg1'!IDK56</f>
        <v>0</v>
      </c>
      <c r="IDH30" s="47">
        <f>'Form Sg1'!IDL56</f>
        <v>0</v>
      </c>
      <c r="IDI30" s="47">
        <f>'Form Sg1'!IDM56</f>
        <v>0</v>
      </c>
      <c r="IDJ30" s="47">
        <f>'Form Sg1'!IDN56</f>
        <v>0</v>
      </c>
      <c r="IDK30" s="47">
        <f>'Form Sg1'!IDO56</f>
        <v>0</v>
      </c>
      <c r="IDL30" s="47">
        <f>'Form Sg1'!IDP56</f>
        <v>0</v>
      </c>
      <c r="IDM30" s="47">
        <f>'Form Sg1'!IDQ56</f>
        <v>0</v>
      </c>
      <c r="IDN30" s="47">
        <f>'Form Sg1'!IDR56</f>
        <v>0</v>
      </c>
      <c r="IDO30" s="47">
        <f>'Form Sg1'!IDS56</f>
        <v>0</v>
      </c>
      <c r="IDP30" s="47">
        <f>'Form Sg1'!IDT56</f>
        <v>0</v>
      </c>
      <c r="IDQ30" s="47">
        <f>'Form Sg1'!IDU56</f>
        <v>0</v>
      </c>
      <c r="IDR30" s="47">
        <f>'Form Sg1'!IDV56</f>
        <v>0</v>
      </c>
      <c r="IDS30" s="47">
        <f>'Form Sg1'!IDW56</f>
        <v>0</v>
      </c>
      <c r="IDT30" s="47">
        <f>'Form Sg1'!IDX56</f>
        <v>0</v>
      </c>
      <c r="IDU30" s="47">
        <f>'Form Sg1'!IDY56</f>
        <v>0</v>
      </c>
      <c r="IDV30" s="47">
        <f>'Form Sg1'!IDZ56</f>
        <v>0</v>
      </c>
      <c r="IDW30" s="47">
        <f>'Form Sg1'!IEA56</f>
        <v>0</v>
      </c>
      <c r="IDX30" s="47">
        <f>'Form Sg1'!IEB56</f>
        <v>0</v>
      </c>
      <c r="IDY30" s="47">
        <f>'Form Sg1'!IEC56</f>
        <v>0</v>
      </c>
      <c r="IDZ30" s="47">
        <f>'Form Sg1'!IED56</f>
        <v>0</v>
      </c>
      <c r="IEA30" s="47">
        <f>'Form Sg1'!IEE56</f>
        <v>0</v>
      </c>
      <c r="IEB30" s="47">
        <f>'Form Sg1'!IEF56</f>
        <v>0</v>
      </c>
      <c r="IEC30" s="47">
        <f>'Form Sg1'!IEG56</f>
        <v>0</v>
      </c>
      <c r="IED30" s="47">
        <f>'Form Sg1'!IEH56</f>
        <v>0</v>
      </c>
      <c r="IEE30" s="47">
        <f>'Form Sg1'!IEI56</f>
        <v>0</v>
      </c>
      <c r="IEF30" s="47">
        <f>'Form Sg1'!IEJ56</f>
        <v>0</v>
      </c>
      <c r="IEG30" s="47">
        <f>'Form Sg1'!IEK56</f>
        <v>0</v>
      </c>
      <c r="IEH30" s="47">
        <f>'Form Sg1'!IEL56</f>
        <v>0</v>
      </c>
      <c r="IEI30" s="47">
        <f>'Form Sg1'!IEM56</f>
        <v>0</v>
      </c>
      <c r="IEJ30" s="47">
        <f>'Form Sg1'!IEN56</f>
        <v>0</v>
      </c>
      <c r="IEK30" s="47">
        <f>'Form Sg1'!IEO56</f>
        <v>0</v>
      </c>
      <c r="IEL30" s="47">
        <f>'Form Sg1'!IEP56</f>
        <v>0</v>
      </c>
      <c r="IEM30" s="47">
        <f>'Form Sg1'!IEQ56</f>
        <v>0</v>
      </c>
      <c r="IEN30" s="47">
        <f>'Form Sg1'!IER56</f>
        <v>0</v>
      </c>
      <c r="IEO30" s="47">
        <f>'Form Sg1'!IES56</f>
        <v>0</v>
      </c>
      <c r="IEP30" s="47">
        <f>'Form Sg1'!IET56</f>
        <v>0</v>
      </c>
      <c r="IEQ30" s="47">
        <f>'Form Sg1'!IEU56</f>
        <v>0</v>
      </c>
      <c r="IER30" s="47">
        <f>'Form Sg1'!IEV56</f>
        <v>0</v>
      </c>
      <c r="IES30" s="47">
        <f>'Form Sg1'!IEW56</f>
        <v>0</v>
      </c>
      <c r="IET30" s="47">
        <f>'Form Sg1'!IEX56</f>
        <v>0</v>
      </c>
      <c r="IEU30" s="47">
        <f>'Form Sg1'!IEY56</f>
        <v>0</v>
      </c>
      <c r="IEV30" s="47">
        <f>'Form Sg1'!IEZ56</f>
        <v>0</v>
      </c>
      <c r="IEW30" s="47">
        <f>'Form Sg1'!IFA56</f>
        <v>0</v>
      </c>
      <c r="IEX30" s="47">
        <f>'Form Sg1'!IFB56</f>
        <v>0</v>
      </c>
      <c r="IEY30" s="47">
        <f>'Form Sg1'!IFC56</f>
        <v>0</v>
      </c>
      <c r="IEZ30" s="47">
        <f>'Form Sg1'!IFD56</f>
        <v>0</v>
      </c>
      <c r="IFA30" s="47">
        <f>'Form Sg1'!IFE56</f>
        <v>0</v>
      </c>
      <c r="IFB30" s="47">
        <f>'Form Sg1'!IFF56</f>
        <v>0</v>
      </c>
      <c r="IFC30" s="47">
        <f>'Form Sg1'!IFG56</f>
        <v>0</v>
      </c>
      <c r="IFD30" s="47">
        <f>'Form Sg1'!IFH56</f>
        <v>0</v>
      </c>
      <c r="IFE30" s="47">
        <f>'Form Sg1'!IFI56</f>
        <v>0</v>
      </c>
      <c r="IFF30" s="47">
        <f>'Form Sg1'!IFJ56</f>
        <v>0</v>
      </c>
      <c r="IFG30" s="47">
        <f>'Form Sg1'!IFK56</f>
        <v>0</v>
      </c>
      <c r="IFH30" s="47">
        <f>'Form Sg1'!IFL56</f>
        <v>0</v>
      </c>
      <c r="IFI30" s="47">
        <f>'Form Sg1'!IFM56</f>
        <v>0</v>
      </c>
      <c r="IFJ30" s="47">
        <f>'Form Sg1'!IFN56</f>
        <v>0</v>
      </c>
      <c r="IFK30" s="47">
        <f>'Form Sg1'!IFO56</f>
        <v>0</v>
      </c>
      <c r="IFL30" s="47">
        <f>'Form Sg1'!IFP56</f>
        <v>0</v>
      </c>
      <c r="IFM30" s="47">
        <f>'Form Sg1'!IFQ56</f>
        <v>0</v>
      </c>
      <c r="IFN30" s="47">
        <f>'Form Sg1'!IFR56</f>
        <v>0</v>
      </c>
      <c r="IFO30" s="47">
        <f>'Form Sg1'!IFS56</f>
        <v>0</v>
      </c>
      <c r="IFP30" s="47">
        <f>'Form Sg1'!IFT56</f>
        <v>0</v>
      </c>
      <c r="IFQ30" s="47">
        <f>'Form Sg1'!IFU56</f>
        <v>0</v>
      </c>
      <c r="IFR30" s="47">
        <f>'Form Sg1'!IFV56</f>
        <v>0</v>
      </c>
      <c r="IFS30" s="47">
        <f>'Form Sg1'!IFW56</f>
        <v>0</v>
      </c>
      <c r="IFT30" s="47">
        <f>'Form Sg1'!IFX56</f>
        <v>0</v>
      </c>
      <c r="IFU30" s="47">
        <f>'Form Sg1'!IFY56</f>
        <v>0</v>
      </c>
      <c r="IFV30" s="47">
        <f>'Form Sg1'!IFZ56</f>
        <v>0</v>
      </c>
      <c r="IFW30" s="47">
        <f>'Form Sg1'!IGA56</f>
        <v>0</v>
      </c>
      <c r="IFX30" s="47">
        <f>'Form Sg1'!IGB56</f>
        <v>0</v>
      </c>
      <c r="IFY30" s="47">
        <f>'Form Sg1'!IGC56</f>
        <v>0</v>
      </c>
      <c r="IFZ30" s="47">
        <f>'Form Sg1'!IGD56</f>
        <v>0</v>
      </c>
      <c r="IGA30" s="47">
        <f>'Form Sg1'!IGE56</f>
        <v>0</v>
      </c>
      <c r="IGB30" s="47">
        <f>'Form Sg1'!IGF56</f>
        <v>0</v>
      </c>
      <c r="IGC30" s="47">
        <f>'Form Sg1'!IGG56</f>
        <v>0</v>
      </c>
      <c r="IGD30" s="47">
        <f>'Form Sg1'!IGH56</f>
        <v>0</v>
      </c>
      <c r="IGE30" s="47">
        <f>'Form Sg1'!IGI56</f>
        <v>0</v>
      </c>
      <c r="IGF30" s="47">
        <f>'Form Sg1'!IGJ56</f>
        <v>0</v>
      </c>
      <c r="IGG30" s="47">
        <f>'Form Sg1'!IGK56</f>
        <v>0</v>
      </c>
      <c r="IGH30" s="47">
        <f>'Form Sg1'!IGL56</f>
        <v>0</v>
      </c>
      <c r="IGI30" s="47">
        <f>'Form Sg1'!IGM56</f>
        <v>0</v>
      </c>
      <c r="IGJ30" s="47">
        <f>'Form Sg1'!IGN56</f>
        <v>0</v>
      </c>
      <c r="IGK30" s="47">
        <f>'Form Sg1'!IGO56</f>
        <v>0</v>
      </c>
      <c r="IGL30" s="47">
        <f>'Form Sg1'!IGP56</f>
        <v>0</v>
      </c>
      <c r="IGM30" s="47">
        <f>'Form Sg1'!IGQ56</f>
        <v>0</v>
      </c>
      <c r="IGN30" s="47">
        <f>'Form Sg1'!IGR56</f>
        <v>0</v>
      </c>
      <c r="IGO30" s="47">
        <f>'Form Sg1'!IGS56</f>
        <v>0</v>
      </c>
      <c r="IGP30" s="47">
        <f>'Form Sg1'!IGT56</f>
        <v>0</v>
      </c>
      <c r="IGQ30" s="47">
        <f>'Form Sg1'!IGU56</f>
        <v>0</v>
      </c>
      <c r="IGR30" s="47">
        <f>'Form Sg1'!IGV56</f>
        <v>0</v>
      </c>
      <c r="IGS30" s="47">
        <f>'Form Sg1'!IGW56</f>
        <v>0</v>
      </c>
      <c r="IGT30" s="47">
        <f>'Form Sg1'!IGX56</f>
        <v>0</v>
      </c>
      <c r="IGU30" s="47">
        <f>'Form Sg1'!IGY56</f>
        <v>0</v>
      </c>
      <c r="IGV30" s="47">
        <f>'Form Sg1'!IGZ56</f>
        <v>0</v>
      </c>
      <c r="IGW30" s="47">
        <f>'Form Sg1'!IHA56</f>
        <v>0</v>
      </c>
      <c r="IGX30" s="47">
        <f>'Form Sg1'!IHB56</f>
        <v>0</v>
      </c>
      <c r="IGY30" s="47">
        <f>'Form Sg1'!IHC56</f>
        <v>0</v>
      </c>
      <c r="IGZ30" s="47">
        <f>'Form Sg1'!IHD56</f>
        <v>0</v>
      </c>
      <c r="IHA30" s="47">
        <f>'Form Sg1'!IHE56</f>
        <v>0</v>
      </c>
      <c r="IHB30" s="47">
        <f>'Form Sg1'!IHF56</f>
        <v>0</v>
      </c>
      <c r="IHC30" s="47">
        <f>'Form Sg1'!IHG56</f>
        <v>0</v>
      </c>
      <c r="IHD30" s="47">
        <f>'Form Sg1'!IHH56</f>
        <v>0</v>
      </c>
      <c r="IHE30" s="47">
        <f>'Form Sg1'!IHI56</f>
        <v>0</v>
      </c>
      <c r="IHF30" s="47">
        <f>'Form Sg1'!IHJ56</f>
        <v>0</v>
      </c>
      <c r="IHG30" s="47">
        <f>'Form Sg1'!IHK56</f>
        <v>0</v>
      </c>
      <c r="IHH30" s="47">
        <f>'Form Sg1'!IHL56</f>
        <v>0</v>
      </c>
      <c r="IHI30" s="47">
        <f>'Form Sg1'!IHM56</f>
        <v>0</v>
      </c>
      <c r="IHJ30" s="47">
        <f>'Form Sg1'!IHN56</f>
        <v>0</v>
      </c>
      <c r="IHK30" s="47">
        <f>'Form Sg1'!IHO56</f>
        <v>0</v>
      </c>
      <c r="IHL30" s="47">
        <f>'Form Sg1'!IHP56</f>
        <v>0</v>
      </c>
      <c r="IHM30" s="47">
        <f>'Form Sg1'!IHQ56</f>
        <v>0</v>
      </c>
      <c r="IHN30" s="47">
        <f>'Form Sg1'!IHR56</f>
        <v>0</v>
      </c>
      <c r="IHO30" s="47">
        <f>'Form Sg1'!IHS56</f>
        <v>0</v>
      </c>
      <c r="IHP30" s="47">
        <f>'Form Sg1'!IHT56</f>
        <v>0</v>
      </c>
      <c r="IHQ30" s="47">
        <f>'Form Sg1'!IHU56</f>
        <v>0</v>
      </c>
      <c r="IHR30" s="47">
        <f>'Form Sg1'!IHV56</f>
        <v>0</v>
      </c>
      <c r="IHS30" s="47">
        <f>'Form Sg1'!IHW56</f>
        <v>0</v>
      </c>
      <c r="IHT30" s="47">
        <f>'Form Sg1'!IHX56</f>
        <v>0</v>
      </c>
      <c r="IHU30" s="47">
        <f>'Form Sg1'!IHY56</f>
        <v>0</v>
      </c>
      <c r="IHV30" s="47">
        <f>'Form Sg1'!IHZ56</f>
        <v>0</v>
      </c>
      <c r="IHW30" s="47">
        <f>'Form Sg1'!IIA56</f>
        <v>0</v>
      </c>
      <c r="IHX30" s="47">
        <f>'Form Sg1'!IIB56</f>
        <v>0</v>
      </c>
      <c r="IHY30" s="47">
        <f>'Form Sg1'!IIC56</f>
        <v>0</v>
      </c>
      <c r="IHZ30" s="47">
        <f>'Form Sg1'!IID56</f>
        <v>0</v>
      </c>
      <c r="IIA30" s="47">
        <f>'Form Sg1'!IIE56</f>
        <v>0</v>
      </c>
      <c r="IIB30" s="47">
        <f>'Form Sg1'!IIF56</f>
        <v>0</v>
      </c>
      <c r="IIC30" s="47">
        <f>'Form Sg1'!IIG56</f>
        <v>0</v>
      </c>
      <c r="IID30" s="47">
        <f>'Form Sg1'!IIH56</f>
        <v>0</v>
      </c>
      <c r="IIE30" s="47">
        <f>'Form Sg1'!III56</f>
        <v>0</v>
      </c>
      <c r="IIF30" s="47">
        <f>'Form Sg1'!IIJ56</f>
        <v>0</v>
      </c>
      <c r="IIG30" s="47">
        <f>'Form Sg1'!IIK56</f>
        <v>0</v>
      </c>
      <c r="IIH30" s="47">
        <f>'Form Sg1'!IIL56</f>
        <v>0</v>
      </c>
      <c r="III30" s="47">
        <f>'Form Sg1'!IIM56</f>
        <v>0</v>
      </c>
      <c r="IIJ30" s="47">
        <f>'Form Sg1'!IIN56</f>
        <v>0</v>
      </c>
      <c r="IIK30" s="47">
        <f>'Form Sg1'!IIO56</f>
        <v>0</v>
      </c>
      <c r="IIL30" s="47">
        <f>'Form Sg1'!IIP56</f>
        <v>0</v>
      </c>
      <c r="IIM30" s="47">
        <f>'Form Sg1'!IIQ56</f>
        <v>0</v>
      </c>
      <c r="IIN30" s="47">
        <f>'Form Sg1'!IIR56</f>
        <v>0</v>
      </c>
      <c r="IIO30" s="47">
        <f>'Form Sg1'!IIS56</f>
        <v>0</v>
      </c>
      <c r="IIP30" s="47">
        <f>'Form Sg1'!IIT56</f>
        <v>0</v>
      </c>
      <c r="IIQ30" s="47">
        <f>'Form Sg1'!IIU56</f>
        <v>0</v>
      </c>
      <c r="IIR30" s="47">
        <f>'Form Sg1'!IIV56</f>
        <v>0</v>
      </c>
      <c r="IIS30" s="47">
        <f>'Form Sg1'!IIW56</f>
        <v>0</v>
      </c>
      <c r="IIT30" s="47">
        <f>'Form Sg1'!IIX56</f>
        <v>0</v>
      </c>
      <c r="IIU30" s="47">
        <f>'Form Sg1'!IIY56</f>
        <v>0</v>
      </c>
      <c r="IIV30" s="47">
        <f>'Form Sg1'!IIZ56</f>
        <v>0</v>
      </c>
      <c r="IIW30" s="47">
        <f>'Form Sg1'!IJA56</f>
        <v>0</v>
      </c>
      <c r="IIX30" s="47">
        <f>'Form Sg1'!IJB56</f>
        <v>0</v>
      </c>
      <c r="IIY30" s="47">
        <f>'Form Sg1'!IJC56</f>
        <v>0</v>
      </c>
      <c r="IIZ30" s="47">
        <f>'Form Sg1'!IJD56</f>
        <v>0</v>
      </c>
      <c r="IJA30" s="47">
        <f>'Form Sg1'!IJE56</f>
        <v>0</v>
      </c>
      <c r="IJB30" s="47">
        <f>'Form Sg1'!IJF56</f>
        <v>0</v>
      </c>
      <c r="IJC30" s="47">
        <f>'Form Sg1'!IJG56</f>
        <v>0</v>
      </c>
      <c r="IJD30" s="47">
        <f>'Form Sg1'!IJH56</f>
        <v>0</v>
      </c>
      <c r="IJE30" s="47">
        <f>'Form Sg1'!IJI56</f>
        <v>0</v>
      </c>
      <c r="IJF30" s="47">
        <f>'Form Sg1'!IJJ56</f>
        <v>0</v>
      </c>
      <c r="IJG30" s="47">
        <f>'Form Sg1'!IJK56</f>
        <v>0</v>
      </c>
      <c r="IJH30" s="47">
        <f>'Form Sg1'!IJL56</f>
        <v>0</v>
      </c>
      <c r="IJI30" s="47">
        <f>'Form Sg1'!IJM56</f>
        <v>0</v>
      </c>
      <c r="IJJ30" s="47">
        <f>'Form Sg1'!IJN56</f>
        <v>0</v>
      </c>
      <c r="IJK30" s="47">
        <f>'Form Sg1'!IJO56</f>
        <v>0</v>
      </c>
      <c r="IJL30" s="47">
        <f>'Form Sg1'!IJP56</f>
        <v>0</v>
      </c>
      <c r="IJM30" s="47">
        <f>'Form Sg1'!IJQ56</f>
        <v>0</v>
      </c>
      <c r="IJN30" s="47">
        <f>'Form Sg1'!IJR56</f>
        <v>0</v>
      </c>
      <c r="IJO30" s="47">
        <f>'Form Sg1'!IJS56</f>
        <v>0</v>
      </c>
      <c r="IJP30" s="47">
        <f>'Form Sg1'!IJT56</f>
        <v>0</v>
      </c>
      <c r="IJQ30" s="47">
        <f>'Form Sg1'!IJU56</f>
        <v>0</v>
      </c>
      <c r="IJR30" s="47">
        <f>'Form Sg1'!IJV56</f>
        <v>0</v>
      </c>
      <c r="IJS30" s="47">
        <f>'Form Sg1'!IJW56</f>
        <v>0</v>
      </c>
      <c r="IJT30" s="47">
        <f>'Form Sg1'!IJX56</f>
        <v>0</v>
      </c>
      <c r="IJU30" s="47">
        <f>'Form Sg1'!IJY56</f>
        <v>0</v>
      </c>
      <c r="IJV30" s="47">
        <f>'Form Sg1'!IJZ56</f>
        <v>0</v>
      </c>
      <c r="IJW30" s="47">
        <f>'Form Sg1'!IKA56</f>
        <v>0</v>
      </c>
      <c r="IJX30" s="47">
        <f>'Form Sg1'!IKB56</f>
        <v>0</v>
      </c>
      <c r="IJY30" s="47">
        <f>'Form Sg1'!IKC56</f>
        <v>0</v>
      </c>
      <c r="IJZ30" s="47">
        <f>'Form Sg1'!IKD56</f>
        <v>0</v>
      </c>
      <c r="IKA30" s="47">
        <f>'Form Sg1'!IKE56</f>
        <v>0</v>
      </c>
      <c r="IKB30" s="47">
        <f>'Form Sg1'!IKF56</f>
        <v>0</v>
      </c>
      <c r="IKC30" s="47">
        <f>'Form Sg1'!IKG56</f>
        <v>0</v>
      </c>
      <c r="IKD30" s="47">
        <f>'Form Sg1'!IKH56</f>
        <v>0</v>
      </c>
      <c r="IKE30" s="47">
        <f>'Form Sg1'!IKI56</f>
        <v>0</v>
      </c>
      <c r="IKF30" s="47">
        <f>'Form Sg1'!IKJ56</f>
        <v>0</v>
      </c>
      <c r="IKG30" s="47">
        <f>'Form Sg1'!IKK56</f>
        <v>0</v>
      </c>
      <c r="IKH30" s="47">
        <f>'Form Sg1'!IKL56</f>
        <v>0</v>
      </c>
      <c r="IKI30" s="47">
        <f>'Form Sg1'!IKM56</f>
        <v>0</v>
      </c>
      <c r="IKJ30" s="47">
        <f>'Form Sg1'!IKN56</f>
        <v>0</v>
      </c>
      <c r="IKK30" s="47">
        <f>'Form Sg1'!IKO56</f>
        <v>0</v>
      </c>
      <c r="IKL30" s="47">
        <f>'Form Sg1'!IKP56</f>
        <v>0</v>
      </c>
      <c r="IKM30" s="47">
        <f>'Form Sg1'!IKQ56</f>
        <v>0</v>
      </c>
      <c r="IKN30" s="47">
        <f>'Form Sg1'!IKR56</f>
        <v>0</v>
      </c>
      <c r="IKO30" s="47">
        <f>'Form Sg1'!IKS56</f>
        <v>0</v>
      </c>
      <c r="IKP30" s="47">
        <f>'Form Sg1'!IKT56</f>
        <v>0</v>
      </c>
      <c r="IKQ30" s="47">
        <f>'Form Sg1'!IKU56</f>
        <v>0</v>
      </c>
      <c r="IKR30" s="47">
        <f>'Form Sg1'!IKV56</f>
        <v>0</v>
      </c>
      <c r="IKS30" s="47">
        <f>'Form Sg1'!IKW56</f>
        <v>0</v>
      </c>
      <c r="IKT30" s="47">
        <f>'Form Sg1'!IKX56</f>
        <v>0</v>
      </c>
      <c r="IKU30" s="47">
        <f>'Form Sg1'!IKY56</f>
        <v>0</v>
      </c>
      <c r="IKV30" s="47">
        <f>'Form Sg1'!IKZ56</f>
        <v>0</v>
      </c>
      <c r="IKW30" s="47">
        <f>'Form Sg1'!ILA56</f>
        <v>0</v>
      </c>
      <c r="IKX30" s="47">
        <f>'Form Sg1'!ILB56</f>
        <v>0</v>
      </c>
      <c r="IKY30" s="47">
        <f>'Form Sg1'!ILC56</f>
        <v>0</v>
      </c>
      <c r="IKZ30" s="47">
        <f>'Form Sg1'!ILD56</f>
        <v>0</v>
      </c>
      <c r="ILA30" s="47">
        <f>'Form Sg1'!ILE56</f>
        <v>0</v>
      </c>
      <c r="ILB30" s="47">
        <f>'Form Sg1'!ILF56</f>
        <v>0</v>
      </c>
      <c r="ILC30" s="47">
        <f>'Form Sg1'!ILG56</f>
        <v>0</v>
      </c>
      <c r="ILD30" s="47">
        <f>'Form Sg1'!ILH56</f>
        <v>0</v>
      </c>
      <c r="ILE30" s="47">
        <f>'Form Sg1'!ILI56</f>
        <v>0</v>
      </c>
      <c r="ILF30" s="47">
        <f>'Form Sg1'!ILJ56</f>
        <v>0</v>
      </c>
      <c r="ILG30" s="47">
        <f>'Form Sg1'!ILK56</f>
        <v>0</v>
      </c>
      <c r="ILH30" s="47">
        <f>'Form Sg1'!ILL56</f>
        <v>0</v>
      </c>
      <c r="ILI30" s="47">
        <f>'Form Sg1'!ILM56</f>
        <v>0</v>
      </c>
      <c r="ILJ30" s="47">
        <f>'Form Sg1'!ILN56</f>
        <v>0</v>
      </c>
      <c r="ILK30" s="47">
        <f>'Form Sg1'!ILO56</f>
        <v>0</v>
      </c>
      <c r="ILL30" s="47">
        <f>'Form Sg1'!ILP56</f>
        <v>0</v>
      </c>
      <c r="ILM30" s="47">
        <f>'Form Sg1'!ILQ56</f>
        <v>0</v>
      </c>
      <c r="ILN30" s="47">
        <f>'Form Sg1'!ILR56</f>
        <v>0</v>
      </c>
      <c r="ILO30" s="47">
        <f>'Form Sg1'!ILS56</f>
        <v>0</v>
      </c>
      <c r="ILP30" s="47">
        <f>'Form Sg1'!ILT56</f>
        <v>0</v>
      </c>
      <c r="ILQ30" s="47">
        <f>'Form Sg1'!ILU56</f>
        <v>0</v>
      </c>
      <c r="ILR30" s="47">
        <f>'Form Sg1'!ILV56</f>
        <v>0</v>
      </c>
      <c r="ILS30" s="47">
        <f>'Form Sg1'!ILW56</f>
        <v>0</v>
      </c>
      <c r="ILT30" s="47">
        <f>'Form Sg1'!ILX56</f>
        <v>0</v>
      </c>
      <c r="ILU30" s="47">
        <f>'Form Sg1'!ILY56</f>
        <v>0</v>
      </c>
      <c r="ILV30" s="47">
        <f>'Form Sg1'!ILZ56</f>
        <v>0</v>
      </c>
      <c r="ILW30" s="47">
        <f>'Form Sg1'!IMA56</f>
        <v>0</v>
      </c>
      <c r="ILX30" s="47">
        <f>'Form Sg1'!IMB56</f>
        <v>0</v>
      </c>
      <c r="ILY30" s="47">
        <f>'Form Sg1'!IMC56</f>
        <v>0</v>
      </c>
      <c r="ILZ30" s="47">
        <f>'Form Sg1'!IMD56</f>
        <v>0</v>
      </c>
      <c r="IMA30" s="47">
        <f>'Form Sg1'!IME56</f>
        <v>0</v>
      </c>
      <c r="IMB30" s="47">
        <f>'Form Sg1'!IMF56</f>
        <v>0</v>
      </c>
      <c r="IMC30" s="47">
        <f>'Form Sg1'!IMG56</f>
        <v>0</v>
      </c>
      <c r="IMD30" s="47">
        <f>'Form Sg1'!IMH56</f>
        <v>0</v>
      </c>
      <c r="IME30" s="47">
        <f>'Form Sg1'!IMI56</f>
        <v>0</v>
      </c>
      <c r="IMF30" s="47">
        <f>'Form Sg1'!IMJ56</f>
        <v>0</v>
      </c>
      <c r="IMG30" s="47">
        <f>'Form Sg1'!IMK56</f>
        <v>0</v>
      </c>
      <c r="IMH30" s="47">
        <f>'Form Sg1'!IML56</f>
        <v>0</v>
      </c>
      <c r="IMI30" s="47">
        <f>'Form Sg1'!IMM56</f>
        <v>0</v>
      </c>
      <c r="IMJ30" s="47">
        <f>'Form Sg1'!IMN56</f>
        <v>0</v>
      </c>
      <c r="IMK30" s="47">
        <f>'Form Sg1'!IMO56</f>
        <v>0</v>
      </c>
      <c r="IML30" s="47">
        <f>'Form Sg1'!IMP56</f>
        <v>0</v>
      </c>
      <c r="IMM30" s="47">
        <f>'Form Sg1'!IMQ56</f>
        <v>0</v>
      </c>
      <c r="IMN30" s="47">
        <f>'Form Sg1'!IMR56</f>
        <v>0</v>
      </c>
      <c r="IMO30" s="47">
        <f>'Form Sg1'!IMS56</f>
        <v>0</v>
      </c>
      <c r="IMP30" s="47">
        <f>'Form Sg1'!IMT56</f>
        <v>0</v>
      </c>
      <c r="IMQ30" s="47">
        <f>'Form Sg1'!IMU56</f>
        <v>0</v>
      </c>
      <c r="IMR30" s="47">
        <f>'Form Sg1'!IMV56</f>
        <v>0</v>
      </c>
      <c r="IMS30" s="47">
        <f>'Form Sg1'!IMW56</f>
        <v>0</v>
      </c>
      <c r="IMT30" s="47">
        <f>'Form Sg1'!IMX56</f>
        <v>0</v>
      </c>
      <c r="IMU30" s="47">
        <f>'Form Sg1'!IMY56</f>
        <v>0</v>
      </c>
      <c r="IMV30" s="47">
        <f>'Form Sg1'!IMZ56</f>
        <v>0</v>
      </c>
      <c r="IMW30" s="47">
        <f>'Form Sg1'!INA56</f>
        <v>0</v>
      </c>
      <c r="IMX30" s="47">
        <f>'Form Sg1'!INB56</f>
        <v>0</v>
      </c>
      <c r="IMY30" s="47">
        <f>'Form Sg1'!INC56</f>
        <v>0</v>
      </c>
      <c r="IMZ30" s="47">
        <f>'Form Sg1'!IND56</f>
        <v>0</v>
      </c>
      <c r="INA30" s="47">
        <f>'Form Sg1'!INE56</f>
        <v>0</v>
      </c>
      <c r="INB30" s="47">
        <f>'Form Sg1'!INF56</f>
        <v>0</v>
      </c>
      <c r="INC30" s="47">
        <f>'Form Sg1'!ING56</f>
        <v>0</v>
      </c>
      <c r="IND30" s="47">
        <f>'Form Sg1'!INH56</f>
        <v>0</v>
      </c>
      <c r="INE30" s="47">
        <f>'Form Sg1'!INI56</f>
        <v>0</v>
      </c>
      <c r="INF30" s="47">
        <f>'Form Sg1'!INJ56</f>
        <v>0</v>
      </c>
      <c r="ING30" s="47">
        <f>'Form Sg1'!INK56</f>
        <v>0</v>
      </c>
      <c r="INH30" s="47">
        <f>'Form Sg1'!INL56</f>
        <v>0</v>
      </c>
      <c r="INI30" s="47">
        <f>'Form Sg1'!INM56</f>
        <v>0</v>
      </c>
      <c r="INJ30" s="47">
        <f>'Form Sg1'!INN56</f>
        <v>0</v>
      </c>
      <c r="INK30" s="47">
        <f>'Form Sg1'!INO56</f>
        <v>0</v>
      </c>
      <c r="INL30" s="47">
        <f>'Form Sg1'!INP56</f>
        <v>0</v>
      </c>
      <c r="INM30" s="47">
        <f>'Form Sg1'!INQ56</f>
        <v>0</v>
      </c>
      <c r="INN30" s="47">
        <f>'Form Sg1'!INR56</f>
        <v>0</v>
      </c>
      <c r="INO30" s="47">
        <f>'Form Sg1'!INS56</f>
        <v>0</v>
      </c>
      <c r="INP30" s="47">
        <f>'Form Sg1'!INT56</f>
        <v>0</v>
      </c>
      <c r="INQ30" s="47">
        <f>'Form Sg1'!INU56</f>
        <v>0</v>
      </c>
      <c r="INR30" s="47">
        <f>'Form Sg1'!INV56</f>
        <v>0</v>
      </c>
      <c r="INS30" s="47">
        <f>'Form Sg1'!INW56</f>
        <v>0</v>
      </c>
      <c r="INT30" s="47">
        <f>'Form Sg1'!INX56</f>
        <v>0</v>
      </c>
      <c r="INU30" s="47">
        <f>'Form Sg1'!INY56</f>
        <v>0</v>
      </c>
      <c r="INV30" s="47">
        <f>'Form Sg1'!INZ56</f>
        <v>0</v>
      </c>
      <c r="INW30" s="47">
        <f>'Form Sg1'!IOA56</f>
        <v>0</v>
      </c>
      <c r="INX30" s="47">
        <f>'Form Sg1'!IOB56</f>
        <v>0</v>
      </c>
      <c r="INY30" s="47">
        <f>'Form Sg1'!IOC56</f>
        <v>0</v>
      </c>
      <c r="INZ30" s="47">
        <f>'Form Sg1'!IOD56</f>
        <v>0</v>
      </c>
      <c r="IOA30" s="47">
        <f>'Form Sg1'!IOE56</f>
        <v>0</v>
      </c>
      <c r="IOB30" s="47">
        <f>'Form Sg1'!IOF56</f>
        <v>0</v>
      </c>
      <c r="IOC30" s="47">
        <f>'Form Sg1'!IOG56</f>
        <v>0</v>
      </c>
      <c r="IOD30" s="47">
        <f>'Form Sg1'!IOH56</f>
        <v>0</v>
      </c>
      <c r="IOE30" s="47">
        <f>'Form Sg1'!IOI56</f>
        <v>0</v>
      </c>
      <c r="IOF30" s="47">
        <f>'Form Sg1'!IOJ56</f>
        <v>0</v>
      </c>
      <c r="IOG30" s="47">
        <f>'Form Sg1'!IOK56</f>
        <v>0</v>
      </c>
      <c r="IOH30" s="47">
        <f>'Form Sg1'!IOL56</f>
        <v>0</v>
      </c>
      <c r="IOI30" s="47">
        <f>'Form Sg1'!IOM56</f>
        <v>0</v>
      </c>
      <c r="IOJ30" s="47">
        <f>'Form Sg1'!ION56</f>
        <v>0</v>
      </c>
      <c r="IOK30" s="47">
        <f>'Form Sg1'!IOO56</f>
        <v>0</v>
      </c>
      <c r="IOL30" s="47">
        <f>'Form Sg1'!IOP56</f>
        <v>0</v>
      </c>
      <c r="IOM30" s="47">
        <f>'Form Sg1'!IOQ56</f>
        <v>0</v>
      </c>
      <c r="ION30" s="47">
        <f>'Form Sg1'!IOR56</f>
        <v>0</v>
      </c>
      <c r="IOO30" s="47">
        <f>'Form Sg1'!IOS56</f>
        <v>0</v>
      </c>
      <c r="IOP30" s="47">
        <f>'Form Sg1'!IOT56</f>
        <v>0</v>
      </c>
      <c r="IOQ30" s="47">
        <f>'Form Sg1'!IOU56</f>
        <v>0</v>
      </c>
      <c r="IOR30" s="47">
        <f>'Form Sg1'!IOV56</f>
        <v>0</v>
      </c>
      <c r="IOS30" s="47">
        <f>'Form Sg1'!IOW56</f>
        <v>0</v>
      </c>
      <c r="IOT30" s="47">
        <f>'Form Sg1'!IOX56</f>
        <v>0</v>
      </c>
      <c r="IOU30" s="47">
        <f>'Form Sg1'!IOY56</f>
        <v>0</v>
      </c>
      <c r="IOV30" s="47">
        <f>'Form Sg1'!IOZ56</f>
        <v>0</v>
      </c>
      <c r="IOW30" s="47">
        <f>'Form Sg1'!IPA56</f>
        <v>0</v>
      </c>
      <c r="IOX30" s="47">
        <f>'Form Sg1'!IPB56</f>
        <v>0</v>
      </c>
      <c r="IOY30" s="47">
        <f>'Form Sg1'!IPC56</f>
        <v>0</v>
      </c>
      <c r="IOZ30" s="47">
        <f>'Form Sg1'!IPD56</f>
        <v>0</v>
      </c>
      <c r="IPA30" s="47">
        <f>'Form Sg1'!IPE56</f>
        <v>0</v>
      </c>
      <c r="IPB30" s="47">
        <f>'Form Sg1'!IPF56</f>
        <v>0</v>
      </c>
      <c r="IPC30" s="47">
        <f>'Form Sg1'!IPG56</f>
        <v>0</v>
      </c>
      <c r="IPD30" s="47">
        <f>'Form Sg1'!IPH56</f>
        <v>0</v>
      </c>
      <c r="IPE30" s="47">
        <f>'Form Sg1'!IPI56</f>
        <v>0</v>
      </c>
      <c r="IPF30" s="47">
        <f>'Form Sg1'!IPJ56</f>
        <v>0</v>
      </c>
      <c r="IPG30" s="47">
        <f>'Form Sg1'!IPK56</f>
        <v>0</v>
      </c>
      <c r="IPH30" s="47">
        <f>'Form Sg1'!IPL56</f>
        <v>0</v>
      </c>
      <c r="IPI30" s="47">
        <f>'Form Sg1'!IPM56</f>
        <v>0</v>
      </c>
      <c r="IPJ30" s="47">
        <f>'Form Sg1'!IPN56</f>
        <v>0</v>
      </c>
      <c r="IPK30" s="47">
        <f>'Form Sg1'!IPO56</f>
        <v>0</v>
      </c>
      <c r="IPL30" s="47">
        <f>'Form Sg1'!IPP56</f>
        <v>0</v>
      </c>
      <c r="IPM30" s="47">
        <f>'Form Sg1'!IPQ56</f>
        <v>0</v>
      </c>
      <c r="IPN30" s="47">
        <f>'Form Sg1'!IPR56</f>
        <v>0</v>
      </c>
      <c r="IPO30" s="47">
        <f>'Form Sg1'!IPS56</f>
        <v>0</v>
      </c>
      <c r="IPP30" s="47">
        <f>'Form Sg1'!IPT56</f>
        <v>0</v>
      </c>
      <c r="IPQ30" s="47">
        <f>'Form Sg1'!IPU56</f>
        <v>0</v>
      </c>
      <c r="IPR30" s="47">
        <f>'Form Sg1'!IPV56</f>
        <v>0</v>
      </c>
      <c r="IPS30" s="47">
        <f>'Form Sg1'!IPW56</f>
        <v>0</v>
      </c>
      <c r="IPT30" s="47">
        <f>'Form Sg1'!IPX56</f>
        <v>0</v>
      </c>
      <c r="IPU30" s="47">
        <f>'Form Sg1'!IPY56</f>
        <v>0</v>
      </c>
      <c r="IPV30" s="47">
        <f>'Form Sg1'!IPZ56</f>
        <v>0</v>
      </c>
      <c r="IPW30" s="47">
        <f>'Form Sg1'!IQA56</f>
        <v>0</v>
      </c>
      <c r="IPX30" s="47">
        <f>'Form Sg1'!IQB56</f>
        <v>0</v>
      </c>
      <c r="IPY30" s="47">
        <f>'Form Sg1'!IQC56</f>
        <v>0</v>
      </c>
      <c r="IPZ30" s="47">
        <f>'Form Sg1'!IQD56</f>
        <v>0</v>
      </c>
      <c r="IQA30" s="47">
        <f>'Form Sg1'!IQE56</f>
        <v>0</v>
      </c>
      <c r="IQB30" s="47">
        <f>'Form Sg1'!IQF56</f>
        <v>0</v>
      </c>
      <c r="IQC30" s="47">
        <f>'Form Sg1'!IQG56</f>
        <v>0</v>
      </c>
      <c r="IQD30" s="47">
        <f>'Form Sg1'!IQH56</f>
        <v>0</v>
      </c>
      <c r="IQE30" s="47">
        <f>'Form Sg1'!IQI56</f>
        <v>0</v>
      </c>
      <c r="IQF30" s="47">
        <f>'Form Sg1'!IQJ56</f>
        <v>0</v>
      </c>
      <c r="IQG30" s="47">
        <f>'Form Sg1'!IQK56</f>
        <v>0</v>
      </c>
      <c r="IQH30" s="47">
        <f>'Form Sg1'!IQL56</f>
        <v>0</v>
      </c>
      <c r="IQI30" s="47">
        <f>'Form Sg1'!IQM56</f>
        <v>0</v>
      </c>
      <c r="IQJ30" s="47">
        <f>'Form Sg1'!IQN56</f>
        <v>0</v>
      </c>
      <c r="IQK30" s="47">
        <f>'Form Sg1'!IQO56</f>
        <v>0</v>
      </c>
      <c r="IQL30" s="47">
        <f>'Form Sg1'!IQP56</f>
        <v>0</v>
      </c>
      <c r="IQM30" s="47">
        <f>'Form Sg1'!IQQ56</f>
        <v>0</v>
      </c>
      <c r="IQN30" s="47">
        <f>'Form Sg1'!IQR56</f>
        <v>0</v>
      </c>
      <c r="IQO30" s="47">
        <f>'Form Sg1'!IQS56</f>
        <v>0</v>
      </c>
      <c r="IQP30" s="47">
        <f>'Form Sg1'!IQT56</f>
        <v>0</v>
      </c>
      <c r="IQQ30" s="47">
        <f>'Form Sg1'!IQU56</f>
        <v>0</v>
      </c>
      <c r="IQR30" s="47">
        <f>'Form Sg1'!IQV56</f>
        <v>0</v>
      </c>
      <c r="IQS30" s="47">
        <f>'Form Sg1'!IQW56</f>
        <v>0</v>
      </c>
      <c r="IQT30" s="47">
        <f>'Form Sg1'!IQX56</f>
        <v>0</v>
      </c>
      <c r="IQU30" s="47">
        <f>'Form Sg1'!IQY56</f>
        <v>0</v>
      </c>
      <c r="IQV30" s="47">
        <f>'Form Sg1'!IQZ56</f>
        <v>0</v>
      </c>
      <c r="IQW30" s="47">
        <f>'Form Sg1'!IRA56</f>
        <v>0</v>
      </c>
      <c r="IQX30" s="47">
        <f>'Form Sg1'!IRB56</f>
        <v>0</v>
      </c>
      <c r="IQY30" s="47">
        <f>'Form Sg1'!IRC56</f>
        <v>0</v>
      </c>
      <c r="IQZ30" s="47">
        <f>'Form Sg1'!IRD56</f>
        <v>0</v>
      </c>
      <c r="IRA30" s="47">
        <f>'Form Sg1'!IRE56</f>
        <v>0</v>
      </c>
      <c r="IRB30" s="47">
        <f>'Form Sg1'!IRF56</f>
        <v>0</v>
      </c>
      <c r="IRC30" s="47">
        <f>'Form Sg1'!IRG56</f>
        <v>0</v>
      </c>
      <c r="IRD30" s="47">
        <f>'Form Sg1'!IRH56</f>
        <v>0</v>
      </c>
      <c r="IRE30" s="47">
        <f>'Form Sg1'!IRI56</f>
        <v>0</v>
      </c>
      <c r="IRF30" s="47">
        <f>'Form Sg1'!IRJ56</f>
        <v>0</v>
      </c>
      <c r="IRG30" s="47">
        <f>'Form Sg1'!IRK56</f>
        <v>0</v>
      </c>
      <c r="IRH30" s="47">
        <f>'Form Sg1'!IRL56</f>
        <v>0</v>
      </c>
      <c r="IRI30" s="47">
        <f>'Form Sg1'!IRM56</f>
        <v>0</v>
      </c>
      <c r="IRJ30" s="47">
        <f>'Form Sg1'!IRN56</f>
        <v>0</v>
      </c>
      <c r="IRK30" s="47">
        <f>'Form Sg1'!IRO56</f>
        <v>0</v>
      </c>
      <c r="IRL30" s="47">
        <f>'Form Sg1'!IRP56</f>
        <v>0</v>
      </c>
      <c r="IRM30" s="47">
        <f>'Form Sg1'!IRQ56</f>
        <v>0</v>
      </c>
      <c r="IRN30" s="47">
        <f>'Form Sg1'!IRR56</f>
        <v>0</v>
      </c>
      <c r="IRO30" s="47">
        <f>'Form Sg1'!IRS56</f>
        <v>0</v>
      </c>
      <c r="IRP30" s="47">
        <f>'Form Sg1'!IRT56</f>
        <v>0</v>
      </c>
      <c r="IRQ30" s="47">
        <f>'Form Sg1'!IRU56</f>
        <v>0</v>
      </c>
      <c r="IRR30" s="47">
        <f>'Form Sg1'!IRV56</f>
        <v>0</v>
      </c>
      <c r="IRS30" s="47">
        <f>'Form Sg1'!IRW56</f>
        <v>0</v>
      </c>
      <c r="IRT30" s="47">
        <f>'Form Sg1'!IRX56</f>
        <v>0</v>
      </c>
      <c r="IRU30" s="47">
        <f>'Form Sg1'!IRY56</f>
        <v>0</v>
      </c>
      <c r="IRV30" s="47">
        <f>'Form Sg1'!IRZ56</f>
        <v>0</v>
      </c>
      <c r="IRW30" s="47">
        <f>'Form Sg1'!ISA56</f>
        <v>0</v>
      </c>
      <c r="IRX30" s="47">
        <f>'Form Sg1'!ISB56</f>
        <v>0</v>
      </c>
      <c r="IRY30" s="47">
        <f>'Form Sg1'!ISC56</f>
        <v>0</v>
      </c>
      <c r="IRZ30" s="47">
        <f>'Form Sg1'!ISD56</f>
        <v>0</v>
      </c>
      <c r="ISA30" s="47">
        <f>'Form Sg1'!ISE56</f>
        <v>0</v>
      </c>
      <c r="ISB30" s="47">
        <f>'Form Sg1'!ISF56</f>
        <v>0</v>
      </c>
      <c r="ISC30" s="47">
        <f>'Form Sg1'!ISG56</f>
        <v>0</v>
      </c>
      <c r="ISD30" s="47">
        <f>'Form Sg1'!ISH56</f>
        <v>0</v>
      </c>
      <c r="ISE30" s="47">
        <f>'Form Sg1'!ISI56</f>
        <v>0</v>
      </c>
      <c r="ISF30" s="47">
        <f>'Form Sg1'!ISJ56</f>
        <v>0</v>
      </c>
      <c r="ISG30" s="47">
        <f>'Form Sg1'!ISK56</f>
        <v>0</v>
      </c>
      <c r="ISH30" s="47">
        <f>'Form Sg1'!ISL56</f>
        <v>0</v>
      </c>
      <c r="ISI30" s="47">
        <f>'Form Sg1'!ISM56</f>
        <v>0</v>
      </c>
      <c r="ISJ30" s="47">
        <f>'Form Sg1'!ISN56</f>
        <v>0</v>
      </c>
      <c r="ISK30" s="47">
        <f>'Form Sg1'!ISO56</f>
        <v>0</v>
      </c>
      <c r="ISL30" s="47">
        <f>'Form Sg1'!ISP56</f>
        <v>0</v>
      </c>
      <c r="ISM30" s="47">
        <f>'Form Sg1'!ISQ56</f>
        <v>0</v>
      </c>
      <c r="ISN30" s="47">
        <f>'Form Sg1'!ISR56</f>
        <v>0</v>
      </c>
      <c r="ISO30" s="47">
        <f>'Form Sg1'!ISS56</f>
        <v>0</v>
      </c>
      <c r="ISP30" s="47">
        <f>'Form Sg1'!IST56</f>
        <v>0</v>
      </c>
      <c r="ISQ30" s="47">
        <f>'Form Sg1'!ISU56</f>
        <v>0</v>
      </c>
      <c r="ISR30" s="47">
        <f>'Form Sg1'!ISV56</f>
        <v>0</v>
      </c>
      <c r="ISS30" s="47">
        <f>'Form Sg1'!ISW56</f>
        <v>0</v>
      </c>
      <c r="IST30" s="47">
        <f>'Form Sg1'!ISX56</f>
        <v>0</v>
      </c>
      <c r="ISU30" s="47">
        <f>'Form Sg1'!ISY56</f>
        <v>0</v>
      </c>
      <c r="ISV30" s="47">
        <f>'Form Sg1'!ISZ56</f>
        <v>0</v>
      </c>
      <c r="ISW30" s="47">
        <f>'Form Sg1'!ITA56</f>
        <v>0</v>
      </c>
      <c r="ISX30" s="47">
        <f>'Form Sg1'!ITB56</f>
        <v>0</v>
      </c>
      <c r="ISY30" s="47">
        <f>'Form Sg1'!ITC56</f>
        <v>0</v>
      </c>
      <c r="ISZ30" s="47">
        <f>'Form Sg1'!ITD56</f>
        <v>0</v>
      </c>
      <c r="ITA30" s="47">
        <f>'Form Sg1'!ITE56</f>
        <v>0</v>
      </c>
      <c r="ITB30" s="47">
        <f>'Form Sg1'!ITF56</f>
        <v>0</v>
      </c>
      <c r="ITC30" s="47">
        <f>'Form Sg1'!ITG56</f>
        <v>0</v>
      </c>
      <c r="ITD30" s="47">
        <f>'Form Sg1'!ITH56</f>
        <v>0</v>
      </c>
      <c r="ITE30" s="47">
        <f>'Form Sg1'!ITI56</f>
        <v>0</v>
      </c>
      <c r="ITF30" s="47">
        <f>'Form Sg1'!ITJ56</f>
        <v>0</v>
      </c>
      <c r="ITG30" s="47">
        <f>'Form Sg1'!ITK56</f>
        <v>0</v>
      </c>
      <c r="ITH30" s="47">
        <f>'Form Sg1'!ITL56</f>
        <v>0</v>
      </c>
      <c r="ITI30" s="47">
        <f>'Form Sg1'!ITM56</f>
        <v>0</v>
      </c>
      <c r="ITJ30" s="47">
        <f>'Form Sg1'!ITN56</f>
        <v>0</v>
      </c>
      <c r="ITK30" s="47">
        <f>'Form Sg1'!ITO56</f>
        <v>0</v>
      </c>
      <c r="ITL30" s="47">
        <f>'Form Sg1'!ITP56</f>
        <v>0</v>
      </c>
      <c r="ITM30" s="47">
        <f>'Form Sg1'!ITQ56</f>
        <v>0</v>
      </c>
      <c r="ITN30" s="47">
        <f>'Form Sg1'!ITR56</f>
        <v>0</v>
      </c>
      <c r="ITO30" s="47">
        <f>'Form Sg1'!ITS56</f>
        <v>0</v>
      </c>
      <c r="ITP30" s="47">
        <f>'Form Sg1'!ITT56</f>
        <v>0</v>
      </c>
      <c r="ITQ30" s="47">
        <f>'Form Sg1'!ITU56</f>
        <v>0</v>
      </c>
      <c r="ITR30" s="47">
        <f>'Form Sg1'!ITV56</f>
        <v>0</v>
      </c>
      <c r="ITS30" s="47">
        <f>'Form Sg1'!ITW56</f>
        <v>0</v>
      </c>
      <c r="ITT30" s="47">
        <f>'Form Sg1'!ITX56</f>
        <v>0</v>
      </c>
      <c r="ITU30" s="47">
        <f>'Form Sg1'!ITY56</f>
        <v>0</v>
      </c>
      <c r="ITV30" s="47">
        <f>'Form Sg1'!ITZ56</f>
        <v>0</v>
      </c>
      <c r="ITW30" s="47">
        <f>'Form Sg1'!IUA56</f>
        <v>0</v>
      </c>
      <c r="ITX30" s="47">
        <f>'Form Sg1'!IUB56</f>
        <v>0</v>
      </c>
      <c r="ITY30" s="47">
        <f>'Form Sg1'!IUC56</f>
        <v>0</v>
      </c>
      <c r="ITZ30" s="47">
        <f>'Form Sg1'!IUD56</f>
        <v>0</v>
      </c>
      <c r="IUA30" s="47">
        <f>'Form Sg1'!IUE56</f>
        <v>0</v>
      </c>
      <c r="IUB30" s="47">
        <f>'Form Sg1'!IUF56</f>
        <v>0</v>
      </c>
      <c r="IUC30" s="47">
        <f>'Form Sg1'!IUG56</f>
        <v>0</v>
      </c>
      <c r="IUD30" s="47">
        <f>'Form Sg1'!IUH56</f>
        <v>0</v>
      </c>
      <c r="IUE30" s="47">
        <f>'Form Sg1'!IUI56</f>
        <v>0</v>
      </c>
      <c r="IUF30" s="47">
        <f>'Form Sg1'!IUJ56</f>
        <v>0</v>
      </c>
      <c r="IUG30" s="47">
        <f>'Form Sg1'!IUK56</f>
        <v>0</v>
      </c>
      <c r="IUH30" s="47">
        <f>'Form Sg1'!IUL56</f>
        <v>0</v>
      </c>
      <c r="IUI30" s="47">
        <f>'Form Sg1'!IUM56</f>
        <v>0</v>
      </c>
      <c r="IUJ30" s="47">
        <f>'Form Sg1'!IUN56</f>
        <v>0</v>
      </c>
      <c r="IUK30" s="47">
        <f>'Form Sg1'!IUO56</f>
        <v>0</v>
      </c>
      <c r="IUL30" s="47">
        <f>'Form Sg1'!IUP56</f>
        <v>0</v>
      </c>
      <c r="IUM30" s="47">
        <f>'Form Sg1'!IUQ56</f>
        <v>0</v>
      </c>
      <c r="IUN30" s="47">
        <f>'Form Sg1'!IUR56</f>
        <v>0</v>
      </c>
      <c r="IUO30" s="47">
        <f>'Form Sg1'!IUS56</f>
        <v>0</v>
      </c>
      <c r="IUP30" s="47">
        <f>'Form Sg1'!IUT56</f>
        <v>0</v>
      </c>
      <c r="IUQ30" s="47">
        <f>'Form Sg1'!IUU56</f>
        <v>0</v>
      </c>
      <c r="IUR30" s="47">
        <f>'Form Sg1'!IUV56</f>
        <v>0</v>
      </c>
      <c r="IUS30" s="47">
        <f>'Form Sg1'!IUW56</f>
        <v>0</v>
      </c>
      <c r="IUT30" s="47">
        <f>'Form Sg1'!IUX56</f>
        <v>0</v>
      </c>
      <c r="IUU30" s="47">
        <f>'Form Sg1'!IUY56</f>
        <v>0</v>
      </c>
      <c r="IUV30" s="47">
        <f>'Form Sg1'!IUZ56</f>
        <v>0</v>
      </c>
      <c r="IUW30" s="47">
        <f>'Form Sg1'!IVA56</f>
        <v>0</v>
      </c>
      <c r="IUX30" s="47">
        <f>'Form Sg1'!IVB56</f>
        <v>0</v>
      </c>
      <c r="IUY30" s="47">
        <f>'Form Sg1'!IVC56</f>
        <v>0</v>
      </c>
      <c r="IUZ30" s="47">
        <f>'Form Sg1'!IVD56</f>
        <v>0</v>
      </c>
      <c r="IVA30" s="47">
        <f>'Form Sg1'!IVE56</f>
        <v>0</v>
      </c>
      <c r="IVB30" s="47">
        <f>'Form Sg1'!IVF56</f>
        <v>0</v>
      </c>
      <c r="IVC30" s="47">
        <f>'Form Sg1'!IVG56</f>
        <v>0</v>
      </c>
      <c r="IVD30" s="47">
        <f>'Form Sg1'!IVH56</f>
        <v>0</v>
      </c>
      <c r="IVE30" s="47">
        <f>'Form Sg1'!IVI56</f>
        <v>0</v>
      </c>
      <c r="IVF30" s="47">
        <f>'Form Sg1'!IVJ56</f>
        <v>0</v>
      </c>
      <c r="IVG30" s="47">
        <f>'Form Sg1'!IVK56</f>
        <v>0</v>
      </c>
      <c r="IVH30" s="47">
        <f>'Form Sg1'!IVL56</f>
        <v>0</v>
      </c>
      <c r="IVI30" s="47">
        <f>'Form Sg1'!IVM56</f>
        <v>0</v>
      </c>
      <c r="IVJ30" s="47">
        <f>'Form Sg1'!IVN56</f>
        <v>0</v>
      </c>
      <c r="IVK30" s="47">
        <f>'Form Sg1'!IVO56</f>
        <v>0</v>
      </c>
      <c r="IVL30" s="47">
        <f>'Form Sg1'!IVP56</f>
        <v>0</v>
      </c>
      <c r="IVM30" s="47">
        <f>'Form Sg1'!IVQ56</f>
        <v>0</v>
      </c>
      <c r="IVN30" s="47">
        <f>'Form Sg1'!IVR56</f>
        <v>0</v>
      </c>
      <c r="IVO30" s="47">
        <f>'Form Sg1'!IVS56</f>
        <v>0</v>
      </c>
      <c r="IVP30" s="47">
        <f>'Form Sg1'!IVT56</f>
        <v>0</v>
      </c>
      <c r="IVQ30" s="47">
        <f>'Form Sg1'!IVU56</f>
        <v>0</v>
      </c>
      <c r="IVR30" s="47">
        <f>'Form Sg1'!IVV56</f>
        <v>0</v>
      </c>
      <c r="IVS30" s="47">
        <f>'Form Sg1'!IVW56</f>
        <v>0</v>
      </c>
      <c r="IVT30" s="47">
        <f>'Form Sg1'!IVX56</f>
        <v>0</v>
      </c>
      <c r="IVU30" s="47">
        <f>'Form Sg1'!IVY56</f>
        <v>0</v>
      </c>
      <c r="IVV30" s="47">
        <f>'Form Sg1'!IVZ56</f>
        <v>0</v>
      </c>
      <c r="IVW30" s="47">
        <f>'Form Sg1'!IWA56</f>
        <v>0</v>
      </c>
      <c r="IVX30" s="47">
        <f>'Form Sg1'!IWB56</f>
        <v>0</v>
      </c>
      <c r="IVY30" s="47">
        <f>'Form Sg1'!IWC56</f>
        <v>0</v>
      </c>
      <c r="IVZ30" s="47">
        <f>'Form Sg1'!IWD56</f>
        <v>0</v>
      </c>
      <c r="IWA30" s="47">
        <f>'Form Sg1'!IWE56</f>
        <v>0</v>
      </c>
      <c r="IWB30" s="47">
        <f>'Form Sg1'!IWF56</f>
        <v>0</v>
      </c>
      <c r="IWC30" s="47">
        <f>'Form Sg1'!IWG56</f>
        <v>0</v>
      </c>
      <c r="IWD30" s="47">
        <f>'Form Sg1'!IWH56</f>
        <v>0</v>
      </c>
      <c r="IWE30" s="47">
        <f>'Form Sg1'!IWI56</f>
        <v>0</v>
      </c>
      <c r="IWF30" s="47">
        <f>'Form Sg1'!IWJ56</f>
        <v>0</v>
      </c>
      <c r="IWG30" s="47">
        <f>'Form Sg1'!IWK56</f>
        <v>0</v>
      </c>
      <c r="IWH30" s="47">
        <f>'Form Sg1'!IWL56</f>
        <v>0</v>
      </c>
      <c r="IWI30" s="47">
        <f>'Form Sg1'!IWM56</f>
        <v>0</v>
      </c>
      <c r="IWJ30" s="47">
        <f>'Form Sg1'!IWN56</f>
        <v>0</v>
      </c>
      <c r="IWK30" s="47">
        <f>'Form Sg1'!IWO56</f>
        <v>0</v>
      </c>
      <c r="IWL30" s="47">
        <f>'Form Sg1'!IWP56</f>
        <v>0</v>
      </c>
      <c r="IWM30" s="47">
        <f>'Form Sg1'!IWQ56</f>
        <v>0</v>
      </c>
      <c r="IWN30" s="47">
        <f>'Form Sg1'!IWR56</f>
        <v>0</v>
      </c>
      <c r="IWO30" s="47">
        <f>'Form Sg1'!IWS56</f>
        <v>0</v>
      </c>
      <c r="IWP30" s="47">
        <f>'Form Sg1'!IWT56</f>
        <v>0</v>
      </c>
      <c r="IWQ30" s="47">
        <f>'Form Sg1'!IWU56</f>
        <v>0</v>
      </c>
      <c r="IWR30" s="47">
        <f>'Form Sg1'!IWV56</f>
        <v>0</v>
      </c>
      <c r="IWS30" s="47">
        <f>'Form Sg1'!IWW56</f>
        <v>0</v>
      </c>
      <c r="IWT30" s="47">
        <f>'Form Sg1'!IWX56</f>
        <v>0</v>
      </c>
      <c r="IWU30" s="47">
        <f>'Form Sg1'!IWY56</f>
        <v>0</v>
      </c>
      <c r="IWV30" s="47">
        <f>'Form Sg1'!IWZ56</f>
        <v>0</v>
      </c>
      <c r="IWW30" s="47">
        <f>'Form Sg1'!IXA56</f>
        <v>0</v>
      </c>
      <c r="IWX30" s="47">
        <f>'Form Sg1'!IXB56</f>
        <v>0</v>
      </c>
      <c r="IWY30" s="47">
        <f>'Form Sg1'!IXC56</f>
        <v>0</v>
      </c>
      <c r="IWZ30" s="47">
        <f>'Form Sg1'!IXD56</f>
        <v>0</v>
      </c>
      <c r="IXA30" s="47">
        <f>'Form Sg1'!IXE56</f>
        <v>0</v>
      </c>
      <c r="IXB30" s="47">
        <f>'Form Sg1'!IXF56</f>
        <v>0</v>
      </c>
      <c r="IXC30" s="47">
        <f>'Form Sg1'!IXG56</f>
        <v>0</v>
      </c>
      <c r="IXD30" s="47">
        <f>'Form Sg1'!IXH56</f>
        <v>0</v>
      </c>
      <c r="IXE30" s="47">
        <f>'Form Sg1'!IXI56</f>
        <v>0</v>
      </c>
      <c r="IXF30" s="47">
        <f>'Form Sg1'!IXJ56</f>
        <v>0</v>
      </c>
      <c r="IXG30" s="47">
        <f>'Form Sg1'!IXK56</f>
        <v>0</v>
      </c>
      <c r="IXH30" s="47">
        <f>'Form Sg1'!IXL56</f>
        <v>0</v>
      </c>
      <c r="IXI30" s="47">
        <f>'Form Sg1'!IXM56</f>
        <v>0</v>
      </c>
      <c r="IXJ30" s="47">
        <f>'Form Sg1'!IXN56</f>
        <v>0</v>
      </c>
      <c r="IXK30" s="47">
        <f>'Form Sg1'!IXO56</f>
        <v>0</v>
      </c>
      <c r="IXL30" s="47">
        <f>'Form Sg1'!IXP56</f>
        <v>0</v>
      </c>
      <c r="IXM30" s="47">
        <f>'Form Sg1'!IXQ56</f>
        <v>0</v>
      </c>
      <c r="IXN30" s="47">
        <f>'Form Sg1'!IXR56</f>
        <v>0</v>
      </c>
      <c r="IXO30" s="47">
        <f>'Form Sg1'!IXS56</f>
        <v>0</v>
      </c>
      <c r="IXP30" s="47">
        <f>'Form Sg1'!IXT56</f>
        <v>0</v>
      </c>
      <c r="IXQ30" s="47">
        <f>'Form Sg1'!IXU56</f>
        <v>0</v>
      </c>
      <c r="IXR30" s="47">
        <f>'Form Sg1'!IXV56</f>
        <v>0</v>
      </c>
      <c r="IXS30" s="47">
        <f>'Form Sg1'!IXW56</f>
        <v>0</v>
      </c>
      <c r="IXT30" s="47">
        <f>'Form Sg1'!IXX56</f>
        <v>0</v>
      </c>
      <c r="IXU30" s="47">
        <f>'Form Sg1'!IXY56</f>
        <v>0</v>
      </c>
      <c r="IXV30" s="47">
        <f>'Form Sg1'!IXZ56</f>
        <v>0</v>
      </c>
      <c r="IXW30" s="47">
        <f>'Form Sg1'!IYA56</f>
        <v>0</v>
      </c>
      <c r="IXX30" s="47">
        <f>'Form Sg1'!IYB56</f>
        <v>0</v>
      </c>
      <c r="IXY30" s="47">
        <f>'Form Sg1'!IYC56</f>
        <v>0</v>
      </c>
      <c r="IXZ30" s="47">
        <f>'Form Sg1'!IYD56</f>
        <v>0</v>
      </c>
      <c r="IYA30" s="47">
        <f>'Form Sg1'!IYE56</f>
        <v>0</v>
      </c>
      <c r="IYB30" s="47">
        <f>'Form Sg1'!IYF56</f>
        <v>0</v>
      </c>
      <c r="IYC30" s="47">
        <f>'Form Sg1'!IYG56</f>
        <v>0</v>
      </c>
      <c r="IYD30" s="47">
        <f>'Form Sg1'!IYH56</f>
        <v>0</v>
      </c>
      <c r="IYE30" s="47">
        <f>'Form Sg1'!IYI56</f>
        <v>0</v>
      </c>
      <c r="IYF30" s="47">
        <f>'Form Sg1'!IYJ56</f>
        <v>0</v>
      </c>
      <c r="IYG30" s="47">
        <f>'Form Sg1'!IYK56</f>
        <v>0</v>
      </c>
      <c r="IYH30" s="47">
        <f>'Form Sg1'!IYL56</f>
        <v>0</v>
      </c>
      <c r="IYI30" s="47">
        <f>'Form Sg1'!IYM56</f>
        <v>0</v>
      </c>
      <c r="IYJ30" s="47">
        <f>'Form Sg1'!IYN56</f>
        <v>0</v>
      </c>
      <c r="IYK30" s="47">
        <f>'Form Sg1'!IYO56</f>
        <v>0</v>
      </c>
      <c r="IYL30" s="47">
        <f>'Form Sg1'!IYP56</f>
        <v>0</v>
      </c>
      <c r="IYM30" s="47">
        <f>'Form Sg1'!IYQ56</f>
        <v>0</v>
      </c>
      <c r="IYN30" s="47">
        <f>'Form Sg1'!IYR56</f>
        <v>0</v>
      </c>
      <c r="IYO30" s="47">
        <f>'Form Sg1'!IYS56</f>
        <v>0</v>
      </c>
      <c r="IYP30" s="47">
        <f>'Form Sg1'!IYT56</f>
        <v>0</v>
      </c>
      <c r="IYQ30" s="47">
        <f>'Form Sg1'!IYU56</f>
        <v>0</v>
      </c>
      <c r="IYR30" s="47">
        <f>'Form Sg1'!IYV56</f>
        <v>0</v>
      </c>
      <c r="IYS30" s="47">
        <f>'Form Sg1'!IYW56</f>
        <v>0</v>
      </c>
      <c r="IYT30" s="47">
        <f>'Form Sg1'!IYX56</f>
        <v>0</v>
      </c>
      <c r="IYU30" s="47">
        <f>'Form Sg1'!IYY56</f>
        <v>0</v>
      </c>
      <c r="IYV30" s="47">
        <f>'Form Sg1'!IYZ56</f>
        <v>0</v>
      </c>
      <c r="IYW30" s="47">
        <f>'Form Sg1'!IZA56</f>
        <v>0</v>
      </c>
      <c r="IYX30" s="47">
        <f>'Form Sg1'!IZB56</f>
        <v>0</v>
      </c>
      <c r="IYY30" s="47">
        <f>'Form Sg1'!IZC56</f>
        <v>0</v>
      </c>
      <c r="IYZ30" s="47">
        <f>'Form Sg1'!IZD56</f>
        <v>0</v>
      </c>
      <c r="IZA30" s="47">
        <f>'Form Sg1'!IZE56</f>
        <v>0</v>
      </c>
      <c r="IZB30" s="47">
        <f>'Form Sg1'!IZF56</f>
        <v>0</v>
      </c>
      <c r="IZC30" s="47">
        <f>'Form Sg1'!IZG56</f>
        <v>0</v>
      </c>
      <c r="IZD30" s="47">
        <f>'Form Sg1'!IZH56</f>
        <v>0</v>
      </c>
      <c r="IZE30" s="47">
        <f>'Form Sg1'!IZI56</f>
        <v>0</v>
      </c>
      <c r="IZF30" s="47">
        <f>'Form Sg1'!IZJ56</f>
        <v>0</v>
      </c>
      <c r="IZG30" s="47">
        <f>'Form Sg1'!IZK56</f>
        <v>0</v>
      </c>
      <c r="IZH30" s="47">
        <f>'Form Sg1'!IZL56</f>
        <v>0</v>
      </c>
      <c r="IZI30" s="47">
        <f>'Form Sg1'!IZM56</f>
        <v>0</v>
      </c>
      <c r="IZJ30" s="47">
        <f>'Form Sg1'!IZN56</f>
        <v>0</v>
      </c>
      <c r="IZK30" s="47">
        <f>'Form Sg1'!IZO56</f>
        <v>0</v>
      </c>
      <c r="IZL30" s="47">
        <f>'Form Sg1'!IZP56</f>
        <v>0</v>
      </c>
      <c r="IZM30" s="47">
        <f>'Form Sg1'!IZQ56</f>
        <v>0</v>
      </c>
      <c r="IZN30" s="47">
        <f>'Form Sg1'!IZR56</f>
        <v>0</v>
      </c>
      <c r="IZO30" s="47">
        <f>'Form Sg1'!IZS56</f>
        <v>0</v>
      </c>
      <c r="IZP30" s="47">
        <f>'Form Sg1'!IZT56</f>
        <v>0</v>
      </c>
      <c r="IZQ30" s="47">
        <f>'Form Sg1'!IZU56</f>
        <v>0</v>
      </c>
      <c r="IZR30" s="47">
        <f>'Form Sg1'!IZV56</f>
        <v>0</v>
      </c>
      <c r="IZS30" s="47">
        <f>'Form Sg1'!IZW56</f>
        <v>0</v>
      </c>
      <c r="IZT30" s="47">
        <f>'Form Sg1'!IZX56</f>
        <v>0</v>
      </c>
      <c r="IZU30" s="47">
        <f>'Form Sg1'!IZY56</f>
        <v>0</v>
      </c>
      <c r="IZV30" s="47">
        <f>'Form Sg1'!IZZ56</f>
        <v>0</v>
      </c>
      <c r="IZW30" s="47">
        <f>'Form Sg1'!JAA56</f>
        <v>0</v>
      </c>
      <c r="IZX30" s="47">
        <f>'Form Sg1'!JAB56</f>
        <v>0</v>
      </c>
      <c r="IZY30" s="47">
        <f>'Form Sg1'!JAC56</f>
        <v>0</v>
      </c>
      <c r="IZZ30" s="47">
        <f>'Form Sg1'!JAD56</f>
        <v>0</v>
      </c>
      <c r="JAA30" s="47">
        <f>'Form Sg1'!JAE56</f>
        <v>0</v>
      </c>
      <c r="JAB30" s="47">
        <f>'Form Sg1'!JAF56</f>
        <v>0</v>
      </c>
      <c r="JAC30" s="47">
        <f>'Form Sg1'!JAG56</f>
        <v>0</v>
      </c>
      <c r="JAD30" s="47">
        <f>'Form Sg1'!JAH56</f>
        <v>0</v>
      </c>
      <c r="JAE30" s="47">
        <f>'Form Sg1'!JAI56</f>
        <v>0</v>
      </c>
      <c r="JAF30" s="47">
        <f>'Form Sg1'!JAJ56</f>
        <v>0</v>
      </c>
      <c r="JAG30" s="47">
        <f>'Form Sg1'!JAK56</f>
        <v>0</v>
      </c>
      <c r="JAH30" s="47">
        <f>'Form Sg1'!JAL56</f>
        <v>0</v>
      </c>
      <c r="JAI30" s="47">
        <f>'Form Sg1'!JAM56</f>
        <v>0</v>
      </c>
      <c r="JAJ30" s="47">
        <f>'Form Sg1'!JAN56</f>
        <v>0</v>
      </c>
      <c r="JAK30" s="47">
        <f>'Form Sg1'!JAO56</f>
        <v>0</v>
      </c>
      <c r="JAL30" s="47">
        <f>'Form Sg1'!JAP56</f>
        <v>0</v>
      </c>
      <c r="JAM30" s="47">
        <f>'Form Sg1'!JAQ56</f>
        <v>0</v>
      </c>
      <c r="JAN30" s="47">
        <f>'Form Sg1'!JAR56</f>
        <v>0</v>
      </c>
      <c r="JAO30" s="47">
        <f>'Form Sg1'!JAS56</f>
        <v>0</v>
      </c>
      <c r="JAP30" s="47">
        <f>'Form Sg1'!JAT56</f>
        <v>0</v>
      </c>
      <c r="JAQ30" s="47">
        <f>'Form Sg1'!JAU56</f>
        <v>0</v>
      </c>
      <c r="JAR30" s="47">
        <f>'Form Sg1'!JAV56</f>
        <v>0</v>
      </c>
      <c r="JAS30" s="47">
        <f>'Form Sg1'!JAW56</f>
        <v>0</v>
      </c>
      <c r="JAT30" s="47">
        <f>'Form Sg1'!JAX56</f>
        <v>0</v>
      </c>
      <c r="JAU30" s="47">
        <f>'Form Sg1'!JAY56</f>
        <v>0</v>
      </c>
      <c r="JAV30" s="47">
        <f>'Form Sg1'!JAZ56</f>
        <v>0</v>
      </c>
      <c r="JAW30" s="47">
        <f>'Form Sg1'!JBA56</f>
        <v>0</v>
      </c>
      <c r="JAX30" s="47">
        <f>'Form Sg1'!JBB56</f>
        <v>0</v>
      </c>
      <c r="JAY30" s="47">
        <f>'Form Sg1'!JBC56</f>
        <v>0</v>
      </c>
      <c r="JAZ30" s="47">
        <f>'Form Sg1'!JBD56</f>
        <v>0</v>
      </c>
      <c r="JBA30" s="47">
        <f>'Form Sg1'!JBE56</f>
        <v>0</v>
      </c>
      <c r="JBB30" s="47">
        <f>'Form Sg1'!JBF56</f>
        <v>0</v>
      </c>
      <c r="JBC30" s="47">
        <f>'Form Sg1'!JBG56</f>
        <v>0</v>
      </c>
      <c r="JBD30" s="47">
        <f>'Form Sg1'!JBH56</f>
        <v>0</v>
      </c>
      <c r="JBE30" s="47">
        <f>'Form Sg1'!JBI56</f>
        <v>0</v>
      </c>
      <c r="JBF30" s="47">
        <f>'Form Sg1'!JBJ56</f>
        <v>0</v>
      </c>
      <c r="JBG30" s="47">
        <f>'Form Sg1'!JBK56</f>
        <v>0</v>
      </c>
      <c r="JBH30" s="47">
        <f>'Form Sg1'!JBL56</f>
        <v>0</v>
      </c>
      <c r="JBI30" s="47">
        <f>'Form Sg1'!JBM56</f>
        <v>0</v>
      </c>
      <c r="JBJ30" s="47">
        <f>'Form Sg1'!JBN56</f>
        <v>0</v>
      </c>
      <c r="JBK30" s="47">
        <f>'Form Sg1'!JBO56</f>
        <v>0</v>
      </c>
      <c r="JBL30" s="47">
        <f>'Form Sg1'!JBP56</f>
        <v>0</v>
      </c>
      <c r="JBM30" s="47">
        <f>'Form Sg1'!JBQ56</f>
        <v>0</v>
      </c>
      <c r="JBN30" s="47">
        <f>'Form Sg1'!JBR56</f>
        <v>0</v>
      </c>
      <c r="JBO30" s="47">
        <f>'Form Sg1'!JBS56</f>
        <v>0</v>
      </c>
      <c r="JBP30" s="47">
        <f>'Form Sg1'!JBT56</f>
        <v>0</v>
      </c>
      <c r="JBQ30" s="47">
        <f>'Form Sg1'!JBU56</f>
        <v>0</v>
      </c>
      <c r="JBR30" s="47">
        <f>'Form Sg1'!JBV56</f>
        <v>0</v>
      </c>
      <c r="JBS30" s="47">
        <f>'Form Sg1'!JBW56</f>
        <v>0</v>
      </c>
      <c r="JBT30" s="47">
        <f>'Form Sg1'!JBX56</f>
        <v>0</v>
      </c>
      <c r="JBU30" s="47">
        <f>'Form Sg1'!JBY56</f>
        <v>0</v>
      </c>
      <c r="JBV30" s="47">
        <f>'Form Sg1'!JBZ56</f>
        <v>0</v>
      </c>
      <c r="JBW30" s="47">
        <f>'Form Sg1'!JCA56</f>
        <v>0</v>
      </c>
      <c r="JBX30" s="47">
        <f>'Form Sg1'!JCB56</f>
        <v>0</v>
      </c>
      <c r="JBY30" s="47">
        <f>'Form Sg1'!JCC56</f>
        <v>0</v>
      </c>
      <c r="JBZ30" s="47">
        <f>'Form Sg1'!JCD56</f>
        <v>0</v>
      </c>
      <c r="JCA30" s="47">
        <f>'Form Sg1'!JCE56</f>
        <v>0</v>
      </c>
      <c r="JCB30" s="47">
        <f>'Form Sg1'!JCF56</f>
        <v>0</v>
      </c>
      <c r="JCC30" s="47">
        <f>'Form Sg1'!JCG56</f>
        <v>0</v>
      </c>
      <c r="JCD30" s="47">
        <f>'Form Sg1'!JCH56</f>
        <v>0</v>
      </c>
      <c r="JCE30" s="47">
        <f>'Form Sg1'!JCI56</f>
        <v>0</v>
      </c>
      <c r="JCF30" s="47">
        <f>'Form Sg1'!JCJ56</f>
        <v>0</v>
      </c>
      <c r="JCG30" s="47">
        <f>'Form Sg1'!JCK56</f>
        <v>0</v>
      </c>
      <c r="JCH30" s="47">
        <f>'Form Sg1'!JCL56</f>
        <v>0</v>
      </c>
      <c r="JCI30" s="47">
        <f>'Form Sg1'!JCM56</f>
        <v>0</v>
      </c>
      <c r="JCJ30" s="47">
        <f>'Form Sg1'!JCN56</f>
        <v>0</v>
      </c>
      <c r="JCK30" s="47">
        <f>'Form Sg1'!JCO56</f>
        <v>0</v>
      </c>
      <c r="JCL30" s="47">
        <f>'Form Sg1'!JCP56</f>
        <v>0</v>
      </c>
      <c r="JCM30" s="47">
        <f>'Form Sg1'!JCQ56</f>
        <v>0</v>
      </c>
      <c r="JCN30" s="47">
        <f>'Form Sg1'!JCR56</f>
        <v>0</v>
      </c>
      <c r="JCO30" s="47">
        <f>'Form Sg1'!JCS56</f>
        <v>0</v>
      </c>
      <c r="JCP30" s="47">
        <f>'Form Sg1'!JCT56</f>
        <v>0</v>
      </c>
      <c r="JCQ30" s="47">
        <f>'Form Sg1'!JCU56</f>
        <v>0</v>
      </c>
      <c r="JCR30" s="47">
        <f>'Form Sg1'!JCV56</f>
        <v>0</v>
      </c>
      <c r="JCS30" s="47">
        <f>'Form Sg1'!JCW56</f>
        <v>0</v>
      </c>
      <c r="JCT30" s="47">
        <f>'Form Sg1'!JCX56</f>
        <v>0</v>
      </c>
      <c r="JCU30" s="47">
        <f>'Form Sg1'!JCY56</f>
        <v>0</v>
      </c>
      <c r="JCV30" s="47">
        <f>'Form Sg1'!JCZ56</f>
        <v>0</v>
      </c>
      <c r="JCW30" s="47">
        <f>'Form Sg1'!JDA56</f>
        <v>0</v>
      </c>
      <c r="JCX30" s="47">
        <f>'Form Sg1'!JDB56</f>
        <v>0</v>
      </c>
      <c r="JCY30" s="47">
        <f>'Form Sg1'!JDC56</f>
        <v>0</v>
      </c>
      <c r="JCZ30" s="47">
        <f>'Form Sg1'!JDD56</f>
        <v>0</v>
      </c>
      <c r="JDA30" s="47">
        <f>'Form Sg1'!JDE56</f>
        <v>0</v>
      </c>
      <c r="JDB30" s="47">
        <f>'Form Sg1'!JDF56</f>
        <v>0</v>
      </c>
      <c r="JDC30" s="47">
        <f>'Form Sg1'!JDG56</f>
        <v>0</v>
      </c>
      <c r="JDD30" s="47">
        <f>'Form Sg1'!JDH56</f>
        <v>0</v>
      </c>
      <c r="JDE30" s="47">
        <f>'Form Sg1'!JDI56</f>
        <v>0</v>
      </c>
      <c r="JDF30" s="47">
        <f>'Form Sg1'!JDJ56</f>
        <v>0</v>
      </c>
      <c r="JDG30" s="47">
        <f>'Form Sg1'!JDK56</f>
        <v>0</v>
      </c>
      <c r="JDH30" s="47">
        <f>'Form Sg1'!JDL56</f>
        <v>0</v>
      </c>
      <c r="JDI30" s="47">
        <f>'Form Sg1'!JDM56</f>
        <v>0</v>
      </c>
      <c r="JDJ30" s="47">
        <f>'Form Sg1'!JDN56</f>
        <v>0</v>
      </c>
      <c r="JDK30" s="47">
        <f>'Form Sg1'!JDO56</f>
        <v>0</v>
      </c>
      <c r="JDL30" s="47">
        <f>'Form Sg1'!JDP56</f>
        <v>0</v>
      </c>
      <c r="JDM30" s="47">
        <f>'Form Sg1'!JDQ56</f>
        <v>0</v>
      </c>
      <c r="JDN30" s="47">
        <f>'Form Sg1'!JDR56</f>
        <v>0</v>
      </c>
      <c r="JDO30" s="47">
        <f>'Form Sg1'!JDS56</f>
        <v>0</v>
      </c>
      <c r="JDP30" s="47">
        <f>'Form Sg1'!JDT56</f>
        <v>0</v>
      </c>
      <c r="JDQ30" s="47">
        <f>'Form Sg1'!JDU56</f>
        <v>0</v>
      </c>
      <c r="JDR30" s="47">
        <f>'Form Sg1'!JDV56</f>
        <v>0</v>
      </c>
      <c r="JDS30" s="47">
        <f>'Form Sg1'!JDW56</f>
        <v>0</v>
      </c>
      <c r="JDT30" s="47">
        <f>'Form Sg1'!JDX56</f>
        <v>0</v>
      </c>
      <c r="JDU30" s="47">
        <f>'Form Sg1'!JDY56</f>
        <v>0</v>
      </c>
      <c r="JDV30" s="47">
        <f>'Form Sg1'!JDZ56</f>
        <v>0</v>
      </c>
      <c r="JDW30" s="47">
        <f>'Form Sg1'!JEA56</f>
        <v>0</v>
      </c>
      <c r="JDX30" s="47">
        <f>'Form Sg1'!JEB56</f>
        <v>0</v>
      </c>
      <c r="JDY30" s="47">
        <f>'Form Sg1'!JEC56</f>
        <v>0</v>
      </c>
      <c r="JDZ30" s="47">
        <f>'Form Sg1'!JED56</f>
        <v>0</v>
      </c>
      <c r="JEA30" s="47">
        <f>'Form Sg1'!JEE56</f>
        <v>0</v>
      </c>
      <c r="JEB30" s="47">
        <f>'Form Sg1'!JEF56</f>
        <v>0</v>
      </c>
      <c r="JEC30" s="47">
        <f>'Form Sg1'!JEG56</f>
        <v>0</v>
      </c>
      <c r="JED30" s="47">
        <f>'Form Sg1'!JEH56</f>
        <v>0</v>
      </c>
      <c r="JEE30" s="47">
        <f>'Form Sg1'!JEI56</f>
        <v>0</v>
      </c>
      <c r="JEF30" s="47">
        <f>'Form Sg1'!JEJ56</f>
        <v>0</v>
      </c>
      <c r="JEG30" s="47">
        <f>'Form Sg1'!JEK56</f>
        <v>0</v>
      </c>
      <c r="JEH30" s="47">
        <f>'Form Sg1'!JEL56</f>
        <v>0</v>
      </c>
      <c r="JEI30" s="47">
        <f>'Form Sg1'!JEM56</f>
        <v>0</v>
      </c>
      <c r="JEJ30" s="47">
        <f>'Form Sg1'!JEN56</f>
        <v>0</v>
      </c>
      <c r="JEK30" s="47">
        <f>'Form Sg1'!JEO56</f>
        <v>0</v>
      </c>
      <c r="JEL30" s="47">
        <f>'Form Sg1'!JEP56</f>
        <v>0</v>
      </c>
      <c r="JEM30" s="47">
        <f>'Form Sg1'!JEQ56</f>
        <v>0</v>
      </c>
      <c r="JEN30" s="47">
        <f>'Form Sg1'!JER56</f>
        <v>0</v>
      </c>
      <c r="JEO30" s="47">
        <f>'Form Sg1'!JES56</f>
        <v>0</v>
      </c>
      <c r="JEP30" s="47">
        <f>'Form Sg1'!JET56</f>
        <v>0</v>
      </c>
      <c r="JEQ30" s="47">
        <f>'Form Sg1'!JEU56</f>
        <v>0</v>
      </c>
      <c r="JER30" s="47">
        <f>'Form Sg1'!JEV56</f>
        <v>0</v>
      </c>
      <c r="JES30" s="47">
        <f>'Form Sg1'!JEW56</f>
        <v>0</v>
      </c>
      <c r="JET30" s="47">
        <f>'Form Sg1'!JEX56</f>
        <v>0</v>
      </c>
      <c r="JEU30" s="47">
        <f>'Form Sg1'!JEY56</f>
        <v>0</v>
      </c>
      <c r="JEV30" s="47">
        <f>'Form Sg1'!JEZ56</f>
        <v>0</v>
      </c>
      <c r="JEW30" s="47">
        <f>'Form Sg1'!JFA56</f>
        <v>0</v>
      </c>
      <c r="JEX30" s="47">
        <f>'Form Sg1'!JFB56</f>
        <v>0</v>
      </c>
      <c r="JEY30" s="47">
        <f>'Form Sg1'!JFC56</f>
        <v>0</v>
      </c>
      <c r="JEZ30" s="47">
        <f>'Form Sg1'!JFD56</f>
        <v>0</v>
      </c>
      <c r="JFA30" s="47">
        <f>'Form Sg1'!JFE56</f>
        <v>0</v>
      </c>
      <c r="JFB30" s="47">
        <f>'Form Sg1'!JFF56</f>
        <v>0</v>
      </c>
      <c r="JFC30" s="47">
        <f>'Form Sg1'!JFG56</f>
        <v>0</v>
      </c>
      <c r="JFD30" s="47">
        <f>'Form Sg1'!JFH56</f>
        <v>0</v>
      </c>
      <c r="JFE30" s="47">
        <f>'Form Sg1'!JFI56</f>
        <v>0</v>
      </c>
      <c r="JFF30" s="47">
        <f>'Form Sg1'!JFJ56</f>
        <v>0</v>
      </c>
      <c r="JFG30" s="47">
        <f>'Form Sg1'!JFK56</f>
        <v>0</v>
      </c>
      <c r="JFH30" s="47">
        <f>'Form Sg1'!JFL56</f>
        <v>0</v>
      </c>
      <c r="JFI30" s="47">
        <f>'Form Sg1'!JFM56</f>
        <v>0</v>
      </c>
      <c r="JFJ30" s="47">
        <f>'Form Sg1'!JFN56</f>
        <v>0</v>
      </c>
      <c r="JFK30" s="47">
        <f>'Form Sg1'!JFO56</f>
        <v>0</v>
      </c>
      <c r="JFL30" s="47">
        <f>'Form Sg1'!JFP56</f>
        <v>0</v>
      </c>
      <c r="JFM30" s="47">
        <f>'Form Sg1'!JFQ56</f>
        <v>0</v>
      </c>
      <c r="JFN30" s="47">
        <f>'Form Sg1'!JFR56</f>
        <v>0</v>
      </c>
      <c r="JFO30" s="47">
        <f>'Form Sg1'!JFS56</f>
        <v>0</v>
      </c>
      <c r="JFP30" s="47">
        <f>'Form Sg1'!JFT56</f>
        <v>0</v>
      </c>
      <c r="JFQ30" s="47">
        <f>'Form Sg1'!JFU56</f>
        <v>0</v>
      </c>
      <c r="JFR30" s="47">
        <f>'Form Sg1'!JFV56</f>
        <v>0</v>
      </c>
      <c r="JFS30" s="47">
        <f>'Form Sg1'!JFW56</f>
        <v>0</v>
      </c>
      <c r="JFT30" s="47">
        <f>'Form Sg1'!JFX56</f>
        <v>0</v>
      </c>
      <c r="JFU30" s="47">
        <f>'Form Sg1'!JFY56</f>
        <v>0</v>
      </c>
      <c r="JFV30" s="47">
        <f>'Form Sg1'!JFZ56</f>
        <v>0</v>
      </c>
      <c r="JFW30" s="47">
        <f>'Form Sg1'!JGA56</f>
        <v>0</v>
      </c>
      <c r="JFX30" s="47">
        <f>'Form Sg1'!JGB56</f>
        <v>0</v>
      </c>
      <c r="JFY30" s="47">
        <f>'Form Sg1'!JGC56</f>
        <v>0</v>
      </c>
      <c r="JFZ30" s="47">
        <f>'Form Sg1'!JGD56</f>
        <v>0</v>
      </c>
      <c r="JGA30" s="47">
        <f>'Form Sg1'!JGE56</f>
        <v>0</v>
      </c>
      <c r="JGB30" s="47">
        <f>'Form Sg1'!JGF56</f>
        <v>0</v>
      </c>
      <c r="JGC30" s="47">
        <f>'Form Sg1'!JGG56</f>
        <v>0</v>
      </c>
      <c r="JGD30" s="47">
        <f>'Form Sg1'!JGH56</f>
        <v>0</v>
      </c>
      <c r="JGE30" s="47">
        <f>'Form Sg1'!JGI56</f>
        <v>0</v>
      </c>
      <c r="JGF30" s="47">
        <f>'Form Sg1'!JGJ56</f>
        <v>0</v>
      </c>
      <c r="JGG30" s="47">
        <f>'Form Sg1'!JGK56</f>
        <v>0</v>
      </c>
      <c r="JGH30" s="47">
        <f>'Form Sg1'!JGL56</f>
        <v>0</v>
      </c>
      <c r="JGI30" s="47">
        <f>'Form Sg1'!JGM56</f>
        <v>0</v>
      </c>
      <c r="JGJ30" s="47">
        <f>'Form Sg1'!JGN56</f>
        <v>0</v>
      </c>
      <c r="JGK30" s="47">
        <f>'Form Sg1'!JGO56</f>
        <v>0</v>
      </c>
      <c r="JGL30" s="47">
        <f>'Form Sg1'!JGP56</f>
        <v>0</v>
      </c>
      <c r="JGM30" s="47">
        <f>'Form Sg1'!JGQ56</f>
        <v>0</v>
      </c>
      <c r="JGN30" s="47">
        <f>'Form Sg1'!JGR56</f>
        <v>0</v>
      </c>
      <c r="JGO30" s="47">
        <f>'Form Sg1'!JGS56</f>
        <v>0</v>
      </c>
      <c r="JGP30" s="47">
        <f>'Form Sg1'!JGT56</f>
        <v>0</v>
      </c>
      <c r="JGQ30" s="47">
        <f>'Form Sg1'!JGU56</f>
        <v>0</v>
      </c>
      <c r="JGR30" s="47">
        <f>'Form Sg1'!JGV56</f>
        <v>0</v>
      </c>
      <c r="JGS30" s="47">
        <f>'Form Sg1'!JGW56</f>
        <v>0</v>
      </c>
      <c r="JGT30" s="47">
        <f>'Form Sg1'!JGX56</f>
        <v>0</v>
      </c>
      <c r="JGU30" s="47">
        <f>'Form Sg1'!JGY56</f>
        <v>0</v>
      </c>
      <c r="JGV30" s="47">
        <f>'Form Sg1'!JGZ56</f>
        <v>0</v>
      </c>
      <c r="JGW30" s="47">
        <f>'Form Sg1'!JHA56</f>
        <v>0</v>
      </c>
      <c r="JGX30" s="47">
        <f>'Form Sg1'!JHB56</f>
        <v>0</v>
      </c>
      <c r="JGY30" s="47">
        <f>'Form Sg1'!JHC56</f>
        <v>0</v>
      </c>
      <c r="JGZ30" s="47">
        <f>'Form Sg1'!JHD56</f>
        <v>0</v>
      </c>
      <c r="JHA30" s="47">
        <f>'Form Sg1'!JHE56</f>
        <v>0</v>
      </c>
      <c r="JHB30" s="47">
        <f>'Form Sg1'!JHF56</f>
        <v>0</v>
      </c>
      <c r="JHC30" s="47">
        <f>'Form Sg1'!JHG56</f>
        <v>0</v>
      </c>
      <c r="JHD30" s="47">
        <f>'Form Sg1'!JHH56</f>
        <v>0</v>
      </c>
      <c r="JHE30" s="47">
        <f>'Form Sg1'!JHI56</f>
        <v>0</v>
      </c>
      <c r="JHF30" s="47">
        <f>'Form Sg1'!JHJ56</f>
        <v>0</v>
      </c>
      <c r="JHG30" s="47">
        <f>'Form Sg1'!JHK56</f>
        <v>0</v>
      </c>
      <c r="JHH30" s="47">
        <f>'Form Sg1'!JHL56</f>
        <v>0</v>
      </c>
      <c r="JHI30" s="47">
        <f>'Form Sg1'!JHM56</f>
        <v>0</v>
      </c>
      <c r="JHJ30" s="47">
        <f>'Form Sg1'!JHN56</f>
        <v>0</v>
      </c>
      <c r="JHK30" s="47">
        <f>'Form Sg1'!JHO56</f>
        <v>0</v>
      </c>
      <c r="JHL30" s="47">
        <f>'Form Sg1'!JHP56</f>
        <v>0</v>
      </c>
      <c r="JHM30" s="47">
        <f>'Form Sg1'!JHQ56</f>
        <v>0</v>
      </c>
      <c r="JHN30" s="47">
        <f>'Form Sg1'!JHR56</f>
        <v>0</v>
      </c>
      <c r="JHO30" s="47">
        <f>'Form Sg1'!JHS56</f>
        <v>0</v>
      </c>
      <c r="JHP30" s="47">
        <f>'Form Sg1'!JHT56</f>
        <v>0</v>
      </c>
      <c r="JHQ30" s="47">
        <f>'Form Sg1'!JHU56</f>
        <v>0</v>
      </c>
      <c r="JHR30" s="47">
        <f>'Form Sg1'!JHV56</f>
        <v>0</v>
      </c>
      <c r="JHS30" s="47">
        <f>'Form Sg1'!JHW56</f>
        <v>0</v>
      </c>
      <c r="JHT30" s="47">
        <f>'Form Sg1'!JHX56</f>
        <v>0</v>
      </c>
      <c r="JHU30" s="47">
        <f>'Form Sg1'!JHY56</f>
        <v>0</v>
      </c>
      <c r="JHV30" s="47">
        <f>'Form Sg1'!JHZ56</f>
        <v>0</v>
      </c>
      <c r="JHW30" s="47">
        <f>'Form Sg1'!JIA56</f>
        <v>0</v>
      </c>
      <c r="JHX30" s="47">
        <f>'Form Sg1'!JIB56</f>
        <v>0</v>
      </c>
      <c r="JHY30" s="47">
        <f>'Form Sg1'!JIC56</f>
        <v>0</v>
      </c>
      <c r="JHZ30" s="47">
        <f>'Form Sg1'!JID56</f>
        <v>0</v>
      </c>
      <c r="JIA30" s="47">
        <f>'Form Sg1'!JIE56</f>
        <v>0</v>
      </c>
      <c r="JIB30" s="47">
        <f>'Form Sg1'!JIF56</f>
        <v>0</v>
      </c>
      <c r="JIC30" s="47">
        <f>'Form Sg1'!JIG56</f>
        <v>0</v>
      </c>
      <c r="JID30" s="47">
        <f>'Form Sg1'!JIH56</f>
        <v>0</v>
      </c>
      <c r="JIE30" s="47">
        <f>'Form Sg1'!JII56</f>
        <v>0</v>
      </c>
      <c r="JIF30" s="47">
        <f>'Form Sg1'!JIJ56</f>
        <v>0</v>
      </c>
      <c r="JIG30" s="47">
        <f>'Form Sg1'!JIK56</f>
        <v>0</v>
      </c>
      <c r="JIH30" s="47">
        <f>'Form Sg1'!JIL56</f>
        <v>0</v>
      </c>
      <c r="JII30" s="47">
        <f>'Form Sg1'!JIM56</f>
        <v>0</v>
      </c>
      <c r="JIJ30" s="47">
        <f>'Form Sg1'!JIN56</f>
        <v>0</v>
      </c>
      <c r="JIK30" s="47">
        <f>'Form Sg1'!JIO56</f>
        <v>0</v>
      </c>
      <c r="JIL30" s="47">
        <f>'Form Sg1'!JIP56</f>
        <v>0</v>
      </c>
      <c r="JIM30" s="47">
        <f>'Form Sg1'!JIQ56</f>
        <v>0</v>
      </c>
      <c r="JIN30" s="47">
        <f>'Form Sg1'!JIR56</f>
        <v>0</v>
      </c>
      <c r="JIO30" s="47">
        <f>'Form Sg1'!JIS56</f>
        <v>0</v>
      </c>
      <c r="JIP30" s="47">
        <f>'Form Sg1'!JIT56</f>
        <v>0</v>
      </c>
      <c r="JIQ30" s="47">
        <f>'Form Sg1'!JIU56</f>
        <v>0</v>
      </c>
      <c r="JIR30" s="47">
        <f>'Form Sg1'!JIV56</f>
        <v>0</v>
      </c>
      <c r="JIS30" s="47">
        <f>'Form Sg1'!JIW56</f>
        <v>0</v>
      </c>
      <c r="JIT30" s="47">
        <f>'Form Sg1'!JIX56</f>
        <v>0</v>
      </c>
      <c r="JIU30" s="47">
        <f>'Form Sg1'!JIY56</f>
        <v>0</v>
      </c>
      <c r="JIV30" s="47">
        <f>'Form Sg1'!JIZ56</f>
        <v>0</v>
      </c>
      <c r="JIW30" s="47">
        <f>'Form Sg1'!JJA56</f>
        <v>0</v>
      </c>
      <c r="JIX30" s="47">
        <f>'Form Sg1'!JJB56</f>
        <v>0</v>
      </c>
      <c r="JIY30" s="47">
        <f>'Form Sg1'!JJC56</f>
        <v>0</v>
      </c>
      <c r="JIZ30" s="47">
        <f>'Form Sg1'!JJD56</f>
        <v>0</v>
      </c>
      <c r="JJA30" s="47">
        <f>'Form Sg1'!JJE56</f>
        <v>0</v>
      </c>
      <c r="JJB30" s="47">
        <f>'Form Sg1'!JJF56</f>
        <v>0</v>
      </c>
      <c r="JJC30" s="47">
        <f>'Form Sg1'!JJG56</f>
        <v>0</v>
      </c>
      <c r="JJD30" s="47">
        <f>'Form Sg1'!JJH56</f>
        <v>0</v>
      </c>
      <c r="JJE30" s="47">
        <f>'Form Sg1'!JJI56</f>
        <v>0</v>
      </c>
      <c r="JJF30" s="47">
        <f>'Form Sg1'!JJJ56</f>
        <v>0</v>
      </c>
      <c r="JJG30" s="47">
        <f>'Form Sg1'!JJK56</f>
        <v>0</v>
      </c>
      <c r="JJH30" s="47">
        <f>'Form Sg1'!JJL56</f>
        <v>0</v>
      </c>
      <c r="JJI30" s="47">
        <f>'Form Sg1'!JJM56</f>
        <v>0</v>
      </c>
      <c r="JJJ30" s="47">
        <f>'Form Sg1'!JJN56</f>
        <v>0</v>
      </c>
      <c r="JJK30" s="47">
        <f>'Form Sg1'!JJO56</f>
        <v>0</v>
      </c>
      <c r="JJL30" s="47">
        <f>'Form Sg1'!JJP56</f>
        <v>0</v>
      </c>
      <c r="JJM30" s="47">
        <f>'Form Sg1'!JJQ56</f>
        <v>0</v>
      </c>
      <c r="JJN30" s="47">
        <f>'Form Sg1'!JJR56</f>
        <v>0</v>
      </c>
      <c r="JJO30" s="47">
        <f>'Form Sg1'!JJS56</f>
        <v>0</v>
      </c>
      <c r="JJP30" s="47">
        <f>'Form Sg1'!JJT56</f>
        <v>0</v>
      </c>
      <c r="JJQ30" s="47">
        <f>'Form Sg1'!JJU56</f>
        <v>0</v>
      </c>
      <c r="JJR30" s="47">
        <f>'Form Sg1'!JJV56</f>
        <v>0</v>
      </c>
      <c r="JJS30" s="47">
        <f>'Form Sg1'!JJW56</f>
        <v>0</v>
      </c>
      <c r="JJT30" s="47">
        <f>'Form Sg1'!JJX56</f>
        <v>0</v>
      </c>
      <c r="JJU30" s="47">
        <f>'Form Sg1'!JJY56</f>
        <v>0</v>
      </c>
      <c r="JJV30" s="47">
        <f>'Form Sg1'!JJZ56</f>
        <v>0</v>
      </c>
      <c r="JJW30" s="47">
        <f>'Form Sg1'!JKA56</f>
        <v>0</v>
      </c>
      <c r="JJX30" s="47">
        <f>'Form Sg1'!JKB56</f>
        <v>0</v>
      </c>
      <c r="JJY30" s="47">
        <f>'Form Sg1'!JKC56</f>
        <v>0</v>
      </c>
      <c r="JJZ30" s="47">
        <f>'Form Sg1'!JKD56</f>
        <v>0</v>
      </c>
      <c r="JKA30" s="47">
        <f>'Form Sg1'!JKE56</f>
        <v>0</v>
      </c>
      <c r="JKB30" s="47">
        <f>'Form Sg1'!JKF56</f>
        <v>0</v>
      </c>
      <c r="JKC30" s="47">
        <f>'Form Sg1'!JKG56</f>
        <v>0</v>
      </c>
      <c r="JKD30" s="47">
        <f>'Form Sg1'!JKH56</f>
        <v>0</v>
      </c>
      <c r="JKE30" s="47">
        <f>'Form Sg1'!JKI56</f>
        <v>0</v>
      </c>
      <c r="JKF30" s="47">
        <f>'Form Sg1'!JKJ56</f>
        <v>0</v>
      </c>
      <c r="JKG30" s="47">
        <f>'Form Sg1'!JKK56</f>
        <v>0</v>
      </c>
      <c r="JKH30" s="47">
        <f>'Form Sg1'!JKL56</f>
        <v>0</v>
      </c>
      <c r="JKI30" s="47">
        <f>'Form Sg1'!JKM56</f>
        <v>0</v>
      </c>
      <c r="JKJ30" s="47">
        <f>'Form Sg1'!JKN56</f>
        <v>0</v>
      </c>
      <c r="JKK30" s="47">
        <f>'Form Sg1'!JKO56</f>
        <v>0</v>
      </c>
      <c r="JKL30" s="47">
        <f>'Form Sg1'!JKP56</f>
        <v>0</v>
      </c>
      <c r="JKM30" s="47">
        <f>'Form Sg1'!JKQ56</f>
        <v>0</v>
      </c>
      <c r="JKN30" s="47">
        <f>'Form Sg1'!JKR56</f>
        <v>0</v>
      </c>
      <c r="JKO30" s="47">
        <f>'Form Sg1'!JKS56</f>
        <v>0</v>
      </c>
      <c r="JKP30" s="47">
        <f>'Form Sg1'!JKT56</f>
        <v>0</v>
      </c>
      <c r="JKQ30" s="47">
        <f>'Form Sg1'!JKU56</f>
        <v>0</v>
      </c>
      <c r="JKR30" s="47">
        <f>'Form Sg1'!JKV56</f>
        <v>0</v>
      </c>
      <c r="JKS30" s="47">
        <f>'Form Sg1'!JKW56</f>
        <v>0</v>
      </c>
      <c r="JKT30" s="47">
        <f>'Form Sg1'!JKX56</f>
        <v>0</v>
      </c>
      <c r="JKU30" s="47">
        <f>'Form Sg1'!JKY56</f>
        <v>0</v>
      </c>
      <c r="JKV30" s="47">
        <f>'Form Sg1'!JKZ56</f>
        <v>0</v>
      </c>
      <c r="JKW30" s="47">
        <f>'Form Sg1'!JLA56</f>
        <v>0</v>
      </c>
      <c r="JKX30" s="47">
        <f>'Form Sg1'!JLB56</f>
        <v>0</v>
      </c>
      <c r="JKY30" s="47">
        <f>'Form Sg1'!JLC56</f>
        <v>0</v>
      </c>
      <c r="JKZ30" s="47">
        <f>'Form Sg1'!JLD56</f>
        <v>0</v>
      </c>
      <c r="JLA30" s="47">
        <f>'Form Sg1'!JLE56</f>
        <v>0</v>
      </c>
      <c r="JLB30" s="47">
        <f>'Form Sg1'!JLF56</f>
        <v>0</v>
      </c>
      <c r="JLC30" s="47">
        <f>'Form Sg1'!JLG56</f>
        <v>0</v>
      </c>
      <c r="JLD30" s="47">
        <f>'Form Sg1'!JLH56</f>
        <v>0</v>
      </c>
      <c r="JLE30" s="47">
        <f>'Form Sg1'!JLI56</f>
        <v>0</v>
      </c>
      <c r="JLF30" s="47">
        <f>'Form Sg1'!JLJ56</f>
        <v>0</v>
      </c>
      <c r="JLG30" s="47">
        <f>'Form Sg1'!JLK56</f>
        <v>0</v>
      </c>
      <c r="JLH30" s="47">
        <f>'Form Sg1'!JLL56</f>
        <v>0</v>
      </c>
      <c r="JLI30" s="47">
        <f>'Form Sg1'!JLM56</f>
        <v>0</v>
      </c>
      <c r="JLJ30" s="47">
        <f>'Form Sg1'!JLN56</f>
        <v>0</v>
      </c>
      <c r="JLK30" s="47">
        <f>'Form Sg1'!JLO56</f>
        <v>0</v>
      </c>
      <c r="JLL30" s="47">
        <f>'Form Sg1'!JLP56</f>
        <v>0</v>
      </c>
      <c r="JLM30" s="47">
        <f>'Form Sg1'!JLQ56</f>
        <v>0</v>
      </c>
      <c r="JLN30" s="47">
        <f>'Form Sg1'!JLR56</f>
        <v>0</v>
      </c>
      <c r="JLO30" s="47">
        <f>'Form Sg1'!JLS56</f>
        <v>0</v>
      </c>
      <c r="JLP30" s="47">
        <f>'Form Sg1'!JLT56</f>
        <v>0</v>
      </c>
      <c r="JLQ30" s="47">
        <f>'Form Sg1'!JLU56</f>
        <v>0</v>
      </c>
      <c r="JLR30" s="47">
        <f>'Form Sg1'!JLV56</f>
        <v>0</v>
      </c>
      <c r="JLS30" s="47">
        <f>'Form Sg1'!JLW56</f>
        <v>0</v>
      </c>
      <c r="JLT30" s="47">
        <f>'Form Sg1'!JLX56</f>
        <v>0</v>
      </c>
      <c r="JLU30" s="47">
        <f>'Form Sg1'!JLY56</f>
        <v>0</v>
      </c>
      <c r="JLV30" s="47">
        <f>'Form Sg1'!JLZ56</f>
        <v>0</v>
      </c>
      <c r="JLW30" s="47">
        <f>'Form Sg1'!JMA56</f>
        <v>0</v>
      </c>
      <c r="JLX30" s="47">
        <f>'Form Sg1'!JMB56</f>
        <v>0</v>
      </c>
      <c r="JLY30" s="47">
        <f>'Form Sg1'!JMC56</f>
        <v>0</v>
      </c>
      <c r="JLZ30" s="47">
        <f>'Form Sg1'!JMD56</f>
        <v>0</v>
      </c>
      <c r="JMA30" s="47">
        <f>'Form Sg1'!JME56</f>
        <v>0</v>
      </c>
      <c r="JMB30" s="47">
        <f>'Form Sg1'!JMF56</f>
        <v>0</v>
      </c>
      <c r="JMC30" s="47">
        <f>'Form Sg1'!JMG56</f>
        <v>0</v>
      </c>
      <c r="JMD30" s="47">
        <f>'Form Sg1'!JMH56</f>
        <v>0</v>
      </c>
      <c r="JME30" s="47">
        <f>'Form Sg1'!JMI56</f>
        <v>0</v>
      </c>
      <c r="JMF30" s="47">
        <f>'Form Sg1'!JMJ56</f>
        <v>0</v>
      </c>
      <c r="JMG30" s="47">
        <f>'Form Sg1'!JMK56</f>
        <v>0</v>
      </c>
      <c r="JMH30" s="47">
        <f>'Form Sg1'!JML56</f>
        <v>0</v>
      </c>
      <c r="JMI30" s="47">
        <f>'Form Sg1'!JMM56</f>
        <v>0</v>
      </c>
      <c r="JMJ30" s="47">
        <f>'Form Sg1'!JMN56</f>
        <v>0</v>
      </c>
      <c r="JMK30" s="47">
        <f>'Form Sg1'!JMO56</f>
        <v>0</v>
      </c>
      <c r="JML30" s="47">
        <f>'Form Sg1'!JMP56</f>
        <v>0</v>
      </c>
      <c r="JMM30" s="47">
        <f>'Form Sg1'!JMQ56</f>
        <v>0</v>
      </c>
      <c r="JMN30" s="47">
        <f>'Form Sg1'!JMR56</f>
        <v>0</v>
      </c>
      <c r="JMO30" s="47">
        <f>'Form Sg1'!JMS56</f>
        <v>0</v>
      </c>
      <c r="JMP30" s="47">
        <f>'Form Sg1'!JMT56</f>
        <v>0</v>
      </c>
      <c r="JMQ30" s="47">
        <f>'Form Sg1'!JMU56</f>
        <v>0</v>
      </c>
      <c r="JMR30" s="47">
        <f>'Form Sg1'!JMV56</f>
        <v>0</v>
      </c>
      <c r="JMS30" s="47">
        <f>'Form Sg1'!JMW56</f>
        <v>0</v>
      </c>
      <c r="JMT30" s="47">
        <f>'Form Sg1'!JMX56</f>
        <v>0</v>
      </c>
      <c r="JMU30" s="47">
        <f>'Form Sg1'!JMY56</f>
        <v>0</v>
      </c>
      <c r="JMV30" s="47">
        <f>'Form Sg1'!JMZ56</f>
        <v>0</v>
      </c>
      <c r="JMW30" s="47">
        <f>'Form Sg1'!JNA56</f>
        <v>0</v>
      </c>
      <c r="JMX30" s="47">
        <f>'Form Sg1'!JNB56</f>
        <v>0</v>
      </c>
      <c r="JMY30" s="47">
        <f>'Form Sg1'!JNC56</f>
        <v>0</v>
      </c>
      <c r="JMZ30" s="47">
        <f>'Form Sg1'!JND56</f>
        <v>0</v>
      </c>
      <c r="JNA30" s="47">
        <f>'Form Sg1'!JNE56</f>
        <v>0</v>
      </c>
      <c r="JNB30" s="47">
        <f>'Form Sg1'!JNF56</f>
        <v>0</v>
      </c>
      <c r="JNC30" s="47">
        <f>'Form Sg1'!JNG56</f>
        <v>0</v>
      </c>
      <c r="JND30" s="47">
        <f>'Form Sg1'!JNH56</f>
        <v>0</v>
      </c>
      <c r="JNE30" s="47">
        <f>'Form Sg1'!JNI56</f>
        <v>0</v>
      </c>
      <c r="JNF30" s="47">
        <f>'Form Sg1'!JNJ56</f>
        <v>0</v>
      </c>
      <c r="JNG30" s="47">
        <f>'Form Sg1'!JNK56</f>
        <v>0</v>
      </c>
      <c r="JNH30" s="47">
        <f>'Form Sg1'!JNL56</f>
        <v>0</v>
      </c>
      <c r="JNI30" s="47">
        <f>'Form Sg1'!JNM56</f>
        <v>0</v>
      </c>
      <c r="JNJ30" s="47">
        <f>'Form Sg1'!JNN56</f>
        <v>0</v>
      </c>
      <c r="JNK30" s="47">
        <f>'Form Sg1'!JNO56</f>
        <v>0</v>
      </c>
      <c r="JNL30" s="47">
        <f>'Form Sg1'!JNP56</f>
        <v>0</v>
      </c>
      <c r="JNM30" s="47">
        <f>'Form Sg1'!JNQ56</f>
        <v>0</v>
      </c>
      <c r="JNN30" s="47">
        <f>'Form Sg1'!JNR56</f>
        <v>0</v>
      </c>
      <c r="JNO30" s="47">
        <f>'Form Sg1'!JNS56</f>
        <v>0</v>
      </c>
      <c r="JNP30" s="47">
        <f>'Form Sg1'!JNT56</f>
        <v>0</v>
      </c>
      <c r="JNQ30" s="47">
        <f>'Form Sg1'!JNU56</f>
        <v>0</v>
      </c>
      <c r="JNR30" s="47">
        <f>'Form Sg1'!JNV56</f>
        <v>0</v>
      </c>
      <c r="JNS30" s="47">
        <f>'Form Sg1'!JNW56</f>
        <v>0</v>
      </c>
      <c r="JNT30" s="47">
        <f>'Form Sg1'!JNX56</f>
        <v>0</v>
      </c>
      <c r="JNU30" s="47">
        <f>'Form Sg1'!JNY56</f>
        <v>0</v>
      </c>
      <c r="JNV30" s="47">
        <f>'Form Sg1'!JNZ56</f>
        <v>0</v>
      </c>
      <c r="JNW30" s="47">
        <f>'Form Sg1'!JOA56</f>
        <v>0</v>
      </c>
      <c r="JNX30" s="47">
        <f>'Form Sg1'!JOB56</f>
        <v>0</v>
      </c>
      <c r="JNY30" s="47">
        <f>'Form Sg1'!JOC56</f>
        <v>0</v>
      </c>
      <c r="JNZ30" s="47">
        <f>'Form Sg1'!JOD56</f>
        <v>0</v>
      </c>
      <c r="JOA30" s="47">
        <f>'Form Sg1'!JOE56</f>
        <v>0</v>
      </c>
      <c r="JOB30" s="47">
        <f>'Form Sg1'!JOF56</f>
        <v>0</v>
      </c>
      <c r="JOC30" s="47">
        <f>'Form Sg1'!JOG56</f>
        <v>0</v>
      </c>
      <c r="JOD30" s="47">
        <f>'Form Sg1'!JOH56</f>
        <v>0</v>
      </c>
      <c r="JOE30" s="47">
        <f>'Form Sg1'!JOI56</f>
        <v>0</v>
      </c>
      <c r="JOF30" s="47">
        <f>'Form Sg1'!JOJ56</f>
        <v>0</v>
      </c>
      <c r="JOG30" s="47">
        <f>'Form Sg1'!JOK56</f>
        <v>0</v>
      </c>
      <c r="JOH30" s="47">
        <f>'Form Sg1'!JOL56</f>
        <v>0</v>
      </c>
      <c r="JOI30" s="47">
        <f>'Form Sg1'!JOM56</f>
        <v>0</v>
      </c>
      <c r="JOJ30" s="47">
        <f>'Form Sg1'!JON56</f>
        <v>0</v>
      </c>
      <c r="JOK30" s="47">
        <f>'Form Sg1'!JOO56</f>
        <v>0</v>
      </c>
      <c r="JOL30" s="47">
        <f>'Form Sg1'!JOP56</f>
        <v>0</v>
      </c>
      <c r="JOM30" s="47">
        <f>'Form Sg1'!JOQ56</f>
        <v>0</v>
      </c>
      <c r="JON30" s="47">
        <f>'Form Sg1'!JOR56</f>
        <v>0</v>
      </c>
      <c r="JOO30" s="47">
        <f>'Form Sg1'!JOS56</f>
        <v>0</v>
      </c>
      <c r="JOP30" s="47">
        <f>'Form Sg1'!JOT56</f>
        <v>0</v>
      </c>
      <c r="JOQ30" s="47">
        <f>'Form Sg1'!JOU56</f>
        <v>0</v>
      </c>
      <c r="JOR30" s="47">
        <f>'Form Sg1'!JOV56</f>
        <v>0</v>
      </c>
      <c r="JOS30" s="47">
        <f>'Form Sg1'!JOW56</f>
        <v>0</v>
      </c>
      <c r="JOT30" s="47">
        <f>'Form Sg1'!JOX56</f>
        <v>0</v>
      </c>
      <c r="JOU30" s="47">
        <f>'Form Sg1'!JOY56</f>
        <v>0</v>
      </c>
      <c r="JOV30" s="47">
        <f>'Form Sg1'!JOZ56</f>
        <v>0</v>
      </c>
      <c r="JOW30" s="47">
        <f>'Form Sg1'!JPA56</f>
        <v>0</v>
      </c>
      <c r="JOX30" s="47">
        <f>'Form Sg1'!JPB56</f>
        <v>0</v>
      </c>
      <c r="JOY30" s="47">
        <f>'Form Sg1'!JPC56</f>
        <v>0</v>
      </c>
      <c r="JOZ30" s="47">
        <f>'Form Sg1'!JPD56</f>
        <v>0</v>
      </c>
      <c r="JPA30" s="47">
        <f>'Form Sg1'!JPE56</f>
        <v>0</v>
      </c>
      <c r="JPB30" s="47">
        <f>'Form Sg1'!JPF56</f>
        <v>0</v>
      </c>
      <c r="JPC30" s="47">
        <f>'Form Sg1'!JPG56</f>
        <v>0</v>
      </c>
      <c r="JPD30" s="47">
        <f>'Form Sg1'!JPH56</f>
        <v>0</v>
      </c>
      <c r="JPE30" s="47">
        <f>'Form Sg1'!JPI56</f>
        <v>0</v>
      </c>
      <c r="JPF30" s="47">
        <f>'Form Sg1'!JPJ56</f>
        <v>0</v>
      </c>
      <c r="JPG30" s="47">
        <f>'Form Sg1'!JPK56</f>
        <v>0</v>
      </c>
      <c r="JPH30" s="47">
        <f>'Form Sg1'!JPL56</f>
        <v>0</v>
      </c>
      <c r="JPI30" s="47">
        <f>'Form Sg1'!JPM56</f>
        <v>0</v>
      </c>
      <c r="JPJ30" s="47">
        <f>'Form Sg1'!JPN56</f>
        <v>0</v>
      </c>
      <c r="JPK30" s="47">
        <f>'Form Sg1'!JPO56</f>
        <v>0</v>
      </c>
      <c r="JPL30" s="47">
        <f>'Form Sg1'!JPP56</f>
        <v>0</v>
      </c>
      <c r="JPM30" s="47">
        <f>'Form Sg1'!JPQ56</f>
        <v>0</v>
      </c>
      <c r="JPN30" s="47">
        <f>'Form Sg1'!JPR56</f>
        <v>0</v>
      </c>
      <c r="JPO30" s="47">
        <f>'Form Sg1'!JPS56</f>
        <v>0</v>
      </c>
      <c r="JPP30" s="47">
        <f>'Form Sg1'!JPT56</f>
        <v>0</v>
      </c>
      <c r="JPQ30" s="47">
        <f>'Form Sg1'!JPU56</f>
        <v>0</v>
      </c>
      <c r="JPR30" s="47">
        <f>'Form Sg1'!JPV56</f>
        <v>0</v>
      </c>
      <c r="JPS30" s="47">
        <f>'Form Sg1'!JPW56</f>
        <v>0</v>
      </c>
      <c r="JPT30" s="47">
        <f>'Form Sg1'!JPX56</f>
        <v>0</v>
      </c>
      <c r="JPU30" s="47">
        <f>'Form Sg1'!JPY56</f>
        <v>0</v>
      </c>
      <c r="JPV30" s="47">
        <f>'Form Sg1'!JPZ56</f>
        <v>0</v>
      </c>
      <c r="JPW30" s="47">
        <f>'Form Sg1'!JQA56</f>
        <v>0</v>
      </c>
      <c r="JPX30" s="47">
        <f>'Form Sg1'!JQB56</f>
        <v>0</v>
      </c>
      <c r="JPY30" s="47">
        <f>'Form Sg1'!JQC56</f>
        <v>0</v>
      </c>
      <c r="JPZ30" s="47">
        <f>'Form Sg1'!JQD56</f>
        <v>0</v>
      </c>
      <c r="JQA30" s="47">
        <f>'Form Sg1'!JQE56</f>
        <v>0</v>
      </c>
      <c r="JQB30" s="47">
        <f>'Form Sg1'!JQF56</f>
        <v>0</v>
      </c>
      <c r="JQC30" s="47">
        <f>'Form Sg1'!JQG56</f>
        <v>0</v>
      </c>
      <c r="JQD30" s="47">
        <f>'Form Sg1'!JQH56</f>
        <v>0</v>
      </c>
      <c r="JQE30" s="47">
        <f>'Form Sg1'!JQI56</f>
        <v>0</v>
      </c>
      <c r="JQF30" s="47">
        <f>'Form Sg1'!JQJ56</f>
        <v>0</v>
      </c>
      <c r="JQG30" s="47">
        <f>'Form Sg1'!JQK56</f>
        <v>0</v>
      </c>
      <c r="JQH30" s="47">
        <f>'Form Sg1'!JQL56</f>
        <v>0</v>
      </c>
      <c r="JQI30" s="47">
        <f>'Form Sg1'!JQM56</f>
        <v>0</v>
      </c>
      <c r="JQJ30" s="47">
        <f>'Form Sg1'!JQN56</f>
        <v>0</v>
      </c>
      <c r="JQK30" s="47">
        <f>'Form Sg1'!JQO56</f>
        <v>0</v>
      </c>
      <c r="JQL30" s="47">
        <f>'Form Sg1'!JQP56</f>
        <v>0</v>
      </c>
      <c r="JQM30" s="47">
        <f>'Form Sg1'!JQQ56</f>
        <v>0</v>
      </c>
      <c r="JQN30" s="47">
        <f>'Form Sg1'!JQR56</f>
        <v>0</v>
      </c>
      <c r="JQO30" s="47">
        <f>'Form Sg1'!JQS56</f>
        <v>0</v>
      </c>
      <c r="JQP30" s="47">
        <f>'Form Sg1'!JQT56</f>
        <v>0</v>
      </c>
      <c r="JQQ30" s="47">
        <f>'Form Sg1'!JQU56</f>
        <v>0</v>
      </c>
      <c r="JQR30" s="47">
        <f>'Form Sg1'!JQV56</f>
        <v>0</v>
      </c>
      <c r="JQS30" s="47">
        <f>'Form Sg1'!JQW56</f>
        <v>0</v>
      </c>
      <c r="JQT30" s="47">
        <f>'Form Sg1'!JQX56</f>
        <v>0</v>
      </c>
      <c r="JQU30" s="47">
        <f>'Form Sg1'!JQY56</f>
        <v>0</v>
      </c>
      <c r="JQV30" s="47">
        <f>'Form Sg1'!JQZ56</f>
        <v>0</v>
      </c>
      <c r="JQW30" s="47">
        <f>'Form Sg1'!JRA56</f>
        <v>0</v>
      </c>
      <c r="JQX30" s="47">
        <f>'Form Sg1'!JRB56</f>
        <v>0</v>
      </c>
      <c r="JQY30" s="47">
        <f>'Form Sg1'!JRC56</f>
        <v>0</v>
      </c>
      <c r="JQZ30" s="47">
        <f>'Form Sg1'!JRD56</f>
        <v>0</v>
      </c>
      <c r="JRA30" s="47">
        <f>'Form Sg1'!JRE56</f>
        <v>0</v>
      </c>
      <c r="JRB30" s="47">
        <f>'Form Sg1'!JRF56</f>
        <v>0</v>
      </c>
      <c r="JRC30" s="47">
        <f>'Form Sg1'!JRG56</f>
        <v>0</v>
      </c>
      <c r="JRD30" s="47">
        <f>'Form Sg1'!JRH56</f>
        <v>0</v>
      </c>
      <c r="JRE30" s="47">
        <f>'Form Sg1'!JRI56</f>
        <v>0</v>
      </c>
      <c r="JRF30" s="47">
        <f>'Form Sg1'!JRJ56</f>
        <v>0</v>
      </c>
      <c r="JRG30" s="47">
        <f>'Form Sg1'!JRK56</f>
        <v>0</v>
      </c>
      <c r="JRH30" s="47">
        <f>'Form Sg1'!JRL56</f>
        <v>0</v>
      </c>
      <c r="JRI30" s="47">
        <f>'Form Sg1'!JRM56</f>
        <v>0</v>
      </c>
      <c r="JRJ30" s="47">
        <f>'Form Sg1'!JRN56</f>
        <v>0</v>
      </c>
      <c r="JRK30" s="47">
        <f>'Form Sg1'!JRO56</f>
        <v>0</v>
      </c>
      <c r="JRL30" s="47">
        <f>'Form Sg1'!JRP56</f>
        <v>0</v>
      </c>
      <c r="JRM30" s="47">
        <f>'Form Sg1'!JRQ56</f>
        <v>0</v>
      </c>
      <c r="JRN30" s="47">
        <f>'Form Sg1'!JRR56</f>
        <v>0</v>
      </c>
      <c r="JRO30" s="47">
        <f>'Form Sg1'!JRS56</f>
        <v>0</v>
      </c>
      <c r="JRP30" s="47">
        <f>'Form Sg1'!JRT56</f>
        <v>0</v>
      </c>
      <c r="JRQ30" s="47">
        <f>'Form Sg1'!JRU56</f>
        <v>0</v>
      </c>
      <c r="JRR30" s="47">
        <f>'Form Sg1'!JRV56</f>
        <v>0</v>
      </c>
      <c r="JRS30" s="47">
        <f>'Form Sg1'!JRW56</f>
        <v>0</v>
      </c>
      <c r="JRT30" s="47">
        <f>'Form Sg1'!JRX56</f>
        <v>0</v>
      </c>
      <c r="JRU30" s="47">
        <f>'Form Sg1'!JRY56</f>
        <v>0</v>
      </c>
      <c r="JRV30" s="47">
        <f>'Form Sg1'!JRZ56</f>
        <v>0</v>
      </c>
      <c r="JRW30" s="47">
        <f>'Form Sg1'!JSA56</f>
        <v>0</v>
      </c>
      <c r="JRX30" s="47">
        <f>'Form Sg1'!JSB56</f>
        <v>0</v>
      </c>
      <c r="JRY30" s="47">
        <f>'Form Sg1'!JSC56</f>
        <v>0</v>
      </c>
      <c r="JRZ30" s="47">
        <f>'Form Sg1'!JSD56</f>
        <v>0</v>
      </c>
      <c r="JSA30" s="47">
        <f>'Form Sg1'!JSE56</f>
        <v>0</v>
      </c>
      <c r="JSB30" s="47">
        <f>'Form Sg1'!JSF56</f>
        <v>0</v>
      </c>
      <c r="JSC30" s="47">
        <f>'Form Sg1'!JSG56</f>
        <v>0</v>
      </c>
      <c r="JSD30" s="47">
        <f>'Form Sg1'!JSH56</f>
        <v>0</v>
      </c>
      <c r="JSE30" s="47">
        <f>'Form Sg1'!JSI56</f>
        <v>0</v>
      </c>
      <c r="JSF30" s="47">
        <f>'Form Sg1'!JSJ56</f>
        <v>0</v>
      </c>
      <c r="JSG30" s="47">
        <f>'Form Sg1'!JSK56</f>
        <v>0</v>
      </c>
      <c r="JSH30" s="47">
        <f>'Form Sg1'!JSL56</f>
        <v>0</v>
      </c>
      <c r="JSI30" s="47">
        <f>'Form Sg1'!JSM56</f>
        <v>0</v>
      </c>
      <c r="JSJ30" s="47">
        <f>'Form Sg1'!JSN56</f>
        <v>0</v>
      </c>
      <c r="JSK30" s="47">
        <f>'Form Sg1'!JSO56</f>
        <v>0</v>
      </c>
      <c r="JSL30" s="47">
        <f>'Form Sg1'!JSP56</f>
        <v>0</v>
      </c>
      <c r="JSM30" s="47">
        <f>'Form Sg1'!JSQ56</f>
        <v>0</v>
      </c>
      <c r="JSN30" s="47">
        <f>'Form Sg1'!JSR56</f>
        <v>0</v>
      </c>
      <c r="JSO30" s="47">
        <f>'Form Sg1'!JSS56</f>
        <v>0</v>
      </c>
      <c r="JSP30" s="47">
        <f>'Form Sg1'!JST56</f>
        <v>0</v>
      </c>
      <c r="JSQ30" s="47">
        <f>'Form Sg1'!JSU56</f>
        <v>0</v>
      </c>
      <c r="JSR30" s="47">
        <f>'Form Sg1'!JSV56</f>
        <v>0</v>
      </c>
      <c r="JSS30" s="47">
        <f>'Form Sg1'!JSW56</f>
        <v>0</v>
      </c>
      <c r="JST30" s="47">
        <f>'Form Sg1'!JSX56</f>
        <v>0</v>
      </c>
      <c r="JSU30" s="47">
        <f>'Form Sg1'!JSY56</f>
        <v>0</v>
      </c>
      <c r="JSV30" s="47">
        <f>'Form Sg1'!JSZ56</f>
        <v>0</v>
      </c>
      <c r="JSW30" s="47">
        <f>'Form Sg1'!JTA56</f>
        <v>0</v>
      </c>
      <c r="JSX30" s="47">
        <f>'Form Sg1'!JTB56</f>
        <v>0</v>
      </c>
      <c r="JSY30" s="47">
        <f>'Form Sg1'!JTC56</f>
        <v>0</v>
      </c>
      <c r="JSZ30" s="47">
        <f>'Form Sg1'!JTD56</f>
        <v>0</v>
      </c>
      <c r="JTA30" s="47">
        <f>'Form Sg1'!JTE56</f>
        <v>0</v>
      </c>
      <c r="JTB30" s="47">
        <f>'Form Sg1'!JTF56</f>
        <v>0</v>
      </c>
      <c r="JTC30" s="47">
        <f>'Form Sg1'!JTG56</f>
        <v>0</v>
      </c>
      <c r="JTD30" s="47">
        <f>'Form Sg1'!JTH56</f>
        <v>0</v>
      </c>
      <c r="JTE30" s="47">
        <f>'Form Sg1'!JTI56</f>
        <v>0</v>
      </c>
      <c r="JTF30" s="47">
        <f>'Form Sg1'!JTJ56</f>
        <v>0</v>
      </c>
      <c r="JTG30" s="47">
        <f>'Form Sg1'!JTK56</f>
        <v>0</v>
      </c>
      <c r="JTH30" s="47">
        <f>'Form Sg1'!JTL56</f>
        <v>0</v>
      </c>
      <c r="JTI30" s="47">
        <f>'Form Sg1'!JTM56</f>
        <v>0</v>
      </c>
      <c r="JTJ30" s="47">
        <f>'Form Sg1'!JTN56</f>
        <v>0</v>
      </c>
      <c r="JTK30" s="47">
        <f>'Form Sg1'!JTO56</f>
        <v>0</v>
      </c>
      <c r="JTL30" s="47">
        <f>'Form Sg1'!JTP56</f>
        <v>0</v>
      </c>
      <c r="JTM30" s="47">
        <f>'Form Sg1'!JTQ56</f>
        <v>0</v>
      </c>
      <c r="JTN30" s="47">
        <f>'Form Sg1'!JTR56</f>
        <v>0</v>
      </c>
      <c r="JTO30" s="47">
        <f>'Form Sg1'!JTS56</f>
        <v>0</v>
      </c>
      <c r="JTP30" s="47">
        <f>'Form Sg1'!JTT56</f>
        <v>0</v>
      </c>
      <c r="JTQ30" s="47">
        <f>'Form Sg1'!JTU56</f>
        <v>0</v>
      </c>
      <c r="JTR30" s="47">
        <f>'Form Sg1'!JTV56</f>
        <v>0</v>
      </c>
      <c r="JTS30" s="47">
        <f>'Form Sg1'!JTW56</f>
        <v>0</v>
      </c>
      <c r="JTT30" s="47">
        <f>'Form Sg1'!JTX56</f>
        <v>0</v>
      </c>
      <c r="JTU30" s="47">
        <f>'Form Sg1'!JTY56</f>
        <v>0</v>
      </c>
      <c r="JTV30" s="47">
        <f>'Form Sg1'!JTZ56</f>
        <v>0</v>
      </c>
      <c r="JTW30" s="47">
        <f>'Form Sg1'!JUA56</f>
        <v>0</v>
      </c>
      <c r="JTX30" s="47">
        <f>'Form Sg1'!JUB56</f>
        <v>0</v>
      </c>
      <c r="JTY30" s="47">
        <f>'Form Sg1'!JUC56</f>
        <v>0</v>
      </c>
      <c r="JTZ30" s="47">
        <f>'Form Sg1'!JUD56</f>
        <v>0</v>
      </c>
      <c r="JUA30" s="47">
        <f>'Form Sg1'!JUE56</f>
        <v>0</v>
      </c>
      <c r="JUB30" s="47">
        <f>'Form Sg1'!JUF56</f>
        <v>0</v>
      </c>
      <c r="JUC30" s="47">
        <f>'Form Sg1'!JUG56</f>
        <v>0</v>
      </c>
      <c r="JUD30" s="47">
        <f>'Form Sg1'!JUH56</f>
        <v>0</v>
      </c>
      <c r="JUE30" s="47">
        <f>'Form Sg1'!JUI56</f>
        <v>0</v>
      </c>
      <c r="JUF30" s="47">
        <f>'Form Sg1'!JUJ56</f>
        <v>0</v>
      </c>
      <c r="JUG30" s="47">
        <f>'Form Sg1'!JUK56</f>
        <v>0</v>
      </c>
      <c r="JUH30" s="47">
        <f>'Form Sg1'!JUL56</f>
        <v>0</v>
      </c>
      <c r="JUI30" s="47">
        <f>'Form Sg1'!JUM56</f>
        <v>0</v>
      </c>
      <c r="JUJ30" s="47">
        <f>'Form Sg1'!JUN56</f>
        <v>0</v>
      </c>
      <c r="JUK30" s="47">
        <f>'Form Sg1'!JUO56</f>
        <v>0</v>
      </c>
      <c r="JUL30" s="47">
        <f>'Form Sg1'!JUP56</f>
        <v>0</v>
      </c>
      <c r="JUM30" s="47">
        <f>'Form Sg1'!JUQ56</f>
        <v>0</v>
      </c>
      <c r="JUN30" s="47">
        <f>'Form Sg1'!JUR56</f>
        <v>0</v>
      </c>
      <c r="JUO30" s="47">
        <f>'Form Sg1'!JUS56</f>
        <v>0</v>
      </c>
      <c r="JUP30" s="47">
        <f>'Form Sg1'!JUT56</f>
        <v>0</v>
      </c>
      <c r="JUQ30" s="47">
        <f>'Form Sg1'!JUU56</f>
        <v>0</v>
      </c>
      <c r="JUR30" s="47">
        <f>'Form Sg1'!JUV56</f>
        <v>0</v>
      </c>
      <c r="JUS30" s="47">
        <f>'Form Sg1'!JUW56</f>
        <v>0</v>
      </c>
      <c r="JUT30" s="47">
        <f>'Form Sg1'!JUX56</f>
        <v>0</v>
      </c>
      <c r="JUU30" s="47">
        <f>'Form Sg1'!JUY56</f>
        <v>0</v>
      </c>
      <c r="JUV30" s="47">
        <f>'Form Sg1'!JUZ56</f>
        <v>0</v>
      </c>
      <c r="JUW30" s="47">
        <f>'Form Sg1'!JVA56</f>
        <v>0</v>
      </c>
      <c r="JUX30" s="47">
        <f>'Form Sg1'!JVB56</f>
        <v>0</v>
      </c>
      <c r="JUY30" s="47">
        <f>'Form Sg1'!JVC56</f>
        <v>0</v>
      </c>
      <c r="JUZ30" s="47">
        <f>'Form Sg1'!JVD56</f>
        <v>0</v>
      </c>
      <c r="JVA30" s="47">
        <f>'Form Sg1'!JVE56</f>
        <v>0</v>
      </c>
      <c r="JVB30" s="47">
        <f>'Form Sg1'!JVF56</f>
        <v>0</v>
      </c>
      <c r="JVC30" s="47">
        <f>'Form Sg1'!JVG56</f>
        <v>0</v>
      </c>
      <c r="JVD30" s="47">
        <f>'Form Sg1'!JVH56</f>
        <v>0</v>
      </c>
      <c r="JVE30" s="47">
        <f>'Form Sg1'!JVI56</f>
        <v>0</v>
      </c>
      <c r="JVF30" s="47">
        <f>'Form Sg1'!JVJ56</f>
        <v>0</v>
      </c>
      <c r="JVG30" s="47">
        <f>'Form Sg1'!JVK56</f>
        <v>0</v>
      </c>
      <c r="JVH30" s="47">
        <f>'Form Sg1'!JVL56</f>
        <v>0</v>
      </c>
      <c r="JVI30" s="47">
        <f>'Form Sg1'!JVM56</f>
        <v>0</v>
      </c>
      <c r="JVJ30" s="47">
        <f>'Form Sg1'!JVN56</f>
        <v>0</v>
      </c>
      <c r="JVK30" s="47">
        <f>'Form Sg1'!JVO56</f>
        <v>0</v>
      </c>
      <c r="JVL30" s="47">
        <f>'Form Sg1'!JVP56</f>
        <v>0</v>
      </c>
      <c r="JVM30" s="47">
        <f>'Form Sg1'!JVQ56</f>
        <v>0</v>
      </c>
      <c r="JVN30" s="47">
        <f>'Form Sg1'!JVR56</f>
        <v>0</v>
      </c>
      <c r="JVO30" s="47">
        <f>'Form Sg1'!JVS56</f>
        <v>0</v>
      </c>
      <c r="JVP30" s="47">
        <f>'Form Sg1'!JVT56</f>
        <v>0</v>
      </c>
      <c r="JVQ30" s="47">
        <f>'Form Sg1'!JVU56</f>
        <v>0</v>
      </c>
      <c r="JVR30" s="47">
        <f>'Form Sg1'!JVV56</f>
        <v>0</v>
      </c>
      <c r="JVS30" s="47">
        <f>'Form Sg1'!JVW56</f>
        <v>0</v>
      </c>
      <c r="JVT30" s="47">
        <f>'Form Sg1'!JVX56</f>
        <v>0</v>
      </c>
      <c r="JVU30" s="47">
        <f>'Form Sg1'!JVY56</f>
        <v>0</v>
      </c>
      <c r="JVV30" s="47">
        <f>'Form Sg1'!JVZ56</f>
        <v>0</v>
      </c>
      <c r="JVW30" s="47">
        <f>'Form Sg1'!JWA56</f>
        <v>0</v>
      </c>
      <c r="JVX30" s="47">
        <f>'Form Sg1'!JWB56</f>
        <v>0</v>
      </c>
      <c r="JVY30" s="47">
        <f>'Form Sg1'!JWC56</f>
        <v>0</v>
      </c>
      <c r="JVZ30" s="47">
        <f>'Form Sg1'!JWD56</f>
        <v>0</v>
      </c>
      <c r="JWA30" s="47">
        <f>'Form Sg1'!JWE56</f>
        <v>0</v>
      </c>
      <c r="JWB30" s="47">
        <f>'Form Sg1'!JWF56</f>
        <v>0</v>
      </c>
      <c r="JWC30" s="47">
        <f>'Form Sg1'!JWG56</f>
        <v>0</v>
      </c>
      <c r="JWD30" s="47">
        <f>'Form Sg1'!JWH56</f>
        <v>0</v>
      </c>
      <c r="JWE30" s="47">
        <f>'Form Sg1'!JWI56</f>
        <v>0</v>
      </c>
      <c r="JWF30" s="47">
        <f>'Form Sg1'!JWJ56</f>
        <v>0</v>
      </c>
      <c r="JWG30" s="47">
        <f>'Form Sg1'!JWK56</f>
        <v>0</v>
      </c>
      <c r="JWH30" s="47">
        <f>'Form Sg1'!JWL56</f>
        <v>0</v>
      </c>
      <c r="JWI30" s="47">
        <f>'Form Sg1'!JWM56</f>
        <v>0</v>
      </c>
      <c r="JWJ30" s="47">
        <f>'Form Sg1'!JWN56</f>
        <v>0</v>
      </c>
      <c r="JWK30" s="47">
        <f>'Form Sg1'!JWO56</f>
        <v>0</v>
      </c>
      <c r="JWL30" s="47">
        <f>'Form Sg1'!JWP56</f>
        <v>0</v>
      </c>
      <c r="JWM30" s="47">
        <f>'Form Sg1'!JWQ56</f>
        <v>0</v>
      </c>
      <c r="JWN30" s="47">
        <f>'Form Sg1'!JWR56</f>
        <v>0</v>
      </c>
      <c r="JWO30" s="47">
        <f>'Form Sg1'!JWS56</f>
        <v>0</v>
      </c>
      <c r="JWP30" s="47">
        <f>'Form Sg1'!JWT56</f>
        <v>0</v>
      </c>
      <c r="JWQ30" s="47">
        <f>'Form Sg1'!JWU56</f>
        <v>0</v>
      </c>
      <c r="JWR30" s="47">
        <f>'Form Sg1'!JWV56</f>
        <v>0</v>
      </c>
      <c r="JWS30" s="47">
        <f>'Form Sg1'!JWW56</f>
        <v>0</v>
      </c>
      <c r="JWT30" s="47">
        <f>'Form Sg1'!JWX56</f>
        <v>0</v>
      </c>
      <c r="JWU30" s="47">
        <f>'Form Sg1'!JWY56</f>
        <v>0</v>
      </c>
      <c r="JWV30" s="47">
        <f>'Form Sg1'!JWZ56</f>
        <v>0</v>
      </c>
      <c r="JWW30" s="47">
        <f>'Form Sg1'!JXA56</f>
        <v>0</v>
      </c>
      <c r="JWX30" s="47">
        <f>'Form Sg1'!JXB56</f>
        <v>0</v>
      </c>
      <c r="JWY30" s="47">
        <f>'Form Sg1'!JXC56</f>
        <v>0</v>
      </c>
      <c r="JWZ30" s="47">
        <f>'Form Sg1'!JXD56</f>
        <v>0</v>
      </c>
      <c r="JXA30" s="47">
        <f>'Form Sg1'!JXE56</f>
        <v>0</v>
      </c>
      <c r="JXB30" s="47">
        <f>'Form Sg1'!JXF56</f>
        <v>0</v>
      </c>
      <c r="JXC30" s="47">
        <f>'Form Sg1'!JXG56</f>
        <v>0</v>
      </c>
      <c r="JXD30" s="47">
        <f>'Form Sg1'!JXH56</f>
        <v>0</v>
      </c>
      <c r="JXE30" s="47">
        <f>'Form Sg1'!JXI56</f>
        <v>0</v>
      </c>
      <c r="JXF30" s="47">
        <f>'Form Sg1'!JXJ56</f>
        <v>0</v>
      </c>
      <c r="JXG30" s="47">
        <f>'Form Sg1'!JXK56</f>
        <v>0</v>
      </c>
      <c r="JXH30" s="47">
        <f>'Form Sg1'!JXL56</f>
        <v>0</v>
      </c>
      <c r="JXI30" s="47">
        <f>'Form Sg1'!JXM56</f>
        <v>0</v>
      </c>
      <c r="JXJ30" s="47">
        <f>'Form Sg1'!JXN56</f>
        <v>0</v>
      </c>
      <c r="JXK30" s="47">
        <f>'Form Sg1'!JXO56</f>
        <v>0</v>
      </c>
      <c r="JXL30" s="47">
        <f>'Form Sg1'!JXP56</f>
        <v>0</v>
      </c>
      <c r="JXM30" s="47">
        <f>'Form Sg1'!JXQ56</f>
        <v>0</v>
      </c>
      <c r="JXN30" s="47">
        <f>'Form Sg1'!JXR56</f>
        <v>0</v>
      </c>
      <c r="JXO30" s="47">
        <f>'Form Sg1'!JXS56</f>
        <v>0</v>
      </c>
      <c r="JXP30" s="47">
        <f>'Form Sg1'!JXT56</f>
        <v>0</v>
      </c>
      <c r="JXQ30" s="47">
        <f>'Form Sg1'!JXU56</f>
        <v>0</v>
      </c>
      <c r="JXR30" s="47">
        <f>'Form Sg1'!JXV56</f>
        <v>0</v>
      </c>
      <c r="JXS30" s="47">
        <f>'Form Sg1'!JXW56</f>
        <v>0</v>
      </c>
      <c r="JXT30" s="47">
        <f>'Form Sg1'!JXX56</f>
        <v>0</v>
      </c>
      <c r="JXU30" s="47">
        <f>'Form Sg1'!JXY56</f>
        <v>0</v>
      </c>
      <c r="JXV30" s="47">
        <f>'Form Sg1'!JXZ56</f>
        <v>0</v>
      </c>
      <c r="JXW30" s="47">
        <f>'Form Sg1'!JYA56</f>
        <v>0</v>
      </c>
      <c r="JXX30" s="47">
        <f>'Form Sg1'!JYB56</f>
        <v>0</v>
      </c>
      <c r="JXY30" s="47">
        <f>'Form Sg1'!JYC56</f>
        <v>0</v>
      </c>
      <c r="JXZ30" s="47">
        <f>'Form Sg1'!JYD56</f>
        <v>0</v>
      </c>
      <c r="JYA30" s="47">
        <f>'Form Sg1'!JYE56</f>
        <v>0</v>
      </c>
      <c r="JYB30" s="47">
        <f>'Form Sg1'!JYF56</f>
        <v>0</v>
      </c>
      <c r="JYC30" s="47">
        <f>'Form Sg1'!JYG56</f>
        <v>0</v>
      </c>
      <c r="JYD30" s="47">
        <f>'Form Sg1'!JYH56</f>
        <v>0</v>
      </c>
      <c r="JYE30" s="47">
        <f>'Form Sg1'!JYI56</f>
        <v>0</v>
      </c>
      <c r="JYF30" s="47">
        <f>'Form Sg1'!JYJ56</f>
        <v>0</v>
      </c>
      <c r="JYG30" s="47">
        <f>'Form Sg1'!JYK56</f>
        <v>0</v>
      </c>
      <c r="JYH30" s="47">
        <f>'Form Sg1'!JYL56</f>
        <v>0</v>
      </c>
      <c r="JYI30" s="47">
        <f>'Form Sg1'!JYM56</f>
        <v>0</v>
      </c>
      <c r="JYJ30" s="47">
        <f>'Form Sg1'!JYN56</f>
        <v>0</v>
      </c>
      <c r="JYK30" s="47">
        <f>'Form Sg1'!JYO56</f>
        <v>0</v>
      </c>
      <c r="JYL30" s="47">
        <f>'Form Sg1'!JYP56</f>
        <v>0</v>
      </c>
      <c r="JYM30" s="47">
        <f>'Form Sg1'!JYQ56</f>
        <v>0</v>
      </c>
      <c r="JYN30" s="47">
        <f>'Form Sg1'!JYR56</f>
        <v>0</v>
      </c>
      <c r="JYO30" s="47">
        <f>'Form Sg1'!JYS56</f>
        <v>0</v>
      </c>
      <c r="JYP30" s="47">
        <f>'Form Sg1'!JYT56</f>
        <v>0</v>
      </c>
      <c r="JYQ30" s="47">
        <f>'Form Sg1'!JYU56</f>
        <v>0</v>
      </c>
      <c r="JYR30" s="47">
        <f>'Form Sg1'!JYV56</f>
        <v>0</v>
      </c>
      <c r="JYS30" s="47">
        <f>'Form Sg1'!JYW56</f>
        <v>0</v>
      </c>
      <c r="JYT30" s="47">
        <f>'Form Sg1'!JYX56</f>
        <v>0</v>
      </c>
      <c r="JYU30" s="47">
        <f>'Form Sg1'!JYY56</f>
        <v>0</v>
      </c>
      <c r="JYV30" s="47">
        <f>'Form Sg1'!JYZ56</f>
        <v>0</v>
      </c>
      <c r="JYW30" s="47">
        <f>'Form Sg1'!JZA56</f>
        <v>0</v>
      </c>
      <c r="JYX30" s="47">
        <f>'Form Sg1'!JZB56</f>
        <v>0</v>
      </c>
      <c r="JYY30" s="47">
        <f>'Form Sg1'!JZC56</f>
        <v>0</v>
      </c>
      <c r="JYZ30" s="47">
        <f>'Form Sg1'!JZD56</f>
        <v>0</v>
      </c>
      <c r="JZA30" s="47">
        <f>'Form Sg1'!JZE56</f>
        <v>0</v>
      </c>
      <c r="JZB30" s="47">
        <f>'Form Sg1'!JZF56</f>
        <v>0</v>
      </c>
      <c r="JZC30" s="47">
        <f>'Form Sg1'!JZG56</f>
        <v>0</v>
      </c>
      <c r="JZD30" s="47">
        <f>'Form Sg1'!JZH56</f>
        <v>0</v>
      </c>
      <c r="JZE30" s="47">
        <f>'Form Sg1'!JZI56</f>
        <v>0</v>
      </c>
      <c r="JZF30" s="47">
        <f>'Form Sg1'!JZJ56</f>
        <v>0</v>
      </c>
      <c r="JZG30" s="47">
        <f>'Form Sg1'!JZK56</f>
        <v>0</v>
      </c>
      <c r="JZH30" s="47">
        <f>'Form Sg1'!JZL56</f>
        <v>0</v>
      </c>
      <c r="JZI30" s="47">
        <f>'Form Sg1'!JZM56</f>
        <v>0</v>
      </c>
      <c r="JZJ30" s="47">
        <f>'Form Sg1'!JZN56</f>
        <v>0</v>
      </c>
      <c r="JZK30" s="47">
        <f>'Form Sg1'!JZO56</f>
        <v>0</v>
      </c>
      <c r="JZL30" s="47">
        <f>'Form Sg1'!JZP56</f>
        <v>0</v>
      </c>
      <c r="JZM30" s="47">
        <f>'Form Sg1'!JZQ56</f>
        <v>0</v>
      </c>
      <c r="JZN30" s="47">
        <f>'Form Sg1'!JZR56</f>
        <v>0</v>
      </c>
      <c r="JZO30" s="47">
        <f>'Form Sg1'!JZS56</f>
        <v>0</v>
      </c>
      <c r="JZP30" s="47">
        <f>'Form Sg1'!JZT56</f>
        <v>0</v>
      </c>
      <c r="JZQ30" s="47">
        <f>'Form Sg1'!JZU56</f>
        <v>0</v>
      </c>
      <c r="JZR30" s="47">
        <f>'Form Sg1'!JZV56</f>
        <v>0</v>
      </c>
      <c r="JZS30" s="47">
        <f>'Form Sg1'!JZW56</f>
        <v>0</v>
      </c>
      <c r="JZT30" s="47">
        <f>'Form Sg1'!JZX56</f>
        <v>0</v>
      </c>
      <c r="JZU30" s="47">
        <f>'Form Sg1'!JZY56</f>
        <v>0</v>
      </c>
      <c r="JZV30" s="47">
        <f>'Form Sg1'!JZZ56</f>
        <v>0</v>
      </c>
      <c r="JZW30" s="47">
        <f>'Form Sg1'!KAA56</f>
        <v>0</v>
      </c>
      <c r="JZX30" s="47">
        <f>'Form Sg1'!KAB56</f>
        <v>0</v>
      </c>
      <c r="JZY30" s="47">
        <f>'Form Sg1'!KAC56</f>
        <v>0</v>
      </c>
      <c r="JZZ30" s="47">
        <f>'Form Sg1'!KAD56</f>
        <v>0</v>
      </c>
      <c r="KAA30" s="47">
        <f>'Form Sg1'!KAE56</f>
        <v>0</v>
      </c>
      <c r="KAB30" s="47">
        <f>'Form Sg1'!KAF56</f>
        <v>0</v>
      </c>
      <c r="KAC30" s="47">
        <f>'Form Sg1'!KAG56</f>
        <v>0</v>
      </c>
      <c r="KAD30" s="47">
        <f>'Form Sg1'!KAH56</f>
        <v>0</v>
      </c>
      <c r="KAE30" s="47">
        <f>'Form Sg1'!KAI56</f>
        <v>0</v>
      </c>
      <c r="KAF30" s="47">
        <f>'Form Sg1'!KAJ56</f>
        <v>0</v>
      </c>
      <c r="KAG30" s="47">
        <f>'Form Sg1'!KAK56</f>
        <v>0</v>
      </c>
      <c r="KAH30" s="47">
        <f>'Form Sg1'!KAL56</f>
        <v>0</v>
      </c>
      <c r="KAI30" s="47">
        <f>'Form Sg1'!KAM56</f>
        <v>0</v>
      </c>
      <c r="KAJ30" s="47">
        <f>'Form Sg1'!KAN56</f>
        <v>0</v>
      </c>
      <c r="KAK30" s="47">
        <f>'Form Sg1'!KAO56</f>
        <v>0</v>
      </c>
      <c r="KAL30" s="47">
        <f>'Form Sg1'!KAP56</f>
        <v>0</v>
      </c>
      <c r="KAM30" s="47">
        <f>'Form Sg1'!KAQ56</f>
        <v>0</v>
      </c>
      <c r="KAN30" s="47">
        <f>'Form Sg1'!KAR56</f>
        <v>0</v>
      </c>
      <c r="KAO30" s="47">
        <f>'Form Sg1'!KAS56</f>
        <v>0</v>
      </c>
      <c r="KAP30" s="47">
        <f>'Form Sg1'!KAT56</f>
        <v>0</v>
      </c>
      <c r="KAQ30" s="47">
        <f>'Form Sg1'!KAU56</f>
        <v>0</v>
      </c>
      <c r="KAR30" s="47">
        <f>'Form Sg1'!KAV56</f>
        <v>0</v>
      </c>
      <c r="KAS30" s="47">
        <f>'Form Sg1'!KAW56</f>
        <v>0</v>
      </c>
      <c r="KAT30" s="47">
        <f>'Form Sg1'!KAX56</f>
        <v>0</v>
      </c>
      <c r="KAU30" s="47">
        <f>'Form Sg1'!KAY56</f>
        <v>0</v>
      </c>
      <c r="KAV30" s="47">
        <f>'Form Sg1'!KAZ56</f>
        <v>0</v>
      </c>
      <c r="KAW30" s="47">
        <f>'Form Sg1'!KBA56</f>
        <v>0</v>
      </c>
      <c r="KAX30" s="47">
        <f>'Form Sg1'!KBB56</f>
        <v>0</v>
      </c>
      <c r="KAY30" s="47">
        <f>'Form Sg1'!KBC56</f>
        <v>0</v>
      </c>
      <c r="KAZ30" s="47">
        <f>'Form Sg1'!KBD56</f>
        <v>0</v>
      </c>
      <c r="KBA30" s="47">
        <f>'Form Sg1'!KBE56</f>
        <v>0</v>
      </c>
      <c r="KBB30" s="47">
        <f>'Form Sg1'!KBF56</f>
        <v>0</v>
      </c>
      <c r="KBC30" s="47">
        <f>'Form Sg1'!KBG56</f>
        <v>0</v>
      </c>
      <c r="KBD30" s="47">
        <f>'Form Sg1'!KBH56</f>
        <v>0</v>
      </c>
      <c r="KBE30" s="47">
        <f>'Form Sg1'!KBI56</f>
        <v>0</v>
      </c>
      <c r="KBF30" s="47">
        <f>'Form Sg1'!KBJ56</f>
        <v>0</v>
      </c>
      <c r="KBG30" s="47">
        <f>'Form Sg1'!KBK56</f>
        <v>0</v>
      </c>
      <c r="KBH30" s="47">
        <f>'Form Sg1'!KBL56</f>
        <v>0</v>
      </c>
      <c r="KBI30" s="47">
        <f>'Form Sg1'!KBM56</f>
        <v>0</v>
      </c>
      <c r="KBJ30" s="47">
        <f>'Form Sg1'!KBN56</f>
        <v>0</v>
      </c>
      <c r="KBK30" s="47">
        <f>'Form Sg1'!KBO56</f>
        <v>0</v>
      </c>
      <c r="KBL30" s="47">
        <f>'Form Sg1'!KBP56</f>
        <v>0</v>
      </c>
      <c r="KBM30" s="47">
        <f>'Form Sg1'!KBQ56</f>
        <v>0</v>
      </c>
      <c r="KBN30" s="47">
        <f>'Form Sg1'!KBR56</f>
        <v>0</v>
      </c>
      <c r="KBO30" s="47">
        <f>'Form Sg1'!KBS56</f>
        <v>0</v>
      </c>
      <c r="KBP30" s="47">
        <f>'Form Sg1'!KBT56</f>
        <v>0</v>
      </c>
      <c r="KBQ30" s="47">
        <f>'Form Sg1'!KBU56</f>
        <v>0</v>
      </c>
      <c r="KBR30" s="47">
        <f>'Form Sg1'!KBV56</f>
        <v>0</v>
      </c>
      <c r="KBS30" s="47">
        <f>'Form Sg1'!KBW56</f>
        <v>0</v>
      </c>
      <c r="KBT30" s="47">
        <f>'Form Sg1'!KBX56</f>
        <v>0</v>
      </c>
      <c r="KBU30" s="47">
        <f>'Form Sg1'!KBY56</f>
        <v>0</v>
      </c>
      <c r="KBV30" s="47">
        <f>'Form Sg1'!KBZ56</f>
        <v>0</v>
      </c>
      <c r="KBW30" s="47">
        <f>'Form Sg1'!KCA56</f>
        <v>0</v>
      </c>
      <c r="KBX30" s="47">
        <f>'Form Sg1'!KCB56</f>
        <v>0</v>
      </c>
      <c r="KBY30" s="47">
        <f>'Form Sg1'!KCC56</f>
        <v>0</v>
      </c>
      <c r="KBZ30" s="47">
        <f>'Form Sg1'!KCD56</f>
        <v>0</v>
      </c>
      <c r="KCA30" s="47">
        <f>'Form Sg1'!KCE56</f>
        <v>0</v>
      </c>
      <c r="KCB30" s="47">
        <f>'Form Sg1'!KCF56</f>
        <v>0</v>
      </c>
      <c r="KCC30" s="47">
        <f>'Form Sg1'!KCG56</f>
        <v>0</v>
      </c>
      <c r="KCD30" s="47">
        <f>'Form Sg1'!KCH56</f>
        <v>0</v>
      </c>
      <c r="KCE30" s="47">
        <f>'Form Sg1'!KCI56</f>
        <v>0</v>
      </c>
      <c r="KCF30" s="47">
        <f>'Form Sg1'!KCJ56</f>
        <v>0</v>
      </c>
      <c r="KCG30" s="47">
        <f>'Form Sg1'!KCK56</f>
        <v>0</v>
      </c>
      <c r="KCH30" s="47">
        <f>'Form Sg1'!KCL56</f>
        <v>0</v>
      </c>
      <c r="KCI30" s="47">
        <f>'Form Sg1'!KCM56</f>
        <v>0</v>
      </c>
      <c r="KCJ30" s="47">
        <f>'Form Sg1'!KCN56</f>
        <v>0</v>
      </c>
      <c r="KCK30" s="47">
        <f>'Form Sg1'!KCO56</f>
        <v>0</v>
      </c>
      <c r="KCL30" s="47">
        <f>'Form Sg1'!KCP56</f>
        <v>0</v>
      </c>
      <c r="KCM30" s="47">
        <f>'Form Sg1'!KCQ56</f>
        <v>0</v>
      </c>
      <c r="KCN30" s="47">
        <f>'Form Sg1'!KCR56</f>
        <v>0</v>
      </c>
      <c r="KCO30" s="47">
        <f>'Form Sg1'!KCS56</f>
        <v>0</v>
      </c>
      <c r="KCP30" s="47">
        <f>'Form Sg1'!KCT56</f>
        <v>0</v>
      </c>
      <c r="KCQ30" s="47">
        <f>'Form Sg1'!KCU56</f>
        <v>0</v>
      </c>
      <c r="KCR30" s="47">
        <f>'Form Sg1'!KCV56</f>
        <v>0</v>
      </c>
      <c r="KCS30" s="47">
        <f>'Form Sg1'!KCW56</f>
        <v>0</v>
      </c>
      <c r="KCT30" s="47">
        <f>'Form Sg1'!KCX56</f>
        <v>0</v>
      </c>
      <c r="KCU30" s="47">
        <f>'Form Sg1'!KCY56</f>
        <v>0</v>
      </c>
      <c r="KCV30" s="47">
        <f>'Form Sg1'!KCZ56</f>
        <v>0</v>
      </c>
      <c r="KCW30" s="47">
        <f>'Form Sg1'!KDA56</f>
        <v>0</v>
      </c>
      <c r="KCX30" s="47">
        <f>'Form Sg1'!KDB56</f>
        <v>0</v>
      </c>
      <c r="KCY30" s="47">
        <f>'Form Sg1'!KDC56</f>
        <v>0</v>
      </c>
      <c r="KCZ30" s="47">
        <f>'Form Sg1'!KDD56</f>
        <v>0</v>
      </c>
      <c r="KDA30" s="47">
        <f>'Form Sg1'!KDE56</f>
        <v>0</v>
      </c>
      <c r="KDB30" s="47">
        <f>'Form Sg1'!KDF56</f>
        <v>0</v>
      </c>
      <c r="KDC30" s="47">
        <f>'Form Sg1'!KDG56</f>
        <v>0</v>
      </c>
      <c r="KDD30" s="47">
        <f>'Form Sg1'!KDH56</f>
        <v>0</v>
      </c>
      <c r="KDE30" s="47">
        <f>'Form Sg1'!KDI56</f>
        <v>0</v>
      </c>
      <c r="KDF30" s="47">
        <f>'Form Sg1'!KDJ56</f>
        <v>0</v>
      </c>
      <c r="KDG30" s="47">
        <f>'Form Sg1'!KDK56</f>
        <v>0</v>
      </c>
      <c r="KDH30" s="47">
        <f>'Form Sg1'!KDL56</f>
        <v>0</v>
      </c>
      <c r="KDI30" s="47">
        <f>'Form Sg1'!KDM56</f>
        <v>0</v>
      </c>
      <c r="KDJ30" s="47">
        <f>'Form Sg1'!KDN56</f>
        <v>0</v>
      </c>
      <c r="KDK30" s="47">
        <f>'Form Sg1'!KDO56</f>
        <v>0</v>
      </c>
      <c r="KDL30" s="47">
        <f>'Form Sg1'!KDP56</f>
        <v>0</v>
      </c>
      <c r="KDM30" s="47">
        <f>'Form Sg1'!KDQ56</f>
        <v>0</v>
      </c>
      <c r="KDN30" s="47">
        <f>'Form Sg1'!KDR56</f>
        <v>0</v>
      </c>
      <c r="KDO30" s="47">
        <f>'Form Sg1'!KDS56</f>
        <v>0</v>
      </c>
      <c r="KDP30" s="47">
        <f>'Form Sg1'!KDT56</f>
        <v>0</v>
      </c>
      <c r="KDQ30" s="47">
        <f>'Form Sg1'!KDU56</f>
        <v>0</v>
      </c>
      <c r="KDR30" s="47">
        <f>'Form Sg1'!KDV56</f>
        <v>0</v>
      </c>
      <c r="KDS30" s="47">
        <f>'Form Sg1'!KDW56</f>
        <v>0</v>
      </c>
      <c r="KDT30" s="47">
        <f>'Form Sg1'!KDX56</f>
        <v>0</v>
      </c>
      <c r="KDU30" s="47">
        <f>'Form Sg1'!KDY56</f>
        <v>0</v>
      </c>
      <c r="KDV30" s="47">
        <f>'Form Sg1'!KDZ56</f>
        <v>0</v>
      </c>
      <c r="KDW30" s="47">
        <f>'Form Sg1'!KEA56</f>
        <v>0</v>
      </c>
      <c r="KDX30" s="47">
        <f>'Form Sg1'!KEB56</f>
        <v>0</v>
      </c>
      <c r="KDY30" s="47">
        <f>'Form Sg1'!KEC56</f>
        <v>0</v>
      </c>
      <c r="KDZ30" s="47">
        <f>'Form Sg1'!KED56</f>
        <v>0</v>
      </c>
      <c r="KEA30" s="47">
        <f>'Form Sg1'!KEE56</f>
        <v>0</v>
      </c>
      <c r="KEB30" s="47">
        <f>'Form Sg1'!KEF56</f>
        <v>0</v>
      </c>
      <c r="KEC30" s="47">
        <f>'Form Sg1'!KEG56</f>
        <v>0</v>
      </c>
      <c r="KED30" s="47">
        <f>'Form Sg1'!KEH56</f>
        <v>0</v>
      </c>
      <c r="KEE30" s="47">
        <f>'Form Sg1'!KEI56</f>
        <v>0</v>
      </c>
      <c r="KEF30" s="47">
        <f>'Form Sg1'!KEJ56</f>
        <v>0</v>
      </c>
      <c r="KEG30" s="47">
        <f>'Form Sg1'!KEK56</f>
        <v>0</v>
      </c>
      <c r="KEH30" s="47">
        <f>'Form Sg1'!KEL56</f>
        <v>0</v>
      </c>
      <c r="KEI30" s="47">
        <f>'Form Sg1'!KEM56</f>
        <v>0</v>
      </c>
      <c r="KEJ30" s="47">
        <f>'Form Sg1'!KEN56</f>
        <v>0</v>
      </c>
      <c r="KEK30" s="47">
        <f>'Form Sg1'!KEO56</f>
        <v>0</v>
      </c>
      <c r="KEL30" s="47">
        <f>'Form Sg1'!KEP56</f>
        <v>0</v>
      </c>
      <c r="KEM30" s="47">
        <f>'Form Sg1'!KEQ56</f>
        <v>0</v>
      </c>
      <c r="KEN30" s="47">
        <f>'Form Sg1'!KER56</f>
        <v>0</v>
      </c>
      <c r="KEO30" s="47">
        <f>'Form Sg1'!KES56</f>
        <v>0</v>
      </c>
      <c r="KEP30" s="47">
        <f>'Form Sg1'!KET56</f>
        <v>0</v>
      </c>
      <c r="KEQ30" s="47">
        <f>'Form Sg1'!KEU56</f>
        <v>0</v>
      </c>
      <c r="KER30" s="47">
        <f>'Form Sg1'!KEV56</f>
        <v>0</v>
      </c>
      <c r="KES30" s="47">
        <f>'Form Sg1'!KEW56</f>
        <v>0</v>
      </c>
      <c r="KET30" s="47">
        <f>'Form Sg1'!KEX56</f>
        <v>0</v>
      </c>
      <c r="KEU30" s="47">
        <f>'Form Sg1'!KEY56</f>
        <v>0</v>
      </c>
      <c r="KEV30" s="47">
        <f>'Form Sg1'!KEZ56</f>
        <v>0</v>
      </c>
      <c r="KEW30" s="47">
        <f>'Form Sg1'!KFA56</f>
        <v>0</v>
      </c>
      <c r="KEX30" s="47">
        <f>'Form Sg1'!KFB56</f>
        <v>0</v>
      </c>
      <c r="KEY30" s="47">
        <f>'Form Sg1'!KFC56</f>
        <v>0</v>
      </c>
      <c r="KEZ30" s="47">
        <f>'Form Sg1'!KFD56</f>
        <v>0</v>
      </c>
      <c r="KFA30" s="47">
        <f>'Form Sg1'!KFE56</f>
        <v>0</v>
      </c>
      <c r="KFB30" s="47">
        <f>'Form Sg1'!KFF56</f>
        <v>0</v>
      </c>
      <c r="KFC30" s="47">
        <f>'Form Sg1'!KFG56</f>
        <v>0</v>
      </c>
      <c r="KFD30" s="47">
        <f>'Form Sg1'!KFH56</f>
        <v>0</v>
      </c>
      <c r="KFE30" s="47">
        <f>'Form Sg1'!KFI56</f>
        <v>0</v>
      </c>
      <c r="KFF30" s="47">
        <f>'Form Sg1'!KFJ56</f>
        <v>0</v>
      </c>
      <c r="KFG30" s="47">
        <f>'Form Sg1'!KFK56</f>
        <v>0</v>
      </c>
      <c r="KFH30" s="47">
        <f>'Form Sg1'!KFL56</f>
        <v>0</v>
      </c>
      <c r="KFI30" s="47">
        <f>'Form Sg1'!KFM56</f>
        <v>0</v>
      </c>
      <c r="KFJ30" s="47">
        <f>'Form Sg1'!KFN56</f>
        <v>0</v>
      </c>
      <c r="KFK30" s="47">
        <f>'Form Sg1'!KFO56</f>
        <v>0</v>
      </c>
      <c r="KFL30" s="47">
        <f>'Form Sg1'!KFP56</f>
        <v>0</v>
      </c>
      <c r="KFM30" s="47">
        <f>'Form Sg1'!KFQ56</f>
        <v>0</v>
      </c>
      <c r="KFN30" s="47">
        <f>'Form Sg1'!KFR56</f>
        <v>0</v>
      </c>
      <c r="KFO30" s="47">
        <f>'Form Sg1'!KFS56</f>
        <v>0</v>
      </c>
      <c r="KFP30" s="47">
        <f>'Form Sg1'!KFT56</f>
        <v>0</v>
      </c>
      <c r="KFQ30" s="47">
        <f>'Form Sg1'!KFU56</f>
        <v>0</v>
      </c>
      <c r="KFR30" s="47">
        <f>'Form Sg1'!KFV56</f>
        <v>0</v>
      </c>
      <c r="KFS30" s="47">
        <f>'Form Sg1'!KFW56</f>
        <v>0</v>
      </c>
      <c r="KFT30" s="47">
        <f>'Form Sg1'!KFX56</f>
        <v>0</v>
      </c>
      <c r="KFU30" s="47">
        <f>'Form Sg1'!KFY56</f>
        <v>0</v>
      </c>
      <c r="KFV30" s="47">
        <f>'Form Sg1'!KFZ56</f>
        <v>0</v>
      </c>
      <c r="KFW30" s="47">
        <f>'Form Sg1'!KGA56</f>
        <v>0</v>
      </c>
      <c r="KFX30" s="47">
        <f>'Form Sg1'!KGB56</f>
        <v>0</v>
      </c>
      <c r="KFY30" s="47">
        <f>'Form Sg1'!KGC56</f>
        <v>0</v>
      </c>
      <c r="KFZ30" s="47">
        <f>'Form Sg1'!KGD56</f>
        <v>0</v>
      </c>
      <c r="KGA30" s="47">
        <f>'Form Sg1'!KGE56</f>
        <v>0</v>
      </c>
      <c r="KGB30" s="47">
        <f>'Form Sg1'!KGF56</f>
        <v>0</v>
      </c>
      <c r="KGC30" s="47">
        <f>'Form Sg1'!KGG56</f>
        <v>0</v>
      </c>
      <c r="KGD30" s="47">
        <f>'Form Sg1'!KGH56</f>
        <v>0</v>
      </c>
      <c r="KGE30" s="47">
        <f>'Form Sg1'!KGI56</f>
        <v>0</v>
      </c>
      <c r="KGF30" s="47">
        <f>'Form Sg1'!KGJ56</f>
        <v>0</v>
      </c>
      <c r="KGG30" s="47">
        <f>'Form Sg1'!KGK56</f>
        <v>0</v>
      </c>
      <c r="KGH30" s="47">
        <f>'Form Sg1'!KGL56</f>
        <v>0</v>
      </c>
      <c r="KGI30" s="47">
        <f>'Form Sg1'!KGM56</f>
        <v>0</v>
      </c>
      <c r="KGJ30" s="47">
        <f>'Form Sg1'!KGN56</f>
        <v>0</v>
      </c>
      <c r="KGK30" s="47">
        <f>'Form Sg1'!KGO56</f>
        <v>0</v>
      </c>
      <c r="KGL30" s="47">
        <f>'Form Sg1'!KGP56</f>
        <v>0</v>
      </c>
      <c r="KGM30" s="47">
        <f>'Form Sg1'!KGQ56</f>
        <v>0</v>
      </c>
      <c r="KGN30" s="47">
        <f>'Form Sg1'!KGR56</f>
        <v>0</v>
      </c>
      <c r="KGO30" s="47">
        <f>'Form Sg1'!KGS56</f>
        <v>0</v>
      </c>
      <c r="KGP30" s="47">
        <f>'Form Sg1'!KGT56</f>
        <v>0</v>
      </c>
      <c r="KGQ30" s="47">
        <f>'Form Sg1'!KGU56</f>
        <v>0</v>
      </c>
      <c r="KGR30" s="47">
        <f>'Form Sg1'!KGV56</f>
        <v>0</v>
      </c>
      <c r="KGS30" s="47">
        <f>'Form Sg1'!KGW56</f>
        <v>0</v>
      </c>
      <c r="KGT30" s="47">
        <f>'Form Sg1'!KGX56</f>
        <v>0</v>
      </c>
      <c r="KGU30" s="47">
        <f>'Form Sg1'!KGY56</f>
        <v>0</v>
      </c>
      <c r="KGV30" s="47">
        <f>'Form Sg1'!KGZ56</f>
        <v>0</v>
      </c>
      <c r="KGW30" s="47">
        <f>'Form Sg1'!KHA56</f>
        <v>0</v>
      </c>
      <c r="KGX30" s="47">
        <f>'Form Sg1'!KHB56</f>
        <v>0</v>
      </c>
      <c r="KGY30" s="47">
        <f>'Form Sg1'!KHC56</f>
        <v>0</v>
      </c>
      <c r="KGZ30" s="47">
        <f>'Form Sg1'!KHD56</f>
        <v>0</v>
      </c>
      <c r="KHA30" s="47">
        <f>'Form Sg1'!KHE56</f>
        <v>0</v>
      </c>
      <c r="KHB30" s="47">
        <f>'Form Sg1'!KHF56</f>
        <v>0</v>
      </c>
      <c r="KHC30" s="47">
        <f>'Form Sg1'!KHG56</f>
        <v>0</v>
      </c>
      <c r="KHD30" s="47">
        <f>'Form Sg1'!KHH56</f>
        <v>0</v>
      </c>
      <c r="KHE30" s="47">
        <f>'Form Sg1'!KHI56</f>
        <v>0</v>
      </c>
      <c r="KHF30" s="47">
        <f>'Form Sg1'!KHJ56</f>
        <v>0</v>
      </c>
      <c r="KHG30" s="47">
        <f>'Form Sg1'!KHK56</f>
        <v>0</v>
      </c>
      <c r="KHH30" s="47">
        <f>'Form Sg1'!KHL56</f>
        <v>0</v>
      </c>
      <c r="KHI30" s="47">
        <f>'Form Sg1'!KHM56</f>
        <v>0</v>
      </c>
      <c r="KHJ30" s="47">
        <f>'Form Sg1'!KHN56</f>
        <v>0</v>
      </c>
      <c r="KHK30" s="47">
        <f>'Form Sg1'!KHO56</f>
        <v>0</v>
      </c>
      <c r="KHL30" s="47">
        <f>'Form Sg1'!KHP56</f>
        <v>0</v>
      </c>
      <c r="KHM30" s="47">
        <f>'Form Sg1'!KHQ56</f>
        <v>0</v>
      </c>
      <c r="KHN30" s="47">
        <f>'Form Sg1'!KHR56</f>
        <v>0</v>
      </c>
      <c r="KHO30" s="47">
        <f>'Form Sg1'!KHS56</f>
        <v>0</v>
      </c>
      <c r="KHP30" s="47">
        <f>'Form Sg1'!KHT56</f>
        <v>0</v>
      </c>
      <c r="KHQ30" s="47">
        <f>'Form Sg1'!KHU56</f>
        <v>0</v>
      </c>
      <c r="KHR30" s="47">
        <f>'Form Sg1'!KHV56</f>
        <v>0</v>
      </c>
      <c r="KHS30" s="47">
        <f>'Form Sg1'!KHW56</f>
        <v>0</v>
      </c>
      <c r="KHT30" s="47">
        <f>'Form Sg1'!KHX56</f>
        <v>0</v>
      </c>
      <c r="KHU30" s="47">
        <f>'Form Sg1'!KHY56</f>
        <v>0</v>
      </c>
      <c r="KHV30" s="47">
        <f>'Form Sg1'!KHZ56</f>
        <v>0</v>
      </c>
      <c r="KHW30" s="47">
        <f>'Form Sg1'!KIA56</f>
        <v>0</v>
      </c>
      <c r="KHX30" s="47">
        <f>'Form Sg1'!KIB56</f>
        <v>0</v>
      </c>
      <c r="KHY30" s="47">
        <f>'Form Sg1'!KIC56</f>
        <v>0</v>
      </c>
      <c r="KHZ30" s="47">
        <f>'Form Sg1'!KID56</f>
        <v>0</v>
      </c>
      <c r="KIA30" s="47">
        <f>'Form Sg1'!KIE56</f>
        <v>0</v>
      </c>
      <c r="KIB30" s="47">
        <f>'Form Sg1'!KIF56</f>
        <v>0</v>
      </c>
      <c r="KIC30" s="47">
        <f>'Form Sg1'!KIG56</f>
        <v>0</v>
      </c>
      <c r="KID30" s="47">
        <f>'Form Sg1'!KIH56</f>
        <v>0</v>
      </c>
      <c r="KIE30" s="47">
        <f>'Form Sg1'!KII56</f>
        <v>0</v>
      </c>
      <c r="KIF30" s="47">
        <f>'Form Sg1'!KIJ56</f>
        <v>0</v>
      </c>
      <c r="KIG30" s="47">
        <f>'Form Sg1'!KIK56</f>
        <v>0</v>
      </c>
      <c r="KIH30" s="47">
        <f>'Form Sg1'!KIL56</f>
        <v>0</v>
      </c>
      <c r="KII30" s="47">
        <f>'Form Sg1'!KIM56</f>
        <v>0</v>
      </c>
      <c r="KIJ30" s="47">
        <f>'Form Sg1'!KIN56</f>
        <v>0</v>
      </c>
      <c r="KIK30" s="47">
        <f>'Form Sg1'!KIO56</f>
        <v>0</v>
      </c>
      <c r="KIL30" s="47">
        <f>'Form Sg1'!KIP56</f>
        <v>0</v>
      </c>
      <c r="KIM30" s="47">
        <f>'Form Sg1'!KIQ56</f>
        <v>0</v>
      </c>
      <c r="KIN30" s="47">
        <f>'Form Sg1'!KIR56</f>
        <v>0</v>
      </c>
      <c r="KIO30" s="47">
        <f>'Form Sg1'!KIS56</f>
        <v>0</v>
      </c>
      <c r="KIP30" s="47">
        <f>'Form Sg1'!KIT56</f>
        <v>0</v>
      </c>
      <c r="KIQ30" s="47">
        <f>'Form Sg1'!KIU56</f>
        <v>0</v>
      </c>
      <c r="KIR30" s="47">
        <f>'Form Sg1'!KIV56</f>
        <v>0</v>
      </c>
      <c r="KIS30" s="47">
        <f>'Form Sg1'!KIW56</f>
        <v>0</v>
      </c>
      <c r="KIT30" s="47">
        <f>'Form Sg1'!KIX56</f>
        <v>0</v>
      </c>
      <c r="KIU30" s="47">
        <f>'Form Sg1'!KIY56</f>
        <v>0</v>
      </c>
      <c r="KIV30" s="47">
        <f>'Form Sg1'!KIZ56</f>
        <v>0</v>
      </c>
      <c r="KIW30" s="47">
        <f>'Form Sg1'!KJA56</f>
        <v>0</v>
      </c>
      <c r="KIX30" s="47">
        <f>'Form Sg1'!KJB56</f>
        <v>0</v>
      </c>
      <c r="KIY30" s="47">
        <f>'Form Sg1'!KJC56</f>
        <v>0</v>
      </c>
      <c r="KIZ30" s="47">
        <f>'Form Sg1'!KJD56</f>
        <v>0</v>
      </c>
      <c r="KJA30" s="47">
        <f>'Form Sg1'!KJE56</f>
        <v>0</v>
      </c>
      <c r="KJB30" s="47">
        <f>'Form Sg1'!KJF56</f>
        <v>0</v>
      </c>
      <c r="KJC30" s="47">
        <f>'Form Sg1'!KJG56</f>
        <v>0</v>
      </c>
      <c r="KJD30" s="47">
        <f>'Form Sg1'!KJH56</f>
        <v>0</v>
      </c>
      <c r="KJE30" s="47">
        <f>'Form Sg1'!KJI56</f>
        <v>0</v>
      </c>
      <c r="KJF30" s="47">
        <f>'Form Sg1'!KJJ56</f>
        <v>0</v>
      </c>
      <c r="KJG30" s="47">
        <f>'Form Sg1'!KJK56</f>
        <v>0</v>
      </c>
      <c r="KJH30" s="47">
        <f>'Form Sg1'!KJL56</f>
        <v>0</v>
      </c>
      <c r="KJI30" s="47">
        <f>'Form Sg1'!KJM56</f>
        <v>0</v>
      </c>
      <c r="KJJ30" s="47">
        <f>'Form Sg1'!KJN56</f>
        <v>0</v>
      </c>
      <c r="KJK30" s="47">
        <f>'Form Sg1'!KJO56</f>
        <v>0</v>
      </c>
      <c r="KJL30" s="47">
        <f>'Form Sg1'!KJP56</f>
        <v>0</v>
      </c>
      <c r="KJM30" s="47">
        <f>'Form Sg1'!KJQ56</f>
        <v>0</v>
      </c>
      <c r="KJN30" s="47">
        <f>'Form Sg1'!KJR56</f>
        <v>0</v>
      </c>
      <c r="KJO30" s="47">
        <f>'Form Sg1'!KJS56</f>
        <v>0</v>
      </c>
      <c r="KJP30" s="47">
        <f>'Form Sg1'!KJT56</f>
        <v>0</v>
      </c>
      <c r="KJQ30" s="47">
        <f>'Form Sg1'!KJU56</f>
        <v>0</v>
      </c>
      <c r="KJR30" s="47">
        <f>'Form Sg1'!KJV56</f>
        <v>0</v>
      </c>
      <c r="KJS30" s="47">
        <f>'Form Sg1'!KJW56</f>
        <v>0</v>
      </c>
      <c r="KJT30" s="47">
        <f>'Form Sg1'!KJX56</f>
        <v>0</v>
      </c>
      <c r="KJU30" s="47">
        <f>'Form Sg1'!KJY56</f>
        <v>0</v>
      </c>
      <c r="KJV30" s="47">
        <f>'Form Sg1'!KJZ56</f>
        <v>0</v>
      </c>
      <c r="KJW30" s="47">
        <f>'Form Sg1'!KKA56</f>
        <v>0</v>
      </c>
      <c r="KJX30" s="47">
        <f>'Form Sg1'!KKB56</f>
        <v>0</v>
      </c>
      <c r="KJY30" s="47">
        <f>'Form Sg1'!KKC56</f>
        <v>0</v>
      </c>
      <c r="KJZ30" s="47">
        <f>'Form Sg1'!KKD56</f>
        <v>0</v>
      </c>
      <c r="KKA30" s="47">
        <f>'Form Sg1'!KKE56</f>
        <v>0</v>
      </c>
      <c r="KKB30" s="47">
        <f>'Form Sg1'!KKF56</f>
        <v>0</v>
      </c>
      <c r="KKC30" s="47">
        <f>'Form Sg1'!KKG56</f>
        <v>0</v>
      </c>
      <c r="KKD30" s="47">
        <f>'Form Sg1'!KKH56</f>
        <v>0</v>
      </c>
      <c r="KKE30" s="47">
        <f>'Form Sg1'!KKI56</f>
        <v>0</v>
      </c>
      <c r="KKF30" s="47">
        <f>'Form Sg1'!KKJ56</f>
        <v>0</v>
      </c>
      <c r="KKG30" s="47">
        <f>'Form Sg1'!KKK56</f>
        <v>0</v>
      </c>
      <c r="KKH30" s="47">
        <f>'Form Sg1'!KKL56</f>
        <v>0</v>
      </c>
      <c r="KKI30" s="47">
        <f>'Form Sg1'!KKM56</f>
        <v>0</v>
      </c>
      <c r="KKJ30" s="47">
        <f>'Form Sg1'!KKN56</f>
        <v>0</v>
      </c>
      <c r="KKK30" s="47">
        <f>'Form Sg1'!KKO56</f>
        <v>0</v>
      </c>
      <c r="KKL30" s="47">
        <f>'Form Sg1'!KKP56</f>
        <v>0</v>
      </c>
      <c r="KKM30" s="47">
        <f>'Form Sg1'!KKQ56</f>
        <v>0</v>
      </c>
      <c r="KKN30" s="47">
        <f>'Form Sg1'!KKR56</f>
        <v>0</v>
      </c>
      <c r="KKO30" s="47">
        <f>'Form Sg1'!KKS56</f>
        <v>0</v>
      </c>
      <c r="KKP30" s="47">
        <f>'Form Sg1'!KKT56</f>
        <v>0</v>
      </c>
      <c r="KKQ30" s="47">
        <f>'Form Sg1'!KKU56</f>
        <v>0</v>
      </c>
      <c r="KKR30" s="47">
        <f>'Form Sg1'!KKV56</f>
        <v>0</v>
      </c>
      <c r="KKS30" s="47">
        <f>'Form Sg1'!KKW56</f>
        <v>0</v>
      </c>
      <c r="KKT30" s="47">
        <f>'Form Sg1'!KKX56</f>
        <v>0</v>
      </c>
      <c r="KKU30" s="47">
        <f>'Form Sg1'!KKY56</f>
        <v>0</v>
      </c>
      <c r="KKV30" s="47">
        <f>'Form Sg1'!KKZ56</f>
        <v>0</v>
      </c>
      <c r="KKW30" s="47">
        <f>'Form Sg1'!KLA56</f>
        <v>0</v>
      </c>
      <c r="KKX30" s="47">
        <f>'Form Sg1'!KLB56</f>
        <v>0</v>
      </c>
      <c r="KKY30" s="47">
        <f>'Form Sg1'!KLC56</f>
        <v>0</v>
      </c>
      <c r="KKZ30" s="47">
        <f>'Form Sg1'!KLD56</f>
        <v>0</v>
      </c>
      <c r="KLA30" s="47">
        <f>'Form Sg1'!KLE56</f>
        <v>0</v>
      </c>
      <c r="KLB30" s="47">
        <f>'Form Sg1'!KLF56</f>
        <v>0</v>
      </c>
      <c r="KLC30" s="47">
        <f>'Form Sg1'!KLG56</f>
        <v>0</v>
      </c>
      <c r="KLD30" s="47">
        <f>'Form Sg1'!KLH56</f>
        <v>0</v>
      </c>
      <c r="KLE30" s="47">
        <f>'Form Sg1'!KLI56</f>
        <v>0</v>
      </c>
      <c r="KLF30" s="47">
        <f>'Form Sg1'!KLJ56</f>
        <v>0</v>
      </c>
      <c r="KLG30" s="47">
        <f>'Form Sg1'!KLK56</f>
        <v>0</v>
      </c>
      <c r="KLH30" s="47">
        <f>'Form Sg1'!KLL56</f>
        <v>0</v>
      </c>
      <c r="KLI30" s="47">
        <f>'Form Sg1'!KLM56</f>
        <v>0</v>
      </c>
      <c r="KLJ30" s="47">
        <f>'Form Sg1'!KLN56</f>
        <v>0</v>
      </c>
      <c r="KLK30" s="47">
        <f>'Form Sg1'!KLO56</f>
        <v>0</v>
      </c>
      <c r="KLL30" s="47">
        <f>'Form Sg1'!KLP56</f>
        <v>0</v>
      </c>
      <c r="KLM30" s="47">
        <f>'Form Sg1'!KLQ56</f>
        <v>0</v>
      </c>
      <c r="KLN30" s="47">
        <f>'Form Sg1'!KLR56</f>
        <v>0</v>
      </c>
      <c r="KLO30" s="47">
        <f>'Form Sg1'!KLS56</f>
        <v>0</v>
      </c>
      <c r="KLP30" s="47">
        <f>'Form Sg1'!KLT56</f>
        <v>0</v>
      </c>
      <c r="KLQ30" s="47">
        <f>'Form Sg1'!KLU56</f>
        <v>0</v>
      </c>
      <c r="KLR30" s="47">
        <f>'Form Sg1'!KLV56</f>
        <v>0</v>
      </c>
      <c r="KLS30" s="47">
        <f>'Form Sg1'!KLW56</f>
        <v>0</v>
      </c>
      <c r="KLT30" s="47">
        <f>'Form Sg1'!KLX56</f>
        <v>0</v>
      </c>
      <c r="KLU30" s="47">
        <f>'Form Sg1'!KLY56</f>
        <v>0</v>
      </c>
      <c r="KLV30" s="47">
        <f>'Form Sg1'!KLZ56</f>
        <v>0</v>
      </c>
      <c r="KLW30" s="47">
        <f>'Form Sg1'!KMA56</f>
        <v>0</v>
      </c>
      <c r="KLX30" s="47">
        <f>'Form Sg1'!KMB56</f>
        <v>0</v>
      </c>
      <c r="KLY30" s="47">
        <f>'Form Sg1'!KMC56</f>
        <v>0</v>
      </c>
      <c r="KLZ30" s="47">
        <f>'Form Sg1'!KMD56</f>
        <v>0</v>
      </c>
      <c r="KMA30" s="47">
        <f>'Form Sg1'!KME56</f>
        <v>0</v>
      </c>
      <c r="KMB30" s="47">
        <f>'Form Sg1'!KMF56</f>
        <v>0</v>
      </c>
      <c r="KMC30" s="47">
        <f>'Form Sg1'!KMG56</f>
        <v>0</v>
      </c>
      <c r="KMD30" s="47">
        <f>'Form Sg1'!KMH56</f>
        <v>0</v>
      </c>
      <c r="KME30" s="47">
        <f>'Form Sg1'!KMI56</f>
        <v>0</v>
      </c>
      <c r="KMF30" s="47">
        <f>'Form Sg1'!KMJ56</f>
        <v>0</v>
      </c>
      <c r="KMG30" s="47">
        <f>'Form Sg1'!KMK56</f>
        <v>0</v>
      </c>
      <c r="KMH30" s="47">
        <f>'Form Sg1'!KML56</f>
        <v>0</v>
      </c>
      <c r="KMI30" s="47">
        <f>'Form Sg1'!KMM56</f>
        <v>0</v>
      </c>
      <c r="KMJ30" s="47">
        <f>'Form Sg1'!KMN56</f>
        <v>0</v>
      </c>
      <c r="KMK30" s="47">
        <f>'Form Sg1'!KMO56</f>
        <v>0</v>
      </c>
      <c r="KML30" s="47">
        <f>'Form Sg1'!KMP56</f>
        <v>0</v>
      </c>
      <c r="KMM30" s="47">
        <f>'Form Sg1'!KMQ56</f>
        <v>0</v>
      </c>
      <c r="KMN30" s="47">
        <f>'Form Sg1'!KMR56</f>
        <v>0</v>
      </c>
      <c r="KMO30" s="47">
        <f>'Form Sg1'!KMS56</f>
        <v>0</v>
      </c>
      <c r="KMP30" s="47">
        <f>'Form Sg1'!KMT56</f>
        <v>0</v>
      </c>
      <c r="KMQ30" s="47">
        <f>'Form Sg1'!KMU56</f>
        <v>0</v>
      </c>
      <c r="KMR30" s="47">
        <f>'Form Sg1'!KMV56</f>
        <v>0</v>
      </c>
      <c r="KMS30" s="47">
        <f>'Form Sg1'!KMW56</f>
        <v>0</v>
      </c>
      <c r="KMT30" s="47">
        <f>'Form Sg1'!KMX56</f>
        <v>0</v>
      </c>
      <c r="KMU30" s="47">
        <f>'Form Sg1'!KMY56</f>
        <v>0</v>
      </c>
      <c r="KMV30" s="47">
        <f>'Form Sg1'!KMZ56</f>
        <v>0</v>
      </c>
      <c r="KMW30" s="47">
        <f>'Form Sg1'!KNA56</f>
        <v>0</v>
      </c>
      <c r="KMX30" s="47">
        <f>'Form Sg1'!KNB56</f>
        <v>0</v>
      </c>
      <c r="KMY30" s="47">
        <f>'Form Sg1'!KNC56</f>
        <v>0</v>
      </c>
      <c r="KMZ30" s="47">
        <f>'Form Sg1'!KND56</f>
        <v>0</v>
      </c>
      <c r="KNA30" s="47">
        <f>'Form Sg1'!KNE56</f>
        <v>0</v>
      </c>
      <c r="KNB30" s="47">
        <f>'Form Sg1'!KNF56</f>
        <v>0</v>
      </c>
      <c r="KNC30" s="47">
        <f>'Form Sg1'!KNG56</f>
        <v>0</v>
      </c>
      <c r="KND30" s="47">
        <f>'Form Sg1'!KNH56</f>
        <v>0</v>
      </c>
      <c r="KNE30" s="47">
        <f>'Form Sg1'!KNI56</f>
        <v>0</v>
      </c>
      <c r="KNF30" s="47">
        <f>'Form Sg1'!KNJ56</f>
        <v>0</v>
      </c>
      <c r="KNG30" s="47">
        <f>'Form Sg1'!KNK56</f>
        <v>0</v>
      </c>
      <c r="KNH30" s="47">
        <f>'Form Sg1'!KNL56</f>
        <v>0</v>
      </c>
      <c r="KNI30" s="47">
        <f>'Form Sg1'!KNM56</f>
        <v>0</v>
      </c>
      <c r="KNJ30" s="47">
        <f>'Form Sg1'!KNN56</f>
        <v>0</v>
      </c>
      <c r="KNK30" s="47">
        <f>'Form Sg1'!KNO56</f>
        <v>0</v>
      </c>
      <c r="KNL30" s="47">
        <f>'Form Sg1'!KNP56</f>
        <v>0</v>
      </c>
      <c r="KNM30" s="47">
        <f>'Form Sg1'!KNQ56</f>
        <v>0</v>
      </c>
      <c r="KNN30" s="47">
        <f>'Form Sg1'!KNR56</f>
        <v>0</v>
      </c>
      <c r="KNO30" s="47">
        <f>'Form Sg1'!KNS56</f>
        <v>0</v>
      </c>
      <c r="KNP30" s="47">
        <f>'Form Sg1'!KNT56</f>
        <v>0</v>
      </c>
      <c r="KNQ30" s="47">
        <f>'Form Sg1'!KNU56</f>
        <v>0</v>
      </c>
      <c r="KNR30" s="47">
        <f>'Form Sg1'!KNV56</f>
        <v>0</v>
      </c>
      <c r="KNS30" s="47">
        <f>'Form Sg1'!KNW56</f>
        <v>0</v>
      </c>
      <c r="KNT30" s="47">
        <f>'Form Sg1'!KNX56</f>
        <v>0</v>
      </c>
      <c r="KNU30" s="47">
        <f>'Form Sg1'!KNY56</f>
        <v>0</v>
      </c>
      <c r="KNV30" s="47">
        <f>'Form Sg1'!KNZ56</f>
        <v>0</v>
      </c>
      <c r="KNW30" s="47">
        <f>'Form Sg1'!KOA56</f>
        <v>0</v>
      </c>
      <c r="KNX30" s="47">
        <f>'Form Sg1'!KOB56</f>
        <v>0</v>
      </c>
      <c r="KNY30" s="47">
        <f>'Form Sg1'!KOC56</f>
        <v>0</v>
      </c>
      <c r="KNZ30" s="47">
        <f>'Form Sg1'!KOD56</f>
        <v>0</v>
      </c>
      <c r="KOA30" s="47">
        <f>'Form Sg1'!KOE56</f>
        <v>0</v>
      </c>
      <c r="KOB30" s="47">
        <f>'Form Sg1'!KOF56</f>
        <v>0</v>
      </c>
      <c r="KOC30" s="47">
        <f>'Form Sg1'!KOG56</f>
        <v>0</v>
      </c>
      <c r="KOD30" s="47">
        <f>'Form Sg1'!KOH56</f>
        <v>0</v>
      </c>
      <c r="KOE30" s="47">
        <f>'Form Sg1'!KOI56</f>
        <v>0</v>
      </c>
      <c r="KOF30" s="47">
        <f>'Form Sg1'!KOJ56</f>
        <v>0</v>
      </c>
      <c r="KOG30" s="47">
        <f>'Form Sg1'!KOK56</f>
        <v>0</v>
      </c>
      <c r="KOH30" s="47">
        <f>'Form Sg1'!KOL56</f>
        <v>0</v>
      </c>
      <c r="KOI30" s="47">
        <f>'Form Sg1'!KOM56</f>
        <v>0</v>
      </c>
      <c r="KOJ30" s="47">
        <f>'Form Sg1'!KON56</f>
        <v>0</v>
      </c>
      <c r="KOK30" s="47">
        <f>'Form Sg1'!KOO56</f>
        <v>0</v>
      </c>
      <c r="KOL30" s="47">
        <f>'Form Sg1'!KOP56</f>
        <v>0</v>
      </c>
      <c r="KOM30" s="47">
        <f>'Form Sg1'!KOQ56</f>
        <v>0</v>
      </c>
      <c r="KON30" s="47">
        <f>'Form Sg1'!KOR56</f>
        <v>0</v>
      </c>
      <c r="KOO30" s="47">
        <f>'Form Sg1'!KOS56</f>
        <v>0</v>
      </c>
      <c r="KOP30" s="47">
        <f>'Form Sg1'!KOT56</f>
        <v>0</v>
      </c>
      <c r="KOQ30" s="47">
        <f>'Form Sg1'!KOU56</f>
        <v>0</v>
      </c>
      <c r="KOR30" s="47">
        <f>'Form Sg1'!KOV56</f>
        <v>0</v>
      </c>
      <c r="KOS30" s="47">
        <f>'Form Sg1'!KOW56</f>
        <v>0</v>
      </c>
      <c r="KOT30" s="47">
        <f>'Form Sg1'!KOX56</f>
        <v>0</v>
      </c>
      <c r="KOU30" s="47">
        <f>'Form Sg1'!KOY56</f>
        <v>0</v>
      </c>
      <c r="KOV30" s="47">
        <f>'Form Sg1'!KOZ56</f>
        <v>0</v>
      </c>
      <c r="KOW30" s="47">
        <f>'Form Sg1'!KPA56</f>
        <v>0</v>
      </c>
      <c r="KOX30" s="47">
        <f>'Form Sg1'!KPB56</f>
        <v>0</v>
      </c>
      <c r="KOY30" s="47">
        <f>'Form Sg1'!KPC56</f>
        <v>0</v>
      </c>
      <c r="KOZ30" s="47">
        <f>'Form Sg1'!KPD56</f>
        <v>0</v>
      </c>
      <c r="KPA30" s="47">
        <f>'Form Sg1'!KPE56</f>
        <v>0</v>
      </c>
      <c r="KPB30" s="47">
        <f>'Form Sg1'!KPF56</f>
        <v>0</v>
      </c>
      <c r="KPC30" s="47">
        <f>'Form Sg1'!KPG56</f>
        <v>0</v>
      </c>
      <c r="KPD30" s="47">
        <f>'Form Sg1'!KPH56</f>
        <v>0</v>
      </c>
      <c r="KPE30" s="47">
        <f>'Form Sg1'!KPI56</f>
        <v>0</v>
      </c>
      <c r="KPF30" s="47">
        <f>'Form Sg1'!KPJ56</f>
        <v>0</v>
      </c>
      <c r="KPG30" s="47">
        <f>'Form Sg1'!KPK56</f>
        <v>0</v>
      </c>
      <c r="KPH30" s="47">
        <f>'Form Sg1'!KPL56</f>
        <v>0</v>
      </c>
      <c r="KPI30" s="47">
        <f>'Form Sg1'!KPM56</f>
        <v>0</v>
      </c>
      <c r="KPJ30" s="47">
        <f>'Form Sg1'!KPN56</f>
        <v>0</v>
      </c>
      <c r="KPK30" s="47">
        <f>'Form Sg1'!KPO56</f>
        <v>0</v>
      </c>
      <c r="KPL30" s="47">
        <f>'Form Sg1'!KPP56</f>
        <v>0</v>
      </c>
      <c r="KPM30" s="47">
        <f>'Form Sg1'!KPQ56</f>
        <v>0</v>
      </c>
      <c r="KPN30" s="47">
        <f>'Form Sg1'!KPR56</f>
        <v>0</v>
      </c>
      <c r="KPO30" s="47">
        <f>'Form Sg1'!KPS56</f>
        <v>0</v>
      </c>
      <c r="KPP30" s="47">
        <f>'Form Sg1'!KPT56</f>
        <v>0</v>
      </c>
      <c r="KPQ30" s="47">
        <f>'Form Sg1'!KPU56</f>
        <v>0</v>
      </c>
      <c r="KPR30" s="47">
        <f>'Form Sg1'!KPV56</f>
        <v>0</v>
      </c>
      <c r="KPS30" s="47">
        <f>'Form Sg1'!KPW56</f>
        <v>0</v>
      </c>
      <c r="KPT30" s="47">
        <f>'Form Sg1'!KPX56</f>
        <v>0</v>
      </c>
      <c r="KPU30" s="47">
        <f>'Form Sg1'!KPY56</f>
        <v>0</v>
      </c>
      <c r="KPV30" s="47">
        <f>'Form Sg1'!KPZ56</f>
        <v>0</v>
      </c>
      <c r="KPW30" s="47">
        <f>'Form Sg1'!KQA56</f>
        <v>0</v>
      </c>
      <c r="KPX30" s="47">
        <f>'Form Sg1'!KQB56</f>
        <v>0</v>
      </c>
      <c r="KPY30" s="47">
        <f>'Form Sg1'!KQC56</f>
        <v>0</v>
      </c>
      <c r="KPZ30" s="47">
        <f>'Form Sg1'!KQD56</f>
        <v>0</v>
      </c>
      <c r="KQA30" s="47">
        <f>'Form Sg1'!KQE56</f>
        <v>0</v>
      </c>
      <c r="KQB30" s="47">
        <f>'Form Sg1'!KQF56</f>
        <v>0</v>
      </c>
      <c r="KQC30" s="47">
        <f>'Form Sg1'!KQG56</f>
        <v>0</v>
      </c>
      <c r="KQD30" s="47">
        <f>'Form Sg1'!KQH56</f>
        <v>0</v>
      </c>
      <c r="KQE30" s="47">
        <f>'Form Sg1'!KQI56</f>
        <v>0</v>
      </c>
      <c r="KQF30" s="47">
        <f>'Form Sg1'!KQJ56</f>
        <v>0</v>
      </c>
      <c r="KQG30" s="47">
        <f>'Form Sg1'!KQK56</f>
        <v>0</v>
      </c>
      <c r="KQH30" s="47">
        <f>'Form Sg1'!KQL56</f>
        <v>0</v>
      </c>
      <c r="KQI30" s="47">
        <f>'Form Sg1'!KQM56</f>
        <v>0</v>
      </c>
      <c r="KQJ30" s="47">
        <f>'Form Sg1'!KQN56</f>
        <v>0</v>
      </c>
      <c r="KQK30" s="47">
        <f>'Form Sg1'!KQO56</f>
        <v>0</v>
      </c>
      <c r="KQL30" s="47">
        <f>'Form Sg1'!KQP56</f>
        <v>0</v>
      </c>
      <c r="KQM30" s="47">
        <f>'Form Sg1'!KQQ56</f>
        <v>0</v>
      </c>
      <c r="KQN30" s="47">
        <f>'Form Sg1'!KQR56</f>
        <v>0</v>
      </c>
      <c r="KQO30" s="47">
        <f>'Form Sg1'!KQS56</f>
        <v>0</v>
      </c>
      <c r="KQP30" s="47">
        <f>'Form Sg1'!KQT56</f>
        <v>0</v>
      </c>
      <c r="KQQ30" s="47">
        <f>'Form Sg1'!KQU56</f>
        <v>0</v>
      </c>
      <c r="KQR30" s="47">
        <f>'Form Sg1'!KQV56</f>
        <v>0</v>
      </c>
      <c r="KQS30" s="47">
        <f>'Form Sg1'!KQW56</f>
        <v>0</v>
      </c>
      <c r="KQT30" s="47">
        <f>'Form Sg1'!KQX56</f>
        <v>0</v>
      </c>
      <c r="KQU30" s="47">
        <f>'Form Sg1'!KQY56</f>
        <v>0</v>
      </c>
      <c r="KQV30" s="47">
        <f>'Form Sg1'!KQZ56</f>
        <v>0</v>
      </c>
      <c r="KQW30" s="47">
        <f>'Form Sg1'!KRA56</f>
        <v>0</v>
      </c>
      <c r="KQX30" s="47">
        <f>'Form Sg1'!KRB56</f>
        <v>0</v>
      </c>
      <c r="KQY30" s="47">
        <f>'Form Sg1'!KRC56</f>
        <v>0</v>
      </c>
      <c r="KQZ30" s="47">
        <f>'Form Sg1'!KRD56</f>
        <v>0</v>
      </c>
      <c r="KRA30" s="47">
        <f>'Form Sg1'!KRE56</f>
        <v>0</v>
      </c>
      <c r="KRB30" s="47">
        <f>'Form Sg1'!KRF56</f>
        <v>0</v>
      </c>
      <c r="KRC30" s="47">
        <f>'Form Sg1'!KRG56</f>
        <v>0</v>
      </c>
      <c r="KRD30" s="47">
        <f>'Form Sg1'!KRH56</f>
        <v>0</v>
      </c>
      <c r="KRE30" s="47">
        <f>'Form Sg1'!KRI56</f>
        <v>0</v>
      </c>
      <c r="KRF30" s="47">
        <f>'Form Sg1'!KRJ56</f>
        <v>0</v>
      </c>
      <c r="KRG30" s="47">
        <f>'Form Sg1'!KRK56</f>
        <v>0</v>
      </c>
      <c r="KRH30" s="47">
        <f>'Form Sg1'!KRL56</f>
        <v>0</v>
      </c>
      <c r="KRI30" s="47">
        <f>'Form Sg1'!KRM56</f>
        <v>0</v>
      </c>
      <c r="KRJ30" s="47">
        <f>'Form Sg1'!KRN56</f>
        <v>0</v>
      </c>
      <c r="KRK30" s="47">
        <f>'Form Sg1'!KRO56</f>
        <v>0</v>
      </c>
      <c r="KRL30" s="47">
        <f>'Form Sg1'!KRP56</f>
        <v>0</v>
      </c>
      <c r="KRM30" s="47">
        <f>'Form Sg1'!KRQ56</f>
        <v>0</v>
      </c>
      <c r="KRN30" s="47">
        <f>'Form Sg1'!KRR56</f>
        <v>0</v>
      </c>
      <c r="KRO30" s="47">
        <f>'Form Sg1'!KRS56</f>
        <v>0</v>
      </c>
      <c r="KRP30" s="47">
        <f>'Form Sg1'!KRT56</f>
        <v>0</v>
      </c>
      <c r="KRQ30" s="47">
        <f>'Form Sg1'!KRU56</f>
        <v>0</v>
      </c>
      <c r="KRR30" s="47">
        <f>'Form Sg1'!KRV56</f>
        <v>0</v>
      </c>
      <c r="KRS30" s="47">
        <f>'Form Sg1'!KRW56</f>
        <v>0</v>
      </c>
      <c r="KRT30" s="47">
        <f>'Form Sg1'!KRX56</f>
        <v>0</v>
      </c>
      <c r="KRU30" s="47">
        <f>'Form Sg1'!KRY56</f>
        <v>0</v>
      </c>
      <c r="KRV30" s="47">
        <f>'Form Sg1'!KRZ56</f>
        <v>0</v>
      </c>
      <c r="KRW30" s="47">
        <f>'Form Sg1'!KSA56</f>
        <v>0</v>
      </c>
      <c r="KRX30" s="47">
        <f>'Form Sg1'!KSB56</f>
        <v>0</v>
      </c>
      <c r="KRY30" s="47">
        <f>'Form Sg1'!KSC56</f>
        <v>0</v>
      </c>
      <c r="KRZ30" s="47">
        <f>'Form Sg1'!KSD56</f>
        <v>0</v>
      </c>
      <c r="KSA30" s="47">
        <f>'Form Sg1'!KSE56</f>
        <v>0</v>
      </c>
      <c r="KSB30" s="47">
        <f>'Form Sg1'!KSF56</f>
        <v>0</v>
      </c>
      <c r="KSC30" s="47">
        <f>'Form Sg1'!KSG56</f>
        <v>0</v>
      </c>
      <c r="KSD30" s="47">
        <f>'Form Sg1'!KSH56</f>
        <v>0</v>
      </c>
      <c r="KSE30" s="47">
        <f>'Form Sg1'!KSI56</f>
        <v>0</v>
      </c>
      <c r="KSF30" s="47">
        <f>'Form Sg1'!KSJ56</f>
        <v>0</v>
      </c>
      <c r="KSG30" s="47">
        <f>'Form Sg1'!KSK56</f>
        <v>0</v>
      </c>
      <c r="KSH30" s="47">
        <f>'Form Sg1'!KSL56</f>
        <v>0</v>
      </c>
      <c r="KSI30" s="47">
        <f>'Form Sg1'!KSM56</f>
        <v>0</v>
      </c>
      <c r="KSJ30" s="47">
        <f>'Form Sg1'!KSN56</f>
        <v>0</v>
      </c>
      <c r="KSK30" s="47">
        <f>'Form Sg1'!KSO56</f>
        <v>0</v>
      </c>
      <c r="KSL30" s="47">
        <f>'Form Sg1'!KSP56</f>
        <v>0</v>
      </c>
      <c r="KSM30" s="47">
        <f>'Form Sg1'!KSQ56</f>
        <v>0</v>
      </c>
      <c r="KSN30" s="47">
        <f>'Form Sg1'!KSR56</f>
        <v>0</v>
      </c>
      <c r="KSO30" s="47">
        <f>'Form Sg1'!KSS56</f>
        <v>0</v>
      </c>
      <c r="KSP30" s="47">
        <f>'Form Sg1'!KST56</f>
        <v>0</v>
      </c>
      <c r="KSQ30" s="47">
        <f>'Form Sg1'!KSU56</f>
        <v>0</v>
      </c>
      <c r="KSR30" s="47">
        <f>'Form Sg1'!KSV56</f>
        <v>0</v>
      </c>
      <c r="KSS30" s="47">
        <f>'Form Sg1'!KSW56</f>
        <v>0</v>
      </c>
      <c r="KST30" s="47">
        <f>'Form Sg1'!KSX56</f>
        <v>0</v>
      </c>
      <c r="KSU30" s="47">
        <f>'Form Sg1'!KSY56</f>
        <v>0</v>
      </c>
      <c r="KSV30" s="47">
        <f>'Form Sg1'!KSZ56</f>
        <v>0</v>
      </c>
      <c r="KSW30" s="47">
        <f>'Form Sg1'!KTA56</f>
        <v>0</v>
      </c>
      <c r="KSX30" s="47">
        <f>'Form Sg1'!KTB56</f>
        <v>0</v>
      </c>
      <c r="KSY30" s="47">
        <f>'Form Sg1'!KTC56</f>
        <v>0</v>
      </c>
      <c r="KSZ30" s="47">
        <f>'Form Sg1'!KTD56</f>
        <v>0</v>
      </c>
      <c r="KTA30" s="47">
        <f>'Form Sg1'!KTE56</f>
        <v>0</v>
      </c>
      <c r="KTB30" s="47">
        <f>'Form Sg1'!KTF56</f>
        <v>0</v>
      </c>
      <c r="KTC30" s="47">
        <f>'Form Sg1'!KTG56</f>
        <v>0</v>
      </c>
      <c r="KTD30" s="47">
        <f>'Form Sg1'!KTH56</f>
        <v>0</v>
      </c>
      <c r="KTE30" s="47">
        <f>'Form Sg1'!KTI56</f>
        <v>0</v>
      </c>
      <c r="KTF30" s="47">
        <f>'Form Sg1'!KTJ56</f>
        <v>0</v>
      </c>
      <c r="KTG30" s="47">
        <f>'Form Sg1'!KTK56</f>
        <v>0</v>
      </c>
      <c r="KTH30" s="47">
        <f>'Form Sg1'!KTL56</f>
        <v>0</v>
      </c>
      <c r="KTI30" s="47">
        <f>'Form Sg1'!KTM56</f>
        <v>0</v>
      </c>
      <c r="KTJ30" s="47">
        <f>'Form Sg1'!KTN56</f>
        <v>0</v>
      </c>
      <c r="KTK30" s="47">
        <f>'Form Sg1'!KTO56</f>
        <v>0</v>
      </c>
      <c r="KTL30" s="47">
        <f>'Form Sg1'!KTP56</f>
        <v>0</v>
      </c>
      <c r="KTM30" s="47">
        <f>'Form Sg1'!KTQ56</f>
        <v>0</v>
      </c>
      <c r="KTN30" s="47">
        <f>'Form Sg1'!KTR56</f>
        <v>0</v>
      </c>
      <c r="KTO30" s="47">
        <f>'Form Sg1'!KTS56</f>
        <v>0</v>
      </c>
      <c r="KTP30" s="47">
        <f>'Form Sg1'!KTT56</f>
        <v>0</v>
      </c>
      <c r="KTQ30" s="47">
        <f>'Form Sg1'!KTU56</f>
        <v>0</v>
      </c>
      <c r="KTR30" s="47">
        <f>'Form Sg1'!KTV56</f>
        <v>0</v>
      </c>
      <c r="KTS30" s="47">
        <f>'Form Sg1'!KTW56</f>
        <v>0</v>
      </c>
      <c r="KTT30" s="47">
        <f>'Form Sg1'!KTX56</f>
        <v>0</v>
      </c>
      <c r="KTU30" s="47">
        <f>'Form Sg1'!KTY56</f>
        <v>0</v>
      </c>
      <c r="KTV30" s="47">
        <f>'Form Sg1'!KTZ56</f>
        <v>0</v>
      </c>
      <c r="KTW30" s="47">
        <f>'Form Sg1'!KUA56</f>
        <v>0</v>
      </c>
      <c r="KTX30" s="47">
        <f>'Form Sg1'!KUB56</f>
        <v>0</v>
      </c>
      <c r="KTY30" s="47">
        <f>'Form Sg1'!KUC56</f>
        <v>0</v>
      </c>
      <c r="KTZ30" s="47">
        <f>'Form Sg1'!KUD56</f>
        <v>0</v>
      </c>
      <c r="KUA30" s="47">
        <f>'Form Sg1'!KUE56</f>
        <v>0</v>
      </c>
      <c r="KUB30" s="47">
        <f>'Form Sg1'!KUF56</f>
        <v>0</v>
      </c>
      <c r="KUC30" s="47">
        <f>'Form Sg1'!KUG56</f>
        <v>0</v>
      </c>
      <c r="KUD30" s="47">
        <f>'Form Sg1'!KUH56</f>
        <v>0</v>
      </c>
      <c r="KUE30" s="47">
        <f>'Form Sg1'!KUI56</f>
        <v>0</v>
      </c>
      <c r="KUF30" s="47">
        <f>'Form Sg1'!KUJ56</f>
        <v>0</v>
      </c>
      <c r="KUG30" s="47">
        <f>'Form Sg1'!KUK56</f>
        <v>0</v>
      </c>
      <c r="KUH30" s="47">
        <f>'Form Sg1'!KUL56</f>
        <v>0</v>
      </c>
      <c r="KUI30" s="47">
        <f>'Form Sg1'!KUM56</f>
        <v>0</v>
      </c>
      <c r="KUJ30" s="47">
        <f>'Form Sg1'!KUN56</f>
        <v>0</v>
      </c>
      <c r="KUK30" s="47">
        <f>'Form Sg1'!KUO56</f>
        <v>0</v>
      </c>
      <c r="KUL30" s="47">
        <f>'Form Sg1'!KUP56</f>
        <v>0</v>
      </c>
      <c r="KUM30" s="47">
        <f>'Form Sg1'!KUQ56</f>
        <v>0</v>
      </c>
      <c r="KUN30" s="47">
        <f>'Form Sg1'!KUR56</f>
        <v>0</v>
      </c>
      <c r="KUO30" s="47">
        <f>'Form Sg1'!KUS56</f>
        <v>0</v>
      </c>
      <c r="KUP30" s="47">
        <f>'Form Sg1'!KUT56</f>
        <v>0</v>
      </c>
      <c r="KUQ30" s="47">
        <f>'Form Sg1'!KUU56</f>
        <v>0</v>
      </c>
      <c r="KUR30" s="47">
        <f>'Form Sg1'!KUV56</f>
        <v>0</v>
      </c>
      <c r="KUS30" s="47">
        <f>'Form Sg1'!KUW56</f>
        <v>0</v>
      </c>
      <c r="KUT30" s="47">
        <f>'Form Sg1'!KUX56</f>
        <v>0</v>
      </c>
      <c r="KUU30" s="47">
        <f>'Form Sg1'!KUY56</f>
        <v>0</v>
      </c>
      <c r="KUV30" s="47">
        <f>'Form Sg1'!KUZ56</f>
        <v>0</v>
      </c>
      <c r="KUW30" s="47">
        <f>'Form Sg1'!KVA56</f>
        <v>0</v>
      </c>
      <c r="KUX30" s="47">
        <f>'Form Sg1'!KVB56</f>
        <v>0</v>
      </c>
      <c r="KUY30" s="47">
        <f>'Form Sg1'!KVC56</f>
        <v>0</v>
      </c>
      <c r="KUZ30" s="47">
        <f>'Form Sg1'!KVD56</f>
        <v>0</v>
      </c>
      <c r="KVA30" s="47">
        <f>'Form Sg1'!KVE56</f>
        <v>0</v>
      </c>
      <c r="KVB30" s="47">
        <f>'Form Sg1'!KVF56</f>
        <v>0</v>
      </c>
      <c r="KVC30" s="47">
        <f>'Form Sg1'!KVG56</f>
        <v>0</v>
      </c>
      <c r="KVD30" s="47">
        <f>'Form Sg1'!KVH56</f>
        <v>0</v>
      </c>
      <c r="KVE30" s="47">
        <f>'Form Sg1'!KVI56</f>
        <v>0</v>
      </c>
      <c r="KVF30" s="47">
        <f>'Form Sg1'!KVJ56</f>
        <v>0</v>
      </c>
      <c r="KVG30" s="47">
        <f>'Form Sg1'!KVK56</f>
        <v>0</v>
      </c>
      <c r="KVH30" s="47">
        <f>'Form Sg1'!KVL56</f>
        <v>0</v>
      </c>
      <c r="KVI30" s="47">
        <f>'Form Sg1'!KVM56</f>
        <v>0</v>
      </c>
      <c r="KVJ30" s="47">
        <f>'Form Sg1'!KVN56</f>
        <v>0</v>
      </c>
      <c r="KVK30" s="47">
        <f>'Form Sg1'!KVO56</f>
        <v>0</v>
      </c>
      <c r="KVL30" s="47">
        <f>'Form Sg1'!KVP56</f>
        <v>0</v>
      </c>
      <c r="KVM30" s="47">
        <f>'Form Sg1'!KVQ56</f>
        <v>0</v>
      </c>
      <c r="KVN30" s="47">
        <f>'Form Sg1'!KVR56</f>
        <v>0</v>
      </c>
      <c r="KVO30" s="47">
        <f>'Form Sg1'!KVS56</f>
        <v>0</v>
      </c>
      <c r="KVP30" s="47">
        <f>'Form Sg1'!KVT56</f>
        <v>0</v>
      </c>
      <c r="KVQ30" s="47">
        <f>'Form Sg1'!KVU56</f>
        <v>0</v>
      </c>
      <c r="KVR30" s="47">
        <f>'Form Sg1'!KVV56</f>
        <v>0</v>
      </c>
      <c r="KVS30" s="47">
        <f>'Form Sg1'!KVW56</f>
        <v>0</v>
      </c>
      <c r="KVT30" s="47">
        <f>'Form Sg1'!KVX56</f>
        <v>0</v>
      </c>
      <c r="KVU30" s="47">
        <f>'Form Sg1'!KVY56</f>
        <v>0</v>
      </c>
      <c r="KVV30" s="47">
        <f>'Form Sg1'!KVZ56</f>
        <v>0</v>
      </c>
      <c r="KVW30" s="47">
        <f>'Form Sg1'!KWA56</f>
        <v>0</v>
      </c>
      <c r="KVX30" s="47">
        <f>'Form Sg1'!KWB56</f>
        <v>0</v>
      </c>
      <c r="KVY30" s="47">
        <f>'Form Sg1'!KWC56</f>
        <v>0</v>
      </c>
      <c r="KVZ30" s="47">
        <f>'Form Sg1'!KWD56</f>
        <v>0</v>
      </c>
      <c r="KWA30" s="47">
        <f>'Form Sg1'!KWE56</f>
        <v>0</v>
      </c>
      <c r="KWB30" s="47">
        <f>'Form Sg1'!KWF56</f>
        <v>0</v>
      </c>
      <c r="KWC30" s="47">
        <f>'Form Sg1'!KWG56</f>
        <v>0</v>
      </c>
      <c r="KWD30" s="47">
        <f>'Form Sg1'!KWH56</f>
        <v>0</v>
      </c>
      <c r="KWE30" s="47">
        <f>'Form Sg1'!KWI56</f>
        <v>0</v>
      </c>
      <c r="KWF30" s="47">
        <f>'Form Sg1'!KWJ56</f>
        <v>0</v>
      </c>
      <c r="KWG30" s="47">
        <f>'Form Sg1'!KWK56</f>
        <v>0</v>
      </c>
      <c r="KWH30" s="47">
        <f>'Form Sg1'!KWL56</f>
        <v>0</v>
      </c>
      <c r="KWI30" s="47">
        <f>'Form Sg1'!KWM56</f>
        <v>0</v>
      </c>
      <c r="KWJ30" s="47">
        <f>'Form Sg1'!KWN56</f>
        <v>0</v>
      </c>
      <c r="KWK30" s="47">
        <f>'Form Sg1'!KWO56</f>
        <v>0</v>
      </c>
      <c r="KWL30" s="47">
        <f>'Form Sg1'!KWP56</f>
        <v>0</v>
      </c>
      <c r="KWM30" s="47">
        <f>'Form Sg1'!KWQ56</f>
        <v>0</v>
      </c>
      <c r="KWN30" s="47">
        <f>'Form Sg1'!KWR56</f>
        <v>0</v>
      </c>
      <c r="KWO30" s="47">
        <f>'Form Sg1'!KWS56</f>
        <v>0</v>
      </c>
      <c r="KWP30" s="47">
        <f>'Form Sg1'!KWT56</f>
        <v>0</v>
      </c>
      <c r="KWQ30" s="47">
        <f>'Form Sg1'!KWU56</f>
        <v>0</v>
      </c>
      <c r="KWR30" s="47">
        <f>'Form Sg1'!KWV56</f>
        <v>0</v>
      </c>
      <c r="KWS30" s="47">
        <f>'Form Sg1'!KWW56</f>
        <v>0</v>
      </c>
      <c r="KWT30" s="47">
        <f>'Form Sg1'!KWX56</f>
        <v>0</v>
      </c>
      <c r="KWU30" s="47">
        <f>'Form Sg1'!KWY56</f>
        <v>0</v>
      </c>
      <c r="KWV30" s="47">
        <f>'Form Sg1'!KWZ56</f>
        <v>0</v>
      </c>
      <c r="KWW30" s="47">
        <f>'Form Sg1'!KXA56</f>
        <v>0</v>
      </c>
      <c r="KWX30" s="47">
        <f>'Form Sg1'!KXB56</f>
        <v>0</v>
      </c>
      <c r="KWY30" s="47">
        <f>'Form Sg1'!KXC56</f>
        <v>0</v>
      </c>
      <c r="KWZ30" s="47">
        <f>'Form Sg1'!KXD56</f>
        <v>0</v>
      </c>
      <c r="KXA30" s="47">
        <f>'Form Sg1'!KXE56</f>
        <v>0</v>
      </c>
      <c r="KXB30" s="47">
        <f>'Form Sg1'!KXF56</f>
        <v>0</v>
      </c>
      <c r="KXC30" s="47">
        <f>'Form Sg1'!KXG56</f>
        <v>0</v>
      </c>
      <c r="KXD30" s="47">
        <f>'Form Sg1'!KXH56</f>
        <v>0</v>
      </c>
      <c r="KXE30" s="47">
        <f>'Form Sg1'!KXI56</f>
        <v>0</v>
      </c>
      <c r="KXF30" s="47">
        <f>'Form Sg1'!KXJ56</f>
        <v>0</v>
      </c>
      <c r="KXG30" s="47">
        <f>'Form Sg1'!KXK56</f>
        <v>0</v>
      </c>
      <c r="KXH30" s="47">
        <f>'Form Sg1'!KXL56</f>
        <v>0</v>
      </c>
      <c r="KXI30" s="47">
        <f>'Form Sg1'!KXM56</f>
        <v>0</v>
      </c>
      <c r="KXJ30" s="47">
        <f>'Form Sg1'!KXN56</f>
        <v>0</v>
      </c>
      <c r="KXK30" s="47">
        <f>'Form Sg1'!KXO56</f>
        <v>0</v>
      </c>
      <c r="KXL30" s="47">
        <f>'Form Sg1'!KXP56</f>
        <v>0</v>
      </c>
      <c r="KXM30" s="47">
        <f>'Form Sg1'!KXQ56</f>
        <v>0</v>
      </c>
      <c r="KXN30" s="47">
        <f>'Form Sg1'!KXR56</f>
        <v>0</v>
      </c>
      <c r="KXO30" s="47">
        <f>'Form Sg1'!KXS56</f>
        <v>0</v>
      </c>
      <c r="KXP30" s="47">
        <f>'Form Sg1'!KXT56</f>
        <v>0</v>
      </c>
      <c r="KXQ30" s="47">
        <f>'Form Sg1'!KXU56</f>
        <v>0</v>
      </c>
      <c r="KXR30" s="47">
        <f>'Form Sg1'!KXV56</f>
        <v>0</v>
      </c>
      <c r="KXS30" s="47">
        <f>'Form Sg1'!KXW56</f>
        <v>0</v>
      </c>
      <c r="KXT30" s="47">
        <f>'Form Sg1'!KXX56</f>
        <v>0</v>
      </c>
      <c r="KXU30" s="47">
        <f>'Form Sg1'!KXY56</f>
        <v>0</v>
      </c>
      <c r="KXV30" s="47">
        <f>'Form Sg1'!KXZ56</f>
        <v>0</v>
      </c>
      <c r="KXW30" s="47">
        <f>'Form Sg1'!KYA56</f>
        <v>0</v>
      </c>
      <c r="KXX30" s="47">
        <f>'Form Sg1'!KYB56</f>
        <v>0</v>
      </c>
      <c r="KXY30" s="47">
        <f>'Form Sg1'!KYC56</f>
        <v>0</v>
      </c>
      <c r="KXZ30" s="47">
        <f>'Form Sg1'!KYD56</f>
        <v>0</v>
      </c>
      <c r="KYA30" s="47">
        <f>'Form Sg1'!KYE56</f>
        <v>0</v>
      </c>
      <c r="KYB30" s="47">
        <f>'Form Sg1'!KYF56</f>
        <v>0</v>
      </c>
      <c r="KYC30" s="47">
        <f>'Form Sg1'!KYG56</f>
        <v>0</v>
      </c>
      <c r="KYD30" s="47">
        <f>'Form Sg1'!KYH56</f>
        <v>0</v>
      </c>
      <c r="KYE30" s="47">
        <f>'Form Sg1'!KYI56</f>
        <v>0</v>
      </c>
      <c r="KYF30" s="47">
        <f>'Form Sg1'!KYJ56</f>
        <v>0</v>
      </c>
      <c r="KYG30" s="47">
        <f>'Form Sg1'!KYK56</f>
        <v>0</v>
      </c>
      <c r="KYH30" s="47">
        <f>'Form Sg1'!KYL56</f>
        <v>0</v>
      </c>
      <c r="KYI30" s="47">
        <f>'Form Sg1'!KYM56</f>
        <v>0</v>
      </c>
      <c r="KYJ30" s="47">
        <f>'Form Sg1'!KYN56</f>
        <v>0</v>
      </c>
      <c r="KYK30" s="47">
        <f>'Form Sg1'!KYO56</f>
        <v>0</v>
      </c>
      <c r="KYL30" s="47">
        <f>'Form Sg1'!KYP56</f>
        <v>0</v>
      </c>
      <c r="KYM30" s="47">
        <f>'Form Sg1'!KYQ56</f>
        <v>0</v>
      </c>
      <c r="KYN30" s="47">
        <f>'Form Sg1'!KYR56</f>
        <v>0</v>
      </c>
      <c r="KYO30" s="47">
        <f>'Form Sg1'!KYS56</f>
        <v>0</v>
      </c>
      <c r="KYP30" s="47">
        <f>'Form Sg1'!KYT56</f>
        <v>0</v>
      </c>
      <c r="KYQ30" s="47">
        <f>'Form Sg1'!KYU56</f>
        <v>0</v>
      </c>
      <c r="KYR30" s="47">
        <f>'Form Sg1'!KYV56</f>
        <v>0</v>
      </c>
      <c r="KYS30" s="47">
        <f>'Form Sg1'!KYW56</f>
        <v>0</v>
      </c>
      <c r="KYT30" s="47">
        <f>'Form Sg1'!KYX56</f>
        <v>0</v>
      </c>
      <c r="KYU30" s="47">
        <f>'Form Sg1'!KYY56</f>
        <v>0</v>
      </c>
      <c r="KYV30" s="47">
        <f>'Form Sg1'!KYZ56</f>
        <v>0</v>
      </c>
      <c r="KYW30" s="47">
        <f>'Form Sg1'!KZA56</f>
        <v>0</v>
      </c>
      <c r="KYX30" s="47">
        <f>'Form Sg1'!KZB56</f>
        <v>0</v>
      </c>
      <c r="KYY30" s="47">
        <f>'Form Sg1'!KZC56</f>
        <v>0</v>
      </c>
      <c r="KYZ30" s="47">
        <f>'Form Sg1'!KZD56</f>
        <v>0</v>
      </c>
      <c r="KZA30" s="47">
        <f>'Form Sg1'!KZE56</f>
        <v>0</v>
      </c>
      <c r="KZB30" s="47">
        <f>'Form Sg1'!KZF56</f>
        <v>0</v>
      </c>
      <c r="KZC30" s="47">
        <f>'Form Sg1'!KZG56</f>
        <v>0</v>
      </c>
      <c r="KZD30" s="47">
        <f>'Form Sg1'!KZH56</f>
        <v>0</v>
      </c>
      <c r="KZE30" s="47">
        <f>'Form Sg1'!KZI56</f>
        <v>0</v>
      </c>
      <c r="KZF30" s="47">
        <f>'Form Sg1'!KZJ56</f>
        <v>0</v>
      </c>
      <c r="KZG30" s="47">
        <f>'Form Sg1'!KZK56</f>
        <v>0</v>
      </c>
      <c r="KZH30" s="47">
        <f>'Form Sg1'!KZL56</f>
        <v>0</v>
      </c>
      <c r="KZI30" s="47">
        <f>'Form Sg1'!KZM56</f>
        <v>0</v>
      </c>
      <c r="KZJ30" s="47">
        <f>'Form Sg1'!KZN56</f>
        <v>0</v>
      </c>
      <c r="KZK30" s="47">
        <f>'Form Sg1'!KZO56</f>
        <v>0</v>
      </c>
      <c r="KZL30" s="47">
        <f>'Form Sg1'!KZP56</f>
        <v>0</v>
      </c>
      <c r="KZM30" s="47">
        <f>'Form Sg1'!KZQ56</f>
        <v>0</v>
      </c>
      <c r="KZN30" s="47">
        <f>'Form Sg1'!KZR56</f>
        <v>0</v>
      </c>
      <c r="KZO30" s="47">
        <f>'Form Sg1'!KZS56</f>
        <v>0</v>
      </c>
      <c r="KZP30" s="47">
        <f>'Form Sg1'!KZT56</f>
        <v>0</v>
      </c>
      <c r="KZQ30" s="47">
        <f>'Form Sg1'!KZU56</f>
        <v>0</v>
      </c>
      <c r="KZR30" s="47">
        <f>'Form Sg1'!KZV56</f>
        <v>0</v>
      </c>
      <c r="KZS30" s="47">
        <f>'Form Sg1'!KZW56</f>
        <v>0</v>
      </c>
      <c r="KZT30" s="47">
        <f>'Form Sg1'!KZX56</f>
        <v>0</v>
      </c>
      <c r="KZU30" s="47">
        <f>'Form Sg1'!KZY56</f>
        <v>0</v>
      </c>
      <c r="KZV30" s="47">
        <f>'Form Sg1'!KZZ56</f>
        <v>0</v>
      </c>
      <c r="KZW30" s="47">
        <f>'Form Sg1'!LAA56</f>
        <v>0</v>
      </c>
      <c r="KZX30" s="47">
        <f>'Form Sg1'!LAB56</f>
        <v>0</v>
      </c>
      <c r="KZY30" s="47">
        <f>'Form Sg1'!LAC56</f>
        <v>0</v>
      </c>
      <c r="KZZ30" s="47">
        <f>'Form Sg1'!LAD56</f>
        <v>0</v>
      </c>
      <c r="LAA30" s="47">
        <f>'Form Sg1'!LAE56</f>
        <v>0</v>
      </c>
      <c r="LAB30" s="47">
        <f>'Form Sg1'!LAF56</f>
        <v>0</v>
      </c>
      <c r="LAC30" s="47">
        <f>'Form Sg1'!LAG56</f>
        <v>0</v>
      </c>
      <c r="LAD30" s="47">
        <f>'Form Sg1'!LAH56</f>
        <v>0</v>
      </c>
      <c r="LAE30" s="47">
        <f>'Form Sg1'!LAI56</f>
        <v>0</v>
      </c>
      <c r="LAF30" s="47">
        <f>'Form Sg1'!LAJ56</f>
        <v>0</v>
      </c>
      <c r="LAG30" s="47">
        <f>'Form Sg1'!LAK56</f>
        <v>0</v>
      </c>
      <c r="LAH30" s="47">
        <f>'Form Sg1'!LAL56</f>
        <v>0</v>
      </c>
      <c r="LAI30" s="47">
        <f>'Form Sg1'!LAM56</f>
        <v>0</v>
      </c>
      <c r="LAJ30" s="47">
        <f>'Form Sg1'!LAN56</f>
        <v>0</v>
      </c>
      <c r="LAK30" s="47">
        <f>'Form Sg1'!LAO56</f>
        <v>0</v>
      </c>
      <c r="LAL30" s="47">
        <f>'Form Sg1'!LAP56</f>
        <v>0</v>
      </c>
      <c r="LAM30" s="47">
        <f>'Form Sg1'!LAQ56</f>
        <v>0</v>
      </c>
      <c r="LAN30" s="47">
        <f>'Form Sg1'!LAR56</f>
        <v>0</v>
      </c>
      <c r="LAO30" s="47">
        <f>'Form Sg1'!LAS56</f>
        <v>0</v>
      </c>
      <c r="LAP30" s="47">
        <f>'Form Sg1'!LAT56</f>
        <v>0</v>
      </c>
      <c r="LAQ30" s="47">
        <f>'Form Sg1'!LAU56</f>
        <v>0</v>
      </c>
      <c r="LAR30" s="47">
        <f>'Form Sg1'!LAV56</f>
        <v>0</v>
      </c>
      <c r="LAS30" s="47">
        <f>'Form Sg1'!LAW56</f>
        <v>0</v>
      </c>
      <c r="LAT30" s="47">
        <f>'Form Sg1'!LAX56</f>
        <v>0</v>
      </c>
      <c r="LAU30" s="47">
        <f>'Form Sg1'!LAY56</f>
        <v>0</v>
      </c>
      <c r="LAV30" s="47">
        <f>'Form Sg1'!LAZ56</f>
        <v>0</v>
      </c>
      <c r="LAW30" s="47">
        <f>'Form Sg1'!LBA56</f>
        <v>0</v>
      </c>
      <c r="LAX30" s="47">
        <f>'Form Sg1'!LBB56</f>
        <v>0</v>
      </c>
      <c r="LAY30" s="47">
        <f>'Form Sg1'!LBC56</f>
        <v>0</v>
      </c>
      <c r="LAZ30" s="47">
        <f>'Form Sg1'!LBD56</f>
        <v>0</v>
      </c>
      <c r="LBA30" s="47">
        <f>'Form Sg1'!LBE56</f>
        <v>0</v>
      </c>
      <c r="LBB30" s="47">
        <f>'Form Sg1'!LBF56</f>
        <v>0</v>
      </c>
      <c r="LBC30" s="47">
        <f>'Form Sg1'!LBG56</f>
        <v>0</v>
      </c>
      <c r="LBD30" s="47">
        <f>'Form Sg1'!LBH56</f>
        <v>0</v>
      </c>
      <c r="LBE30" s="47">
        <f>'Form Sg1'!LBI56</f>
        <v>0</v>
      </c>
      <c r="LBF30" s="47">
        <f>'Form Sg1'!LBJ56</f>
        <v>0</v>
      </c>
      <c r="LBG30" s="47">
        <f>'Form Sg1'!LBK56</f>
        <v>0</v>
      </c>
      <c r="LBH30" s="47">
        <f>'Form Sg1'!LBL56</f>
        <v>0</v>
      </c>
      <c r="LBI30" s="47">
        <f>'Form Sg1'!LBM56</f>
        <v>0</v>
      </c>
      <c r="LBJ30" s="47">
        <f>'Form Sg1'!LBN56</f>
        <v>0</v>
      </c>
      <c r="LBK30" s="47">
        <f>'Form Sg1'!LBO56</f>
        <v>0</v>
      </c>
      <c r="LBL30" s="47">
        <f>'Form Sg1'!LBP56</f>
        <v>0</v>
      </c>
      <c r="LBM30" s="47">
        <f>'Form Sg1'!LBQ56</f>
        <v>0</v>
      </c>
      <c r="LBN30" s="47">
        <f>'Form Sg1'!LBR56</f>
        <v>0</v>
      </c>
      <c r="LBO30" s="47">
        <f>'Form Sg1'!LBS56</f>
        <v>0</v>
      </c>
      <c r="LBP30" s="47">
        <f>'Form Sg1'!LBT56</f>
        <v>0</v>
      </c>
      <c r="LBQ30" s="47">
        <f>'Form Sg1'!LBU56</f>
        <v>0</v>
      </c>
      <c r="LBR30" s="47">
        <f>'Form Sg1'!LBV56</f>
        <v>0</v>
      </c>
      <c r="LBS30" s="47">
        <f>'Form Sg1'!LBW56</f>
        <v>0</v>
      </c>
      <c r="LBT30" s="47">
        <f>'Form Sg1'!LBX56</f>
        <v>0</v>
      </c>
      <c r="LBU30" s="47">
        <f>'Form Sg1'!LBY56</f>
        <v>0</v>
      </c>
      <c r="LBV30" s="47">
        <f>'Form Sg1'!LBZ56</f>
        <v>0</v>
      </c>
      <c r="LBW30" s="47">
        <f>'Form Sg1'!LCA56</f>
        <v>0</v>
      </c>
      <c r="LBX30" s="47">
        <f>'Form Sg1'!LCB56</f>
        <v>0</v>
      </c>
      <c r="LBY30" s="47">
        <f>'Form Sg1'!LCC56</f>
        <v>0</v>
      </c>
      <c r="LBZ30" s="47">
        <f>'Form Sg1'!LCD56</f>
        <v>0</v>
      </c>
      <c r="LCA30" s="47">
        <f>'Form Sg1'!LCE56</f>
        <v>0</v>
      </c>
      <c r="LCB30" s="47">
        <f>'Form Sg1'!LCF56</f>
        <v>0</v>
      </c>
      <c r="LCC30" s="47">
        <f>'Form Sg1'!LCG56</f>
        <v>0</v>
      </c>
      <c r="LCD30" s="47">
        <f>'Form Sg1'!LCH56</f>
        <v>0</v>
      </c>
      <c r="LCE30" s="47">
        <f>'Form Sg1'!LCI56</f>
        <v>0</v>
      </c>
      <c r="LCF30" s="47">
        <f>'Form Sg1'!LCJ56</f>
        <v>0</v>
      </c>
      <c r="LCG30" s="47">
        <f>'Form Sg1'!LCK56</f>
        <v>0</v>
      </c>
      <c r="LCH30" s="47">
        <f>'Form Sg1'!LCL56</f>
        <v>0</v>
      </c>
      <c r="LCI30" s="47">
        <f>'Form Sg1'!LCM56</f>
        <v>0</v>
      </c>
      <c r="LCJ30" s="47">
        <f>'Form Sg1'!LCN56</f>
        <v>0</v>
      </c>
      <c r="LCK30" s="47">
        <f>'Form Sg1'!LCO56</f>
        <v>0</v>
      </c>
      <c r="LCL30" s="47">
        <f>'Form Sg1'!LCP56</f>
        <v>0</v>
      </c>
      <c r="LCM30" s="47">
        <f>'Form Sg1'!LCQ56</f>
        <v>0</v>
      </c>
      <c r="LCN30" s="47">
        <f>'Form Sg1'!LCR56</f>
        <v>0</v>
      </c>
      <c r="LCO30" s="47">
        <f>'Form Sg1'!LCS56</f>
        <v>0</v>
      </c>
      <c r="LCP30" s="47">
        <f>'Form Sg1'!LCT56</f>
        <v>0</v>
      </c>
      <c r="LCQ30" s="47">
        <f>'Form Sg1'!LCU56</f>
        <v>0</v>
      </c>
      <c r="LCR30" s="47">
        <f>'Form Sg1'!LCV56</f>
        <v>0</v>
      </c>
      <c r="LCS30" s="47">
        <f>'Form Sg1'!LCW56</f>
        <v>0</v>
      </c>
      <c r="LCT30" s="47">
        <f>'Form Sg1'!LCX56</f>
        <v>0</v>
      </c>
      <c r="LCU30" s="47">
        <f>'Form Sg1'!LCY56</f>
        <v>0</v>
      </c>
      <c r="LCV30" s="47">
        <f>'Form Sg1'!LCZ56</f>
        <v>0</v>
      </c>
      <c r="LCW30" s="47">
        <f>'Form Sg1'!LDA56</f>
        <v>0</v>
      </c>
      <c r="LCX30" s="47">
        <f>'Form Sg1'!LDB56</f>
        <v>0</v>
      </c>
      <c r="LCY30" s="47">
        <f>'Form Sg1'!LDC56</f>
        <v>0</v>
      </c>
      <c r="LCZ30" s="47">
        <f>'Form Sg1'!LDD56</f>
        <v>0</v>
      </c>
      <c r="LDA30" s="47">
        <f>'Form Sg1'!LDE56</f>
        <v>0</v>
      </c>
      <c r="LDB30" s="47">
        <f>'Form Sg1'!LDF56</f>
        <v>0</v>
      </c>
      <c r="LDC30" s="47">
        <f>'Form Sg1'!LDG56</f>
        <v>0</v>
      </c>
      <c r="LDD30" s="47">
        <f>'Form Sg1'!LDH56</f>
        <v>0</v>
      </c>
      <c r="LDE30" s="47">
        <f>'Form Sg1'!LDI56</f>
        <v>0</v>
      </c>
      <c r="LDF30" s="47">
        <f>'Form Sg1'!LDJ56</f>
        <v>0</v>
      </c>
      <c r="LDG30" s="47">
        <f>'Form Sg1'!LDK56</f>
        <v>0</v>
      </c>
      <c r="LDH30" s="47">
        <f>'Form Sg1'!LDL56</f>
        <v>0</v>
      </c>
      <c r="LDI30" s="47">
        <f>'Form Sg1'!LDM56</f>
        <v>0</v>
      </c>
      <c r="LDJ30" s="47">
        <f>'Form Sg1'!LDN56</f>
        <v>0</v>
      </c>
      <c r="LDK30" s="47">
        <f>'Form Sg1'!LDO56</f>
        <v>0</v>
      </c>
      <c r="LDL30" s="47">
        <f>'Form Sg1'!LDP56</f>
        <v>0</v>
      </c>
      <c r="LDM30" s="47">
        <f>'Form Sg1'!LDQ56</f>
        <v>0</v>
      </c>
      <c r="LDN30" s="47">
        <f>'Form Sg1'!LDR56</f>
        <v>0</v>
      </c>
      <c r="LDO30" s="47">
        <f>'Form Sg1'!LDS56</f>
        <v>0</v>
      </c>
      <c r="LDP30" s="47">
        <f>'Form Sg1'!LDT56</f>
        <v>0</v>
      </c>
      <c r="LDQ30" s="47">
        <f>'Form Sg1'!LDU56</f>
        <v>0</v>
      </c>
      <c r="LDR30" s="47">
        <f>'Form Sg1'!LDV56</f>
        <v>0</v>
      </c>
      <c r="LDS30" s="47">
        <f>'Form Sg1'!LDW56</f>
        <v>0</v>
      </c>
      <c r="LDT30" s="47">
        <f>'Form Sg1'!LDX56</f>
        <v>0</v>
      </c>
      <c r="LDU30" s="47">
        <f>'Form Sg1'!LDY56</f>
        <v>0</v>
      </c>
      <c r="LDV30" s="47">
        <f>'Form Sg1'!LDZ56</f>
        <v>0</v>
      </c>
      <c r="LDW30" s="47">
        <f>'Form Sg1'!LEA56</f>
        <v>0</v>
      </c>
      <c r="LDX30" s="47">
        <f>'Form Sg1'!LEB56</f>
        <v>0</v>
      </c>
      <c r="LDY30" s="47">
        <f>'Form Sg1'!LEC56</f>
        <v>0</v>
      </c>
      <c r="LDZ30" s="47">
        <f>'Form Sg1'!LED56</f>
        <v>0</v>
      </c>
      <c r="LEA30" s="47">
        <f>'Form Sg1'!LEE56</f>
        <v>0</v>
      </c>
      <c r="LEB30" s="47">
        <f>'Form Sg1'!LEF56</f>
        <v>0</v>
      </c>
      <c r="LEC30" s="47">
        <f>'Form Sg1'!LEG56</f>
        <v>0</v>
      </c>
      <c r="LED30" s="47">
        <f>'Form Sg1'!LEH56</f>
        <v>0</v>
      </c>
      <c r="LEE30" s="47">
        <f>'Form Sg1'!LEI56</f>
        <v>0</v>
      </c>
      <c r="LEF30" s="47">
        <f>'Form Sg1'!LEJ56</f>
        <v>0</v>
      </c>
      <c r="LEG30" s="47">
        <f>'Form Sg1'!LEK56</f>
        <v>0</v>
      </c>
      <c r="LEH30" s="47">
        <f>'Form Sg1'!LEL56</f>
        <v>0</v>
      </c>
      <c r="LEI30" s="47">
        <f>'Form Sg1'!LEM56</f>
        <v>0</v>
      </c>
      <c r="LEJ30" s="47">
        <f>'Form Sg1'!LEN56</f>
        <v>0</v>
      </c>
      <c r="LEK30" s="47">
        <f>'Form Sg1'!LEO56</f>
        <v>0</v>
      </c>
      <c r="LEL30" s="47">
        <f>'Form Sg1'!LEP56</f>
        <v>0</v>
      </c>
      <c r="LEM30" s="47">
        <f>'Form Sg1'!LEQ56</f>
        <v>0</v>
      </c>
      <c r="LEN30" s="47">
        <f>'Form Sg1'!LER56</f>
        <v>0</v>
      </c>
      <c r="LEO30" s="47">
        <f>'Form Sg1'!LES56</f>
        <v>0</v>
      </c>
      <c r="LEP30" s="47">
        <f>'Form Sg1'!LET56</f>
        <v>0</v>
      </c>
      <c r="LEQ30" s="47">
        <f>'Form Sg1'!LEU56</f>
        <v>0</v>
      </c>
      <c r="LER30" s="47">
        <f>'Form Sg1'!LEV56</f>
        <v>0</v>
      </c>
      <c r="LES30" s="47">
        <f>'Form Sg1'!LEW56</f>
        <v>0</v>
      </c>
      <c r="LET30" s="47">
        <f>'Form Sg1'!LEX56</f>
        <v>0</v>
      </c>
      <c r="LEU30" s="47">
        <f>'Form Sg1'!LEY56</f>
        <v>0</v>
      </c>
      <c r="LEV30" s="47">
        <f>'Form Sg1'!LEZ56</f>
        <v>0</v>
      </c>
      <c r="LEW30" s="47">
        <f>'Form Sg1'!LFA56</f>
        <v>0</v>
      </c>
      <c r="LEX30" s="47">
        <f>'Form Sg1'!LFB56</f>
        <v>0</v>
      </c>
      <c r="LEY30" s="47">
        <f>'Form Sg1'!LFC56</f>
        <v>0</v>
      </c>
      <c r="LEZ30" s="47">
        <f>'Form Sg1'!LFD56</f>
        <v>0</v>
      </c>
      <c r="LFA30" s="47">
        <f>'Form Sg1'!LFE56</f>
        <v>0</v>
      </c>
      <c r="LFB30" s="47">
        <f>'Form Sg1'!LFF56</f>
        <v>0</v>
      </c>
      <c r="LFC30" s="47">
        <f>'Form Sg1'!LFG56</f>
        <v>0</v>
      </c>
      <c r="LFD30" s="47">
        <f>'Form Sg1'!LFH56</f>
        <v>0</v>
      </c>
      <c r="LFE30" s="47">
        <f>'Form Sg1'!LFI56</f>
        <v>0</v>
      </c>
      <c r="LFF30" s="47">
        <f>'Form Sg1'!LFJ56</f>
        <v>0</v>
      </c>
      <c r="LFG30" s="47">
        <f>'Form Sg1'!LFK56</f>
        <v>0</v>
      </c>
      <c r="LFH30" s="47">
        <f>'Form Sg1'!LFL56</f>
        <v>0</v>
      </c>
      <c r="LFI30" s="47">
        <f>'Form Sg1'!LFM56</f>
        <v>0</v>
      </c>
      <c r="LFJ30" s="47">
        <f>'Form Sg1'!LFN56</f>
        <v>0</v>
      </c>
      <c r="LFK30" s="47">
        <f>'Form Sg1'!LFO56</f>
        <v>0</v>
      </c>
      <c r="LFL30" s="47">
        <f>'Form Sg1'!LFP56</f>
        <v>0</v>
      </c>
      <c r="LFM30" s="47">
        <f>'Form Sg1'!LFQ56</f>
        <v>0</v>
      </c>
      <c r="LFN30" s="47">
        <f>'Form Sg1'!LFR56</f>
        <v>0</v>
      </c>
      <c r="LFO30" s="47">
        <f>'Form Sg1'!LFS56</f>
        <v>0</v>
      </c>
      <c r="LFP30" s="47">
        <f>'Form Sg1'!LFT56</f>
        <v>0</v>
      </c>
      <c r="LFQ30" s="47">
        <f>'Form Sg1'!LFU56</f>
        <v>0</v>
      </c>
      <c r="LFR30" s="47">
        <f>'Form Sg1'!LFV56</f>
        <v>0</v>
      </c>
      <c r="LFS30" s="47">
        <f>'Form Sg1'!LFW56</f>
        <v>0</v>
      </c>
      <c r="LFT30" s="47">
        <f>'Form Sg1'!LFX56</f>
        <v>0</v>
      </c>
      <c r="LFU30" s="47">
        <f>'Form Sg1'!LFY56</f>
        <v>0</v>
      </c>
      <c r="LFV30" s="47">
        <f>'Form Sg1'!LFZ56</f>
        <v>0</v>
      </c>
      <c r="LFW30" s="47">
        <f>'Form Sg1'!LGA56</f>
        <v>0</v>
      </c>
      <c r="LFX30" s="47">
        <f>'Form Sg1'!LGB56</f>
        <v>0</v>
      </c>
      <c r="LFY30" s="47">
        <f>'Form Sg1'!LGC56</f>
        <v>0</v>
      </c>
      <c r="LFZ30" s="47">
        <f>'Form Sg1'!LGD56</f>
        <v>0</v>
      </c>
      <c r="LGA30" s="47">
        <f>'Form Sg1'!LGE56</f>
        <v>0</v>
      </c>
      <c r="LGB30" s="47">
        <f>'Form Sg1'!LGF56</f>
        <v>0</v>
      </c>
      <c r="LGC30" s="47">
        <f>'Form Sg1'!LGG56</f>
        <v>0</v>
      </c>
      <c r="LGD30" s="47">
        <f>'Form Sg1'!LGH56</f>
        <v>0</v>
      </c>
      <c r="LGE30" s="47">
        <f>'Form Sg1'!LGI56</f>
        <v>0</v>
      </c>
      <c r="LGF30" s="47">
        <f>'Form Sg1'!LGJ56</f>
        <v>0</v>
      </c>
      <c r="LGG30" s="47">
        <f>'Form Sg1'!LGK56</f>
        <v>0</v>
      </c>
      <c r="LGH30" s="47">
        <f>'Form Sg1'!LGL56</f>
        <v>0</v>
      </c>
      <c r="LGI30" s="47">
        <f>'Form Sg1'!LGM56</f>
        <v>0</v>
      </c>
      <c r="LGJ30" s="47">
        <f>'Form Sg1'!LGN56</f>
        <v>0</v>
      </c>
      <c r="LGK30" s="47">
        <f>'Form Sg1'!LGO56</f>
        <v>0</v>
      </c>
      <c r="LGL30" s="47">
        <f>'Form Sg1'!LGP56</f>
        <v>0</v>
      </c>
      <c r="LGM30" s="47">
        <f>'Form Sg1'!LGQ56</f>
        <v>0</v>
      </c>
      <c r="LGN30" s="47">
        <f>'Form Sg1'!LGR56</f>
        <v>0</v>
      </c>
      <c r="LGO30" s="47">
        <f>'Form Sg1'!LGS56</f>
        <v>0</v>
      </c>
      <c r="LGP30" s="47">
        <f>'Form Sg1'!LGT56</f>
        <v>0</v>
      </c>
      <c r="LGQ30" s="47">
        <f>'Form Sg1'!LGU56</f>
        <v>0</v>
      </c>
      <c r="LGR30" s="47">
        <f>'Form Sg1'!LGV56</f>
        <v>0</v>
      </c>
      <c r="LGS30" s="47">
        <f>'Form Sg1'!LGW56</f>
        <v>0</v>
      </c>
      <c r="LGT30" s="47">
        <f>'Form Sg1'!LGX56</f>
        <v>0</v>
      </c>
      <c r="LGU30" s="47">
        <f>'Form Sg1'!LGY56</f>
        <v>0</v>
      </c>
      <c r="LGV30" s="47">
        <f>'Form Sg1'!LGZ56</f>
        <v>0</v>
      </c>
      <c r="LGW30" s="47">
        <f>'Form Sg1'!LHA56</f>
        <v>0</v>
      </c>
      <c r="LGX30" s="47">
        <f>'Form Sg1'!LHB56</f>
        <v>0</v>
      </c>
      <c r="LGY30" s="47">
        <f>'Form Sg1'!LHC56</f>
        <v>0</v>
      </c>
      <c r="LGZ30" s="47">
        <f>'Form Sg1'!LHD56</f>
        <v>0</v>
      </c>
      <c r="LHA30" s="47">
        <f>'Form Sg1'!LHE56</f>
        <v>0</v>
      </c>
      <c r="LHB30" s="47">
        <f>'Form Sg1'!LHF56</f>
        <v>0</v>
      </c>
      <c r="LHC30" s="47">
        <f>'Form Sg1'!LHG56</f>
        <v>0</v>
      </c>
      <c r="LHD30" s="47">
        <f>'Form Sg1'!LHH56</f>
        <v>0</v>
      </c>
      <c r="LHE30" s="47">
        <f>'Form Sg1'!LHI56</f>
        <v>0</v>
      </c>
      <c r="LHF30" s="47">
        <f>'Form Sg1'!LHJ56</f>
        <v>0</v>
      </c>
      <c r="LHG30" s="47">
        <f>'Form Sg1'!LHK56</f>
        <v>0</v>
      </c>
      <c r="LHH30" s="47">
        <f>'Form Sg1'!LHL56</f>
        <v>0</v>
      </c>
      <c r="LHI30" s="47">
        <f>'Form Sg1'!LHM56</f>
        <v>0</v>
      </c>
      <c r="LHJ30" s="47">
        <f>'Form Sg1'!LHN56</f>
        <v>0</v>
      </c>
      <c r="LHK30" s="47">
        <f>'Form Sg1'!LHO56</f>
        <v>0</v>
      </c>
      <c r="LHL30" s="47">
        <f>'Form Sg1'!LHP56</f>
        <v>0</v>
      </c>
      <c r="LHM30" s="47">
        <f>'Form Sg1'!LHQ56</f>
        <v>0</v>
      </c>
      <c r="LHN30" s="47">
        <f>'Form Sg1'!LHR56</f>
        <v>0</v>
      </c>
      <c r="LHO30" s="47">
        <f>'Form Sg1'!LHS56</f>
        <v>0</v>
      </c>
      <c r="LHP30" s="47">
        <f>'Form Sg1'!LHT56</f>
        <v>0</v>
      </c>
      <c r="LHQ30" s="47">
        <f>'Form Sg1'!LHU56</f>
        <v>0</v>
      </c>
      <c r="LHR30" s="47">
        <f>'Form Sg1'!LHV56</f>
        <v>0</v>
      </c>
      <c r="LHS30" s="47">
        <f>'Form Sg1'!LHW56</f>
        <v>0</v>
      </c>
      <c r="LHT30" s="47">
        <f>'Form Sg1'!LHX56</f>
        <v>0</v>
      </c>
      <c r="LHU30" s="47">
        <f>'Form Sg1'!LHY56</f>
        <v>0</v>
      </c>
      <c r="LHV30" s="47">
        <f>'Form Sg1'!LHZ56</f>
        <v>0</v>
      </c>
      <c r="LHW30" s="47">
        <f>'Form Sg1'!LIA56</f>
        <v>0</v>
      </c>
      <c r="LHX30" s="47">
        <f>'Form Sg1'!LIB56</f>
        <v>0</v>
      </c>
      <c r="LHY30" s="47">
        <f>'Form Sg1'!LIC56</f>
        <v>0</v>
      </c>
      <c r="LHZ30" s="47">
        <f>'Form Sg1'!LID56</f>
        <v>0</v>
      </c>
      <c r="LIA30" s="47">
        <f>'Form Sg1'!LIE56</f>
        <v>0</v>
      </c>
      <c r="LIB30" s="47">
        <f>'Form Sg1'!LIF56</f>
        <v>0</v>
      </c>
      <c r="LIC30" s="47">
        <f>'Form Sg1'!LIG56</f>
        <v>0</v>
      </c>
      <c r="LID30" s="47">
        <f>'Form Sg1'!LIH56</f>
        <v>0</v>
      </c>
      <c r="LIE30" s="47">
        <f>'Form Sg1'!LII56</f>
        <v>0</v>
      </c>
      <c r="LIF30" s="47">
        <f>'Form Sg1'!LIJ56</f>
        <v>0</v>
      </c>
      <c r="LIG30" s="47">
        <f>'Form Sg1'!LIK56</f>
        <v>0</v>
      </c>
      <c r="LIH30" s="47">
        <f>'Form Sg1'!LIL56</f>
        <v>0</v>
      </c>
      <c r="LII30" s="47">
        <f>'Form Sg1'!LIM56</f>
        <v>0</v>
      </c>
      <c r="LIJ30" s="47">
        <f>'Form Sg1'!LIN56</f>
        <v>0</v>
      </c>
      <c r="LIK30" s="47">
        <f>'Form Sg1'!LIO56</f>
        <v>0</v>
      </c>
      <c r="LIL30" s="47">
        <f>'Form Sg1'!LIP56</f>
        <v>0</v>
      </c>
      <c r="LIM30" s="47">
        <f>'Form Sg1'!LIQ56</f>
        <v>0</v>
      </c>
      <c r="LIN30" s="47">
        <f>'Form Sg1'!LIR56</f>
        <v>0</v>
      </c>
      <c r="LIO30" s="47">
        <f>'Form Sg1'!LIS56</f>
        <v>0</v>
      </c>
      <c r="LIP30" s="47">
        <f>'Form Sg1'!LIT56</f>
        <v>0</v>
      </c>
      <c r="LIQ30" s="47">
        <f>'Form Sg1'!LIU56</f>
        <v>0</v>
      </c>
      <c r="LIR30" s="47">
        <f>'Form Sg1'!LIV56</f>
        <v>0</v>
      </c>
      <c r="LIS30" s="47">
        <f>'Form Sg1'!LIW56</f>
        <v>0</v>
      </c>
      <c r="LIT30" s="47">
        <f>'Form Sg1'!LIX56</f>
        <v>0</v>
      </c>
      <c r="LIU30" s="47">
        <f>'Form Sg1'!LIY56</f>
        <v>0</v>
      </c>
      <c r="LIV30" s="47">
        <f>'Form Sg1'!LIZ56</f>
        <v>0</v>
      </c>
      <c r="LIW30" s="47">
        <f>'Form Sg1'!LJA56</f>
        <v>0</v>
      </c>
      <c r="LIX30" s="47">
        <f>'Form Sg1'!LJB56</f>
        <v>0</v>
      </c>
      <c r="LIY30" s="47">
        <f>'Form Sg1'!LJC56</f>
        <v>0</v>
      </c>
      <c r="LIZ30" s="47">
        <f>'Form Sg1'!LJD56</f>
        <v>0</v>
      </c>
      <c r="LJA30" s="47">
        <f>'Form Sg1'!LJE56</f>
        <v>0</v>
      </c>
      <c r="LJB30" s="47">
        <f>'Form Sg1'!LJF56</f>
        <v>0</v>
      </c>
      <c r="LJC30" s="47">
        <f>'Form Sg1'!LJG56</f>
        <v>0</v>
      </c>
      <c r="LJD30" s="47">
        <f>'Form Sg1'!LJH56</f>
        <v>0</v>
      </c>
      <c r="LJE30" s="47">
        <f>'Form Sg1'!LJI56</f>
        <v>0</v>
      </c>
      <c r="LJF30" s="47">
        <f>'Form Sg1'!LJJ56</f>
        <v>0</v>
      </c>
      <c r="LJG30" s="47">
        <f>'Form Sg1'!LJK56</f>
        <v>0</v>
      </c>
      <c r="LJH30" s="47">
        <f>'Form Sg1'!LJL56</f>
        <v>0</v>
      </c>
      <c r="LJI30" s="47">
        <f>'Form Sg1'!LJM56</f>
        <v>0</v>
      </c>
      <c r="LJJ30" s="47">
        <f>'Form Sg1'!LJN56</f>
        <v>0</v>
      </c>
      <c r="LJK30" s="47">
        <f>'Form Sg1'!LJO56</f>
        <v>0</v>
      </c>
      <c r="LJL30" s="47">
        <f>'Form Sg1'!LJP56</f>
        <v>0</v>
      </c>
      <c r="LJM30" s="47">
        <f>'Form Sg1'!LJQ56</f>
        <v>0</v>
      </c>
      <c r="LJN30" s="47">
        <f>'Form Sg1'!LJR56</f>
        <v>0</v>
      </c>
      <c r="LJO30" s="47">
        <f>'Form Sg1'!LJS56</f>
        <v>0</v>
      </c>
      <c r="LJP30" s="47">
        <f>'Form Sg1'!LJT56</f>
        <v>0</v>
      </c>
      <c r="LJQ30" s="47">
        <f>'Form Sg1'!LJU56</f>
        <v>0</v>
      </c>
      <c r="LJR30" s="47">
        <f>'Form Sg1'!LJV56</f>
        <v>0</v>
      </c>
      <c r="LJS30" s="47">
        <f>'Form Sg1'!LJW56</f>
        <v>0</v>
      </c>
      <c r="LJT30" s="47">
        <f>'Form Sg1'!LJX56</f>
        <v>0</v>
      </c>
      <c r="LJU30" s="47">
        <f>'Form Sg1'!LJY56</f>
        <v>0</v>
      </c>
      <c r="LJV30" s="47">
        <f>'Form Sg1'!LJZ56</f>
        <v>0</v>
      </c>
      <c r="LJW30" s="47">
        <f>'Form Sg1'!LKA56</f>
        <v>0</v>
      </c>
      <c r="LJX30" s="47">
        <f>'Form Sg1'!LKB56</f>
        <v>0</v>
      </c>
      <c r="LJY30" s="47">
        <f>'Form Sg1'!LKC56</f>
        <v>0</v>
      </c>
      <c r="LJZ30" s="47">
        <f>'Form Sg1'!LKD56</f>
        <v>0</v>
      </c>
      <c r="LKA30" s="47">
        <f>'Form Sg1'!LKE56</f>
        <v>0</v>
      </c>
      <c r="LKB30" s="47">
        <f>'Form Sg1'!LKF56</f>
        <v>0</v>
      </c>
      <c r="LKC30" s="47">
        <f>'Form Sg1'!LKG56</f>
        <v>0</v>
      </c>
      <c r="LKD30" s="47">
        <f>'Form Sg1'!LKH56</f>
        <v>0</v>
      </c>
      <c r="LKE30" s="47">
        <f>'Form Sg1'!LKI56</f>
        <v>0</v>
      </c>
      <c r="LKF30" s="47">
        <f>'Form Sg1'!LKJ56</f>
        <v>0</v>
      </c>
      <c r="LKG30" s="47">
        <f>'Form Sg1'!LKK56</f>
        <v>0</v>
      </c>
      <c r="LKH30" s="47">
        <f>'Form Sg1'!LKL56</f>
        <v>0</v>
      </c>
      <c r="LKI30" s="47">
        <f>'Form Sg1'!LKM56</f>
        <v>0</v>
      </c>
      <c r="LKJ30" s="47">
        <f>'Form Sg1'!LKN56</f>
        <v>0</v>
      </c>
      <c r="LKK30" s="47">
        <f>'Form Sg1'!LKO56</f>
        <v>0</v>
      </c>
      <c r="LKL30" s="47">
        <f>'Form Sg1'!LKP56</f>
        <v>0</v>
      </c>
      <c r="LKM30" s="47">
        <f>'Form Sg1'!LKQ56</f>
        <v>0</v>
      </c>
      <c r="LKN30" s="47">
        <f>'Form Sg1'!LKR56</f>
        <v>0</v>
      </c>
      <c r="LKO30" s="47">
        <f>'Form Sg1'!LKS56</f>
        <v>0</v>
      </c>
      <c r="LKP30" s="47">
        <f>'Form Sg1'!LKT56</f>
        <v>0</v>
      </c>
      <c r="LKQ30" s="47">
        <f>'Form Sg1'!LKU56</f>
        <v>0</v>
      </c>
      <c r="LKR30" s="47">
        <f>'Form Sg1'!LKV56</f>
        <v>0</v>
      </c>
      <c r="LKS30" s="47">
        <f>'Form Sg1'!LKW56</f>
        <v>0</v>
      </c>
      <c r="LKT30" s="47">
        <f>'Form Sg1'!LKX56</f>
        <v>0</v>
      </c>
      <c r="LKU30" s="47">
        <f>'Form Sg1'!LKY56</f>
        <v>0</v>
      </c>
      <c r="LKV30" s="47">
        <f>'Form Sg1'!LKZ56</f>
        <v>0</v>
      </c>
      <c r="LKW30" s="47">
        <f>'Form Sg1'!LLA56</f>
        <v>0</v>
      </c>
      <c r="LKX30" s="47">
        <f>'Form Sg1'!LLB56</f>
        <v>0</v>
      </c>
      <c r="LKY30" s="47">
        <f>'Form Sg1'!LLC56</f>
        <v>0</v>
      </c>
      <c r="LKZ30" s="47">
        <f>'Form Sg1'!LLD56</f>
        <v>0</v>
      </c>
      <c r="LLA30" s="47">
        <f>'Form Sg1'!LLE56</f>
        <v>0</v>
      </c>
      <c r="LLB30" s="47">
        <f>'Form Sg1'!LLF56</f>
        <v>0</v>
      </c>
      <c r="LLC30" s="47">
        <f>'Form Sg1'!LLG56</f>
        <v>0</v>
      </c>
      <c r="LLD30" s="47">
        <f>'Form Sg1'!LLH56</f>
        <v>0</v>
      </c>
      <c r="LLE30" s="47">
        <f>'Form Sg1'!LLI56</f>
        <v>0</v>
      </c>
      <c r="LLF30" s="47">
        <f>'Form Sg1'!LLJ56</f>
        <v>0</v>
      </c>
      <c r="LLG30" s="47">
        <f>'Form Sg1'!LLK56</f>
        <v>0</v>
      </c>
      <c r="LLH30" s="47">
        <f>'Form Sg1'!LLL56</f>
        <v>0</v>
      </c>
      <c r="LLI30" s="47">
        <f>'Form Sg1'!LLM56</f>
        <v>0</v>
      </c>
      <c r="LLJ30" s="47">
        <f>'Form Sg1'!LLN56</f>
        <v>0</v>
      </c>
      <c r="LLK30" s="47">
        <f>'Form Sg1'!LLO56</f>
        <v>0</v>
      </c>
      <c r="LLL30" s="47">
        <f>'Form Sg1'!LLP56</f>
        <v>0</v>
      </c>
      <c r="LLM30" s="47">
        <f>'Form Sg1'!LLQ56</f>
        <v>0</v>
      </c>
      <c r="LLN30" s="47">
        <f>'Form Sg1'!LLR56</f>
        <v>0</v>
      </c>
      <c r="LLO30" s="47">
        <f>'Form Sg1'!LLS56</f>
        <v>0</v>
      </c>
      <c r="LLP30" s="47">
        <f>'Form Sg1'!LLT56</f>
        <v>0</v>
      </c>
      <c r="LLQ30" s="47">
        <f>'Form Sg1'!LLU56</f>
        <v>0</v>
      </c>
      <c r="LLR30" s="47">
        <f>'Form Sg1'!LLV56</f>
        <v>0</v>
      </c>
      <c r="LLS30" s="47">
        <f>'Form Sg1'!LLW56</f>
        <v>0</v>
      </c>
      <c r="LLT30" s="47">
        <f>'Form Sg1'!LLX56</f>
        <v>0</v>
      </c>
      <c r="LLU30" s="47">
        <f>'Form Sg1'!LLY56</f>
        <v>0</v>
      </c>
      <c r="LLV30" s="47">
        <f>'Form Sg1'!LLZ56</f>
        <v>0</v>
      </c>
      <c r="LLW30" s="47">
        <f>'Form Sg1'!LMA56</f>
        <v>0</v>
      </c>
      <c r="LLX30" s="47">
        <f>'Form Sg1'!LMB56</f>
        <v>0</v>
      </c>
      <c r="LLY30" s="47">
        <f>'Form Sg1'!LMC56</f>
        <v>0</v>
      </c>
      <c r="LLZ30" s="47">
        <f>'Form Sg1'!LMD56</f>
        <v>0</v>
      </c>
      <c r="LMA30" s="47">
        <f>'Form Sg1'!LME56</f>
        <v>0</v>
      </c>
      <c r="LMB30" s="47">
        <f>'Form Sg1'!LMF56</f>
        <v>0</v>
      </c>
      <c r="LMC30" s="47">
        <f>'Form Sg1'!LMG56</f>
        <v>0</v>
      </c>
      <c r="LMD30" s="47">
        <f>'Form Sg1'!LMH56</f>
        <v>0</v>
      </c>
      <c r="LME30" s="47">
        <f>'Form Sg1'!LMI56</f>
        <v>0</v>
      </c>
      <c r="LMF30" s="47">
        <f>'Form Sg1'!LMJ56</f>
        <v>0</v>
      </c>
      <c r="LMG30" s="47">
        <f>'Form Sg1'!LMK56</f>
        <v>0</v>
      </c>
      <c r="LMH30" s="47">
        <f>'Form Sg1'!LML56</f>
        <v>0</v>
      </c>
      <c r="LMI30" s="47">
        <f>'Form Sg1'!LMM56</f>
        <v>0</v>
      </c>
      <c r="LMJ30" s="47">
        <f>'Form Sg1'!LMN56</f>
        <v>0</v>
      </c>
      <c r="LMK30" s="47">
        <f>'Form Sg1'!LMO56</f>
        <v>0</v>
      </c>
      <c r="LML30" s="47">
        <f>'Form Sg1'!LMP56</f>
        <v>0</v>
      </c>
      <c r="LMM30" s="47">
        <f>'Form Sg1'!LMQ56</f>
        <v>0</v>
      </c>
      <c r="LMN30" s="47">
        <f>'Form Sg1'!LMR56</f>
        <v>0</v>
      </c>
      <c r="LMO30" s="47">
        <f>'Form Sg1'!LMS56</f>
        <v>0</v>
      </c>
      <c r="LMP30" s="47">
        <f>'Form Sg1'!LMT56</f>
        <v>0</v>
      </c>
      <c r="LMQ30" s="47">
        <f>'Form Sg1'!LMU56</f>
        <v>0</v>
      </c>
      <c r="LMR30" s="47">
        <f>'Form Sg1'!LMV56</f>
        <v>0</v>
      </c>
      <c r="LMS30" s="47">
        <f>'Form Sg1'!LMW56</f>
        <v>0</v>
      </c>
      <c r="LMT30" s="47">
        <f>'Form Sg1'!LMX56</f>
        <v>0</v>
      </c>
      <c r="LMU30" s="47">
        <f>'Form Sg1'!LMY56</f>
        <v>0</v>
      </c>
      <c r="LMV30" s="47">
        <f>'Form Sg1'!LMZ56</f>
        <v>0</v>
      </c>
      <c r="LMW30" s="47">
        <f>'Form Sg1'!LNA56</f>
        <v>0</v>
      </c>
      <c r="LMX30" s="47">
        <f>'Form Sg1'!LNB56</f>
        <v>0</v>
      </c>
      <c r="LMY30" s="47">
        <f>'Form Sg1'!LNC56</f>
        <v>0</v>
      </c>
      <c r="LMZ30" s="47">
        <f>'Form Sg1'!LND56</f>
        <v>0</v>
      </c>
      <c r="LNA30" s="47">
        <f>'Form Sg1'!LNE56</f>
        <v>0</v>
      </c>
      <c r="LNB30" s="47">
        <f>'Form Sg1'!LNF56</f>
        <v>0</v>
      </c>
      <c r="LNC30" s="47">
        <f>'Form Sg1'!LNG56</f>
        <v>0</v>
      </c>
      <c r="LND30" s="47">
        <f>'Form Sg1'!LNH56</f>
        <v>0</v>
      </c>
      <c r="LNE30" s="47">
        <f>'Form Sg1'!LNI56</f>
        <v>0</v>
      </c>
      <c r="LNF30" s="47">
        <f>'Form Sg1'!LNJ56</f>
        <v>0</v>
      </c>
      <c r="LNG30" s="47">
        <f>'Form Sg1'!LNK56</f>
        <v>0</v>
      </c>
      <c r="LNH30" s="47">
        <f>'Form Sg1'!LNL56</f>
        <v>0</v>
      </c>
      <c r="LNI30" s="47">
        <f>'Form Sg1'!LNM56</f>
        <v>0</v>
      </c>
      <c r="LNJ30" s="47">
        <f>'Form Sg1'!LNN56</f>
        <v>0</v>
      </c>
      <c r="LNK30" s="47">
        <f>'Form Sg1'!LNO56</f>
        <v>0</v>
      </c>
      <c r="LNL30" s="47">
        <f>'Form Sg1'!LNP56</f>
        <v>0</v>
      </c>
      <c r="LNM30" s="47">
        <f>'Form Sg1'!LNQ56</f>
        <v>0</v>
      </c>
      <c r="LNN30" s="47">
        <f>'Form Sg1'!LNR56</f>
        <v>0</v>
      </c>
      <c r="LNO30" s="47">
        <f>'Form Sg1'!LNS56</f>
        <v>0</v>
      </c>
      <c r="LNP30" s="47">
        <f>'Form Sg1'!LNT56</f>
        <v>0</v>
      </c>
      <c r="LNQ30" s="47">
        <f>'Form Sg1'!LNU56</f>
        <v>0</v>
      </c>
      <c r="LNR30" s="47">
        <f>'Form Sg1'!LNV56</f>
        <v>0</v>
      </c>
      <c r="LNS30" s="47">
        <f>'Form Sg1'!LNW56</f>
        <v>0</v>
      </c>
      <c r="LNT30" s="47">
        <f>'Form Sg1'!LNX56</f>
        <v>0</v>
      </c>
      <c r="LNU30" s="47">
        <f>'Form Sg1'!LNY56</f>
        <v>0</v>
      </c>
      <c r="LNV30" s="47">
        <f>'Form Sg1'!LNZ56</f>
        <v>0</v>
      </c>
      <c r="LNW30" s="47">
        <f>'Form Sg1'!LOA56</f>
        <v>0</v>
      </c>
      <c r="LNX30" s="47">
        <f>'Form Sg1'!LOB56</f>
        <v>0</v>
      </c>
      <c r="LNY30" s="47">
        <f>'Form Sg1'!LOC56</f>
        <v>0</v>
      </c>
      <c r="LNZ30" s="47">
        <f>'Form Sg1'!LOD56</f>
        <v>0</v>
      </c>
      <c r="LOA30" s="47">
        <f>'Form Sg1'!LOE56</f>
        <v>0</v>
      </c>
      <c r="LOB30" s="47">
        <f>'Form Sg1'!LOF56</f>
        <v>0</v>
      </c>
      <c r="LOC30" s="47">
        <f>'Form Sg1'!LOG56</f>
        <v>0</v>
      </c>
      <c r="LOD30" s="47">
        <f>'Form Sg1'!LOH56</f>
        <v>0</v>
      </c>
      <c r="LOE30" s="47">
        <f>'Form Sg1'!LOI56</f>
        <v>0</v>
      </c>
      <c r="LOF30" s="47">
        <f>'Form Sg1'!LOJ56</f>
        <v>0</v>
      </c>
      <c r="LOG30" s="47">
        <f>'Form Sg1'!LOK56</f>
        <v>0</v>
      </c>
      <c r="LOH30" s="47">
        <f>'Form Sg1'!LOL56</f>
        <v>0</v>
      </c>
      <c r="LOI30" s="47">
        <f>'Form Sg1'!LOM56</f>
        <v>0</v>
      </c>
      <c r="LOJ30" s="47">
        <f>'Form Sg1'!LON56</f>
        <v>0</v>
      </c>
      <c r="LOK30" s="47">
        <f>'Form Sg1'!LOO56</f>
        <v>0</v>
      </c>
      <c r="LOL30" s="47">
        <f>'Form Sg1'!LOP56</f>
        <v>0</v>
      </c>
      <c r="LOM30" s="47">
        <f>'Form Sg1'!LOQ56</f>
        <v>0</v>
      </c>
      <c r="LON30" s="47">
        <f>'Form Sg1'!LOR56</f>
        <v>0</v>
      </c>
      <c r="LOO30" s="47">
        <f>'Form Sg1'!LOS56</f>
        <v>0</v>
      </c>
      <c r="LOP30" s="47">
        <f>'Form Sg1'!LOT56</f>
        <v>0</v>
      </c>
      <c r="LOQ30" s="47">
        <f>'Form Sg1'!LOU56</f>
        <v>0</v>
      </c>
      <c r="LOR30" s="47">
        <f>'Form Sg1'!LOV56</f>
        <v>0</v>
      </c>
      <c r="LOS30" s="47">
        <f>'Form Sg1'!LOW56</f>
        <v>0</v>
      </c>
      <c r="LOT30" s="47">
        <f>'Form Sg1'!LOX56</f>
        <v>0</v>
      </c>
      <c r="LOU30" s="47">
        <f>'Form Sg1'!LOY56</f>
        <v>0</v>
      </c>
      <c r="LOV30" s="47">
        <f>'Form Sg1'!LOZ56</f>
        <v>0</v>
      </c>
      <c r="LOW30" s="47">
        <f>'Form Sg1'!LPA56</f>
        <v>0</v>
      </c>
      <c r="LOX30" s="47">
        <f>'Form Sg1'!LPB56</f>
        <v>0</v>
      </c>
      <c r="LOY30" s="47">
        <f>'Form Sg1'!LPC56</f>
        <v>0</v>
      </c>
      <c r="LOZ30" s="47">
        <f>'Form Sg1'!LPD56</f>
        <v>0</v>
      </c>
      <c r="LPA30" s="47">
        <f>'Form Sg1'!LPE56</f>
        <v>0</v>
      </c>
      <c r="LPB30" s="47">
        <f>'Form Sg1'!LPF56</f>
        <v>0</v>
      </c>
      <c r="LPC30" s="47">
        <f>'Form Sg1'!LPG56</f>
        <v>0</v>
      </c>
      <c r="LPD30" s="47">
        <f>'Form Sg1'!LPH56</f>
        <v>0</v>
      </c>
      <c r="LPE30" s="47">
        <f>'Form Sg1'!LPI56</f>
        <v>0</v>
      </c>
      <c r="LPF30" s="47">
        <f>'Form Sg1'!LPJ56</f>
        <v>0</v>
      </c>
      <c r="LPG30" s="47">
        <f>'Form Sg1'!LPK56</f>
        <v>0</v>
      </c>
      <c r="LPH30" s="47">
        <f>'Form Sg1'!LPL56</f>
        <v>0</v>
      </c>
      <c r="LPI30" s="47">
        <f>'Form Sg1'!LPM56</f>
        <v>0</v>
      </c>
      <c r="LPJ30" s="47">
        <f>'Form Sg1'!LPN56</f>
        <v>0</v>
      </c>
      <c r="LPK30" s="47">
        <f>'Form Sg1'!LPO56</f>
        <v>0</v>
      </c>
      <c r="LPL30" s="47">
        <f>'Form Sg1'!LPP56</f>
        <v>0</v>
      </c>
      <c r="LPM30" s="47">
        <f>'Form Sg1'!LPQ56</f>
        <v>0</v>
      </c>
      <c r="LPN30" s="47">
        <f>'Form Sg1'!LPR56</f>
        <v>0</v>
      </c>
      <c r="LPO30" s="47">
        <f>'Form Sg1'!LPS56</f>
        <v>0</v>
      </c>
      <c r="LPP30" s="47">
        <f>'Form Sg1'!LPT56</f>
        <v>0</v>
      </c>
      <c r="LPQ30" s="47">
        <f>'Form Sg1'!LPU56</f>
        <v>0</v>
      </c>
      <c r="LPR30" s="47">
        <f>'Form Sg1'!LPV56</f>
        <v>0</v>
      </c>
      <c r="LPS30" s="47">
        <f>'Form Sg1'!LPW56</f>
        <v>0</v>
      </c>
      <c r="LPT30" s="47">
        <f>'Form Sg1'!LPX56</f>
        <v>0</v>
      </c>
      <c r="LPU30" s="47">
        <f>'Form Sg1'!LPY56</f>
        <v>0</v>
      </c>
      <c r="LPV30" s="47">
        <f>'Form Sg1'!LPZ56</f>
        <v>0</v>
      </c>
      <c r="LPW30" s="47">
        <f>'Form Sg1'!LQA56</f>
        <v>0</v>
      </c>
      <c r="LPX30" s="47">
        <f>'Form Sg1'!LQB56</f>
        <v>0</v>
      </c>
      <c r="LPY30" s="47">
        <f>'Form Sg1'!LQC56</f>
        <v>0</v>
      </c>
      <c r="LPZ30" s="47">
        <f>'Form Sg1'!LQD56</f>
        <v>0</v>
      </c>
      <c r="LQA30" s="47">
        <f>'Form Sg1'!LQE56</f>
        <v>0</v>
      </c>
      <c r="LQB30" s="47">
        <f>'Form Sg1'!LQF56</f>
        <v>0</v>
      </c>
      <c r="LQC30" s="47">
        <f>'Form Sg1'!LQG56</f>
        <v>0</v>
      </c>
      <c r="LQD30" s="47">
        <f>'Form Sg1'!LQH56</f>
        <v>0</v>
      </c>
      <c r="LQE30" s="47">
        <f>'Form Sg1'!LQI56</f>
        <v>0</v>
      </c>
      <c r="LQF30" s="47">
        <f>'Form Sg1'!LQJ56</f>
        <v>0</v>
      </c>
      <c r="LQG30" s="47">
        <f>'Form Sg1'!LQK56</f>
        <v>0</v>
      </c>
      <c r="LQH30" s="47">
        <f>'Form Sg1'!LQL56</f>
        <v>0</v>
      </c>
      <c r="LQI30" s="47">
        <f>'Form Sg1'!LQM56</f>
        <v>0</v>
      </c>
      <c r="LQJ30" s="47">
        <f>'Form Sg1'!LQN56</f>
        <v>0</v>
      </c>
      <c r="LQK30" s="47">
        <f>'Form Sg1'!LQO56</f>
        <v>0</v>
      </c>
      <c r="LQL30" s="47">
        <f>'Form Sg1'!LQP56</f>
        <v>0</v>
      </c>
      <c r="LQM30" s="47">
        <f>'Form Sg1'!LQQ56</f>
        <v>0</v>
      </c>
      <c r="LQN30" s="47">
        <f>'Form Sg1'!LQR56</f>
        <v>0</v>
      </c>
      <c r="LQO30" s="47">
        <f>'Form Sg1'!LQS56</f>
        <v>0</v>
      </c>
      <c r="LQP30" s="47">
        <f>'Form Sg1'!LQT56</f>
        <v>0</v>
      </c>
      <c r="LQQ30" s="47">
        <f>'Form Sg1'!LQU56</f>
        <v>0</v>
      </c>
      <c r="LQR30" s="47">
        <f>'Form Sg1'!LQV56</f>
        <v>0</v>
      </c>
      <c r="LQS30" s="47">
        <f>'Form Sg1'!LQW56</f>
        <v>0</v>
      </c>
      <c r="LQT30" s="47">
        <f>'Form Sg1'!LQX56</f>
        <v>0</v>
      </c>
      <c r="LQU30" s="47">
        <f>'Form Sg1'!LQY56</f>
        <v>0</v>
      </c>
      <c r="LQV30" s="47">
        <f>'Form Sg1'!LQZ56</f>
        <v>0</v>
      </c>
      <c r="LQW30" s="47">
        <f>'Form Sg1'!LRA56</f>
        <v>0</v>
      </c>
      <c r="LQX30" s="47">
        <f>'Form Sg1'!LRB56</f>
        <v>0</v>
      </c>
      <c r="LQY30" s="47">
        <f>'Form Sg1'!LRC56</f>
        <v>0</v>
      </c>
      <c r="LQZ30" s="47">
        <f>'Form Sg1'!LRD56</f>
        <v>0</v>
      </c>
      <c r="LRA30" s="47">
        <f>'Form Sg1'!LRE56</f>
        <v>0</v>
      </c>
      <c r="LRB30" s="47">
        <f>'Form Sg1'!LRF56</f>
        <v>0</v>
      </c>
      <c r="LRC30" s="47">
        <f>'Form Sg1'!LRG56</f>
        <v>0</v>
      </c>
      <c r="LRD30" s="47">
        <f>'Form Sg1'!LRH56</f>
        <v>0</v>
      </c>
      <c r="LRE30" s="47">
        <f>'Form Sg1'!LRI56</f>
        <v>0</v>
      </c>
      <c r="LRF30" s="47">
        <f>'Form Sg1'!LRJ56</f>
        <v>0</v>
      </c>
      <c r="LRG30" s="47">
        <f>'Form Sg1'!LRK56</f>
        <v>0</v>
      </c>
      <c r="LRH30" s="47">
        <f>'Form Sg1'!LRL56</f>
        <v>0</v>
      </c>
      <c r="LRI30" s="47">
        <f>'Form Sg1'!LRM56</f>
        <v>0</v>
      </c>
      <c r="LRJ30" s="47">
        <f>'Form Sg1'!LRN56</f>
        <v>0</v>
      </c>
      <c r="LRK30" s="47">
        <f>'Form Sg1'!LRO56</f>
        <v>0</v>
      </c>
      <c r="LRL30" s="47">
        <f>'Form Sg1'!LRP56</f>
        <v>0</v>
      </c>
      <c r="LRM30" s="47">
        <f>'Form Sg1'!LRQ56</f>
        <v>0</v>
      </c>
      <c r="LRN30" s="47">
        <f>'Form Sg1'!LRR56</f>
        <v>0</v>
      </c>
      <c r="LRO30" s="47">
        <f>'Form Sg1'!LRS56</f>
        <v>0</v>
      </c>
      <c r="LRP30" s="47">
        <f>'Form Sg1'!LRT56</f>
        <v>0</v>
      </c>
      <c r="LRQ30" s="47">
        <f>'Form Sg1'!LRU56</f>
        <v>0</v>
      </c>
      <c r="LRR30" s="47">
        <f>'Form Sg1'!LRV56</f>
        <v>0</v>
      </c>
      <c r="LRS30" s="47">
        <f>'Form Sg1'!LRW56</f>
        <v>0</v>
      </c>
      <c r="LRT30" s="47">
        <f>'Form Sg1'!LRX56</f>
        <v>0</v>
      </c>
      <c r="LRU30" s="47">
        <f>'Form Sg1'!LRY56</f>
        <v>0</v>
      </c>
      <c r="LRV30" s="47">
        <f>'Form Sg1'!LRZ56</f>
        <v>0</v>
      </c>
      <c r="LRW30" s="47">
        <f>'Form Sg1'!LSA56</f>
        <v>0</v>
      </c>
      <c r="LRX30" s="47">
        <f>'Form Sg1'!LSB56</f>
        <v>0</v>
      </c>
      <c r="LRY30" s="47">
        <f>'Form Sg1'!LSC56</f>
        <v>0</v>
      </c>
      <c r="LRZ30" s="47">
        <f>'Form Sg1'!LSD56</f>
        <v>0</v>
      </c>
      <c r="LSA30" s="47">
        <f>'Form Sg1'!LSE56</f>
        <v>0</v>
      </c>
      <c r="LSB30" s="47">
        <f>'Form Sg1'!LSF56</f>
        <v>0</v>
      </c>
      <c r="LSC30" s="47">
        <f>'Form Sg1'!LSG56</f>
        <v>0</v>
      </c>
      <c r="LSD30" s="47">
        <f>'Form Sg1'!LSH56</f>
        <v>0</v>
      </c>
      <c r="LSE30" s="47">
        <f>'Form Sg1'!LSI56</f>
        <v>0</v>
      </c>
      <c r="LSF30" s="47">
        <f>'Form Sg1'!LSJ56</f>
        <v>0</v>
      </c>
      <c r="LSG30" s="47">
        <f>'Form Sg1'!LSK56</f>
        <v>0</v>
      </c>
      <c r="LSH30" s="47">
        <f>'Form Sg1'!LSL56</f>
        <v>0</v>
      </c>
      <c r="LSI30" s="47">
        <f>'Form Sg1'!LSM56</f>
        <v>0</v>
      </c>
      <c r="LSJ30" s="47">
        <f>'Form Sg1'!LSN56</f>
        <v>0</v>
      </c>
      <c r="LSK30" s="47">
        <f>'Form Sg1'!LSO56</f>
        <v>0</v>
      </c>
      <c r="LSL30" s="47">
        <f>'Form Sg1'!LSP56</f>
        <v>0</v>
      </c>
      <c r="LSM30" s="47">
        <f>'Form Sg1'!LSQ56</f>
        <v>0</v>
      </c>
      <c r="LSN30" s="47">
        <f>'Form Sg1'!LSR56</f>
        <v>0</v>
      </c>
      <c r="LSO30" s="47">
        <f>'Form Sg1'!LSS56</f>
        <v>0</v>
      </c>
      <c r="LSP30" s="47">
        <f>'Form Sg1'!LST56</f>
        <v>0</v>
      </c>
      <c r="LSQ30" s="47">
        <f>'Form Sg1'!LSU56</f>
        <v>0</v>
      </c>
      <c r="LSR30" s="47">
        <f>'Form Sg1'!LSV56</f>
        <v>0</v>
      </c>
      <c r="LSS30" s="47">
        <f>'Form Sg1'!LSW56</f>
        <v>0</v>
      </c>
      <c r="LST30" s="47">
        <f>'Form Sg1'!LSX56</f>
        <v>0</v>
      </c>
      <c r="LSU30" s="47">
        <f>'Form Sg1'!LSY56</f>
        <v>0</v>
      </c>
      <c r="LSV30" s="47">
        <f>'Form Sg1'!LSZ56</f>
        <v>0</v>
      </c>
      <c r="LSW30" s="47">
        <f>'Form Sg1'!LTA56</f>
        <v>0</v>
      </c>
      <c r="LSX30" s="47">
        <f>'Form Sg1'!LTB56</f>
        <v>0</v>
      </c>
      <c r="LSY30" s="47">
        <f>'Form Sg1'!LTC56</f>
        <v>0</v>
      </c>
      <c r="LSZ30" s="47">
        <f>'Form Sg1'!LTD56</f>
        <v>0</v>
      </c>
      <c r="LTA30" s="47">
        <f>'Form Sg1'!LTE56</f>
        <v>0</v>
      </c>
      <c r="LTB30" s="47">
        <f>'Form Sg1'!LTF56</f>
        <v>0</v>
      </c>
      <c r="LTC30" s="47">
        <f>'Form Sg1'!LTG56</f>
        <v>0</v>
      </c>
      <c r="LTD30" s="47">
        <f>'Form Sg1'!LTH56</f>
        <v>0</v>
      </c>
      <c r="LTE30" s="47">
        <f>'Form Sg1'!LTI56</f>
        <v>0</v>
      </c>
      <c r="LTF30" s="47">
        <f>'Form Sg1'!LTJ56</f>
        <v>0</v>
      </c>
      <c r="LTG30" s="47">
        <f>'Form Sg1'!LTK56</f>
        <v>0</v>
      </c>
      <c r="LTH30" s="47">
        <f>'Form Sg1'!LTL56</f>
        <v>0</v>
      </c>
      <c r="LTI30" s="47">
        <f>'Form Sg1'!LTM56</f>
        <v>0</v>
      </c>
      <c r="LTJ30" s="47">
        <f>'Form Sg1'!LTN56</f>
        <v>0</v>
      </c>
      <c r="LTK30" s="47">
        <f>'Form Sg1'!LTO56</f>
        <v>0</v>
      </c>
      <c r="LTL30" s="47">
        <f>'Form Sg1'!LTP56</f>
        <v>0</v>
      </c>
      <c r="LTM30" s="47">
        <f>'Form Sg1'!LTQ56</f>
        <v>0</v>
      </c>
      <c r="LTN30" s="47">
        <f>'Form Sg1'!LTR56</f>
        <v>0</v>
      </c>
      <c r="LTO30" s="47">
        <f>'Form Sg1'!LTS56</f>
        <v>0</v>
      </c>
      <c r="LTP30" s="47">
        <f>'Form Sg1'!LTT56</f>
        <v>0</v>
      </c>
      <c r="LTQ30" s="47">
        <f>'Form Sg1'!LTU56</f>
        <v>0</v>
      </c>
      <c r="LTR30" s="47">
        <f>'Form Sg1'!LTV56</f>
        <v>0</v>
      </c>
      <c r="LTS30" s="47">
        <f>'Form Sg1'!LTW56</f>
        <v>0</v>
      </c>
      <c r="LTT30" s="47">
        <f>'Form Sg1'!LTX56</f>
        <v>0</v>
      </c>
      <c r="LTU30" s="47">
        <f>'Form Sg1'!LTY56</f>
        <v>0</v>
      </c>
      <c r="LTV30" s="47">
        <f>'Form Sg1'!LTZ56</f>
        <v>0</v>
      </c>
      <c r="LTW30" s="47">
        <f>'Form Sg1'!LUA56</f>
        <v>0</v>
      </c>
      <c r="LTX30" s="47">
        <f>'Form Sg1'!LUB56</f>
        <v>0</v>
      </c>
      <c r="LTY30" s="47">
        <f>'Form Sg1'!LUC56</f>
        <v>0</v>
      </c>
      <c r="LTZ30" s="47">
        <f>'Form Sg1'!LUD56</f>
        <v>0</v>
      </c>
      <c r="LUA30" s="47">
        <f>'Form Sg1'!LUE56</f>
        <v>0</v>
      </c>
      <c r="LUB30" s="47">
        <f>'Form Sg1'!LUF56</f>
        <v>0</v>
      </c>
      <c r="LUC30" s="47">
        <f>'Form Sg1'!LUG56</f>
        <v>0</v>
      </c>
      <c r="LUD30" s="47">
        <f>'Form Sg1'!LUH56</f>
        <v>0</v>
      </c>
      <c r="LUE30" s="47">
        <f>'Form Sg1'!LUI56</f>
        <v>0</v>
      </c>
      <c r="LUF30" s="47">
        <f>'Form Sg1'!LUJ56</f>
        <v>0</v>
      </c>
      <c r="LUG30" s="47">
        <f>'Form Sg1'!LUK56</f>
        <v>0</v>
      </c>
      <c r="LUH30" s="47">
        <f>'Form Sg1'!LUL56</f>
        <v>0</v>
      </c>
      <c r="LUI30" s="47">
        <f>'Form Sg1'!LUM56</f>
        <v>0</v>
      </c>
      <c r="LUJ30" s="47">
        <f>'Form Sg1'!LUN56</f>
        <v>0</v>
      </c>
      <c r="LUK30" s="47">
        <f>'Form Sg1'!LUO56</f>
        <v>0</v>
      </c>
      <c r="LUL30" s="47">
        <f>'Form Sg1'!LUP56</f>
        <v>0</v>
      </c>
      <c r="LUM30" s="47">
        <f>'Form Sg1'!LUQ56</f>
        <v>0</v>
      </c>
      <c r="LUN30" s="47">
        <f>'Form Sg1'!LUR56</f>
        <v>0</v>
      </c>
      <c r="LUO30" s="47">
        <f>'Form Sg1'!LUS56</f>
        <v>0</v>
      </c>
      <c r="LUP30" s="47">
        <f>'Form Sg1'!LUT56</f>
        <v>0</v>
      </c>
      <c r="LUQ30" s="47">
        <f>'Form Sg1'!LUU56</f>
        <v>0</v>
      </c>
      <c r="LUR30" s="47">
        <f>'Form Sg1'!LUV56</f>
        <v>0</v>
      </c>
      <c r="LUS30" s="47">
        <f>'Form Sg1'!LUW56</f>
        <v>0</v>
      </c>
      <c r="LUT30" s="47">
        <f>'Form Sg1'!LUX56</f>
        <v>0</v>
      </c>
      <c r="LUU30" s="47">
        <f>'Form Sg1'!LUY56</f>
        <v>0</v>
      </c>
      <c r="LUV30" s="47">
        <f>'Form Sg1'!LUZ56</f>
        <v>0</v>
      </c>
      <c r="LUW30" s="47">
        <f>'Form Sg1'!LVA56</f>
        <v>0</v>
      </c>
      <c r="LUX30" s="47">
        <f>'Form Sg1'!LVB56</f>
        <v>0</v>
      </c>
      <c r="LUY30" s="47">
        <f>'Form Sg1'!LVC56</f>
        <v>0</v>
      </c>
      <c r="LUZ30" s="47">
        <f>'Form Sg1'!LVD56</f>
        <v>0</v>
      </c>
      <c r="LVA30" s="47">
        <f>'Form Sg1'!LVE56</f>
        <v>0</v>
      </c>
      <c r="LVB30" s="47">
        <f>'Form Sg1'!LVF56</f>
        <v>0</v>
      </c>
      <c r="LVC30" s="47">
        <f>'Form Sg1'!LVG56</f>
        <v>0</v>
      </c>
      <c r="LVD30" s="47">
        <f>'Form Sg1'!LVH56</f>
        <v>0</v>
      </c>
      <c r="LVE30" s="47">
        <f>'Form Sg1'!LVI56</f>
        <v>0</v>
      </c>
      <c r="LVF30" s="47">
        <f>'Form Sg1'!LVJ56</f>
        <v>0</v>
      </c>
      <c r="LVG30" s="47">
        <f>'Form Sg1'!LVK56</f>
        <v>0</v>
      </c>
      <c r="LVH30" s="47">
        <f>'Form Sg1'!LVL56</f>
        <v>0</v>
      </c>
      <c r="LVI30" s="47">
        <f>'Form Sg1'!LVM56</f>
        <v>0</v>
      </c>
      <c r="LVJ30" s="47">
        <f>'Form Sg1'!LVN56</f>
        <v>0</v>
      </c>
      <c r="LVK30" s="47">
        <f>'Form Sg1'!LVO56</f>
        <v>0</v>
      </c>
      <c r="LVL30" s="47">
        <f>'Form Sg1'!LVP56</f>
        <v>0</v>
      </c>
      <c r="LVM30" s="47">
        <f>'Form Sg1'!LVQ56</f>
        <v>0</v>
      </c>
      <c r="LVN30" s="47">
        <f>'Form Sg1'!LVR56</f>
        <v>0</v>
      </c>
      <c r="LVO30" s="47">
        <f>'Form Sg1'!LVS56</f>
        <v>0</v>
      </c>
      <c r="LVP30" s="47">
        <f>'Form Sg1'!LVT56</f>
        <v>0</v>
      </c>
      <c r="LVQ30" s="47">
        <f>'Form Sg1'!LVU56</f>
        <v>0</v>
      </c>
      <c r="LVR30" s="47">
        <f>'Form Sg1'!LVV56</f>
        <v>0</v>
      </c>
      <c r="LVS30" s="47">
        <f>'Form Sg1'!LVW56</f>
        <v>0</v>
      </c>
      <c r="LVT30" s="47">
        <f>'Form Sg1'!LVX56</f>
        <v>0</v>
      </c>
      <c r="LVU30" s="47">
        <f>'Form Sg1'!LVY56</f>
        <v>0</v>
      </c>
      <c r="LVV30" s="47">
        <f>'Form Sg1'!LVZ56</f>
        <v>0</v>
      </c>
      <c r="LVW30" s="47">
        <f>'Form Sg1'!LWA56</f>
        <v>0</v>
      </c>
      <c r="LVX30" s="47">
        <f>'Form Sg1'!LWB56</f>
        <v>0</v>
      </c>
      <c r="LVY30" s="47">
        <f>'Form Sg1'!LWC56</f>
        <v>0</v>
      </c>
      <c r="LVZ30" s="47">
        <f>'Form Sg1'!LWD56</f>
        <v>0</v>
      </c>
      <c r="LWA30" s="47">
        <f>'Form Sg1'!LWE56</f>
        <v>0</v>
      </c>
      <c r="LWB30" s="47">
        <f>'Form Sg1'!LWF56</f>
        <v>0</v>
      </c>
      <c r="LWC30" s="47">
        <f>'Form Sg1'!LWG56</f>
        <v>0</v>
      </c>
      <c r="LWD30" s="47">
        <f>'Form Sg1'!LWH56</f>
        <v>0</v>
      </c>
      <c r="LWE30" s="47">
        <f>'Form Sg1'!LWI56</f>
        <v>0</v>
      </c>
      <c r="LWF30" s="47">
        <f>'Form Sg1'!LWJ56</f>
        <v>0</v>
      </c>
      <c r="LWG30" s="47">
        <f>'Form Sg1'!LWK56</f>
        <v>0</v>
      </c>
      <c r="LWH30" s="47">
        <f>'Form Sg1'!LWL56</f>
        <v>0</v>
      </c>
      <c r="LWI30" s="47">
        <f>'Form Sg1'!LWM56</f>
        <v>0</v>
      </c>
      <c r="LWJ30" s="47">
        <f>'Form Sg1'!LWN56</f>
        <v>0</v>
      </c>
      <c r="LWK30" s="47">
        <f>'Form Sg1'!LWO56</f>
        <v>0</v>
      </c>
      <c r="LWL30" s="47">
        <f>'Form Sg1'!LWP56</f>
        <v>0</v>
      </c>
      <c r="LWM30" s="47">
        <f>'Form Sg1'!LWQ56</f>
        <v>0</v>
      </c>
      <c r="LWN30" s="47">
        <f>'Form Sg1'!LWR56</f>
        <v>0</v>
      </c>
      <c r="LWO30" s="47">
        <f>'Form Sg1'!LWS56</f>
        <v>0</v>
      </c>
      <c r="LWP30" s="47">
        <f>'Form Sg1'!LWT56</f>
        <v>0</v>
      </c>
      <c r="LWQ30" s="47">
        <f>'Form Sg1'!LWU56</f>
        <v>0</v>
      </c>
      <c r="LWR30" s="47">
        <f>'Form Sg1'!LWV56</f>
        <v>0</v>
      </c>
      <c r="LWS30" s="47">
        <f>'Form Sg1'!LWW56</f>
        <v>0</v>
      </c>
      <c r="LWT30" s="47">
        <f>'Form Sg1'!LWX56</f>
        <v>0</v>
      </c>
      <c r="LWU30" s="47">
        <f>'Form Sg1'!LWY56</f>
        <v>0</v>
      </c>
      <c r="LWV30" s="47">
        <f>'Form Sg1'!LWZ56</f>
        <v>0</v>
      </c>
      <c r="LWW30" s="47">
        <f>'Form Sg1'!LXA56</f>
        <v>0</v>
      </c>
      <c r="LWX30" s="47">
        <f>'Form Sg1'!LXB56</f>
        <v>0</v>
      </c>
      <c r="LWY30" s="47">
        <f>'Form Sg1'!LXC56</f>
        <v>0</v>
      </c>
      <c r="LWZ30" s="47">
        <f>'Form Sg1'!LXD56</f>
        <v>0</v>
      </c>
      <c r="LXA30" s="47">
        <f>'Form Sg1'!LXE56</f>
        <v>0</v>
      </c>
      <c r="LXB30" s="47">
        <f>'Form Sg1'!LXF56</f>
        <v>0</v>
      </c>
      <c r="LXC30" s="47">
        <f>'Form Sg1'!LXG56</f>
        <v>0</v>
      </c>
      <c r="LXD30" s="47">
        <f>'Form Sg1'!LXH56</f>
        <v>0</v>
      </c>
      <c r="LXE30" s="47">
        <f>'Form Sg1'!LXI56</f>
        <v>0</v>
      </c>
      <c r="LXF30" s="47">
        <f>'Form Sg1'!LXJ56</f>
        <v>0</v>
      </c>
      <c r="LXG30" s="47">
        <f>'Form Sg1'!LXK56</f>
        <v>0</v>
      </c>
      <c r="LXH30" s="47">
        <f>'Form Sg1'!LXL56</f>
        <v>0</v>
      </c>
      <c r="LXI30" s="47">
        <f>'Form Sg1'!LXM56</f>
        <v>0</v>
      </c>
      <c r="LXJ30" s="47">
        <f>'Form Sg1'!LXN56</f>
        <v>0</v>
      </c>
      <c r="LXK30" s="47">
        <f>'Form Sg1'!LXO56</f>
        <v>0</v>
      </c>
      <c r="LXL30" s="47">
        <f>'Form Sg1'!LXP56</f>
        <v>0</v>
      </c>
      <c r="LXM30" s="47">
        <f>'Form Sg1'!LXQ56</f>
        <v>0</v>
      </c>
      <c r="LXN30" s="47">
        <f>'Form Sg1'!LXR56</f>
        <v>0</v>
      </c>
      <c r="LXO30" s="47">
        <f>'Form Sg1'!LXS56</f>
        <v>0</v>
      </c>
      <c r="LXP30" s="47">
        <f>'Form Sg1'!LXT56</f>
        <v>0</v>
      </c>
      <c r="LXQ30" s="47">
        <f>'Form Sg1'!LXU56</f>
        <v>0</v>
      </c>
      <c r="LXR30" s="47">
        <f>'Form Sg1'!LXV56</f>
        <v>0</v>
      </c>
      <c r="LXS30" s="47">
        <f>'Form Sg1'!LXW56</f>
        <v>0</v>
      </c>
      <c r="LXT30" s="47">
        <f>'Form Sg1'!LXX56</f>
        <v>0</v>
      </c>
      <c r="LXU30" s="47">
        <f>'Form Sg1'!LXY56</f>
        <v>0</v>
      </c>
      <c r="LXV30" s="47">
        <f>'Form Sg1'!LXZ56</f>
        <v>0</v>
      </c>
      <c r="LXW30" s="47">
        <f>'Form Sg1'!LYA56</f>
        <v>0</v>
      </c>
      <c r="LXX30" s="47">
        <f>'Form Sg1'!LYB56</f>
        <v>0</v>
      </c>
      <c r="LXY30" s="47">
        <f>'Form Sg1'!LYC56</f>
        <v>0</v>
      </c>
      <c r="LXZ30" s="47">
        <f>'Form Sg1'!LYD56</f>
        <v>0</v>
      </c>
      <c r="LYA30" s="47">
        <f>'Form Sg1'!LYE56</f>
        <v>0</v>
      </c>
      <c r="LYB30" s="47">
        <f>'Form Sg1'!LYF56</f>
        <v>0</v>
      </c>
      <c r="LYC30" s="47">
        <f>'Form Sg1'!LYG56</f>
        <v>0</v>
      </c>
      <c r="LYD30" s="47">
        <f>'Form Sg1'!LYH56</f>
        <v>0</v>
      </c>
      <c r="LYE30" s="47">
        <f>'Form Sg1'!LYI56</f>
        <v>0</v>
      </c>
      <c r="LYF30" s="47">
        <f>'Form Sg1'!LYJ56</f>
        <v>0</v>
      </c>
      <c r="LYG30" s="47">
        <f>'Form Sg1'!LYK56</f>
        <v>0</v>
      </c>
      <c r="LYH30" s="47">
        <f>'Form Sg1'!LYL56</f>
        <v>0</v>
      </c>
      <c r="LYI30" s="47">
        <f>'Form Sg1'!LYM56</f>
        <v>0</v>
      </c>
      <c r="LYJ30" s="47">
        <f>'Form Sg1'!LYN56</f>
        <v>0</v>
      </c>
      <c r="LYK30" s="47">
        <f>'Form Sg1'!LYO56</f>
        <v>0</v>
      </c>
      <c r="LYL30" s="47">
        <f>'Form Sg1'!LYP56</f>
        <v>0</v>
      </c>
      <c r="LYM30" s="47">
        <f>'Form Sg1'!LYQ56</f>
        <v>0</v>
      </c>
      <c r="LYN30" s="47">
        <f>'Form Sg1'!LYR56</f>
        <v>0</v>
      </c>
      <c r="LYO30" s="47">
        <f>'Form Sg1'!LYS56</f>
        <v>0</v>
      </c>
      <c r="LYP30" s="47">
        <f>'Form Sg1'!LYT56</f>
        <v>0</v>
      </c>
      <c r="LYQ30" s="47">
        <f>'Form Sg1'!LYU56</f>
        <v>0</v>
      </c>
      <c r="LYR30" s="47">
        <f>'Form Sg1'!LYV56</f>
        <v>0</v>
      </c>
      <c r="LYS30" s="47">
        <f>'Form Sg1'!LYW56</f>
        <v>0</v>
      </c>
      <c r="LYT30" s="47">
        <f>'Form Sg1'!LYX56</f>
        <v>0</v>
      </c>
      <c r="LYU30" s="47">
        <f>'Form Sg1'!LYY56</f>
        <v>0</v>
      </c>
      <c r="LYV30" s="47">
        <f>'Form Sg1'!LYZ56</f>
        <v>0</v>
      </c>
      <c r="LYW30" s="47">
        <f>'Form Sg1'!LZA56</f>
        <v>0</v>
      </c>
      <c r="LYX30" s="47">
        <f>'Form Sg1'!LZB56</f>
        <v>0</v>
      </c>
      <c r="LYY30" s="47">
        <f>'Form Sg1'!LZC56</f>
        <v>0</v>
      </c>
      <c r="LYZ30" s="47">
        <f>'Form Sg1'!LZD56</f>
        <v>0</v>
      </c>
      <c r="LZA30" s="47">
        <f>'Form Sg1'!LZE56</f>
        <v>0</v>
      </c>
      <c r="LZB30" s="47">
        <f>'Form Sg1'!LZF56</f>
        <v>0</v>
      </c>
      <c r="LZC30" s="47">
        <f>'Form Sg1'!LZG56</f>
        <v>0</v>
      </c>
      <c r="LZD30" s="47">
        <f>'Form Sg1'!LZH56</f>
        <v>0</v>
      </c>
      <c r="LZE30" s="47">
        <f>'Form Sg1'!LZI56</f>
        <v>0</v>
      </c>
      <c r="LZF30" s="47">
        <f>'Form Sg1'!LZJ56</f>
        <v>0</v>
      </c>
      <c r="LZG30" s="47">
        <f>'Form Sg1'!LZK56</f>
        <v>0</v>
      </c>
      <c r="LZH30" s="47">
        <f>'Form Sg1'!LZL56</f>
        <v>0</v>
      </c>
      <c r="LZI30" s="47">
        <f>'Form Sg1'!LZM56</f>
        <v>0</v>
      </c>
      <c r="LZJ30" s="47">
        <f>'Form Sg1'!LZN56</f>
        <v>0</v>
      </c>
      <c r="LZK30" s="47">
        <f>'Form Sg1'!LZO56</f>
        <v>0</v>
      </c>
      <c r="LZL30" s="47">
        <f>'Form Sg1'!LZP56</f>
        <v>0</v>
      </c>
      <c r="LZM30" s="47">
        <f>'Form Sg1'!LZQ56</f>
        <v>0</v>
      </c>
      <c r="LZN30" s="47">
        <f>'Form Sg1'!LZR56</f>
        <v>0</v>
      </c>
      <c r="LZO30" s="47">
        <f>'Form Sg1'!LZS56</f>
        <v>0</v>
      </c>
      <c r="LZP30" s="47">
        <f>'Form Sg1'!LZT56</f>
        <v>0</v>
      </c>
      <c r="LZQ30" s="47">
        <f>'Form Sg1'!LZU56</f>
        <v>0</v>
      </c>
      <c r="LZR30" s="47">
        <f>'Form Sg1'!LZV56</f>
        <v>0</v>
      </c>
      <c r="LZS30" s="47">
        <f>'Form Sg1'!LZW56</f>
        <v>0</v>
      </c>
      <c r="LZT30" s="47">
        <f>'Form Sg1'!LZX56</f>
        <v>0</v>
      </c>
      <c r="LZU30" s="47">
        <f>'Form Sg1'!LZY56</f>
        <v>0</v>
      </c>
      <c r="LZV30" s="47">
        <f>'Form Sg1'!LZZ56</f>
        <v>0</v>
      </c>
      <c r="LZW30" s="47">
        <f>'Form Sg1'!MAA56</f>
        <v>0</v>
      </c>
      <c r="LZX30" s="47">
        <f>'Form Sg1'!MAB56</f>
        <v>0</v>
      </c>
      <c r="LZY30" s="47">
        <f>'Form Sg1'!MAC56</f>
        <v>0</v>
      </c>
      <c r="LZZ30" s="47">
        <f>'Form Sg1'!MAD56</f>
        <v>0</v>
      </c>
      <c r="MAA30" s="47">
        <f>'Form Sg1'!MAE56</f>
        <v>0</v>
      </c>
      <c r="MAB30" s="47">
        <f>'Form Sg1'!MAF56</f>
        <v>0</v>
      </c>
      <c r="MAC30" s="47">
        <f>'Form Sg1'!MAG56</f>
        <v>0</v>
      </c>
      <c r="MAD30" s="47">
        <f>'Form Sg1'!MAH56</f>
        <v>0</v>
      </c>
      <c r="MAE30" s="47">
        <f>'Form Sg1'!MAI56</f>
        <v>0</v>
      </c>
      <c r="MAF30" s="47">
        <f>'Form Sg1'!MAJ56</f>
        <v>0</v>
      </c>
      <c r="MAG30" s="47">
        <f>'Form Sg1'!MAK56</f>
        <v>0</v>
      </c>
      <c r="MAH30" s="47">
        <f>'Form Sg1'!MAL56</f>
        <v>0</v>
      </c>
      <c r="MAI30" s="47">
        <f>'Form Sg1'!MAM56</f>
        <v>0</v>
      </c>
      <c r="MAJ30" s="47">
        <f>'Form Sg1'!MAN56</f>
        <v>0</v>
      </c>
      <c r="MAK30" s="47">
        <f>'Form Sg1'!MAO56</f>
        <v>0</v>
      </c>
      <c r="MAL30" s="47">
        <f>'Form Sg1'!MAP56</f>
        <v>0</v>
      </c>
      <c r="MAM30" s="47">
        <f>'Form Sg1'!MAQ56</f>
        <v>0</v>
      </c>
      <c r="MAN30" s="47">
        <f>'Form Sg1'!MAR56</f>
        <v>0</v>
      </c>
      <c r="MAO30" s="47">
        <f>'Form Sg1'!MAS56</f>
        <v>0</v>
      </c>
      <c r="MAP30" s="47">
        <f>'Form Sg1'!MAT56</f>
        <v>0</v>
      </c>
      <c r="MAQ30" s="47">
        <f>'Form Sg1'!MAU56</f>
        <v>0</v>
      </c>
      <c r="MAR30" s="47">
        <f>'Form Sg1'!MAV56</f>
        <v>0</v>
      </c>
      <c r="MAS30" s="47">
        <f>'Form Sg1'!MAW56</f>
        <v>0</v>
      </c>
      <c r="MAT30" s="47">
        <f>'Form Sg1'!MAX56</f>
        <v>0</v>
      </c>
      <c r="MAU30" s="47">
        <f>'Form Sg1'!MAY56</f>
        <v>0</v>
      </c>
      <c r="MAV30" s="47">
        <f>'Form Sg1'!MAZ56</f>
        <v>0</v>
      </c>
      <c r="MAW30" s="47">
        <f>'Form Sg1'!MBA56</f>
        <v>0</v>
      </c>
      <c r="MAX30" s="47">
        <f>'Form Sg1'!MBB56</f>
        <v>0</v>
      </c>
      <c r="MAY30" s="47">
        <f>'Form Sg1'!MBC56</f>
        <v>0</v>
      </c>
      <c r="MAZ30" s="47">
        <f>'Form Sg1'!MBD56</f>
        <v>0</v>
      </c>
      <c r="MBA30" s="47">
        <f>'Form Sg1'!MBE56</f>
        <v>0</v>
      </c>
      <c r="MBB30" s="47">
        <f>'Form Sg1'!MBF56</f>
        <v>0</v>
      </c>
      <c r="MBC30" s="47">
        <f>'Form Sg1'!MBG56</f>
        <v>0</v>
      </c>
      <c r="MBD30" s="47">
        <f>'Form Sg1'!MBH56</f>
        <v>0</v>
      </c>
      <c r="MBE30" s="47">
        <f>'Form Sg1'!MBI56</f>
        <v>0</v>
      </c>
      <c r="MBF30" s="47">
        <f>'Form Sg1'!MBJ56</f>
        <v>0</v>
      </c>
      <c r="MBG30" s="47">
        <f>'Form Sg1'!MBK56</f>
        <v>0</v>
      </c>
      <c r="MBH30" s="47">
        <f>'Form Sg1'!MBL56</f>
        <v>0</v>
      </c>
      <c r="MBI30" s="47">
        <f>'Form Sg1'!MBM56</f>
        <v>0</v>
      </c>
      <c r="MBJ30" s="47">
        <f>'Form Sg1'!MBN56</f>
        <v>0</v>
      </c>
      <c r="MBK30" s="47">
        <f>'Form Sg1'!MBO56</f>
        <v>0</v>
      </c>
      <c r="MBL30" s="47">
        <f>'Form Sg1'!MBP56</f>
        <v>0</v>
      </c>
      <c r="MBM30" s="47">
        <f>'Form Sg1'!MBQ56</f>
        <v>0</v>
      </c>
      <c r="MBN30" s="47">
        <f>'Form Sg1'!MBR56</f>
        <v>0</v>
      </c>
      <c r="MBO30" s="47">
        <f>'Form Sg1'!MBS56</f>
        <v>0</v>
      </c>
      <c r="MBP30" s="47">
        <f>'Form Sg1'!MBT56</f>
        <v>0</v>
      </c>
      <c r="MBQ30" s="47">
        <f>'Form Sg1'!MBU56</f>
        <v>0</v>
      </c>
      <c r="MBR30" s="47">
        <f>'Form Sg1'!MBV56</f>
        <v>0</v>
      </c>
      <c r="MBS30" s="47">
        <f>'Form Sg1'!MBW56</f>
        <v>0</v>
      </c>
      <c r="MBT30" s="47">
        <f>'Form Sg1'!MBX56</f>
        <v>0</v>
      </c>
      <c r="MBU30" s="47">
        <f>'Form Sg1'!MBY56</f>
        <v>0</v>
      </c>
      <c r="MBV30" s="47">
        <f>'Form Sg1'!MBZ56</f>
        <v>0</v>
      </c>
      <c r="MBW30" s="47">
        <f>'Form Sg1'!MCA56</f>
        <v>0</v>
      </c>
      <c r="MBX30" s="47">
        <f>'Form Sg1'!MCB56</f>
        <v>0</v>
      </c>
      <c r="MBY30" s="47">
        <f>'Form Sg1'!MCC56</f>
        <v>0</v>
      </c>
      <c r="MBZ30" s="47">
        <f>'Form Sg1'!MCD56</f>
        <v>0</v>
      </c>
      <c r="MCA30" s="47">
        <f>'Form Sg1'!MCE56</f>
        <v>0</v>
      </c>
      <c r="MCB30" s="47">
        <f>'Form Sg1'!MCF56</f>
        <v>0</v>
      </c>
      <c r="MCC30" s="47">
        <f>'Form Sg1'!MCG56</f>
        <v>0</v>
      </c>
      <c r="MCD30" s="47">
        <f>'Form Sg1'!MCH56</f>
        <v>0</v>
      </c>
      <c r="MCE30" s="47">
        <f>'Form Sg1'!MCI56</f>
        <v>0</v>
      </c>
      <c r="MCF30" s="47">
        <f>'Form Sg1'!MCJ56</f>
        <v>0</v>
      </c>
      <c r="MCG30" s="47">
        <f>'Form Sg1'!MCK56</f>
        <v>0</v>
      </c>
      <c r="MCH30" s="47">
        <f>'Form Sg1'!MCL56</f>
        <v>0</v>
      </c>
      <c r="MCI30" s="47">
        <f>'Form Sg1'!MCM56</f>
        <v>0</v>
      </c>
      <c r="MCJ30" s="47">
        <f>'Form Sg1'!MCN56</f>
        <v>0</v>
      </c>
      <c r="MCK30" s="47">
        <f>'Form Sg1'!MCO56</f>
        <v>0</v>
      </c>
      <c r="MCL30" s="47">
        <f>'Form Sg1'!MCP56</f>
        <v>0</v>
      </c>
      <c r="MCM30" s="47">
        <f>'Form Sg1'!MCQ56</f>
        <v>0</v>
      </c>
      <c r="MCN30" s="47">
        <f>'Form Sg1'!MCR56</f>
        <v>0</v>
      </c>
      <c r="MCO30" s="47">
        <f>'Form Sg1'!MCS56</f>
        <v>0</v>
      </c>
      <c r="MCP30" s="47">
        <f>'Form Sg1'!MCT56</f>
        <v>0</v>
      </c>
      <c r="MCQ30" s="47">
        <f>'Form Sg1'!MCU56</f>
        <v>0</v>
      </c>
      <c r="MCR30" s="47">
        <f>'Form Sg1'!MCV56</f>
        <v>0</v>
      </c>
      <c r="MCS30" s="47">
        <f>'Form Sg1'!MCW56</f>
        <v>0</v>
      </c>
      <c r="MCT30" s="47">
        <f>'Form Sg1'!MCX56</f>
        <v>0</v>
      </c>
      <c r="MCU30" s="47">
        <f>'Form Sg1'!MCY56</f>
        <v>0</v>
      </c>
      <c r="MCV30" s="47">
        <f>'Form Sg1'!MCZ56</f>
        <v>0</v>
      </c>
      <c r="MCW30" s="47">
        <f>'Form Sg1'!MDA56</f>
        <v>0</v>
      </c>
      <c r="MCX30" s="47">
        <f>'Form Sg1'!MDB56</f>
        <v>0</v>
      </c>
      <c r="MCY30" s="47">
        <f>'Form Sg1'!MDC56</f>
        <v>0</v>
      </c>
      <c r="MCZ30" s="47">
        <f>'Form Sg1'!MDD56</f>
        <v>0</v>
      </c>
      <c r="MDA30" s="47">
        <f>'Form Sg1'!MDE56</f>
        <v>0</v>
      </c>
      <c r="MDB30" s="47">
        <f>'Form Sg1'!MDF56</f>
        <v>0</v>
      </c>
      <c r="MDC30" s="47">
        <f>'Form Sg1'!MDG56</f>
        <v>0</v>
      </c>
      <c r="MDD30" s="47">
        <f>'Form Sg1'!MDH56</f>
        <v>0</v>
      </c>
      <c r="MDE30" s="47">
        <f>'Form Sg1'!MDI56</f>
        <v>0</v>
      </c>
      <c r="MDF30" s="47">
        <f>'Form Sg1'!MDJ56</f>
        <v>0</v>
      </c>
      <c r="MDG30" s="47">
        <f>'Form Sg1'!MDK56</f>
        <v>0</v>
      </c>
      <c r="MDH30" s="47">
        <f>'Form Sg1'!MDL56</f>
        <v>0</v>
      </c>
      <c r="MDI30" s="47">
        <f>'Form Sg1'!MDM56</f>
        <v>0</v>
      </c>
      <c r="MDJ30" s="47">
        <f>'Form Sg1'!MDN56</f>
        <v>0</v>
      </c>
      <c r="MDK30" s="47">
        <f>'Form Sg1'!MDO56</f>
        <v>0</v>
      </c>
      <c r="MDL30" s="47">
        <f>'Form Sg1'!MDP56</f>
        <v>0</v>
      </c>
      <c r="MDM30" s="47">
        <f>'Form Sg1'!MDQ56</f>
        <v>0</v>
      </c>
      <c r="MDN30" s="47">
        <f>'Form Sg1'!MDR56</f>
        <v>0</v>
      </c>
      <c r="MDO30" s="47">
        <f>'Form Sg1'!MDS56</f>
        <v>0</v>
      </c>
      <c r="MDP30" s="47">
        <f>'Form Sg1'!MDT56</f>
        <v>0</v>
      </c>
      <c r="MDQ30" s="47">
        <f>'Form Sg1'!MDU56</f>
        <v>0</v>
      </c>
      <c r="MDR30" s="47">
        <f>'Form Sg1'!MDV56</f>
        <v>0</v>
      </c>
      <c r="MDS30" s="47">
        <f>'Form Sg1'!MDW56</f>
        <v>0</v>
      </c>
      <c r="MDT30" s="47">
        <f>'Form Sg1'!MDX56</f>
        <v>0</v>
      </c>
      <c r="MDU30" s="47">
        <f>'Form Sg1'!MDY56</f>
        <v>0</v>
      </c>
      <c r="MDV30" s="47">
        <f>'Form Sg1'!MDZ56</f>
        <v>0</v>
      </c>
      <c r="MDW30" s="47">
        <f>'Form Sg1'!MEA56</f>
        <v>0</v>
      </c>
      <c r="MDX30" s="47">
        <f>'Form Sg1'!MEB56</f>
        <v>0</v>
      </c>
      <c r="MDY30" s="47">
        <f>'Form Sg1'!MEC56</f>
        <v>0</v>
      </c>
      <c r="MDZ30" s="47">
        <f>'Form Sg1'!MED56</f>
        <v>0</v>
      </c>
      <c r="MEA30" s="47">
        <f>'Form Sg1'!MEE56</f>
        <v>0</v>
      </c>
      <c r="MEB30" s="47">
        <f>'Form Sg1'!MEF56</f>
        <v>0</v>
      </c>
      <c r="MEC30" s="47">
        <f>'Form Sg1'!MEG56</f>
        <v>0</v>
      </c>
      <c r="MED30" s="47">
        <f>'Form Sg1'!MEH56</f>
        <v>0</v>
      </c>
      <c r="MEE30" s="47">
        <f>'Form Sg1'!MEI56</f>
        <v>0</v>
      </c>
      <c r="MEF30" s="47">
        <f>'Form Sg1'!MEJ56</f>
        <v>0</v>
      </c>
      <c r="MEG30" s="47">
        <f>'Form Sg1'!MEK56</f>
        <v>0</v>
      </c>
      <c r="MEH30" s="47">
        <f>'Form Sg1'!MEL56</f>
        <v>0</v>
      </c>
      <c r="MEI30" s="47">
        <f>'Form Sg1'!MEM56</f>
        <v>0</v>
      </c>
      <c r="MEJ30" s="47">
        <f>'Form Sg1'!MEN56</f>
        <v>0</v>
      </c>
      <c r="MEK30" s="47">
        <f>'Form Sg1'!MEO56</f>
        <v>0</v>
      </c>
      <c r="MEL30" s="47">
        <f>'Form Sg1'!MEP56</f>
        <v>0</v>
      </c>
      <c r="MEM30" s="47">
        <f>'Form Sg1'!MEQ56</f>
        <v>0</v>
      </c>
      <c r="MEN30" s="47">
        <f>'Form Sg1'!MER56</f>
        <v>0</v>
      </c>
      <c r="MEO30" s="47">
        <f>'Form Sg1'!MES56</f>
        <v>0</v>
      </c>
      <c r="MEP30" s="47">
        <f>'Form Sg1'!MET56</f>
        <v>0</v>
      </c>
      <c r="MEQ30" s="47">
        <f>'Form Sg1'!MEU56</f>
        <v>0</v>
      </c>
      <c r="MER30" s="47">
        <f>'Form Sg1'!MEV56</f>
        <v>0</v>
      </c>
      <c r="MES30" s="47">
        <f>'Form Sg1'!MEW56</f>
        <v>0</v>
      </c>
      <c r="MET30" s="47">
        <f>'Form Sg1'!MEX56</f>
        <v>0</v>
      </c>
      <c r="MEU30" s="47">
        <f>'Form Sg1'!MEY56</f>
        <v>0</v>
      </c>
      <c r="MEV30" s="47">
        <f>'Form Sg1'!MEZ56</f>
        <v>0</v>
      </c>
      <c r="MEW30" s="47">
        <f>'Form Sg1'!MFA56</f>
        <v>0</v>
      </c>
      <c r="MEX30" s="47">
        <f>'Form Sg1'!MFB56</f>
        <v>0</v>
      </c>
      <c r="MEY30" s="47">
        <f>'Form Sg1'!MFC56</f>
        <v>0</v>
      </c>
      <c r="MEZ30" s="47">
        <f>'Form Sg1'!MFD56</f>
        <v>0</v>
      </c>
      <c r="MFA30" s="47">
        <f>'Form Sg1'!MFE56</f>
        <v>0</v>
      </c>
      <c r="MFB30" s="47">
        <f>'Form Sg1'!MFF56</f>
        <v>0</v>
      </c>
      <c r="MFC30" s="47">
        <f>'Form Sg1'!MFG56</f>
        <v>0</v>
      </c>
      <c r="MFD30" s="47">
        <f>'Form Sg1'!MFH56</f>
        <v>0</v>
      </c>
      <c r="MFE30" s="47">
        <f>'Form Sg1'!MFI56</f>
        <v>0</v>
      </c>
      <c r="MFF30" s="47">
        <f>'Form Sg1'!MFJ56</f>
        <v>0</v>
      </c>
      <c r="MFG30" s="47">
        <f>'Form Sg1'!MFK56</f>
        <v>0</v>
      </c>
      <c r="MFH30" s="47">
        <f>'Form Sg1'!MFL56</f>
        <v>0</v>
      </c>
      <c r="MFI30" s="47">
        <f>'Form Sg1'!MFM56</f>
        <v>0</v>
      </c>
      <c r="MFJ30" s="47">
        <f>'Form Sg1'!MFN56</f>
        <v>0</v>
      </c>
      <c r="MFK30" s="47">
        <f>'Form Sg1'!MFO56</f>
        <v>0</v>
      </c>
      <c r="MFL30" s="47">
        <f>'Form Sg1'!MFP56</f>
        <v>0</v>
      </c>
      <c r="MFM30" s="47">
        <f>'Form Sg1'!MFQ56</f>
        <v>0</v>
      </c>
      <c r="MFN30" s="47">
        <f>'Form Sg1'!MFR56</f>
        <v>0</v>
      </c>
      <c r="MFO30" s="47">
        <f>'Form Sg1'!MFS56</f>
        <v>0</v>
      </c>
      <c r="MFP30" s="47">
        <f>'Form Sg1'!MFT56</f>
        <v>0</v>
      </c>
      <c r="MFQ30" s="47">
        <f>'Form Sg1'!MFU56</f>
        <v>0</v>
      </c>
      <c r="MFR30" s="47">
        <f>'Form Sg1'!MFV56</f>
        <v>0</v>
      </c>
      <c r="MFS30" s="47">
        <f>'Form Sg1'!MFW56</f>
        <v>0</v>
      </c>
      <c r="MFT30" s="47">
        <f>'Form Sg1'!MFX56</f>
        <v>0</v>
      </c>
      <c r="MFU30" s="47">
        <f>'Form Sg1'!MFY56</f>
        <v>0</v>
      </c>
      <c r="MFV30" s="47">
        <f>'Form Sg1'!MFZ56</f>
        <v>0</v>
      </c>
      <c r="MFW30" s="47">
        <f>'Form Sg1'!MGA56</f>
        <v>0</v>
      </c>
      <c r="MFX30" s="47">
        <f>'Form Sg1'!MGB56</f>
        <v>0</v>
      </c>
      <c r="MFY30" s="47">
        <f>'Form Sg1'!MGC56</f>
        <v>0</v>
      </c>
      <c r="MFZ30" s="47">
        <f>'Form Sg1'!MGD56</f>
        <v>0</v>
      </c>
      <c r="MGA30" s="47">
        <f>'Form Sg1'!MGE56</f>
        <v>0</v>
      </c>
      <c r="MGB30" s="47">
        <f>'Form Sg1'!MGF56</f>
        <v>0</v>
      </c>
      <c r="MGC30" s="47">
        <f>'Form Sg1'!MGG56</f>
        <v>0</v>
      </c>
      <c r="MGD30" s="47">
        <f>'Form Sg1'!MGH56</f>
        <v>0</v>
      </c>
      <c r="MGE30" s="47">
        <f>'Form Sg1'!MGI56</f>
        <v>0</v>
      </c>
      <c r="MGF30" s="47">
        <f>'Form Sg1'!MGJ56</f>
        <v>0</v>
      </c>
      <c r="MGG30" s="47">
        <f>'Form Sg1'!MGK56</f>
        <v>0</v>
      </c>
      <c r="MGH30" s="47">
        <f>'Form Sg1'!MGL56</f>
        <v>0</v>
      </c>
      <c r="MGI30" s="47">
        <f>'Form Sg1'!MGM56</f>
        <v>0</v>
      </c>
      <c r="MGJ30" s="47">
        <f>'Form Sg1'!MGN56</f>
        <v>0</v>
      </c>
      <c r="MGK30" s="47">
        <f>'Form Sg1'!MGO56</f>
        <v>0</v>
      </c>
      <c r="MGL30" s="47">
        <f>'Form Sg1'!MGP56</f>
        <v>0</v>
      </c>
      <c r="MGM30" s="47">
        <f>'Form Sg1'!MGQ56</f>
        <v>0</v>
      </c>
      <c r="MGN30" s="47">
        <f>'Form Sg1'!MGR56</f>
        <v>0</v>
      </c>
      <c r="MGO30" s="47">
        <f>'Form Sg1'!MGS56</f>
        <v>0</v>
      </c>
      <c r="MGP30" s="47">
        <f>'Form Sg1'!MGT56</f>
        <v>0</v>
      </c>
      <c r="MGQ30" s="47">
        <f>'Form Sg1'!MGU56</f>
        <v>0</v>
      </c>
      <c r="MGR30" s="47">
        <f>'Form Sg1'!MGV56</f>
        <v>0</v>
      </c>
      <c r="MGS30" s="47">
        <f>'Form Sg1'!MGW56</f>
        <v>0</v>
      </c>
      <c r="MGT30" s="47">
        <f>'Form Sg1'!MGX56</f>
        <v>0</v>
      </c>
      <c r="MGU30" s="47">
        <f>'Form Sg1'!MGY56</f>
        <v>0</v>
      </c>
      <c r="MGV30" s="47">
        <f>'Form Sg1'!MGZ56</f>
        <v>0</v>
      </c>
      <c r="MGW30" s="47">
        <f>'Form Sg1'!MHA56</f>
        <v>0</v>
      </c>
      <c r="MGX30" s="47">
        <f>'Form Sg1'!MHB56</f>
        <v>0</v>
      </c>
      <c r="MGY30" s="47">
        <f>'Form Sg1'!MHC56</f>
        <v>0</v>
      </c>
      <c r="MGZ30" s="47">
        <f>'Form Sg1'!MHD56</f>
        <v>0</v>
      </c>
      <c r="MHA30" s="47">
        <f>'Form Sg1'!MHE56</f>
        <v>0</v>
      </c>
      <c r="MHB30" s="47">
        <f>'Form Sg1'!MHF56</f>
        <v>0</v>
      </c>
      <c r="MHC30" s="47">
        <f>'Form Sg1'!MHG56</f>
        <v>0</v>
      </c>
      <c r="MHD30" s="47">
        <f>'Form Sg1'!MHH56</f>
        <v>0</v>
      </c>
      <c r="MHE30" s="47">
        <f>'Form Sg1'!MHI56</f>
        <v>0</v>
      </c>
      <c r="MHF30" s="47">
        <f>'Form Sg1'!MHJ56</f>
        <v>0</v>
      </c>
      <c r="MHG30" s="47">
        <f>'Form Sg1'!MHK56</f>
        <v>0</v>
      </c>
      <c r="MHH30" s="47">
        <f>'Form Sg1'!MHL56</f>
        <v>0</v>
      </c>
      <c r="MHI30" s="47">
        <f>'Form Sg1'!MHM56</f>
        <v>0</v>
      </c>
      <c r="MHJ30" s="47">
        <f>'Form Sg1'!MHN56</f>
        <v>0</v>
      </c>
      <c r="MHK30" s="47">
        <f>'Form Sg1'!MHO56</f>
        <v>0</v>
      </c>
      <c r="MHL30" s="47">
        <f>'Form Sg1'!MHP56</f>
        <v>0</v>
      </c>
      <c r="MHM30" s="47">
        <f>'Form Sg1'!MHQ56</f>
        <v>0</v>
      </c>
      <c r="MHN30" s="47">
        <f>'Form Sg1'!MHR56</f>
        <v>0</v>
      </c>
      <c r="MHO30" s="47">
        <f>'Form Sg1'!MHS56</f>
        <v>0</v>
      </c>
      <c r="MHP30" s="47">
        <f>'Form Sg1'!MHT56</f>
        <v>0</v>
      </c>
      <c r="MHQ30" s="47">
        <f>'Form Sg1'!MHU56</f>
        <v>0</v>
      </c>
      <c r="MHR30" s="47">
        <f>'Form Sg1'!MHV56</f>
        <v>0</v>
      </c>
      <c r="MHS30" s="47">
        <f>'Form Sg1'!MHW56</f>
        <v>0</v>
      </c>
      <c r="MHT30" s="47">
        <f>'Form Sg1'!MHX56</f>
        <v>0</v>
      </c>
      <c r="MHU30" s="47">
        <f>'Form Sg1'!MHY56</f>
        <v>0</v>
      </c>
      <c r="MHV30" s="47">
        <f>'Form Sg1'!MHZ56</f>
        <v>0</v>
      </c>
      <c r="MHW30" s="47">
        <f>'Form Sg1'!MIA56</f>
        <v>0</v>
      </c>
      <c r="MHX30" s="47">
        <f>'Form Sg1'!MIB56</f>
        <v>0</v>
      </c>
      <c r="MHY30" s="47">
        <f>'Form Sg1'!MIC56</f>
        <v>0</v>
      </c>
      <c r="MHZ30" s="47">
        <f>'Form Sg1'!MID56</f>
        <v>0</v>
      </c>
      <c r="MIA30" s="47">
        <f>'Form Sg1'!MIE56</f>
        <v>0</v>
      </c>
      <c r="MIB30" s="47">
        <f>'Form Sg1'!MIF56</f>
        <v>0</v>
      </c>
      <c r="MIC30" s="47">
        <f>'Form Sg1'!MIG56</f>
        <v>0</v>
      </c>
      <c r="MID30" s="47">
        <f>'Form Sg1'!MIH56</f>
        <v>0</v>
      </c>
      <c r="MIE30" s="47">
        <f>'Form Sg1'!MII56</f>
        <v>0</v>
      </c>
      <c r="MIF30" s="47">
        <f>'Form Sg1'!MIJ56</f>
        <v>0</v>
      </c>
      <c r="MIG30" s="47">
        <f>'Form Sg1'!MIK56</f>
        <v>0</v>
      </c>
      <c r="MIH30" s="47">
        <f>'Form Sg1'!MIL56</f>
        <v>0</v>
      </c>
      <c r="MII30" s="47">
        <f>'Form Sg1'!MIM56</f>
        <v>0</v>
      </c>
      <c r="MIJ30" s="47">
        <f>'Form Sg1'!MIN56</f>
        <v>0</v>
      </c>
      <c r="MIK30" s="47">
        <f>'Form Sg1'!MIO56</f>
        <v>0</v>
      </c>
      <c r="MIL30" s="47">
        <f>'Form Sg1'!MIP56</f>
        <v>0</v>
      </c>
      <c r="MIM30" s="47">
        <f>'Form Sg1'!MIQ56</f>
        <v>0</v>
      </c>
      <c r="MIN30" s="47">
        <f>'Form Sg1'!MIR56</f>
        <v>0</v>
      </c>
      <c r="MIO30" s="47">
        <f>'Form Sg1'!MIS56</f>
        <v>0</v>
      </c>
      <c r="MIP30" s="47">
        <f>'Form Sg1'!MIT56</f>
        <v>0</v>
      </c>
      <c r="MIQ30" s="47">
        <f>'Form Sg1'!MIU56</f>
        <v>0</v>
      </c>
      <c r="MIR30" s="47">
        <f>'Form Sg1'!MIV56</f>
        <v>0</v>
      </c>
      <c r="MIS30" s="47">
        <f>'Form Sg1'!MIW56</f>
        <v>0</v>
      </c>
      <c r="MIT30" s="47">
        <f>'Form Sg1'!MIX56</f>
        <v>0</v>
      </c>
      <c r="MIU30" s="47">
        <f>'Form Sg1'!MIY56</f>
        <v>0</v>
      </c>
      <c r="MIV30" s="47">
        <f>'Form Sg1'!MIZ56</f>
        <v>0</v>
      </c>
      <c r="MIW30" s="47">
        <f>'Form Sg1'!MJA56</f>
        <v>0</v>
      </c>
      <c r="MIX30" s="47">
        <f>'Form Sg1'!MJB56</f>
        <v>0</v>
      </c>
      <c r="MIY30" s="47">
        <f>'Form Sg1'!MJC56</f>
        <v>0</v>
      </c>
      <c r="MIZ30" s="47">
        <f>'Form Sg1'!MJD56</f>
        <v>0</v>
      </c>
      <c r="MJA30" s="47">
        <f>'Form Sg1'!MJE56</f>
        <v>0</v>
      </c>
      <c r="MJB30" s="47">
        <f>'Form Sg1'!MJF56</f>
        <v>0</v>
      </c>
      <c r="MJC30" s="47">
        <f>'Form Sg1'!MJG56</f>
        <v>0</v>
      </c>
      <c r="MJD30" s="47">
        <f>'Form Sg1'!MJH56</f>
        <v>0</v>
      </c>
      <c r="MJE30" s="47">
        <f>'Form Sg1'!MJI56</f>
        <v>0</v>
      </c>
      <c r="MJF30" s="47">
        <f>'Form Sg1'!MJJ56</f>
        <v>0</v>
      </c>
      <c r="MJG30" s="47">
        <f>'Form Sg1'!MJK56</f>
        <v>0</v>
      </c>
      <c r="MJH30" s="47">
        <f>'Form Sg1'!MJL56</f>
        <v>0</v>
      </c>
      <c r="MJI30" s="47">
        <f>'Form Sg1'!MJM56</f>
        <v>0</v>
      </c>
      <c r="MJJ30" s="47">
        <f>'Form Sg1'!MJN56</f>
        <v>0</v>
      </c>
      <c r="MJK30" s="47">
        <f>'Form Sg1'!MJO56</f>
        <v>0</v>
      </c>
      <c r="MJL30" s="47">
        <f>'Form Sg1'!MJP56</f>
        <v>0</v>
      </c>
      <c r="MJM30" s="47">
        <f>'Form Sg1'!MJQ56</f>
        <v>0</v>
      </c>
      <c r="MJN30" s="47">
        <f>'Form Sg1'!MJR56</f>
        <v>0</v>
      </c>
      <c r="MJO30" s="47">
        <f>'Form Sg1'!MJS56</f>
        <v>0</v>
      </c>
      <c r="MJP30" s="47">
        <f>'Form Sg1'!MJT56</f>
        <v>0</v>
      </c>
      <c r="MJQ30" s="47">
        <f>'Form Sg1'!MJU56</f>
        <v>0</v>
      </c>
      <c r="MJR30" s="47">
        <f>'Form Sg1'!MJV56</f>
        <v>0</v>
      </c>
      <c r="MJS30" s="47">
        <f>'Form Sg1'!MJW56</f>
        <v>0</v>
      </c>
      <c r="MJT30" s="47">
        <f>'Form Sg1'!MJX56</f>
        <v>0</v>
      </c>
      <c r="MJU30" s="47">
        <f>'Form Sg1'!MJY56</f>
        <v>0</v>
      </c>
      <c r="MJV30" s="47">
        <f>'Form Sg1'!MJZ56</f>
        <v>0</v>
      </c>
      <c r="MJW30" s="47">
        <f>'Form Sg1'!MKA56</f>
        <v>0</v>
      </c>
      <c r="MJX30" s="47">
        <f>'Form Sg1'!MKB56</f>
        <v>0</v>
      </c>
      <c r="MJY30" s="47">
        <f>'Form Sg1'!MKC56</f>
        <v>0</v>
      </c>
      <c r="MJZ30" s="47">
        <f>'Form Sg1'!MKD56</f>
        <v>0</v>
      </c>
      <c r="MKA30" s="47">
        <f>'Form Sg1'!MKE56</f>
        <v>0</v>
      </c>
      <c r="MKB30" s="47">
        <f>'Form Sg1'!MKF56</f>
        <v>0</v>
      </c>
      <c r="MKC30" s="47">
        <f>'Form Sg1'!MKG56</f>
        <v>0</v>
      </c>
      <c r="MKD30" s="47">
        <f>'Form Sg1'!MKH56</f>
        <v>0</v>
      </c>
      <c r="MKE30" s="47">
        <f>'Form Sg1'!MKI56</f>
        <v>0</v>
      </c>
      <c r="MKF30" s="47">
        <f>'Form Sg1'!MKJ56</f>
        <v>0</v>
      </c>
      <c r="MKG30" s="47">
        <f>'Form Sg1'!MKK56</f>
        <v>0</v>
      </c>
      <c r="MKH30" s="47">
        <f>'Form Sg1'!MKL56</f>
        <v>0</v>
      </c>
      <c r="MKI30" s="47">
        <f>'Form Sg1'!MKM56</f>
        <v>0</v>
      </c>
      <c r="MKJ30" s="47">
        <f>'Form Sg1'!MKN56</f>
        <v>0</v>
      </c>
      <c r="MKK30" s="47">
        <f>'Form Sg1'!MKO56</f>
        <v>0</v>
      </c>
      <c r="MKL30" s="47">
        <f>'Form Sg1'!MKP56</f>
        <v>0</v>
      </c>
      <c r="MKM30" s="47">
        <f>'Form Sg1'!MKQ56</f>
        <v>0</v>
      </c>
      <c r="MKN30" s="47">
        <f>'Form Sg1'!MKR56</f>
        <v>0</v>
      </c>
      <c r="MKO30" s="47">
        <f>'Form Sg1'!MKS56</f>
        <v>0</v>
      </c>
      <c r="MKP30" s="47">
        <f>'Form Sg1'!MKT56</f>
        <v>0</v>
      </c>
      <c r="MKQ30" s="47">
        <f>'Form Sg1'!MKU56</f>
        <v>0</v>
      </c>
      <c r="MKR30" s="47">
        <f>'Form Sg1'!MKV56</f>
        <v>0</v>
      </c>
      <c r="MKS30" s="47">
        <f>'Form Sg1'!MKW56</f>
        <v>0</v>
      </c>
      <c r="MKT30" s="47">
        <f>'Form Sg1'!MKX56</f>
        <v>0</v>
      </c>
      <c r="MKU30" s="47">
        <f>'Form Sg1'!MKY56</f>
        <v>0</v>
      </c>
      <c r="MKV30" s="47">
        <f>'Form Sg1'!MKZ56</f>
        <v>0</v>
      </c>
      <c r="MKW30" s="47">
        <f>'Form Sg1'!MLA56</f>
        <v>0</v>
      </c>
      <c r="MKX30" s="47">
        <f>'Form Sg1'!MLB56</f>
        <v>0</v>
      </c>
      <c r="MKY30" s="47">
        <f>'Form Sg1'!MLC56</f>
        <v>0</v>
      </c>
      <c r="MKZ30" s="47">
        <f>'Form Sg1'!MLD56</f>
        <v>0</v>
      </c>
      <c r="MLA30" s="47">
        <f>'Form Sg1'!MLE56</f>
        <v>0</v>
      </c>
      <c r="MLB30" s="47">
        <f>'Form Sg1'!MLF56</f>
        <v>0</v>
      </c>
      <c r="MLC30" s="47">
        <f>'Form Sg1'!MLG56</f>
        <v>0</v>
      </c>
      <c r="MLD30" s="47">
        <f>'Form Sg1'!MLH56</f>
        <v>0</v>
      </c>
      <c r="MLE30" s="47">
        <f>'Form Sg1'!MLI56</f>
        <v>0</v>
      </c>
      <c r="MLF30" s="47">
        <f>'Form Sg1'!MLJ56</f>
        <v>0</v>
      </c>
      <c r="MLG30" s="47">
        <f>'Form Sg1'!MLK56</f>
        <v>0</v>
      </c>
      <c r="MLH30" s="47">
        <f>'Form Sg1'!MLL56</f>
        <v>0</v>
      </c>
      <c r="MLI30" s="47">
        <f>'Form Sg1'!MLM56</f>
        <v>0</v>
      </c>
      <c r="MLJ30" s="47">
        <f>'Form Sg1'!MLN56</f>
        <v>0</v>
      </c>
      <c r="MLK30" s="47">
        <f>'Form Sg1'!MLO56</f>
        <v>0</v>
      </c>
      <c r="MLL30" s="47">
        <f>'Form Sg1'!MLP56</f>
        <v>0</v>
      </c>
      <c r="MLM30" s="47">
        <f>'Form Sg1'!MLQ56</f>
        <v>0</v>
      </c>
      <c r="MLN30" s="47">
        <f>'Form Sg1'!MLR56</f>
        <v>0</v>
      </c>
      <c r="MLO30" s="47">
        <f>'Form Sg1'!MLS56</f>
        <v>0</v>
      </c>
      <c r="MLP30" s="47">
        <f>'Form Sg1'!MLT56</f>
        <v>0</v>
      </c>
      <c r="MLQ30" s="47">
        <f>'Form Sg1'!MLU56</f>
        <v>0</v>
      </c>
      <c r="MLR30" s="47">
        <f>'Form Sg1'!MLV56</f>
        <v>0</v>
      </c>
      <c r="MLS30" s="47">
        <f>'Form Sg1'!MLW56</f>
        <v>0</v>
      </c>
      <c r="MLT30" s="47">
        <f>'Form Sg1'!MLX56</f>
        <v>0</v>
      </c>
      <c r="MLU30" s="47">
        <f>'Form Sg1'!MLY56</f>
        <v>0</v>
      </c>
      <c r="MLV30" s="47">
        <f>'Form Sg1'!MLZ56</f>
        <v>0</v>
      </c>
      <c r="MLW30" s="47">
        <f>'Form Sg1'!MMA56</f>
        <v>0</v>
      </c>
      <c r="MLX30" s="47">
        <f>'Form Sg1'!MMB56</f>
        <v>0</v>
      </c>
      <c r="MLY30" s="47">
        <f>'Form Sg1'!MMC56</f>
        <v>0</v>
      </c>
      <c r="MLZ30" s="47">
        <f>'Form Sg1'!MMD56</f>
        <v>0</v>
      </c>
      <c r="MMA30" s="47">
        <f>'Form Sg1'!MME56</f>
        <v>0</v>
      </c>
      <c r="MMB30" s="47">
        <f>'Form Sg1'!MMF56</f>
        <v>0</v>
      </c>
      <c r="MMC30" s="47">
        <f>'Form Sg1'!MMG56</f>
        <v>0</v>
      </c>
      <c r="MMD30" s="47">
        <f>'Form Sg1'!MMH56</f>
        <v>0</v>
      </c>
      <c r="MME30" s="47">
        <f>'Form Sg1'!MMI56</f>
        <v>0</v>
      </c>
      <c r="MMF30" s="47">
        <f>'Form Sg1'!MMJ56</f>
        <v>0</v>
      </c>
      <c r="MMG30" s="47">
        <f>'Form Sg1'!MMK56</f>
        <v>0</v>
      </c>
      <c r="MMH30" s="47">
        <f>'Form Sg1'!MML56</f>
        <v>0</v>
      </c>
      <c r="MMI30" s="47">
        <f>'Form Sg1'!MMM56</f>
        <v>0</v>
      </c>
      <c r="MMJ30" s="47">
        <f>'Form Sg1'!MMN56</f>
        <v>0</v>
      </c>
      <c r="MMK30" s="47">
        <f>'Form Sg1'!MMO56</f>
        <v>0</v>
      </c>
      <c r="MML30" s="47">
        <f>'Form Sg1'!MMP56</f>
        <v>0</v>
      </c>
      <c r="MMM30" s="47">
        <f>'Form Sg1'!MMQ56</f>
        <v>0</v>
      </c>
      <c r="MMN30" s="47">
        <f>'Form Sg1'!MMR56</f>
        <v>0</v>
      </c>
      <c r="MMO30" s="47">
        <f>'Form Sg1'!MMS56</f>
        <v>0</v>
      </c>
      <c r="MMP30" s="47">
        <f>'Form Sg1'!MMT56</f>
        <v>0</v>
      </c>
      <c r="MMQ30" s="47">
        <f>'Form Sg1'!MMU56</f>
        <v>0</v>
      </c>
      <c r="MMR30" s="47">
        <f>'Form Sg1'!MMV56</f>
        <v>0</v>
      </c>
      <c r="MMS30" s="47">
        <f>'Form Sg1'!MMW56</f>
        <v>0</v>
      </c>
      <c r="MMT30" s="47">
        <f>'Form Sg1'!MMX56</f>
        <v>0</v>
      </c>
      <c r="MMU30" s="47">
        <f>'Form Sg1'!MMY56</f>
        <v>0</v>
      </c>
      <c r="MMV30" s="47">
        <f>'Form Sg1'!MMZ56</f>
        <v>0</v>
      </c>
      <c r="MMW30" s="47">
        <f>'Form Sg1'!MNA56</f>
        <v>0</v>
      </c>
      <c r="MMX30" s="47">
        <f>'Form Sg1'!MNB56</f>
        <v>0</v>
      </c>
      <c r="MMY30" s="47">
        <f>'Form Sg1'!MNC56</f>
        <v>0</v>
      </c>
      <c r="MMZ30" s="47">
        <f>'Form Sg1'!MND56</f>
        <v>0</v>
      </c>
      <c r="MNA30" s="47">
        <f>'Form Sg1'!MNE56</f>
        <v>0</v>
      </c>
      <c r="MNB30" s="47">
        <f>'Form Sg1'!MNF56</f>
        <v>0</v>
      </c>
      <c r="MNC30" s="47">
        <f>'Form Sg1'!MNG56</f>
        <v>0</v>
      </c>
      <c r="MND30" s="47">
        <f>'Form Sg1'!MNH56</f>
        <v>0</v>
      </c>
      <c r="MNE30" s="47">
        <f>'Form Sg1'!MNI56</f>
        <v>0</v>
      </c>
      <c r="MNF30" s="47">
        <f>'Form Sg1'!MNJ56</f>
        <v>0</v>
      </c>
      <c r="MNG30" s="47">
        <f>'Form Sg1'!MNK56</f>
        <v>0</v>
      </c>
      <c r="MNH30" s="47">
        <f>'Form Sg1'!MNL56</f>
        <v>0</v>
      </c>
      <c r="MNI30" s="47">
        <f>'Form Sg1'!MNM56</f>
        <v>0</v>
      </c>
      <c r="MNJ30" s="47">
        <f>'Form Sg1'!MNN56</f>
        <v>0</v>
      </c>
      <c r="MNK30" s="47">
        <f>'Form Sg1'!MNO56</f>
        <v>0</v>
      </c>
      <c r="MNL30" s="47">
        <f>'Form Sg1'!MNP56</f>
        <v>0</v>
      </c>
      <c r="MNM30" s="47">
        <f>'Form Sg1'!MNQ56</f>
        <v>0</v>
      </c>
      <c r="MNN30" s="47">
        <f>'Form Sg1'!MNR56</f>
        <v>0</v>
      </c>
      <c r="MNO30" s="47">
        <f>'Form Sg1'!MNS56</f>
        <v>0</v>
      </c>
      <c r="MNP30" s="47">
        <f>'Form Sg1'!MNT56</f>
        <v>0</v>
      </c>
      <c r="MNQ30" s="47">
        <f>'Form Sg1'!MNU56</f>
        <v>0</v>
      </c>
      <c r="MNR30" s="47">
        <f>'Form Sg1'!MNV56</f>
        <v>0</v>
      </c>
      <c r="MNS30" s="47">
        <f>'Form Sg1'!MNW56</f>
        <v>0</v>
      </c>
      <c r="MNT30" s="47">
        <f>'Form Sg1'!MNX56</f>
        <v>0</v>
      </c>
      <c r="MNU30" s="47">
        <f>'Form Sg1'!MNY56</f>
        <v>0</v>
      </c>
      <c r="MNV30" s="47">
        <f>'Form Sg1'!MNZ56</f>
        <v>0</v>
      </c>
      <c r="MNW30" s="47">
        <f>'Form Sg1'!MOA56</f>
        <v>0</v>
      </c>
      <c r="MNX30" s="47">
        <f>'Form Sg1'!MOB56</f>
        <v>0</v>
      </c>
      <c r="MNY30" s="47">
        <f>'Form Sg1'!MOC56</f>
        <v>0</v>
      </c>
      <c r="MNZ30" s="47">
        <f>'Form Sg1'!MOD56</f>
        <v>0</v>
      </c>
      <c r="MOA30" s="47">
        <f>'Form Sg1'!MOE56</f>
        <v>0</v>
      </c>
      <c r="MOB30" s="47">
        <f>'Form Sg1'!MOF56</f>
        <v>0</v>
      </c>
      <c r="MOC30" s="47">
        <f>'Form Sg1'!MOG56</f>
        <v>0</v>
      </c>
      <c r="MOD30" s="47">
        <f>'Form Sg1'!MOH56</f>
        <v>0</v>
      </c>
      <c r="MOE30" s="47">
        <f>'Form Sg1'!MOI56</f>
        <v>0</v>
      </c>
      <c r="MOF30" s="47">
        <f>'Form Sg1'!MOJ56</f>
        <v>0</v>
      </c>
      <c r="MOG30" s="47">
        <f>'Form Sg1'!MOK56</f>
        <v>0</v>
      </c>
      <c r="MOH30" s="47">
        <f>'Form Sg1'!MOL56</f>
        <v>0</v>
      </c>
      <c r="MOI30" s="47">
        <f>'Form Sg1'!MOM56</f>
        <v>0</v>
      </c>
      <c r="MOJ30" s="47">
        <f>'Form Sg1'!MON56</f>
        <v>0</v>
      </c>
      <c r="MOK30" s="47">
        <f>'Form Sg1'!MOO56</f>
        <v>0</v>
      </c>
      <c r="MOL30" s="47">
        <f>'Form Sg1'!MOP56</f>
        <v>0</v>
      </c>
      <c r="MOM30" s="47">
        <f>'Form Sg1'!MOQ56</f>
        <v>0</v>
      </c>
      <c r="MON30" s="47">
        <f>'Form Sg1'!MOR56</f>
        <v>0</v>
      </c>
      <c r="MOO30" s="47">
        <f>'Form Sg1'!MOS56</f>
        <v>0</v>
      </c>
      <c r="MOP30" s="47">
        <f>'Form Sg1'!MOT56</f>
        <v>0</v>
      </c>
      <c r="MOQ30" s="47">
        <f>'Form Sg1'!MOU56</f>
        <v>0</v>
      </c>
      <c r="MOR30" s="47">
        <f>'Form Sg1'!MOV56</f>
        <v>0</v>
      </c>
      <c r="MOS30" s="47">
        <f>'Form Sg1'!MOW56</f>
        <v>0</v>
      </c>
      <c r="MOT30" s="47">
        <f>'Form Sg1'!MOX56</f>
        <v>0</v>
      </c>
      <c r="MOU30" s="47">
        <f>'Form Sg1'!MOY56</f>
        <v>0</v>
      </c>
      <c r="MOV30" s="47">
        <f>'Form Sg1'!MOZ56</f>
        <v>0</v>
      </c>
      <c r="MOW30" s="47">
        <f>'Form Sg1'!MPA56</f>
        <v>0</v>
      </c>
      <c r="MOX30" s="47">
        <f>'Form Sg1'!MPB56</f>
        <v>0</v>
      </c>
      <c r="MOY30" s="47">
        <f>'Form Sg1'!MPC56</f>
        <v>0</v>
      </c>
      <c r="MOZ30" s="47">
        <f>'Form Sg1'!MPD56</f>
        <v>0</v>
      </c>
      <c r="MPA30" s="47">
        <f>'Form Sg1'!MPE56</f>
        <v>0</v>
      </c>
      <c r="MPB30" s="47">
        <f>'Form Sg1'!MPF56</f>
        <v>0</v>
      </c>
      <c r="MPC30" s="47">
        <f>'Form Sg1'!MPG56</f>
        <v>0</v>
      </c>
      <c r="MPD30" s="47">
        <f>'Form Sg1'!MPH56</f>
        <v>0</v>
      </c>
      <c r="MPE30" s="47">
        <f>'Form Sg1'!MPI56</f>
        <v>0</v>
      </c>
      <c r="MPF30" s="47">
        <f>'Form Sg1'!MPJ56</f>
        <v>0</v>
      </c>
      <c r="MPG30" s="47">
        <f>'Form Sg1'!MPK56</f>
        <v>0</v>
      </c>
      <c r="MPH30" s="47">
        <f>'Form Sg1'!MPL56</f>
        <v>0</v>
      </c>
      <c r="MPI30" s="47">
        <f>'Form Sg1'!MPM56</f>
        <v>0</v>
      </c>
      <c r="MPJ30" s="47">
        <f>'Form Sg1'!MPN56</f>
        <v>0</v>
      </c>
      <c r="MPK30" s="47">
        <f>'Form Sg1'!MPO56</f>
        <v>0</v>
      </c>
      <c r="MPL30" s="47">
        <f>'Form Sg1'!MPP56</f>
        <v>0</v>
      </c>
      <c r="MPM30" s="47">
        <f>'Form Sg1'!MPQ56</f>
        <v>0</v>
      </c>
      <c r="MPN30" s="47">
        <f>'Form Sg1'!MPR56</f>
        <v>0</v>
      </c>
      <c r="MPO30" s="47">
        <f>'Form Sg1'!MPS56</f>
        <v>0</v>
      </c>
      <c r="MPP30" s="47">
        <f>'Form Sg1'!MPT56</f>
        <v>0</v>
      </c>
      <c r="MPQ30" s="47">
        <f>'Form Sg1'!MPU56</f>
        <v>0</v>
      </c>
      <c r="MPR30" s="47">
        <f>'Form Sg1'!MPV56</f>
        <v>0</v>
      </c>
      <c r="MPS30" s="47">
        <f>'Form Sg1'!MPW56</f>
        <v>0</v>
      </c>
      <c r="MPT30" s="47">
        <f>'Form Sg1'!MPX56</f>
        <v>0</v>
      </c>
      <c r="MPU30" s="47">
        <f>'Form Sg1'!MPY56</f>
        <v>0</v>
      </c>
      <c r="MPV30" s="47">
        <f>'Form Sg1'!MPZ56</f>
        <v>0</v>
      </c>
      <c r="MPW30" s="47">
        <f>'Form Sg1'!MQA56</f>
        <v>0</v>
      </c>
      <c r="MPX30" s="47">
        <f>'Form Sg1'!MQB56</f>
        <v>0</v>
      </c>
      <c r="MPY30" s="47">
        <f>'Form Sg1'!MQC56</f>
        <v>0</v>
      </c>
      <c r="MPZ30" s="47">
        <f>'Form Sg1'!MQD56</f>
        <v>0</v>
      </c>
      <c r="MQA30" s="47">
        <f>'Form Sg1'!MQE56</f>
        <v>0</v>
      </c>
      <c r="MQB30" s="47">
        <f>'Form Sg1'!MQF56</f>
        <v>0</v>
      </c>
      <c r="MQC30" s="47">
        <f>'Form Sg1'!MQG56</f>
        <v>0</v>
      </c>
      <c r="MQD30" s="47">
        <f>'Form Sg1'!MQH56</f>
        <v>0</v>
      </c>
      <c r="MQE30" s="47">
        <f>'Form Sg1'!MQI56</f>
        <v>0</v>
      </c>
      <c r="MQF30" s="47">
        <f>'Form Sg1'!MQJ56</f>
        <v>0</v>
      </c>
      <c r="MQG30" s="47">
        <f>'Form Sg1'!MQK56</f>
        <v>0</v>
      </c>
      <c r="MQH30" s="47">
        <f>'Form Sg1'!MQL56</f>
        <v>0</v>
      </c>
      <c r="MQI30" s="47">
        <f>'Form Sg1'!MQM56</f>
        <v>0</v>
      </c>
      <c r="MQJ30" s="47">
        <f>'Form Sg1'!MQN56</f>
        <v>0</v>
      </c>
      <c r="MQK30" s="47">
        <f>'Form Sg1'!MQO56</f>
        <v>0</v>
      </c>
      <c r="MQL30" s="47">
        <f>'Form Sg1'!MQP56</f>
        <v>0</v>
      </c>
      <c r="MQM30" s="47">
        <f>'Form Sg1'!MQQ56</f>
        <v>0</v>
      </c>
      <c r="MQN30" s="47">
        <f>'Form Sg1'!MQR56</f>
        <v>0</v>
      </c>
      <c r="MQO30" s="47">
        <f>'Form Sg1'!MQS56</f>
        <v>0</v>
      </c>
      <c r="MQP30" s="47">
        <f>'Form Sg1'!MQT56</f>
        <v>0</v>
      </c>
      <c r="MQQ30" s="47">
        <f>'Form Sg1'!MQU56</f>
        <v>0</v>
      </c>
      <c r="MQR30" s="47">
        <f>'Form Sg1'!MQV56</f>
        <v>0</v>
      </c>
      <c r="MQS30" s="47">
        <f>'Form Sg1'!MQW56</f>
        <v>0</v>
      </c>
      <c r="MQT30" s="47">
        <f>'Form Sg1'!MQX56</f>
        <v>0</v>
      </c>
      <c r="MQU30" s="47">
        <f>'Form Sg1'!MQY56</f>
        <v>0</v>
      </c>
      <c r="MQV30" s="47">
        <f>'Form Sg1'!MQZ56</f>
        <v>0</v>
      </c>
      <c r="MQW30" s="47">
        <f>'Form Sg1'!MRA56</f>
        <v>0</v>
      </c>
      <c r="MQX30" s="47">
        <f>'Form Sg1'!MRB56</f>
        <v>0</v>
      </c>
      <c r="MQY30" s="47">
        <f>'Form Sg1'!MRC56</f>
        <v>0</v>
      </c>
      <c r="MQZ30" s="47">
        <f>'Form Sg1'!MRD56</f>
        <v>0</v>
      </c>
      <c r="MRA30" s="47">
        <f>'Form Sg1'!MRE56</f>
        <v>0</v>
      </c>
      <c r="MRB30" s="47">
        <f>'Form Sg1'!MRF56</f>
        <v>0</v>
      </c>
      <c r="MRC30" s="47">
        <f>'Form Sg1'!MRG56</f>
        <v>0</v>
      </c>
      <c r="MRD30" s="47">
        <f>'Form Sg1'!MRH56</f>
        <v>0</v>
      </c>
      <c r="MRE30" s="47">
        <f>'Form Sg1'!MRI56</f>
        <v>0</v>
      </c>
      <c r="MRF30" s="47">
        <f>'Form Sg1'!MRJ56</f>
        <v>0</v>
      </c>
      <c r="MRG30" s="47">
        <f>'Form Sg1'!MRK56</f>
        <v>0</v>
      </c>
      <c r="MRH30" s="47">
        <f>'Form Sg1'!MRL56</f>
        <v>0</v>
      </c>
      <c r="MRI30" s="47">
        <f>'Form Sg1'!MRM56</f>
        <v>0</v>
      </c>
      <c r="MRJ30" s="47">
        <f>'Form Sg1'!MRN56</f>
        <v>0</v>
      </c>
      <c r="MRK30" s="47">
        <f>'Form Sg1'!MRO56</f>
        <v>0</v>
      </c>
      <c r="MRL30" s="47">
        <f>'Form Sg1'!MRP56</f>
        <v>0</v>
      </c>
      <c r="MRM30" s="47">
        <f>'Form Sg1'!MRQ56</f>
        <v>0</v>
      </c>
      <c r="MRN30" s="47">
        <f>'Form Sg1'!MRR56</f>
        <v>0</v>
      </c>
      <c r="MRO30" s="47">
        <f>'Form Sg1'!MRS56</f>
        <v>0</v>
      </c>
      <c r="MRP30" s="47">
        <f>'Form Sg1'!MRT56</f>
        <v>0</v>
      </c>
      <c r="MRQ30" s="47">
        <f>'Form Sg1'!MRU56</f>
        <v>0</v>
      </c>
      <c r="MRR30" s="47">
        <f>'Form Sg1'!MRV56</f>
        <v>0</v>
      </c>
      <c r="MRS30" s="47">
        <f>'Form Sg1'!MRW56</f>
        <v>0</v>
      </c>
      <c r="MRT30" s="47">
        <f>'Form Sg1'!MRX56</f>
        <v>0</v>
      </c>
      <c r="MRU30" s="47">
        <f>'Form Sg1'!MRY56</f>
        <v>0</v>
      </c>
      <c r="MRV30" s="47">
        <f>'Form Sg1'!MRZ56</f>
        <v>0</v>
      </c>
      <c r="MRW30" s="47">
        <f>'Form Sg1'!MSA56</f>
        <v>0</v>
      </c>
      <c r="MRX30" s="47">
        <f>'Form Sg1'!MSB56</f>
        <v>0</v>
      </c>
      <c r="MRY30" s="47">
        <f>'Form Sg1'!MSC56</f>
        <v>0</v>
      </c>
      <c r="MRZ30" s="47">
        <f>'Form Sg1'!MSD56</f>
        <v>0</v>
      </c>
      <c r="MSA30" s="47">
        <f>'Form Sg1'!MSE56</f>
        <v>0</v>
      </c>
      <c r="MSB30" s="47">
        <f>'Form Sg1'!MSF56</f>
        <v>0</v>
      </c>
      <c r="MSC30" s="47">
        <f>'Form Sg1'!MSG56</f>
        <v>0</v>
      </c>
      <c r="MSD30" s="47">
        <f>'Form Sg1'!MSH56</f>
        <v>0</v>
      </c>
      <c r="MSE30" s="47">
        <f>'Form Sg1'!MSI56</f>
        <v>0</v>
      </c>
      <c r="MSF30" s="47">
        <f>'Form Sg1'!MSJ56</f>
        <v>0</v>
      </c>
      <c r="MSG30" s="47">
        <f>'Form Sg1'!MSK56</f>
        <v>0</v>
      </c>
      <c r="MSH30" s="47">
        <f>'Form Sg1'!MSL56</f>
        <v>0</v>
      </c>
      <c r="MSI30" s="47">
        <f>'Form Sg1'!MSM56</f>
        <v>0</v>
      </c>
      <c r="MSJ30" s="47">
        <f>'Form Sg1'!MSN56</f>
        <v>0</v>
      </c>
      <c r="MSK30" s="47">
        <f>'Form Sg1'!MSO56</f>
        <v>0</v>
      </c>
      <c r="MSL30" s="47">
        <f>'Form Sg1'!MSP56</f>
        <v>0</v>
      </c>
      <c r="MSM30" s="47">
        <f>'Form Sg1'!MSQ56</f>
        <v>0</v>
      </c>
      <c r="MSN30" s="47">
        <f>'Form Sg1'!MSR56</f>
        <v>0</v>
      </c>
      <c r="MSO30" s="47">
        <f>'Form Sg1'!MSS56</f>
        <v>0</v>
      </c>
      <c r="MSP30" s="47">
        <f>'Form Sg1'!MST56</f>
        <v>0</v>
      </c>
      <c r="MSQ30" s="47">
        <f>'Form Sg1'!MSU56</f>
        <v>0</v>
      </c>
      <c r="MSR30" s="47">
        <f>'Form Sg1'!MSV56</f>
        <v>0</v>
      </c>
      <c r="MSS30" s="47">
        <f>'Form Sg1'!MSW56</f>
        <v>0</v>
      </c>
      <c r="MST30" s="47">
        <f>'Form Sg1'!MSX56</f>
        <v>0</v>
      </c>
      <c r="MSU30" s="47">
        <f>'Form Sg1'!MSY56</f>
        <v>0</v>
      </c>
      <c r="MSV30" s="47">
        <f>'Form Sg1'!MSZ56</f>
        <v>0</v>
      </c>
      <c r="MSW30" s="47">
        <f>'Form Sg1'!MTA56</f>
        <v>0</v>
      </c>
      <c r="MSX30" s="47">
        <f>'Form Sg1'!MTB56</f>
        <v>0</v>
      </c>
      <c r="MSY30" s="47">
        <f>'Form Sg1'!MTC56</f>
        <v>0</v>
      </c>
      <c r="MSZ30" s="47">
        <f>'Form Sg1'!MTD56</f>
        <v>0</v>
      </c>
      <c r="MTA30" s="47">
        <f>'Form Sg1'!MTE56</f>
        <v>0</v>
      </c>
      <c r="MTB30" s="47">
        <f>'Form Sg1'!MTF56</f>
        <v>0</v>
      </c>
      <c r="MTC30" s="47">
        <f>'Form Sg1'!MTG56</f>
        <v>0</v>
      </c>
      <c r="MTD30" s="47">
        <f>'Form Sg1'!MTH56</f>
        <v>0</v>
      </c>
      <c r="MTE30" s="47">
        <f>'Form Sg1'!MTI56</f>
        <v>0</v>
      </c>
      <c r="MTF30" s="47">
        <f>'Form Sg1'!MTJ56</f>
        <v>0</v>
      </c>
      <c r="MTG30" s="47">
        <f>'Form Sg1'!MTK56</f>
        <v>0</v>
      </c>
      <c r="MTH30" s="47">
        <f>'Form Sg1'!MTL56</f>
        <v>0</v>
      </c>
      <c r="MTI30" s="47">
        <f>'Form Sg1'!MTM56</f>
        <v>0</v>
      </c>
      <c r="MTJ30" s="47">
        <f>'Form Sg1'!MTN56</f>
        <v>0</v>
      </c>
      <c r="MTK30" s="47">
        <f>'Form Sg1'!MTO56</f>
        <v>0</v>
      </c>
      <c r="MTL30" s="47">
        <f>'Form Sg1'!MTP56</f>
        <v>0</v>
      </c>
      <c r="MTM30" s="47">
        <f>'Form Sg1'!MTQ56</f>
        <v>0</v>
      </c>
      <c r="MTN30" s="47">
        <f>'Form Sg1'!MTR56</f>
        <v>0</v>
      </c>
      <c r="MTO30" s="47">
        <f>'Form Sg1'!MTS56</f>
        <v>0</v>
      </c>
      <c r="MTP30" s="47">
        <f>'Form Sg1'!MTT56</f>
        <v>0</v>
      </c>
      <c r="MTQ30" s="47">
        <f>'Form Sg1'!MTU56</f>
        <v>0</v>
      </c>
      <c r="MTR30" s="47">
        <f>'Form Sg1'!MTV56</f>
        <v>0</v>
      </c>
      <c r="MTS30" s="47">
        <f>'Form Sg1'!MTW56</f>
        <v>0</v>
      </c>
      <c r="MTT30" s="47">
        <f>'Form Sg1'!MTX56</f>
        <v>0</v>
      </c>
      <c r="MTU30" s="47">
        <f>'Form Sg1'!MTY56</f>
        <v>0</v>
      </c>
      <c r="MTV30" s="47">
        <f>'Form Sg1'!MTZ56</f>
        <v>0</v>
      </c>
      <c r="MTW30" s="47">
        <f>'Form Sg1'!MUA56</f>
        <v>0</v>
      </c>
      <c r="MTX30" s="47">
        <f>'Form Sg1'!MUB56</f>
        <v>0</v>
      </c>
      <c r="MTY30" s="47">
        <f>'Form Sg1'!MUC56</f>
        <v>0</v>
      </c>
      <c r="MTZ30" s="47">
        <f>'Form Sg1'!MUD56</f>
        <v>0</v>
      </c>
      <c r="MUA30" s="47">
        <f>'Form Sg1'!MUE56</f>
        <v>0</v>
      </c>
      <c r="MUB30" s="47">
        <f>'Form Sg1'!MUF56</f>
        <v>0</v>
      </c>
      <c r="MUC30" s="47">
        <f>'Form Sg1'!MUG56</f>
        <v>0</v>
      </c>
      <c r="MUD30" s="47">
        <f>'Form Sg1'!MUH56</f>
        <v>0</v>
      </c>
      <c r="MUE30" s="47">
        <f>'Form Sg1'!MUI56</f>
        <v>0</v>
      </c>
      <c r="MUF30" s="47">
        <f>'Form Sg1'!MUJ56</f>
        <v>0</v>
      </c>
      <c r="MUG30" s="47">
        <f>'Form Sg1'!MUK56</f>
        <v>0</v>
      </c>
      <c r="MUH30" s="47">
        <f>'Form Sg1'!MUL56</f>
        <v>0</v>
      </c>
      <c r="MUI30" s="47">
        <f>'Form Sg1'!MUM56</f>
        <v>0</v>
      </c>
      <c r="MUJ30" s="47">
        <f>'Form Sg1'!MUN56</f>
        <v>0</v>
      </c>
      <c r="MUK30" s="47">
        <f>'Form Sg1'!MUO56</f>
        <v>0</v>
      </c>
      <c r="MUL30" s="47">
        <f>'Form Sg1'!MUP56</f>
        <v>0</v>
      </c>
      <c r="MUM30" s="47">
        <f>'Form Sg1'!MUQ56</f>
        <v>0</v>
      </c>
      <c r="MUN30" s="47">
        <f>'Form Sg1'!MUR56</f>
        <v>0</v>
      </c>
      <c r="MUO30" s="47">
        <f>'Form Sg1'!MUS56</f>
        <v>0</v>
      </c>
      <c r="MUP30" s="47">
        <f>'Form Sg1'!MUT56</f>
        <v>0</v>
      </c>
      <c r="MUQ30" s="47">
        <f>'Form Sg1'!MUU56</f>
        <v>0</v>
      </c>
      <c r="MUR30" s="47">
        <f>'Form Sg1'!MUV56</f>
        <v>0</v>
      </c>
      <c r="MUS30" s="47">
        <f>'Form Sg1'!MUW56</f>
        <v>0</v>
      </c>
      <c r="MUT30" s="47">
        <f>'Form Sg1'!MUX56</f>
        <v>0</v>
      </c>
      <c r="MUU30" s="47">
        <f>'Form Sg1'!MUY56</f>
        <v>0</v>
      </c>
      <c r="MUV30" s="47">
        <f>'Form Sg1'!MUZ56</f>
        <v>0</v>
      </c>
      <c r="MUW30" s="47">
        <f>'Form Sg1'!MVA56</f>
        <v>0</v>
      </c>
      <c r="MUX30" s="47">
        <f>'Form Sg1'!MVB56</f>
        <v>0</v>
      </c>
      <c r="MUY30" s="47">
        <f>'Form Sg1'!MVC56</f>
        <v>0</v>
      </c>
      <c r="MUZ30" s="47">
        <f>'Form Sg1'!MVD56</f>
        <v>0</v>
      </c>
      <c r="MVA30" s="47">
        <f>'Form Sg1'!MVE56</f>
        <v>0</v>
      </c>
      <c r="MVB30" s="47">
        <f>'Form Sg1'!MVF56</f>
        <v>0</v>
      </c>
      <c r="MVC30" s="47">
        <f>'Form Sg1'!MVG56</f>
        <v>0</v>
      </c>
      <c r="MVD30" s="47">
        <f>'Form Sg1'!MVH56</f>
        <v>0</v>
      </c>
      <c r="MVE30" s="47">
        <f>'Form Sg1'!MVI56</f>
        <v>0</v>
      </c>
      <c r="MVF30" s="47">
        <f>'Form Sg1'!MVJ56</f>
        <v>0</v>
      </c>
      <c r="MVG30" s="47">
        <f>'Form Sg1'!MVK56</f>
        <v>0</v>
      </c>
      <c r="MVH30" s="47">
        <f>'Form Sg1'!MVL56</f>
        <v>0</v>
      </c>
      <c r="MVI30" s="47">
        <f>'Form Sg1'!MVM56</f>
        <v>0</v>
      </c>
      <c r="MVJ30" s="47">
        <f>'Form Sg1'!MVN56</f>
        <v>0</v>
      </c>
      <c r="MVK30" s="47">
        <f>'Form Sg1'!MVO56</f>
        <v>0</v>
      </c>
      <c r="MVL30" s="47">
        <f>'Form Sg1'!MVP56</f>
        <v>0</v>
      </c>
      <c r="MVM30" s="47">
        <f>'Form Sg1'!MVQ56</f>
        <v>0</v>
      </c>
      <c r="MVN30" s="47">
        <f>'Form Sg1'!MVR56</f>
        <v>0</v>
      </c>
      <c r="MVO30" s="47">
        <f>'Form Sg1'!MVS56</f>
        <v>0</v>
      </c>
      <c r="MVP30" s="47">
        <f>'Form Sg1'!MVT56</f>
        <v>0</v>
      </c>
      <c r="MVQ30" s="47">
        <f>'Form Sg1'!MVU56</f>
        <v>0</v>
      </c>
      <c r="MVR30" s="47">
        <f>'Form Sg1'!MVV56</f>
        <v>0</v>
      </c>
      <c r="MVS30" s="47">
        <f>'Form Sg1'!MVW56</f>
        <v>0</v>
      </c>
      <c r="MVT30" s="47">
        <f>'Form Sg1'!MVX56</f>
        <v>0</v>
      </c>
      <c r="MVU30" s="47">
        <f>'Form Sg1'!MVY56</f>
        <v>0</v>
      </c>
      <c r="MVV30" s="47">
        <f>'Form Sg1'!MVZ56</f>
        <v>0</v>
      </c>
      <c r="MVW30" s="47">
        <f>'Form Sg1'!MWA56</f>
        <v>0</v>
      </c>
      <c r="MVX30" s="47">
        <f>'Form Sg1'!MWB56</f>
        <v>0</v>
      </c>
      <c r="MVY30" s="47">
        <f>'Form Sg1'!MWC56</f>
        <v>0</v>
      </c>
      <c r="MVZ30" s="47">
        <f>'Form Sg1'!MWD56</f>
        <v>0</v>
      </c>
      <c r="MWA30" s="47">
        <f>'Form Sg1'!MWE56</f>
        <v>0</v>
      </c>
      <c r="MWB30" s="47">
        <f>'Form Sg1'!MWF56</f>
        <v>0</v>
      </c>
      <c r="MWC30" s="47">
        <f>'Form Sg1'!MWG56</f>
        <v>0</v>
      </c>
      <c r="MWD30" s="47">
        <f>'Form Sg1'!MWH56</f>
        <v>0</v>
      </c>
      <c r="MWE30" s="47">
        <f>'Form Sg1'!MWI56</f>
        <v>0</v>
      </c>
      <c r="MWF30" s="47">
        <f>'Form Sg1'!MWJ56</f>
        <v>0</v>
      </c>
      <c r="MWG30" s="47">
        <f>'Form Sg1'!MWK56</f>
        <v>0</v>
      </c>
      <c r="MWH30" s="47">
        <f>'Form Sg1'!MWL56</f>
        <v>0</v>
      </c>
      <c r="MWI30" s="47">
        <f>'Form Sg1'!MWM56</f>
        <v>0</v>
      </c>
      <c r="MWJ30" s="47">
        <f>'Form Sg1'!MWN56</f>
        <v>0</v>
      </c>
      <c r="MWK30" s="47">
        <f>'Form Sg1'!MWO56</f>
        <v>0</v>
      </c>
      <c r="MWL30" s="47">
        <f>'Form Sg1'!MWP56</f>
        <v>0</v>
      </c>
      <c r="MWM30" s="47">
        <f>'Form Sg1'!MWQ56</f>
        <v>0</v>
      </c>
      <c r="MWN30" s="47">
        <f>'Form Sg1'!MWR56</f>
        <v>0</v>
      </c>
      <c r="MWO30" s="47">
        <f>'Form Sg1'!MWS56</f>
        <v>0</v>
      </c>
      <c r="MWP30" s="47">
        <f>'Form Sg1'!MWT56</f>
        <v>0</v>
      </c>
      <c r="MWQ30" s="47">
        <f>'Form Sg1'!MWU56</f>
        <v>0</v>
      </c>
      <c r="MWR30" s="47">
        <f>'Form Sg1'!MWV56</f>
        <v>0</v>
      </c>
      <c r="MWS30" s="47">
        <f>'Form Sg1'!MWW56</f>
        <v>0</v>
      </c>
      <c r="MWT30" s="47">
        <f>'Form Sg1'!MWX56</f>
        <v>0</v>
      </c>
      <c r="MWU30" s="47">
        <f>'Form Sg1'!MWY56</f>
        <v>0</v>
      </c>
      <c r="MWV30" s="47">
        <f>'Form Sg1'!MWZ56</f>
        <v>0</v>
      </c>
      <c r="MWW30" s="47">
        <f>'Form Sg1'!MXA56</f>
        <v>0</v>
      </c>
      <c r="MWX30" s="47">
        <f>'Form Sg1'!MXB56</f>
        <v>0</v>
      </c>
      <c r="MWY30" s="47">
        <f>'Form Sg1'!MXC56</f>
        <v>0</v>
      </c>
      <c r="MWZ30" s="47">
        <f>'Form Sg1'!MXD56</f>
        <v>0</v>
      </c>
      <c r="MXA30" s="47">
        <f>'Form Sg1'!MXE56</f>
        <v>0</v>
      </c>
      <c r="MXB30" s="47">
        <f>'Form Sg1'!MXF56</f>
        <v>0</v>
      </c>
      <c r="MXC30" s="47">
        <f>'Form Sg1'!MXG56</f>
        <v>0</v>
      </c>
      <c r="MXD30" s="47">
        <f>'Form Sg1'!MXH56</f>
        <v>0</v>
      </c>
      <c r="MXE30" s="47">
        <f>'Form Sg1'!MXI56</f>
        <v>0</v>
      </c>
      <c r="MXF30" s="47">
        <f>'Form Sg1'!MXJ56</f>
        <v>0</v>
      </c>
      <c r="MXG30" s="47">
        <f>'Form Sg1'!MXK56</f>
        <v>0</v>
      </c>
      <c r="MXH30" s="47">
        <f>'Form Sg1'!MXL56</f>
        <v>0</v>
      </c>
      <c r="MXI30" s="47">
        <f>'Form Sg1'!MXM56</f>
        <v>0</v>
      </c>
      <c r="MXJ30" s="47">
        <f>'Form Sg1'!MXN56</f>
        <v>0</v>
      </c>
      <c r="MXK30" s="47">
        <f>'Form Sg1'!MXO56</f>
        <v>0</v>
      </c>
      <c r="MXL30" s="47">
        <f>'Form Sg1'!MXP56</f>
        <v>0</v>
      </c>
      <c r="MXM30" s="47">
        <f>'Form Sg1'!MXQ56</f>
        <v>0</v>
      </c>
      <c r="MXN30" s="47">
        <f>'Form Sg1'!MXR56</f>
        <v>0</v>
      </c>
      <c r="MXO30" s="47">
        <f>'Form Sg1'!MXS56</f>
        <v>0</v>
      </c>
      <c r="MXP30" s="47">
        <f>'Form Sg1'!MXT56</f>
        <v>0</v>
      </c>
      <c r="MXQ30" s="47">
        <f>'Form Sg1'!MXU56</f>
        <v>0</v>
      </c>
      <c r="MXR30" s="47">
        <f>'Form Sg1'!MXV56</f>
        <v>0</v>
      </c>
      <c r="MXS30" s="47">
        <f>'Form Sg1'!MXW56</f>
        <v>0</v>
      </c>
      <c r="MXT30" s="47">
        <f>'Form Sg1'!MXX56</f>
        <v>0</v>
      </c>
      <c r="MXU30" s="47">
        <f>'Form Sg1'!MXY56</f>
        <v>0</v>
      </c>
      <c r="MXV30" s="47">
        <f>'Form Sg1'!MXZ56</f>
        <v>0</v>
      </c>
      <c r="MXW30" s="47">
        <f>'Form Sg1'!MYA56</f>
        <v>0</v>
      </c>
      <c r="MXX30" s="47">
        <f>'Form Sg1'!MYB56</f>
        <v>0</v>
      </c>
      <c r="MXY30" s="47">
        <f>'Form Sg1'!MYC56</f>
        <v>0</v>
      </c>
      <c r="MXZ30" s="47">
        <f>'Form Sg1'!MYD56</f>
        <v>0</v>
      </c>
      <c r="MYA30" s="47">
        <f>'Form Sg1'!MYE56</f>
        <v>0</v>
      </c>
      <c r="MYB30" s="47">
        <f>'Form Sg1'!MYF56</f>
        <v>0</v>
      </c>
      <c r="MYC30" s="47">
        <f>'Form Sg1'!MYG56</f>
        <v>0</v>
      </c>
      <c r="MYD30" s="47">
        <f>'Form Sg1'!MYH56</f>
        <v>0</v>
      </c>
      <c r="MYE30" s="47">
        <f>'Form Sg1'!MYI56</f>
        <v>0</v>
      </c>
      <c r="MYF30" s="47">
        <f>'Form Sg1'!MYJ56</f>
        <v>0</v>
      </c>
      <c r="MYG30" s="47">
        <f>'Form Sg1'!MYK56</f>
        <v>0</v>
      </c>
      <c r="MYH30" s="47">
        <f>'Form Sg1'!MYL56</f>
        <v>0</v>
      </c>
      <c r="MYI30" s="47">
        <f>'Form Sg1'!MYM56</f>
        <v>0</v>
      </c>
      <c r="MYJ30" s="47">
        <f>'Form Sg1'!MYN56</f>
        <v>0</v>
      </c>
      <c r="MYK30" s="47">
        <f>'Form Sg1'!MYO56</f>
        <v>0</v>
      </c>
      <c r="MYL30" s="47">
        <f>'Form Sg1'!MYP56</f>
        <v>0</v>
      </c>
      <c r="MYM30" s="47">
        <f>'Form Sg1'!MYQ56</f>
        <v>0</v>
      </c>
      <c r="MYN30" s="47">
        <f>'Form Sg1'!MYR56</f>
        <v>0</v>
      </c>
      <c r="MYO30" s="47">
        <f>'Form Sg1'!MYS56</f>
        <v>0</v>
      </c>
      <c r="MYP30" s="47">
        <f>'Form Sg1'!MYT56</f>
        <v>0</v>
      </c>
      <c r="MYQ30" s="47">
        <f>'Form Sg1'!MYU56</f>
        <v>0</v>
      </c>
      <c r="MYR30" s="47">
        <f>'Form Sg1'!MYV56</f>
        <v>0</v>
      </c>
      <c r="MYS30" s="47">
        <f>'Form Sg1'!MYW56</f>
        <v>0</v>
      </c>
      <c r="MYT30" s="47">
        <f>'Form Sg1'!MYX56</f>
        <v>0</v>
      </c>
      <c r="MYU30" s="47">
        <f>'Form Sg1'!MYY56</f>
        <v>0</v>
      </c>
      <c r="MYV30" s="47">
        <f>'Form Sg1'!MYZ56</f>
        <v>0</v>
      </c>
      <c r="MYW30" s="47">
        <f>'Form Sg1'!MZA56</f>
        <v>0</v>
      </c>
      <c r="MYX30" s="47">
        <f>'Form Sg1'!MZB56</f>
        <v>0</v>
      </c>
      <c r="MYY30" s="47">
        <f>'Form Sg1'!MZC56</f>
        <v>0</v>
      </c>
      <c r="MYZ30" s="47">
        <f>'Form Sg1'!MZD56</f>
        <v>0</v>
      </c>
      <c r="MZA30" s="47">
        <f>'Form Sg1'!MZE56</f>
        <v>0</v>
      </c>
      <c r="MZB30" s="47">
        <f>'Form Sg1'!MZF56</f>
        <v>0</v>
      </c>
      <c r="MZC30" s="47">
        <f>'Form Sg1'!MZG56</f>
        <v>0</v>
      </c>
      <c r="MZD30" s="47">
        <f>'Form Sg1'!MZH56</f>
        <v>0</v>
      </c>
      <c r="MZE30" s="47">
        <f>'Form Sg1'!MZI56</f>
        <v>0</v>
      </c>
      <c r="MZF30" s="47">
        <f>'Form Sg1'!MZJ56</f>
        <v>0</v>
      </c>
      <c r="MZG30" s="47">
        <f>'Form Sg1'!MZK56</f>
        <v>0</v>
      </c>
      <c r="MZH30" s="47">
        <f>'Form Sg1'!MZL56</f>
        <v>0</v>
      </c>
      <c r="MZI30" s="47">
        <f>'Form Sg1'!MZM56</f>
        <v>0</v>
      </c>
      <c r="MZJ30" s="47">
        <f>'Form Sg1'!MZN56</f>
        <v>0</v>
      </c>
      <c r="MZK30" s="47">
        <f>'Form Sg1'!MZO56</f>
        <v>0</v>
      </c>
      <c r="MZL30" s="47">
        <f>'Form Sg1'!MZP56</f>
        <v>0</v>
      </c>
      <c r="MZM30" s="47">
        <f>'Form Sg1'!MZQ56</f>
        <v>0</v>
      </c>
      <c r="MZN30" s="47">
        <f>'Form Sg1'!MZR56</f>
        <v>0</v>
      </c>
      <c r="MZO30" s="47">
        <f>'Form Sg1'!MZS56</f>
        <v>0</v>
      </c>
      <c r="MZP30" s="47">
        <f>'Form Sg1'!MZT56</f>
        <v>0</v>
      </c>
      <c r="MZQ30" s="47">
        <f>'Form Sg1'!MZU56</f>
        <v>0</v>
      </c>
      <c r="MZR30" s="47">
        <f>'Form Sg1'!MZV56</f>
        <v>0</v>
      </c>
      <c r="MZS30" s="47">
        <f>'Form Sg1'!MZW56</f>
        <v>0</v>
      </c>
      <c r="MZT30" s="47">
        <f>'Form Sg1'!MZX56</f>
        <v>0</v>
      </c>
      <c r="MZU30" s="47">
        <f>'Form Sg1'!MZY56</f>
        <v>0</v>
      </c>
      <c r="MZV30" s="47">
        <f>'Form Sg1'!MZZ56</f>
        <v>0</v>
      </c>
      <c r="MZW30" s="47">
        <f>'Form Sg1'!NAA56</f>
        <v>0</v>
      </c>
      <c r="MZX30" s="47">
        <f>'Form Sg1'!NAB56</f>
        <v>0</v>
      </c>
      <c r="MZY30" s="47">
        <f>'Form Sg1'!NAC56</f>
        <v>0</v>
      </c>
      <c r="MZZ30" s="47">
        <f>'Form Sg1'!NAD56</f>
        <v>0</v>
      </c>
      <c r="NAA30" s="47">
        <f>'Form Sg1'!NAE56</f>
        <v>0</v>
      </c>
      <c r="NAB30" s="47">
        <f>'Form Sg1'!NAF56</f>
        <v>0</v>
      </c>
      <c r="NAC30" s="47">
        <f>'Form Sg1'!NAG56</f>
        <v>0</v>
      </c>
      <c r="NAD30" s="47">
        <f>'Form Sg1'!NAH56</f>
        <v>0</v>
      </c>
      <c r="NAE30" s="47">
        <f>'Form Sg1'!NAI56</f>
        <v>0</v>
      </c>
      <c r="NAF30" s="47">
        <f>'Form Sg1'!NAJ56</f>
        <v>0</v>
      </c>
      <c r="NAG30" s="47">
        <f>'Form Sg1'!NAK56</f>
        <v>0</v>
      </c>
      <c r="NAH30" s="47">
        <f>'Form Sg1'!NAL56</f>
        <v>0</v>
      </c>
      <c r="NAI30" s="47">
        <f>'Form Sg1'!NAM56</f>
        <v>0</v>
      </c>
      <c r="NAJ30" s="47">
        <f>'Form Sg1'!NAN56</f>
        <v>0</v>
      </c>
      <c r="NAK30" s="47">
        <f>'Form Sg1'!NAO56</f>
        <v>0</v>
      </c>
      <c r="NAL30" s="47">
        <f>'Form Sg1'!NAP56</f>
        <v>0</v>
      </c>
      <c r="NAM30" s="47">
        <f>'Form Sg1'!NAQ56</f>
        <v>0</v>
      </c>
      <c r="NAN30" s="47">
        <f>'Form Sg1'!NAR56</f>
        <v>0</v>
      </c>
      <c r="NAO30" s="47">
        <f>'Form Sg1'!NAS56</f>
        <v>0</v>
      </c>
      <c r="NAP30" s="47">
        <f>'Form Sg1'!NAT56</f>
        <v>0</v>
      </c>
      <c r="NAQ30" s="47">
        <f>'Form Sg1'!NAU56</f>
        <v>0</v>
      </c>
      <c r="NAR30" s="47">
        <f>'Form Sg1'!NAV56</f>
        <v>0</v>
      </c>
      <c r="NAS30" s="47">
        <f>'Form Sg1'!NAW56</f>
        <v>0</v>
      </c>
      <c r="NAT30" s="47">
        <f>'Form Sg1'!NAX56</f>
        <v>0</v>
      </c>
      <c r="NAU30" s="47">
        <f>'Form Sg1'!NAY56</f>
        <v>0</v>
      </c>
      <c r="NAV30" s="47">
        <f>'Form Sg1'!NAZ56</f>
        <v>0</v>
      </c>
      <c r="NAW30" s="47">
        <f>'Form Sg1'!NBA56</f>
        <v>0</v>
      </c>
      <c r="NAX30" s="47">
        <f>'Form Sg1'!NBB56</f>
        <v>0</v>
      </c>
      <c r="NAY30" s="47">
        <f>'Form Sg1'!NBC56</f>
        <v>0</v>
      </c>
      <c r="NAZ30" s="47">
        <f>'Form Sg1'!NBD56</f>
        <v>0</v>
      </c>
      <c r="NBA30" s="47">
        <f>'Form Sg1'!NBE56</f>
        <v>0</v>
      </c>
      <c r="NBB30" s="47">
        <f>'Form Sg1'!NBF56</f>
        <v>0</v>
      </c>
      <c r="NBC30" s="47">
        <f>'Form Sg1'!NBG56</f>
        <v>0</v>
      </c>
      <c r="NBD30" s="47">
        <f>'Form Sg1'!NBH56</f>
        <v>0</v>
      </c>
      <c r="NBE30" s="47">
        <f>'Form Sg1'!NBI56</f>
        <v>0</v>
      </c>
      <c r="NBF30" s="47">
        <f>'Form Sg1'!NBJ56</f>
        <v>0</v>
      </c>
      <c r="NBG30" s="47">
        <f>'Form Sg1'!NBK56</f>
        <v>0</v>
      </c>
      <c r="NBH30" s="47">
        <f>'Form Sg1'!NBL56</f>
        <v>0</v>
      </c>
      <c r="NBI30" s="47">
        <f>'Form Sg1'!NBM56</f>
        <v>0</v>
      </c>
      <c r="NBJ30" s="47">
        <f>'Form Sg1'!NBN56</f>
        <v>0</v>
      </c>
      <c r="NBK30" s="47">
        <f>'Form Sg1'!NBO56</f>
        <v>0</v>
      </c>
      <c r="NBL30" s="47">
        <f>'Form Sg1'!NBP56</f>
        <v>0</v>
      </c>
      <c r="NBM30" s="47">
        <f>'Form Sg1'!NBQ56</f>
        <v>0</v>
      </c>
      <c r="NBN30" s="47">
        <f>'Form Sg1'!NBR56</f>
        <v>0</v>
      </c>
      <c r="NBO30" s="47">
        <f>'Form Sg1'!NBS56</f>
        <v>0</v>
      </c>
      <c r="NBP30" s="47">
        <f>'Form Sg1'!NBT56</f>
        <v>0</v>
      </c>
      <c r="NBQ30" s="47">
        <f>'Form Sg1'!NBU56</f>
        <v>0</v>
      </c>
      <c r="NBR30" s="47">
        <f>'Form Sg1'!NBV56</f>
        <v>0</v>
      </c>
      <c r="NBS30" s="47">
        <f>'Form Sg1'!NBW56</f>
        <v>0</v>
      </c>
      <c r="NBT30" s="47">
        <f>'Form Sg1'!NBX56</f>
        <v>0</v>
      </c>
      <c r="NBU30" s="47">
        <f>'Form Sg1'!NBY56</f>
        <v>0</v>
      </c>
      <c r="NBV30" s="47">
        <f>'Form Sg1'!NBZ56</f>
        <v>0</v>
      </c>
      <c r="NBW30" s="47">
        <f>'Form Sg1'!NCA56</f>
        <v>0</v>
      </c>
      <c r="NBX30" s="47">
        <f>'Form Sg1'!NCB56</f>
        <v>0</v>
      </c>
      <c r="NBY30" s="47">
        <f>'Form Sg1'!NCC56</f>
        <v>0</v>
      </c>
      <c r="NBZ30" s="47">
        <f>'Form Sg1'!NCD56</f>
        <v>0</v>
      </c>
      <c r="NCA30" s="47">
        <f>'Form Sg1'!NCE56</f>
        <v>0</v>
      </c>
      <c r="NCB30" s="47">
        <f>'Form Sg1'!NCF56</f>
        <v>0</v>
      </c>
      <c r="NCC30" s="47">
        <f>'Form Sg1'!NCG56</f>
        <v>0</v>
      </c>
      <c r="NCD30" s="47">
        <f>'Form Sg1'!NCH56</f>
        <v>0</v>
      </c>
      <c r="NCE30" s="47">
        <f>'Form Sg1'!NCI56</f>
        <v>0</v>
      </c>
      <c r="NCF30" s="47">
        <f>'Form Sg1'!NCJ56</f>
        <v>0</v>
      </c>
      <c r="NCG30" s="47">
        <f>'Form Sg1'!NCK56</f>
        <v>0</v>
      </c>
      <c r="NCH30" s="47">
        <f>'Form Sg1'!NCL56</f>
        <v>0</v>
      </c>
      <c r="NCI30" s="47">
        <f>'Form Sg1'!NCM56</f>
        <v>0</v>
      </c>
      <c r="NCJ30" s="47">
        <f>'Form Sg1'!NCN56</f>
        <v>0</v>
      </c>
      <c r="NCK30" s="47">
        <f>'Form Sg1'!NCO56</f>
        <v>0</v>
      </c>
      <c r="NCL30" s="47">
        <f>'Form Sg1'!NCP56</f>
        <v>0</v>
      </c>
      <c r="NCM30" s="47">
        <f>'Form Sg1'!NCQ56</f>
        <v>0</v>
      </c>
      <c r="NCN30" s="47">
        <f>'Form Sg1'!NCR56</f>
        <v>0</v>
      </c>
      <c r="NCO30" s="47">
        <f>'Form Sg1'!NCS56</f>
        <v>0</v>
      </c>
      <c r="NCP30" s="47">
        <f>'Form Sg1'!NCT56</f>
        <v>0</v>
      </c>
      <c r="NCQ30" s="47">
        <f>'Form Sg1'!NCU56</f>
        <v>0</v>
      </c>
      <c r="NCR30" s="47">
        <f>'Form Sg1'!NCV56</f>
        <v>0</v>
      </c>
      <c r="NCS30" s="47">
        <f>'Form Sg1'!NCW56</f>
        <v>0</v>
      </c>
      <c r="NCT30" s="47">
        <f>'Form Sg1'!NCX56</f>
        <v>0</v>
      </c>
      <c r="NCU30" s="47">
        <f>'Form Sg1'!NCY56</f>
        <v>0</v>
      </c>
      <c r="NCV30" s="47">
        <f>'Form Sg1'!NCZ56</f>
        <v>0</v>
      </c>
      <c r="NCW30" s="47">
        <f>'Form Sg1'!NDA56</f>
        <v>0</v>
      </c>
      <c r="NCX30" s="47">
        <f>'Form Sg1'!NDB56</f>
        <v>0</v>
      </c>
      <c r="NCY30" s="47">
        <f>'Form Sg1'!NDC56</f>
        <v>0</v>
      </c>
      <c r="NCZ30" s="47">
        <f>'Form Sg1'!NDD56</f>
        <v>0</v>
      </c>
      <c r="NDA30" s="47">
        <f>'Form Sg1'!NDE56</f>
        <v>0</v>
      </c>
      <c r="NDB30" s="47">
        <f>'Form Sg1'!NDF56</f>
        <v>0</v>
      </c>
      <c r="NDC30" s="47">
        <f>'Form Sg1'!NDG56</f>
        <v>0</v>
      </c>
      <c r="NDD30" s="47">
        <f>'Form Sg1'!NDH56</f>
        <v>0</v>
      </c>
      <c r="NDE30" s="47">
        <f>'Form Sg1'!NDI56</f>
        <v>0</v>
      </c>
      <c r="NDF30" s="47">
        <f>'Form Sg1'!NDJ56</f>
        <v>0</v>
      </c>
      <c r="NDG30" s="47">
        <f>'Form Sg1'!NDK56</f>
        <v>0</v>
      </c>
      <c r="NDH30" s="47">
        <f>'Form Sg1'!NDL56</f>
        <v>0</v>
      </c>
      <c r="NDI30" s="47">
        <f>'Form Sg1'!NDM56</f>
        <v>0</v>
      </c>
      <c r="NDJ30" s="47">
        <f>'Form Sg1'!NDN56</f>
        <v>0</v>
      </c>
      <c r="NDK30" s="47">
        <f>'Form Sg1'!NDO56</f>
        <v>0</v>
      </c>
      <c r="NDL30" s="47">
        <f>'Form Sg1'!NDP56</f>
        <v>0</v>
      </c>
      <c r="NDM30" s="47">
        <f>'Form Sg1'!NDQ56</f>
        <v>0</v>
      </c>
      <c r="NDN30" s="47">
        <f>'Form Sg1'!NDR56</f>
        <v>0</v>
      </c>
      <c r="NDO30" s="47">
        <f>'Form Sg1'!NDS56</f>
        <v>0</v>
      </c>
      <c r="NDP30" s="47">
        <f>'Form Sg1'!NDT56</f>
        <v>0</v>
      </c>
      <c r="NDQ30" s="47">
        <f>'Form Sg1'!NDU56</f>
        <v>0</v>
      </c>
      <c r="NDR30" s="47">
        <f>'Form Sg1'!NDV56</f>
        <v>0</v>
      </c>
      <c r="NDS30" s="47">
        <f>'Form Sg1'!NDW56</f>
        <v>0</v>
      </c>
      <c r="NDT30" s="47">
        <f>'Form Sg1'!NDX56</f>
        <v>0</v>
      </c>
      <c r="NDU30" s="47">
        <f>'Form Sg1'!NDY56</f>
        <v>0</v>
      </c>
      <c r="NDV30" s="47">
        <f>'Form Sg1'!NDZ56</f>
        <v>0</v>
      </c>
      <c r="NDW30" s="47">
        <f>'Form Sg1'!NEA56</f>
        <v>0</v>
      </c>
      <c r="NDX30" s="47">
        <f>'Form Sg1'!NEB56</f>
        <v>0</v>
      </c>
      <c r="NDY30" s="47">
        <f>'Form Sg1'!NEC56</f>
        <v>0</v>
      </c>
      <c r="NDZ30" s="47">
        <f>'Form Sg1'!NED56</f>
        <v>0</v>
      </c>
      <c r="NEA30" s="47">
        <f>'Form Sg1'!NEE56</f>
        <v>0</v>
      </c>
      <c r="NEB30" s="47">
        <f>'Form Sg1'!NEF56</f>
        <v>0</v>
      </c>
      <c r="NEC30" s="47">
        <f>'Form Sg1'!NEG56</f>
        <v>0</v>
      </c>
      <c r="NED30" s="47">
        <f>'Form Sg1'!NEH56</f>
        <v>0</v>
      </c>
      <c r="NEE30" s="47">
        <f>'Form Sg1'!NEI56</f>
        <v>0</v>
      </c>
      <c r="NEF30" s="47">
        <f>'Form Sg1'!NEJ56</f>
        <v>0</v>
      </c>
      <c r="NEG30" s="47">
        <f>'Form Sg1'!NEK56</f>
        <v>0</v>
      </c>
      <c r="NEH30" s="47">
        <f>'Form Sg1'!NEL56</f>
        <v>0</v>
      </c>
      <c r="NEI30" s="47">
        <f>'Form Sg1'!NEM56</f>
        <v>0</v>
      </c>
      <c r="NEJ30" s="47">
        <f>'Form Sg1'!NEN56</f>
        <v>0</v>
      </c>
      <c r="NEK30" s="47">
        <f>'Form Sg1'!NEO56</f>
        <v>0</v>
      </c>
      <c r="NEL30" s="47">
        <f>'Form Sg1'!NEP56</f>
        <v>0</v>
      </c>
      <c r="NEM30" s="47">
        <f>'Form Sg1'!NEQ56</f>
        <v>0</v>
      </c>
      <c r="NEN30" s="47">
        <f>'Form Sg1'!NER56</f>
        <v>0</v>
      </c>
      <c r="NEO30" s="47">
        <f>'Form Sg1'!NES56</f>
        <v>0</v>
      </c>
      <c r="NEP30" s="47">
        <f>'Form Sg1'!NET56</f>
        <v>0</v>
      </c>
      <c r="NEQ30" s="47">
        <f>'Form Sg1'!NEU56</f>
        <v>0</v>
      </c>
      <c r="NER30" s="47">
        <f>'Form Sg1'!NEV56</f>
        <v>0</v>
      </c>
      <c r="NES30" s="47">
        <f>'Form Sg1'!NEW56</f>
        <v>0</v>
      </c>
      <c r="NET30" s="47">
        <f>'Form Sg1'!NEX56</f>
        <v>0</v>
      </c>
      <c r="NEU30" s="47">
        <f>'Form Sg1'!NEY56</f>
        <v>0</v>
      </c>
      <c r="NEV30" s="47">
        <f>'Form Sg1'!NEZ56</f>
        <v>0</v>
      </c>
      <c r="NEW30" s="47">
        <f>'Form Sg1'!NFA56</f>
        <v>0</v>
      </c>
      <c r="NEX30" s="47">
        <f>'Form Sg1'!NFB56</f>
        <v>0</v>
      </c>
      <c r="NEY30" s="47">
        <f>'Form Sg1'!NFC56</f>
        <v>0</v>
      </c>
      <c r="NEZ30" s="47">
        <f>'Form Sg1'!NFD56</f>
        <v>0</v>
      </c>
      <c r="NFA30" s="47">
        <f>'Form Sg1'!NFE56</f>
        <v>0</v>
      </c>
      <c r="NFB30" s="47">
        <f>'Form Sg1'!NFF56</f>
        <v>0</v>
      </c>
      <c r="NFC30" s="47">
        <f>'Form Sg1'!NFG56</f>
        <v>0</v>
      </c>
      <c r="NFD30" s="47">
        <f>'Form Sg1'!NFH56</f>
        <v>0</v>
      </c>
      <c r="NFE30" s="47">
        <f>'Form Sg1'!NFI56</f>
        <v>0</v>
      </c>
      <c r="NFF30" s="47">
        <f>'Form Sg1'!NFJ56</f>
        <v>0</v>
      </c>
      <c r="NFG30" s="47">
        <f>'Form Sg1'!NFK56</f>
        <v>0</v>
      </c>
      <c r="NFH30" s="47">
        <f>'Form Sg1'!NFL56</f>
        <v>0</v>
      </c>
      <c r="NFI30" s="47">
        <f>'Form Sg1'!NFM56</f>
        <v>0</v>
      </c>
      <c r="NFJ30" s="47">
        <f>'Form Sg1'!NFN56</f>
        <v>0</v>
      </c>
      <c r="NFK30" s="47">
        <f>'Form Sg1'!NFO56</f>
        <v>0</v>
      </c>
      <c r="NFL30" s="47">
        <f>'Form Sg1'!NFP56</f>
        <v>0</v>
      </c>
      <c r="NFM30" s="47">
        <f>'Form Sg1'!NFQ56</f>
        <v>0</v>
      </c>
      <c r="NFN30" s="47">
        <f>'Form Sg1'!NFR56</f>
        <v>0</v>
      </c>
      <c r="NFO30" s="47">
        <f>'Form Sg1'!NFS56</f>
        <v>0</v>
      </c>
      <c r="NFP30" s="47">
        <f>'Form Sg1'!NFT56</f>
        <v>0</v>
      </c>
      <c r="NFQ30" s="47">
        <f>'Form Sg1'!NFU56</f>
        <v>0</v>
      </c>
      <c r="NFR30" s="47">
        <f>'Form Sg1'!NFV56</f>
        <v>0</v>
      </c>
      <c r="NFS30" s="47">
        <f>'Form Sg1'!NFW56</f>
        <v>0</v>
      </c>
      <c r="NFT30" s="47">
        <f>'Form Sg1'!NFX56</f>
        <v>0</v>
      </c>
      <c r="NFU30" s="47">
        <f>'Form Sg1'!NFY56</f>
        <v>0</v>
      </c>
      <c r="NFV30" s="47">
        <f>'Form Sg1'!NFZ56</f>
        <v>0</v>
      </c>
      <c r="NFW30" s="47">
        <f>'Form Sg1'!NGA56</f>
        <v>0</v>
      </c>
      <c r="NFX30" s="47">
        <f>'Form Sg1'!NGB56</f>
        <v>0</v>
      </c>
      <c r="NFY30" s="47">
        <f>'Form Sg1'!NGC56</f>
        <v>0</v>
      </c>
      <c r="NFZ30" s="47">
        <f>'Form Sg1'!NGD56</f>
        <v>0</v>
      </c>
      <c r="NGA30" s="47">
        <f>'Form Sg1'!NGE56</f>
        <v>0</v>
      </c>
      <c r="NGB30" s="47">
        <f>'Form Sg1'!NGF56</f>
        <v>0</v>
      </c>
      <c r="NGC30" s="47">
        <f>'Form Sg1'!NGG56</f>
        <v>0</v>
      </c>
      <c r="NGD30" s="47">
        <f>'Form Sg1'!NGH56</f>
        <v>0</v>
      </c>
      <c r="NGE30" s="47">
        <f>'Form Sg1'!NGI56</f>
        <v>0</v>
      </c>
      <c r="NGF30" s="47">
        <f>'Form Sg1'!NGJ56</f>
        <v>0</v>
      </c>
      <c r="NGG30" s="47">
        <f>'Form Sg1'!NGK56</f>
        <v>0</v>
      </c>
      <c r="NGH30" s="47">
        <f>'Form Sg1'!NGL56</f>
        <v>0</v>
      </c>
      <c r="NGI30" s="47">
        <f>'Form Sg1'!NGM56</f>
        <v>0</v>
      </c>
      <c r="NGJ30" s="47">
        <f>'Form Sg1'!NGN56</f>
        <v>0</v>
      </c>
      <c r="NGK30" s="47">
        <f>'Form Sg1'!NGO56</f>
        <v>0</v>
      </c>
      <c r="NGL30" s="47">
        <f>'Form Sg1'!NGP56</f>
        <v>0</v>
      </c>
      <c r="NGM30" s="47">
        <f>'Form Sg1'!NGQ56</f>
        <v>0</v>
      </c>
      <c r="NGN30" s="47">
        <f>'Form Sg1'!NGR56</f>
        <v>0</v>
      </c>
      <c r="NGO30" s="47">
        <f>'Form Sg1'!NGS56</f>
        <v>0</v>
      </c>
      <c r="NGP30" s="47">
        <f>'Form Sg1'!NGT56</f>
        <v>0</v>
      </c>
      <c r="NGQ30" s="47">
        <f>'Form Sg1'!NGU56</f>
        <v>0</v>
      </c>
      <c r="NGR30" s="47">
        <f>'Form Sg1'!NGV56</f>
        <v>0</v>
      </c>
      <c r="NGS30" s="47">
        <f>'Form Sg1'!NGW56</f>
        <v>0</v>
      </c>
      <c r="NGT30" s="47">
        <f>'Form Sg1'!NGX56</f>
        <v>0</v>
      </c>
      <c r="NGU30" s="47">
        <f>'Form Sg1'!NGY56</f>
        <v>0</v>
      </c>
      <c r="NGV30" s="47">
        <f>'Form Sg1'!NGZ56</f>
        <v>0</v>
      </c>
      <c r="NGW30" s="47">
        <f>'Form Sg1'!NHA56</f>
        <v>0</v>
      </c>
      <c r="NGX30" s="47">
        <f>'Form Sg1'!NHB56</f>
        <v>0</v>
      </c>
      <c r="NGY30" s="47">
        <f>'Form Sg1'!NHC56</f>
        <v>0</v>
      </c>
      <c r="NGZ30" s="47">
        <f>'Form Sg1'!NHD56</f>
        <v>0</v>
      </c>
      <c r="NHA30" s="47">
        <f>'Form Sg1'!NHE56</f>
        <v>0</v>
      </c>
      <c r="NHB30" s="47">
        <f>'Form Sg1'!NHF56</f>
        <v>0</v>
      </c>
      <c r="NHC30" s="47">
        <f>'Form Sg1'!NHG56</f>
        <v>0</v>
      </c>
      <c r="NHD30" s="47">
        <f>'Form Sg1'!NHH56</f>
        <v>0</v>
      </c>
      <c r="NHE30" s="47">
        <f>'Form Sg1'!NHI56</f>
        <v>0</v>
      </c>
      <c r="NHF30" s="47">
        <f>'Form Sg1'!NHJ56</f>
        <v>0</v>
      </c>
      <c r="NHG30" s="47">
        <f>'Form Sg1'!NHK56</f>
        <v>0</v>
      </c>
      <c r="NHH30" s="47">
        <f>'Form Sg1'!NHL56</f>
        <v>0</v>
      </c>
      <c r="NHI30" s="47">
        <f>'Form Sg1'!NHM56</f>
        <v>0</v>
      </c>
      <c r="NHJ30" s="47">
        <f>'Form Sg1'!NHN56</f>
        <v>0</v>
      </c>
      <c r="NHK30" s="47">
        <f>'Form Sg1'!NHO56</f>
        <v>0</v>
      </c>
      <c r="NHL30" s="47">
        <f>'Form Sg1'!NHP56</f>
        <v>0</v>
      </c>
      <c r="NHM30" s="47">
        <f>'Form Sg1'!NHQ56</f>
        <v>0</v>
      </c>
      <c r="NHN30" s="47">
        <f>'Form Sg1'!NHR56</f>
        <v>0</v>
      </c>
      <c r="NHO30" s="47">
        <f>'Form Sg1'!NHS56</f>
        <v>0</v>
      </c>
      <c r="NHP30" s="47">
        <f>'Form Sg1'!NHT56</f>
        <v>0</v>
      </c>
      <c r="NHQ30" s="47">
        <f>'Form Sg1'!NHU56</f>
        <v>0</v>
      </c>
      <c r="NHR30" s="47">
        <f>'Form Sg1'!NHV56</f>
        <v>0</v>
      </c>
      <c r="NHS30" s="47">
        <f>'Form Sg1'!NHW56</f>
        <v>0</v>
      </c>
      <c r="NHT30" s="47">
        <f>'Form Sg1'!NHX56</f>
        <v>0</v>
      </c>
      <c r="NHU30" s="47">
        <f>'Form Sg1'!NHY56</f>
        <v>0</v>
      </c>
      <c r="NHV30" s="47">
        <f>'Form Sg1'!NHZ56</f>
        <v>0</v>
      </c>
      <c r="NHW30" s="47">
        <f>'Form Sg1'!NIA56</f>
        <v>0</v>
      </c>
      <c r="NHX30" s="47">
        <f>'Form Sg1'!NIB56</f>
        <v>0</v>
      </c>
      <c r="NHY30" s="47">
        <f>'Form Sg1'!NIC56</f>
        <v>0</v>
      </c>
      <c r="NHZ30" s="47">
        <f>'Form Sg1'!NID56</f>
        <v>0</v>
      </c>
      <c r="NIA30" s="47">
        <f>'Form Sg1'!NIE56</f>
        <v>0</v>
      </c>
      <c r="NIB30" s="47">
        <f>'Form Sg1'!NIF56</f>
        <v>0</v>
      </c>
      <c r="NIC30" s="47">
        <f>'Form Sg1'!NIG56</f>
        <v>0</v>
      </c>
      <c r="NID30" s="47">
        <f>'Form Sg1'!NIH56</f>
        <v>0</v>
      </c>
      <c r="NIE30" s="47">
        <f>'Form Sg1'!NII56</f>
        <v>0</v>
      </c>
      <c r="NIF30" s="47">
        <f>'Form Sg1'!NIJ56</f>
        <v>0</v>
      </c>
      <c r="NIG30" s="47">
        <f>'Form Sg1'!NIK56</f>
        <v>0</v>
      </c>
      <c r="NIH30" s="47">
        <f>'Form Sg1'!NIL56</f>
        <v>0</v>
      </c>
      <c r="NII30" s="47">
        <f>'Form Sg1'!NIM56</f>
        <v>0</v>
      </c>
      <c r="NIJ30" s="47">
        <f>'Form Sg1'!NIN56</f>
        <v>0</v>
      </c>
      <c r="NIK30" s="47">
        <f>'Form Sg1'!NIO56</f>
        <v>0</v>
      </c>
      <c r="NIL30" s="47">
        <f>'Form Sg1'!NIP56</f>
        <v>0</v>
      </c>
      <c r="NIM30" s="47">
        <f>'Form Sg1'!NIQ56</f>
        <v>0</v>
      </c>
      <c r="NIN30" s="47">
        <f>'Form Sg1'!NIR56</f>
        <v>0</v>
      </c>
      <c r="NIO30" s="47">
        <f>'Form Sg1'!NIS56</f>
        <v>0</v>
      </c>
      <c r="NIP30" s="47">
        <f>'Form Sg1'!NIT56</f>
        <v>0</v>
      </c>
      <c r="NIQ30" s="47">
        <f>'Form Sg1'!NIU56</f>
        <v>0</v>
      </c>
      <c r="NIR30" s="47">
        <f>'Form Sg1'!NIV56</f>
        <v>0</v>
      </c>
      <c r="NIS30" s="47">
        <f>'Form Sg1'!NIW56</f>
        <v>0</v>
      </c>
      <c r="NIT30" s="47">
        <f>'Form Sg1'!NIX56</f>
        <v>0</v>
      </c>
      <c r="NIU30" s="47">
        <f>'Form Sg1'!NIY56</f>
        <v>0</v>
      </c>
      <c r="NIV30" s="47">
        <f>'Form Sg1'!NIZ56</f>
        <v>0</v>
      </c>
      <c r="NIW30" s="47">
        <f>'Form Sg1'!NJA56</f>
        <v>0</v>
      </c>
      <c r="NIX30" s="47">
        <f>'Form Sg1'!NJB56</f>
        <v>0</v>
      </c>
      <c r="NIY30" s="47">
        <f>'Form Sg1'!NJC56</f>
        <v>0</v>
      </c>
      <c r="NIZ30" s="47">
        <f>'Form Sg1'!NJD56</f>
        <v>0</v>
      </c>
      <c r="NJA30" s="47">
        <f>'Form Sg1'!NJE56</f>
        <v>0</v>
      </c>
      <c r="NJB30" s="47">
        <f>'Form Sg1'!NJF56</f>
        <v>0</v>
      </c>
      <c r="NJC30" s="47">
        <f>'Form Sg1'!NJG56</f>
        <v>0</v>
      </c>
      <c r="NJD30" s="47">
        <f>'Form Sg1'!NJH56</f>
        <v>0</v>
      </c>
      <c r="NJE30" s="47">
        <f>'Form Sg1'!NJI56</f>
        <v>0</v>
      </c>
      <c r="NJF30" s="47">
        <f>'Form Sg1'!NJJ56</f>
        <v>0</v>
      </c>
      <c r="NJG30" s="47">
        <f>'Form Sg1'!NJK56</f>
        <v>0</v>
      </c>
      <c r="NJH30" s="47">
        <f>'Form Sg1'!NJL56</f>
        <v>0</v>
      </c>
      <c r="NJI30" s="47">
        <f>'Form Sg1'!NJM56</f>
        <v>0</v>
      </c>
      <c r="NJJ30" s="47">
        <f>'Form Sg1'!NJN56</f>
        <v>0</v>
      </c>
      <c r="NJK30" s="47">
        <f>'Form Sg1'!NJO56</f>
        <v>0</v>
      </c>
      <c r="NJL30" s="47">
        <f>'Form Sg1'!NJP56</f>
        <v>0</v>
      </c>
      <c r="NJM30" s="47">
        <f>'Form Sg1'!NJQ56</f>
        <v>0</v>
      </c>
      <c r="NJN30" s="47">
        <f>'Form Sg1'!NJR56</f>
        <v>0</v>
      </c>
      <c r="NJO30" s="47">
        <f>'Form Sg1'!NJS56</f>
        <v>0</v>
      </c>
      <c r="NJP30" s="47">
        <f>'Form Sg1'!NJT56</f>
        <v>0</v>
      </c>
      <c r="NJQ30" s="47">
        <f>'Form Sg1'!NJU56</f>
        <v>0</v>
      </c>
      <c r="NJR30" s="47">
        <f>'Form Sg1'!NJV56</f>
        <v>0</v>
      </c>
      <c r="NJS30" s="47">
        <f>'Form Sg1'!NJW56</f>
        <v>0</v>
      </c>
      <c r="NJT30" s="47">
        <f>'Form Sg1'!NJX56</f>
        <v>0</v>
      </c>
      <c r="NJU30" s="47">
        <f>'Form Sg1'!NJY56</f>
        <v>0</v>
      </c>
      <c r="NJV30" s="47">
        <f>'Form Sg1'!NJZ56</f>
        <v>0</v>
      </c>
      <c r="NJW30" s="47">
        <f>'Form Sg1'!NKA56</f>
        <v>0</v>
      </c>
      <c r="NJX30" s="47">
        <f>'Form Sg1'!NKB56</f>
        <v>0</v>
      </c>
      <c r="NJY30" s="47">
        <f>'Form Sg1'!NKC56</f>
        <v>0</v>
      </c>
      <c r="NJZ30" s="47">
        <f>'Form Sg1'!NKD56</f>
        <v>0</v>
      </c>
      <c r="NKA30" s="47">
        <f>'Form Sg1'!NKE56</f>
        <v>0</v>
      </c>
      <c r="NKB30" s="47">
        <f>'Form Sg1'!NKF56</f>
        <v>0</v>
      </c>
      <c r="NKC30" s="47">
        <f>'Form Sg1'!NKG56</f>
        <v>0</v>
      </c>
      <c r="NKD30" s="47">
        <f>'Form Sg1'!NKH56</f>
        <v>0</v>
      </c>
      <c r="NKE30" s="47">
        <f>'Form Sg1'!NKI56</f>
        <v>0</v>
      </c>
      <c r="NKF30" s="47">
        <f>'Form Sg1'!NKJ56</f>
        <v>0</v>
      </c>
      <c r="NKG30" s="47">
        <f>'Form Sg1'!NKK56</f>
        <v>0</v>
      </c>
      <c r="NKH30" s="47">
        <f>'Form Sg1'!NKL56</f>
        <v>0</v>
      </c>
      <c r="NKI30" s="47">
        <f>'Form Sg1'!NKM56</f>
        <v>0</v>
      </c>
      <c r="NKJ30" s="47">
        <f>'Form Sg1'!NKN56</f>
        <v>0</v>
      </c>
      <c r="NKK30" s="47">
        <f>'Form Sg1'!NKO56</f>
        <v>0</v>
      </c>
      <c r="NKL30" s="47">
        <f>'Form Sg1'!NKP56</f>
        <v>0</v>
      </c>
      <c r="NKM30" s="47">
        <f>'Form Sg1'!NKQ56</f>
        <v>0</v>
      </c>
      <c r="NKN30" s="47">
        <f>'Form Sg1'!NKR56</f>
        <v>0</v>
      </c>
      <c r="NKO30" s="47">
        <f>'Form Sg1'!NKS56</f>
        <v>0</v>
      </c>
      <c r="NKP30" s="47">
        <f>'Form Sg1'!NKT56</f>
        <v>0</v>
      </c>
      <c r="NKQ30" s="47">
        <f>'Form Sg1'!NKU56</f>
        <v>0</v>
      </c>
      <c r="NKR30" s="47">
        <f>'Form Sg1'!NKV56</f>
        <v>0</v>
      </c>
      <c r="NKS30" s="47">
        <f>'Form Sg1'!NKW56</f>
        <v>0</v>
      </c>
      <c r="NKT30" s="47">
        <f>'Form Sg1'!NKX56</f>
        <v>0</v>
      </c>
      <c r="NKU30" s="47">
        <f>'Form Sg1'!NKY56</f>
        <v>0</v>
      </c>
      <c r="NKV30" s="47">
        <f>'Form Sg1'!NKZ56</f>
        <v>0</v>
      </c>
      <c r="NKW30" s="47">
        <f>'Form Sg1'!NLA56</f>
        <v>0</v>
      </c>
      <c r="NKX30" s="47">
        <f>'Form Sg1'!NLB56</f>
        <v>0</v>
      </c>
      <c r="NKY30" s="47">
        <f>'Form Sg1'!NLC56</f>
        <v>0</v>
      </c>
      <c r="NKZ30" s="47">
        <f>'Form Sg1'!NLD56</f>
        <v>0</v>
      </c>
      <c r="NLA30" s="47">
        <f>'Form Sg1'!NLE56</f>
        <v>0</v>
      </c>
      <c r="NLB30" s="47">
        <f>'Form Sg1'!NLF56</f>
        <v>0</v>
      </c>
      <c r="NLC30" s="47">
        <f>'Form Sg1'!NLG56</f>
        <v>0</v>
      </c>
      <c r="NLD30" s="47">
        <f>'Form Sg1'!NLH56</f>
        <v>0</v>
      </c>
      <c r="NLE30" s="47">
        <f>'Form Sg1'!NLI56</f>
        <v>0</v>
      </c>
      <c r="NLF30" s="47">
        <f>'Form Sg1'!NLJ56</f>
        <v>0</v>
      </c>
      <c r="NLG30" s="47">
        <f>'Form Sg1'!NLK56</f>
        <v>0</v>
      </c>
      <c r="NLH30" s="47">
        <f>'Form Sg1'!NLL56</f>
        <v>0</v>
      </c>
      <c r="NLI30" s="47">
        <f>'Form Sg1'!NLM56</f>
        <v>0</v>
      </c>
      <c r="NLJ30" s="47">
        <f>'Form Sg1'!NLN56</f>
        <v>0</v>
      </c>
      <c r="NLK30" s="47">
        <f>'Form Sg1'!NLO56</f>
        <v>0</v>
      </c>
      <c r="NLL30" s="47">
        <f>'Form Sg1'!NLP56</f>
        <v>0</v>
      </c>
      <c r="NLM30" s="47">
        <f>'Form Sg1'!NLQ56</f>
        <v>0</v>
      </c>
      <c r="NLN30" s="47">
        <f>'Form Sg1'!NLR56</f>
        <v>0</v>
      </c>
      <c r="NLO30" s="47">
        <f>'Form Sg1'!NLS56</f>
        <v>0</v>
      </c>
      <c r="NLP30" s="47">
        <f>'Form Sg1'!NLT56</f>
        <v>0</v>
      </c>
      <c r="NLQ30" s="47">
        <f>'Form Sg1'!NLU56</f>
        <v>0</v>
      </c>
      <c r="NLR30" s="47">
        <f>'Form Sg1'!NLV56</f>
        <v>0</v>
      </c>
      <c r="NLS30" s="47">
        <f>'Form Sg1'!NLW56</f>
        <v>0</v>
      </c>
      <c r="NLT30" s="47">
        <f>'Form Sg1'!NLX56</f>
        <v>0</v>
      </c>
      <c r="NLU30" s="47">
        <f>'Form Sg1'!NLY56</f>
        <v>0</v>
      </c>
      <c r="NLV30" s="47">
        <f>'Form Sg1'!NLZ56</f>
        <v>0</v>
      </c>
      <c r="NLW30" s="47">
        <f>'Form Sg1'!NMA56</f>
        <v>0</v>
      </c>
      <c r="NLX30" s="47">
        <f>'Form Sg1'!NMB56</f>
        <v>0</v>
      </c>
      <c r="NLY30" s="47">
        <f>'Form Sg1'!NMC56</f>
        <v>0</v>
      </c>
      <c r="NLZ30" s="47">
        <f>'Form Sg1'!NMD56</f>
        <v>0</v>
      </c>
      <c r="NMA30" s="47">
        <f>'Form Sg1'!NME56</f>
        <v>0</v>
      </c>
      <c r="NMB30" s="47">
        <f>'Form Sg1'!NMF56</f>
        <v>0</v>
      </c>
      <c r="NMC30" s="47">
        <f>'Form Sg1'!NMG56</f>
        <v>0</v>
      </c>
      <c r="NMD30" s="47">
        <f>'Form Sg1'!NMH56</f>
        <v>0</v>
      </c>
      <c r="NME30" s="47">
        <f>'Form Sg1'!NMI56</f>
        <v>0</v>
      </c>
      <c r="NMF30" s="47">
        <f>'Form Sg1'!NMJ56</f>
        <v>0</v>
      </c>
      <c r="NMG30" s="47">
        <f>'Form Sg1'!NMK56</f>
        <v>0</v>
      </c>
      <c r="NMH30" s="47">
        <f>'Form Sg1'!NML56</f>
        <v>0</v>
      </c>
      <c r="NMI30" s="47">
        <f>'Form Sg1'!NMM56</f>
        <v>0</v>
      </c>
      <c r="NMJ30" s="47">
        <f>'Form Sg1'!NMN56</f>
        <v>0</v>
      </c>
      <c r="NMK30" s="47">
        <f>'Form Sg1'!NMO56</f>
        <v>0</v>
      </c>
      <c r="NML30" s="47">
        <f>'Form Sg1'!NMP56</f>
        <v>0</v>
      </c>
      <c r="NMM30" s="47">
        <f>'Form Sg1'!NMQ56</f>
        <v>0</v>
      </c>
      <c r="NMN30" s="47">
        <f>'Form Sg1'!NMR56</f>
        <v>0</v>
      </c>
      <c r="NMO30" s="47">
        <f>'Form Sg1'!NMS56</f>
        <v>0</v>
      </c>
      <c r="NMP30" s="47">
        <f>'Form Sg1'!NMT56</f>
        <v>0</v>
      </c>
      <c r="NMQ30" s="47">
        <f>'Form Sg1'!NMU56</f>
        <v>0</v>
      </c>
      <c r="NMR30" s="47">
        <f>'Form Sg1'!NMV56</f>
        <v>0</v>
      </c>
      <c r="NMS30" s="47">
        <f>'Form Sg1'!NMW56</f>
        <v>0</v>
      </c>
      <c r="NMT30" s="47">
        <f>'Form Sg1'!NMX56</f>
        <v>0</v>
      </c>
      <c r="NMU30" s="47">
        <f>'Form Sg1'!NMY56</f>
        <v>0</v>
      </c>
      <c r="NMV30" s="47">
        <f>'Form Sg1'!NMZ56</f>
        <v>0</v>
      </c>
      <c r="NMW30" s="47">
        <f>'Form Sg1'!NNA56</f>
        <v>0</v>
      </c>
      <c r="NMX30" s="47">
        <f>'Form Sg1'!NNB56</f>
        <v>0</v>
      </c>
      <c r="NMY30" s="47">
        <f>'Form Sg1'!NNC56</f>
        <v>0</v>
      </c>
      <c r="NMZ30" s="47">
        <f>'Form Sg1'!NND56</f>
        <v>0</v>
      </c>
      <c r="NNA30" s="47">
        <f>'Form Sg1'!NNE56</f>
        <v>0</v>
      </c>
      <c r="NNB30" s="47">
        <f>'Form Sg1'!NNF56</f>
        <v>0</v>
      </c>
      <c r="NNC30" s="47">
        <f>'Form Sg1'!NNG56</f>
        <v>0</v>
      </c>
      <c r="NND30" s="47">
        <f>'Form Sg1'!NNH56</f>
        <v>0</v>
      </c>
      <c r="NNE30" s="47">
        <f>'Form Sg1'!NNI56</f>
        <v>0</v>
      </c>
      <c r="NNF30" s="47">
        <f>'Form Sg1'!NNJ56</f>
        <v>0</v>
      </c>
      <c r="NNG30" s="47">
        <f>'Form Sg1'!NNK56</f>
        <v>0</v>
      </c>
      <c r="NNH30" s="47">
        <f>'Form Sg1'!NNL56</f>
        <v>0</v>
      </c>
      <c r="NNI30" s="47">
        <f>'Form Sg1'!NNM56</f>
        <v>0</v>
      </c>
      <c r="NNJ30" s="47">
        <f>'Form Sg1'!NNN56</f>
        <v>0</v>
      </c>
      <c r="NNK30" s="47">
        <f>'Form Sg1'!NNO56</f>
        <v>0</v>
      </c>
      <c r="NNL30" s="47">
        <f>'Form Sg1'!NNP56</f>
        <v>0</v>
      </c>
      <c r="NNM30" s="47">
        <f>'Form Sg1'!NNQ56</f>
        <v>0</v>
      </c>
      <c r="NNN30" s="47">
        <f>'Form Sg1'!NNR56</f>
        <v>0</v>
      </c>
      <c r="NNO30" s="47">
        <f>'Form Sg1'!NNS56</f>
        <v>0</v>
      </c>
      <c r="NNP30" s="47">
        <f>'Form Sg1'!NNT56</f>
        <v>0</v>
      </c>
      <c r="NNQ30" s="47">
        <f>'Form Sg1'!NNU56</f>
        <v>0</v>
      </c>
      <c r="NNR30" s="47">
        <f>'Form Sg1'!NNV56</f>
        <v>0</v>
      </c>
      <c r="NNS30" s="47">
        <f>'Form Sg1'!NNW56</f>
        <v>0</v>
      </c>
      <c r="NNT30" s="47">
        <f>'Form Sg1'!NNX56</f>
        <v>0</v>
      </c>
      <c r="NNU30" s="47">
        <f>'Form Sg1'!NNY56</f>
        <v>0</v>
      </c>
      <c r="NNV30" s="47">
        <f>'Form Sg1'!NNZ56</f>
        <v>0</v>
      </c>
      <c r="NNW30" s="47">
        <f>'Form Sg1'!NOA56</f>
        <v>0</v>
      </c>
      <c r="NNX30" s="47">
        <f>'Form Sg1'!NOB56</f>
        <v>0</v>
      </c>
      <c r="NNY30" s="47">
        <f>'Form Sg1'!NOC56</f>
        <v>0</v>
      </c>
      <c r="NNZ30" s="47">
        <f>'Form Sg1'!NOD56</f>
        <v>0</v>
      </c>
      <c r="NOA30" s="47">
        <f>'Form Sg1'!NOE56</f>
        <v>0</v>
      </c>
      <c r="NOB30" s="47">
        <f>'Form Sg1'!NOF56</f>
        <v>0</v>
      </c>
      <c r="NOC30" s="47">
        <f>'Form Sg1'!NOG56</f>
        <v>0</v>
      </c>
      <c r="NOD30" s="47">
        <f>'Form Sg1'!NOH56</f>
        <v>0</v>
      </c>
      <c r="NOE30" s="47">
        <f>'Form Sg1'!NOI56</f>
        <v>0</v>
      </c>
      <c r="NOF30" s="47">
        <f>'Form Sg1'!NOJ56</f>
        <v>0</v>
      </c>
      <c r="NOG30" s="47">
        <f>'Form Sg1'!NOK56</f>
        <v>0</v>
      </c>
      <c r="NOH30" s="47">
        <f>'Form Sg1'!NOL56</f>
        <v>0</v>
      </c>
      <c r="NOI30" s="47">
        <f>'Form Sg1'!NOM56</f>
        <v>0</v>
      </c>
      <c r="NOJ30" s="47">
        <f>'Form Sg1'!NON56</f>
        <v>0</v>
      </c>
      <c r="NOK30" s="47">
        <f>'Form Sg1'!NOO56</f>
        <v>0</v>
      </c>
      <c r="NOL30" s="47">
        <f>'Form Sg1'!NOP56</f>
        <v>0</v>
      </c>
      <c r="NOM30" s="47">
        <f>'Form Sg1'!NOQ56</f>
        <v>0</v>
      </c>
      <c r="NON30" s="47">
        <f>'Form Sg1'!NOR56</f>
        <v>0</v>
      </c>
      <c r="NOO30" s="47">
        <f>'Form Sg1'!NOS56</f>
        <v>0</v>
      </c>
      <c r="NOP30" s="47">
        <f>'Form Sg1'!NOT56</f>
        <v>0</v>
      </c>
      <c r="NOQ30" s="47">
        <f>'Form Sg1'!NOU56</f>
        <v>0</v>
      </c>
      <c r="NOR30" s="47">
        <f>'Form Sg1'!NOV56</f>
        <v>0</v>
      </c>
      <c r="NOS30" s="47">
        <f>'Form Sg1'!NOW56</f>
        <v>0</v>
      </c>
      <c r="NOT30" s="47">
        <f>'Form Sg1'!NOX56</f>
        <v>0</v>
      </c>
      <c r="NOU30" s="47">
        <f>'Form Sg1'!NOY56</f>
        <v>0</v>
      </c>
      <c r="NOV30" s="47">
        <f>'Form Sg1'!NOZ56</f>
        <v>0</v>
      </c>
      <c r="NOW30" s="47">
        <f>'Form Sg1'!NPA56</f>
        <v>0</v>
      </c>
      <c r="NOX30" s="47">
        <f>'Form Sg1'!NPB56</f>
        <v>0</v>
      </c>
      <c r="NOY30" s="47">
        <f>'Form Sg1'!NPC56</f>
        <v>0</v>
      </c>
      <c r="NOZ30" s="47">
        <f>'Form Sg1'!NPD56</f>
        <v>0</v>
      </c>
      <c r="NPA30" s="47">
        <f>'Form Sg1'!NPE56</f>
        <v>0</v>
      </c>
      <c r="NPB30" s="47">
        <f>'Form Sg1'!NPF56</f>
        <v>0</v>
      </c>
      <c r="NPC30" s="47">
        <f>'Form Sg1'!NPG56</f>
        <v>0</v>
      </c>
      <c r="NPD30" s="47">
        <f>'Form Sg1'!NPH56</f>
        <v>0</v>
      </c>
      <c r="NPE30" s="47">
        <f>'Form Sg1'!NPI56</f>
        <v>0</v>
      </c>
      <c r="NPF30" s="47">
        <f>'Form Sg1'!NPJ56</f>
        <v>0</v>
      </c>
      <c r="NPG30" s="47">
        <f>'Form Sg1'!NPK56</f>
        <v>0</v>
      </c>
      <c r="NPH30" s="47">
        <f>'Form Sg1'!NPL56</f>
        <v>0</v>
      </c>
      <c r="NPI30" s="47">
        <f>'Form Sg1'!NPM56</f>
        <v>0</v>
      </c>
      <c r="NPJ30" s="47">
        <f>'Form Sg1'!NPN56</f>
        <v>0</v>
      </c>
      <c r="NPK30" s="47">
        <f>'Form Sg1'!NPO56</f>
        <v>0</v>
      </c>
      <c r="NPL30" s="47">
        <f>'Form Sg1'!NPP56</f>
        <v>0</v>
      </c>
      <c r="NPM30" s="47">
        <f>'Form Sg1'!NPQ56</f>
        <v>0</v>
      </c>
      <c r="NPN30" s="47">
        <f>'Form Sg1'!NPR56</f>
        <v>0</v>
      </c>
      <c r="NPO30" s="47">
        <f>'Form Sg1'!NPS56</f>
        <v>0</v>
      </c>
      <c r="NPP30" s="47">
        <f>'Form Sg1'!NPT56</f>
        <v>0</v>
      </c>
      <c r="NPQ30" s="47">
        <f>'Form Sg1'!NPU56</f>
        <v>0</v>
      </c>
      <c r="NPR30" s="47">
        <f>'Form Sg1'!NPV56</f>
        <v>0</v>
      </c>
      <c r="NPS30" s="47">
        <f>'Form Sg1'!NPW56</f>
        <v>0</v>
      </c>
      <c r="NPT30" s="47">
        <f>'Form Sg1'!NPX56</f>
        <v>0</v>
      </c>
      <c r="NPU30" s="47">
        <f>'Form Sg1'!NPY56</f>
        <v>0</v>
      </c>
      <c r="NPV30" s="47">
        <f>'Form Sg1'!NPZ56</f>
        <v>0</v>
      </c>
      <c r="NPW30" s="47">
        <f>'Form Sg1'!NQA56</f>
        <v>0</v>
      </c>
      <c r="NPX30" s="47">
        <f>'Form Sg1'!NQB56</f>
        <v>0</v>
      </c>
      <c r="NPY30" s="47">
        <f>'Form Sg1'!NQC56</f>
        <v>0</v>
      </c>
      <c r="NPZ30" s="47">
        <f>'Form Sg1'!NQD56</f>
        <v>0</v>
      </c>
      <c r="NQA30" s="47">
        <f>'Form Sg1'!NQE56</f>
        <v>0</v>
      </c>
      <c r="NQB30" s="47">
        <f>'Form Sg1'!NQF56</f>
        <v>0</v>
      </c>
      <c r="NQC30" s="47">
        <f>'Form Sg1'!NQG56</f>
        <v>0</v>
      </c>
      <c r="NQD30" s="47">
        <f>'Form Sg1'!NQH56</f>
        <v>0</v>
      </c>
      <c r="NQE30" s="47">
        <f>'Form Sg1'!NQI56</f>
        <v>0</v>
      </c>
      <c r="NQF30" s="47">
        <f>'Form Sg1'!NQJ56</f>
        <v>0</v>
      </c>
      <c r="NQG30" s="47">
        <f>'Form Sg1'!NQK56</f>
        <v>0</v>
      </c>
      <c r="NQH30" s="47">
        <f>'Form Sg1'!NQL56</f>
        <v>0</v>
      </c>
      <c r="NQI30" s="47">
        <f>'Form Sg1'!NQM56</f>
        <v>0</v>
      </c>
      <c r="NQJ30" s="47">
        <f>'Form Sg1'!NQN56</f>
        <v>0</v>
      </c>
      <c r="NQK30" s="47">
        <f>'Form Sg1'!NQO56</f>
        <v>0</v>
      </c>
      <c r="NQL30" s="47">
        <f>'Form Sg1'!NQP56</f>
        <v>0</v>
      </c>
      <c r="NQM30" s="47">
        <f>'Form Sg1'!NQQ56</f>
        <v>0</v>
      </c>
      <c r="NQN30" s="47">
        <f>'Form Sg1'!NQR56</f>
        <v>0</v>
      </c>
      <c r="NQO30" s="47">
        <f>'Form Sg1'!NQS56</f>
        <v>0</v>
      </c>
      <c r="NQP30" s="47">
        <f>'Form Sg1'!NQT56</f>
        <v>0</v>
      </c>
      <c r="NQQ30" s="47">
        <f>'Form Sg1'!NQU56</f>
        <v>0</v>
      </c>
      <c r="NQR30" s="47">
        <f>'Form Sg1'!NQV56</f>
        <v>0</v>
      </c>
      <c r="NQS30" s="47">
        <f>'Form Sg1'!NQW56</f>
        <v>0</v>
      </c>
      <c r="NQT30" s="47">
        <f>'Form Sg1'!NQX56</f>
        <v>0</v>
      </c>
      <c r="NQU30" s="47">
        <f>'Form Sg1'!NQY56</f>
        <v>0</v>
      </c>
      <c r="NQV30" s="47">
        <f>'Form Sg1'!NQZ56</f>
        <v>0</v>
      </c>
      <c r="NQW30" s="47">
        <f>'Form Sg1'!NRA56</f>
        <v>0</v>
      </c>
      <c r="NQX30" s="47">
        <f>'Form Sg1'!NRB56</f>
        <v>0</v>
      </c>
      <c r="NQY30" s="47">
        <f>'Form Sg1'!NRC56</f>
        <v>0</v>
      </c>
      <c r="NQZ30" s="47">
        <f>'Form Sg1'!NRD56</f>
        <v>0</v>
      </c>
      <c r="NRA30" s="47">
        <f>'Form Sg1'!NRE56</f>
        <v>0</v>
      </c>
      <c r="NRB30" s="47">
        <f>'Form Sg1'!NRF56</f>
        <v>0</v>
      </c>
      <c r="NRC30" s="47">
        <f>'Form Sg1'!NRG56</f>
        <v>0</v>
      </c>
      <c r="NRD30" s="47">
        <f>'Form Sg1'!NRH56</f>
        <v>0</v>
      </c>
      <c r="NRE30" s="47">
        <f>'Form Sg1'!NRI56</f>
        <v>0</v>
      </c>
      <c r="NRF30" s="47">
        <f>'Form Sg1'!NRJ56</f>
        <v>0</v>
      </c>
      <c r="NRG30" s="47">
        <f>'Form Sg1'!NRK56</f>
        <v>0</v>
      </c>
      <c r="NRH30" s="47">
        <f>'Form Sg1'!NRL56</f>
        <v>0</v>
      </c>
      <c r="NRI30" s="47">
        <f>'Form Sg1'!NRM56</f>
        <v>0</v>
      </c>
      <c r="NRJ30" s="47">
        <f>'Form Sg1'!NRN56</f>
        <v>0</v>
      </c>
      <c r="NRK30" s="47">
        <f>'Form Sg1'!NRO56</f>
        <v>0</v>
      </c>
      <c r="NRL30" s="47">
        <f>'Form Sg1'!NRP56</f>
        <v>0</v>
      </c>
      <c r="NRM30" s="47">
        <f>'Form Sg1'!NRQ56</f>
        <v>0</v>
      </c>
      <c r="NRN30" s="47">
        <f>'Form Sg1'!NRR56</f>
        <v>0</v>
      </c>
      <c r="NRO30" s="47">
        <f>'Form Sg1'!NRS56</f>
        <v>0</v>
      </c>
      <c r="NRP30" s="47">
        <f>'Form Sg1'!NRT56</f>
        <v>0</v>
      </c>
      <c r="NRQ30" s="47">
        <f>'Form Sg1'!NRU56</f>
        <v>0</v>
      </c>
      <c r="NRR30" s="47">
        <f>'Form Sg1'!NRV56</f>
        <v>0</v>
      </c>
      <c r="NRS30" s="47">
        <f>'Form Sg1'!NRW56</f>
        <v>0</v>
      </c>
      <c r="NRT30" s="47">
        <f>'Form Sg1'!NRX56</f>
        <v>0</v>
      </c>
      <c r="NRU30" s="47">
        <f>'Form Sg1'!NRY56</f>
        <v>0</v>
      </c>
      <c r="NRV30" s="47">
        <f>'Form Sg1'!NRZ56</f>
        <v>0</v>
      </c>
      <c r="NRW30" s="47">
        <f>'Form Sg1'!NSA56</f>
        <v>0</v>
      </c>
      <c r="NRX30" s="47">
        <f>'Form Sg1'!NSB56</f>
        <v>0</v>
      </c>
      <c r="NRY30" s="47">
        <f>'Form Sg1'!NSC56</f>
        <v>0</v>
      </c>
      <c r="NRZ30" s="47">
        <f>'Form Sg1'!NSD56</f>
        <v>0</v>
      </c>
      <c r="NSA30" s="47">
        <f>'Form Sg1'!NSE56</f>
        <v>0</v>
      </c>
      <c r="NSB30" s="47">
        <f>'Form Sg1'!NSF56</f>
        <v>0</v>
      </c>
      <c r="NSC30" s="47">
        <f>'Form Sg1'!NSG56</f>
        <v>0</v>
      </c>
      <c r="NSD30" s="47">
        <f>'Form Sg1'!NSH56</f>
        <v>0</v>
      </c>
      <c r="NSE30" s="47">
        <f>'Form Sg1'!NSI56</f>
        <v>0</v>
      </c>
      <c r="NSF30" s="47">
        <f>'Form Sg1'!NSJ56</f>
        <v>0</v>
      </c>
      <c r="NSG30" s="47">
        <f>'Form Sg1'!NSK56</f>
        <v>0</v>
      </c>
      <c r="NSH30" s="47">
        <f>'Form Sg1'!NSL56</f>
        <v>0</v>
      </c>
      <c r="NSI30" s="47">
        <f>'Form Sg1'!NSM56</f>
        <v>0</v>
      </c>
      <c r="NSJ30" s="47">
        <f>'Form Sg1'!NSN56</f>
        <v>0</v>
      </c>
      <c r="NSK30" s="47">
        <f>'Form Sg1'!NSO56</f>
        <v>0</v>
      </c>
      <c r="NSL30" s="47">
        <f>'Form Sg1'!NSP56</f>
        <v>0</v>
      </c>
      <c r="NSM30" s="47">
        <f>'Form Sg1'!NSQ56</f>
        <v>0</v>
      </c>
      <c r="NSN30" s="47">
        <f>'Form Sg1'!NSR56</f>
        <v>0</v>
      </c>
      <c r="NSO30" s="47">
        <f>'Form Sg1'!NSS56</f>
        <v>0</v>
      </c>
      <c r="NSP30" s="47">
        <f>'Form Sg1'!NST56</f>
        <v>0</v>
      </c>
      <c r="NSQ30" s="47">
        <f>'Form Sg1'!NSU56</f>
        <v>0</v>
      </c>
      <c r="NSR30" s="47">
        <f>'Form Sg1'!NSV56</f>
        <v>0</v>
      </c>
      <c r="NSS30" s="47">
        <f>'Form Sg1'!NSW56</f>
        <v>0</v>
      </c>
      <c r="NST30" s="47">
        <f>'Form Sg1'!NSX56</f>
        <v>0</v>
      </c>
      <c r="NSU30" s="47">
        <f>'Form Sg1'!NSY56</f>
        <v>0</v>
      </c>
      <c r="NSV30" s="47">
        <f>'Form Sg1'!NSZ56</f>
        <v>0</v>
      </c>
      <c r="NSW30" s="47">
        <f>'Form Sg1'!NTA56</f>
        <v>0</v>
      </c>
      <c r="NSX30" s="47">
        <f>'Form Sg1'!NTB56</f>
        <v>0</v>
      </c>
      <c r="NSY30" s="47">
        <f>'Form Sg1'!NTC56</f>
        <v>0</v>
      </c>
      <c r="NSZ30" s="47">
        <f>'Form Sg1'!NTD56</f>
        <v>0</v>
      </c>
      <c r="NTA30" s="47">
        <f>'Form Sg1'!NTE56</f>
        <v>0</v>
      </c>
      <c r="NTB30" s="47">
        <f>'Form Sg1'!NTF56</f>
        <v>0</v>
      </c>
      <c r="NTC30" s="47">
        <f>'Form Sg1'!NTG56</f>
        <v>0</v>
      </c>
      <c r="NTD30" s="47">
        <f>'Form Sg1'!NTH56</f>
        <v>0</v>
      </c>
      <c r="NTE30" s="47">
        <f>'Form Sg1'!NTI56</f>
        <v>0</v>
      </c>
      <c r="NTF30" s="47">
        <f>'Form Sg1'!NTJ56</f>
        <v>0</v>
      </c>
      <c r="NTG30" s="47">
        <f>'Form Sg1'!NTK56</f>
        <v>0</v>
      </c>
      <c r="NTH30" s="47">
        <f>'Form Sg1'!NTL56</f>
        <v>0</v>
      </c>
      <c r="NTI30" s="47">
        <f>'Form Sg1'!NTM56</f>
        <v>0</v>
      </c>
      <c r="NTJ30" s="47">
        <f>'Form Sg1'!NTN56</f>
        <v>0</v>
      </c>
      <c r="NTK30" s="47">
        <f>'Form Sg1'!NTO56</f>
        <v>0</v>
      </c>
      <c r="NTL30" s="47">
        <f>'Form Sg1'!NTP56</f>
        <v>0</v>
      </c>
      <c r="NTM30" s="47">
        <f>'Form Sg1'!NTQ56</f>
        <v>0</v>
      </c>
      <c r="NTN30" s="47">
        <f>'Form Sg1'!NTR56</f>
        <v>0</v>
      </c>
      <c r="NTO30" s="47">
        <f>'Form Sg1'!NTS56</f>
        <v>0</v>
      </c>
      <c r="NTP30" s="47">
        <f>'Form Sg1'!NTT56</f>
        <v>0</v>
      </c>
      <c r="NTQ30" s="47">
        <f>'Form Sg1'!NTU56</f>
        <v>0</v>
      </c>
      <c r="NTR30" s="47">
        <f>'Form Sg1'!NTV56</f>
        <v>0</v>
      </c>
      <c r="NTS30" s="47">
        <f>'Form Sg1'!NTW56</f>
        <v>0</v>
      </c>
      <c r="NTT30" s="47">
        <f>'Form Sg1'!NTX56</f>
        <v>0</v>
      </c>
      <c r="NTU30" s="47">
        <f>'Form Sg1'!NTY56</f>
        <v>0</v>
      </c>
      <c r="NTV30" s="47">
        <f>'Form Sg1'!NTZ56</f>
        <v>0</v>
      </c>
      <c r="NTW30" s="47">
        <f>'Form Sg1'!NUA56</f>
        <v>0</v>
      </c>
      <c r="NTX30" s="47">
        <f>'Form Sg1'!NUB56</f>
        <v>0</v>
      </c>
      <c r="NTY30" s="47">
        <f>'Form Sg1'!NUC56</f>
        <v>0</v>
      </c>
      <c r="NTZ30" s="47">
        <f>'Form Sg1'!NUD56</f>
        <v>0</v>
      </c>
      <c r="NUA30" s="47">
        <f>'Form Sg1'!NUE56</f>
        <v>0</v>
      </c>
      <c r="NUB30" s="47">
        <f>'Form Sg1'!NUF56</f>
        <v>0</v>
      </c>
      <c r="NUC30" s="47">
        <f>'Form Sg1'!NUG56</f>
        <v>0</v>
      </c>
      <c r="NUD30" s="47">
        <f>'Form Sg1'!NUH56</f>
        <v>0</v>
      </c>
      <c r="NUE30" s="47">
        <f>'Form Sg1'!NUI56</f>
        <v>0</v>
      </c>
      <c r="NUF30" s="47">
        <f>'Form Sg1'!NUJ56</f>
        <v>0</v>
      </c>
      <c r="NUG30" s="47">
        <f>'Form Sg1'!NUK56</f>
        <v>0</v>
      </c>
      <c r="NUH30" s="47">
        <f>'Form Sg1'!NUL56</f>
        <v>0</v>
      </c>
      <c r="NUI30" s="47">
        <f>'Form Sg1'!NUM56</f>
        <v>0</v>
      </c>
      <c r="NUJ30" s="47">
        <f>'Form Sg1'!NUN56</f>
        <v>0</v>
      </c>
      <c r="NUK30" s="47">
        <f>'Form Sg1'!NUO56</f>
        <v>0</v>
      </c>
      <c r="NUL30" s="47">
        <f>'Form Sg1'!NUP56</f>
        <v>0</v>
      </c>
      <c r="NUM30" s="47">
        <f>'Form Sg1'!NUQ56</f>
        <v>0</v>
      </c>
      <c r="NUN30" s="47">
        <f>'Form Sg1'!NUR56</f>
        <v>0</v>
      </c>
      <c r="NUO30" s="47">
        <f>'Form Sg1'!NUS56</f>
        <v>0</v>
      </c>
      <c r="NUP30" s="47">
        <f>'Form Sg1'!NUT56</f>
        <v>0</v>
      </c>
      <c r="NUQ30" s="47">
        <f>'Form Sg1'!NUU56</f>
        <v>0</v>
      </c>
      <c r="NUR30" s="47">
        <f>'Form Sg1'!NUV56</f>
        <v>0</v>
      </c>
      <c r="NUS30" s="47">
        <f>'Form Sg1'!NUW56</f>
        <v>0</v>
      </c>
      <c r="NUT30" s="47">
        <f>'Form Sg1'!NUX56</f>
        <v>0</v>
      </c>
      <c r="NUU30" s="47">
        <f>'Form Sg1'!NUY56</f>
        <v>0</v>
      </c>
      <c r="NUV30" s="47">
        <f>'Form Sg1'!NUZ56</f>
        <v>0</v>
      </c>
      <c r="NUW30" s="47">
        <f>'Form Sg1'!NVA56</f>
        <v>0</v>
      </c>
      <c r="NUX30" s="47">
        <f>'Form Sg1'!NVB56</f>
        <v>0</v>
      </c>
      <c r="NUY30" s="47">
        <f>'Form Sg1'!NVC56</f>
        <v>0</v>
      </c>
      <c r="NUZ30" s="47">
        <f>'Form Sg1'!NVD56</f>
        <v>0</v>
      </c>
      <c r="NVA30" s="47">
        <f>'Form Sg1'!NVE56</f>
        <v>0</v>
      </c>
      <c r="NVB30" s="47">
        <f>'Form Sg1'!NVF56</f>
        <v>0</v>
      </c>
      <c r="NVC30" s="47">
        <f>'Form Sg1'!NVG56</f>
        <v>0</v>
      </c>
      <c r="NVD30" s="47">
        <f>'Form Sg1'!NVH56</f>
        <v>0</v>
      </c>
      <c r="NVE30" s="47">
        <f>'Form Sg1'!NVI56</f>
        <v>0</v>
      </c>
      <c r="NVF30" s="47">
        <f>'Form Sg1'!NVJ56</f>
        <v>0</v>
      </c>
      <c r="NVG30" s="47">
        <f>'Form Sg1'!NVK56</f>
        <v>0</v>
      </c>
      <c r="NVH30" s="47">
        <f>'Form Sg1'!NVL56</f>
        <v>0</v>
      </c>
      <c r="NVI30" s="47">
        <f>'Form Sg1'!NVM56</f>
        <v>0</v>
      </c>
      <c r="NVJ30" s="47">
        <f>'Form Sg1'!NVN56</f>
        <v>0</v>
      </c>
      <c r="NVK30" s="47">
        <f>'Form Sg1'!NVO56</f>
        <v>0</v>
      </c>
      <c r="NVL30" s="47">
        <f>'Form Sg1'!NVP56</f>
        <v>0</v>
      </c>
      <c r="NVM30" s="47">
        <f>'Form Sg1'!NVQ56</f>
        <v>0</v>
      </c>
      <c r="NVN30" s="47">
        <f>'Form Sg1'!NVR56</f>
        <v>0</v>
      </c>
      <c r="NVO30" s="47">
        <f>'Form Sg1'!NVS56</f>
        <v>0</v>
      </c>
      <c r="NVP30" s="47">
        <f>'Form Sg1'!NVT56</f>
        <v>0</v>
      </c>
      <c r="NVQ30" s="47">
        <f>'Form Sg1'!NVU56</f>
        <v>0</v>
      </c>
      <c r="NVR30" s="47">
        <f>'Form Sg1'!NVV56</f>
        <v>0</v>
      </c>
      <c r="NVS30" s="47">
        <f>'Form Sg1'!NVW56</f>
        <v>0</v>
      </c>
      <c r="NVT30" s="47">
        <f>'Form Sg1'!NVX56</f>
        <v>0</v>
      </c>
      <c r="NVU30" s="47">
        <f>'Form Sg1'!NVY56</f>
        <v>0</v>
      </c>
      <c r="NVV30" s="47">
        <f>'Form Sg1'!NVZ56</f>
        <v>0</v>
      </c>
      <c r="NVW30" s="47">
        <f>'Form Sg1'!NWA56</f>
        <v>0</v>
      </c>
      <c r="NVX30" s="47">
        <f>'Form Sg1'!NWB56</f>
        <v>0</v>
      </c>
      <c r="NVY30" s="47">
        <f>'Form Sg1'!NWC56</f>
        <v>0</v>
      </c>
      <c r="NVZ30" s="47">
        <f>'Form Sg1'!NWD56</f>
        <v>0</v>
      </c>
      <c r="NWA30" s="47">
        <f>'Form Sg1'!NWE56</f>
        <v>0</v>
      </c>
      <c r="NWB30" s="47">
        <f>'Form Sg1'!NWF56</f>
        <v>0</v>
      </c>
      <c r="NWC30" s="47">
        <f>'Form Sg1'!NWG56</f>
        <v>0</v>
      </c>
      <c r="NWD30" s="47">
        <f>'Form Sg1'!NWH56</f>
        <v>0</v>
      </c>
      <c r="NWE30" s="47">
        <f>'Form Sg1'!NWI56</f>
        <v>0</v>
      </c>
      <c r="NWF30" s="47">
        <f>'Form Sg1'!NWJ56</f>
        <v>0</v>
      </c>
      <c r="NWG30" s="47">
        <f>'Form Sg1'!NWK56</f>
        <v>0</v>
      </c>
      <c r="NWH30" s="47">
        <f>'Form Sg1'!NWL56</f>
        <v>0</v>
      </c>
      <c r="NWI30" s="47">
        <f>'Form Sg1'!NWM56</f>
        <v>0</v>
      </c>
      <c r="NWJ30" s="47">
        <f>'Form Sg1'!NWN56</f>
        <v>0</v>
      </c>
      <c r="NWK30" s="47">
        <f>'Form Sg1'!NWO56</f>
        <v>0</v>
      </c>
      <c r="NWL30" s="47">
        <f>'Form Sg1'!NWP56</f>
        <v>0</v>
      </c>
      <c r="NWM30" s="47">
        <f>'Form Sg1'!NWQ56</f>
        <v>0</v>
      </c>
      <c r="NWN30" s="47">
        <f>'Form Sg1'!NWR56</f>
        <v>0</v>
      </c>
      <c r="NWO30" s="47">
        <f>'Form Sg1'!NWS56</f>
        <v>0</v>
      </c>
      <c r="NWP30" s="47">
        <f>'Form Sg1'!NWT56</f>
        <v>0</v>
      </c>
      <c r="NWQ30" s="47">
        <f>'Form Sg1'!NWU56</f>
        <v>0</v>
      </c>
      <c r="NWR30" s="47">
        <f>'Form Sg1'!NWV56</f>
        <v>0</v>
      </c>
      <c r="NWS30" s="47">
        <f>'Form Sg1'!NWW56</f>
        <v>0</v>
      </c>
      <c r="NWT30" s="47">
        <f>'Form Sg1'!NWX56</f>
        <v>0</v>
      </c>
      <c r="NWU30" s="47">
        <f>'Form Sg1'!NWY56</f>
        <v>0</v>
      </c>
      <c r="NWV30" s="47">
        <f>'Form Sg1'!NWZ56</f>
        <v>0</v>
      </c>
      <c r="NWW30" s="47">
        <f>'Form Sg1'!NXA56</f>
        <v>0</v>
      </c>
      <c r="NWX30" s="47">
        <f>'Form Sg1'!NXB56</f>
        <v>0</v>
      </c>
      <c r="NWY30" s="47">
        <f>'Form Sg1'!NXC56</f>
        <v>0</v>
      </c>
      <c r="NWZ30" s="47">
        <f>'Form Sg1'!NXD56</f>
        <v>0</v>
      </c>
      <c r="NXA30" s="47">
        <f>'Form Sg1'!NXE56</f>
        <v>0</v>
      </c>
      <c r="NXB30" s="47">
        <f>'Form Sg1'!NXF56</f>
        <v>0</v>
      </c>
      <c r="NXC30" s="47">
        <f>'Form Sg1'!NXG56</f>
        <v>0</v>
      </c>
      <c r="NXD30" s="47">
        <f>'Form Sg1'!NXH56</f>
        <v>0</v>
      </c>
      <c r="NXE30" s="47">
        <f>'Form Sg1'!NXI56</f>
        <v>0</v>
      </c>
      <c r="NXF30" s="47">
        <f>'Form Sg1'!NXJ56</f>
        <v>0</v>
      </c>
      <c r="NXG30" s="47">
        <f>'Form Sg1'!NXK56</f>
        <v>0</v>
      </c>
      <c r="NXH30" s="47">
        <f>'Form Sg1'!NXL56</f>
        <v>0</v>
      </c>
      <c r="NXI30" s="47">
        <f>'Form Sg1'!NXM56</f>
        <v>0</v>
      </c>
      <c r="NXJ30" s="47">
        <f>'Form Sg1'!NXN56</f>
        <v>0</v>
      </c>
      <c r="NXK30" s="47">
        <f>'Form Sg1'!NXO56</f>
        <v>0</v>
      </c>
      <c r="NXL30" s="47">
        <f>'Form Sg1'!NXP56</f>
        <v>0</v>
      </c>
      <c r="NXM30" s="47">
        <f>'Form Sg1'!NXQ56</f>
        <v>0</v>
      </c>
      <c r="NXN30" s="47">
        <f>'Form Sg1'!NXR56</f>
        <v>0</v>
      </c>
      <c r="NXO30" s="47">
        <f>'Form Sg1'!NXS56</f>
        <v>0</v>
      </c>
      <c r="NXP30" s="47">
        <f>'Form Sg1'!NXT56</f>
        <v>0</v>
      </c>
      <c r="NXQ30" s="47">
        <f>'Form Sg1'!NXU56</f>
        <v>0</v>
      </c>
      <c r="NXR30" s="47">
        <f>'Form Sg1'!NXV56</f>
        <v>0</v>
      </c>
      <c r="NXS30" s="47">
        <f>'Form Sg1'!NXW56</f>
        <v>0</v>
      </c>
      <c r="NXT30" s="47">
        <f>'Form Sg1'!NXX56</f>
        <v>0</v>
      </c>
      <c r="NXU30" s="47">
        <f>'Form Sg1'!NXY56</f>
        <v>0</v>
      </c>
      <c r="NXV30" s="47">
        <f>'Form Sg1'!NXZ56</f>
        <v>0</v>
      </c>
      <c r="NXW30" s="47">
        <f>'Form Sg1'!NYA56</f>
        <v>0</v>
      </c>
      <c r="NXX30" s="47">
        <f>'Form Sg1'!NYB56</f>
        <v>0</v>
      </c>
      <c r="NXY30" s="47">
        <f>'Form Sg1'!NYC56</f>
        <v>0</v>
      </c>
      <c r="NXZ30" s="47">
        <f>'Form Sg1'!NYD56</f>
        <v>0</v>
      </c>
      <c r="NYA30" s="47">
        <f>'Form Sg1'!NYE56</f>
        <v>0</v>
      </c>
      <c r="NYB30" s="47">
        <f>'Form Sg1'!NYF56</f>
        <v>0</v>
      </c>
      <c r="NYC30" s="47">
        <f>'Form Sg1'!NYG56</f>
        <v>0</v>
      </c>
      <c r="NYD30" s="47">
        <f>'Form Sg1'!NYH56</f>
        <v>0</v>
      </c>
      <c r="NYE30" s="47">
        <f>'Form Sg1'!NYI56</f>
        <v>0</v>
      </c>
      <c r="NYF30" s="47">
        <f>'Form Sg1'!NYJ56</f>
        <v>0</v>
      </c>
      <c r="NYG30" s="47">
        <f>'Form Sg1'!NYK56</f>
        <v>0</v>
      </c>
      <c r="NYH30" s="47">
        <f>'Form Sg1'!NYL56</f>
        <v>0</v>
      </c>
      <c r="NYI30" s="47">
        <f>'Form Sg1'!NYM56</f>
        <v>0</v>
      </c>
      <c r="NYJ30" s="47">
        <f>'Form Sg1'!NYN56</f>
        <v>0</v>
      </c>
      <c r="NYK30" s="47">
        <f>'Form Sg1'!NYO56</f>
        <v>0</v>
      </c>
      <c r="NYL30" s="47">
        <f>'Form Sg1'!NYP56</f>
        <v>0</v>
      </c>
      <c r="NYM30" s="47">
        <f>'Form Sg1'!NYQ56</f>
        <v>0</v>
      </c>
      <c r="NYN30" s="47">
        <f>'Form Sg1'!NYR56</f>
        <v>0</v>
      </c>
      <c r="NYO30" s="47">
        <f>'Form Sg1'!NYS56</f>
        <v>0</v>
      </c>
      <c r="NYP30" s="47">
        <f>'Form Sg1'!NYT56</f>
        <v>0</v>
      </c>
      <c r="NYQ30" s="47">
        <f>'Form Sg1'!NYU56</f>
        <v>0</v>
      </c>
      <c r="NYR30" s="47">
        <f>'Form Sg1'!NYV56</f>
        <v>0</v>
      </c>
      <c r="NYS30" s="47">
        <f>'Form Sg1'!NYW56</f>
        <v>0</v>
      </c>
      <c r="NYT30" s="47">
        <f>'Form Sg1'!NYX56</f>
        <v>0</v>
      </c>
      <c r="NYU30" s="47">
        <f>'Form Sg1'!NYY56</f>
        <v>0</v>
      </c>
      <c r="NYV30" s="47">
        <f>'Form Sg1'!NYZ56</f>
        <v>0</v>
      </c>
      <c r="NYW30" s="47">
        <f>'Form Sg1'!NZA56</f>
        <v>0</v>
      </c>
      <c r="NYX30" s="47">
        <f>'Form Sg1'!NZB56</f>
        <v>0</v>
      </c>
      <c r="NYY30" s="47">
        <f>'Form Sg1'!NZC56</f>
        <v>0</v>
      </c>
      <c r="NYZ30" s="47">
        <f>'Form Sg1'!NZD56</f>
        <v>0</v>
      </c>
      <c r="NZA30" s="47">
        <f>'Form Sg1'!NZE56</f>
        <v>0</v>
      </c>
      <c r="NZB30" s="47">
        <f>'Form Sg1'!NZF56</f>
        <v>0</v>
      </c>
      <c r="NZC30" s="47">
        <f>'Form Sg1'!NZG56</f>
        <v>0</v>
      </c>
      <c r="NZD30" s="47">
        <f>'Form Sg1'!NZH56</f>
        <v>0</v>
      </c>
      <c r="NZE30" s="47">
        <f>'Form Sg1'!NZI56</f>
        <v>0</v>
      </c>
      <c r="NZF30" s="47">
        <f>'Form Sg1'!NZJ56</f>
        <v>0</v>
      </c>
      <c r="NZG30" s="47">
        <f>'Form Sg1'!NZK56</f>
        <v>0</v>
      </c>
      <c r="NZH30" s="47">
        <f>'Form Sg1'!NZL56</f>
        <v>0</v>
      </c>
      <c r="NZI30" s="47">
        <f>'Form Sg1'!NZM56</f>
        <v>0</v>
      </c>
      <c r="NZJ30" s="47">
        <f>'Form Sg1'!NZN56</f>
        <v>0</v>
      </c>
      <c r="NZK30" s="47">
        <f>'Form Sg1'!NZO56</f>
        <v>0</v>
      </c>
      <c r="NZL30" s="47">
        <f>'Form Sg1'!NZP56</f>
        <v>0</v>
      </c>
      <c r="NZM30" s="47">
        <f>'Form Sg1'!NZQ56</f>
        <v>0</v>
      </c>
      <c r="NZN30" s="47">
        <f>'Form Sg1'!NZR56</f>
        <v>0</v>
      </c>
      <c r="NZO30" s="47">
        <f>'Form Sg1'!NZS56</f>
        <v>0</v>
      </c>
      <c r="NZP30" s="47">
        <f>'Form Sg1'!NZT56</f>
        <v>0</v>
      </c>
      <c r="NZQ30" s="47">
        <f>'Form Sg1'!NZU56</f>
        <v>0</v>
      </c>
      <c r="NZR30" s="47">
        <f>'Form Sg1'!NZV56</f>
        <v>0</v>
      </c>
      <c r="NZS30" s="47">
        <f>'Form Sg1'!NZW56</f>
        <v>0</v>
      </c>
      <c r="NZT30" s="47">
        <f>'Form Sg1'!NZX56</f>
        <v>0</v>
      </c>
      <c r="NZU30" s="47">
        <f>'Form Sg1'!NZY56</f>
        <v>0</v>
      </c>
      <c r="NZV30" s="47">
        <f>'Form Sg1'!NZZ56</f>
        <v>0</v>
      </c>
      <c r="NZW30" s="47">
        <f>'Form Sg1'!OAA56</f>
        <v>0</v>
      </c>
      <c r="NZX30" s="47">
        <f>'Form Sg1'!OAB56</f>
        <v>0</v>
      </c>
      <c r="NZY30" s="47">
        <f>'Form Sg1'!OAC56</f>
        <v>0</v>
      </c>
      <c r="NZZ30" s="47">
        <f>'Form Sg1'!OAD56</f>
        <v>0</v>
      </c>
      <c r="OAA30" s="47">
        <f>'Form Sg1'!OAE56</f>
        <v>0</v>
      </c>
      <c r="OAB30" s="47">
        <f>'Form Sg1'!OAF56</f>
        <v>0</v>
      </c>
      <c r="OAC30" s="47">
        <f>'Form Sg1'!OAG56</f>
        <v>0</v>
      </c>
      <c r="OAD30" s="47">
        <f>'Form Sg1'!OAH56</f>
        <v>0</v>
      </c>
      <c r="OAE30" s="47">
        <f>'Form Sg1'!OAI56</f>
        <v>0</v>
      </c>
      <c r="OAF30" s="47">
        <f>'Form Sg1'!OAJ56</f>
        <v>0</v>
      </c>
      <c r="OAG30" s="47">
        <f>'Form Sg1'!OAK56</f>
        <v>0</v>
      </c>
      <c r="OAH30" s="47">
        <f>'Form Sg1'!OAL56</f>
        <v>0</v>
      </c>
      <c r="OAI30" s="47">
        <f>'Form Sg1'!OAM56</f>
        <v>0</v>
      </c>
      <c r="OAJ30" s="47">
        <f>'Form Sg1'!OAN56</f>
        <v>0</v>
      </c>
      <c r="OAK30" s="47">
        <f>'Form Sg1'!OAO56</f>
        <v>0</v>
      </c>
      <c r="OAL30" s="47">
        <f>'Form Sg1'!OAP56</f>
        <v>0</v>
      </c>
      <c r="OAM30" s="47">
        <f>'Form Sg1'!OAQ56</f>
        <v>0</v>
      </c>
      <c r="OAN30" s="47">
        <f>'Form Sg1'!OAR56</f>
        <v>0</v>
      </c>
      <c r="OAO30" s="47">
        <f>'Form Sg1'!OAS56</f>
        <v>0</v>
      </c>
      <c r="OAP30" s="47">
        <f>'Form Sg1'!OAT56</f>
        <v>0</v>
      </c>
      <c r="OAQ30" s="47">
        <f>'Form Sg1'!OAU56</f>
        <v>0</v>
      </c>
      <c r="OAR30" s="47">
        <f>'Form Sg1'!OAV56</f>
        <v>0</v>
      </c>
      <c r="OAS30" s="47">
        <f>'Form Sg1'!OAW56</f>
        <v>0</v>
      </c>
      <c r="OAT30" s="47">
        <f>'Form Sg1'!OAX56</f>
        <v>0</v>
      </c>
      <c r="OAU30" s="47">
        <f>'Form Sg1'!OAY56</f>
        <v>0</v>
      </c>
      <c r="OAV30" s="47">
        <f>'Form Sg1'!OAZ56</f>
        <v>0</v>
      </c>
      <c r="OAW30" s="47">
        <f>'Form Sg1'!OBA56</f>
        <v>0</v>
      </c>
      <c r="OAX30" s="47">
        <f>'Form Sg1'!OBB56</f>
        <v>0</v>
      </c>
      <c r="OAY30" s="47">
        <f>'Form Sg1'!OBC56</f>
        <v>0</v>
      </c>
      <c r="OAZ30" s="47">
        <f>'Form Sg1'!OBD56</f>
        <v>0</v>
      </c>
      <c r="OBA30" s="47">
        <f>'Form Sg1'!OBE56</f>
        <v>0</v>
      </c>
      <c r="OBB30" s="47">
        <f>'Form Sg1'!OBF56</f>
        <v>0</v>
      </c>
      <c r="OBC30" s="47">
        <f>'Form Sg1'!OBG56</f>
        <v>0</v>
      </c>
      <c r="OBD30" s="47">
        <f>'Form Sg1'!OBH56</f>
        <v>0</v>
      </c>
      <c r="OBE30" s="47">
        <f>'Form Sg1'!OBI56</f>
        <v>0</v>
      </c>
      <c r="OBF30" s="47">
        <f>'Form Sg1'!OBJ56</f>
        <v>0</v>
      </c>
      <c r="OBG30" s="47">
        <f>'Form Sg1'!OBK56</f>
        <v>0</v>
      </c>
      <c r="OBH30" s="47">
        <f>'Form Sg1'!OBL56</f>
        <v>0</v>
      </c>
      <c r="OBI30" s="47">
        <f>'Form Sg1'!OBM56</f>
        <v>0</v>
      </c>
      <c r="OBJ30" s="47">
        <f>'Form Sg1'!OBN56</f>
        <v>0</v>
      </c>
      <c r="OBK30" s="47">
        <f>'Form Sg1'!OBO56</f>
        <v>0</v>
      </c>
      <c r="OBL30" s="47">
        <f>'Form Sg1'!OBP56</f>
        <v>0</v>
      </c>
      <c r="OBM30" s="47">
        <f>'Form Sg1'!OBQ56</f>
        <v>0</v>
      </c>
      <c r="OBN30" s="47">
        <f>'Form Sg1'!OBR56</f>
        <v>0</v>
      </c>
      <c r="OBO30" s="47">
        <f>'Form Sg1'!OBS56</f>
        <v>0</v>
      </c>
      <c r="OBP30" s="47">
        <f>'Form Sg1'!OBT56</f>
        <v>0</v>
      </c>
      <c r="OBQ30" s="47">
        <f>'Form Sg1'!OBU56</f>
        <v>0</v>
      </c>
      <c r="OBR30" s="47">
        <f>'Form Sg1'!OBV56</f>
        <v>0</v>
      </c>
      <c r="OBS30" s="47">
        <f>'Form Sg1'!OBW56</f>
        <v>0</v>
      </c>
      <c r="OBT30" s="47">
        <f>'Form Sg1'!OBX56</f>
        <v>0</v>
      </c>
      <c r="OBU30" s="47">
        <f>'Form Sg1'!OBY56</f>
        <v>0</v>
      </c>
      <c r="OBV30" s="47">
        <f>'Form Sg1'!OBZ56</f>
        <v>0</v>
      </c>
      <c r="OBW30" s="47">
        <f>'Form Sg1'!OCA56</f>
        <v>0</v>
      </c>
      <c r="OBX30" s="47">
        <f>'Form Sg1'!OCB56</f>
        <v>0</v>
      </c>
      <c r="OBY30" s="47">
        <f>'Form Sg1'!OCC56</f>
        <v>0</v>
      </c>
      <c r="OBZ30" s="47">
        <f>'Form Sg1'!OCD56</f>
        <v>0</v>
      </c>
      <c r="OCA30" s="47">
        <f>'Form Sg1'!OCE56</f>
        <v>0</v>
      </c>
      <c r="OCB30" s="47">
        <f>'Form Sg1'!OCF56</f>
        <v>0</v>
      </c>
      <c r="OCC30" s="47">
        <f>'Form Sg1'!OCG56</f>
        <v>0</v>
      </c>
      <c r="OCD30" s="47">
        <f>'Form Sg1'!OCH56</f>
        <v>0</v>
      </c>
      <c r="OCE30" s="47">
        <f>'Form Sg1'!OCI56</f>
        <v>0</v>
      </c>
      <c r="OCF30" s="47">
        <f>'Form Sg1'!OCJ56</f>
        <v>0</v>
      </c>
      <c r="OCG30" s="47">
        <f>'Form Sg1'!OCK56</f>
        <v>0</v>
      </c>
      <c r="OCH30" s="47">
        <f>'Form Sg1'!OCL56</f>
        <v>0</v>
      </c>
      <c r="OCI30" s="47">
        <f>'Form Sg1'!OCM56</f>
        <v>0</v>
      </c>
      <c r="OCJ30" s="47">
        <f>'Form Sg1'!OCN56</f>
        <v>0</v>
      </c>
      <c r="OCK30" s="47">
        <f>'Form Sg1'!OCO56</f>
        <v>0</v>
      </c>
      <c r="OCL30" s="47">
        <f>'Form Sg1'!OCP56</f>
        <v>0</v>
      </c>
      <c r="OCM30" s="47">
        <f>'Form Sg1'!OCQ56</f>
        <v>0</v>
      </c>
      <c r="OCN30" s="47">
        <f>'Form Sg1'!OCR56</f>
        <v>0</v>
      </c>
      <c r="OCO30" s="47">
        <f>'Form Sg1'!OCS56</f>
        <v>0</v>
      </c>
      <c r="OCP30" s="47">
        <f>'Form Sg1'!OCT56</f>
        <v>0</v>
      </c>
      <c r="OCQ30" s="47">
        <f>'Form Sg1'!OCU56</f>
        <v>0</v>
      </c>
      <c r="OCR30" s="47">
        <f>'Form Sg1'!OCV56</f>
        <v>0</v>
      </c>
      <c r="OCS30" s="47">
        <f>'Form Sg1'!OCW56</f>
        <v>0</v>
      </c>
      <c r="OCT30" s="47">
        <f>'Form Sg1'!OCX56</f>
        <v>0</v>
      </c>
      <c r="OCU30" s="47">
        <f>'Form Sg1'!OCY56</f>
        <v>0</v>
      </c>
      <c r="OCV30" s="47">
        <f>'Form Sg1'!OCZ56</f>
        <v>0</v>
      </c>
      <c r="OCW30" s="47">
        <f>'Form Sg1'!ODA56</f>
        <v>0</v>
      </c>
      <c r="OCX30" s="47">
        <f>'Form Sg1'!ODB56</f>
        <v>0</v>
      </c>
      <c r="OCY30" s="47">
        <f>'Form Sg1'!ODC56</f>
        <v>0</v>
      </c>
      <c r="OCZ30" s="47">
        <f>'Form Sg1'!ODD56</f>
        <v>0</v>
      </c>
      <c r="ODA30" s="47">
        <f>'Form Sg1'!ODE56</f>
        <v>0</v>
      </c>
      <c r="ODB30" s="47">
        <f>'Form Sg1'!ODF56</f>
        <v>0</v>
      </c>
      <c r="ODC30" s="47">
        <f>'Form Sg1'!ODG56</f>
        <v>0</v>
      </c>
      <c r="ODD30" s="47">
        <f>'Form Sg1'!ODH56</f>
        <v>0</v>
      </c>
      <c r="ODE30" s="47">
        <f>'Form Sg1'!ODI56</f>
        <v>0</v>
      </c>
      <c r="ODF30" s="47">
        <f>'Form Sg1'!ODJ56</f>
        <v>0</v>
      </c>
      <c r="ODG30" s="47">
        <f>'Form Sg1'!ODK56</f>
        <v>0</v>
      </c>
      <c r="ODH30" s="47">
        <f>'Form Sg1'!ODL56</f>
        <v>0</v>
      </c>
      <c r="ODI30" s="47">
        <f>'Form Sg1'!ODM56</f>
        <v>0</v>
      </c>
      <c r="ODJ30" s="47">
        <f>'Form Sg1'!ODN56</f>
        <v>0</v>
      </c>
      <c r="ODK30" s="47">
        <f>'Form Sg1'!ODO56</f>
        <v>0</v>
      </c>
      <c r="ODL30" s="47">
        <f>'Form Sg1'!ODP56</f>
        <v>0</v>
      </c>
      <c r="ODM30" s="47">
        <f>'Form Sg1'!ODQ56</f>
        <v>0</v>
      </c>
      <c r="ODN30" s="47">
        <f>'Form Sg1'!ODR56</f>
        <v>0</v>
      </c>
      <c r="ODO30" s="47">
        <f>'Form Sg1'!ODS56</f>
        <v>0</v>
      </c>
      <c r="ODP30" s="47">
        <f>'Form Sg1'!ODT56</f>
        <v>0</v>
      </c>
      <c r="ODQ30" s="47">
        <f>'Form Sg1'!ODU56</f>
        <v>0</v>
      </c>
      <c r="ODR30" s="47">
        <f>'Form Sg1'!ODV56</f>
        <v>0</v>
      </c>
      <c r="ODS30" s="47">
        <f>'Form Sg1'!ODW56</f>
        <v>0</v>
      </c>
      <c r="ODT30" s="47">
        <f>'Form Sg1'!ODX56</f>
        <v>0</v>
      </c>
      <c r="ODU30" s="47">
        <f>'Form Sg1'!ODY56</f>
        <v>0</v>
      </c>
      <c r="ODV30" s="47">
        <f>'Form Sg1'!ODZ56</f>
        <v>0</v>
      </c>
      <c r="ODW30" s="47">
        <f>'Form Sg1'!OEA56</f>
        <v>0</v>
      </c>
      <c r="ODX30" s="47">
        <f>'Form Sg1'!OEB56</f>
        <v>0</v>
      </c>
      <c r="ODY30" s="47">
        <f>'Form Sg1'!OEC56</f>
        <v>0</v>
      </c>
      <c r="ODZ30" s="47">
        <f>'Form Sg1'!OED56</f>
        <v>0</v>
      </c>
      <c r="OEA30" s="47">
        <f>'Form Sg1'!OEE56</f>
        <v>0</v>
      </c>
      <c r="OEB30" s="47">
        <f>'Form Sg1'!OEF56</f>
        <v>0</v>
      </c>
      <c r="OEC30" s="47">
        <f>'Form Sg1'!OEG56</f>
        <v>0</v>
      </c>
      <c r="OED30" s="47">
        <f>'Form Sg1'!OEH56</f>
        <v>0</v>
      </c>
      <c r="OEE30" s="47">
        <f>'Form Sg1'!OEI56</f>
        <v>0</v>
      </c>
      <c r="OEF30" s="47">
        <f>'Form Sg1'!OEJ56</f>
        <v>0</v>
      </c>
      <c r="OEG30" s="47">
        <f>'Form Sg1'!OEK56</f>
        <v>0</v>
      </c>
      <c r="OEH30" s="47">
        <f>'Form Sg1'!OEL56</f>
        <v>0</v>
      </c>
      <c r="OEI30" s="47">
        <f>'Form Sg1'!OEM56</f>
        <v>0</v>
      </c>
      <c r="OEJ30" s="47">
        <f>'Form Sg1'!OEN56</f>
        <v>0</v>
      </c>
      <c r="OEK30" s="47">
        <f>'Form Sg1'!OEO56</f>
        <v>0</v>
      </c>
      <c r="OEL30" s="47">
        <f>'Form Sg1'!OEP56</f>
        <v>0</v>
      </c>
      <c r="OEM30" s="47">
        <f>'Form Sg1'!OEQ56</f>
        <v>0</v>
      </c>
      <c r="OEN30" s="47">
        <f>'Form Sg1'!OER56</f>
        <v>0</v>
      </c>
      <c r="OEO30" s="47">
        <f>'Form Sg1'!OES56</f>
        <v>0</v>
      </c>
      <c r="OEP30" s="47">
        <f>'Form Sg1'!OET56</f>
        <v>0</v>
      </c>
      <c r="OEQ30" s="47">
        <f>'Form Sg1'!OEU56</f>
        <v>0</v>
      </c>
      <c r="OER30" s="47">
        <f>'Form Sg1'!OEV56</f>
        <v>0</v>
      </c>
      <c r="OES30" s="47">
        <f>'Form Sg1'!OEW56</f>
        <v>0</v>
      </c>
      <c r="OET30" s="47">
        <f>'Form Sg1'!OEX56</f>
        <v>0</v>
      </c>
      <c r="OEU30" s="47">
        <f>'Form Sg1'!OEY56</f>
        <v>0</v>
      </c>
      <c r="OEV30" s="47">
        <f>'Form Sg1'!OEZ56</f>
        <v>0</v>
      </c>
      <c r="OEW30" s="47">
        <f>'Form Sg1'!OFA56</f>
        <v>0</v>
      </c>
      <c r="OEX30" s="47">
        <f>'Form Sg1'!OFB56</f>
        <v>0</v>
      </c>
      <c r="OEY30" s="47">
        <f>'Form Sg1'!OFC56</f>
        <v>0</v>
      </c>
      <c r="OEZ30" s="47">
        <f>'Form Sg1'!OFD56</f>
        <v>0</v>
      </c>
      <c r="OFA30" s="47">
        <f>'Form Sg1'!OFE56</f>
        <v>0</v>
      </c>
      <c r="OFB30" s="47">
        <f>'Form Sg1'!OFF56</f>
        <v>0</v>
      </c>
      <c r="OFC30" s="47">
        <f>'Form Sg1'!OFG56</f>
        <v>0</v>
      </c>
      <c r="OFD30" s="47">
        <f>'Form Sg1'!OFH56</f>
        <v>0</v>
      </c>
      <c r="OFE30" s="47">
        <f>'Form Sg1'!OFI56</f>
        <v>0</v>
      </c>
      <c r="OFF30" s="47">
        <f>'Form Sg1'!OFJ56</f>
        <v>0</v>
      </c>
      <c r="OFG30" s="47">
        <f>'Form Sg1'!OFK56</f>
        <v>0</v>
      </c>
      <c r="OFH30" s="47">
        <f>'Form Sg1'!OFL56</f>
        <v>0</v>
      </c>
      <c r="OFI30" s="47">
        <f>'Form Sg1'!OFM56</f>
        <v>0</v>
      </c>
      <c r="OFJ30" s="47">
        <f>'Form Sg1'!OFN56</f>
        <v>0</v>
      </c>
      <c r="OFK30" s="47">
        <f>'Form Sg1'!OFO56</f>
        <v>0</v>
      </c>
      <c r="OFL30" s="47">
        <f>'Form Sg1'!OFP56</f>
        <v>0</v>
      </c>
      <c r="OFM30" s="47">
        <f>'Form Sg1'!OFQ56</f>
        <v>0</v>
      </c>
      <c r="OFN30" s="47">
        <f>'Form Sg1'!OFR56</f>
        <v>0</v>
      </c>
      <c r="OFO30" s="47">
        <f>'Form Sg1'!OFS56</f>
        <v>0</v>
      </c>
      <c r="OFP30" s="47">
        <f>'Form Sg1'!OFT56</f>
        <v>0</v>
      </c>
      <c r="OFQ30" s="47">
        <f>'Form Sg1'!OFU56</f>
        <v>0</v>
      </c>
      <c r="OFR30" s="47">
        <f>'Form Sg1'!OFV56</f>
        <v>0</v>
      </c>
      <c r="OFS30" s="47">
        <f>'Form Sg1'!OFW56</f>
        <v>0</v>
      </c>
      <c r="OFT30" s="47">
        <f>'Form Sg1'!OFX56</f>
        <v>0</v>
      </c>
      <c r="OFU30" s="47">
        <f>'Form Sg1'!OFY56</f>
        <v>0</v>
      </c>
      <c r="OFV30" s="47">
        <f>'Form Sg1'!OFZ56</f>
        <v>0</v>
      </c>
      <c r="OFW30" s="47">
        <f>'Form Sg1'!OGA56</f>
        <v>0</v>
      </c>
      <c r="OFX30" s="47">
        <f>'Form Sg1'!OGB56</f>
        <v>0</v>
      </c>
      <c r="OFY30" s="47">
        <f>'Form Sg1'!OGC56</f>
        <v>0</v>
      </c>
      <c r="OFZ30" s="47">
        <f>'Form Sg1'!OGD56</f>
        <v>0</v>
      </c>
      <c r="OGA30" s="47">
        <f>'Form Sg1'!OGE56</f>
        <v>0</v>
      </c>
      <c r="OGB30" s="47">
        <f>'Form Sg1'!OGF56</f>
        <v>0</v>
      </c>
      <c r="OGC30" s="47">
        <f>'Form Sg1'!OGG56</f>
        <v>0</v>
      </c>
      <c r="OGD30" s="47">
        <f>'Form Sg1'!OGH56</f>
        <v>0</v>
      </c>
      <c r="OGE30" s="47">
        <f>'Form Sg1'!OGI56</f>
        <v>0</v>
      </c>
      <c r="OGF30" s="47">
        <f>'Form Sg1'!OGJ56</f>
        <v>0</v>
      </c>
      <c r="OGG30" s="47">
        <f>'Form Sg1'!OGK56</f>
        <v>0</v>
      </c>
      <c r="OGH30" s="47">
        <f>'Form Sg1'!OGL56</f>
        <v>0</v>
      </c>
      <c r="OGI30" s="47">
        <f>'Form Sg1'!OGM56</f>
        <v>0</v>
      </c>
      <c r="OGJ30" s="47">
        <f>'Form Sg1'!OGN56</f>
        <v>0</v>
      </c>
      <c r="OGK30" s="47">
        <f>'Form Sg1'!OGO56</f>
        <v>0</v>
      </c>
      <c r="OGL30" s="47">
        <f>'Form Sg1'!OGP56</f>
        <v>0</v>
      </c>
      <c r="OGM30" s="47">
        <f>'Form Sg1'!OGQ56</f>
        <v>0</v>
      </c>
      <c r="OGN30" s="47">
        <f>'Form Sg1'!OGR56</f>
        <v>0</v>
      </c>
      <c r="OGO30" s="47">
        <f>'Form Sg1'!OGS56</f>
        <v>0</v>
      </c>
      <c r="OGP30" s="47">
        <f>'Form Sg1'!OGT56</f>
        <v>0</v>
      </c>
      <c r="OGQ30" s="47">
        <f>'Form Sg1'!OGU56</f>
        <v>0</v>
      </c>
      <c r="OGR30" s="47">
        <f>'Form Sg1'!OGV56</f>
        <v>0</v>
      </c>
      <c r="OGS30" s="47">
        <f>'Form Sg1'!OGW56</f>
        <v>0</v>
      </c>
      <c r="OGT30" s="47">
        <f>'Form Sg1'!OGX56</f>
        <v>0</v>
      </c>
      <c r="OGU30" s="47">
        <f>'Form Sg1'!OGY56</f>
        <v>0</v>
      </c>
      <c r="OGV30" s="47">
        <f>'Form Sg1'!OGZ56</f>
        <v>0</v>
      </c>
      <c r="OGW30" s="47">
        <f>'Form Sg1'!OHA56</f>
        <v>0</v>
      </c>
      <c r="OGX30" s="47">
        <f>'Form Sg1'!OHB56</f>
        <v>0</v>
      </c>
      <c r="OGY30" s="47">
        <f>'Form Sg1'!OHC56</f>
        <v>0</v>
      </c>
      <c r="OGZ30" s="47">
        <f>'Form Sg1'!OHD56</f>
        <v>0</v>
      </c>
      <c r="OHA30" s="47">
        <f>'Form Sg1'!OHE56</f>
        <v>0</v>
      </c>
      <c r="OHB30" s="47">
        <f>'Form Sg1'!OHF56</f>
        <v>0</v>
      </c>
      <c r="OHC30" s="47">
        <f>'Form Sg1'!OHG56</f>
        <v>0</v>
      </c>
      <c r="OHD30" s="47">
        <f>'Form Sg1'!OHH56</f>
        <v>0</v>
      </c>
      <c r="OHE30" s="47">
        <f>'Form Sg1'!OHI56</f>
        <v>0</v>
      </c>
      <c r="OHF30" s="47">
        <f>'Form Sg1'!OHJ56</f>
        <v>0</v>
      </c>
      <c r="OHG30" s="47">
        <f>'Form Sg1'!OHK56</f>
        <v>0</v>
      </c>
      <c r="OHH30" s="47">
        <f>'Form Sg1'!OHL56</f>
        <v>0</v>
      </c>
      <c r="OHI30" s="47">
        <f>'Form Sg1'!OHM56</f>
        <v>0</v>
      </c>
      <c r="OHJ30" s="47">
        <f>'Form Sg1'!OHN56</f>
        <v>0</v>
      </c>
      <c r="OHK30" s="47">
        <f>'Form Sg1'!OHO56</f>
        <v>0</v>
      </c>
      <c r="OHL30" s="47">
        <f>'Form Sg1'!OHP56</f>
        <v>0</v>
      </c>
      <c r="OHM30" s="47">
        <f>'Form Sg1'!OHQ56</f>
        <v>0</v>
      </c>
      <c r="OHN30" s="47">
        <f>'Form Sg1'!OHR56</f>
        <v>0</v>
      </c>
      <c r="OHO30" s="47">
        <f>'Form Sg1'!OHS56</f>
        <v>0</v>
      </c>
      <c r="OHP30" s="47">
        <f>'Form Sg1'!OHT56</f>
        <v>0</v>
      </c>
      <c r="OHQ30" s="47">
        <f>'Form Sg1'!OHU56</f>
        <v>0</v>
      </c>
      <c r="OHR30" s="47">
        <f>'Form Sg1'!OHV56</f>
        <v>0</v>
      </c>
      <c r="OHS30" s="47">
        <f>'Form Sg1'!OHW56</f>
        <v>0</v>
      </c>
      <c r="OHT30" s="47">
        <f>'Form Sg1'!OHX56</f>
        <v>0</v>
      </c>
      <c r="OHU30" s="47">
        <f>'Form Sg1'!OHY56</f>
        <v>0</v>
      </c>
      <c r="OHV30" s="47">
        <f>'Form Sg1'!OHZ56</f>
        <v>0</v>
      </c>
      <c r="OHW30" s="47">
        <f>'Form Sg1'!OIA56</f>
        <v>0</v>
      </c>
      <c r="OHX30" s="47">
        <f>'Form Sg1'!OIB56</f>
        <v>0</v>
      </c>
      <c r="OHY30" s="47">
        <f>'Form Sg1'!OIC56</f>
        <v>0</v>
      </c>
      <c r="OHZ30" s="47">
        <f>'Form Sg1'!OID56</f>
        <v>0</v>
      </c>
      <c r="OIA30" s="47">
        <f>'Form Sg1'!OIE56</f>
        <v>0</v>
      </c>
      <c r="OIB30" s="47">
        <f>'Form Sg1'!OIF56</f>
        <v>0</v>
      </c>
      <c r="OIC30" s="47">
        <f>'Form Sg1'!OIG56</f>
        <v>0</v>
      </c>
      <c r="OID30" s="47">
        <f>'Form Sg1'!OIH56</f>
        <v>0</v>
      </c>
      <c r="OIE30" s="47">
        <f>'Form Sg1'!OII56</f>
        <v>0</v>
      </c>
      <c r="OIF30" s="47">
        <f>'Form Sg1'!OIJ56</f>
        <v>0</v>
      </c>
      <c r="OIG30" s="47">
        <f>'Form Sg1'!OIK56</f>
        <v>0</v>
      </c>
      <c r="OIH30" s="47">
        <f>'Form Sg1'!OIL56</f>
        <v>0</v>
      </c>
      <c r="OII30" s="47">
        <f>'Form Sg1'!OIM56</f>
        <v>0</v>
      </c>
      <c r="OIJ30" s="47">
        <f>'Form Sg1'!OIN56</f>
        <v>0</v>
      </c>
      <c r="OIK30" s="47">
        <f>'Form Sg1'!OIO56</f>
        <v>0</v>
      </c>
      <c r="OIL30" s="47">
        <f>'Form Sg1'!OIP56</f>
        <v>0</v>
      </c>
      <c r="OIM30" s="47">
        <f>'Form Sg1'!OIQ56</f>
        <v>0</v>
      </c>
      <c r="OIN30" s="47">
        <f>'Form Sg1'!OIR56</f>
        <v>0</v>
      </c>
      <c r="OIO30" s="47">
        <f>'Form Sg1'!OIS56</f>
        <v>0</v>
      </c>
      <c r="OIP30" s="47">
        <f>'Form Sg1'!OIT56</f>
        <v>0</v>
      </c>
      <c r="OIQ30" s="47">
        <f>'Form Sg1'!OIU56</f>
        <v>0</v>
      </c>
      <c r="OIR30" s="47">
        <f>'Form Sg1'!OIV56</f>
        <v>0</v>
      </c>
      <c r="OIS30" s="47">
        <f>'Form Sg1'!OIW56</f>
        <v>0</v>
      </c>
      <c r="OIT30" s="47">
        <f>'Form Sg1'!OIX56</f>
        <v>0</v>
      </c>
      <c r="OIU30" s="47">
        <f>'Form Sg1'!OIY56</f>
        <v>0</v>
      </c>
      <c r="OIV30" s="47">
        <f>'Form Sg1'!OIZ56</f>
        <v>0</v>
      </c>
      <c r="OIW30" s="47">
        <f>'Form Sg1'!OJA56</f>
        <v>0</v>
      </c>
      <c r="OIX30" s="47">
        <f>'Form Sg1'!OJB56</f>
        <v>0</v>
      </c>
      <c r="OIY30" s="47">
        <f>'Form Sg1'!OJC56</f>
        <v>0</v>
      </c>
      <c r="OIZ30" s="47">
        <f>'Form Sg1'!OJD56</f>
        <v>0</v>
      </c>
      <c r="OJA30" s="47">
        <f>'Form Sg1'!OJE56</f>
        <v>0</v>
      </c>
      <c r="OJB30" s="47">
        <f>'Form Sg1'!OJF56</f>
        <v>0</v>
      </c>
      <c r="OJC30" s="47">
        <f>'Form Sg1'!OJG56</f>
        <v>0</v>
      </c>
      <c r="OJD30" s="47">
        <f>'Form Sg1'!OJH56</f>
        <v>0</v>
      </c>
      <c r="OJE30" s="47">
        <f>'Form Sg1'!OJI56</f>
        <v>0</v>
      </c>
      <c r="OJF30" s="47">
        <f>'Form Sg1'!OJJ56</f>
        <v>0</v>
      </c>
      <c r="OJG30" s="47">
        <f>'Form Sg1'!OJK56</f>
        <v>0</v>
      </c>
      <c r="OJH30" s="47">
        <f>'Form Sg1'!OJL56</f>
        <v>0</v>
      </c>
      <c r="OJI30" s="47">
        <f>'Form Sg1'!OJM56</f>
        <v>0</v>
      </c>
      <c r="OJJ30" s="47">
        <f>'Form Sg1'!OJN56</f>
        <v>0</v>
      </c>
      <c r="OJK30" s="47">
        <f>'Form Sg1'!OJO56</f>
        <v>0</v>
      </c>
      <c r="OJL30" s="47">
        <f>'Form Sg1'!OJP56</f>
        <v>0</v>
      </c>
      <c r="OJM30" s="47">
        <f>'Form Sg1'!OJQ56</f>
        <v>0</v>
      </c>
      <c r="OJN30" s="47">
        <f>'Form Sg1'!OJR56</f>
        <v>0</v>
      </c>
      <c r="OJO30" s="47">
        <f>'Form Sg1'!OJS56</f>
        <v>0</v>
      </c>
      <c r="OJP30" s="47">
        <f>'Form Sg1'!OJT56</f>
        <v>0</v>
      </c>
      <c r="OJQ30" s="47">
        <f>'Form Sg1'!OJU56</f>
        <v>0</v>
      </c>
      <c r="OJR30" s="47">
        <f>'Form Sg1'!OJV56</f>
        <v>0</v>
      </c>
      <c r="OJS30" s="47">
        <f>'Form Sg1'!OJW56</f>
        <v>0</v>
      </c>
      <c r="OJT30" s="47">
        <f>'Form Sg1'!OJX56</f>
        <v>0</v>
      </c>
      <c r="OJU30" s="47">
        <f>'Form Sg1'!OJY56</f>
        <v>0</v>
      </c>
      <c r="OJV30" s="47">
        <f>'Form Sg1'!OJZ56</f>
        <v>0</v>
      </c>
      <c r="OJW30" s="47">
        <f>'Form Sg1'!OKA56</f>
        <v>0</v>
      </c>
      <c r="OJX30" s="47">
        <f>'Form Sg1'!OKB56</f>
        <v>0</v>
      </c>
      <c r="OJY30" s="47">
        <f>'Form Sg1'!OKC56</f>
        <v>0</v>
      </c>
      <c r="OJZ30" s="47">
        <f>'Form Sg1'!OKD56</f>
        <v>0</v>
      </c>
      <c r="OKA30" s="47">
        <f>'Form Sg1'!OKE56</f>
        <v>0</v>
      </c>
      <c r="OKB30" s="47">
        <f>'Form Sg1'!OKF56</f>
        <v>0</v>
      </c>
      <c r="OKC30" s="47">
        <f>'Form Sg1'!OKG56</f>
        <v>0</v>
      </c>
      <c r="OKD30" s="47">
        <f>'Form Sg1'!OKH56</f>
        <v>0</v>
      </c>
      <c r="OKE30" s="47">
        <f>'Form Sg1'!OKI56</f>
        <v>0</v>
      </c>
      <c r="OKF30" s="47">
        <f>'Form Sg1'!OKJ56</f>
        <v>0</v>
      </c>
      <c r="OKG30" s="47">
        <f>'Form Sg1'!OKK56</f>
        <v>0</v>
      </c>
      <c r="OKH30" s="47">
        <f>'Form Sg1'!OKL56</f>
        <v>0</v>
      </c>
      <c r="OKI30" s="47">
        <f>'Form Sg1'!OKM56</f>
        <v>0</v>
      </c>
      <c r="OKJ30" s="47">
        <f>'Form Sg1'!OKN56</f>
        <v>0</v>
      </c>
      <c r="OKK30" s="47">
        <f>'Form Sg1'!OKO56</f>
        <v>0</v>
      </c>
      <c r="OKL30" s="47">
        <f>'Form Sg1'!OKP56</f>
        <v>0</v>
      </c>
      <c r="OKM30" s="47">
        <f>'Form Sg1'!OKQ56</f>
        <v>0</v>
      </c>
      <c r="OKN30" s="47">
        <f>'Form Sg1'!OKR56</f>
        <v>0</v>
      </c>
      <c r="OKO30" s="47">
        <f>'Form Sg1'!OKS56</f>
        <v>0</v>
      </c>
      <c r="OKP30" s="47">
        <f>'Form Sg1'!OKT56</f>
        <v>0</v>
      </c>
      <c r="OKQ30" s="47">
        <f>'Form Sg1'!OKU56</f>
        <v>0</v>
      </c>
      <c r="OKR30" s="47">
        <f>'Form Sg1'!OKV56</f>
        <v>0</v>
      </c>
      <c r="OKS30" s="47">
        <f>'Form Sg1'!OKW56</f>
        <v>0</v>
      </c>
      <c r="OKT30" s="47">
        <f>'Form Sg1'!OKX56</f>
        <v>0</v>
      </c>
      <c r="OKU30" s="47">
        <f>'Form Sg1'!OKY56</f>
        <v>0</v>
      </c>
      <c r="OKV30" s="47">
        <f>'Form Sg1'!OKZ56</f>
        <v>0</v>
      </c>
      <c r="OKW30" s="47">
        <f>'Form Sg1'!OLA56</f>
        <v>0</v>
      </c>
      <c r="OKX30" s="47">
        <f>'Form Sg1'!OLB56</f>
        <v>0</v>
      </c>
      <c r="OKY30" s="47">
        <f>'Form Sg1'!OLC56</f>
        <v>0</v>
      </c>
      <c r="OKZ30" s="47">
        <f>'Form Sg1'!OLD56</f>
        <v>0</v>
      </c>
      <c r="OLA30" s="47">
        <f>'Form Sg1'!OLE56</f>
        <v>0</v>
      </c>
      <c r="OLB30" s="47">
        <f>'Form Sg1'!OLF56</f>
        <v>0</v>
      </c>
      <c r="OLC30" s="47">
        <f>'Form Sg1'!OLG56</f>
        <v>0</v>
      </c>
      <c r="OLD30" s="47">
        <f>'Form Sg1'!OLH56</f>
        <v>0</v>
      </c>
      <c r="OLE30" s="47">
        <f>'Form Sg1'!OLI56</f>
        <v>0</v>
      </c>
      <c r="OLF30" s="47">
        <f>'Form Sg1'!OLJ56</f>
        <v>0</v>
      </c>
      <c r="OLG30" s="47">
        <f>'Form Sg1'!OLK56</f>
        <v>0</v>
      </c>
      <c r="OLH30" s="47">
        <f>'Form Sg1'!OLL56</f>
        <v>0</v>
      </c>
      <c r="OLI30" s="47">
        <f>'Form Sg1'!OLM56</f>
        <v>0</v>
      </c>
      <c r="OLJ30" s="47">
        <f>'Form Sg1'!OLN56</f>
        <v>0</v>
      </c>
      <c r="OLK30" s="47">
        <f>'Form Sg1'!OLO56</f>
        <v>0</v>
      </c>
      <c r="OLL30" s="47">
        <f>'Form Sg1'!OLP56</f>
        <v>0</v>
      </c>
      <c r="OLM30" s="47">
        <f>'Form Sg1'!OLQ56</f>
        <v>0</v>
      </c>
      <c r="OLN30" s="47">
        <f>'Form Sg1'!OLR56</f>
        <v>0</v>
      </c>
      <c r="OLO30" s="47">
        <f>'Form Sg1'!OLS56</f>
        <v>0</v>
      </c>
      <c r="OLP30" s="47">
        <f>'Form Sg1'!OLT56</f>
        <v>0</v>
      </c>
      <c r="OLQ30" s="47">
        <f>'Form Sg1'!OLU56</f>
        <v>0</v>
      </c>
      <c r="OLR30" s="47">
        <f>'Form Sg1'!OLV56</f>
        <v>0</v>
      </c>
      <c r="OLS30" s="47">
        <f>'Form Sg1'!OLW56</f>
        <v>0</v>
      </c>
      <c r="OLT30" s="47">
        <f>'Form Sg1'!OLX56</f>
        <v>0</v>
      </c>
      <c r="OLU30" s="47">
        <f>'Form Sg1'!OLY56</f>
        <v>0</v>
      </c>
      <c r="OLV30" s="47">
        <f>'Form Sg1'!OLZ56</f>
        <v>0</v>
      </c>
      <c r="OLW30" s="47">
        <f>'Form Sg1'!OMA56</f>
        <v>0</v>
      </c>
      <c r="OLX30" s="47">
        <f>'Form Sg1'!OMB56</f>
        <v>0</v>
      </c>
      <c r="OLY30" s="47">
        <f>'Form Sg1'!OMC56</f>
        <v>0</v>
      </c>
      <c r="OLZ30" s="47">
        <f>'Form Sg1'!OMD56</f>
        <v>0</v>
      </c>
      <c r="OMA30" s="47">
        <f>'Form Sg1'!OME56</f>
        <v>0</v>
      </c>
      <c r="OMB30" s="47">
        <f>'Form Sg1'!OMF56</f>
        <v>0</v>
      </c>
      <c r="OMC30" s="47">
        <f>'Form Sg1'!OMG56</f>
        <v>0</v>
      </c>
      <c r="OMD30" s="47">
        <f>'Form Sg1'!OMH56</f>
        <v>0</v>
      </c>
      <c r="OME30" s="47">
        <f>'Form Sg1'!OMI56</f>
        <v>0</v>
      </c>
      <c r="OMF30" s="47">
        <f>'Form Sg1'!OMJ56</f>
        <v>0</v>
      </c>
      <c r="OMG30" s="47">
        <f>'Form Sg1'!OMK56</f>
        <v>0</v>
      </c>
      <c r="OMH30" s="47">
        <f>'Form Sg1'!OML56</f>
        <v>0</v>
      </c>
      <c r="OMI30" s="47">
        <f>'Form Sg1'!OMM56</f>
        <v>0</v>
      </c>
      <c r="OMJ30" s="47">
        <f>'Form Sg1'!OMN56</f>
        <v>0</v>
      </c>
      <c r="OMK30" s="47">
        <f>'Form Sg1'!OMO56</f>
        <v>0</v>
      </c>
      <c r="OML30" s="47">
        <f>'Form Sg1'!OMP56</f>
        <v>0</v>
      </c>
      <c r="OMM30" s="47">
        <f>'Form Sg1'!OMQ56</f>
        <v>0</v>
      </c>
      <c r="OMN30" s="47">
        <f>'Form Sg1'!OMR56</f>
        <v>0</v>
      </c>
      <c r="OMO30" s="47">
        <f>'Form Sg1'!OMS56</f>
        <v>0</v>
      </c>
      <c r="OMP30" s="47">
        <f>'Form Sg1'!OMT56</f>
        <v>0</v>
      </c>
      <c r="OMQ30" s="47">
        <f>'Form Sg1'!OMU56</f>
        <v>0</v>
      </c>
      <c r="OMR30" s="47">
        <f>'Form Sg1'!OMV56</f>
        <v>0</v>
      </c>
      <c r="OMS30" s="47">
        <f>'Form Sg1'!OMW56</f>
        <v>0</v>
      </c>
      <c r="OMT30" s="47">
        <f>'Form Sg1'!OMX56</f>
        <v>0</v>
      </c>
      <c r="OMU30" s="47">
        <f>'Form Sg1'!OMY56</f>
        <v>0</v>
      </c>
      <c r="OMV30" s="47">
        <f>'Form Sg1'!OMZ56</f>
        <v>0</v>
      </c>
      <c r="OMW30" s="47">
        <f>'Form Sg1'!ONA56</f>
        <v>0</v>
      </c>
      <c r="OMX30" s="47">
        <f>'Form Sg1'!ONB56</f>
        <v>0</v>
      </c>
      <c r="OMY30" s="47">
        <f>'Form Sg1'!ONC56</f>
        <v>0</v>
      </c>
      <c r="OMZ30" s="47">
        <f>'Form Sg1'!OND56</f>
        <v>0</v>
      </c>
      <c r="ONA30" s="47">
        <f>'Form Sg1'!ONE56</f>
        <v>0</v>
      </c>
      <c r="ONB30" s="47">
        <f>'Form Sg1'!ONF56</f>
        <v>0</v>
      </c>
      <c r="ONC30" s="47">
        <f>'Form Sg1'!ONG56</f>
        <v>0</v>
      </c>
      <c r="OND30" s="47">
        <f>'Form Sg1'!ONH56</f>
        <v>0</v>
      </c>
      <c r="ONE30" s="47">
        <f>'Form Sg1'!ONI56</f>
        <v>0</v>
      </c>
      <c r="ONF30" s="47">
        <f>'Form Sg1'!ONJ56</f>
        <v>0</v>
      </c>
      <c r="ONG30" s="47">
        <f>'Form Sg1'!ONK56</f>
        <v>0</v>
      </c>
      <c r="ONH30" s="47">
        <f>'Form Sg1'!ONL56</f>
        <v>0</v>
      </c>
      <c r="ONI30" s="47">
        <f>'Form Sg1'!ONM56</f>
        <v>0</v>
      </c>
      <c r="ONJ30" s="47">
        <f>'Form Sg1'!ONN56</f>
        <v>0</v>
      </c>
      <c r="ONK30" s="47">
        <f>'Form Sg1'!ONO56</f>
        <v>0</v>
      </c>
      <c r="ONL30" s="47">
        <f>'Form Sg1'!ONP56</f>
        <v>0</v>
      </c>
      <c r="ONM30" s="47">
        <f>'Form Sg1'!ONQ56</f>
        <v>0</v>
      </c>
      <c r="ONN30" s="47">
        <f>'Form Sg1'!ONR56</f>
        <v>0</v>
      </c>
      <c r="ONO30" s="47">
        <f>'Form Sg1'!ONS56</f>
        <v>0</v>
      </c>
      <c r="ONP30" s="47">
        <f>'Form Sg1'!ONT56</f>
        <v>0</v>
      </c>
      <c r="ONQ30" s="47">
        <f>'Form Sg1'!ONU56</f>
        <v>0</v>
      </c>
      <c r="ONR30" s="47">
        <f>'Form Sg1'!ONV56</f>
        <v>0</v>
      </c>
      <c r="ONS30" s="47">
        <f>'Form Sg1'!ONW56</f>
        <v>0</v>
      </c>
      <c r="ONT30" s="47">
        <f>'Form Sg1'!ONX56</f>
        <v>0</v>
      </c>
      <c r="ONU30" s="47">
        <f>'Form Sg1'!ONY56</f>
        <v>0</v>
      </c>
      <c r="ONV30" s="47">
        <f>'Form Sg1'!ONZ56</f>
        <v>0</v>
      </c>
      <c r="ONW30" s="47">
        <f>'Form Sg1'!OOA56</f>
        <v>0</v>
      </c>
      <c r="ONX30" s="47">
        <f>'Form Sg1'!OOB56</f>
        <v>0</v>
      </c>
      <c r="ONY30" s="47">
        <f>'Form Sg1'!OOC56</f>
        <v>0</v>
      </c>
      <c r="ONZ30" s="47">
        <f>'Form Sg1'!OOD56</f>
        <v>0</v>
      </c>
      <c r="OOA30" s="47">
        <f>'Form Sg1'!OOE56</f>
        <v>0</v>
      </c>
      <c r="OOB30" s="47">
        <f>'Form Sg1'!OOF56</f>
        <v>0</v>
      </c>
      <c r="OOC30" s="47">
        <f>'Form Sg1'!OOG56</f>
        <v>0</v>
      </c>
      <c r="OOD30" s="47">
        <f>'Form Sg1'!OOH56</f>
        <v>0</v>
      </c>
      <c r="OOE30" s="47">
        <f>'Form Sg1'!OOI56</f>
        <v>0</v>
      </c>
      <c r="OOF30" s="47">
        <f>'Form Sg1'!OOJ56</f>
        <v>0</v>
      </c>
      <c r="OOG30" s="47">
        <f>'Form Sg1'!OOK56</f>
        <v>0</v>
      </c>
      <c r="OOH30" s="47">
        <f>'Form Sg1'!OOL56</f>
        <v>0</v>
      </c>
      <c r="OOI30" s="47">
        <f>'Form Sg1'!OOM56</f>
        <v>0</v>
      </c>
      <c r="OOJ30" s="47">
        <f>'Form Sg1'!OON56</f>
        <v>0</v>
      </c>
      <c r="OOK30" s="47">
        <f>'Form Sg1'!OOO56</f>
        <v>0</v>
      </c>
      <c r="OOL30" s="47">
        <f>'Form Sg1'!OOP56</f>
        <v>0</v>
      </c>
      <c r="OOM30" s="47">
        <f>'Form Sg1'!OOQ56</f>
        <v>0</v>
      </c>
      <c r="OON30" s="47">
        <f>'Form Sg1'!OOR56</f>
        <v>0</v>
      </c>
      <c r="OOO30" s="47">
        <f>'Form Sg1'!OOS56</f>
        <v>0</v>
      </c>
      <c r="OOP30" s="47">
        <f>'Form Sg1'!OOT56</f>
        <v>0</v>
      </c>
      <c r="OOQ30" s="47">
        <f>'Form Sg1'!OOU56</f>
        <v>0</v>
      </c>
      <c r="OOR30" s="47">
        <f>'Form Sg1'!OOV56</f>
        <v>0</v>
      </c>
      <c r="OOS30" s="47">
        <f>'Form Sg1'!OOW56</f>
        <v>0</v>
      </c>
      <c r="OOT30" s="47">
        <f>'Form Sg1'!OOX56</f>
        <v>0</v>
      </c>
      <c r="OOU30" s="47">
        <f>'Form Sg1'!OOY56</f>
        <v>0</v>
      </c>
      <c r="OOV30" s="47">
        <f>'Form Sg1'!OOZ56</f>
        <v>0</v>
      </c>
      <c r="OOW30" s="47">
        <f>'Form Sg1'!OPA56</f>
        <v>0</v>
      </c>
      <c r="OOX30" s="47">
        <f>'Form Sg1'!OPB56</f>
        <v>0</v>
      </c>
      <c r="OOY30" s="47">
        <f>'Form Sg1'!OPC56</f>
        <v>0</v>
      </c>
      <c r="OOZ30" s="47">
        <f>'Form Sg1'!OPD56</f>
        <v>0</v>
      </c>
      <c r="OPA30" s="47">
        <f>'Form Sg1'!OPE56</f>
        <v>0</v>
      </c>
      <c r="OPB30" s="47">
        <f>'Form Sg1'!OPF56</f>
        <v>0</v>
      </c>
      <c r="OPC30" s="47">
        <f>'Form Sg1'!OPG56</f>
        <v>0</v>
      </c>
      <c r="OPD30" s="47">
        <f>'Form Sg1'!OPH56</f>
        <v>0</v>
      </c>
      <c r="OPE30" s="47">
        <f>'Form Sg1'!OPI56</f>
        <v>0</v>
      </c>
      <c r="OPF30" s="47">
        <f>'Form Sg1'!OPJ56</f>
        <v>0</v>
      </c>
      <c r="OPG30" s="47">
        <f>'Form Sg1'!OPK56</f>
        <v>0</v>
      </c>
      <c r="OPH30" s="47">
        <f>'Form Sg1'!OPL56</f>
        <v>0</v>
      </c>
      <c r="OPI30" s="47">
        <f>'Form Sg1'!OPM56</f>
        <v>0</v>
      </c>
      <c r="OPJ30" s="47">
        <f>'Form Sg1'!OPN56</f>
        <v>0</v>
      </c>
      <c r="OPK30" s="47">
        <f>'Form Sg1'!OPO56</f>
        <v>0</v>
      </c>
      <c r="OPL30" s="47">
        <f>'Form Sg1'!OPP56</f>
        <v>0</v>
      </c>
      <c r="OPM30" s="47">
        <f>'Form Sg1'!OPQ56</f>
        <v>0</v>
      </c>
      <c r="OPN30" s="47">
        <f>'Form Sg1'!OPR56</f>
        <v>0</v>
      </c>
      <c r="OPO30" s="47">
        <f>'Form Sg1'!OPS56</f>
        <v>0</v>
      </c>
      <c r="OPP30" s="47">
        <f>'Form Sg1'!OPT56</f>
        <v>0</v>
      </c>
      <c r="OPQ30" s="47">
        <f>'Form Sg1'!OPU56</f>
        <v>0</v>
      </c>
      <c r="OPR30" s="47">
        <f>'Form Sg1'!OPV56</f>
        <v>0</v>
      </c>
      <c r="OPS30" s="47">
        <f>'Form Sg1'!OPW56</f>
        <v>0</v>
      </c>
      <c r="OPT30" s="47">
        <f>'Form Sg1'!OPX56</f>
        <v>0</v>
      </c>
      <c r="OPU30" s="47">
        <f>'Form Sg1'!OPY56</f>
        <v>0</v>
      </c>
      <c r="OPV30" s="47">
        <f>'Form Sg1'!OPZ56</f>
        <v>0</v>
      </c>
      <c r="OPW30" s="47">
        <f>'Form Sg1'!OQA56</f>
        <v>0</v>
      </c>
      <c r="OPX30" s="47">
        <f>'Form Sg1'!OQB56</f>
        <v>0</v>
      </c>
      <c r="OPY30" s="47">
        <f>'Form Sg1'!OQC56</f>
        <v>0</v>
      </c>
      <c r="OPZ30" s="47">
        <f>'Form Sg1'!OQD56</f>
        <v>0</v>
      </c>
      <c r="OQA30" s="47">
        <f>'Form Sg1'!OQE56</f>
        <v>0</v>
      </c>
      <c r="OQB30" s="47">
        <f>'Form Sg1'!OQF56</f>
        <v>0</v>
      </c>
      <c r="OQC30" s="47">
        <f>'Form Sg1'!OQG56</f>
        <v>0</v>
      </c>
      <c r="OQD30" s="47">
        <f>'Form Sg1'!OQH56</f>
        <v>0</v>
      </c>
      <c r="OQE30" s="47">
        <f>'Form Sg1'!OQI56</f>
        <v>0</v>
      </c>
      <c r="OQF30" s="47">
        <f>'Form Sg1'!OQJ56</f>
        <v>0</v>
      </c>
      <c r="OQG30" s="47">
        <f>'Form Sg1'!OQK56</f>
        <v>0</v>
      </c>
      <c r="OQH30" s="47">
        <f>'Form Sg1'!OQL56</f>
        <v>0</v>
      </c>
      <c r="OQI30" s="47">
        <f>'Form Sg1'!OQM56</f>
        <v>0</v>
      </c>
      <c r="OQJ30" s="47">
        <f>'Form Sg1'!OQN56</f>
        <v>0</v>
      </c>
      <c r="OQK30" s="47">
        <f>'Form Sg1'!OQO56</f>
        <v>0</v>
      </c>
      <c r="OQL30" s="47">
        <f>'Form Sg1'!OQP56</f>
        <v>0</v>
      </c>
      <c r="OQM30" s="47">
        <f>'Form Sg1'!OQQ56</f>
        <v>0</v>
      </c>
      <c r="OQN30" s="47">
        <f>'Form Sg1'!OQR56</f>
        <v>0</v>
      </c>
      <c r="OQO30" s="47">
        <f>'Form Sg1'!OQS56</f>
        <v>0</v>
      </c>
      <c r="OQP30" s="47">
        <f>'Form Sg1'!OQT56</f>
        <v>0</v>
      </c>
      <c r="OQQ30" s="47">
        <f>'Form Sg1'!OQU56</f>
        <v>0</v>
      </c>
      <c r="OQR30" s="47">
        <f>'Form Sg1'!OQV56</f>
        <v>0</v>
      </c>
      <c r="OQS30" s="47">
        <f>'Form Sg1'!OQW56</f>
        <v>0</v>
      </c>
      <c r="OQT30" s="47">
        <f>'Form Sg1'!OQX56</f>
        <v>0</v>
      </c>
      <c r="OQU30" s="47">
        <f>'Form Sg1'!OQY56</f>
        <v>0</v>
      </c>
      <c r="OQV30" s="47">
        <f>'Form Sg1'!OQZ56</f>
        <v>0</v>
      </c>
      <c r="OQW30" s="47">
        <f>'Form Sg1'!ORA56</f>
        <v>0</v>
      </c>
      <c r="OQX30" s="47">
        <f>'Form Sg1'!ORB56</f>
        <v>0</v>
      </c>
      <c r="OQY30" s="47">
        <f>'Form Sg1'!ORC56</f>
        <v>0</v>
      </c>
      <c r="OQZ30" s="47">
        <f>'Form Sg1'!ORD56</f>
        <v>0</v>
      </c>
      <c r="ORA30" s="47">
        <f>'Form Sg1'!ORE56</f>
        <v>0</v>
      </c>
      <c r="ORB30" s="47">
        <f>'Form Sg1'!ORF56</f>
        <v>0</v>
      </c>
      <c r="ORC30" s="47">
        <f>'Form Sg1'!ORG56</f>
        <v>0</v>
      </c>
      <c r="ORD30" s="47">
        <f>'Form Sg1'!ORH56</f>
        <v>0</v>
      </c>
      <c r="ORE30" s="47">
        <f>'Form Sg1'!ORI56</f>
        <v>0</v>
      </c>
      <c r="ORF30" s="47">
        <f>'Form Sg1'!ORJ56</f>
        <v>0</v>
      </c>
      <c r="ORG30" s="47">
        <f>'Form Sg1'!ORK56</f>
        <v>0</v>
      </c>
      <c r="ORH30" s="47">
        <f>'Form Sg1'!ORL56</f>
        <v>0</v>
      </c>
      <c r="ORI30" s="47">
        <f>'Form Sg1'!ORM56</f>
        <v>0</v>
      </c>
      <c r="ORJ30" s="47">
        <f>'Form Sg1'!ORN56</f>
        <v>0</v>
      </c>
      <c r="ORK30" s="47">
        <f>'Form Sg1'!ORO56</f>
        <v>0</v>
      </c>
      <c r="ORL30" s="47">
        <f>'Form Sg1'!ORP56</f>
        <v>0</v>
      </c>
      <c r="ORM30" s="47">
        <f>'Form Sg1'!ORQ56</f>
        <v>0</v>
      </c>
      <c r="ORN30" s="47">
        <f>'Form Sg1'!ORR56</f>
        <v>0</v>
      </c>
      <c r="ORO30" s="47">
        <f>'Form Sg1'!ORS56</f>
        <v>0</v>
      </c>
      <c r="ORP30" s="47">
        <f>'Form Sg1'!ORT56</f>
        <v>0</v>
      </c>
      <c r="ORQ30" s="47">
        <f>'Form Sg1'!ORU56</f>
        <v>0</v>
      </c>
      <c r="ORR30" s="47">
        <f>'Form Sg1'!ORV56</f>
        <v>0</v>
      </c>
      <c r="ORS30" s="47">
        <f>'Form Sg1'!ORW56</f>
        <v>0</v>
      </c>
      <c r="ORT30" s="47">
        <f>'Form Sg1'!ORX56</f>
        <v>0</v>
      </c>
      <c r="ORU30" s="47">
        <f>'Form Sg1'!ORY56</f>
        <v>0</v>
      </c>
      <c r="ORV30" s="47">
        <f>'Form Sg1'!ORZ56</f>
        <v>0</v>
      </c>
      <c r="ORW30" s="47">
        <f>'Form Sg1'!OSA56</f>
        <v>0</v>
      </c>
      <c r="ORX30" s="47">
        <f>'Form Sg1'!OSB56</f>
        <v>0</v>
      </c>
      <c r="ORY30" s="47">
        <f>'Form Sg1'!OSC56</f>
        <v>0</v>
      </c>
      <c r="ORZ30" s="47">
        <f>'Form Sg1'!OSD56</f>
        <v>0</v>
      </c>
      <c r="OSA30" s="47">
        <f>'Form Sg1'!OSE56</f>
        <v>0</v>
      </c>
      <c r="OSB30" s="47">
        <f>'Form Sg1'!OSF56</f>
        <v>0</v>
      </c>
      <c r="OSC30" s="47">
        <f>'Form Sg1'!OSG56</f>
        <v>0</v>
      </c>
      <c r="OSD30" s="47">
        <f>'Form Sg1'!OSH56</f>
        <v>0</v>
      </c>
      <c r="OSE30" s="47">
        <f>'Form Sg1'!OSI56</f>
        <v>0</v>
      </c>
      <c r="OSF30" s="47">
        <f>'Form Sg1'!OSJ56</f>
        <v>0</v>
      </c>
      <c r="OSG30" s="47">
        <f>'Form Sg1'!OSK56</f>
        <v>0</v>
      </c>
      <c r="OSH30" s="47">
        <f>'Form Sg1'!OSL56</f>
        <v>0</v>
      </c>
      <c r="OSI30" s="47">
        <f>'Form Sg1'!OSM56</f>
        <v>0</v>
      </c>
      <c r="OSJ30" s="47">
        <f>'Form Sg1'!OSN56</f>
        <v>0</v>
      </c>
      <c r="OSK30" s="47">
        <f>'Form Sg1'!OSO56</f>
        <v>0</v>
      </c>
      <c r="OSL30" s="47">
        <f>'Form Sg1'!OSP56</f>
        <v>0</v>
      </c>
      <c r="OSM30" s="47">
        <f>'Form Sg1'!OSQ56</f>
        <v>0</v>
      </c>
      <c r="OSN30" s="47">
        <f>'Form Sg1'!OSR56</f>
        <v>0</v>
      </c>
      <c r="OSO30" s="47">
        <f>'Form Sg1'!OSS56</f>
        <v>0</v>
      </c>
      <c r="OSP30" s="47">
        <f>'Form Sg1'!OST56</f>
        <v>0</v>
      </c>
      <c r="OSQ30" s="47">
        <f>'Form Sg1'!OSU56</f>
        <v>0</v>
      </c>
      <c r="OSR30" s="47">
        <f>'Form Sg1'!OSV56</f>
        <v>0</v>
      </c>
      <c r="OSS30" s="47">
        <f>'Form Sg1'!OSW56</f>
        <v>0</v>
      </c>
      <c r="OST30" s="47">
        <f>'Form Sg1'!OSX56</f>
        <v>0</v>
      </c>
      <c r="OSU30" s="47">
        <f>'Form Sg1'!OSY56</f>
        <v>0</v>
      </c>
      <c r="OSV30" s="47">
        <f>'Form Sg1'!OSZ56</f>
        <v>0</v>
      </c>
      <c r="OSW30" s="47">
        <f>'Form Sg1'!OTA56</f>
        <v>0</v>
      </c>
      <c r="OSX30" s="47">
        <f>'Form Sg1'!OTB56</f>
        <v>0</v>
      </c>
      <c r="OSY30" s="47">
        <f>'Form Sg1'!OTC56</f>
        <v>0</v>
      </c>
      <c r="OSZ30" s="47">
        <f>'Form Sg1'!OTD56</f>
        <v>0</v>
      </c>
      <c r="OTA30" s="47">
        <f>'Form Sg1'!OTE56</f>
        <v>0</v>
      </c>
      <c r="OTB30" s="47">
        <f>'Form Sg1'!OTF56</f>
        <v>0</v>
      </c>
      <c r="OTC30" s="47">
        <f>'Form Sg1'!OTG56</f>
        <v>0</v>
      </c>
      <c r="OTD30" s="47">
        <f>'Form Sg1'!OTH56</f>
        <v>0</v>
      </c>
      <c r="OTE30" s="47">
        <f>'Form Sg1'!OTI56</f>
        <v>0</v>
      </c>
      <c r="OTF30" s="47">
        <f>'Form Sg1'!OTJ56</f>
        <v>0</v>
      </c>
      <c r="OTG30" s="47">
        <f>'Form Sg1'!OTK56</f>
        <v>0</v>
      </c>
      <c r="OTH30" s="47">
        <f>'Form Sg1'!OTL56</f>
        <v>0</v>
      </c>
      <c r="OTI30" s="47">
        <f>'Form Sg1'!OTM56</f>
        <v>0</v>
      </c>
      <c r="OTJ30" s="47">
        <f>'Form Sg1'!OTN56</f>
        <v>0</v>
      </c>
      <c r="OTK30" s="47">
        <f>'Form Sg1'!OTO56</f>
        <v>0</v>
      </c>
      <c r="OTL30" s="47">
        <f>'Form Sg1'!OTP56</f>
        <v>0</v>
      </c>
      <c r="OTM30" s="47">
        <f>'Form Sg1'!OTQ56</f>
        <v>0</v>
      </c>
      <c r="OTN30" s="47">
        <f>'Form Sg1'!OTR56</f>
        <v>0</v>
      </c>
      <c r="OTO30" s="47">
        <f>'Form Sg1'!OTS56</f>
        <v>0</v>
      </c>
      <c r="OTP30" s="47">
        <f>'Form Sg1'!OTT56</f>
        <v>0</v>
      </c>
      <c r="OTQ30" s="47">
        <f>'Form Sg1'!OTU56</f>
        <v>0</v>
      </c>
      <c r="OTR30" s="47">
        <f>'Form Sg1'!OTV56</f>
        <v>0</v>
      </c>
      <c r="OTS30" s="47">
        <f>'Form Sg1'!OTW56</f>
        <v>0</v>
      </c>
      <c r="OTT30" s="47">
        <f>'Form Sg1'!OTX56</f>
        <v>0</v>
      </c>
      <c r="OTU30" s="47">
        <f>'Form Sg1'!OTY56</f>
        <v>0</v>
      </c>
      <c r="OTV30" s="47">
        <f>'Form Sg1'!OTZ56</f>
        <v>0</v>
      </c>
      <c r="OTW30" s="47">
        <f>'Form Sg1'!OUA56</f>
        <v>0</v>
      </c>
      <c r="OTX30" s="47">
        <f>'Form Sg1'!OUB56</f>
        <v>0</v>
      </c>
      <c r="OTY30" s="47">
        <f>'Form Sg1'!OUC56</f>
        <v>0</v>
      </c>
      <c r="OTZ30" s="47">
        <f>'Form Sg1'!OUD56</f>
        <v>0</v>
      </c>
      <c r="OUA30" s="47">
        <f>'Form Sg1'!OUE56</f>
        <v>0</v>
      </c>
      <c r="OUB30" s="47">
        <f>'Form Sg1'!OUF56</f>
        <v>0</v>
      </c>
      <c r="OUC30" s="47">
        <f>'Form Sg1'!OUG56</f>
        <v>0</v>
      </c>
      <c r="OUD30" s="47">
        <f>'Form Sg1'!OUH56</f>
        <v>0</v>
      </c>
      <c r="OUE30" s="47">
        <f>'Form Sg1'!OUI56</f>
        <v>0</v>
      </c>
      <c r="OUF30" s="47">
        <f>'Form Sg1'!OUJ56</f>
        <v>0</v>
      </c>
      <c r="OUG30" s="47">
        <f>'Form Sg1'!OUK56</f>
        <v>0</v>
      </c>
      <c r="OUH30" s="47">
        <f>'Form Sg1'!OUL56</f>
        <v>0</v>
      </c>
      <c r="OUI30" s="47">
        <f>'Form Sg1'!OUM56</f>
        <v>0</v>
      </c>
      <c r="OUJ30" s="47">
        <f>'Form Sg1'!OUN56</f>
        <v>0</v>
      </c>
      <c r="OUK30" s="47">
        <f>'Form Sg1'!OUO56</f>
        <v>0</v>
      </c>
      <c r="OUL30" s="47">
        <f>'Form Sg1'!OUP56</f>
        <v>0</v>
      </c>
      <c r="OUM30" s="47">
        <f>'Form Sg1'!OUQ56</f>
        <v>0</v>
      </c>
      <c r="OUN30" s="47">
        <f>'Form Sg1'!OUR56</f>
        <v>0</v>
      </c>
      <c r="OUO30" s="47">
        <f>'Form Sg1'!OUS56</f>
        <v>0</v>
      </c>
      <c r="OUP30" s="47">
        <f>'Form Sg1'!OUT56</f>
        <v>0</v>
      </c>
      <c r="OUQ30" s="47">
        <f>'Form Sg1'!OUU56</f>
        <v>0</v>
      </c>
      <c r="OUR30" s="47">
        <f>'Form Sg1'!OUV56</f>
        <v>0</v>
      </c>
      <c r="OUS30" s="47">
        <f>'Form Sg1'!OUW56</f>
        <v>0</v>
      </c>
      <c r="OUT30" s="47">
        <f>'Form Sg1'!OUX56</f>
        <v>0</v>
      </c>
      <c r="OUU30" s="47">
        <f>'Form Sg1'!OUY56</f>
        <v>0</v>
      </c>
      <c r="OUV30" s="47">
        <f>'Form Sg1'!OUZ56</f>
        <v>0</v>
      </c>
      <c r="OUW30" s="47">
        <f>'Form Sg1'!OVA56</f>
        <v>0</v>
      </c>
      <c r="OUX30" s="47">
        <f>'Form Sg1'!OVB56</f>
        <v>0</v>
      </c>
      <c r="OUY30" s="47">
        <f>'Form Sg1'!OVC56</f>
        <v>0</v>
      </c>
      <c r="OUZ30" s="47">
        <f>'Form Sg1'!OVD56</f>
        <v>0</v>
      </c>
      <c r="OVA30" s="47">
        <f>'Form Sg1'!OVE56</f>
        <v>0</v>
      </c>
      <c r="OVB30" s="47">
        <f>'Form Sg1'!OVF56</f>
        <v>0</v>
      </c>
      <c r="OVC30" s="47">
        <f>'Form Sg1'!OVG56</f>
        <v>0</v>
      </c>
      <c r="OVD30" s="47">
        <f>'Form Sg1'!OVH56</f>
        <v>0</v>
      </c>
      <c r="OVE30" s="47">
        <f>'Form Sg1'!OVI56</f>
        <v>0</v>
      </c>
      <c r="OVF30" s="47">
        <f>'Form Sg1'!OVJ56</f>
        <v>0</v>
      </c>
      <c r="OVG30" s="47">
        <f>'Form Sg1'!OVK56</f>
        <v>0</v>
      </c>
      <c r="OVH30" s="47">
        <f>'Form Sg1'!OVL56</f>
        <v>0</v>
      </c>
      <c r="OVI30" s="47">
        <f>'Form Sg1'!OVM56</f>
        <v>0</v>
      </c>
      <c r="OVJ30" s="47">
        <f>'Form Sg1'!OVN56</f>
        <v>0</v>
      </c>
      <c r="OVK30" s="47">
        <f>'Form Sg1'!OVO56</f>
        <v>0</v>
      </c>
      <c r="OVL30" s="47">
        <f>'Form Sg1'!OVP56</f>
        <v>0</v>
      </c>
      <c r="OVM30" s="47">
        <f>'Form Sg1'!OVQ56</f>
        <v>0</v>
      </c>
      <c r="OVN30" s="47">
        <f>'Form Sg1'!OVR56</f>
        <v>0</v>
      </c>
      <c r="OVO30" s="47">
        <f>'Form Sg1'!OVS56</f>
        <v>0</v>
      </c>
      <c r="OVP30" s="47">
        <f>'Form Sg1'!OVT56</f>
        <v>0</v>
      </c>
      <c r="OVQ30" s="47">
        <f>'Form Sg1'!OVU56</f>
        <v>0</v>
      </c>
      <c r="OVR30" s="47">
        <f>'Form Sg1'!OVV56</f>
        <v>0</v>
      </c>
      <c r="OVS30" s="47">
        <f>'Form Sg1'!OVW56</f>
        <v>0</v>
      </c>
      <c r="OVT30" s="47">
        <f>'Form Sg1'!OVX56</f>
        <v>0</v>
      </c>
      <c r="OVU30" s="47">
        <f>'Form Sg1'!OVY56</f>
        <v>0</v>
      </c>
      <c r="OVV30" s="47">
        <f>'Form Sg1'!OVZ56</f>
        <v>0</v>
      </c>
      <c r="OVW30" s="47">
        <f>'Form Sg1'!OWA56</f>
        <v>0</v>
      </c>
      <c r="OVX30" s="47">
        <f>'Form Sg1'!OWB56</f>
        <v>0</v>
      </c>
      <c r="OVY30" s="47">
        <f>'Form Sg1'!OWC56</f>
        <v>0</v>
      </c>
      <c r="OVZ30" s="47">
        <f>'Form Sg1'!OWD56</f>
        <v>0</v>
      </c>
      <c r="OWA30" s="47">
        <f>'Form Sg1'!OWE56</f>
        <v>0</v>
      </c>
      <c r="OWB30" s="47">
        <f>'Form Sg1'!OWF56</f>
        <v>0</v>
      </c>
      <c r="OWC30" s="47">
        <f>'Form Sg1'!OWG56</f>
        <v>0</v>
      </c>
      <c r="OWD30" s="47">
        <f>'Form Sg1'!OWH56</f>
        <v>0</v>
      </c>
      <c r="OWE30" s="47">
        <f>'Form Sg1'!OWI56</f>
        <v>0</v>
      </c>
      <c r="OWF30" s="47">
        <f>'Form Sg1'!OWJ56</f>
        <v>0</v>
      </c>
      <c r="OWG30" s="47">
        <f>'Form Sg1'!OWK56</f>
        <v>0</v>
      </c>
      <c r="OWH30" s="47">
        <f>'Form Sg1'!OWL56</f>
        <v>0</v>
      </c>
      <c r="OWI30" s="47">
        <f>'Form Sg1'!OWM56</f>
        <v>0</v>
      </c>
      <c r="OWJ30" s="47">
        <f>'Form Sg1'!OWN56</f>
        <v>0</v>
      </c>
      <c r="OWK30" s="47">
        <f>'Form Sg1'!OWO56</f>
        <v>0</v>
      </c>
      <c r="OWL30" s="47">
        <f>'Form Sg1'!OWP56</f>
        <v>0</v>
      </c>
      <c r="OWM30" s="47">
        <f>'Form Sg1'!OWQ56</f>
        <v>0</v>
      </c>
      <c r="OWN30" s="47">
        <f>'Form Sg1'!OWR56</f>
        <v>0</v>
      </c>
      <c r="OWO30" s="47">
        <f>'Form Sg1'!OWS56</f>
        <v>0</v>
      </c>
      <c r="OWP30" s="47">
        <f>'Form Sg1'!OWT56</f>
        <v>0</v>
      </c>
      <c r="OWQ30" s="47">
        <f>'Form Sg1'!OWU56</f>
        <v>0</v>
      </c>
      <c r="OWR30" s="47">
        <f>'Form Sg1'!OWV56</f>
        <v>0</v>
      </c>
      <c r="OWS30" s="47">
        <f>'Form Sg1'!OWW56</f>
        <v>0</v>
      </c>
      <c r="OWT30" s="47">
        <f>'Form Sg1'!OWX56</f>
        <v>0</v>
      </c>
      <c r="OWU30" s="47">
        <f>'Form Sg1'!OWY56</f>
        <v>0</v>
      </c>
      <c r="OWV30" s="47">
        <f>'Form Sg1'!OWZ56</f>
        <v>0</v>
      </c>
      <c r="OWW30" s="47">
        <f>'Form Sg1'!OXA56</f>
        <v>0</v>
      </c>
      <c r="OWX30" s="47">
        <f>'Form Sg1'!OXB56</f>
        <v>0</v>
      </c>
      <c r="OWY30" s="47">
        <f>'Form Sg1'!OXC56</f>
        <v>0</v>
      </c>
      <c r="OWZ30" s="47">
        <f>'Form Sg1'!OXD56</f>
        <v>0</v>
      </c>
      <c r="OXA30" s="47">
        <f>'Form Sg1'!OXE56</f>
        <v>0</v>
      </c>
      <c r="OXB30" s="47">
        <f>'Form Sg1'!OXF56</f>
        <v>0</v>
      </c>
      <c r="OXC30" s="47">
        <f>'Form Sg1'!OXG56</f>
        <v>0</v>
      </c>
      <c r="OXD30" s="47">
        <f>'Form Sg1'!OXH56</f>
        <v>0</v>
      </c>
      <c r="OXE30" s="47">
        <f>'Form Sg1'!OXI56</f>
        <v>0</v>
      </c>
      <c r="OXF30" s="47">
        <f>'Form Sg1'!OXJ56</f>
        <v>0</v>
      </c>
      <c r="OXG30" s="47">
        <f>'Form Sg1'!OXK56</f>
        <v>0</v>
      </c>
      <c r="OXH30" s="47">
        <f>'Form Sg1'!OXL56</f>
        <v>0</v>
      </c>
      <c r="OXI30" s="47">
        <f>'Form Sg1'!OXM56</f>
        <v>0</v>
      </c>
      <c r="OXJ30" s="47">
        <f>'Form Sg1'!OXN56</f>
        <v>0</v>
      </c>
      <c r="OXK30" s="47">
        <f>'Form Sg1'!OXO56</f>
        <v>0</v>
      </c>
      <c r="OXL30" s="47">
        <f>'Form Sg1'!OXP56</f>
        <v>0</v>
      </c>
      <c r="OXM30" s="47">
        <f>'Form Sg1'!OXQ56</f>
        <v>0</v>
      </c>
      <c r="OXN30" s="47">
        <f>'Form Sg1'!OXR56</f>
        <v>0</v>
      </c>
      <c r="OXO30" s="47">
        <f>'Form Sg1'!OXS56</f>
        <v>0</v>
      </c>
      <c r="OXP30" s="47">
        <f>'Form Sg1'!OXT56</f>
        <v>0</v>
      </c>
      <c r="OXQ30" s="47">
        <f>'Form Sg1'!OXU56</f>
        <v>0</v>
      </c>
      <c r="OXR30" s="47">
        <f>'Form Sg1'!OXV56</f>
        <v>0</v>
      </c>
      <c r="OXS30" s="47">
        <f>'Form Sg1'!OXW56</f>
        <v>0</v>
      </c>
      <c r="OXT30" s="47">
        <f>'Form Sg1'!OXX56</f>
        <v>0</v>
      </c>
      <c r="OXU30" s="47">
        <f>'Form Sg1'!OXY56</f>
        <v>0</v>
      </c>
      <c r="OXV30" s="47">
        <f>'Form Sg1'!OXZ56</f>
        <v>0</v>
      </c>
      <c r="OXW30" s="47">
        <f>'Form Sg1'!OYA56</f>
        <v>0</v>
      </c>
      <c r="OXX30" s="47">
        <f>'Form Sg1'!OYB56</f>
        <v>0</v>
      </c>
      <c r="OXY30" s="47">
        <f>'Form Sg1'!OYC56</f>
        <v>0</v>
      </c>
      <c r="OXZ30" s="47">
        <f>'Form Sg1'!OYD56</f>
        <v>0</v>
      </c>
      <c r="OYA30" s="47">
        <f>'Form Sg1'!OYE56</f>
        <v>0</v>
      </c>
      <c r="OYB30" s="47">
        <f>'Form Sg1'!OYF56</f>
        <v>0</v>
      </c>
      <c r="OYC30" s="47">
        <f>'Form Sg1'!OYG56</f>
        <v>0</v>
      </c>
      <c r="OYD30" s="47">
        <f>'Form Sg1'!OYH56</f>
        <v>0</v>
      </c>
      <c r="OYE30" s="47">
        <f>'Form Sg1'!OYI56</f>
        <v>0</v>
      </c>
      <c r="OYF30" s="47">
        <f>'Form Sg1'!OYJ56</f>
        <v>0</v>
      </c>
      <c r="OYG30" s="47">
        <f>'Form Sg1'!OYK56</f>
        <v>0</v>
      </c>
      <c r="OYH30" s="47">
        <f>'Form Sg1'!OYL56</f>
        <v>0</v>
      </c>
      <c r="OYI30" s="47">
        <f>'Form Sg1'!OYM56</f>
        <v>0</v>
      </c>
      <c r="OYJ30" s="47">
        <f>'Form Sg1'!OYN56</f>
        <v>0</v>
      </c>
      <c r="OYK30" s="47">
        <f>'Form Sg1'!OYO56</f>
        <v>0</v>
      </c>
      <c r="OYL30" s="47">
        <f>'Form Sg1'!OYP56</f>
        <v>0</v>
      </c>
      <c r="OYM30" s="47">
        <f>'Form Sg1'!OYQ56</f>
        <v>0</v>
      </c>
      <c r="OYN30" s="47">
        <f>'Form Sg1'!OYR56</f>
        <v>0</v>
      </c>
      <c r="OYO30" s="47">
        <f>'Form Sg1'!OYS56</f>
        <v>0</v>
      </c>
      <c r="OYP30" s="47">
        <f>'Form Sg1'!OYT56</f>
        <v>0</v>
      </c>
      <c r="OYQ30" s="47">
        <f>'Form Sg1'!OYU56</f>
        <v>0</v>
      </c>
      <c r="OYR30" s="47">
        <f>'Form Sg1'!OYV56</f>
        <v>0</v>
      </c>
      <c r="OYS30" s="47">
        <f>'Form Sg1'!OYW56</f>
        <v>0</v>
      </c>
      <c r="OYT30" s="47">
        <f>'Form Sg1'!OYX56</f>
        <v>0</v>
      </c>
      <c r="OYU30" s="47">
        <f>'Form Sg1'!OYY56</f>
        <v>0</v>
      </c>
      <c r="OYV30" s="47">
        <f>'Form Sg1'!OYZ56</f>
        <v>0</v>
      </c>
      <c r="OYW30" s="47">
        <f>'Form Sg1'!OZA56</f>
        <v>0</v>
      </c>
      <c r="OYX30" s="47">
        <f>'Form Sg1'!OZB56</f>
        <v>0</v>
      </c>
      <c r="OYY30" s="47">
        <f>'Form Sg1'!OZC56</f>
        <v>0</v>
      </c>
      <c r="OYZ30" s="47">
        <f>'Form Sg1'!OZD56</f>
        <v>0</v>
      </c>
      <c r="OZA30" s="47">
        <f>'Form Sg1'!OZE56</f>
        <v>0</v>
      </c>
      <c r="OZB30" s="47">
        <f>'Form Sg1'!OZF56</f>
        <v>0</v>
      </c>
      <c r="OZC30" s="47">
        <f>'Form Sg1'!OZG56</f>
        <v>0</v>
      </c>
      <c r="OZD30" s="47">
        <f>'Form Sg1'!OZH56</f>
        <v>0</v>
      </c>
      <c r="OZE30" s="47">
        <f>'Form Sg1'!OZI56</f>
        <v>0</v>
      </c>
      <c r="OZF30" s="47">
        <f>'Form Sg1'!OZJ56</f>
        <v>0</v>
      </c>
      <c r="OZG30" s="47">
        <f>'Form Sg1'!OZK56</f>
        <v>0</v>
      </c>
      <c r="OZH30" s="47">
        <f>'Form Sg1'!OZL56</f>
        <v>0</v>
      </c>
      <c r="OZI30" s="47">
        <f>'Form Sg1'!OZM56</f>
        <v>0</v>
      </c>
      <c r="OZJ30" s="47">
        <f>'Form Sg1'!OZN56</f>
        <v>0</v>
      </c>
      <c r="OZK30" s="47">
        <f>'Form Sg1'!OZO56</f>
        <v>0</v>
      </c>
      <c r="OZL30" s="47">
        <f>'Form Sg1'!OZP56</f>
        <v>0</v>
      </c>
      <c r="OZM30" s="47">
        <f>'Form Sg1'!OZQ56</f>
        <v>0</v>
      </c>
      <c r="OZN30" s="47">
        <f>'Form Sg1'!OZR56</f>
        <v>0</v>
      </c>
      <c r="OZO30" s="47">
        <f>'Form Sg1'!OZS56</f>
        <v>0</v>
      </c>
      <c r="OZP30" s="47">
        <f>'Form Sg1'!OZT56</f>
        <v>0</v>
      </c>
      <c r="OZQ30" s="47">
        <f>'Form Sg1'!OZU56</f>
        <v>0</v>
      </c>
      <c r="OZR30" s="47">
        <f>'Form Sg1'!OZV56</f>
        <v>0</v>
      </c>
      <c r="OZS30" s="47">
        <f>'Form Sg1'!OZW56</f>
        <v>0</v>
      </c>
      <c r="OZT30" s="47">
        <f>'Form Sg1'!OZX56</f>
        <v>0</v>
      </c>
      <c r="OZU30" s="47">
        <f>'Form Sg1'!OZY56</f>
        <v>0</v>
      </c>
      <c r="OZV30" s="47">
        <f>'Form Sg1'!OZZ56</f>
        <v>0</v>
      </c>
      <c r="OZW30" s="47">
        <f>'Form Sg1'!PAA56</f>
        <v>0</v>
      </c>
      <c r="OZX30" s="47">
        <f>'Form Sg1'!PAB56</f>
        <v>0</v>
      </c>
      <c r="OZY30" s="47">
        <f>'Form Sg1'!PAC56</f>
        <v>0</v>
      </c>
      <c r="OZZ30" s="47">
        <f>'Form Sg1'!PAD56</f>
        <v>0</v>
      </c>
      <c r="PAA30" s="47">
        <f>'Form Sg1'!PAE56</f>
        <v>0</v>
      </c>
      <c r="PAB30" s="47">
        <f>'Form Sg1'!PAF56</f>
        <v>0</v>
      </c>
      <c r="PAC30" s="47">
        <f>'Form Sg1'!PAG56</f>
        <v>0</v>
      </c>
      <c r="PAD30" s="47">
        <f>'Form Sg1'!PAH56</f>
        <v>0</v>
      </c>
      <c r="PAE30" s="47">
        <f>'Form Sg1'!PAI56</f>
        <v>0</v>
      </c>
      <c r="PAF30" s="47">
        <f>'Form Sg1'!PAJ56</f>
        <v>0</v>
      </c>
      <c r="PAG30" s="47">
        <f>'Form Sg1'!PAK56</f>
        <v>0</v>
      </c>
      <c r="PAH30" s="47">
        <f>'Form Sg1'!PAL56</f>
        <v>0</v>
      </c>
      <c r="PAI30" s="47">
        <f>'Form Sg1'!PAM56</f>
        <v>0</v>
      </c>
      <c r="PAJ30" s="47">
        <f>'Form Sg1'!PAN56</f>
        <v>0</v>
      </c>
      <c r="PAK30" s="47">
        <f>'Form Sg1'!PAO56</f>
        <v>0</v>
      </c>
      <c r="PAL30" s="47">
        <f>'Form Sg1'!PAP56</f>
        <v>0</v>
      </c>
      <c r="PAM30" s="47">
        <f>'Form Sg1'!PAQ56</f>
        <v>0</v>
      </c>
      <c r="PAN30" s="47">
        <f>'Form Sg1'!PAR56</f>
        <v>0</v>
      </c>
      <c r="PAO30" s="47">
        <f>'Form Sg1'!PAS56</f>
        <v>0</v>
      </c>
      <c r="PAP30" s="47">
        <f>'Form Sg1'!PAT56</f>
        <v>0</v>
      </c>
      <c r="PAQ30" s="47">
        <f>'Form Sg1'!PAU56</f>
        <v>0</v>
      </c>
      <c r="PAR30" s="47">
        <f>'Form Sg1'!PAV56</f>
        <v>0</v>
      </c>
      <c r="PAS30" s="47">
        <f>'Form Sg1'!PAW56</f>
        <v>0</v>
      </c>
      <c r="PAT30" s="47">
        <f>'Form Sg1'!PAX56</f>
        <v>0</v>
      </c>
      <c r="PAU30" s="47">
        <f>'Form Sg1'!PAY56</f>
        <v>0</v>
      </c>
      <c r="PAV30" s="47">
        <f>'Form Sg1'!PAZ56</f>
        <v>0</v>
      </c>
      <c r="PAW30" s="47">
        <f>'Form Sg1'!PBA56</f>
        <v>0</v>
      </c>
      <c r="PAX30" s="47">
        <f>'Form Sg1'!PBB56</f>
        <v>0</v>
      </c>
      <c r="PAY30" s="47">
        <f>'Form Sg1'!PBC56</f>
        <v>0</v>
      </c>
      <c r="PAZ30" s="47">
        <f>'Form Sg1'!PBD56</f>
        <v>0</v>
      </c>
      <c r="PBA30" s="47">
        <f>'Form Sg1'!PBE56</f>
        <v>0</v>
      </c>
      <c r="PBB30" s="47">
        <f>'Form Sg1'!PBF56</f>
        <v>0</v>
      </c>
      <c r="PBC30" s="47">
        <f>'Form Sg1'!PBG56</f>
        <v>0</v>
      </c>
      <c r="PBD30" s="47">
        <f>'Form Sg1'!PBH56</f>
        <v>0</v>
      </c>
      <c r="PBE30" s="47">
        <f>'Form Sg1'!PBI56</f>
        <v>0</v>
      </c>
      <c r="PBF30" s="47">
        <f>'Form Sg1'!PBJ56</f>
        <v>0</v>
      </c>
      <c r="PBG30" s="47">
        <f>'Form Sg1'!PBK56</f>
        <v>0</v>
      </c>
      <c r="PBH30" s="47">
        <f>'Form Sg1'!PBL56</f>
        <v>0</v>
      </c>
      <c r="PBI30" s="47">
        <f>'Form Sg1'!PBM56</f>
        <v>0</v>
      </c>
      <c r="PBJ30" s="47">
        <f>'Form Sg1'!PBN56</f>
        <v>0</v>
      </c>
      <c r="PBK30" s="47">
        <f>'Form Sg1'!PBO56</f>
        <v>0</v>
      </c>
      <c r="PBL30" s="47">
        <f>'Form Sg1'!PBP56</f>
        <v>0</v>
      </c>
      <c r="PBM30" s="47">
        <f>'Form Sg1'!PBQ56</f>
        <v>0</v>
      </c>
      <c r="PBN30" s="47">
        <f>'Form Sg1'!PBR56</f>
        <v>0</v>
      </c>
      <c r="PBO30" s="47">
        <f>'Form Sg1'!PBS56</f>
        <v>0</v>
      </c>
      <c r="PBP30" s="47">
        <f>'Form Sg1'!PBT56</f>
        <v>0</v>
      </c>
      <c r="PBQ30" s="47">
        <f>'Form Sg1'!PBU56</f>
        <v>0</v>
      </c>
      <c r="PBR30" s="47">
        <f>'Form Sg1'!PBV56</f>
        <v>0</v>
      </c>
      <c r="PBS30" s="47">
        <f>'Form Sg1'!PBW56</f>
        <v>0</v>
      </c>
      <c r="PBT30" s="47">
        <f>'Form Sg1'!PBX56</f>
        <v>0</v>
      </c>
      <c r="PBU30" s="47">
        <f>'Form Sg1'!PBY56</f>
        <v>0</v>
      </c>
      <c r="PBV30" s="47">
        <f>'Form Sg1'!PBZ56</f>
        <v>0</v>
      </c>
      <c r="PBW30" s="47">
        <f>'Form Sg1'!PCA56</f>
        <v>0</v>
      </c>
      <c r="PBX30" s="47">
        <f>'Form Sg1'!PCB56</f>
        <v>0</v>
      </c>
      <c r="PBY30" s="47">
        <f>'Form Sg1'!PCC56</f>
        <v>0</v>
      </c>
      <c r="PBZ30" s="47">
        <f>'Form Sg1'!PCD56</f>
        <v>0</v>
      </c>
      <c r="PCA30" s="47">
        <f>'Form Sg1'!PCE56</f>
        <v>0</v>
      </c>
      <c r="PCB30" s="47">
        <f>'Form Sg1'!PCF56</f>
        <v>0</v>
      </c>
      <c r="PCC30" s="47">
        <f>'Form Sg1'!PCG56</f>
        <v>0</v>
      </c>
      <c r="PCD30" s="47">
        <f>'Form Sg1'!PCH56</f>
        <v>0</v>
      </c>
      <c r="PCE30" s="47">
        <f>'Form Sg1'!PCI56</f>
        <v>0</v>
      </c>
      <c r="PCF30" s="47">
        <f>'Form Sg1'!PCJ56</f>
        <v>0</v>
      </c>
      <c r="PCG30" s="47">
        <f>'Form Sg1'!PCK56</f>
        <v>0</v>
      </c>
      <c r="PCH30" s="47">
        <f>'Form Sg1'!PCL56</f>
        <v>0</v>
      </c>
      <c r="PCI30" s="47">
        <f>'Form Sg1'!PCM56</f>
        <v>0</v>
      </c>
      <c r="PCJ30" s="47">
        <f>'Form Sg1'!PCN56</f>
        <v>0</v>
      </c>
      <c r="PCK30" s="47">
        <f>'Form Sg1'!PCO56</f>
        <v>0</v>
      </c>
      <c r="PCL30" s="47">
        <f>'Form Sg1'!PCP56</f>
        <v>0</v>
      </c>
      <c r="PCM30" s="47">
        <f>'Form Sg1'!PCQ56</f>
        <v>0</v>
      </c>
      <c r="PCN30" s="47">
        <f>'Form Sg1'!PCR56</f>
        <v>0</v>
      </c>
      <c r="PCO30" s="47">
        <f>'Form Sg1'!PCS56</f>
        <v>0</v>
      </c>
      <c r="PCP30" s="47">
        <f>'Form Sg1'!PCT56</f>
        <v>0</v>
      </c>
      <c r="PCQ30" s="47">
        <f>'Form Sg1'!PCU56</f>
        <v>0</v>
      </c>
      <c r="PCR30" s="47">
        <f>'Form Sg1'!PCV56</f>
        <v>0</v>
      </c>
      <c r="PCS30" s="47">
        <f>'Form Sg1'!PCW56</f>
        <v>0</v>
      </c>
      <c r="PCT30" s="47">
        <f>'Form Sg1'!PCX56</f>
        <v>0</v>
      </c>
      <c r="PCU30" s="47">
        <f>'Form Sg1'!PCY56</f>
        <v>0</v>
      </c>
      <c r="PCV30" s="47">
        <f>'Form Sg1'!PCZ56</f>
        <v>0</v>
      </c>
      <c r="PCW30" s="47">
        <f>'Form Sg1'!PDA56</f>
        <v>0</v>
      </c>
      <c r="PCX30" s="47">
        <f>'Form Sg1'!PDB56</f>
        <v>0</v>
      </c>
      <c r="PCY30" s="47">
        <f>'Form Sg1'!PDC56</f>
        <v>0</v>
      </c>
      <c r="PCZ30" s="47">
        <f>'Form Sg1'!PDD56</f>
        <v>0</v>
      </c>
      <c r="PDA30" s="47">
        <f>'Form Sg1'!PDE56</f>
        <v>0</v>
      </c>
      <c r="PDB30" s="47">
        <f>'Form Sg1'!PDF56</f>
        <v>0</v>
      </c>
      <c r="PDC30" s="47">
        <f>'Form Sg1'!PDG56</f>
        <v>0</v>
      </c>
      <c r="PDD30" s="47">
        <f>'Form Sg1'!PDH56</f>
        <v>0</v>
      </c>
      <c r="PDE30" s="47">
        <f>'Form Sg1'!PDI56</f>
        <v>0</v>
      </c>
      <c r="PDF30" s="47">
        <f>'Form Sg1'!PDJ56</f>
        <v>0</v>
      </c>
      <c r="PDG30" s="47">
        <f>'Form Sg1'!PDK56</f>
        <v>0</v>
      </c>
      <c r="PDH30" s="47">
        <f>'Form Sg1'!PDL56</f>
        <v>0</v>
      </c>
      <c r="PDI30" s="47">
        <f>'Form Sg1'!PDM56</f>
        <v>0</v>
      </c>
      <c r="PDJ30" s="47">
        <f>'Form Sg1'!PDN56</f>
        <v>0</v>
      </c>
      <c r="PDK30" s="47">
        <f>'Form Sg1'!PDO56</f>
        <v>0</v>
      </c>
      <c r="PDL30" s="47">
        <f>'Form Sg1'!PDP56</f>
        <v>0</v>
      </c>
      <c r="PDM30" s="47">
        <f>'Form Sg1'!PDQ56</f>
        <v>0</v>
      </c>
      <c r="PDN30" s="47">
        <f>'Form Sg1'!PDR56</f>
        <v>0</v>
      </c>
      <c r="PDO30" s="47">
        <f>'Form Sg1'!PDS56</f>
        <v>0</v>
      </c>
      <c r="PDP30" s="47">
        <f>'Form Sg1'!PDT56</f>
        <v>0</v>
      </c>
      <c r="PDQ30" s="47">
        <f>'Form Sg1'!PDU56</f>
        <v>0</v>
      </c>
      <c r="PDR30" s="47">
        <f>'Form Sg1'!PDV56</f>
        <v>0</v>
      </c>
      <c r="PDS30" s="47">
        <f>'Form Sg1'!PDW56</f>
        <v>0</v>
      </c>
      <c r="PDT30" s="47">
        <f>'Form Sg1'!PDX56</f>
        <v>0</v>
      </c>
      <c r="PDU30" s="47">
        <f>'Form Sg1'!PDY56</f>
        <v>0</v>
      </c>
      <c r="PDV30" s="47">
        <f>'Form Sg1'!PDZ56</f>
        <v>0</v>
      </c>
      <c r="PDW30" s="47">
        <f>'Form Sg1'!PEA56</f>
        <v>0</v>
      </c>
      <c r="PDX30" s="47">
        <f>'Form Sg1'!PEB56</f>
        <v>0</v>
      </c>
      <c r="PDY30" s="47">
        <f>'Form Sg1'!PEC56</f>
        <v>0</v>
      </c>
      <c r="PDZ30" s="47">
        <f>'Form Sg1'!PED56</f>
        <v>0</v>
      </c>
      <c r="PEA30" s="47">
        <f>'Form Sg1'!PEE56</f>
        <v>0</v>
      </c>
      <c r="PEB30" s="47">
        <f>'Form Sg1'!PEF56</f>
        <v>0</v>
      </c>
      <c r="PEC30" s="47">
        <f>'Form Sg1'!PEG56</f>
        <v>0</v>
      </c>
      <c r="PED30" s="47">
        <f>'Form Sg1'!PEH56</f>
        <v>0</v>
      </c>
      <c r="PEE30" s="47">
        <f>'Form Sg1'!PEI56</f>
        <v>0</v>
      </c>
      <c r="PEF30" s="47">
        <f>'Form Sg1'!PEJ56</f>
        <v>0</v>
      </c>
      <c r="PEG30" s="47">
        <f>'Form Sg1'!PEK56</f>
        <v>0</v>
      </c>
      <c r="PEH30" s="47">
        <f>'Form Sg1'!PEL56</f>
        <v>0</v>
      </c>
      <c r="PEI30" s="47">
        <f>'Form Sg1'!PEM56</f>
        <v>0</v>
      </c>
      <c r="PEJ30" s="47">
        <f>'Form Sg1'!PEN56</f>
        <v>0</v>
      </c>
      <c r="PEK30" s="47">
        <f>'Form Sg1'!PEO56</f>
        <v>0</v>
      </c>
      <c r="PEL30" s="47">
        <f>'Form Sg1'!PEP56</f>
        <v>0</v>
      </c>
      <c r="PEM30" s="47">
        <f>'Form Sg1'!PEQ56</f>
        <v>0</v>
      </c>
      <c r="PEN30" s="47">
        <f>'Form Sg1'!PER56</f>
        <v>0</v>
      </c>
      <c r="PEO30" s="47">
        <f>'Form Sg1'!PES56</f>
        <v>0</v>
      </c>
      <c r="PEP30" s="47">
        <f>'Form Sg1'!PET56</f>
        <v>0</v>
      </c>
      <c r="PEQ30" s="47">
        <f>'Form Sg1'!PEU56</f>
        <v>0</v>
      </c>
      <c r="PER30" s="47">
        <f>'Form Sg1'!PEV56</f>
        <v>0</v>
      </c>
      <c r="PES30" s="47">
        <f>'Form Sg1'!PEW56</f>
        <v>0</v>
      </c>
      <c r="PET30" s="47">
        <f>'Form Sg1'!PEX56</f>
        <v>0</v>
      </c>
      <c r="PEU30" s="47">
        <f>'Form Sg1'!PEY56</f>
        <v>0</v>
      </c>
      <c r="PEV30" s="47">
        <f>'Form Sg1'!PEZ56</f>
        <v>0</v>
      </c>
      <c r="PEW30" s="47">
        <f>'Form Sg1'!PFA56</f>
        <v>0</v>
      </c>
      <c r="PEX30" s="47">
        <f>'Form Sg1'!PFB56</f>
        <v>0</v>
      </c>
      <c r="PEY30" s="47">
        <f>'Form Sg1'!PFC56</f>
        <v>0</v>
      </c>
      <c r="PEZ30" s="47">
        <f>'Form Sg1'!PFD56</f>
        <v>0</v>
      </c>
      <c r="PFA30" s="47">
        <f>'Form Sg1'!PFE56</f>
        <v>0</v>
      </c>
      <c r="PFB30" s="47">
        <f>'Form Sg1'!PFF56</f>
        <v>0</v>
      </c>
      <c r="PFC30" s="47">
        <f>'Form Sg1'!PFG56</f>
        <v>0</v>
      </c>
      <c r="PFD30" s="47">
        <f>'Form Sg1'!PFH56</f>
        <v>0</v>
      </c>
      <c r="PFE30" s="47">
        <f>'Form Sg1'!PFI56</f>
        <v>0</v>
      </c>
      <c r="PFF30" s="47">
        <f>'Form Sg1'!PFJ56</f>
        <v>0</v>
      </c>
      <c r="PFG30" s="47">
        <f>'Form Sg1'!PFK56</f>
        <v>0</v>
      </c>
      <c r="PFH30" s="47">
        <f>'Form Sg1'!PFL56</f>
        <v>0</v>
      </c>
      <c r="PFI30" s="47">
        <f>'Form Sg1'!PFM56</f>
        <v>0</v>
      </c>
      <c r="PFJ30" s="47">
        <f>'Form Sg1'!PFN56</f>
        <v>0</v>
      </c>
      <c r="PFK30" s="47">
        <f>'Form Sg1'!PFO56</f>
        <v>0</v>
      </c>
      <c r="PFL30" s="47">
        <f>'Form Sg1'!PFP56</f>
        <v>0</v>
      </c>
      <c r="PFM30" s="47">
        <f>'Form Sg1'!PFQ56</f>
        <v>0</v>
      </c>
      <c r="PFN30" s="47">
        <f>'Form Sg1'!PFR56</f>
        <v>0</v>
      </c>
      <c r="PFO30" s="47">
        <f>'Form Sg1'!PFS56</f>
        <v>0</v>
      </c>
      <c r="PFP30" s="47">
        <f>'Form Sg1'!PFT56</f>
        <v>0</v>
      </c>
      <c r="PFQ30" s="47">
        <f>'Form Sg1'!PFU56</f>
        <v>0</v>
      </c>
      <c r="PFR30" s="47">
        <f>'Form Sg1'!PFV56</f>
        <v>0</v>
      </c>
      <c r="PFS30" s="47">
        <f>'Form Sg1'!PFW56</f>
        <v>0</v>
      </c>
      <c r="PFT30" s="47">
        <f>'Form Sg1'!PFX56</f>
        <v>0</v>
      </c>
      <c r="PFU30" s="47">
        <f>'Form Sg1'!PFY56</f>
        <v>0</v>
      </c>
      <c r="PFV30" s="47">
        <f>'Form Sg1'!PFZ56</f>
        <v>0</v>
      </c>
      <c r="PFW30" s="47">
        <f>'Form Sg1'!PGA56</f>
        <v>0</v>
      </c>
      <c r="PFX30" s="47">
        <f>'Form Sg1'!PGB56</f>
        <v>0</v>
      </c>
      <c r="PFY30" s="47">
        <f>'Form Sg1'!PGC56</f>
        <v>0</v>
      </c>
      <c r="PFZ30" s="47">
        <f>'Form Sg1'!PGD56</f>
        <v>0</v>
      </c>
      <c r="PGA30" s="47">
        <f>'Form Sg1'!PGE56</f>
        <v>0</v>
      </c>
      <c r="PGB30" s="47">
        <f>'Form Sg1'!PGF56</f>
        <v>0</v>
      </c>
      <c r="PGC30" s="47">
        <f>'Form Sg1'!PGG56</f>
        <v>0</v>
      </c>
      <c r="PGD30" s="47">
        <f>'Form Sg1'!PGH56</f>
        <v>0</v>
      </c>
      <c r="PGE30" s="47">
        <f>'Form Sg1'!PGI56</f>
        <v>0</v>
      </c>
      <c r="PGF30" s="47">
        <f>'Form Sg1'!PGJ56</f>
        <v>0</v>
      </c>
      <c r="PGG30" s="47">
        <f>'Form Sg1'!PGK56</f>
        <v>0</v>
      </c>
      <c r="PGH30" s="47">
        <f>'Form Sg1'!PGL56</f>
        <v>0</v>
      </c>
      <c r="PGI30" s="47">
        <f>'Form Sg1'!PGM56</f>
        <v>0</v>
      </c>
      <c r="PGJ30" s="47">
        <f>'Form Sg1'!PGN56</f>
        <v>0</v>
      </c>
      <c r="PGK30" s="47">
        <f>'Form Sg1'!PGO56</f>
        <v>0</v>
      </c>
      <c r="PGL30" s="47">
        <f>'Form Sg1'!PGP56</f>
        <v>0</v>
      </c>
      <c r="PGM30" s="47">
        <f>'Form Sg1'!PGQ56</f>
        <v>0</v>
      </c>
      <c r="PGN30" s="47">
        <f>'Form Sg1'!PGR56</f>
        <v>0</v>
      </c>
      <c r="PGO30" s="47">
        <f>'Form Sg1'!PGS56</f>
        <v>0</v>
      </c>
      <c r="PGP30" s="47">
        <f>'Form Sg1'!PGT56</f>
        <v>0</v>
      </c>
      <c r="PGQ30" s="47">
        <f>'Form Sg1'!PGU56</f>
        <v>0</v>
      </c>
      <c r="PGR30" s="47">
        <f>'Form Sg1'!PGV56</f>
        <v>0</v>
      </c>
      <c r="PGS30" s="47">
        <f>'Form Sg1'!PGW56</f>
        <v>0</v>
      </c>
      <c r="PGT30" s="47">
        <f>'Form Sg1'!PGX56</f>
        <v>0</v>
      </c>
      <c r="PGU30" s="47">
        <f>'Form Sg1'!PGY56</f>
        <v>0</v>
      </c>
      <c r="PGV30" s="47">
        <f>'Form Sg1'!PGZ56</f>
        <v>0</v>
      </c>
      <c r="PGW30" s="47">
        <f>'Form Sg1'!PHA56</f>
        <v>0</v>
      </c>
      <c r="PGX30" s="47">
        <f>'Form Sg1'!PHB56</f>
        <v>0</v>
      </c>
      <c r="PGY30" s="47">
        <f>'Form Sg1'!PHC56</f>
        <v>0</v>
      </c>
      <c r="PGZ30" s="47">
        <f>'Form Sg1'!PHD56</f>
        <v>0</v>
      </c>
      <c r="PHA30" s="47">
        <f>'Form Sg1'!PHE56</f>
        <v>0</v>
      </c>
      <c r="PHB30" s="47">
        <f>'Form Sg1'!PHF56</f>
        <v>0</v>
      </c>
      <c r="PHC30" s="47">
        <f>'Form Sg1'!PHG56</f>
        <v>0</v>
      </c>
      <c r="PHD30" s="47">
        <f>'Form Sg1'!PHH56</f>
        <v>0</v>
      </c>
      <c r="PHE30" s="47">
        <f>'Form Sg1'!PHI56</f>
        <v>0</v>
      </c>
      <c r="PHF30" s="47">
        <f>'Form Sg1'!PHJ56</f>
        <v>0</v>
      </c>
      <c r="PHG30" s="47">
        <f>'Form Sg1'!PHK56</f>
        <v>0</v>
      </c>
      <c r="PHH30" s="47">
        <f>'Form Sg1'!PHL56</f>
        <v>0</v>
      </c>
      <c r="PHI30" s="47">
        <f>'Form Sg1'!PHM56</f>
        <v>0</v>
      </c>
      <c r="PHJ30" s="47">
        <f>'Form Sg1'!PHN56</f>
        <v>0</v>
      </c>
      <c r="PHK30" s="47">
        <f>'Form Sg1'!PHO56</f>
        <v>0</v>
      </c>
      <c r="PHL30" s="47">
        <f>'Form Sg1'!PHP56</f>
        <v>0</v>
      </c>
      <c r="PHM30" s="47">
        <f>'Form Sg1'!PHQ56</f>
        <v>0</v>
      </c>
      <c r="PHN30" s="47">
        <f>'Form Sg1'!PHR56</f>
        <v>0</v>
      </c>
      <c r="PHO30" s="47">
        <f>'Form Sg1'!PHS56</f>
        <v>0</v>
      </c>
      <c r="PHP30" s="47">
        <f>'Form Sg1'!PHT56</f>
        <v>0</v>
      </c>
      <c r="PHQ30" s="47">
        <f>'Form Sg1'!PHU56</f>
        <v>0</v>
      </c>
      <c r="PHR30" s="47">
        <f>'Form Sg1'!PHV56</f>
        <v>0</v>
      </c>
      <c r="PHS30" s="47">
        <f>'Form Sg1'!PHW56</f>
        <v>0</v>
      </c>
      <c r="PHT30" s="47">
        <f>'Form Sg1'!PHX56</f>
        <v>0</v>
      </c>
      <c r="PHU30" s="47">
        <f>'Form Sg1'!PHY56</f>
        <v>0</v>
      </c>
      <c r="PHV30" s="47">
        <f>'Form Sg1'!PHZ56</f>
        <v>0</v>
      </c>
      <c r="PHW30" s="47">
        <f>'Form Sg1'!PIA56</f>
        <v>0</v>
      </c>
      <c r="PHX30" s="47">
        <f>'Form Sg1'!PIB56</f>
        <v>0</v>
      </c>
      <c r="PHY30" s="47">
        <f>'Form Sg1'!PIC56</f>
        <v>0</v>
      </c>
      <c r="PHZ30" s="47">
        <f>'Form Sg1'!PID56</f>
        <v>0</v>
      </c>
      <c r="PIA30" s="47">
        <f>'Form Sg1'!PIE56</f>
        <v>0</v>
      </c>
      <c r="PIB30" s="47">
        <f>'Form Sg1'!PIF56</f>
        <v>0</v>
      </c>
      <c r="PIC30" s="47">
        <f>'Form Sg1'!PIG56</f>
        <v>0</v>
      </c>
      <c r="PID30" s="47">
        <f>'Form Sg1'!PIH56</f>
        <v>0</v>
      </c>
      <c r="PIE30" s="47">
        <f>'Form Sg1'!PII56</f>
        <v>0</v>
      </c>
      <c r="PIF30" s="47">
        <f>'Form Sg1'!PIJ56</f>
        <v>0</v>
      </c>
      <c r="PIG30" s="47">
        <f>'Form Sg1'!PIK56</f>
        <v>0</v>
      </c>
      <c r="PIH30" s="47">
        <f>'Form Sg1'!PIL56</f>
        <v>0</v>
      </c>
      <c r="PII30" s="47">
        <f>'Form Sg1'!PIM56</f>
        <v>0</v>
      </c>
      <c r="PIJ30" s="47">
        <f>'Form Sg1'!PIN56</f>
        <v>0</v>
      </c>
      <c r="PIK30" s="47">
        <f>'Form Sg1'!PIO56</f>
        <v>0</v>
      </c>
      <c r="PIL30" s="47">
        <f>'Form Sg1'!PIP56</f>
        <v>0</v>
      </c>
      <c r="PIM30" s="47">
        <f>'Form Sg1'!PIQ56</f>
        <v>0</v>
      </c>
      <c r="PIN30" s="47">
        <f>'Form Sg1'!PIR56</f>
        <v>0</v>
      </c>
      <c r="PIO30" s="47">
        <f>'Form Sg1'!PIS56</f>
        <v>0</v>
      </c>
      <c r="PIP30" s="47">
        <f>'Form Sg1'!PIT56</f>
        <v>0</v>
      </c>
      <c r="PIQ30" s="47">
        <f>'Form Sg1'!PIU56</f>
        <v>0</v>
      </c>
      <c r="PIR30" s="47">
        <f>'Form Sg1'!PIV56</f>
        <v>0</v>
      </c>
      <c r="PIS30" s="47">
        <f>'Form Sg1'!PIW56</f>
        <v>0</v>
      </c>
      <c r="PIT30" s="47">
        <f>'Form Sg1'!PIX56</f>
        <v>0</v>
      </c>
      <c r="PIU30" s="47">
        <f>'Form Sg1'!PIY56</f>
        <v>0</v>
      </c>
      <c r="PIV30" s="47">
        <f>'Form Sg1'!PIZ56</f>
        <v>0</v>
      </c>
      <c r="PIW30" s="47">
        <f>'Form Sg1'!PJA56</f>
        <v>0</v>
      </c>
      <c r="PIX30" s="47">
        <f>'Form Sg1'!PJB56</f>
        <v>0</v>
      </c>
      <c r="PIY30" s="47">
        <f>'Form Sg1'!PJC56</f>
        <v>0</v>
      </c>
      <c r="PIZ30" s="47">
        <f>'Form Sg1'!PJD56</f>
        <v>0</v>
      </c>
      <c r="PJA30" s="47">
        <f>'Form Sg1'!PJE56</f>
        <v>0</v>
      </c>
      <c r="PJB30" s="47">
        <f>'Form Sg1'!PJF56</f>
        <v>0</v>
      </c>
      <c r="PJC30" s="47">
        <f>'Form Sg1'!PJG56</f>
        <v>0</v>
      </c>
      <c r="PJD30" s="47">
        <f>'Form Sg1'!PJH56</f>
        <v>0</v>
      </c>
      <c r="PJE30" s="47">
        <f>'Form Sg1'!PJI56</f>
        <v>0</v>
      </c>
      <c r="PJF30" s="47">
        <f>'Form Sg1'!PJJ56</f>
        <v>0</v>
      </c>
      <c r="PJG30" s="47">
        <f>'Form Sg1'!PJK56</f>
        <v>0</v>
      </c>
      <c r="PJH30" s="47">
        <f>'Form Sg1'!PJL56</f>
        <v>0</v>
      </c>
      <c r="PJI30" s="47">
        <f>'Form Sg1'!PJM56</f>
        <v>0</v>
      </c>
      <c r="PJJ30" s="47">
        <f>'Form Sg1'!PJN56</f>
        <v>0</v>
      </c>
      <c r="PJK30" s="47">
        <f>'Form Sg1'!PJO56</f>
        <v>0</v>
      </c>
      <c r="PJL30" s="47">
        <f>'Form Sg1'!PJP56</f>
        <v>0</v>
      </c>
      <c r="PJM30" s="47">
        <f>'Form Sg1'!PJQ56</f>
        <v>0</v>
      </c>
      <c r="PJN30" s="47">
        <f>'Form Sg1'!PJR56</f>
        <v>0</v>
      </c>
      <c r="PJO30" s="47">
        <f>'Form Sg1'!PJS56</f>
        <v>0</v>
      </c>
      <c r="PJP30" s="47">
        <f>'Form Sg1'!PJT56</f>
        <v>0</v>
      </c>
      <c r="PJQ30" s="47">
        <f>'Form Sg1'!PJU56</f>
        <v>0</v>
      </c>
      <c r="PJR30" s="47">
        <f>'Form Sg1'!PJV56</f>
        <v>0</v>
      </c>
      <c r="PJS30" s="47">
        <f>'Form Sg1'!PJW56</f>
        <v>0</v>
      </c>
      <c r="PJT30" s="47">
        <f>'Form Sg1'!PJX56</f>
        <v>0</v>
      </c>
      <c r="PJU30" s="47">
        <f>'Form Sg1'!PJY56</f>
        <v>0</v>
      </c>
      <c r="PJV30" s="47">
        <f>'Form Sg1'!PJZ56</f>
        <v>0</v>
      </c>
      <c r="PJW30" s="47">
        <f>'Form Sg1'!PKA56</f>
        <v>0</v>
      </c>
      <c r="PJX30" s="47">
        <f>'Form Sg1'!PKB56</f>
        <v>0</v>
      </c>
      <c r="PJY30" s="47">
        <f>'Form Sg1'!PKC56</f>
        <v>0</v>
      </c>
      <c r="PJZ30" s="47">
        <f>'Form Sg1'!PKD56</f>
        <v>0</v>
      </c>
      <c r="PKA30" s="47">
        <f>'Form Sg1'!PKE56</f>
        <v>0</v>
      </c>
      <c r="PKB30" s="47">
        <f>'Form Sg1'!PKF56</f>
        <v>0</v>
      </c>
      <c r="PKC30" s="47">
        <f>'Form Sg1'!PKG56</f>
        <v>0</v>
      </c>
      <c r="PKD30" s="47">
        <f>'Form Sg1'!PKH56</f>
        <v>0</v>
      </c>
      <c r="PKE30" s="47">
        <f>'Form Sg1'!PKI56</f>
        <v>0</v>
      </c>
      <c r="PKF30" s="47">
        <f>'Form Sg1'!PKJ56</f>
        <v>0</v>
      </c>
      <c r="PKG30" s="47">
        <f>'Form Sg1'!PKK56</f>
        <v>0</v>
      </c>
      <c r="PKH30" s="47">
        <f>'Form Sg1'!PKL56</f>
        <v>0</v>
      </c>
      <c r="PKI30" s="47">
        <f>'Form Sg1'!PKM56</f>
        <v>0</v>
      </c>
      <c r="PKJ30" s="47">
        <f>'Form Sg1'!PKN56</f>
        <v>0</v>
      </c>
      <c r="PKK30" s="47">
        <f>'Form Sg1'!PKO56</f>
        <v>0</v>
      </c>
      <c r="PKL30" s="47">
        <f>'Form Sg1'!PKP56</f>
        <v>0</v>
      </c>
      <c r="PKM30" s="47">
        <f>'Form Sg1'!PKQ56</f>
        <v>0</v>
      </c>
      <c r="PKN30" s="47">
        <f>'Form Sg1'!PKR56</f>
        <v>0</v>
      </c>
      <c r="PKO30" s="47">
        <f>'Form Sg1'!PKS56</f>
        <v>0</v>
      </c>
      <c r="PKP30" s="47">
        <f>'Form Sg1'!PKT56</f>
        <v>0</v>
      </c>
      <c r="PKQ30" s="47">
        <f>'Form Sg1'!PKU56</f>
        <v>0</v>
      </c>
      <c r="PKR30" s="47">
        <f>'Form Sg1'!PKV56</f>
        <v>0</v>
      </c>
      <c r="PKS30" s="47">
        <f>'Form Sg1'!PKW56</f>
        <v>0</v>
      </c>
      <c r="PKT30" s="47">
        <f>'Form Sg1'!PKX56</f>
        <v>0</v>
      </c>
      <c r="PKU30" s="47">
        <f>'Form Sg1'!PKY56</f>
        <v>0</v>
      </c>
      <c r="PKV30" s="47">
        <f>'Form Sg1'!PKZ56</f>
        <v>0</v>
      </c>
      <c r="PKW30" s="47">
        <f>'Form Sg1'!PLA56</f>
        <v>0</v>
      </c>
      <c r="PKX30" s="47">
        <f>'Form Sg1'!PLB56</f>
        <v>0</v>
      </c>
      <c r="PKY30" s="47">
        <f>'Form Sg1'!PLC56</f>
        <v>0</v>
      </c>
      <c r="PKZ30" s="47">
        <f>'Form Sg1'!PLD56</f>
        <v>0</v>
      </c>
      <c r="PLA30" s="47">
        <f>'Form Sg1'!PLE56</f>
        <v>0</v>
      </c>
      <c r="PLB30" s="47">
        <f>'Form Sg1'!PLF56</f>
        <v>0</v>
      </c>
      <c r="PLC30" s="47">
        <f>'Form Sg1'!PLG56</f>
        <v>0</v>
      </c>
      <c r="PLD30" s="47">
        <f>'Form Sg1'!PLH56</f>
        <v>0</v>
      </c>
      <c r="PLE30" s="47">
        <f>'Form Sg1'!PLI56</f>
        <v>0</v>
      </c>
      <c r="PLF30" s="47">
        <f>'Form Sg1'!PLJ56</f>
        <v>0</v>
      </c>
      <c r="PLG30" s="47">
        <f>'Form Sg1'!PLK56</f>
        <v>0</v>
      </c>
      <c r="PLH30" s="47">
        <f>'Form Sg1'!PLL56</f>
        <v>0</v>
      </c>
      <c r="PLI30" s="47">
        <f>'Form Sg1'!PLM56</f>
        <v>0</v>
      </c>
      <c r="PLJ30" s="47">
        <f>'Form Sg1'!PLN56</f>
        <v>0</v>
      </c>
      <c r="PLK30" s="47">
        <f>'Form Sg1'!PLO56</f>
        <v>0</v>
      </c>
      <c r="PLL30" s="47">
        <f>'Form Sg1'!PLP56</f>
        <v>0</v>
      </c>
      <c r="PLM30" s="47">
        <f>'Form Sg1'!PLQ56</f>
        <v>0</v>
      </c>
      <c r="PLN30" s="47">
        <f>'Form Sg1'!PLR56</f>
        <v>0</v>
      </c>
      <c r="PLO30" s="47">
        <f>'Form Sg1'!PLS56</f>
        <v>0</v>
      </c>
      <c r="PLP30" s="47">
        <f>'Form Sg1'!PLT56</f>
        <v>0</v>
      </c>
      <c r="PLQ30" s="47">
        <f>'Form Sg1'!PLU56</f>
        <v>0</v>
      </c>
      <c r="PLR30" s="47">
        <f>'Form Sg1'!PLV56</f>
        <v>0</v>
      </c>
      <c r="PLS30" s="47">
        <f>'Form Sg1'!PLW56</f>
        <v>0</v>
      </c>
      <c r="PLT30" s="47">
        <f>'Form Sg1'!PLX56</f>
        <v>0</v>
      </c>
      <c r="PLU30" s="47">
        <f>'Form Sg1'!PLY56</f>
        <v>0</v>
      </c>
      <c r="PLV30" s="47">
        <f>'Form Sg1'!PLZ56</f>
        <v>0</v>
      </c>
      <c r="PLW30" s="47">
        <f>'Form Sg1'!PMA56</f>
        <v>0</v>
      </c>
      <c r="PLX30" s="47">
        <f>'Form Sg1'!PMB56</f>
        <v>0</v>
      </c>
      <c r="PLY30" s="47">
        <f>'Form Sg1'!PMC56</f>
        <v>0</v>
      </c>
      <c r="PLZ30" s="47">
        <f>'Form Sg1'!PMD56</f>
        <v>0</v>
      </c>
      <c r="PMA30" s="47">
        <f>'Form Sg1'!PME56</f>
        <v>0</v>
      </c>
      <c r="PMB30" s="47">
        <f>'Form Sg1'!PMF56</f>
        <v>0</v>
      </c>
      <c r="PMC30" s="47">
        <f>'Form Sg1'!PMG56</f>
        <v>0</v>
      </c>
      <c r="PMD30" s="47">
        <f>'Form Sg1'!PMH56</f>
        <v>0</v>
      </c>
      <c r="PME30" s="47">
        <f>'Form Sg1'!PMI56</f>
        <v>0</v>
      </c>
      <c r="PMF30" s="47">
        <f>'Form Sg1'!PMJ56</f>
        <v>0</v>
      </c>
      <c r="PMG30" s="47">
        <f>'Form Sg1'!PMK56</f>
        <v>0</v>
      </c>
      <c r="PMH30" s="47">
        <f>'Form Sg1'!PML56</f>
        <v>0</v>
      </c>
      <c r="PMI30" s="47">
        <f>'Form Sg1'!PMM56</f>
        <v>0</v>
      </c>
      <c r="PMJ30" s="47">
        <f>'Form Sg1'!PMN56</f>
        <v>0</v>
      </c>
      <c r="PMK30" s="47">
        <f>'Form Sg1'!PMO56</f>
        <v>0</v>
      </c>
      <c r="PML30" s="47">
        <f>'Form Sg1'!PMP56</f>
        <v>0</v>
      </c>
      <c r="PMM30" s="47">
        <f>'Form Sg1'!PMQ56</f>
        <v>0</v>
      </c>
      <c r="PMN30" s="47">
        <f>'Form Sg1'!PMR56</f>
        <v>0</v>
      </c>
      <c r="PMO30" s="47">
        <f>'Form Sg1'!PMS56</f>
        <v>0</v>
      </c>
      <c r="PMP30" s="47">
        <f>'Form Sg1'!PMT56</f>
        <v>0</v>
      </c>
      <c r="PMQ30" s="47">
        <f>'Form Sg1'!PMU56</f>
        <v>0</v>
      </c>
      <c r="PMR30" s="47">
        <f>'Form Sg1'!PMV56</f>
        <v>0</v>
      </c>
      <c r="PMS30" s="47">
        <f>'Form Sg1'!PMW56</f>
        <v>0</v>
      </c>
      <c r="PMT30" s="47">
        <f>'Form Sg1'!PMX56</f>
        <v>0</v>
      </c>
      <c r="PMU30" s="47">
        <f>'Form Sg1'!PMY56</f>
        <v>0</v>
      </c>
      <c r="PMV30" s="47">
        <f>'Form Sg1'!PMZ56</f>
        <v>0</v>
      </c>
      <c r="PMW30" s="47">
        <f>'Form Sg1'!PNA56</f>
        <v>0</v>
      </c>
      <c r="PMX30" s="47">
        <f>'Form Sg1'!PNB56</f>
        <v>0</v>
      </c>
      <c r="PMY30" s="47">
        <f>'Form Sg1'!PNC56</f>
        <v>0</v>
      </c>
      <c r="PMZ30" s="47">
        <f>'Form Sg1'!PND56</f>
        <v>0</v>
      </c>
      <c r="PNA30" s="47">
        <f>'Form Sg1'!PNE56</f>
        <v>0</v>
      </c>
      <c r="PNB30" s="47">
        <f>'Form Sg1'!PNF56</f>
        <v>0</v>
      </c>
      <c r="PNC30" s="47">
        <f>'Form Sg1'!PNG56</f>
        <v>0</v>
      </c>
      <c r="PND30" s="47">
        <f>'Form Sg1'!PNH56</f>
        <v>0</v>
      </c>
      <c r="PNE30" s="47">
        <f>'Form Sg1'!PNI56</f>
        <v>0</v>
      </c>
      <c r="PNF30" s="47">
        <f>'Form Sg1'!PNJ56</f>
        <v>0</v>
      </c>
      <c r="PNG30" s="47">
        <f>'Form Sg1'!PNK56</f>
        <v>0</v>
      </c>
      <c r="PNH30" s="47">
        <f>'Form Sg1'!PNL56</f>
        <v>0</v>
      </c>
      <c r="PNI30" s="47">
        <f>'Form Sg1'!PNM56</f>
        <v>0</v>
      </c>
      <c r="PNJ30" s="47">
        <f>'Form Sg1'!PNN56</f>
        <v>0</v>
      </c>
      <c r="PNK30" s="47">
        <f>'Form Sg1'!PNO56</f>
        <v>0</v>
      </c>
      <c r="PNL30" s="47">
        <f>'Form Sg1'!PNP56</f>
        <v>0</v>
      </c>
      <c r="PNM30" s="47">
        <f>'Form Sg1'!PNQ56</f>
        <v>0</v>
      </c>
      <c r="PNN30" s="47">
        <f>'Form Sg1'!PNR56</f>
        <v>0</v>
      </c>
      <c r="PNO30" s="47">
        <f>'Form Sg1'!PNS56</f>
        <v>0</v>
      </c>
      <c r="PNP30" s="47">
        <f>'Form Sg1'!PNT56</f>
        <v>0</v>
      </c>
      <c r="PNQ30" s="47">
        <f>'Form Sg1'!PNU56</f>
        <v>0</v>
      </c>
      <c r="PNR30" s="47">
        <f>'Form Sg1'!PNV56</f>
        <v>0</v>
      </c>
      <c r="PNS30" s="47">
        <f>'Form Sg1'!PNW56</f>
        <v>0</v>
      </c>
      <c r="PNT30" s="47">
        <f>'Form Sg1'!PNX56</f>
        <v>0</v>
      </c>
      <c r="PNU30" s="47">
        <f>'Form Sg1'!PNY56</f>
        <v>0</v>
      </c>
      <c r="PNV30" s="47">
        <f>'Form Sg1'!PNZ56</f>
        <v>0</v>
      </c>
      <c r="PNW30" s="47">
        <f>'Form Sg1'!POA56</f>
        <v>0</v>
      </c>
      <c r="PNX30" s="47">
        <f>'Form Sg1'!POB56</f>
        <v>0</v>
      </c>
      <c r="PNY30" s="47">
        <f>'Form Sg1'!POC56</f>
        <v>0</v>
      </c>
      <c r="PNZ30" s="47">
        <f>'Form Sg1'!POD56</f>
        <v>0</v>
      </c>
      <c r="POA30" s="47">
        <f>'Form Sg1'!POE56</f>
        <v>0</v>
      </c>
      <c r="POB30" s="47">
        <f>'Form Sg1'!POF56</f>
        <v>0</v>
      </c>
      <c r="POC30" s="47">
        <f>'Form Sg1'!POG56</f>
        <v>0</v>
      </c>
      <c r="POD30" s="47">
        <f>'Form Sg1'!POH56</f>
        <v>0</v>
      </c>
      <c r="POE30" s="47">
        <f>'Form Sg1'!POI56</f>
        <v>0</v>
      </c>
      <c r="POF30" s="47">
        <f>'Form Sg1'!POJ56</f>
        <v>0</v>
      </c>
      <c r="POG30" s="47">
        <f>'Form Sg1'!POK56</f>
        <v>0</v>
      </c>
      <c r="POH30" s="47">
        <f>'Form Sg1'!POL56</f>
        <v>0</v>
      </c>
      <c r="POI30" s="47">
        <f>'Form Sg1'!POM56</f>
        <v>0</v>
      </c>
      <c r="POJ30" s="47">
        <f>'Form Sg1'!PON56</f>
        <v>0</v>
      </c>
      <c r="POK30" s="47">
        <f>'Form Sg1'!POO56</f>
        <v>0</v>
      </c>
      <c r="POL30" s="47">
        <f>'Form Sg1'!POP56</f>
        <v>0</v>
      </c>
      <c r="POM30" s="47">
        <f>'Form Sg1'!POQ56</f>
        <v>0</v>
      </c>
      <c r="PON30" s="47">
        <f>'Form Sg1'!POR56</f>
        <v>0</v>
      </c>
      <c r="POO30" s="47">
        <f>'Form Sg1'!POS56</f>
        <v>0</v>
      </c>
      <c r="POP30" s="47">
        <f>'Form Sg1'!POT56</f>
        <v>0</v>
      </c>
      <c r="POQ30" s="47">
        <f>'Form Sg1'!POU56</f>
        <v>0</v>
      </c>
      <c r="POR30" s="47">
        <f>'Form Sg1'!POV56</f>
        <v>0</v>
      </c>
      <c r="POS30" s="47">
        <f>'Form Sg1'!POW56</f>
        <v>0</v>
      </c>
      <c r="POT30" s="47">
        <f>'Form Sg1'!POX56</f>
        <v>0</v>
      </c>
      <c r="POU30" s="47">
        <f>'Form Sg1'!POY56</f>
        <v>0</v>
      </c>
      <c r="POV30" s="47">
        <f>'Form Sg1'!POZ56</f>
        <v>0</v>
      </c>
      <c r="POW30" s="47">
        <f>'Form Sg1'!PPA56</f>
        <v>0</v>
      </c>
      <c r="POX30" s="47">
        <f>'Form Sg1'!PPB56</f>
        <v>0</v>
      </c>
      <c r="POY30" s="47">
        <f>'Form Sg1'!PPC56</f>
        <v>0</v>
      </c>
      <c r="POZ30" s="47">
        <f>'Form Sg1'!PPD56</f>
        <v>0</v>
      </c>
      <c r="PPA30" s="47">
        <f>'Form Sg1'!PPE56</f>
        <v>0</v>
      </c>
      <c r="PPB30" s="47">
        <f>'Form Sg1'!PPF56</f>
        <v>0</v>
      </c>
      <c r="PPC30" s="47">
        <f>'Form Sg1'!PPG56</f>
        <v>0</v>
      </c>
      <c r="PPD30" s="47">
        <f>'Form Sg1'!PPH56</f>
        <v>0</v>
      </c>
      <c r="PPE30" s="47">
        <f>'Form Sg1'!PPI56</f>
        <v>0</v>
      </c>
      <c r="PPF30" s="47">
        <f>'Form Sg1'!PPJ56</f>
        <v>0</v>
      </c>
      <c r="PPG30" s="47">
        <f>'Form Sg1'!PPK56</f>
        <v>0</v>
      </c>
      <c r="PPH30" s="47">
        <f>'Form Sg1'!PPL56</f>
        <v>0</v>
      </c>
      <c r="PPI30" s="47">
        <f>'Form Sg1'!PPM56</f>
        <v>0</v>
      </c>
      <c r="PPJ30" s="47">
        <f>'Form Sg1'!PPN56</f>
        <v>0</v>
      </c>
      <c r="PPK30" s="47">
        <f>'Form Sg1'!PPO56</f>
        <v>0</v>
      </c>
      <c r="PPL30" s="47">
        <f>'Form Sg1'!PPP56</f>
        <v>0</v>
      </c>
      <c r="PPM30" s="47">
        <f>'Form Sg1'!PPQ56</f>
        <v>0</v>
      </c>
      <c r="PPN30" s="47">
        <f>'Form Sg1'!PPR56</f>
        <v>0</v>
      </c>
      <c r="PPO30" s="47">
        <f>'Form Sg1'!PPS56</f>
        <v>0</v>
      </c>
      <c r="PPP30" s="47">
        <f>'Form Sg1'!PPT56</f>
        <v>0</v>
      </c>
      <c r="PPQ30" s="47">
        <f>'Form Sg1'!PPU56</f>
        <v>0</v>
      </c>
      <c r="PPR30" s="47">
        <f>'Form Sg1'!PPV56</f>
        <v>0</v>
      </c>
      <c r="PPS30" s="47">
        <f>'Form Sg1'!PPW56</f>
        <v>0</v>
      </c>
      <c r="PPT30" s="47">
        <f>'Form Sg1'!PPX56</f>
        <v>0</v>
      </c>
      <c r="PPU30" s="47">
        <f>'Form Sg1'!PPY56</f>
        <v>0</v>
      </c>
      <c r="PPV30" s="47">
        <f>'Form Sg1'!PPZ56</f>
        <v>0</v>
      </c>
      <c r="PPW30" s="47">
        <f>'Form Sg1'!PQA56</f>
        <v>0</v>
      </c>
      <c r="PPX30" s="47">
        <f>'Form Sg1'!PQB56</f>
        <v>0</v>
      </c>
      <c r="PPY30" s="47">
        <f>'Form Sg1'!PQC56</f>
        <v>0</v>
      </c>
      <c r="PPZ30" s="47">
        <f>'Form Sg1'!PQD56</f>
        <v>0</v>
      </c>
      <c r="PQA30" s="47">
        <f>'Form Sg1'!PQE56</f>
        <v>0</v>
      </c>
      <c r="PQB30" s="47">
        <f>'Form Sg1'!PQF56</f>
        <v>0</v>
      </c>
      <c r="PQC30" s="47">
        <f>'Form Sg1'!PQG56</f>
        <v>0</v>
      </c>
      <c r="PQD30" s="47">
        <f>'Form Sg1'!PQH56</f>
        <v>0</v>
      </c>
      <c r="PQE30" s="47">
        <f>'Form Sg1'!PQI56</f>
        <v>0</v>
      </c>
      <c r="PQF30" s="47">
        <f>'Form Sg1'!PQJ56</f>
        <v>0</v>
      </c>
      <c r="PQG30" s="47">
        <f>'Form Sg1'!PQK56</f>
        <v>0</v>
      </c>
      <c r="PQH30" s="47">
        <f>'Form Sg1'!PQL56</f>
        <v>0</v>
      </c>
      <c r="PQI30" s="47">
        <f>'Form Sg1'!PQM56</f>
        <v>0</v>
      </c>
      <c r="PQJ30" s="47">
        <f>'Form Sg1'!PQN56</f>
        <v>0</v>
      </c>
      <c r="PQK30" s="47">
        <f>'Form Sg1'!PQO56</f>
        <v>0</v>
      </c>
      <c r="PQL30" s="47">
        <f>'Form Sg1'!PQP56</f>
        <v>0</v>
      </c>
      <c r="PQM30" s="47">
        <f>'Form Sg1'!PQQ56</f>
        <v>0</v>
      </c>
      <c r="PQN30" s="47">
        <f>'Form Sg1'!PQR56</f>
        <v>0</v>
      </c>
      <c r="PQO30" s="47">
        <f>'Form Sg1'!PQS56</f>
        <v>0</v>
      </c>
      <c r="PQP30" s="47">
        <f>'Form Sg1'!PQT56</f>
        <v>0</v>
      </c>
      <c r="PQQ30" s="47">
        <f>'Form Sg1'!PQU56</f>
        <v>0</v>
      </c>
      <c r="PQR30" s="47">
        <f>'Form Sg1'!PQV56</f>
        <v>0</v>
      </c>
      <c r="PQS30" s="47">
        <f>'Form Sg1'!PQW56</f>
        <v>0</v>
      </c>
      <c r="PQT30" s="47">
        <f>'Form Sg1'!PQX56</f>
        <v>0</v>
      </c>
      <c r="PQU30" s="47">
        <f>'Form Sg1'!PQY56</f>
        <v>0</v>
      </c>
      <c r="PQV30" s="47">
        <f>'Form Sg1'!PQZ56</f>
        <v>0</v>
      </c>
      <c r="PQW30" s="47">
        <f>'Form Sg1'!PRA56</f>
        <v>0</v>
      </c>
      <c r="PQX30" s="47">
        <f>'Form Sg1'!PRB56</f>
        <v>0</v>
      </c>
      <c r="PQY30" s="47">
        <f>'Form Sg1'!PRC56</f>
        <v>0</v>
      </c>
      <c r="PQZ30" s="47">
        <f>'Form Sg1'!PRD56</f>
        <v>0</v>
      </c>
      <c r="PRA30" s="47">
        <f>'Form Sg1'!PRE56</f>
        <v>0</v>
      </c>
      <c r="PRB30" s="47">
        <f>'Form Sg1'!PRF56</f>
        <v>0</v>
      </c>
      <c r="PRC30" s="47">
        <f>'Form Sg1'!PRG56</f>
        <v>0</v>
      </c>
      <c r="PRD30" s="47">
        <f>'Form Sg1'!PRH56</f>
        <v>0</v>
      </c>
      <c r="PRE30" s="47">
        <f>'Form Sg1'!PRI56</f>
        <v>0</v>
      </c>
      <c r="PRF30" s="47">
        <f>'Form Sg1'!PRJ56</f>
        <v>0</v>
      </c>
      <c r="PRG30" s="47">
        <f>'Form Sg1'!PRK56</f>
        <v>0</v>
      </c>
      <c r="PRH30" s="47">
        <f>'Form Sg1'!PRL56</f>
        <v>0</v>
      </c>
      <c r="PRI30" s="47">
        <f>'Form Sg1'!PRM56</f>
        <v>0</v>
      </c>
      <c r="PRJ30" s="47">
        <f>'Form Sg1'!PRN56</f>
        <v>0</v>
      </c>
      <c r="PRK30" s="47">
        <f>'Form Sg1'!PRO56</f>
        <v>0</v>
      </c>
      <c r="PRL30" s="47">
        <f>'Form Sg1'!PRP56</f>
        <v>0</v>
      </c>
      <c r="PRM30" s="47">
        <f>'Form Sg1'!PRQ56</f>
        <v>0</v>
      </c>
      <c r="PRN30" s="47">
        <f>'Form Sg1'!PRR56</f>
        <v>0</v>
      </c>
      <c r="PRO30" s="47">
        <f>'Form Sg1'!PRS56</f>
        <v>0</v>
      </c>
      <c r="PRP30" s="47">
        <f>'Form Sg1'!PRT56</f>
        <v>0</v>
      </c>
      <c r="PRQ30" s="47">
        <f>'Form Sg1'!PRU56</f>
        <v>0</v>
      </c>
      <c r="PRR30" s="47">
        <f>'Form Sg1'!PRV56</f>
        <v>0</v>
      </c>
      <c r="PRS30" s="47">
        <f>'Form Sg1'!PRW56</f>
        <v>0</v>
      </c>
      <c r="PRT30" s="47">
        <f>'Form Sg1'!PRX56</f>
        <v>0</v>
      </c>
      <c r="PRU30" s="47">
        <f>'Form Sg1'!PRY56</f>
        <v>0</v>
      </c>
      <c r="PRV30" s="47">
        <f>'Form Sg1'!PRZ56</f>
        <v>0</v>
      </c>
      <c r="PRW30" s="47">
        <f>'Form Sg1'!PSA56</f>
        <v>0</v>
      </c>
      <c r="PRX30" s="47">
        <f>'Form Sg1'!PSB56</f>
        <v>0</v>
      </c>
      <c r="PRY30" s="47">
        <f>'Form Sg1'!PSC56</f>
        <v>0</v>
      </c>
      <c r="PRZ30" s="47">
        <f>'Form Sg1'!PSD56</f>
        <v>0</v>
      </c>
      <c r="PSA30" s="47">
        <f>'Form Sg1'!PSE56</f>
        <v>0</v>
      </c>
      <c r="PSB30" s="47">
        <f>'Form Sg1'!PSF56</f>
        <v>0</v>
      </c>
      <c r="PSC30" s="47">
        <f>'Form Sg1'!PSG56</f>
        <v>0</v>
      </c>
      <c r="PSD30" s="47">
        <f>'Form Sg1'!PSH56</f>
        <v>0</v>
      </c>
      <c r="PSE30" s="47">
        <f>'Form Sg1'!PSI56</f>
        <v>0</v>
      </c>
      <c r="PSF30" s="47">
        <f>'Form Sg1'!PSJ56</f>
        <v>0</v>
      </c>
      <c r="PSG30" s="47">
        <f>'Form Sg1'!PSK56</f>
        <v>0</v>
      </c>
      <c r="PSH30" s="47">
        <f>'Form Sg1'!PSL56</f>
        <v>0</v>
      </c>
      <c r="PSI30" s="47">
        <f>'Form Sg1'!PSM56</f>
        <v>0</v>
      </c>
      <c r="PSJ30" s="47">
        <f>'Form Sg1'!PSN56</f>
        <v>0</v>
      </c>
      <c r="PSK30" s="47">
        <f>'Form Sg1'!PSO56</f>
        <v>0</v>
      </c>
      <c r="PSL30" s="47">
        <f>'Form Sg1'!PSP56</f>
        <v>0</v>
      </c>
      <c r="PSM30" s="47">
        <f>'Form Sg1'!PSQ56</f>
        <v>0</v>
      </c>
      <c r="PSN30" s="47">
        <f>'Form Sg1'!PSR56</f>
        <v>0</v>
      </c>
      <c r="PSO30" s="47">
        <f>'Form Sg1'!PSS56</f>
        <v>0</v>
      </c>
      <c r="PSP30" s="47">
        <f>'Form Sg1'!PST56</f>
        <v>0</v>
      </c>
      <c r="PSQ30" s="47">
        <f>'Form Sg1'!PSU56</f>
        <v>0</v>
      </c>
      <c r="PSR30" s="47">
        <f>'Form Sg1'!PSV56</f>
        <v>0</v>
      </c>
      <c r="PSS30" s="47">
        <f>'Form Sg1'!PSW56</f>
        <v>0</v>
      </c>
      <c r="PST30" s="47">
        <f>'Form Sg1'!PSX56</f>
        <v>0</v>
      </c>
      <c r="PSU30" s="47">
        <f>'Form Sg1'!PSY56</f>
        <v>0</v>
      </c>
      <c r="PSV30" s="47">
        <f>'Form Sg1'!PSZ56</f>
        <v>0</v>
      </c>
      <c r="PSW30" s="47">
        <f>'Form Sg1'!PTA56</f>
        <v>0</v>
      </c>
      <c r="PSX30" s="47">
        <f>'Form Sg1'!PTB56</f>
        <v>0</v>
      </c>
      <c r="PSY30" s="47">
        <f>'Form Sg1'!PTC56</f>
        <v>0</v>
      </c>
      <c r="PSZ30" s="47">
        <f>'Form Sg1'!PTD56</f>
        <v>0</v>
      </c>
      <c r="PTA30" s="47">
        <f>'Form Sg1'!PTE56</f>
        <v>0</v>
      </c>
      <c r="PTB30" s="47">
        <f>'Form Sg1'!PTF56</f>
        <v>0</v>
      </c>
      <c r="PTC30" s="47">
        <f>'Form Sg1'!PTG56</f>
        <v>0</v>
      </c>
      <c r="PTD30" s="47">
        <f>'Form Sg1'!PTH56</f>
        <v>0</v>
      </c>
      <c r="PTE30" s="47">
        <f>'Form Sg1'!PTI56</f>
        <v>0</v>
      </c>
      <c r="PTF30" s="47">
        <f>'Form Sg1'!PTJ56</f>
        <v>0</v>
      </c>
      <c r="PTG30" s="47">
        <f>'Form Sg1'!PTK56</f>
        <v>0</v>
      </c>
      <c r="PTH30" s="47">
        <f>'Form Sg1'!PTL56</f>
        <v>0</v>
      </c>
      <c r="PTI30" s="47">
        <f>'Form Sg1'!PTM56</f>
        <v>0</v>
      </c>
      <c r="PTJ30" s="47">
        <f>'Form Sg1'!PTN56</f>
        <v>0</v>
      </c>
      <c r="PTK30" s="47">
        <f>'Form Sg1'!PTO56</f>
        <v>0</v>
      </c>
      <c r="PTL30" s="47">
        <f>'Form Sg1'!PTP56</f>
        <v>0</v>
      </c>
      <c r="PTM30" s="47">
        <f>'Form Sg1'!PTQ56</f>
        <v>0</v>
      </c>
      <c r="PTN30" s="47">
        <f>'Form Sg1'!PTR56</f>
        <v>0</v>
      </c>
      <c r="PTO30" s="47">
        <f>'Form Sg1'!PTS56</f>
        <v>0</v>
      </c>
      <c r="PTP30" s="47">
        <f>'Form Sg1'!PTT56</f>
        <v>0</v>
      </c>
      <c r="PTQ30" s="47">
        <f>'Form Sg1'!PTU56</f>
        <v>0</v>
      </c>
      <c r="PTR30" s="47">
        <f>'Form Sg1'!PTV56</f>
        <v>0</v>
      </c>
      <c r="PTS30" s="47">
        <f>'Form Sg1'!PTW56</f>
        <v>0</v>
      </c>
      <c r="PTT30" s="47">
        <f>'Form Sg1'!PTX56</f>
        <v>0</v>
      </c>
      <c r="PTU30" s="47">
        <f>'Form Sg1'!PTY56</f>
        <v>0</v>
      </c>
      <c r="PTV30" s="47">
        <f>'Form Sg1'!PTZ56</f>
        <v>0</v>
      </c>
      <c r="PTW30" s="47">
        <f>'Form Sg1'!PUA56</f>
        <v>0</v>
      </c>
      <c r="PTX30" s="47">
        <f>'Form Sg1'!PUB56</f>
        <v>0</v>
      </c>
      <c r="PTY30" s="47">
        <f>'Form Sg1'!PUC56</f>
        <v>0</v>
      </c>
      <c r="PTZ30" s="47">
        <f>'Form Sg1'!PUD56</f>
        <v>0</v>
      </c>
      <c r="PUA30" s="47">
        <f>'Form Sg1'!PUE56</f>
        <v>0</v>
      </c>
      <c r="PUB30" s="47">
        <f>'Form Sg1'!PUF56</f>
        <v>0</v>
      </c>
      <c r="PUC30" s="47">
        <f>'Form Sg1'!PUG56</f>
        <v>0</v>
      </c>
      <c r="PUD30" s="47">
        <f>'Form Sg1'!PUH56</f>
        <v>0</v>
      </c>
      <c r="PUE30" s="47">
        <f>'Form Sg1'!PUI56</f>
        <v>0</v>
      </c>
      <c r="PUF30" s="47">
        <f>'Form Sg1'!PUJ56</f>
        <v>0</v>
      </c>
      <c r="PUG30" s="47">
        <f>'Form Sg1'!PUK56</f>
        <v>0</v>
      </c>
      <c r="PUH30" s="47">
        <f>'Form Sg1'!PUL56</f>
        <v>0</v>
      </c>
      <c r="PUI30" s="47">
        <f>'Form Sg1'!PUM56</f>
        <v>0</v>
      </c>
      <c r="PUJ30" s="47">
        <f>'Form Sg1'!PUN56</f>
        <v>0</v>
      </c>
      <c r="PUK30" s="47">
        <f>'Form Sg1'!PUO56</f>
        <v>0</v>
      </c>
      <c r="PUL30" s="47">
        <f>'Form Sg1'!PUP56</f>
        <v>0</v>
      </c>
      <c r="PUM30" s="47">
        <f>'Form Sg1'!PUQ56</f>
        <v>0</v>
      </c>
      <c r="PUN30" s="47">
        <f>'Form Sg1'!PUR56</f>
        <v>0</v>
      </c>
      <c r="PUO30" s="47">
        <f>'Form Sg1'!PUS56</f>
        <v>0</v>
      </c>
      <c r="PUP30" s="47">
        <f>'Form Sg1'!PUT56</f>
        <v>0</v>
      </c>
      <c r="PUQ30" s="47">
        <f>'Form Sg1'!PUU56</f>
        <v>0</v>
      </c>
      <c r="PUR30" s="47">
        <f>'Form Sg1'!PUV56</f>
        <v>0</v>
      </c>
      <c r="PUS30" s="47">
        <f>'Form Sg1'!PUW56</f>
        <v>0</v>
      </c>
      <c r="PUT30" s="47">
        <f>'Form Sg1'!PUX56</f>
        <v>0</v>
      </c>
      <c r="PUU30" s="47">
        <f>'Form Sg1'!PUY56</f>
        <v>0</v>
      </c>
      <c r="PUV30" s="47">
        <f>'Form Sg1'!PUZ56</f>
        <v>0</v>
      </c>
      <c r="PUW30" s="47">
        <f>'Form Sg1'!PVA56</f>
        <v>0</v>
      </c>
      <c r="PUX30" s="47">
        <f>'Form Sg1'!PVB56</f>
        <v>0</v>
      </c>
      <c r="PUY30" s="47">
        <f>'Form Sg1'!PVC56</f>
        <v>0</v>
      </c>
      <c r="PUZ30" s="47">
        <f>'Form Sg1'!PVD56</f>
        <v>0</v>
      </c>
      <c r="PVA30" s="47">
        <f>'Form Sg1'!PVE56</f>
        <v>0</v>
      </c>
      <c r="PVB30" s="47">
        <f>'Form Sg1'!PVF56</f>
        <v>0</v>
      </c>
      <c r="PVC30" s="47">
        <f>'Form Sg1'!PVG56</f>
        <v>0</v>
      </c>
      <c r="PVD30" s="47">
        <f>'Form Sg1'!PVH56</f>
        <v>0</v>
      </c>
      <c r="PVE30" s="47">
        <f>'Form Sg1'!PVI56</f>
        <v>0</v>
      </c>
      <c r="PVF30" s="47">
        <f>'Form Sg1'!PVJ56</f>
        <v>0</v>
      </c>
      <c r="PVG30" s="47">
        <f>'Form Sg1'!PVK56</f>
        <v>0</v>
      </c>
      <c r="PVH30" s="47">
        <f>'Form Sg1'!PVL56</f>
        <v>0</v>
      </c>
      <c r="PVI30" s="47">
        <f>'Form Sg1'!PVM56</f>
        <v>0</v>
      </c>
      <c r="PVJ30" s="47">
        <f>'Form Sg1'!PVN56</f>
        <v>0</v>
      </c>
      <c r="PVK30" s="47">
        <f>'Form Sg1'!PVO56</f>
        <v>0</v>
      </c>
      <c r="PVL30" s="47">
        <f>'Form Sg1'!PVP56</f>
        <v>0</v>
      </c>
      <c r="PVM30" s="47">
        <f>'Form Sg1'!PVQ56</f>
        <v>0</v>
      </c>
      <c r="PVN30" s="47">
        <f>'Form Sg1'!PVR56</f>
        <v>0</v>
      </c>
      <c r="PVO30" s="47">
        <f>'Form Sg1'!PVS56</f>
        <v>0</v>
      </c>
      <c r="PVP30" s="47">
        <f>'Form Sg1'!PVT56</f>
        <v>0</v>
      </c>
      <c r="PVQ30" s="47">
        <f>'Form Sg1'!PVU56</f>
        <v>0</v>
      </c>
      <c r="PVR30" s="47">
        <f>'Form Sg1'!PVV56</f>
        <v>0</v>
      </c>
      <c r="PVS30" s="47">
        <f>'Form Sg1'!PVW56</f>
        <v>0</v>
      </c>
      <c r="PVT30" s="47">
        <f>'Form Sg1'!PVX56</f>
        <v>0</v>
      </c>
      <c r="PVU30" s="47">
        <f>'Form Sg1'!PVY56</f>
        <v>0</v>
      </c>
      <c r="PVV30" s="47">
        <f>'Form Sg1'!PVZ56</f>
        <v>0</v>
      </c>
      <c r="PVW30" s="47">
        <f>'Form Sg1'!PWA56</f>
        <v>0</v>
      </c>
      <c r="PVX30" s="47">
        <f>'Form Sg1'!PWB56</f>
        <v>0</v>
      </c>
      <c r="PVY30" s="47">
        <f>'Form Sg1'!PWC56</f>
        <v>0</v>
      </c>
      <c r="PVZ30" s="47">
        <f>'Form Sg1'!PWD56</f>
        <v>0</v>
      </c>
      <c r="PWA30" s="47">
        <f>'Form Sg1'!PWE56</f>
        <v>0</v>
      </c>
      <c r="PWB30" s="47">
        <f>'Form Sg1'!PWF56</f>
        <v>0</v>
      </c>
      <c r="PWC30" s="47">
        <f>'Form Sg1'!PWG56</f>
        <v>0</v>
      </c>
      <c r="PWD30" s="47">
        <f>'Form Sg1'!PWH56</f>
        <v>0</v>
      </c>
      <c r="PWE30" s="47">
        <f>'Form Sg1'!PWI56</f>
        <v>0</v>
      </c>
      <c r="PWF30" s="47">
        <f>'Form Sg1'!PWJ56</f>
        <v>0</v>
      </c>
      <c r="PWG30" s="47">
        <f>'Form Sg1'!PWK56</f>
        <v>0</v>
      </c>
      <c r="PWH30" s="47">
        <f>'Form Sg1'!PWL56</f>
        <v>0</v>
      </c>
      <c r="PWI30" s="47">
        <f>'Form Sg1'!PWM56</f>
        <v>0</v>
      </c>
      <c r="PWJ30" s="47">
        <f>'Form Sg1'!PWN56</f>
        <v>0</v>
      </c>
      <c r="PWK30" s="47">
        <f>'Form Sg1'!PWO56</f>
        <v>0</v>
      </c>
      <c r="PWL30" s="47">
        <f>'Form Sg1'!PWP56</f>
        <v>0</v>
      </c>
      <c r="PWM30" s="47">
        <f>'Form Sg1'!PWQ56</f>
        <v>0</v>
      </c>
      <c r="PWN30" s="47">
        <f>'Form Sg1'!PWR56</f>
        <v>0</v>
      </c>
      <c r="PWO30" s="47">
        <f>'Form Sg1'!PWS56</f>
        <v>0</v>
      </c>
      <c r="PWP30" s="47">
        <f>'Form Sg1'!PWT56</f>
        <v>0</v>
      </c>
      <c r="PWQ30" s="47">
        <f>'Form Sg1'!PWU56</f>
        <v>0</v>
      </c>
      <c r="PWR30" s="47">
        <f>'Form Sg1'!PWV56</f>
        <v>0</v>
      </c>
      <c r="PWS30" s="47">
        <f>'Form Sg1'!PWW56</f>
        <v>0</v>
      </c>
      <c r="PWT30" s="47">
        <f>'Form Sg1'!PWX56</f>
        <v>0</v>
      </c>
      <c r="PWU30" s="47">
        <f>'Form Sg1'!PWY56</f>
        <v>0</v>
      </c>
      <c r="PWV30" s="47">
        <f>'Form Sg1'!PWZ56</f>
        <v>0</v>
      </c>
      <c r="PWW30" s="47">
        <f>'Form Sg1'!PXA56</f>
        <v>0</v>
      </c>
      <c r="PWX30" s="47">
        <f>'Form Sg1'!PXB56</f>
        <v>0</v>
      </c>
      <c r="PWY30" s="47">
        <f>'Form Sg1'!PXC56</f>
        <v>0</v>
      </c>
      <c r="PWZ30" s="47">
        <f>'Form Sg1'!PXD56</f>
        <v>0</v>
      </c>
      <c r="PXA30" s="47">
        <f>'Form Sg1'!PXE56</f>
        <v>0</v>
      </c>
      <c r="PXB30" s="47">
        <f>'Form Sg1'!PXF56</f>
        <v>0</v>
      </c>
      <c r="PXC30" s="47">
        <f>'Form Sg1'!PXG56</f>
        <v>0</v>
      </c>
      <c r="PXD30" s="47">
        <f>'Form Sg1'!PXH56</f>
        <v>0</v>
      </c>
      <c r="PXE30" s="47">
        <f>'Form Sg1'!PXI56</f>
        <v>0</v>
      </c>
      <c r="PXF30" s="47">
        <f>'Form Sg1'!PXJ56</f>
        <v>0</v>
      </c>
      <c r="PXG30" s="47">
        <f>'Form Sg1'!PXK56</f>
        <v>0</v>
      </c>
      <c r="PXH30" s="47">
        <f>'Form Sg1'!PXL56</f>
        <v>0</v>
      </c>
      <c r="PXI30" s="47">
        <f>'Form Sg1'!PXM56</f>
        <v>0</v>
      </c>
      <c r="PXJ30" s="47">
        <f>'Form Sg1'!PXN56</f>
        <v>0</v>
      </c>
      <c r="PXK30" s="47">
        <f>'Form Sg1'!PXO56</f>
        <v>0</v>
      </c>
      <c r="PXL30" s="47">
        <f>'Form Sg1'!PXP56</f>
        <v>0</v>
      </c>
      <c r="PXM30" s="47">
        <f>'Form Sg1'!PXQ56</f>
        <v>0</v>
      </c>
      <c r="PXN30" s="47">
        <f>'Form Sg1'!PXR56</f>
        <v>0</v>
      </c>
      <c r="PXO30" s="47">
        <f>'Form Sg1'!PXS56</f>
        <v>0</v>
      </c>
      <c r="PXP30" s="47">
        <f>'Form Sg1'!PXT56</f>
        <v>0</v>
      </c>
      <c r="PXQ30" s="47">
        <f>'Form Sg1'!PXU56</f>
        <v>0</v>
      </c>
      <c r="PXR30" s="47">
        <f>'Form Sg1'!PXV56</f>
        <v>0</v>
      </c>
      <c r="PXS30" s="47">
        <f>'Form Sg1'!PXW56</f>
        <v>0</v>
      </c>
      <c r="PXT30" s="47">
        <f>'Form Sg1'!PXX56</f>
        <v>0</v>
      </c>
      <c r="PXU30" s="47">
        <f>'Form Sg1'!PXY56</f>
        <v>0</v>
      </c>
      <c r="PXV30" s="47">
        <f>'Form Sg1'!PXZ56</f>
        <v>0</v>
      </c>
      <c r="PXW30" s="47">
        <f>'Form Sg1'!PYA56</f>
        <v>0</v>
      </c>
      <c r="PXX30" s="47">
        <f>'Form Sg1'!PYB56</f>
        <v>0</v>
      </c>
      <c r="PXY30" s="47">
        <f>'Form Sg1'!PYC56</f>
        <v>0</v>
      </c>
      <c r="PXZ30" s="47">
        <f>'Form Sg1'!PYD56</f>
        <v>0</v>
      </c>
      <c r="PYA30" s="47">
        <f>'Form Sg1'!PYE56</f>
        <v>0</v>
      </c>
      <c r="PYB30" s="47">
        <f>'Form Sg1'!PYF56</f>
        <v>0</v>
      </c>
      <c r="PYC30" s="47">
        <f>'Form Sg1'!PYG56</f>
        <v>0</v>
      </c>
      <c r="PYD30" s="47">
        <f>'Form Sg1'!PYH56</f>
        <v>0</v>
      </c>
      <c r="PYE30" s="47">
        <f>'Form Sg1'!PYI56</f>
        <v>0</v>
      </c>
      <c r="PYF30" s="47">
        <f>'Form Sg1'!PYJ56</f>
        <v>0</v>
      </c>
      <c r="PYG30" s="47">
        <f>'Form Sg1'!PYK56</f>
        <v>0</v>
      </c>
      <c r="PYH30" s="47">
        <f>'Form Sg1'!PYL56</f>
        <v>0</v>
      </c>
      <c r="PYI30" s="47">
        <f>'Form Sg1'!PYM56</f>
        <v>0</v>
      </c>
      <c r="PYJ30" s="47">
        <f>'Form Sg1'!PYN56</f>
        <v>0</v>
      </c>
      <c r="PYK30" s="47">
        <f>'Form Sg1'!PYO56</f>
        <v>0</v>
      </c>
      <c r="PYL30" s="47">
        <f>'Form Sg1'!PYP56</f>
        <v>0</v>
      </c>
      <c r="PYM30" s="47">
        <f>'Form Sg1'!PYQ56</f>
        <v>0</v>
      </c>
      <c r="PYN30" s="47">
        <f>'Form Sg1'!PYR56</f>
        <v>0</v>
      </c>
      <c r="PYO30" s="47">
        <f>'Form Sg1'!PYS56</f>
        <v>0</v>
      </c>
      <c r="PYP30" s="47">
        <f>'Form Sg1'!PYT56</f>
        <v>0</v>
      </c>
      <c r="PYQ30" s="47">
        <f>'Form Sg1'!PYU56</f>
        <v>0</v>
      </c>
      <c r="PYR30" s="47">
        <f>'Form Sg1'!PYV56</f>
        <v>0</v>
      </c>
      <c r="PYS30" s="47">
        <f>'Form Sg1'!PYW56</f>
        <v>0</v>
      </c>
      <c r="PYT30" s="47">
        <f>'Form Sg1'!PYX56</f>
        <v>0</v>
      </c>
      <c r="PYU30" s="47">
        <f>'Form Sg1'!PYY56</f>
        <v>0</v>
      </c>
      <c r="PYV30" s="47">
        <f>'Form Sg1'!PYZ56</f>
        <v>0</v>
      </c>
      <c r="PYW30" s="47">
        <f>'Form Sg1'!PZA56</f>
        <v>0</v>
      </c>
      <c r="PYX30" s="47">
        <f>'Form Sg1'!PZB56</f>
        <v>0</v>
      </c>
      <c r="PYY30" s="47">
        <f>'Form Sg1'!PZC56</f>
        <v>0</v>
      </c>
      <c r="PYZ30" s="47">
        <f>'Form Sg1'!PZD56</f>
        <v>0</v>
      </c>
      <c r="PZA30" s="47">
        <f>'Form Sg1'!PZE56</f>
        <v>0</v>
      </c>
      <c r="PZB30" s="47">
        <f>'Form Sg1'!PZF56</f>
        <v>0</v>
      </c>
      <c r="PZC30" s="47">
        <f>'Form Sg1'!PZG56</f>
        <v>0</v>
      </c>
      <c r="PZD30" s="47">
        <f>'Form Sg1'!PZH56</f>
        <v>0</v>
      </c>
      <c r="PZE30" s="47">
        <f>'Form Sg1'!PZI56</f>
        <v>0</v>
      </c>
      <c r="PZF30" s="47">
        <f>'Form Sg1'!PZJ56</f>
        <v>0</v>
      </c>
      <c r="PZG30" s="47">
        <f>'Form Sg1'!PZK56</f>
        <v>0</v>
      </c>
      <c r="PZH30" s="47">
        <f>'Form Sg1'!PZL56</f>
        <v>0</v>
      </c>
      <c r="PZI30" s="47">
        <f>'Form Sg1'!PZM56</f>
        <v>0</v>
      </c>
      <c r="PZJ30" s="47">
        <f>'Form Sg1'!PZN56</f>
        <v>0</v>
      </c>
      <c r="PZK30" s="47">
        <f>'Form Sg1'!PZO56</f>
        <v>0</v>
      </c>
      <c r="PZL30" s="47">
        <f>'Form Sg1'!PZP56</f>
        <v>0</v>
      </c>
      <c r="PZM30" s="47">
        <f>'Form Sg1'!PZQ56</f>
        <v>0</v>
      </c>
      <c r="PZN30" s="47">
        <f>'Form Sg1'!PZR56</f>
        <v>0</v>
      </c>
      <c r="PZO30" s="47">
        <f>'Form Sg1'!PZS56</f>
        <v>0</v>
      </c>
      <c r="PZP30" s="47">
        <f>'Form Sg1'!PZT56</f>
        <v>0</v>
      </c>
      <c r="PZQ30" s="47">
        <f>'Form Sg1'!PZU56</f>
        <v>0</v>
      </c>
      <c r="PZR30" s="47">
        <f>'Form Sg1'!PZV56</f>
        <v>0</v>
      </c>
      <c r="PZS30" s="47">
        <f>'Form Sg1'!PZW56</f>
        <v>0</v>
      </c>
      <c r="PZT30" s="47">
        <f>'Form Sg1'!PZX56</f>
        <v>0</v>
      </c>
      <c r="PZU30" s="47">
        <f>'Form Sg1'!PZY56</f>
        <v>0</v>
      </c>
      <c r="PZV30" s="47">
        <f>'Form Sg1'!PZZ56</f>
        <v>0</v>
      </c>
      <c r="PZW30" s="47">
        <f>'Form Sg1'!QAA56</f>
        <v>0</v>
      </c>
      <c r="PZX30" s="47">
        <f>'Form Sg1'!QAB56</f>
        <v>0</v>
      </c>
      <c r="PZY30" s="47">
        <f>'Form Sg1'!QAC56</f>
        <v>0</v>
      </c>
      <c r="PZZ30" s="47">
        <f>'Form Sg1'!QAD56</f>
        <v>0</v>
      </c>
      <c r="QAA30" s="47">
        <f>'Form Sg1'!QAE56</f>
        <v>0</v>
      </c>
      <c r="QAB30" s="47">
        <f>'Form Sg1'!QAF56</f>
        <v>0</v>
      </c>
      <c r="QAC30" s="47">
        <f>'Form Sg1'!QAG56</f>
        <v>0</v>
      </c>
      <c r="QAD30" s="47">
        <f>'Form Sg1'!QAH56</f>
        <v>0</v>
      </c>
      <c r="QAE30" s="47">
        <f>'Form Sg1'!QAI56</f>
        <v>0</v>
      </c>
      <c r="QAF30" s="47">
        <f>'Form Sg1'!QAJ56</f>
        <v>0</v>
      </c>
      <c r="QAG30" s="47">
        <f>'Form Sg1'!QAK56</f>
        <v>0</v>
      </c>
      <c r="QAH30" s="47">
        <f>'Form Sg1'!QAL56</f>
        <v>0</v>
      </c>
      <c r="QAI30" s="47">
        <f>'Form Sg1'!QAM56</f>
        <v>0</v>
      </c>
      <c r="QAJ30" s="47">
        <f>'Form Sg1'!QAN56</f>
        <v>0</v>
      </c>
      <c r="QAK30" s="47">
        <f>'Form Sg1'!QAO56</f>
        <v>0</v>
      </c>
      <c r="QAL30" s="47">
        <f>'Form Sg1'!QAP56</f>
        <v>0</v>
      </c>
      <c r="QAM30" s="47">
        <f>'Form Sg1'!QAQ56</f>
        <v>0</v>
      </c>
      <c r="QAN30" s="47">
        <f>'Form Sg1'!QAR56</f>
        <v>0</v>
      </c>
      <c r="QAO30" s="47">
        <f>'Form Sg1'!QAS56</f>
        <v>0</v>
      </c>
      <c r="QAP30" s="47">
        <f>'Form Sg1'!QAT56</f>
        <v>0</v>
      </c>
      <c r="QAQ30" s="47">
        <f>'Form Sg1'!QAU56</f>
        <v>0</v>
      </c>
      <c r="QAR30" s="47">
        <f>'Form Sg1'!QAV56</f>
        <v>0</v>
      </c>
      <c r="QAS30" s="47">
        <f>'Form Sg1'!QAW56</f>
        <v>0</v>
      </c>
      <c r="QAT30" s="47">
        <f>'Form Sg1'!QAX56</f>
        <v>0</v>
      </c>
      <c r="QAU30" s="47">
        <f>'Form Sg1'!QAY56</f>
        <v>0</v>
      </c>
      <c r="QAV30" s="47">
        <f>'Form Sg1'!QAZ56</f>
        <v>0</v>
      </c>
      <c r="QAW30" s="47">
        <f>'Form Sg1'!QBA56</f>
        <v>0</v>
      </c>
      <c r="QAX30" s="47">
        <f>'Form Sg1'!QBB56</f>
        <v>0</v>
      </c>
      <c r="QAY30" s="47">
        <f>'Form Sg1'!QBC56</f>
        <v>0</v>
      </c>
      <c r="QAZ30" s="47">
        <f>'Form Sg1'!QBD56</f>
        <v>0</v>
      </c>
      <c r="QBA30" s="47">
        <f>'Form Sg1'!QBE56</f>
        <v>0</v>
      </c>
      <c r="QBB30" s="47">
        <f>'Form Sg1'!QBF56</f>
        <v>0</v>
      </c>
      <c r="QBC30" s="47">
        <f>'Form Sg1'!QBG56</f>
        <v>0</v>
      </c>
      <c r="QBD30" s="47">
        <f>'Form Sg1'!QBH56</f>
        <v>0</v>
      </c>
      <c r="QBE30" s="47">
        <f>'Form Sg1'!QBI56</f>
        <v>0</v>
      </c>
      <c r="QBF30" s="47">
        <f>'Form Sg1'!QBJ56</f>
        <v>0</v>
      </c>
      <c r="QBG30" s="47">
        <f>'Form Sg1'!QBK56</f>
        <v>0</v>
      </c>
      <c r="QBH30" s="47">
        <f>'Form Sg1'!QBL56</f>
        <v>0</v>
      </c>
      <c r="QBI30" s="47">
        <f>'Form Sg1'!QBM56</f>
        <v>0</v>
      </c>
      <c r="QBJ30" s="47">
        <f>'Form Sg1'!QBN56</f>
        <v>0</v>
      </c>
      <c r="QBK30" s="47">
        <f>'Form Sg1'!QBO56</f>
        <v>0</v>
      </c>
      <c r="QBL30" s="47">
        <f>'Form Sg1'!QBP56</f>
        <v>0</v>
      </c>
      <c r="QBM30" s="47">
        <f>'Form Sg1'!QBQ56</f>
        <v>0</v>
      </c>
      <c r="QBN30" s="47">
        <f>'Form Sg1'!QBR56</f>
        <v>0</v>
      </c>
      <c r="QBO30" s="47">
        <f>'Form Sg1'!QBS56</f>
        <v>0</v>
      </c>
      <c r="QBP30" s="47">
        <f>'Form Sg1'!QBT56</f>
        <v>0</v>
      </c>
      <c r="QBQ30" s="47">
        <f>'Form Sg1'!QBU56</f>
        <v>0</v>
      </c>
      <c r="QBR30" s="47">
        <f>'Form Sg1'!QBV56</f>
        <v>0</v>
      </c>
      <c r="QBS30" s="47">
        <f>'Form Sg1'!QBW56</f>
        <v>0</v>
      </c>
      <c r="QBT30" s="47">
        <f>'Form Sg1'!QBX56</f>
        <v>0</v>
      </c>
      <c r="QBU30" s="47">
        <f>'Form Sg1'!QBY56</f>
        <v>0</v>
      </c>
      <c r="QBV30" s="47">
        <f>'Form Sg1'!QBZ56</f>
        <v>0</v>
      </c>
      <c r="QBW30" s="47">
        <f>'Form Sg1'!QCA56</f>
        <v>0</v>
      </c>
      <c r="QBX30" s="47">
        <f>'Form Sg1'!QCB56</f>
        <v>0</v>
      </c>
      <c r="QBY30" s="47">
        <f>'Form Sg1'!QCC56</f>
        <v>0</v>
      </c>
      <c r="QBZ30" s="47">
        <f>'Form Sg1'!QCD56</f>
        <v>0</v>
      </c>
      <c r="QCA30" s="47">
        <f>'Form Sg1'!QCE56</f>
        <v>0</v>
      </c>
      <c r="QCB30" s="47">
        <f>'Form Sg1'!QCF56</f>
        <v>0</v>
      </c>
      <c r="QCC30" s="47">
        <f>'Form Sg1'!QCG56</f>
        <v>0</v>
      </c>
      <c r="QCD30" s="47">
        <f>'Form Sg1'!QCH56</f>
        <v>0</v>
      </c>
      <c r="QCE30" s="47">
        <f>'Form Sg1'!QCI56</f>
        <v>0</v>
      </c>
      <c r="QCF30" s="47">
        <f>'Form Sg1'!QCJ56</f>
        <v>0</v>
      </c>
      <c r="QCG30" s="47">
        <f>'Form Sg1'!QCK56</f>
        <v>0</v>
      </c>
      <c r="QCH30" s="47">
        <f>'Form Sg1'!QCL56</f>
        <v>0</v>
      </c>
      <c r="QCI30" s="47">
        <f>'Form Sg1'!QCM56</f>
        <v>0</v>
      </c>
      <c r="QCJ30" s="47">
        <f>'Form Sg1'!QCN56</f>
        <v>0</v>
      </c>
      <c r="QCK30" s="47">
        <f>'Form Sg1'!QCO56</f>
        <v>0</v>
      </c>
      <c r="QCL30" s="47">
        <f>'Form Sg1'!QCP56</f>
        <v>0</v>
      </c>
      <c r="QCM30" s="47">
        <f>'Form Sg1'!QCQ56</f>
        <v>0</v>
      </c>
      <c r="QCN30" s="47">
        <f>'Form Sg1'!QCR56</f>
        <v>0</v>
      </c>
      <c r="QCO30" s="47">
        <f>'Form Sg1'!QCS56</f>
        <v>0</v>
      </c>
      <c r="QCP30" s="47">
        <f>'Form Sg1'!QCT56</f>
        <v>0</v>
      </c>
      <c r="QCQ30" s="47">
        <f>'Form Sg1'!QCU56</f>
        <v>0</v>
      </c>
      <c r="QCR30" s="47">
        <f>'Form Sg1'!QCV56</f>
        <v>0</v>
      </c>
      <c r="QCS30" s="47">
        <f>'Form Sg1'!QCW56</f>
        <v>0</v>
      </c>
      <c r="QCT30" s="47">
        <f>'Form Sg1'!QCX56</f>
        <v>0</v>
      </c>
      <c r="QCU30" s="47">
        <f>'Form Sg1'!QCY56</f>
        <v>0</v>
      </c>
      <c r="QCV30" s="47">
        <f>'Form Sg1'!QCZ56</f>
        <v>0</v>
      </c>
      <c r="QCW30" s="47">
        <f>'Form Sg1'!QDA56</f>
        <v>0</v>
      </c>
      <c r="QCX30" s="47">
        <f>'Form Sg1'!QDB56</f>
        <v>0</v>
      </c>
      <c r="QCY30" s="47">
        <f>'Form Sg1'!QDC56</f>
        <v>0</v>
      </c>
      <c r="QCZ30" s="47">
        <f>'Form Sg1'!QDD56</f>
        <v>0</v>
      </c>
      <c r="QDA30" s="47">
        <f>'Form Sg1'!QDE56</f>
        <v>0</v>
      </c>
      <c r="QDB30" s="47">
        <f>'Form Sg1'!QDF56</f>
        <v>0</v>
      </c>
      <c r="QDC30" s="47">
        <f>'Form Sg1'!QDG56</f>
        <v>0</v>
      </c>
      <c r="QDD30" s="47">
        <f>'Form Sg1'!QDH56</f>
        <v>0</v>
      </c>
      <c r="QDE30" s="47">
        <f>'Form Sg1'!QDI56</f>
        <v>0</v>
      </c>
      <c r="QDF30" s="47">
        <f>'Form Sg1'!QDJ56</f>
        <v>0</v>
      </c>
      <c r="QDG30" s="47">
        <f>'Form Sg1'!QDK56</f>
        <v>0</v>
      </c>
      <c r="QDH30" s="47">
        <f>'Form Sg1'!QDL56</f>
        <v>0</v>
      </c>
      <c r="QDI30" s="47">
        <f>'Form Sg1'!QDM56</f>
        <v>0</v>
      </c>
      <c r="QDJ30" s="47">
        <f>'Form Sg1'!QDN56</f>
        <v>0</v>
      </c>
      <c r="QDK30" s="47">
        <f>'Form Sg1'!QDO56</f>
        <v>0</v>
      </c>
      <c r="QDL30" s="47">
        <f>'Form Sg1'!QDP56</f>
        <v>0</v>
      </c>
      <c r="QDM30" s="47">
        <f>'Form Sg1'!QDQ56</f>
        <v>0</v>
      </c>
      <c r="QDN30" s="47">
        <f>'Form Sg1'!QDR56</f>
        <v>0</v>
      </c>
      <c r="QDO30" s="47">
        <f>'Form Sg1'!QDS56</f>
        <v>0</v>
      </c>
      <c r="QDP30" s="47">
        <f>'Form Sg1'!QDT56</f>
        <v>0</v>
      </c>
      <c r="QDQ30" s="47">
        <f>'Form Sg1'!QDU56</f>
        <v>0</v>
      </c>
      <c r="QDR30" s="47">
        <f>'Form Sg1'!QDV56</f>
        <v>0</v>
      </c>
      <c r="QDS30" s="47">
        <f>'Form Sg1'!QDW56</f>
        <v>0</v>
      </c>
      <c r="QDT30" s="47">
        <f>'Form Sg1'!QDX56</f>
        <v>0</v>
      </c>
      <c r="QDU30" s="47">
        <f>'Form Sg1'!QDY56</f>
        <v>0</v>
      </c>
      <c r="QDV30" s="47">
        <f>'Form Sg1'!QDZ56</f>
        <v>0</v>
      </c>
      <c r="QDW30" s="47">
        <f>'Form Sg1'!QEA56</f>
        <v>0</v>
      </c>
      <c r="QDX30" s="47">
        <f>'Form Sg1'!QEB56</f>
        <v>0</v>
      </c>
      <c r="QDY30" s="47">
        <f>'Form Sg1'!QEC56</f>
        <v>0</v>
      </c>
      <c r="QDZ30" s="47">
        <f>'Form Sg1'!QED56</f>
        <v>0</v>
      </c>
      <c r="QEA30" s="47">
        <f>'Form Sg1'!QEE56</f>
        <v>0</v>
      </c>
      <c r="QEB30" s="47">
        <f>'Form Sg1'!QEF56</f>
        <v>0</v>
      </c>
      <c r="QEC30" s="47">
        <f>'Form Sg1'!QEG56</f>
        <v>0</v>
      </c>
      <c r="QED30" s="47">
        <f>'Form Sg1'!QEH56</f>
        <v>0</v>
      </c>
      <c r="QEE30" s="47">
        <f>'Form Sg1'!QEI56</f>
        <v>0</v>
      </c>
      <c r="QEF30" s="47">
        <f>'Form Sg1'!QEJ56</f>
        <v>0</v>
      </c>
      <c r="QEG30" s="47">
        <f>'Form Sg1'!QEK56</f>
        <v>0</v>
      </c>
      <c r="QEH30" s="47">
        <f>'Form Sg1'!QEL56</f>
        <v>0</v>
      </c>
      <c r="QEI30" s="47">
        <f>'Form Sg1'!QEM56</f>
        <v>0</v>
      </c>
      <c r="QEJ30" s="47">
        <f>'Form Sg1'!QEN56</f>
        <v>0</v>
      </c>
      <c r="QEK30" s="47">
        <f>'Form Sg1'!QEO56</f>
        <v>0</v>
      </c>
      <c r="QEL30" s="47">
        <f>'Form Sg1'!QEP56</f>
        <v>0</v>
      </c>
      <c r="QEM30" s="47">
        <f>'Form Sg1'!QEQ56</f>
        <v>0</v>
      </c>
      <c r="QEN30" s="47">
        <f>'Form Sg1'!QER56</f>
        <v>0</v>
      </c>
      <c r="QEO30" s="47">
        <f>'Form Sg1'!QES56</f>
        <v>0</v>
      </c>
      <c r="QEP30" s="47">
        <f>'Form Sg1'!QET56</f>
        <v>0</v>
      </c>
      <c r="QEQ30" s="47">
        <f>'Form Sg1'!QEU56</f>
        <v>0</v>
      </c>
      <c r="QER30" s="47">
        <f>'Form Sg1'!QEV56</f>
        <v>0</v>
      </c>
      <c r="QES30" s="47">
        <f>'Form Sg1'!QEW56</f>
        <v>0</v>
      </c>
      <c r="QET30" s="47">
        <f>'Form Sg1'!QEX56</f>
        <v>0</v>
      </c>
      <c r="QEU30" s="47">
        <f>'Form Sg1'!QEY56</f>
        <v>0</v>
      </c>
      <c r="QEV30" s="47">
        <f>'Form Sg1'!QEZ56</f>
        <v>0</v>
      </c>
      <c r="QEW30" s="47">
        <f>'Form Sg1'!QFA56</f>
        <v>0</v>
      </c>
      <c r="QEX30" s="47">
        <f>'Form Sg1'!QFB56</f>
        <v>0</v>
      </c>
      <c r="QEY30" s="47">
        <f>'Form Sg1'!QFC56</f>
        <v>0</v>
      </c>
      <c r="QEZ30" s="47">
        <f>'Form Sg1'!QFD56</f>
        <v>0</v>
      </c>
      <c r="QFA30" s="47">
        <f>'Form Sg1'!QFE56</f>
        <v>0</v>
      </c>
      <c r="QFB30" s="47">
        <f>'Form Sg1'!QFF56</f>
        <v>0</v>
      </c>
      <c r="QFC30" s="47">
        <f>'Form Sg1'!QFG56</f>
        <v>0</v>
      </c>
      <c r="QFD30" s="47">
        <f>'Form Sg1'!QFH56</f>
        <v>0</v>
      </c>
      <c r="QFE30" s="47">
        <f>'Form Sg1'!QFI56</f>
        <v>0</v>
      </c>
      <c r="QFF30" s="47">
        <f>'Form Sg1'!QFJ56</f>
        <v>0</v>
      </c>
      <c r="QFG30" s="47">
        <f>'Form Sg1'!QFK56</f>
        <v>0</v>
      </c>
      <c r="QFH30" s="47">
        <f>'Form Sg1'!QFL56</f>
        <v>0</v>
      </c>
      <c r="QFI30" s="47">
        <f>'Form Sg1'!QFM56</f>
        <v>0</v>
      </c>
      <c r="QFJ30" s="47">
        <f>'Form Sg1'!QFN56</f>
        <v>0</v>
      </c>
      <c r="QFK30" s="47">
        <f>'Form Sg1'!QFO56</f>
        <v>0</v>
      </c>
      <c r="QFL30" s="47">
        <f>'Form Sg1'!QFP56</f>
        <v>0</v>
      </c>
      <c r="QFM30" s="47">
        <f>'Form Sg1'!QFQ56</f>
        <v>0</v>
      </c>
      <c r="QFN30" s="47">
        <f>'Form Sg1'!QFR56</f>
        <v>0</v>
      </c>
      <c r="QFO30" s="47">
        <f>'Form Sg1'!QFS56</f>
        <v>0</v>
      </c>
      <c r="QFP30" s="47">
        <f>'Form Sg1'!QFT56</f>
        <v>0</v>
      </c>
      <c r="QFQ30" s="47">
        <f>'Form Sg1'!QFU56</f>
        <v>0</v>
      </c>
      <c r="QFR30" s="47">
        <f>'Form Sg1'!QFV56</f>
        <v>0</v>
      </c>
      <c r="QFS30" s="47">
        <f>'Form Sg1'!QFW56</f>
        <v>0</v>
      </c>
      <c r="QFT30" s="47">
        <f>'Form Sg1'!QFX56</f>
        <v>0</v>
      </c>
      <c r="QFU30" s="47">
        <f>'Form Sg1'!QFY56</f>
        <v>0</v>
      </c>
      <c r="QFV30" s="47">
        <f>'Form Sg1'!QFZ56</f>
        <v>0</v>
      </c>
      <c r="QFW30" s="47">
        <f>'Form Sg1'!QGA56</f>
        <v>0</v>
      </c>
      <c r="QFX30" s="47">
        <f>'Form Sg1'!QGB56</f>
        <v>0</v>
      </c>
      <c r="QFY30" s="47">
        <f>'Form Sg1'!QGC56</f>
        <v>0</v>
      </c>
      <c r="QFZ30" s="47">
        <f>'Form Sg1'!QGD56</f>
        <v>0</v>
      </c>
      <c r="QGA30" s="47">
        <f>'Form Sg1'!QGE56</f>
        <v>0</v>
      </c>
      <c r="QGB30" s="47">
        <f>'Form Sg1'!QGF56</f>
        <v>0</v>
      </c>
      <c r="QGC30" s="47">
        <f>'Form Sg1'!QGG56</f>
        <v>0</v>
      </c>
      <c r="QGD30" s="47">
        <f>'Form Sg1'!QGH56</f>
        <v>0</v>
      </c>
      <c r="QGE30" s="47">
        <f>'Form Sg1'!QGI56</f>
        <v>0</v>
      </c>
      <c r="QGF30" s="47">
        <f>'Form Sg1'!QGJ56</f>
        <v>0</v>
      </c>
      <c r="QGG30" s="47">
        <f>'Form Sg1'!QGK56</f>
        <v>0</v>
      </c>
      <c r="QGH30" s="47">
        <f>'Form Sg1'!QGL56</f>
        <v>0</v>
      </c>
      <c r="QGI30" s="47">
        <f>'Form Sg1'!QGM56</f>
        <v>0</v>
      </c>
      <c r="QGJ30" s="47">
        <f>'Form Sg1'!QGN56</f>
        <v>0</v>
      </c>
      <c r="QGK30" s="47">
        <f>'Form Sg1'!QGO56</f>
        <v>0</v>
      </c>
      <c r="QGL30" s="47">
        <f>'Form Sg1'!QGP56</f>
        <v>0</v>
      </c>
      <c r="QGM30" s="47">
        <f>'Form Sg1'!QGQ56</f>
        <v>0</v>
      </c>
      <c r="QGN30" s="47">
        <f>'Form Sg1'!QGR56</f>
        <v>0</v>
      </c>
      <c r="QGO30" s="47">
        <f>'Form Sg1'!QGS56</f>
        <v>0</v>
      </c>
      <c r="QGP30" s="47">
        <f>'Form Sg1'!QGT56</f>
        <v>0</v>
      </c>
      <c r="QGQ30" s="47">
        <f>'Form Sg1'!QGU56</f>
        <v>0</v>
      </c>
      <c r="QGR30" s="47">
        <f>'Form Sg1'!QGV56</f>
        <v>0</v>
      </c>
      <c r="QGS30" s="47">
        <f>'Form Sg1'!QGW56</f>
        <v>0</v>
      </c>
      <c r="QGT30" s="47">
        <f>'Form Sg1'!QGX56</f>
        <v>0</v>
      </c>
      <c r="QGU30" s="47">
        <f>'Form Sg1'!QGY56</f>
        <v>0</v>
      </c>
      <c r="QGV30" s="47">
        <f>'Form Sg1'!QGZ56</f>
        <v>0</v>
      </c>
      <c r="QGW30" s="47">
        <f>'Form Sg1'!QHA56</f>
        <v>0</v>
      </c>
      <c r="QGX30" s="47">
        <f>'Form Sg1'!QHB56</f>
        <v>0</v>
      </c>
      <c r="QGY30" s="47">
        <f>'Form Sg1'!QHC56</f>
        <v>0</v>
      </c>
      <c r="QGZ30" s="47">
        <f>'Form Sg1'!QHD56</f>
        <v>0</v>
      </c>
      <c r="QHA30" s="47">
        <f>'Form Sg1'!QHE56</f>
        <v>0</v>
      </c>
      <c r="QHB30" s="47">
        <f>'Form Sg1'!QHF56</f>
        <v>0</v>
      </c>
      <c r="QHC30" s="47">
        <f>'Form Sg1'!QHG56</f>
        <v>0</v>
      </c>
      <c r="QHD30" s="47">
        <f>'Form Sg1'!QHH56</f>
        <v>0</v>
      </c>
      <c r="QHE30" s="47">
        <f>'Form Sg1'!QHI56</f>
        <v>0</v>
      </c>
      <c r="QHF30" s="47">
        <f>'Form Sg1'!QHJ56</f>
        <v>0</v>
      </c>
      <c r="QHG30" s="47">
        <f>'Form Sg1'!QHK56</f>
        <v>0</v>
      </c>
      <c r="QHH30" s="47">
        <f>'Form Sg1'!QHL56</f>
        <v>0</v>
      </c>
      <c r="QHI30" s="47">
        <f>'Form Sg1'!QHM56</f>
        <v>0</v>
      </c>
      <c r="QHJ30" s="47">
        <f>'Form Sg1'!QHN56</f>
        <v>0</v>
      </c>
      <c r="QHK30" s="47">
        <f>'Form Sg1'!QHO56</f>
        <v>0</v>
      </c>
      <c r="QHL30" s="47">
        <f>'Form Sg1'!QHP56</f>
        <v>0</v>
      </c>
      <c r="QHM30" s="47">
        <f>'Form Sg1'!QHQ56</f>
        <v>0</v>
      </c>
      <c r="QHN30" s="47">
        <f>'Form Sg1'!QHR56</f>
        <v>0</v>
      </c>
      <c r="QHO30" s="47">
        <f>'Form Sg1'!QHS56</f>
        <v>0</v>
      </c>
      <c r="QHP30" s="47">
        <f>'Form Sg1'!QHT56</f>
        <v>0</v>
      </c>
      <c r="QHQ30" s="47">
        <f>'Form Sg1'!QHU56</f>
        <v>0</v>
      </c>
      <c r="QHR30" s="47">
        <f>'Form Sg1'!QHV56</f>
        <v>0</v>
      </c>
      <c r="QHS30" s="47">
        <f>'Form Sg1'!QHW56</f>
        <v>0</v>
      </c>
      <c r="QHT30" s="47">
        <f>'Form Sg1'!QHX56</f>
        <v>0</v>
      </c>
      <c r="QHU30" s="47">
        <f>'Form Sg1'!QHY56</f>
        <v>0</v>
      </c>
      <c r="QHV30" s="47">
        <f>'Form Sg1'!QHZ56</f>
        <v>0</v>
      </c>
      <c r="QHW30" s="47">
        <f>'Form Sg1'!QIA56</f>
        <v>0</v>
      </c>
      <c r="QHX30" s="47">
        <f>'Form Sg1'!QIB56</f>
        <v>0</v>
      </c>
      <c r="QHY30" s="47">
        <f>'Form Sg1'!QIC56</f>
        <v>0</v>
      </c>
      <c r="QHZ30" s="47">
        <f>'Form Sg1'!QID56</f>
        <v>0</v>
      </c>
      <c r="QIA30" s="47">
        <f>'Form Sg1'!QIE56</f>
        <v>0</v>
      </c>
      <c r="QIB30" s="47">
        <f>'Form Sg1'!QIF56</f>
        <v>0</v>
      </c>
      <c r="QIC30" s="47">
        <f>'Form Sg1'!QIG56</f>
        <v>0</v>
      </c>
      <c r="QID30" s="47">
        <f>'Form Sg1'!QIH56</f>
        <v>0</v>
      </c>
      <c r="QIE30" s="47">
        <f>'Form Sg1'!QII56</f>
        <v>0</v>
      </c>
      <c r="QIF30" s="47">
        <f>'Form Sg1'!QIJ56</f>
        <v>0</v>
      </c>
      <c r="QIG30" s="47">
        <f>'Form Sg1'!QIK56</f>
        <v>0</v>
      </c>
      <c r="QIH30" s="47">
        <f>'Form Sg1'!QIL56</f>
        <v>0</v>
      </c>
      <c r="QII30" s="47">
        <f>'Form Sg1'!QIM56</f>
        <v>0</v>
      </c>
      <c r="QIJ30" s="47">
        <f>'Form Sg1'!QIN56</f>
        <v>0</v>
      </c>
      <c r="QIK30" s="47">
        <f>'Form Sg1'!QIO56</f>
        <v>0</v>
      </c>
      <c r="QIL30" s="47">
        <f>'Form Sg1'!QIP56</f>
        <v>0</v>
      </c>
      <c r="QIM30" s="47">
        <f>'Form Sg1'!QIQ56</f>
        <v>0</v>
      </c>
      <c r="QIN30" s="47">
        <f>'Form Sg1'!QIR56</f>
        <v>0</v>
      </c>
      <c r="QIO30" s="47">
        <f>'Form Sg1'!QIS56</f>
        <v>0</v>
      </c>
      <c r="QIP30" s="47">
        <f>'Form Sg1'!QIT56</f>
        <v>0</v>
      </c>
      <c r="QIQ30" s="47">
        <f>'Form Sg1'!QIU56</f>
        <v>0</v>
      </c>
      <c r="QIR30" s="47">
        <f>'Form Sg1'!QIV56</f>
        <v>0</v>
      </c>
      <c r="QIS30" s="47">
        <f>'Form Sg1'!QIW56</f>
        <v>0</v>
      </c>
      <c r="QIT30" s="47">
        <f>'Form Sg1'!QIX56</f>
        <v>0</v>
      </c>
      <c r="QIU30" s="47">
        <f>'Form Sg1'!QIY56</f>
        <v>0</v>
      </c>
      <c r="QIV30" s="47">
        <f>'Form Sg1'!QIZ56</f>
        <v>0</v>
      </c>
      <c r="QIW30" s="47">
        <f>'Form Sg1'!QJA56</f>
        <v>0</v>
      </c>
      <c r="QIX30" s="47">
        <f>'Form Sg1'!QJB56</f>
        <v>0</v>
      </c>
      <c r="QIY30" s="47">
        <f>'Form Sg1'!QJC56</f>
        <v>0</v>
      </c>
      <c r="QIZ30" s="47">
        <f>'Form Sg1'!QJD56</f>
        <v>0</v>
      </c>
      <c r="QJA30" s="47">
        <f>'Form Sg1'!QJE56</f>
        <v>0</v>
      </c>
      <c r="QJB30" s="47">
        <f>'Form Sg1'!QJF56</f>
        <v>0</v>
      </c>
      <c r="QJC30" s="47">
        <f>'Form Sg1'!QJG56</f>
        <v>0</v>
      </c>
      <c r="QJD30" s="47">
        <f>'Form Sg1'!QJH56</f>
        <v>0</v>
      </c>
      <c r="QJE30" s="47">
        <f>'Form Sg1'!QJI56</f>
        <v>0</v>
      </c>
      <c r="QJF30" s="47">
        <f>'Form Sg1'!QJJ56</f>
        <v>0</v>
      </c>
      <c r="QJG30" s="47">
        <f>'Form Sg1'!QJK56</f>
        <v>0</v>
      </c>
      <c r="QJH30" s="47">
        <f>'Form Sg1'!QJL56</f>
        <v>0</v>
      </c>
      <c r="QJI30" s="47">
        <f>'Form Sg1'!QJM56</f>
        <v>0</v>
      </c>
      <c r="QJJ30" s="47">
        <f>'Form Sg1'!QJN56</f>
        <v>0</v>
      </c>
      <c r="QJK30" s="47">
        <f>'Form Sg1'!QJO56</f>
        <v>0</v>
      </c>
      <c r="QJL30" s="47">
        <f>'Form Sg1'!QJP56</f>
        <v>0</v>
      </c>
      <c r="QJM30" s="47">
        <f>'Form Sg1'!QJQ56</f>
        <v>0</v>
      </c>
      <c r="QJN30" s="47">
        <f>'Form Sg1'!QJR56</f>
        <v>0</v>
      </c>
      <c r="QJO30" s="47">
        <f>'Form Sg1'!QJS56</f>
        <v>0</v>
      </c>
      <c r="QJP30" s="47">
        <f>'Form Sg1'!QJT56</f>
        <v>0</v>
      </c>
      <c r="QJQ30" s="47">
        <f>'Form Sg1'!QJU56</f>
        <v>0</v>
      </c>
      <c r="QJR30" s="47">
        <f>'Form Sg1'!QJV56</f>
        <v>0</v>
      </c>
      <c r="QJS30" s="47">
        <f>'Form Sg1'!QJW56</f>
        <v>0</v>
      </c>
      <c r="QJT30" s="47">
        <f>'Form Sg1'!QJX56</f>
        <v>0</v>
      </c>
      <c r="QJU30" s="47">
        <f>'Form Sg1'!QJY56</f>
        <v>0</v>
      </c>
      <c r="QJV30" s="47">
        <f>'Form Sg1'!QJZ56</f>
        <v>0</v>
      </c>
      <c r="QJW30" s="47">
        <f>'Form Sg1'!QKA56</f>
        <v>0</v>
      </c>
      <c r="QJX30" s="47">
        <f>'Form Sg1'!QKB56</f>
        <v>0</v>
      </c>
      <c r="QJY30" s="47">
        <f>'Form Sg1'!QKC56</f>
        <v>0</v>
      </c>
      <c r="QJZ30" s="47">
        <f>'Form Sg1'!QKD56</f>
        <v>0</v>
      </c>
      <c r="QKA30" s="47">
        <f>'Form Sg1'!QKE56</f>
        <v>0</v>
      </c>
      <c r="QKB30" s="47">
        <f>'Form Sg1'!QKF56</f>
        <v>0</v>
      </c>
      <c r="QKC30" s="47">
        <f>'Form Sg1'!QKG56</f>
        <v>0</v>
      </c>
      <c r="QKD30" s="47">
        <f>'Form Sg1'!QKH56</f>
        <v>0</v>
      </c>
      <c r="QKE30" s="47">
        <f>'Form Sg1'!QKI56</f>
        <v>0</v>
      </c>
      <c r="QKF30" s="47">
        <f>'Form Sg1'!QKJ56</f>
        <v>0</v>
      </c>
      <c r="QKG30" s="47">
        <f>'Form Sg1'!QKK56</f>
        <v>0</v>
      </c>
      <c r="QKH30" s="47">
        <f>'Form Sg1'!QKL56</f>
        <v>0</v>
      </c>
      <c r="QKI30" s="47">
        <f>'Form Sg1'!QKM56</f>
        <v>0</v>
      </c>
      <c r="QKJ30" s="47">
        <f>'Form Sg1'!QKN56</f>
        <v>0</v>
      </c>
      <c r="QKK30" s="47">
        <f>'Form Sg1'!QKO56</f>
        <v>0</v>
      </c>
      <c r="QKL30" s="47">
        <f>'Form Sg1'!QKP56</f>
        <v>0</v>
      </c>
      <c r="QKM30" s="47">
        <f>'Form Sg1'!QKQ56</f>
        <v>0</v>
      </c>
      <c r="QKN30" s="47">
        <f>'Form Sg1'!QKR56</f>
        <v>0</v>
      </c>
      <c r="QKO30" s="47">
        <f>'Form Sg1'!QKS56</f>
        <v>0</v>
      </c>
      <c r="QKP30" s="47">
        <f>'Form Sg1'!QKT56</f>
        <v>0</v>
      </c>
      <c r="QKQ30" s="47">
        <f>'Form Sg1'!QKU56</f>
        <v>0</v>
      </c>
      <c r="QKR30" s="47">
        <f>'Form Sg1'!QKV56</f>
        <v>0</v>
      </c>
      <c r="QKS30" s="47">
        <f>'Form Sg1'!QKW56</f>
        <v>0</v>
      </c>
      <c r="QKT30" s="47">
        <f>'Form Sg1'!QKX56</f>
        <v>0</v>
      </c>
      <c r="QKU30" s="47">
        <f>'Form Sg1'!QKY56</f>
        <v>0</v>
      </c>
      <c r="QKV30" s="47">
        <f>'Form Sg1'!QKZ56</f>
        <v>0</v>
      </c>
      <c r="QKW30" s="47">
        <f>'Form Sg1'!QLA56</f>
        <v>0</v>
      </c>
      <c r="QKX30" s="47">
        <f>'Form Sg1'!QLB56</f>
        <v>0</v>
      </c>
      <c r="QKY30" s="47">
        <f>'Form Sg1'!QLC56</f>
        <v>0</v>
      </c>
      <c r="QKZ30" s="47">
        <f>'Form Sg1'!QLD56</f>
        <v>0</v>
      </c>
      <c r="QLA30" s="47">
        <f>'Form Sg1'!QLE56</f>
        <v>0</v>
      </c>
      <c r="QLB30" s="47">
        <f>'Form Sg1'!QLF56</f>
        <v>0</v>
      </c>
      <c r="QLC30" s="47">
        <f>'Form Sg1'!QLG56</f>
        <v>0</v>
      </c>
      <c r="QLD30" s="47">
        <f>'Form Sg1'!QLH56</f>
        <v>0</v>
      </c>
      <c r="QLE30" s="47">
        <f>'Form Sg1'!QLI56</f>
        <v>0</v>
      </c>
      <c r="QLF30" s="47">
        <f>'Form Sg1'!QLJ56</f>
        <v>0</v>
      </c>
      <c r="QLG30" s="47">
        <f>'Form Sg1'!QLK56</f>
        <v>0</v>
      </c>
      <c r="QLH30" s="47">
        <f>'Form Sg1'!QLL56</f>
        <v>0</v>
      </c>
      <c r="QLI30" s="47">
        <f>'Form Sg1'!QLM56</f>
        <v>0</v>
      </c>
      <c r="QLJ30" s="47">
        <f>'Form Sg1'!QLN56</f>
        <v>0</v>
      </c>
      <c r="QLK30" s="47">
        <f>'Form Sg1'!QLO56</f>
        <v>0</v>
      </c>
      <c r="QLL30" s="47">
        <f>'Form Sg1'!QLP56</f>
        <v>0</v>
      </c>
      <c r="QLM30" s="47">
        <f>'Form Sg1'!QLQ56</f>
        <v>0</v>
      </c>
      <c r="QLN30" s="47">
        <f>'Form Sg1'!QLR56</f>
        <v>0</v>
      </c>
      <c r="QLO30" s="47">
        <f>'Form Sg1'!QLS56</f>
        <v>0</v>
      </c>
      <c r="QLP30" s="47">
        <f>'Form Sg1'!QLT56</f>
        <v>0</v>
      </c>
      <c r="QLQ30" s="47">
        <f>'Form Sg1'!QLU56</f>
        <v>0</v>
      </c>
      <c r="QLR30" s="47">
        <f>'Form Sg1'!QLV56</f>
        <v>0</v>
      </c>
      <c r="QLS30" s="47">
        <f>'Form Sg1'!QLW56</f>
        <v>0</v>
      </c>
      <c r="QLT30" s="47">
        <f>'Form Sg1'!QLX56</f>
        <v>0</v>
      </c>
      <c r="QLU30" s="47">
        <f>'Form Sg1'!QLY56</f>
        <v>0</v>
      </c>
      <c r="QLV30" s="47">
        <f>'Form Sg1'!QLZ56</f>
        <v>0</v>
      </c>
      <c r="QLW30" s="47">
        <f>'Form Sg1'!QMA56</f>
        <v>0</v>
      </c>
      <c r="QLX30" s="47">
        <f>'Form Sg1'!QMB56</f>
        <v>0</v>
      </c>
      <c r="QLY30" s="47">
        <f>'Form Sg1'!QMC56</f>
        <v>0</v>
      </c>
      <c r="QLZ30" s="47">
        <f>'Form Sg1'!QMD56</f>
        <v>0</v>
      </c>
      <c r="QMA30" s="47">
        <f>'Form Sg1'!QME56</f>
        <v>0</v>
      </c>
      <c r="QMB30" s="47">
        <f>'Form Sg1'!QMF56</f>
        <v>0</v>
      </c>
      <c r="QMC30" s="47">
        <f>'Form Sg1'!QMG56</f>
        <v>0</v>
      </c>
      <c r="QMD30" s="47">
        <f>'Form Sg1'!QMH56</f>
        <v>0</v>
      </c>
      <c r="QME30" s="47">
        <f>'Form Sg1'!QMI56</f>
        <v>0</v>
      </c>
      <c r="QMF30" s="47">
        <f>'Form Sg1'!QMJ56</f>
        <v>0</v>
      </c>
      <c r="QMG30" s="47">
        <f>'Form Sg1'!QMK56</f>
        <v>0</v>
      </c>
      <c r="QMH30" s="47">
        <f>'Form Sg1'!QML56</f>
        <v>0</v>
      </c>
      <c r="QMI30" s="47">
        <f>'Form Sg1'!QMM56</f>
        <v>0</v>
      </c>
      <c r="QMJ30" s="47">
        <f>'Form Sg1'!QMN56</f>
        <v>0</v>
      </c>
      <c r="QMK30" s="47">
        <f>'Form Sg1'!QMO56</f>
        <v>0</v>
      </c>
      <c r="QML30" s="47">
        <f>'Form Sg1'!QMP56</f>
        <v>0</v>
      </c>
      <c r="QMM30" s="47">
        <f>'Form Sg1'!QMQ56</f>
        <v>0</v>
      </c>
      <c r="QMN30" s="47">
        <f>'Form Sg1'!QMR56</f>
        <v>0</v>
      </c>
      <c r="QMO30" s="47">
        <f>'Form Sg1'!QMS56</f>
        <v>0</v>
      </c>
      <c r="QMP30" s="47">
        <f>'Form Sg1'!QMT56</f>
        <v>0</v>
      </c>
      <c r="QMQ30" s="47">
        <f>'Form Sg1'!QMU56</f>
        <v>0</v>
      </c>
      <c r="QMR30" s="47">
        <f>'Form Sg1'!QMV56</f>
        <v>0</v>
      </c>
      <c r="QMS30" s="47">
        <f>'Form Sg1'!QMW56</f>
        <v>0</v>
      </c>
      <c r="QMT30" s="47">
        <f>'Form Sg1'!QMX56</f>
        <v>0</v>
      </c>
      <c r="QMU30" s="47">
        <f>'Form Sg1'!QMY56</f>
        <v>0</v>
      </c>
      <c r="QMV30" s="47">
        <f>'Form Sg1'!QMZ56</f>
        <v>0</v>
      </c>
      <c r="QMW30" s="47">
        <f>'Form Sg1'!QNA56</f>
        <v>0</v>
      </c>
      <c r="QMX30" s="47">
        <f>'Form Sg1'!QNB56</f>
        <v>0</v>
      </c>
      <c r="QMY30" s="47">
        <f>'Form Sg1'!QNC56</f>
        <v>0</v>
      </c>
      <c r="QMZ30" s="47">
        <f>'Form Sg1'!QND56</f>
        <v>0</v>
      </c>
      <c r="QNA30" s="47">
        <f>'Form Sg1'!QNE56</f>
        <v>0</v>
      </c>
      <c r="QNB30" s="47">
        <f>'Form Sg1'!QNF56</f>
        <v>0</v>
      </c>
      <c r="QNC30" s="47">
        <f>'Form Sg1'!QNG56</f>
        <v>0</v>
      </c>
      <c r="QND30" s="47">
        <f>'Form Sg1'!QNH56</f>
        <v>0</v>
      </c>
      <c r="QNE30" s="47">
        <f>'Form Sg1'!QNI56</f>
        <v>0</v>
      </c>
      <c r="QNF30" s="47">
        <f>'Form Sg1'!QNJ56</f>
        <v>0</v>
      </c>
      <c r="QNG30" s="47">
        <f>'Form Sg1'!QNK56</f>
        <v>0</v>
      </c>
      <c r="QNH30" s="47">
        <f>'Form Sg1'!QNL56</f>
        <v>0</v>
      </c>
      <c r="QNI30" s="47">
        <f>'Form Sg1'!QNM56</f>
        <v>0</v>
      </c>
      <c r="QNJ30" s="47">
        <f>'Form Sg1'!QNN56</f>
        <v>0</v>
      </c>
      <c r="QNK30" s="47">
        <f>'Form Sg1'!QNO56</f>
        <v>0</v>
      </c>
      <c r="QNL30" s="47">
        <f>'Form Sg1'!QNP56</f>
        <v>0</v>
      </c>
      <c r="QNM30" s="47">
        <f>'Form Sg1'!QNQ56</f>
        <v>0</v>
      </c>
      <c r="QNN30" s="47">
        <f>'Form Sg1'!QNR56</f>
        <v>0</v>
      </c>
      <c r="QNO30" s="47">
        <f>'Form Sg1'!QNS56</f>
        <v>0</v>
      </c>
      <c r="QNP30" s="47">
        <f>'Form Sg1'!QNT56</f>
        <v>0</v>
      </c>
      <c r="QNQ30" s="47">
        <f>'Form Sg1'!QNU56</f>
        <v>0</v>
      </c>
      <c r="QNR30" s="47">
        <f>'Form Sg1'!QNV56</f>
        <v>0</v>
      </c>
      <c r="QNS30" s="47">
        <f>'Form Sg1'!QNW56</f>
        <v>0</v>
      </c>
      <c r="QNT30" s="47">
        <f>'Form Sg1'!QNX56</f>
        <v>0</v>
      </c>
      <c r="QNU30" s="47">
        <f>'Form Sg1'!QNY56</f>
        <v>0</v>
      </c>
      <c r="QNV30" s="47">
        <f>'Form Sg1'!QNZ56</f>
        <v>0</v>
      </c>
      <c r="QNW30" s="47">
        <f>'Form Sg1'!QOA56</f>
        <v>0</v>
      </c>
      <c r="QNX30" s="47">
        <f>'Form Sg1'!QOB56</f>
        <v>0</v>
      </c>
      <c r="QNY30" s="47">
        <f>'Form Sg1'!QOC56</f>
        <v>0</v>
      </c>
      <c r="QNZ30" s="47">
        <f>'Form Sg1'!QOD56</f>
        <v>0</v>
      </c>
      <c r="QOA30" s="47">
        <f>'Form Sg1'!QOE56</f>
        <v>0</v>
      </c>
      <c r="QOB30" s="47">
        <f>'Form Sg1'!QOF56</f>
        <v>0</v>
      </c>
      <c r="QOC30" s="47">
        <f>'Form Sg1'!QOG56</f>
        <v>0</v>
      </c>
      <c r="QOD30" s="47">
        <f>'Form Sg1'!QOH56</f>
        <v>0</v>
      </c>
      <c r="QOE30" s="47">
        <f>'Form Sg1'!QOI56</f>
        <v>0</v>
      </c>
      <c r="QOF30" s="47">
        <f>'Form Sg1'!QOJ56</f>
        <v>0</v>
      </c>
      <c r="QOG30" s="47">
        <f>'Form Sg1'!QOK56</f>
        <v>0</v>
      </c>
      <c r="QOH30" s="47">
        <f>'Form Sg1'!QOL56</f>
        <v>0</v>
      </c>
      <c r="QOI30" s="47">
        <f>'Form Sg1'!QOM56</f>
        <v>0</v>
      </c>
      <c r="QOJ30" s="47">
        <f>'Form Sg1'!QON56</f>
        <v>0</v>
      </c>
      <c r="QOK30" s="47">
        <f>'Form Sg1'!QOO56</f>
        <v>0</v>
      </c>
      <c r="QOL30" s="47">
        <f>'Form Sg1'!QOP56</f>
        <v>0</v>
      </c>
      <c r="QOM30" s="47">
        <f>'Form Sg1'!QOQ56</f>
        <v>0</v>
      </c>
      <c r="QON30" s="47">
        <f>'Form Sg1'!QOR56</f>
        <v>0</v>
      </c>
      <c r="QOO30" s="47">
        <f>'Form Sg1'!QOS56</f>
        <v>0</v>
      </c>
      <c r="QOP30" s="47">
        <f>'Form Sg1'!QOT56</f>
        <v>0</v>
      </c>
      <c r="QOQ30" s="47">
        <f>'Form Sg1'!QOU56</f>
        <v>0</v>
      </c>
      <c r="QOR30" s="47">
        <f>'Form Sg1'!QOV56</f>
        <v>0</v>
      </c>
      <c r="QOS30" s="47">
        <f>'Form Sg1'!QOW56</f>
        <v>0</v>
      </c>
      <c r="QOT30" s="47">
        <f>'Form Sg1'!QOX56</f>
        <v>0</v>
      </c>
      <c r="QOU30" s="47">
        <f>'Form Sg1'!QOY56</f>
        <v>0</v>
      </c>
      <c r="QOV30" s="47">
        <f>'Form Sg1'!QOZ56</f>
        <v>0</v>
      </c>
      <c r="QOW30" s="47">
        <f>'Form Sg1'!QPA56</f>
        <v>0</v>
      </c>
      <c r="QOX30" s="47">
        <f>'Form Sg1'!QPB56</f>
        <v>0</v>
      </c>
      <c r="QOY30" s="47">
        <f>'Form Sg1'!QPC56</f>
        <v>0</v>
      </c>
      <c r="QOZ30" s="47">
        <f>'Form Sg1'!QPD56</f>
        <v>0</v>
      </c>
      <c r="QPA30" s="47">
        <f>'Form Sg1'!QPE56</f>
        <v>0</v>
      </c>
      <c r="QPB30" s="47">
        <f>'Form Sg1'!QPF56</f>
        <v>0</v>
      </c>
      <c r="QPC30" s="47">
        <f>'Form Sg1'!QPG56</f>
        <v>0</v>
      </c>
      <c r="QPD30" s="47">
        <f>'Form Sg1'!QPH56</f>
        <v>0</v>
      </c>
      <c r="QPE30" s="47">
        <f>'Form Sg1'!QPI56</f>
        <v>0</v>
      </c>
      <c r="QPF30" s="47">
        <f>'Form Sg1'!QPJ56</f>
        <v>0</v>
      </c>
      <c r="QPG30" s="47">
        <f>'Form Sg1'!QPK56</f>
        <v>0</v>
      </c>
      <c r="QPH30" s="47">
        <f>'Form Sg1'!QPL56</f>
        <v>0</v>
      </c>
      <c r="QPI30" s="47">
        <f>'Form Sg1'!QPM56</f>
        <v>0</v>
      </c>
      <c r="QPJ30" s="47">
        <f>'Form Sg1'!QPN56</f>
        <v>0</v>
      </c>
      <c r="QPK30" s="47">
        <f>'Form Sg1'!QPO56</f>
        <v>0</v>
      </c>
      <c r="QPL30" s="47">
        <f>'Form Sg1'!QPP56</f>
        <v>0</v>
      </c>
      <c r="QPM30" s="47">
        <f>'Form Sg1'!QPQ56</f>
        <v>0</v>
      </c>
      <c r="QPN30" s="47">
        <f>'Form Sg1'!QPR56</f>
        <v>0</v>
      </c>
      <c r="QPO30" s="47">
        <f>'Form Sg1'!QPS56</f>
        <v>0</v>
      </c>
      <c r="QPP30" s="47">
        <f>'Form Sg1'!QPT56</f>
        <v>0</v>
      </c>
      <c r="QPQ30" s="47">
        <f>'Form Sg1'!QPU56</f>
        <v>0</v>
      </c>
      <c r="QPR30" s="47">
        <f>'Form Sg1'!QPV56</f>
        <v>0</v>
      </c>
      <c r="QPS30" s="47">
        <f>'Form Sg1'!QPW56</f>
        <v>0</v>
      </c>
      <c r="QPT30" s="47">
        <f>'Form Sg1'!QPX56</f>
        <v>0</v>
      </c>
      <c r="QPU30" s="47">
        <f>'Form Sg1'!QPY56</f>
        <v>0</v>
      </c>
      <c r="QPV30" s="47">
        <f>'Form Sg1'!QPZ56</f>
        <v>0</v>
      </c>
      <c r="QPW30" s="47">
        <f>'Form Sg1'!QQA56</f>
        <v>0</v>
      </c>
      <c r="QPX30" s="47">
        <f>'Form Sg1'!QQB56</f>
        <v>0</v>
      </c>
      <c r="QPY30" s="47">
        <f>'Form Sg1'!QQC56</f>
        <v>0</v>
      </c>
      <c r="QPZ30" s="47">
        <f>'Form Sg1'!QQD56</f>
        <v>0</v>
      </c>
      <c r="QQA30" s="47">
        <f>'Form Sg1'!QQE56</f>
        <v>0</v>
      </c>
      <c r="QQB30" s="47">
        <f>'Form Sg1'!QQF56</f>
        <v>0</v>
      </c>
      <c r="QQC30" s="47">
        <f>'Form Sg1'!QQG56</f>
        <v>0</v>
      </c>
      <c r="QQD30" s="47">
        <f>'Form Sg1'!QQH56</f>
        <v>0</v>
      </c>
      <c r="QQE30" s="47">
        <f>'Form Sg1'!QQI56</f>
        <v>0</v>
      </c>
      <c r="QQF30" s="47">
        <f>'Form Sg1'!QQJ56</f>
        <v>0</v>
      </c>
      <c r="QQG30" s="47">
        <f>'Form Sg1'!QQK56</f>
        <v>0</v>
      </c>
      <c r="QQH30" s="47">
        <f>'Form Sg1'!QQL56</f>
        <v>0</v>
      </c>
      <c r="QQI30" s="47">
        <f>'Form Sg1'!QQM56</f>
        <v>0</v>
      </c>
      <c r="QQJ30" s="47">
        <f>'Form Sg1'!QQN56</f>
        <v>0</v>
      </c>
      <c r="QQK30" s="47">
        <f>'Form Sg1'!QQO56</f>
        <v>0</v>
      </c>
      <c r="QQL30" s="47">
        <f>'Form Sg1'!QQP56</f>
        <v>0</v>
      </c>
      <c r="QQM30" s="47">
        <f>'Form Sg1'!QQQ56</f>
        <v>0</v>
      </c>
      <c r="QQN30" s="47">
        <f>'Form Sg1'!QQR56</f>
        <v>0</v>
      </c>
      <c r="QQO30" s="47">
        <f>'Form Sg1'!QQS56</f>
        <v>0</v>
      </c>
      <c r="QQP30" s="47">
        <f>'Form Sg1'!QQT56</f>
        <v>0</v>
      </c>
      <c r="QQQ30" s="47">
        <f>'Form Sg1'!QQU56</f>
        <v>0</v>
      </c>
      <c r="QQR30" s="47">
        <f>'Form Sg1'!QQV56</f>
        <v>0</v>
      </c>
      <c r="QQS30" s="47">
        <f>'Form Sg1'!QQW56</f>
        <v>0</v>
      </c>
      <c r="QQT30" s="47">
        <f>'Form Sg1'!QQX56</f>
        <v>0</v>
      </c>
      <c r="QQU30" s="47">
        <f>'Form Sg1'!QQY56</f>
        <v>0</v>
      </c>
      <c r="QQV30" s="47">
        <f>'Form Sg1'!QQZ56</f>
        <v>0</v>
      </c>
      <c r="QQW30" s="47">
        <f>'Form Sg1'!QRA56</f>
        <v>0</v>
      </c>
      <c r="QQX30" s="47">
        <f>'Form Sg1'!QRB56</f>
        <v>0</v>
      </c>
      <c r="QQY30" s="47">
        <f>'Form Sg1'!QRC56</f>
        <v>0</v>
      </c>
      <c r="QQZ30" s="47">
        <f>'Form Sg1'!QRD56</f>
        <v>0</v>
      </c>
      <c r="QRA30" s="47">
        <f>'Form Sg1'!QRE56</f>
        <v>0</v>
      </c>
      <c r="QRB30" s="47">
        <f>'Form Sg1'!QRF56</f>
        <v>0</v>
      </c>
      <c r="QRC30" s="47">
        <f>'Form Sg1'!QRG56</f>
        <v>0</v>
      </c>
      <c r="QRD30" s="47">
        <f>'Form Sg1'!QRH56</f>
        <v>0</v>
      </c>
      <c r="QRE30" s="47">
        <f>'Form Sg1'!QRI56</f>
        <v>0</v>
      </c>
      <c r="QRF30" s="47">
        <f>'Form Sg1'!QRJ56</f>
        <v>0</v>
      </c>
      <c r="QRG30" s="47">
        <f>'Form Sg1'!QRK56</f>
        <v>0</v>
      </c>
      <c r="QRH30" s="47">
        <f>'Form Sg1'!QRL56</f>
        <v>0</v>
      </c>
      <c r="QRI30" s="47">
        <f>'Form Sg1'!QRM56</f>
        <v>0</v>
      </c>
      <c r="QRJ30" s="47">
        <f>'Form Sg1'!QRN56</f>
        <v>0</v>
      </c>
      <c r="QRK30" s="47">
        <f>'Form Sg1'!QRO56</f>
        <v>0</v>
      </c>
      <c r="QRL30" s="47">
        <f>'Form Sg1'!QRP56</f>
        <v>0</v>
      </c>
      <c r="QRM30" s="47">
        <f>'Form Sg1'!QRQ56</f>
        <v>0</v>
      </c>
      <c r="QRN30" s="47">
        <f>'Form Sg1'!QRR56</f>
        <v>0</v>
      </c>
      <c r="QRO30" s="47">
        <f>'Form Sg1'!QRS56</f>
        <v>0</v>
      </c>
      <c r="QRP30" s="47">
        <f>'Form Sg1'!QRT56</f>
        <v>0</v>
      </c>
      <c r="QRQ30" s="47">
        <f>'Form Sg1'!QRU56</f>
        <v>0</v>
      </c>
      <c r="QRR30" s="47">
        <f>'Form Sg1'!QRV56</f>
        <v>0</v>
      </c>
      <c r="QRS30" s="47">
        <f>'Form Sg1'!QRW56</f>
        <v>0</v>
      </c>
      <c r="QRT30" s="47">
        <f>'Form Sg1'!QRX56</f>
        <v>0</v>
      </c>
      <c r="QRU30" s="47">
        <f>'Form Sg1'!QRY56</f>
        <v>0</v>
      </c>
      <c r="QRV30" s="47">
        <f>'Form Sg1'!QRZ56</f>
        <v>0</v>
      </c>
      <c r="QRW30" s="47">
        <f>'Form Sg1'!QSA56</f>
        <v>0</v>
      </c>
      <c r="QRX30" s="47">
        <f>'Form Sg1'!QSB56</f>
        <v>0</v>
      </c>
      <c r="QRY30" s="47">
        <f>'Form Sg1'!QSC56</f>
        <v>0</v>
      </c>
      <c r="QRZ30" s="47">
        <f>'Form Sg1'!QSD56</f>
        <v>0</v>
      </c>
      <c r="QSA30" s="47">
        <f>'Form Sg1'!QSE56</f>
        <v>0</v>
      </c>
      <c r="QSB30" s="47">
        <f>'Form Sg1'!QSF56</f>
        <v>0</v>
      </c>
      <c r="QSC30" s="47">
        <f>'Form Sg1'!QSG56</f>
        <v>0</v>
      </c>
      <c r="QSD30" s="47">
        <f>'Form Sg1'!QSH56</f>
        <v>0</v>
      </c>
      <c r="QSE30" s="47">
        <f>'Form Sg1'!QSI56</f>
        <v>0</v>
      </c>
      <c r="QSF30" s="47">
        <f>'Form Sg1'!QSJ56</f>
        <v>0</v>
      </c>
      <c r="QSG30" s="47">
        <f>'Form Sg1'!QSK56</f>
        <v>0</v>
      </c>
      <c r="QSH30" s="47">
        <f>'Form Sg1'!QSL56</f>
        <v>0</v>
      </c>
      <c r="QSI30" s="47">
        <f>'Form Sg1'!QSM56</f>
        <v>0</v>
      </c>
      <c r="QSJ30" s="47">
        <f>'Form Sg1'!QSN56</f>
        <v>0</v>
      </c>
      <c r="QSK30" s="47">
        <f>'Form Sg1'!QSO56</f>
        <v>0</v>
      </c>
      <c r="QSL30" s="47">
        <f>'Form Sg1'!QSP56</f>
        <v>0</v>
      </c>
      <c r="QSM30" s="47">
        <f>'Form Sg1'!QSQ56</f>
        <v>0</v>
      </c>
      <c r="QSN30" s="47">
        <f>'Form Sg1'!QSR56</f>
        <v>0</v>
      </c>
      <c r="QSO30" s="47">
        <f>'Form Sg1'!QSS56</f>
        <v>0</v>
      </c>
      <c r="QSP30" s="47">
        <f>'Form Sg1'!QST56</f>
        <v>0</v>
      </c>
      <c r="QSQ30" s="47">
        <f>'Form Sg1'!QSU56</f>
        <v>0</v>
      </c>
      <c r="QSR30" s="47">
        <f>'Form Sg1'!QSV56</f>
        <v>0</v>
      </c>
      <c r="QSS30" s="47">
        <f>'Form Sg1'!QSW56</f>
        <v>0</v>
      </c>
      <c r="QST30" s="47">
        <f>'Form Sg1'!QSX56</f>
        <v>0</v>
      </c>
      <c r="QSU30" s="47">
        <f>'Form Sg1'!QSY56</f>
        <v>0</v>
      </c>
      <c r="QSV30" s="47">
        <f>'Form Sg1'!QSZ56</f>
        <v>0</v>
      </c>
      <c r="QSW30" s="47">
        <f>'Form Sg1'!QTA56</f>
        <v>0</v>
      </c>
      <c r="QSX30" s="47">
        <f>'Form Sg1'!QTB56</f>
        <v>0</v>
      </c>
      <c r="QSY30" s="47">
        <f>'Form Sg1'!QTC56</f>
        <v>0</v>
      </c>
      <c r="QSZ30" s="47">
        <f>'Form Sg1'!QTD56</f>
        <v>0</v>
      </c>
      <c r="QTA30" s="47">
        <f>'Form Sg1'!QTE56</f>
        <v>0</v>
      </c>
      <c r="QTB30" s="47">
        <f>'Form Sg1'!QTF56</f>
        <v>0</v>
      </c>
      <c r="QTC30" s="47">
        <f>'Form Sg1'!QTG56</f>
        <v>0</v>
      </c>
      <c r="QTD30" s="47">
        <f>'Form Sg1'!QTH56</f>
        <v>0</v>
      </c>
      <c r="QTE30" s="47">
        <f>'Form Sg1'!QTI56</f>
        <v>0</v>
      </c>
      <c r="QTF30" s="47">
        <f>'Form Sg1'!QTJ56</f>
        <v>0</v>
      </c>
      <c r="QTG30" s="47">
        <f>'Form Sg1'!QTK56</f>
        <v>0</v>
      </c>
      <c r="QTH30" s="47">
        <f>'Form Sg1'!QTL56</f>
        <v>0</v>
      </c>
      <c r="QTI30" s="47">
        <f>'Form Sg1'!QTM56</f>
        <v>0</v>
      </c>
      <c r="QTJ30" s="47">
        <f>'Form Sg1'!QTN56</f>
        <v>0</v>
      </c>
      <c r="QTK30" s="47">
        <f>'Form Sg1'!QTO56</f>
        <v>0</v>
      </c>
      <c r="QTL30" s="47">
        <f>'Form Sg1'!QTP56</f>
        <v>0</v>
      </c>
      <c r="QTM30" s="47">
        <f>'Form Sg1'!QTQ56</f>
        <v>0</v>
      </c>
      <c r="QTN30" s="47">
        <f>'Form Sg1'!QTR56</f>
        <v>0</v>
      </c>
      <c r="QTO30" s="47">
        <f>'Form Sg1'!QTS56</f>
        <v>0</v>
      </c>
      <c r="QTP30" s="47">
        <f>'Form Sg1'!QTT56</f>
        <v>0</v>
      </c>
      <c r="QTQ30" s="47">
        <f>'Form Sg1'!QTU56</f>
        <v>0</v>
      </c>
      <c r="QTR30" s="47">
        <f>'Form Sg1'!QTV56</f>
        <v>0</v>
      </c>
      <c r="QTS30" s="47">
        <f>'Form Sg1'!QTW56</f>
        <v>0</v>
      </c>
      <c r="QTT30" s="47">
        <f>'Form Sg1'!QTX56</f>
        <v>0</v>
      </c>
      <c r="QTU30" s="47">
        <f>'Form Sg1'!QTY56</f>
        <v>0</v>
      </c>
      <c r="QTV30" s="47">
        <f>'Form Sg1'!QTZ56</f>
        <v>0</v>
      </c>
      <c r="QTW30" s="47">
        <f>'Form Sg1'!QUA56</f>
        <v>0</v>
      </c>
      <c r="QTX30" s="47">
        <f>'Form Sg1'!QUB56</f>
        <v>0</v>
      </c>
      <c r="QTY30" s="47">
        <f>'Form Sg1'!QUC56</f>
        <v>0</v>
      </c>
      <c r="QTZ30" s="47">
        <f>'Form Sg1'!QUD56</f>
        <v>0</v>
      </c>
      <c r="QUA30" s="47">
        <f>'Form Sg1'!QUE56</f>
        <v>0</v>
      </c>
      <c r="QUB30" s="47">
        <f>'Form Sg1'!QUF56</f>
        <v>0</v>
      </c>
      <c r="QUC30" s="47">
        <f>'Form Sg1'!QUG56</f>
        <v>0</v>
      </c>
      <c r="QUD30" s="47">
        <f>'Form Sg1'!QUH56</f>
        <v>0</v>
      </c>
      <c r="QUE30" s="47">
        <f>'Form Sg1'!QUI56</f>
        <v>0</v>
      </c>
      <c r="QUF30" s="47">
        <f>'Form Sg1'!QUJ56</f>
        <v>0</v>
      </c>
      <c r="QUG30" s="47">
        <f>'Form Sg1'!QUK56</f>
        <v>0</v>
      </c>
      <c r="QUH30" s="47">
        <f>'Form Sg1'!QUL56</f>
        <v>0</v>
      </c>
      <c r="QUI30" s="47">
        <f>'Form Sg1'!QUM56</f>
        <v>0</v>
      </c>
      <c r="QUJ30" s="47">
        <f>'Form Sg1'!QUN56</f>
        <v>0</v>
      </c>
      <c r="QUK30" s="47">
        <f>'Form Sg1'!QUO56</f>
        <v>0</v>
      </c>
      <c r="QUL30" s="47">
        <f>'Form Sg1'!QUP56</f>
        <v>0</v>
      </c>
      <c r="QUM30" s="47">
        <f>'Form Sg1'!QUQ56</f>
        <v>0</v>
      </c>
      <c r="QUN30" s="47">
        <f>'Form Sg1'!QUR56</f>
        <v>0</v>
      </c>
      <c r="QUO30" s="47">
        <f>'Form Sg1'!QUS56</f>
        <v>0</v>
      </c>
      <c r="QUP30" s="47">
        <f>'Form Sg1'!QUT56</f>
        <v>0</v>
      </c>
      <c r="QUQ30" s="47">
        <f>'Form Sg1'!QUU56</f>
        <v>0</v>
      </c>
      <c r="QUR30" s="47">
        <f>'Form Sg1'!QUV56</f>
        <v>0</v>
      </c>
      <c r="QUS30" s="47">
        <f>'Form Sg1'!QUW56</f>
        <v>0</v>
      </c>
      <c r="QUT30" s="47">
        <f>'Form Sg1'!QUX56</f>
        <v>0</v>
      </c>
      <c r="QUU30" s="47">
        <f>'Form Sg1'!QUY56</f>
        <v>0</v>
      </c>
      <c r="QUV30" s="47">
        <f>'Form Sg1'!QUZ56</f>
        <v>0</v>
      </c>
      <c r="QUW30" s="47">
        <f>'Form Sg1'!QVA56</f>
        <v>0</v>
      </c>
      <c r="QUX30" s="47">
        <f>'Form Sg1'!QVB56</f>
        <v>0</v>
      </c>
      <c r="QUY30" s="47">
        <f>'Form Sg1'!QVC56</f>
        <v>0</v>
      </c>
      <c r="QUZ30" s="47">
        <f>'Form Sg1'!QVD56</f>
        <v>0</v>
      </c>
      <c r="QVA30" s="47">
        <f>'Form Sg1'!QVE56</f>
        <v>0</v>
      </c>
      <c r="QVB30" s="47">
        <f>'Form Sg1'!QVF56</f>
        <v>0</v>
      </c>
      <c r="QVC30" s="47">
        <f>'Form Sg1'!QVG56</f>
        <v>0</v>
      </c>
      <c r="QVD30" s="47">
        <f>'Form Sg1'!QVH56</f>
        <v>0</v>
      </c>
      <c r="QVE30" s="47">
        <f>'Form Sg1'!QVI56</f>
        <v>0</v>
      </c>
      <c r="QVF30" s="47">
        <f>'Form Sg1'!QVJ56</f>
        <v>0</v>
      </c>
      <c r="QVG30" s="47">
        <f>'Form Sg1'!QVK56</f>
        <v>0</v>
      </c>
      <c r="QVH30" s="47">
        <f>'Form Sg1'!QVL56</f>
        <v>0</v>
      </c>
      <c r="QVI30" s="47">
        <f>'Form Sg1'!QVM56</f>
        <v>0</v>
      </c>
      <c r="QVJ30" s="47">
        <f>'Form Sg1'!QVN56</f>
        <v>0</v>
      </c>
      <c r="QVK30" s="47">
        <f>'Form Sg1'!QVO56</f>
        <v>0</v>
      </c>
      <c r="QVL30" s="47">
        <f>'Form Sg1'!QVP56</f>
        <v>0</v>
      </c>
      <c r="QVM30" s="47">
        <f>'Form Sg1'!QVQ56</f>
        <v>0</v>
      </c>
      <c r="QVN30" s="47">
        <f>'Form Sg1'!QVR56</f>
        <v>0</v>
      </c>
      <c r="QVO30" s="47">
        <f>'Form Sg1'!QVS56</f>
        <v>0</v>
      </c>
      <c r="QVP30" s="47">
        <f>'Form Sg1'!QVT56</f>
        <v>0</v>
      </c>
      <c r="QVQ30" s="47">
        <f>'Form Sg1'!QVU56</f>
        <v>0</v>
      </c>
      <c r="QVR30" s="47">
        <f>'Form Sg1'!QVV56</f>
        <v>0</v>
      </c>
      <c r="QVS30" s="47">
        <f>'Form Sg1'!QVW56</f>
        <v>0</v>
      </c>
      <c r="QVT30" s="47">
        <f>'Form Sg1'!QVX56</f>
        <v>0</v>
      </c>
      <c r="QVU30" s="47">
        <f>'Form Sg1'!QVY56</f>
        <v>0</v>
      </c>
      <c r="QVV30" s="47">
        <f>'Form Sg1'!QVZ56</f>
        <v>0</v>
      </c>
      <c r="QVW30" s="47">
        <f>'Form Sg1'!QWA56</f>
        <v>0</v>
      </c>
      <c r="QVX30" s="47">
        <f>'Form Sg1'!QWB56</f>
        <v>0</v>
      </c>
      <c r="QVY30" s="47">
        <f>'Form Sg1'!QWC56</f>
        <v>0</v>
      </c>
      <c r="QVZ30" s="47">
        <f>'Form Sg1'!QWD56</f>
        <v>0</v>
      </c>
      <c r="QWA30" s="47">
        <f>'Form Sg1'!QWE56</f>
        <v>0</v>
      </c>
      <c r="QWB30" s="47">
        <f>'Form Sg1'!QWF56</f>
        <v>0</v>
      </c>
      <c r="QWC30" s="47">
        <f>'Form Sg1'!QWG56</f>
        <v>0</v>
      </c>
      <c r="QWD30" s="47">
        <f>'Form Sg1'!QWH56</f>
        <v>0</v>
      </c>
      <c r="QWE30" s="47">
        <f>'Form Sg1'!QWI56</f>
        <v>0</v>
      </c>
      <c r="QWF30" s="47">
        <f>'Form Sg1'!QWJ56</f>
        <v>0</v>
      </c>
      <c r="QWG30" s="47">
        <f>'Form Sg1'!QWK56</f>
        <v>0</v>
      </c>
      <c r="QWH30" s="47">
        <f>'Form Sg1'!QWL56</f>
        <v>0</v>
      </c>
      <c r="QWI30" s="47">
        <f>'Form Sg1'!QWM56</f>
        <v>0</v>
      </c>
      <c r="QWJ30" s="47">
        <f>'Form Sg1'!QWN56</f>
        <v>0</v>
      </c>
      <c r="QWK30" s="47">
        <f>'Form Sg1'!QWO56</f>
        <v>0</v>
      </c>
      <c r="QWL30" s="47">
        <f>'Form Sg1'!QWP56</f>
        <v>0</v>
      </c>
      <c r="QWM30" s="47">
        <f>'Form Sg1'!QWQ56</f>
        <v>0</v>
      </c>
      <c r="QWN30" s="47">
        <f>'Form Sg1'!QWR56</f>
        <v>0</v>
      </c>
      <c r="QWO30" s="47">
        <f>'Form Sg1'!QWS56</f>
        <v>0</v>
      </c>
      <c r="QWP30" s="47">
        <f>'Form Sg1'!QWT56</f>
        <v>0</v>
      </c>
      <c r="QWQ30" s="47">
        <f>'Form Sg1'!QWU56</f>
        <v>0</v>
      </c>
      <c r="QWR30" s="47">
        <f>'Form Sg1'!QWV56</f>
        <v>0</v>
      </c>
      <c r="QWS30" s="47">
        <f>'Form Sg1'!QWW56</f>
        <v>0</v>
      </c>
      <c r="QWT30" s="47">
        <f>'Form Sg1'!QWX56</f>
        <v>0</v>
      </c>
      <c r="QWU30" s="47">
        <f>'Form Sg1'!QWY56</f>
        <v>0</v>
      </c>
      <c r="QWV30" s="47">
        <f>'Form Sg1'!QWZ56</f>
        <v>0</v>
      </c>
      <c r="QWW30" s="47">
        <f>'Form Sg1'!QXA56</f>
        <v>0</v>
      </c>
      <c r="QWX30" s="47">
        <f>'Form Sg1'!QXB56</f>
        <v>0</v>
      </c>
      <c r="QWY30" s="47">
        <f>'Form Sg1'!QXC56</f>
        <v>0</v>
      </c>
      <c r="QWZ30" s="47">
        <f>'Form Sg1'!QXD56</f>
        <v>0</v>
      </c>
      <c r="QXA30" s="47">
        <f>'Form Sg1'!QXE56</f>
        <v>0</v>
      </c>
      <c r="QXB30" s="47">
        <f>'Form Sg1'!QXF56</f>
        <v>0</v>
      </c>
      <c r="QXC30" s="47">
        <f>'Form Sg1'!QXG56</f>
        <v>0</v>
      </c>
      <c r="QXD30" s="47">
        <f>'Form Sg1'!QXH56</f>
        <v>0</v>
      </c>
      <c r="QXE30" s="47">
        <f>'Form Sg1'!QXI56</f>
        <v>0</v>
      </c>
      <c r="QXF30" s="47">
        <f>'Form Sg1'!QXJ56</f>
        <v>0</v>
      </c>
      <c r="QXG30" s="47">
        <f>'Form Sg1'!QXK56</f>
        <v>0</v>
      </c>
      <c r="QXH30" s="47">
        <f>'Form Sg1'!QXL56</f>
        <v>0</v>
      </c>
      <c r="QXI30" s="47">
        <f>'Form Sg1'!QXM56</f>
        <v>0</v>
      </c>
      <c r="QXJ30" s="47">
        <f>'Form Sg1'!QXN56</f>
        <v>0</v>
      </c>
      <c r="QXK30" s="47">
        <f>'Form Sg1'!QXO56</f>
        <v>0</v>
      </c>
      <c r="QXL30" s="47">
        <f>'Form Sg1'!QXP56</f>
        <v>0</v>
      </c>
      <c r="QXM30" s="47">
        <f>'Form Sg1'!QXQ56</f>
        <v>0</v>
      </c>
      <c r="QXN30" s="47">
        <f>'Form Sg1'!QXR56</f>
        <v>0</v>
      </c>
      <c r="QXO30" s="47">
        <f>'Form Sg1'!QXS56</f>
        <v>0</v>
      </c>
      <c r="QXP30" s="47">
        <f>'Form Sg1'!QXT56</f>
        <v>0</v>
      </c>
      <c r="QXQ30" s="47">
        <f>'Form Sg1'!QXU56</f>
        <v>0</v>
      </c>
      <c r="QXR30" s="47">
        <f>'Form Sg1'!QXV56</f>
        <v>0</v>
      </c>
      <c r="QXS30" s="47">
        <f>'Form Sg1'!QXW56</f>
        <v>0</v>
      </c>
      <c r="QXT30" s="47">
        <f>'Form Sg1'!QXX56</f>
        <v>0</v>
      </c>
      <c r="QXU30" s="47">
        <f>'Form Sg1'!QXY56</f>
        <v>0</v>
      </c>
      <c r="QXV30" s="47">
        <f>'Form Sg1'!QXZ56</f>
        <v>0</v>
      </c>
      <c r="QXW30" s="47">
        <f>'Form Sg1'!QYA56</f>
        <v>0</v>
      </c>
      <c r="QXX30" s="47">
        <f>'Form Sg1'!QYB56</f>
        <v>0</v>
      </c>
      <c r="QXY30" s="47">
        <f>'Form Sg1'!QYC56</f>
        <v>0</v>
      </c>
      <c r="QXZ30" s="47">
        <f>'Form Sg1'!QYD56</f>
        <v>0</v>
      </c>
      <c r="QYA30" s="47">
        <f>'Form Sg1'!QYE56</f>
        <v>0</v>
      </c>
      <c r="QYB30" s="47">
        <f>'Form Sg1'!QYF56</f>
        <v>0</v>
      </c>
      <c r="QYC30" s="47">
        <f>'Form Sg1'!QYG56</f>
        <v>0</v>
      </c>
      <c r="QYD30" s="47">
        <f>'Form Sg1'!QYH56</f>
        <v>0</v>
      </c>
      <c r="QYE30" s="47">
        <f>'Form Sg1'!QYI56</f>
        <v>0</v>
      </c>
      <c r="QYF30" s="47">
        <f>'Form Sg1'!QYJ56</f>
        <v>0</v>
      </c>
      <c r="QYG30" s="47">
        <f>'Form Sg1'!QYK56</f>
        <v>0</v>
      </c>
      <c r="QYH30" s="47">
        <f>'Form Sg1'!QYL56</f>
        <v>0</v>
      </c>
      <c r="QYI30" s="47">
        <f>'Form Sg1'!QYM56</f>
        <v>0</v>
      </c>
      <c r="QYJ30" s="47">
        <f>'Form Sg1'!QYN56</f>
        <v>0</v>
      </c>
      <c r="QYK30" s="47">
        <f>'Form Sg1'!QYO56</f>
        <v>0</v>
      </c>
      <c r="QYL30" s="47">
        <f>'Form Sg1'!QYP56</f>
        <v>0</v>
      </c>
      <c r="QYM30" s="47">
        <f>'Form Sg1'!QYQ56</f>
        <v>0</v>
      </c>
      <c r="QYN30" s="47">
        <f>'Form Sg1'!QYR56</f>
        <v>0</v>
      </c>
      <c r="QYO30" s="47">
        <f>'Form Sg1'!QYS56</f>
        <v>0</v>
      </c>
      <c r="QYP30" s="47">
        <f>'Form Sg1'!QYT56</f>
        <v>0</v>
      </c>
      <c r="QYQ30" s="47">
        <f>'Form Sg1'!QYU56</f>
        <v>0</v>
      </c>
      <c r="QYR30" s="47">
        <f>'Form Sg1'!QYV56</f>
        <v>0</v>
      </c>
      <c r="QYS30" s="47">
        <f>'Form Sg1'!QYW56</f>
        <v>0</v>
      </c>
      <c r="QYT30" s="47">
        <f>'Form Sg1'!QYX56</f>
        <v>0</v>
      </c>
      <c r="QYU30" s="47">
        <f>'Form Sg1'!QYY56</f>
        <v>0</v>
      </c>
      <c r="QYV30" s="47">
        <f>'Form Sg1'!QYZ56</f>
        <v>0</v>
      </c>
      <c r="QYW30" s="47">
        <f>'Form Sg1'!QZA56</f>
        <v>0</v>
      </c>
      <c r="QYX30" s="47">
        <f>'Form Sg1'!QZB56</f>
        <v>0</v>
      </c>
      <c r="QYY30" s="47">
        <f>'Form Sg1'!QZC56</f>
        <v>0</v>
      </c>
      <c r="QYZ30" s="47">
        <f>'Form Sg1'!QZD56</f>
        <v>0</v>
      </c>
      <c r="QZA30" s="47">
        <f>'Form Sg1'!QZE56</f>
        <v>0</v>
      </c>
      <c r="QZB30" s="47">
        <f>'Form Sg1'!QZF56</f>
        <v>0</v>
      </c>
      <c r="QZC30" s="47">
        <f>'Form Sg1'!QZG56</f>
        <v>0</v>
      </c>
      <c r="QZD30" s="47">
        <f>'Form Sg1'!QZH56</f>
        <v>0</v>
      </c>
      <c r="QZE30" s="47">
        <f>'Form Sg1'!QZI56</f>
        <v>0</v>
      </c>
      <c r="QZF30" s="47">
        <f>'Form Sg1'!QZJ56</f>
        <v>0</v>
      </c>
      <c r="QZG30" s="47">
        <f>'Form Sg1'!QZK56</f>
        <v>0</v>
      </c>
      <c r="QZH30" s="47">
        <f>'Form Sg1'!QZL56</f>
        <v>0</v>
      </c>
      <c r="QZI30" s="47">
        <f>'Form Sg1'!QZM56</f>
        <v>0</v>
      </c>
      <c r="QZJ30" s="47">
        <f>'Form Sg1'!QZN56</f>
        <v>0</v>
      </c>
      <c r="QZK30" s="47">
        <f>'Form Sg1'!QZO56</f>
        <v>0</v>
      </c>
      <c r="QZL30" s="47">
        <f>'Form Sg1'!QZP56</f>
        <v>0</v>
      </c>
      <c r="QZM30" s="47">
        <f>'Form Sg1'!QZQ56</f>
        <v>0</v>
      </c>
      <c r="QZN30" s="47">
        <f>'Form Sg1'!QZR56</f>
        <v>0</v>
      </c>
      <c r="QZO30" s="47">
        <f>'Form Sg1'!QZS56</f>
        <v>0</v>
      </c>
      <c r="QZP30" s="47">
        <f>'Form Sg1'!QZT56</f>
        <v>0</v>
      </c>
      <c r="QZQ30" s="47">
        <f>'Form Sg1'!QZU56</f>
        <v>0</v>
      </c>
      <c r="QZR30" s="47">
        <f>'Form Sg1'!QZV56</f>
        <v>0</v>
      </c>
      <c r="QZS30" s="47">
        <f>'Form Sg1'!QZW56</f>
        <v>0</v>
      </c>
      <c r="QZT30" s="47">
        <f>'Form Sg1'!QZX56</f>
        <v>0</v>
      </c>
      <c r="QZU30" s="47">
        <f>'Form Sg1'!QZY56</f>
        <v>0</v>
      </c>
      <c r="QZV30" s="47">
        <f>'Form Sg1'!QZZ56</f>
        <v>0</v>
      </c>
      <c r="QZW30" s="47">
        <f>'Form Sg1'!RAA56</f>
        <v>0</v>
      </c>
      <c r="QZX30" s="47">
        <f>'Form Sg1'!RAB56</f>
        <v>0</v>
      </c>
      <c r="QZY30" s="47">
        <f>'Form Sg1'!RAC56</f>
        <v>0</v>
      </c>
      <c r="QZZ30" s="47">
        <f>'Form Sg1'!RAD56</f>
        <v>0</v>
      </c>
      <c r="RAA30" s="47">
        <f>'Form Sg1'!RAE56</f>
        <v>0</v>
      </c>
      <c r="RAB30" s="47">
        <f>'Form Sg1'!RAF56</f>
        <v>0</v>
      </c>
      <c r="RAC30" s="47">
        <f>'Form Sg1'!RAG56</f>
        <v>0</v>
      </c>
      <c r="RAD30" s="47">
        <f>'Form Sg1'!RAH56</f>
        <v>0</v>
      </c>
      <c r="RAE30" s="47">
        <f>'Form Sg1'!RAI56</f>
        <v>0</v>
      </c>
      <c r="RAF30" s="47">
        <f>'Form Sg1'!RAJ56</f>
        <v>0</v>
      </c>
      <c r="RAG30" s="47">
        <f>'Form Sg1'!RAK56</f>
        <v>0</v>
      </c>
      <c r="RAH30" s="47">
        <f>'Form Sg1'!RAL56</f>
        <v>0</v>
      </c>
      <c r="RAI30" s="47">
        <f>'Form Sg1'!RAM56</f>
        <v>0</v>
      </c>
      <c r="RAJ30" s="47">
        <f>'Form Sg1'!RAN56</f>
        <v>0</v>
      </c>
      <c r="RAK30" s="47">
        <f>'Form Sg1'!RAO56</f>
        <v>0</v>
      </c>
      <c r="RAL30" s="47">
        <f>'Form Sg1'!RAP56</f>
        <v>0</v>
      </c>
      <c r="RAM30" s="47">
        <f>'Form Sg1'!RAQ56</f>
        <v>0</v>
      </c>
      <c r="RAN30" s="47">
        <f>'Form Sg1'!RAR56</f>
        <v>0</v>
      </c>
      <c r="RAO30" s="47">
        <f>'Form Sg1'!RAS56</f>
        <v>0</v>
      </c>
      <c r="RAP30" s="47">
        <f>'Form Sg1'!RAT56</f>
        <v>0</v>
      </c>
      <c r="RAQ30" s="47">
        <f>'Form Sg1'!RAU56</f>
        <v>0</v>
      </c>
      <c r="RAR30" s="47">
        <f>'Form Sg1'!RAV56</f>
        <v>0</v>
      </c>
      <c r="RAS30" s="47">
        <f>'Form Sg1'!RAW56</f>
        <v>0</v>
      </c>
      <c r="RAT30" s="47">
        <f>'Form Sg1'!RAX56</f>
        <v>0</v>
      </c>
      <c r="RAU30" s="47">
        <f>'Form Sg1'!RAY56</f>
        <v>0</v>
      </c>
      <c r="RAV30" s="47">
        <f>'Form Sg1'!RAZ56</f>
        <v>0</v>
      </c>
      <c r="RAW30" s="47">
        <f>'Form Sg1'!RBA56</f>
        <v>0</v>
      </c>
      <c r="RAX30" s="47">
        <f>'Form Sg1'!RBB56</f>
        <v>0</v>
      </c>
      <c r="RAY30" s="47">
        <f>'Form Sg1'!RBC56</f>
        <v>0</v>
      </c>
      <c r="RAZ30" s="47">
        <f>'Form Sg1'!RBD56</f>
        <v>0</v>
      </c>
      <c r="RBA30" s="47">
        <f>'Form Sg1'!RBE56</f>
        <v>0</v>
      </c>
      <c r="RBB30" s="47">
        <f>'Form Sg1'!RBF56</f>
        <v>0</v>
      </c>
      <c r="RBC30" s="47">
        <f>'Form Sg1'!RBG56</f>
        <v>0</v>
      </c>
      <c r="RBD30" s="47">
        <f>'Form Sg1'!RBH56</f>
        <v>0</v>
      </c>
      <c r="RBE30" s="47">
        <f>'Form Sg1'!RBI56</f>
        <v>0</v>
      </c>
      <c r="RBF30" s="47">
        <f>'Form Sg1'!RBJ56</f>
        <v>0</v>
      </c>
      <c r="RBG30" s="47">
        <f>'Form Sg1'!RBK56</f>
        <v>0</v>
      </c>
      <c r="RBH30" s="47">
        <f>'Form Sg1'!RBL56</f>
        <v>0</v>
      </c>
      <c r="RBI30" s="47">
        <f>'Form Sg1'!RBM56</f>
        <v>0</v>
      </c>
      <c r="RBJ30" s="47">
        <f>'Form Sg1'!RBN56</f>
        <v>0</v>
      </c>
      <c r="RBK30" s="47">
        <f>'Form Sg1'!RBO56</f>
        <v>0</v>
      </c>
      <c r="RBL30" s="47">
        <f>'Form Sg1'!RBP56</f>
        <v>0</v>
      </c>
      <c r="RBM30" s="47">
        <f>'Form Sg1'!RBQ56</f>
        <v>0</v>
      </c>
      <c r="RBN30" s="47">
        <f>'Form Sg1'!RBR56</f>
        <v>0</v>
      </c>
      <c r="RBO30" s="47">
        <f>'Form Sg1'!RBS56</f>
        <v>0</v>
      </c>
      <c r="RBP30" s="47">
        <f>'Form Sg1'!RBT56</f>
        <v>0</v>
      </c>
      <c r="RBQ30" s="47">
        <f>'Form Sg1'!RBU56</f>
        <v>0</v>
      </c>
      <c r="RBR30" s="47">
        <f>'Form Sg1'!RBV56</f>
        <v>0</v>
      </c>
      <c r="RBS30" s="47">
        <f>'Form Sg1'!RBW56</f>
        <v>0</v>
      </c>
      <c r="RBT30" s="47">
        <f>'Form Sg1'!RBX56</f>
        <v>0</v>
      </c>
      <c r="RBU30" s="47">
        <f>'Form Sg1'!RBY56</f>
        <v>0</v>
      </c>
      <c r="RBV30" s="47">
        <f>'Form Sg1'!RBZ56</f>
        <v>0</v>
      </c>
      <c r="RBW30" s="47">
        <f>'Form Sg1'!RCA56</f>
        <v>0</v>
      </c>
      <c r="RBX30" s="47">
        <f>'Form Sg1'!RCB56</f>
        <v>0</v>
      </c>
      <c r="RBY30" s="47">
        <f>'Form Sg1'!RCC56</f>
        <v>0</v>
      </c>
      <c r="RBZ30" s="47">
        <f>'Form Sg1'!RCD56</f>
        <v>0</v>
      </c>
      <c r="RCA30" s="47">
        <f>'Form Sg1'!RCE56</f>
        <v>0</v>
      </c>
      <c r="RCB30" s="47">
        <f>'Form Sg1'!RCF56</f>
        <v>0</v>
      </c>
      <c r="RCC30" s="47">
        <f>'Form Sg1'!RCG56</f>
        <v>0</v>
      </c>
      <c r="RCD30" s="47">
        <f>'Form Sg1'!RCH56</f>
        <v>0</v>
      </c>
      <c r="RCE30" s="47">
        <f>'Form Sg1'!RCI56</f>
        <v>0</v>
      </c>
      <c r="RCF30" s="47">
        <f>'Form Sg1'!RCJ56</f>
        <v>0</v>
      </c>
      <c r="RCG30" s="47">
        <f>'Form Sg1'!RCK56</f>
        <v>0</v>
      </c>
      <c r="RCH30" s="47">
        <f>'Form Sg1'!RCL56</f>
        <v>0</v>
      </c>
      <c r="RCI30" s="47">
        <f>'Form Sg1'!RCM56</f>
        <v>0</v>
      </c>
      <c r="RCJ30" s="47">
        <f>'Form Sg1'!RCN56</f>
        <v>0</v>
      </c>
      <c r="RCK30" s="47">
        <f>'Form Sg1'!RCO56</f>
        <v>0</v>
      </c>
      <c r="RCL30" s="47">
        <f>'Form Sg1'!RCP56</f>
        <v>0</v>
      </c>
      <c r="RCM30" s="47">
        <f>'Form Sg1'!RCQ56</f>
        <v>0</v>
      </c>
      <c r="RCN30" s="47">
        <f>'Form Sg1'!RCR56</f>
        <v>0</v>
      </c>
      <c r="RCO30" s="47">
        <f>'Form Sg1'!RCS56</f>
        <v>0</v>
      </c>
      <c r="RCP30" s="47">
        <f>'Form Sg1'!RCT56</f>
        <v>0</v>
      </c>
      <c r="RCQ30" s="47">
        <f>'Form Sg1'!RCU56</f>
        <v>0</v>
      </c>
      <c r="RCR30" s="47">
        <f>'Form Sg1'!RCV56</f>
        <v>0</v>
      </c>
      <c r="RCS30" s="47">
        <f>'Form Sg1'!RCW56</f>
        <v>0</v>
      </c>
      <c r="RCT30" s="47">
        <f>'Form Sg1'!RCX56</f>
        <v>0</v>
      </c>
      <c r="RCU30" s="47">
        <f>'Form Sg1'!RCY56</f>
        <v>0</v>
      </c>
      <c r="RCV30" s="47">
        <f>'Form Sg1'!RCZ56</f>
        <v>0</v>
      </c>
      <c r="RCW30" s="47">
        <f>'Form Sg1'!RDA56</f>
        <v>0</v>
      </c>
      <c r="RCX30" s="47">
        <f>'Form Sg1'!RDB56</f>
        <v>0</v>
      </c>
      <c r="RCY30" s="47">
        <f>'Form Sg1'!RDC56</f>
        <v>0</v>
      </c>
      <c r="RCZ30" s="47">
        <f>'Form Sg1'!RDD56</f>
        <v>0</v>
      </c>
      <c r="RDA30" s="47">
        <f>'Form Sg1'!RDE56</f>
        <v>0</v>
      </c>
      <c r="RDB30" s="47">
        <f>'Form Sg1'!RDF56</f>
        <v>0</v>
      </c>
      <c r="RDC30" s="47">
        <f>'Form Sg1'!RDG56</f>
        <v>0</v>
      </c>
      <c r="RDD30" s="47">
        <f>'Form Sg1'!RDH56</f>
        <v>0</v>
      </c>
      <c r="RDE30" s="47">
        <f>'Form Sg1'!RDI56</f>
        <v>0</v>
      </c>
      <c r="RDF30" s="47">
        <f>'Form Sg1'!RDJ56</f>
        <v>0</v>
      </c>
      <c r="RDG30" s="47">
        <f>'Form Sg1'!RDK56</f>
        <v>0</v>
      </c>
      <c r="RDH30" s="47">
        <f>'Form Sg1'!RDL56</f>
        <v>0</v>
      </c>
      <c r="RDI30" s="47">
        <f>'Form Sg1'!RDM56</f>
        <v>0</v>
      </c>
      <c r="RDJ30" s="47">
        <f>'Form Sg1'!RDN56</f>
        <v>0</v>
      </c>
      <c r="RDK30" s="47">
        <f>'Form Sg1'!RDO56</f>
        <v>0</v>
      </c>
      <c r="RDL30" s="47">
        <f>'Form Sg1'!RDP56</f>
        <v>0</v>
      </c>
      <c r="RDM30" s="47">
        <f>'Form Sg1'!RDQ56</f>
        <v>0</v>
      </c>
      <c r="RDN30" s="47">
        <f>'Form Sg1'!RDR56</f>
        <v>0</v>
      </c>
      <c r="RDO30" s="47">
        <f>'Form Sg1'!RDS56</f>
        <v>0</v>
      </c>
      <c r="RDP30" s="47">
        <f>'Form Sg1'!RDT56</f>
        <v>0</v>
      </c>
      <c r="RDQ30" s="47">
        <f>'Form Sg1'!RDU56</f>
        <v>0</v>
      </c>
      <c r="RDR30" s="47">
        <f>'Form Sg1'!RDV56</f>
        <v>0</v>
      </c>
      <c r="RDS30" s="47">
        <f>'Form Sg1'!RDW56</f>
        <v>0</v>
      </c>
      <c r="RDT30" s="47">
        <f>'Form Sg1'!RDX56</f>
        <v>0</v>
      </c>
      <c r="RDU30" s="47">
        <f>'Form Sg1'!RDY56</f>
        <v>0</v>
      </c>
      <c r="RDV30" s="47">
        <f>'Form Sg1'!RDZ56</f>
        <v>0</v>
      </c>
      <c r="RDW30" s="47">
        <f>'Form Sg1'!REA56</f>
        <v>0</v>
      </c>
      <c r="RDX30" s="47">
        <f>'Form Sg1'!REB56</f>
        <v>0</v>
      </c>
      <c r="RDY30" s="47">
        <f>'Form Sg1'!REC56</f>
        <v>0</v>
      </c>
      <c r="RDZ30" s="47">
        <f>'Form Sg1'!RED56</f>
        <v>0</v>
      </c>
      <c r="REA30" s="47">
        <f>'Form Sg1'!REE56</f>
        <v>0</v>
      </c>
      <c r="REB30" s="47">
        <f>'Form Sg1'!REF56</f>
        <v>0</v>
      </c>
      <c r="REC30" s="47">
        <f>'Form Sg1'!REG56</f>
        <v>0</v>
      </c>
      <c r="RED30" s="47">
        <f>'Form Sg1'!REH56</f>
        <v>0</v>
      </c>
      <c r="REE30" s="47">
        <f>'Form Sg1'!REI56</f>
        <v>0</v>
      </c>
      <c r="REF30" s="47">
        <f>'Form Sg1'!REJ56</f>
        <v>0</v>
      </c>
      <c r="REG30" s="47">
        <f>'Form Sg1'!REK56</f>
        <v>0</v>
      </c>
      <c r="REH30" s="47">
        <f>'Form Sg1'!REL56</f>
        <v>0</v>
      </c>
      <c r="REI30" s="47">
        <f>'Form Sg1'!REM56</f>
        <v>0</v>
      </c>
      <c r="REJ30" s="47">
        <f>'Form Sg1'!REN56</f>
        <v>0</v>
      </c>
      <c r="REK30" s="47">
        <f>'Form Sg1'!REO56</f>
        <v>0</v>
      </c>
      <c r="REL30" s="47">
        <f>'Form Sg1'!REP56</f>
        <v>0</v>
      </c>
      <c r="REM30" s="47">
        <f>'Form Sg1'!REQ56</f>
        <v>0</v>
      </c>
      <c r="REN30" s="47">
        <f>'Form Sg1'!RER56</f>
        <v>0</v>
      </c>
      <c r="REO30" s="47">
        <f>'Form Sg1'!RES56</f>
        <v>0</v>
      </c>
      <c r="REP30" s="47">
        <f>'Form Sg1'!RET56</f>
        <v>0</v>
      </c>
      <c r="REQ30" s="47">
        <f>'Form Sg1'!REU56</f>
        <v>0</v>
      </c>
      <c r="RER30" s="47">
        <f>'Form Sg1'!REV56</f>
        <v>0</v>
      </c>
      <c r="RES30" s="47">
        <f>'Form Sg1'!REW56</f>
        <v>0</v>
      </c>
      <c r="RET30" s="47">
        <f>'Form Sg1'!REX56</f>
        <v>0</v>
      </c>
      <c r="REU30" s="47">
        <f>'Form Sg1'!REY56</f>
        <v>0</v>
      </c>
      <c r="REV30" s="47">
        <f>'Form Sg1'!REZ56</f>
        <v>0</v>
      </c>
      <c r="REW30" s="47">
        <f>'Form Sg1'!RFA56</f>
        <v>0</v>
      </c>
      <c r="REX30" s="47">
        <f>'Form Sg1'!RFB56</f>
        <v>0</v>
      </c>
      <c r="REY30" s="47">
        <f>'Form Sg1'!RFC56</f>
        <v>0</v>
      </c>
      <c r="REZ30" s="47">
        <f>'Form Sg1'!RFD56</f>
        <v>0</v>
      </c>
      <c r="RFA30" s="47">
        <f>'Form Sg1'!RFE56</f>
        <v>0</v>
      </c>
      <c r="RFB30" s="47">
        <f>'Form Sg1'!RFF56</f>
        <v>0</v>
      </c>
      <c r="RFC30" s="47">
        <f>'Form Sg1'!RFG56</f>
        <v>0</v>
      </c>
      <c r="RFD30" s="47">
        <f>'Form Sg1'!RFH56</f>
        <v>0</v>
      </c>
      <c r="RFE30" s="47">
        <f>'Form Sg1'!RFI56</f>
        <v>0</v>
      </c>
      <c r="RFF30" s="47">
        <f>'Form Sg1'!RFJ56</f>
        <v>0</v>
      </c>
      <c r="RFG30" s="47">
        <f>'Form Sg1'!RFK56</f>
        <v>0</v>
      </c>
      <c r="RFH30" s="47">
        <f>'Form Sg1'!RFL56</f>
        <v>0</v>
      </c>
      <c r="RFI30" s="47">
        <f>'Form Sg1'!RFM56</f>
        <v>0</v>
      </c>
      <c r="RFJ30" s="47">
        <f>'Form Sg1'!RFN56</f>
        <v>0</v>
      </c>
      <c r="RFK30" s="47">
        <f>'Form Sg1'!RFO56</f>
        <v>0</v>
      </c>
      <c r="RFL30" s="47">
        <f>'Form Sg1'!RFP56</f>
        <v>0</v>
      </c>
      <c r="RFM30" s="47">
        <f>'Form Sg1'!RFQ56</f>
        <v>0</v>
      </c>
      <c r="RFN30" s="47">
        <f>'Form Sg1'!RFR56</f>
        <v>0</v>
      </c>
      <c r="RFO30" s="47">
        <f>'Form Sg1'!RFS56</f>
        <v>0</v>
      </c>
      <c r="RFP30" s="47">
        <f>'Form Sg1'!RFT56</f>
        <v>0</v>
      </c>
      <c r="RFQ30" s="47">
        <f>'Form Sg1'!RFU56</f>
        <v>0</v>
      </c>
      <c r="RFR30" s="47">
        <f>'Form Sg1'!RFV56</f>
        <v>0</v>
      </c>
      <c r="RFS30" s="47">
        <f>'Form Sg1'!RFW56</f>
        <v>0</v>
      </c>
      <c r="RFT30" s="47">
        <f>'Form Sg1'!RFX56</f>
        <v>0</v>
      </c>
      <c r="RFU30" s="47">
        <f>'Form Sg1'!RFY56</f>
        <v>0</v>
      </c>
      <c r="RFV30" s="47">
        <f>'Form Sg1'!RFZ56</f>
        <v>0</v>
      </c>
      <c r="RFW30" s="47">
        <f>'Form Sg1'!RGA56</f>
        <v>0</v>
      </c>
      <c r="RFX30" s="47">
        <f>'Form Sg1'!RGB56</f>
        <v>0</v>
      </c>
      <c r="RFY30" s="47">
        <f>'Form Sg1'!RGC56</f>
        <v>0</v>
      </c>
      <c r="RFZ30" s="47">
        <f>'Form Sg1'!RGD56</f>
        <v>0</v>
      </c>
      <c r="RGA30" s="47">
        <f>'Form Sg1'!RGE56</f>
        <v>0</v>
      </c>
      <c r="RGB30" s="47">
        <f>'Form Sg1'!RGF56</f>
        <v>0</v>
      </c>
      <c r="RGC30" s="47">
        <f>'Form Sg1'!RGG56</f>
        <v>0</v>
      </c>
      <c r="RGD30" s="47">
        <f>'Form Sg1'!RGH56</f>
        <v>0</v>
      </c>
      <c r="RGE30" s="47">
        <f>'Form Sg1'!RGI56</f>
        <v>0</v>
      </c>
      <c r="RGF30" s="47">
        <f>'Form Sg1'!RGJ56</f>
        <v>0</v>
      </c>
      <c r="RGG30" s="47">
        <f>'Form Sg1'!RGK56</f>
        <v>0</v>
      </c>
      <c r="RGH30" s="47">
        <f>'Form Sg1'!RGL56</f>
        <v>0</v>
      </c>
      <c r="RGI30" s="47">
        <f>'Form Sg1'!RGM56</f>
        <v>0</v>
      </c>
      <c r="RGJ30" s="47">
        <f>'Form Sg1'!RGN56</f>
        <v>0</v>
      </c>
      <c r="RGK30" s="47">
        <f>'Form Sg1'!RGO56</f>
        <v>0</v>
      </c>
      <c r="RGL30" s="47">
        <f>'Form Sg1'!RGP56</f>
        <v>0</v>
      </c>
      <c r="RGM30" s="47">
        <f>'Form Sg1'!RGQ56</f>
        <v>0</v>
      </c>
      <c r="RGN30" s="47">
        <f>'Form Sg1'!RGR56</f>
        <v>0</v>
      </c>
      <c r="RGO30" s="47">
        <f>'Form Sg1'!RGS56</f>
        <v>0</v>
      </c>
      <c r="RGP30" s="47">
        <f>'Form Sg1'!RGT56</f>
        <v>0</v>
      </c>
      <c r="RGQ30" s="47">
        <f>'Form Sg1'!RGU56</f>
        <v>0</v>
      </c>
      <c r="RGR30" s="47">
        <f>'Form Sg1'!RGV56</f>
        <v>0</v>
      </c>
      <c r="RGS30" s="47">
        <f>'Form Sg1'!RGW56</f>
        <v>0</v>
      </c>
      <c r="RGT30" s="47">
        <f>'Form Sg1'!RGX56</f>
        <v>0</v>
      </c>
      <c r="RGU30" s="47">
        <f>'Form Sg1'!RGY56</f>
        <v>0</v>
      </c>
      <c r="RGV30" s="47">
        <f>'Form Sg1'!RGZ56</f>
        <v>0</v>
      </c>
      <c r="RGW30" s="47">
        <f>'Form Sg1'!RHA56</f>
        <v>0</v>
      </c>
      <c r="RGX30" s="47">
        <f>'Form Sg1'!RHB56</f>
        <v>0</v>
      </c>
      <c r="RGY30" s="47">
        <f>'Form Sg1'!RHC56</f>
        <v>0</v>
      </c>
      <c r="RGZ30" s="47">
        <f>'Form Sg1'!RHD56</f>
        <v>0</v>
      </c>
      <c r="RHA30" s="47">
        <f>'Form Sg1'!RHE56</f>
        <v>0</v>
      </c>
      <c r="RHB30" s="47">
        <f>'Form Sg1'!RHF56</f>
        <v>0</v>
      </c>
      <c r="RHC30" s="47">
        <f>'Form Sg1'!RHG56</f>
        <v>0</v>
      </c>
      <c r="RHD30" s="47">
        <f>'Form Sg1'!RHH56</f>
        <v>0</v>
      </c>
      <c r="RHE30" s="47">
        <f>'Form Sg1'!RHI56</f>
        <v>0</v>
      </c>
      <c r="RHF30" s="47">
        <f>'Form Sg1'!RHJ56</f>
        <v>0</v>
      </c>
      <c r="RHG30" s="47">
        <f>'Form Sg1'!RHK56</f>
        <v>0</v>
      </c>
      <c r="RHH30" s="47">
        <f>'Form Sg1'!RHL56</f>
        <v>0</v>
      </c>
      <c r="RHI30" s="47">
        <f>'Form Sg1'!RHM56</f>
        <v>0</v>
      </c>
      <c r="RHJ30" s="47">
        <f>'Form Sg1'!RHN56</f>
        <v>0</v>
      </c>
      <c r="RHK30" s="47">
        <f>'Form Sg1'!RHO56</f>
        <v>0</v>
      </c>
      <c r="RHL30" s="47">
        <f>'Form Sg1'!RHP56</f>
        <v>0</v>
      </c>
      <c r="RHM30" s="47">
        <f>'Form Sg1'!RHQ56</f>
        <v>0</v>
      </c>
      <c r="RHN30" s="47">
        <f>'Form Sg1'!RHR56</f>
        <v>0</v>
      </c>
      <c r="RHO30" s="47">
        <f>'Form Sg1'!RHS56</f>
        <v>0</v>
      </c>
      <c r="RHP30" s="47">
        <f>'Form Sg1'!RHT56</f>
        <v>0</v>
      </c>
      <c r="RHQ30" s="47">
        <f>'Form Sg1'!RHU56</f>
        <v>0</v>
      </c>
      <c r="RHR30" s="47">
        <f>'Form Sg1'!RHV56</f>
        <v>0</v>
      </c>
      <c r="RHS30" s="47">
        <f>'Form Sg1'!RHW56</f>
        <v>0</v>
      </c>
      <c r="RHT30" s="47">
        <f>'Form Sg1'!RHX56</f>
        <v>0</v>
      </c>
      <c r="RHU30" s="47">
        <f>'Form Sg1'!RHY56</f>
        <v>0</v>
      </c>
      <c r="RHV30" s="47">
        <f>'Form Sg1'!RHZ56</f>
        <v>0</v>
      </c>
      <c r="RHW30" s="47">
        <f>'Form Sg1'!RIA56</f>
        <v>0</v>
      </c>
      <c r="RHX30" s="47">
        <f>'Form Sg1'!RIB56</f>
        <v>0</v>
      </c>
      <c r="RHY30" s="47">
        <f>'Form Sg1'!RIC56</f>
        <v>0</v>
      </c>
      <c r="RHZ30" s="47">
        <f>'Form Sg1'!RID56</f>
        <v>0</v>
      </c>
      <c r="RIA30" s="47">
        <f>'Form Sg1'!RIE56</f>
        <v>0</v>
      </c>
      <c r="RIB30" s="47">
        <f>'Form Sg1'!RIF56</f>
        <v>0</v>
      </c>
      <c r="RIC30" s="47">
        <f>'Form Sg1'!RIG56</f>
        <v>0</v>
      </c>
      <c r="RID30" s="47">
        <f>'Form Sg1'!RIH56</f>
        <v>0</v>
      </c>
      <c r="RIE30" s="47">
        <f>'Form Sg1'!RII56</f>
        <v>0</v>
      </c>
      <c r="RIF30" s="47">
        <f>'Form Sg1'!RIJ56</f>
        <v>0</v>
      </c>
      <c r="RIG30" s="47">
        <f>'Form Sg1'!RIK56</f>
        <v>0</v>
      </c>
      <c r="RIH30" s="47">
        <f>'Form Sg1'!RIL56</f>
        <v>0</v>
      </c>
      <c r="RII30" s="47">
        <f>'Form Sg1'!RIM56</f>
        <v>0</v>
      </c>
      <c r="RIJ30" s="47">
        <f>'Form Sg1'!RIN56</f>
        <v>0</v>
      </c>
      <c r="RIK30" s="47">
        <f>'Form Sg1'!RIO56</f>
        <v>0</v>
      </c>
      <c r="RIL30" s="47">
        <f>'Form Sg1'!RIP56</f>
        <v>0</v>
      </c>
      <c r="RIM30" s="47">
        <f>'Form Sg1'!RIQ56</f>
        <v>0</v>
      </c>
      <c r="RIN30" s="47">
        <f>'Form Sg1'!RIR56</f>
        <v>0</v>
      </c>
      <c r="RIO30" s="47">
        <f>'Form Sg1'!RIS56</f>
        <v>0</v>
      </c>
      <c r="RIP30" s="47">
        <f>'Form Sg1'!RIT56</f>
        <v>0</v>
      </c>
      <c r="RIQ30" s="47">
        <f>'Form Sg1'!RIU56</f>
        <v>0</v>
      </c>
      <c r="RIR30" s="47">
        <f>'Form Sg1'!RIV56</f>
        <v>0</v>
      </c>
      <c r="RIS30" s="47">
        <f>'Form Sg1'!RIW56</f>
        <v>0</v>
      </c>
      <c r="RIT30" s="47">
        <f>'Form Sg1'!RIX56</f>
        <v>0</v>
      </c>
      <c r="RIU30" s="47">
        <f>'Form Sg1'!RIY56</f>
        <v>0</v>
      </c>
      <c r="RIV30" s="47">
        <f>'Form Sg1'!RIZ56</f>
        <v>0</v>
      </c>
      <c r="RIW30" s="47">
        <f>'Form Sg1'!RJA56</f>
        <v>0</v>
      </c>
      <c r="RIX30" s="47">
        <f>'Form Sg1'!RJB56</f>
        <v>0</v>
      </c>
      <c r="RIY30" s="47">
        <f>'Form Sg1'!RJC56</f>
        <v>0</v>
      </c>
      <c r="RIZ30" s="47">
        <f>'Form Sg1'!RJD56</f>
        <v>0</v>
      </c>
      <c r="RJA30" s="47">
        <f>'Form Sg1'!RJE56</f>
        <v>0</v>
      </c>
      <c r="RJB30" s="47">
        <f>'Form Sg1'!RJF56</f>
        <v>0</v>
      </c>
      <c r="RJC30" s="47">
        <f>'Form Sg1'!RJG56</f>
        <v>0</v>
      </c>
      <c r="RJD30" s="47">
        <f>'Form Sg1'!RJH56</f>
        <v>0</v>
      </c>
      <c r="RJE30" s="47">
        <f>'Form Sg1'!RJI56</f>
        <v>0</v>
      </c>
      <c r="RJF30" s="47">
        <f>'Form Sg1'!RJJ56</f>
        <v>0</v>
      </c>
      <c r="RJG30" s="47">
        <f>'Form Sg1'!RJK56</f>
        <v>0</v>
      </c>
      <c r="RJH30" s="47">
        <f>'Form Sg1'!RJL56</f>
        <v>0</v>
      </c>
      <c r="RJI30" s="47">
        <f>'Form Sg1'!RJM56</f>
        <v>0</v>
      </c>
      <c r="RJJ30" s="47">
        <f>'Form Sg1'!RJN56</f>
        <v>0</v>
      </c>
      <c r="RJK30" s="47">
        <f>'Form Sg1'!RJO56</f>
        <v>0</v>
      </c>
      <c r="RJL30" s="47">
        <f>'Form Sg1'!RJP56</f>
        <v>0</v>
      </c>
      <c r="RJM30" s="47">
        <f>'Form Sg1'!RJQ56</f>
        <v>0</v>
      </c>
      <c r="RJN30" s="47">
        <f>'Form Sg1'!RJR56</f>
        <v>0</v>
      </c>
      <c r="RJO30" s="47">
        <f>'Form Sg1'!RJS56</f>
        <v>0</v>
      </c>
      <c r="RJP30" s="47">
        <f>'Form Sg1'!RJT56</f>
        <v>0</v>
      </c>
      <c r="RJQ30" s="47">
        <f>'Form Sg1'!RJU56</f>
        <v>0</v>
      </c>
      <c r="RJR30" s="47">
        <f>'Form Sg1'!RJV56</f>
        <v>0</v>
      </c>
      <c r="RJS30" s="47">
        <f>'Form Sg1'!RJW56</f>
        <v>0</v>
      </c>
      <c r="RJT30" s="47">
        <f>'Form Sg1'!RJX56</f>
        <v>0</v>
      </c>
      <c r="RJU30" s="47">
        <f>'Form Sg1'!RJY56</f>
        <v>0</v>
      </c>
      <c r="RJV30" s="47">
        <f>'Form Sg1'!RJZ56</f>
        <v>0</v>
      </c>
      <c r="RJW30" s="47">
        <f>'Form Sg1'!RKA56</f>
        <v>0</v>
      </c>
      <c r="RJX30" s="47">
        <f>'Form Sg1'!RKB56</f>
        <v>0</v>
      </c>
      <c r="RJY30" s="47">
        <f>'Form Sg1'!RKC56</f>
        <v>0</v>
      </c>
      <c r="RJZ30" s="47">
        <f>'Form Sg1'!RKD56</f>
        <v>0</v>
      </c>
      <c r="RKA30" s="47">
        <f>'Form Sg1'!RKE56</f>
        <v>0</v>
      </c>
      <c r="RKB30" s="47">
        <f>'Form Sg1'!RKF56</f>
        <v>0</v>
      </c>
      <c r="RKC30" s="47">
        <f>'Form Sg1'!RKG56</f>
        <v>0</v>
      </c>
      <c r="RKD30" s="47">
        <f>'Form Sg1'!RKH56</f>
        <v>0</v>
      </c>
      <c r="RKE30" s="47">
        <f>'Form Sg1'!RKI56</f>
        <v>0</v>
      </c>
      <c r="RKF30" s="47">
        <f>'Form Sg1'!RKJ56</f>
        <v>0</v>
      </c>
      <c r="RKG30" s="47">
        <f>'Form Sg1'!RKK56</f>
        <v>0</v>
      </c>
      <c r="RKH30" s="47">
        <f>'Form Sg1'!RKL56</f>
        <v>0</v>
      </c>
      <c r="RKI30" s="47">
        <f>'Form Sg1'!RKM56</f>
        <v>0</v>
      </c>
      <c r="RKJ30" s="47">
        <f>'Form Sg1'!RKN56</f>
        <v>0</v>
      </c>
      <c r="RKK30" s="47">
        <f>'Form Sg1'!RKO56</f>
        <v>0</v>
      </c>
      <c r="RKL30" s="47">
        <f>'Form Sg1'!RKP56</f>
        <v>0</v>
      </c>
      <c r="RKM30" s="47">
        <f>'Form Sg1'!RKQ56</f>
        <v>0</v>
      </c>
      <c r="RKN30" s="47">
        <f>'Form Sg1'!RKR56</f>
        <v>0</v>
      </c>
      <c r="RKO30" s="47">
        <f>'Form Sg1'!RKS56</f>
        <v>0</v>
      </c>
      <c r="RKP30" s="47">
        <f>'Form Sg1'!RKT56</f>
        <v>0</v>
      </c>
      <c r="RKQ30" s="47">
        <f>'Form Sg1'!RKU56</f>
        <v>0</v>
      </c>
      <c r="RKR30" s="47">
        <f>'Form Sg1'!RKV56</f>
        <v>0</v>
      </c>
      <c r="RKS30" s="47">
        <f>'Form Sg1'!RKW56</f>
        <v>0</v>
      </c>
      <c r="RKT30" s="47">
        <f>'Form Sg1'!RKX56</f>
        <v>0</v>
      </c>
      <c r="RKU30" s="47">
        <f>'Form Sg1'!RKY56</f>
        <v>0</v>
      </c>
      <c r="RKV30" s="47">
        <f>'Form Sg1'!RKZ56</f>
        <v>0</v>
      </c>
      <c r="RKW30" s="47">
        <f>'Form Sg1'!RLA56</f>
        <v>0</v>
      </c>
      <c r="RKX30" s="47">
        <f>'Form Sg1'!RLB56</f>
        <v>0</v>
      </c>
      <c r="RKY30" s="47">
        <f>'Form Sg1'!RLC56</f>
        <v>0</v>
      </c>
      <c r="RKZ30" s="47">
        <f>'Form Sg1'!RLD56</f>
        <v>0</v>
      </c>
      <c r="RLA30" s="47">
        <f>'Form Sg1'!RLE56</f>
        <v>0</v>
      </c>
      <c r="RLB30" s="47">
        <f>'Form Sg1'!RLF56</f>
        <v>0</v>
      </c>
      <c r="RLC30" s="47">
        <f>'Form Sg1'!RLG56</f>
        <v>0</v>
      </c>
      <c r="RLD30" s="47">
        <f>'Form Sg1'!RLH56</f>
        <v>0</v>
      </c>
      <c r="RLE30" s="47">
        <f>'Form Sg1'!RLI56</f>
        <v>0</v>
      </c>
      <c r="RLF30" s="47">
        <f>'Form Sg1'!RLJ56</f>
        <v>0</v>
      </c>
      <c r="RLG30" s="47">
        <f>'Form Sg1'!RLK56</f>
        <v>0</v>
      </c>
      <c r="RLH30" s="47">
        <f>'Form Sg1'!RLL56</f>
        <v>0</v>
      </c>
      <c r="RLI30" s="47">
        <f>'Form Sg1'!RLM56</f>
        <v>0</v>
      </c>
      <c r="RLJ30" s="47">
        <f>'Form Sg1'!RLN56</f>
        <v>0</v>
      </c>
      <c r="RLK30" s="47">
        <f>'Form Sg1'!RLO56</f>
        <v>0</v>
      </c>
      <c r="RLL30" s="47">
        <f>'Form Sg1'!RLP56</f>
        <v>0</v>
      </c>
      <c r="RLM30" s="47">
        <f>'Form Sg1'!RLQ56</f>
        <v>0</v>
      </c>
      <c r="RLN30" s="47">
        <f>'Form Sg1'!RLR56</f>
        <v>0</v>
      </c>
      <c r="RLO30" s="47">
        <f>'Form Sg1'!RLS56</f>
        <v>0</v>
      </c>
      <c r="RLP30" s="47">
        <f>'Form Sg1'!RLT56</f>
        <v>0</v>
      </c>
      <c r="RLQ30" s="47">
        <f>'Form Sg1'!RLU56</f>
        <v>0</v>
      </c>
      <c r="RLR30" s="47">
        <f>'Form Sg1'!RLV56</f>
        <v>0</v>
      </c>
      <c r="RLS30" s="47">
        <f>'Form Sg1'!RLW56</f>
        <v>0</v>
      </c>
      <c r="RLT30" s="47">
        <f>'Form Sg1'!RLX56</f>
        <v>0</v>
      </c>
      <c r="RLU30" s="47">
        <f>'Form Sg1'!RLY56</f>
        <v>0</v>
      </c>
      <c r="RLV30" s="47">
        <f>'Form Sg1'!RLZ56</f>
        <v>0</v>
      </c>
      <c r="RLW30" s="47">
        <f>'Form Sg1'!RMA56</f>
        <v>0</v>
      </c>
      <c r="RLX30" s="47">
        <f>'Form Sg1'!RMB56</f>
        <v>0</v>
      </c>
      <c r="RLY30" s="47">
        <f>'Form Sg1'!RMC56</f>
        <v>0</v>
      </c>
      <c r="RLZ30" s="47">
        <f>'Form Sg1'!RMD56</f>
        <v>0</v>
      </c>
      <c r="RMA30" s="47">
        <f>'Form Sg1'!RME56</f>
        <v>0</v>
      </c>
      <c r="RMB30" s="47">
        <f>'Form Sg1'!RMF56</f>
        <v>0</v>
      </c>
      <c r="RMC30" s="47">
        <f>'Form Sg1'!RMG56</f>
        <v>0</v>
      </c>
      <c r="RMD30" s="47">
        <f>'Form Sg1'!RMH56</f>
        <v>0</v>
      </c>
      <c r="RME30" s="47">
        <f>'Form Sg1'!RMI56</f>
        <v>0</v>
      </c>
      <c r="RMF30" s="47">
        <f>'Form Sg1'!RMJ56</f>
        <v>0</v>
      </c>
      <c r="RMG30" s="47">
        <f>'Form Sg1'!RMK56</f>
        <v>0</v>
      </c>
      <c r="RMH30" s="47">
        <f>'Form Sg1'!RML56</f>
        <v>0</v>
      </c>
      <c r="RMI30" s="47">
        <f>'Form Sg1'!RMM56</f>
        <v>0</v>
      </c>
      <c r="RMJ30" s="47">
        <f>'Form Sg1'!RMN56</f>
        <v>0</v>
      </c>
      <c r="RMK30" s="47">
        <f>'Form Sg1'!RMO56</f>
        <v>0</v>
      </c>
      <c r="RML30" s="47">
        <f>'Form Sg1'!RMP56</f>
        <v>0</v>
      </c>
      <c r="RMM30" s="47">
        <f>'Form Sg1'!RMQ56</f>
        <v>0</v>
      </c>
      <c r="RMN30" s="47">
        <f>'Form Sg1'!RMR56</f>
        <v>0</v>
      </c>
      <c r="RMO30" s="47">
        <f>'Form Sg1'!RMS56</f>
        <v>0</v>
      </c>
      <c r="RMP30" s="47">
        <f>'Form Sg1'!RMT56</f>
        <v>0</v>
      </c>
      <c r="RMQ30" s="47">
        <f>'Form Sg1'!RMU56</f>
        <v>0</v>
      </c>
      <c r="RMR30" s="47">
        <f>'Form Sg1'!RMV56</f>
        <v>0</v>
      </c>
      <c r="RMS30" s="47">
        <f>'Form Sg1'!RMW56</f>
        <v>0</v>
      </c>
      <c r="RMT30" s="47">
        <f>'Form Sg1'!RMX56</f>
        <v>0</v>
      </c>
      <c r="RMU30" s="47">
        <f>'Form Sg1'!RMY56</f>
        <v>0</v>
      </c>
      <c r="RMV30" s="47">
        <f>'Form Sg1'!RMZ56</f>
        <v>0</v>
      </c>
      <c r="RMW30" s="47">
        <f>'Form Sg1'!RNA56</f>
        <v>0</v>
      </c>
      <c r="RMX30" s="47">
        <f>'Form Sg1'!RNB56</f>
        <v>0</v>
      </c>
      <c r="RMY30" s="47">
        <f>'Form Sg1'!RNC56</f>
        <v>0</v>
      </c>
      <c r="RMZ30" s="47">
        <f>'Form Sg1'!RND56</f>
        <v>0</v>
      </c>
      <c r="RNA30" s="47">
        <f>'Form Sg1'!RNE56</f>
        <v>0</v>
      </c>
      <c r="RNB30" s="47">
        <f>'Form Sg1'!RNF56</f>
        <v>0</v>
      </c>
      <c r="RNC30" s="47">
        <f>'Form Sg1'!RNG56</f>
        <v>0</v>
      </c>
      <c r="RND30" s="47">
        <f>'Form Sg1'!RNH56</f>
        <v>0</v>
      </c>
      <c r="RNE30" s="47">
        <f>'Form Sg1'!RNI56</f>
        <v>0</v>
      </c>
      <c r="RNF30" s="47">
        <f>'Form Sg1'!RNJ56</f>
        <v>0</v>
      </c>
      <c r="RNG30" s="47">
        <f>'Form Sg1'!RNK56</f>
        <v>0</v>
      </c>
      <c r="RNH30" s="47">
        <f>'Form Sg1'!RNL56</f>
        <v>0</v>
      </c>
      <c r="RNI30" s="47">
        <f>'Form Sg1'!RNM56</f>
        <v>0</v>
      </c>
      <c r="RNJ30" s="47">
        <f>'Form Sg1'!RNN56</f>
        <v>0</v>
      </c>
      <c r="RNK30" s="47">
        <f>'Form Sg1'!RNO56</f>
        <v>0</v>
      </c>
      <c r="RNL30" s="47">
        <f>'Form Sg1'!RNP56</f>
        <v>0</v>
      </c>
      <c r="RNM30" s="47">
        <f>'Form Sg1'!RNQ56</f>
        <v>0</v>
      </c>
      <c r="RNN30" s="47">
        <f>'Form Sg1'!RNR56</f>
        <v>0</v>
      </c>
      <c r="RNO30" s="47">
        <f>'Form Sg1'!RNS56</f>
        <v>0</v>
      </c>
      <c r="RNP30" s="47">
        <f>'Form Sg1'!RNT56</f>
        <v>0</v>
      </c>
      <c r="RNQ30" s="47">
        <f>'Form Sg1'!RNU56</f>
        <v>0</v>
      </c>
      <c r="RNR30" s="47">
        <f>'Form Sg1'!RNV56</f>
        <v>0</v>
      </c>
      <c r="RNS30" s="47">
        <f>'Form Sg1'!RNW56</f>
        <v>0</v>
      </c>
      <c r="RNT30" s="47">
        <f>'Form Sg1'!RNX56</f>
        <v>0</v>
      </c>
      <c r="RNU30" s="47">
        <f>'Form Sg1'!RNY56</f>
        <v>0</v>
      </c>
      <c r="RNV30" s="47">
        <f>'Form Sg1'!RNZ56</f>
        <v>0</v>
      </c>
      <c r="RNW30" s="47">
        <f>'Form Sg1'!ROA56</f>
        <v>0</v>
      </c>
      <c r="RNX30" s="47">
        <f>'Form Sg1'!ROB56</f>
        <v>0</v>
      </c>
      <c r="RNY30" s="47">
        <f>'Form Sg1'!ROC56</f>
        <v>0</v>
      </c>
      <c r="RNZ30" s="47">
        <f>'Form Sg1'!ROD56</f>
        <v>0</v>
      </c>
      <c r="ROA30" s="47">
        <f>'Form Sg1'!ROE56</f>
        <v>0</v>
      </c>
      <c r="ROB30" s="47">
        <f>'Form Sg1'!ROF56</f>
        <v>0</v>
      </c>
      <c r="ROC30" s="47">
        <f>'Form Sg1'!ROG56</f>
        <v>0</v>
      </c>
      <c r="ROD30" s="47">
        <f>'Form Sg1'!ROH56</f>
        <v>0</v>
      </c>
      <c r="ROE30" s="47">
        <f>'Form Sg1'!ROI56</f>
        <v>0</v>
      </c>
      <c r="ROF30" s="47">
        <f>'Form Sg1'!ROJ56</f>
        <v>0</v>
      </c>
      <c r="ROG30" s="47">
        <f>'Form Sg1'!ROK56</f>
        <v>0</v>
      </c>
      <c r="ROH30" s="47">
        <f>'Form Sg1'!ROL56</f>
        <v>0</v>
      </c>
      <c r="ROI30" s="47">
        <f>'Form Sg1'!ROM56</f>
        <v>0</v>
      </c>
      <c r="ROJ30" s="47">
        <f>'Form Sg1'!RON56</f>
        <v>0</v>
      </c>
      <c r="ROK30" s="47">
        <f>'Form Sg1'!ROO56</f>
        <v>0</v>
      </c>
      <c r="ROL30" s="47">
        <f>'Form Sg1'!ROP56</f>
        <v>0</v>
      </c>
      <c r="ROM30" s="47">
        <f>'Form Sg1'!ROQ56</f>
        <v>0</v>
      </c>
      <c r="RON30" s="47">
        <f>'Form Sg1'!ROR56</f>
        <v>0</v>
      </c>
      <c r="ROO30" s="47">
        <f>'Form Sg1'!ROS56</f>
        <v>0</v>
      </c>
      <c r="ROP30" s="47">
        <f>'Form Sg1'!ROT56</f>
        <v>0</v>
      </c>
      <c r="ROQ30" s="47">
        <f>'Form Sg1'!ROU56</f>
        <v>0</v>
      </c>
      <c r="ROR30" s="47">
        <f>'Form Sg1'!ROV56</f>
        <v>0</v>
      </c>
      <c r="ROS30" s="47">
        <f>'Form Sg1'!ROW56</f>
        <v>0</v>
      </c>
      <c r="ROT30" s="47">
        <f>'Form Sg1'!ROX56</f>
        <v>0</v>
      </c>
      <c r="ROU30" s="47">
        <f>'Form Sg1'!ROY56</f>
        <v>0</v>
      </c>
      <c r="ROV30" s="47">
        <f>'Form Sg1'!ROZ56</f>
        <v>0</v>
      </c>
      <c r="ROW30" s="47">
        <f>'Form Sg1'!RPA56</f>
        <v>0</v>
      </c>
      <c r="ROX30" s="47">
        <f>'Form Sg1'!RPB56</f>
        <v>0</v>
      </c>
      <c r="ROY30" s="47">
        <f>'Form Sg1'!RPC56</f>
        <v>0</v>
      </c>
      <c r="ROZ30" s="47">
        <f>'Form Sg1'!RPD56</f>
        <v>0</v>
      </c>
      <c r="RPA30" s="47">
        <f>'Form Sg1'!RPE56</f>
        <v>0</v>
      </c>
      <c r="RPB30" s="47">
        <f>'Form Sg1'!RPF56</f>
        <v>0</v>
      </c>
      <c r="RPC30" s="47">
        <f>'Form Sg1'!RPG56</f>
        <v>0</v>
      </c>
      <c r="RPD30" s="47">
        <f>'Form Sg1'!RPH56</f>
        <v>0</v>
      </c>
      <c r="RPE30" s="47">
        <f>'Form Sg1'!RPI56</f>
        <v>0</v>
      </c>
      <c r="RPF30" s="47">
        <f>'Form Sg1'!RPJ56</f>
        <v>0</v>
      </c>
      <c r="RPG30" s="47">
        <f>'Form Sg1'!RPK56</f>
        <v>0</v>
      </c>
      <c r="RPH30" s="47">
        <f>'Form Sg1'!RPL56</f>
        <v>0</v>
      </c>
      <c r="RPI30" s="47">
        <f>'Form Sg1'!RPM56</f>
        <v>0</v>
      </c>
      <c r="RPJ30" s="47">
        <f>'Form Sg1'!RPN56</f>
        <v>0</v>
      </c>
      <c r="RPK30" s="47">
        <f>'Form Sg1'!RPO56</f>
        <v>0</v>
      </c>
      <c r="RPL30" s="47">
        <f>'Form Sg1'!RPP56</f>
        <v>0</v>
      </c>
      <c r="RPM30" s="47">
        <f>'Form Sg1'!RPQ56</f>
        <v>0</v>
      </c>
      <c r="RPN30" s="47">
        <f>'Form Sg1'!RPR56</f>
        <v>0</v>
      </c>
      <c r="RPO30" s="47">
        <f>'Form Sg1'!RPS56</f>
        <v>0</v>
      </c>
      <c r="RPP30" s="47">
        <f>'Form Sg1'!RPT56</f>
        <v>0</v>
      </c>
      <c r="RPQ30" s="47">
        <f>'Form Sg1'!RPU56</f>
        <v>0</v>
      </c>
      <c r="RPR30" s="47">
        <f>'Form Sg1'!RPV56</f>
        <v>0</v>
      </c>
      <c r="RPS30" s="47">
        <f>'Form Sg1'!RPW56</f>
        <v>0</v>
      </c>
      <c r="RPT30" s="47">
        <f>'Form Sg1'!RPX56</f>
        <v>0</v>
      </c>
      <c r="RPU30" s="47">
        <f>'Form Sg1'!RPY56</f>
        <v>0</v>
      </c>
      <c r="RPV30" s="47">
        <f>'Form Sg1'!RPZ56</f>
        <v>0</v>
      </c>
      <c r="RPW30" s="47">
        <f>'Form Sg1'!RQA56</f>
        <v>0</v>
      </c>
      <c r="RPX30" s="47">
        <f>'Form Sg1'!RQB56</f>
        <v>0</v>
      </c>
      <c r="RPY30" s="47">
        <f>'Form Sg1'!RQC56</f>
        <v>0</v>
      </c>
      <c r="RPZ30" s="47">
        <f>'Form Sg1'!RQD56</f>
        <v>0</v>
      </c>
      <c r="RQA30" s="47">
        <f>'Form Sg1'!RQE56</f>
        <v>0</v>
      </c>
      <c r="RQB30" s="47">
        <f>'Form Sg1'!RQF56</f>
        <v>0</v>
      </c>
      <c r="RQC30" s="47">
        <f>'Form Sg1'!RQG56</f>
        <v>0</v>
      </c>
      <c r="RQD30" s="47">
        <f>'Form Sg1'!RQH56</f>
        <v>0</v>
      </c>
      <c r="RQE30" s="47">
        <f>'Form Sg1'!RQI56</f>
        <v>0</v>
      </c>
      <c r="RQF30" s="47">
        <f>'Form Sg1'!RQJ56</f>
        <v>0</v>
      </c>
      <c r="RQG30" s="47">
        <f>'Form Sg1'!RQK56</f>
        <v>0</v>
      </c>
      <c r="RQH30" s="47">
        <f>'Form Sg1'!RQL56</f>
        <v>0</v>
      </c>
      <c r="RQI30" s="47">
        <f>'Form Sg1'!RQM56</f>
        <v>0</v>
      </c>
      <c r="RQJ30" s="47">
        <f>'Form Sg1'!RQN56</f>
        <v>0</v>
      </c>
      <c r="RQK30" s="47">
        <f>'Form Sg1'!RQO56</f>
        <v>0</v>
      </c>
      <c r="RQL30" s="47">
        <f>'Form Sg1'!RQP56</f>
        <v>0</v>
      </c>
      <c r="RQM30" s="47">
        <f>'Form Sg1'!RQQ56</f>
        <v>0</v>
      </c>
      <c r="RQN30" s="47">
        <f>'Form Sg1'!RQR56</f>
        <v>0</v>
      </c>
      <c r="RQO30" s="47">
        <f>'Form Sg1'!RQS56</f>
        <v>0</v>
      </c>
      <c r="RQP30" s="47">
        <f>'Form Sg1'!RQT56</f>
        <v>0</v>
      </c>
      <c r="RQQ30" s="47">
        <f>'Form Sg1'!RQU56</f>
        <v>0</v>
      </c>
      <c r="RQR30" s="47">
        <f>'Form Sg1'!RQV56</f>
        <v>0</v>
      </c>
      <c r="RQS30" s="47">
        <f>'Form Sg1'!RQW56</f>
        <v>0</v>
      </c>
      <c r="RQT30" s="47">
        <f>'Form Sg1'!RQX56</f>
        <v>0</v>
      </c>
      <c r="RQU30" s="47">
        <f>'Form Sg1'!RQY56</f>
        <v>0</v>
      </c>
      <c r="RQV30" s="47">
        <f>'Form Sg1'!RQZ56</f>
        <v>0</v>
      </c>
      <c r="RQW30" s="47">
        <f>'Form Sg1'!RRA56</f>
        <v>0</v>
      </c>
      <c r="RQX30" s="47">
        <f>'Form Sg1'!RRB56</f>
        <v>0</v>
      </c>
      <c r="RQY30" s="47">
        <f>'Form Sg1'!RRC56</f>
        <v>0</v>
      </c>
      <c r="RQZ30" s="47">
        <f>'Form Sg1'!RRD56</f>
        <v>0</v>
      </c>
      <c r="RRA30" s="47">
        <f>'Form Sg1'!RRE56</f>
        <v>0</v>
      </c>
      <c r="RRB30" s="47">
        <f>'Form Sg1'!RRF56</f>
        <v>0</v>
      </c>
      <c r="RRC30" s="47">
        <f>'Form Sg1'!RRG56</f>
        <v>0</v>
      </c>
      <c r="RRD30" s="47">
        <f>'Form Sg1'!RRH56</f>
        <v>0</v>
      </c>
      <c r="RRE30" s="47">
        <f>'Form Sg1'!RRI56</f>
        <v>0</v>
      </c>
      <c r="RRF30" s="47">
        <f>'Form Sg1'!RRJ56</f>
        <v>0</v>
      </c>
      <c r="RRG30" s="47">
        <f>'Form Sg1'!RRK56</f>
        <v>0</v>
      </c>
      <c r="RRH30" s="47">
        <f>'Form Sg1'!RRL56</f>
        <v>0</v>
      </c>
      <c r="RRI30" s="47">
        <f>'Form Sg1'!RRM56</f>
        <v>0</v>
      </c>
      <c r="RRJ30" s="47">
        <f>'Form Sg1'!RRN56</f>
        <v>0</v>
      </c>
      <c r="RRK30" s="47">
        <f>'Form Sg1'!RRO56</f>
        <v>0</v>
      </c>
      <c r="RRL30" s="47">
        <f>'Form Sg1'!RRP56</f>
        <v>0</v>
      </c>
      <c r="RRM30" s="47">
        <f>'Form Sg1'!RRQ56</f>
        <v>0</v>
      </c>
      <c r="RRN30" s="47">
        <f>'Form Sg1'!RRR56</f>
        <v>0</v>
      </c>
      <c r="RRO30" s="47">
        <f>'Form Sg1'!RRS56</f>
        <v>0</v>
      </c>
      <c r="RRP30" s="47">
        <f>'Form Sg1'!RRT56</f>
        <v>0</v>
      </c>
      <c r="RRQ30" s="47">
        <f>'Form Sg1'!RRU56</f>
        <v>0</v>
      </c>
      <c r="RRR30" s="47">
        <f>'Form Sg1'!RRV56</f>
        <v>0</v>
      </c>
      <c r="RRS30" s="47">
        <f>'Form Sg1'!RRW56</f>
        <v>0</v>
      </c>
      <c r="RRT30" s="47">
        <f>'Form Sg1'!RRX56</f>
        <v>0</v>
      </c>
      <c r="RRU30" s="47">
        <f>'Form Sg1'!RRY56</f>
        <v>0</v>
      </c>
      <c r="RRV30" s="47">
        <f>'Form Sg1'!RRZ56</f>
        <v>0</v>
      </c>
      <c r="RRW30" s="47">
        <f>'Form Sg1'!RSA56</f>
        <v>0</v>
      </c>
      <c r="RRX30" s="47">
        <f>'Form Sg1'!RSB56</f>
        <v>0</v>
      </c>
      <c r="RRY30" s="47">
        <f>'Form Sg1'!RSC56</f>
        <v>0</v>
      </c>
      <c r="RRZ30" s="47">
        <f>'Form Sg1'!RSD56</f>
        <v>0</v>
      </c>
      <c r="RSA30" s="47">
        <f>'Form Sg1'!RSE56</f>
        <v>0</v>
      </c>
      <c r="RSB30" s="47">
        <f>'Form Sg1'!RSF56</f>
        <v>0</v>
      </c>
      <c r="RSC30" s="47">
        <f>'Form Sg1'!RSG56</f>
        <v>0</v>
      </c>
      <c r="RSD30" s="47">
        <f>'Form Sg1'!RSH56</f>
        <v>0</v>
      </c>
      <c r="RSE30" s="47">
        <f>'Form Sg1'!RSI56</f>
        <v>0</v>
      </c>
      <c r="RSF30" s="47">
        <f>'Form Sg1'!RSJ56</f>
        <v>0</v>
      </c>
      <c r="RSG30" s="47">
        <f>'Form Sg1'!RSK56</f>
        <v>0</v>
      </c>
      <c r="RSH30" s="47">
        <f>'Form Sg1'!RSL56</f>
        <v>0</v>
      </c>
      <c r="RSI30" s="47">
        <f>'Form Sg1'!RSM56</f>
        <v>0</v>
      </c>
      <c r="RSJ30" s="47">
        <f>'Form Sg1'!RSN56</f>
        <v>0</v>
      </c>
      <c r="RSK30" s="47">
        <f>'Form Sg1'!RSO56</f>
        <v>0</v>
      </c>
      <c r="RSL30" s="47">
        <f>'Form Sg1'!RSP56</f>
        <v>0</v>
      </c>
      <c r="RSM30" s="47">
        <f>'Form Sg1'!RSQ56</f>
        <v>0</v>
      </c>
      <c r="RSN30" s="47">
        <f>'Form Sg1'!RSR56</f>
        <v>0</v>
      </c>
      <c r="RSO30" s="47">
        <f>'Form Sg1'!RSS56</f>
        <v>0</v>
      </c>
      <c r="RSP30" s="47">
        <f>'Form Sg1'!RST56</f>
        <v>0</v>
      </c>
      <c r="RSQ30" s="47">
        <f>'Form Sg1'!RSU56</f>
        <v>0</v>
      </c>
      <c r="RSR30" s="47">
        <f>'Form Sg1'!RSV56</f>
        <v>0</v>
      </c>
      <c r="RSS30" s="47">
        <f>'Form Sg1'!RSW56</f>
        <v>0</v>
      </c>
      <c r="RST30" s="47">
        <f>'Form Sg1'!RSX56</f>
        <v>0</v>
      </c>
      <c r="RSU30" s="47">
        <f>'Form Sg1'!RSY56</f>
        <v>0</v>
      </c>
      <c r="RSV30" s="47">
        <f>'Form Sg1'!RSZ56</f>
        <v>0</v>
      </c>
      <c r="RSW30" s="47">
        <f>'Form Sg1'!RTA56</f>
        <v>0</v>
      </c>
      <c r="RSX30" s="47">
        <f>'Form Sg1'!RTB56</f>
        <v>0</v>
      </c>
      <c r="RSY30" s="47">
        <f>'Form Sg1'!RTC56</f>
        <v>0</v>
      </c>
      <c r="RSZ30" s="47">
        <f>'Form Sg1'!RTD56</f>
        <v>0</v>
      </c>
      <c r="RTA30" s="47">
        <f>'Form Sg1'!RTE56</f>
        <v>0</v>
      </c>
      <c r="RTB30" s="47">
        <f>'Form Sg1'!RTF56</f>
        <v>0</v>
      </c>
      <c r="RTC30" s="47">
        <f>'Form Sg1'!RTG56</f>
        <v>0</v>
      </c>
      <c r="RTD30" s="47">
        <f>'Form Sg1'!RTH56</f>
        <v>0</v>
      </c>
      <c r="RTE30" s="47">
        <f>'Form Sg1'!RTI56</f>
        <v>0</v>
      </c>
      <c r="RTF30" s="47">
        <f>'Form Sg1'!RTJ56</f>
        <v>0</v>
      </c>
      <c r="RTG30" s="47">
        <f>'Form Sg1'!RTK56</f>
        <v>0</v>
      </c>
      <c r="RTH30" s="47">
        <f>'Form Sg1'!RTL56</f>
        <v>0</v>
      </c>
      <c r="RTI30" s="47">
        <f>'Form Sg1'!RTM56</f>
        <v>0</v>
      </c>
      <c r="RTJ30" s="47">
        <f>'Form Sg1'!RTN56</f>
        <v>0</v>
      </c>
      <c r="RTK30" s="47">
        <f>'Form Sg1'!RTO56</f>
        <v>0</v>
      </c>
      <c r="RTL30" s="47">
        <f>'Form Sg1'!RTP56</f>
        <v>0</v>
      </c>
      <c r="RTM30" s="47">
        <f>'Form Sg1'!RTQ56</f>
        <v>0</v>
      </c>
      <c r="RTN30" s="47">
        <f>'Form Sg1'!RTR56</f>
        <v>0</v>
      </c>
      <c r="RTO30" s="47">
        <f>'Form Sg1'!RTS56</f>
        <v>0</v>
      </c>
      <c r="RTP30" s="47">
        <f>'Form Sg1'!RTT56</f>
        <v>0</v>
      </c>
      <c r="RTQ30" s="47">
        <f>'Form Sg1'!RTU56</f>
        <v>0</v>
      </c>
      <c r="RTR30" s="47">
        <f>'Form Sg1'!RTV56</f>
        <v>0</v>
      </c>
      <c r="RTS30" s="47">
        <f>'Form Sg1'!RTW56</f>
        <v>0</v>
      </c>
      <c r="RTT30" s="47">
        <f>'Form Sg1'!RTX56</f>
        <v>0</v>
      </c>
      <c r="RTU30" s="47">
        <f>'Form Sg1'!RTY56</f>
        <v>0</v>
      </c>
      <c r="RTV30" s="47">
        <f>'Form Sg1'!RTZ56</f>
        <v>0</v>
      </c>
      <c r="RTW30" s="47">
        <f>'Form Sg1'!RUA56</f>
        <v>0</v>
      </c>
      <c r="RTX30" s="47">
        <f>'Form Sg1'!RUB56</f>
        <v>0</v>
      </c>
      <c r="RTY30" s="47">
        <f>'Form Sg1'!RUC56</f>
        <v>0</v>
      </c>
      <c r="RTZ30" s="47">
        <f>'Form Sg1'!RUD56</f>
        <v>0</v>
      </c>
      <c r="RUA30" s="47">
        <f>'Form Sg1'!RUE56</f>
        <v>0</v>
      </c>
      <c r="RUB30" s="47">
        <f>'Form Sg1'!RUF56</f>
        <v>0</v>
      </c>
      <c r="RUC30" s="47">
        <f>'Form Sg1'!RUG56</f>
        <v>0</v>
      </c>
      <c r="RUD30" s="47">
        <f>'Form Sg1'!RUH56</f>
        <v>0</v>
      </c>
      <c r="RUE30" s="47">
        <f>'Form Sg1'!RUI56</f>
        <v>0</v>
      </c>
      <c r="RUF30" s="47">
        <f>'Form Sg1'!RUJ56</f>
        <v>0</v>
      </c>
      <c r="RUG30" s="47">
        <f>'Form Sg1'!RUK56</f>
        <v>0</v>
      </c>
      <c r="RUH30" s="47">
        <f>'Form Sg1'!RUL56</f>
        <v>0</v>
      </c>
      <c r="RUI30" s="47">
        <f>'Form Sg1'!RUM56</f>
        <v>0</v>
      </c>
      <c r="RUJ30" s="47">
        <f>'Form Sg1'!RUN56</f>
        <v>0</v>
      </c>
      <c r="RUK30" s="47">
        <f>'Form Sg1'!RUO56</f>
        <v>0</v>
      </c>
      <c r="RUL30" s="47">
        <f>'Form Sg1'!RUP56</f>
        <v>0</v>
      </c>
      <c r="RUM30" s="47">
        <f>'Form Sg1'!RUQ56</f>
        <v>0</v>
      </c>
      <c r="RUN30" s="47">
        <f>'Form Sg1'!RUR56</f>
        <v>0</v>
      </c>
      <c r="RUO30" s="47">
        <f>'Form Sg1'!RUS56</f>
        <v>0</v>
      </c>
      <c r="RUP30" s="47">
        <f>'Form Sg1'!RUT56</f>
        <v>0</v>
      </c>
      <c r="RUQ30" s="47">
        <f>'Form Sg1'!RUU56</f>
        <v>0</v>
      </c>
      <c r="RUR30" s="47">
        <f>'Form Sg1'!RUV56</f>
        <v>0</v>
      </c>
      <c r="RUS30" s="47">
        <f>'Form Sg1'!RUW56</f>
        <v>0</v>
      </c>
      <c r="RUT30" s="47">
        <f>'Form Sg1'!RUX56</f>
        <v>0</v>
      </c>
      <c r="RUU30" s="47">
        <f>'Form Sg1'!RUY56</f>
        <v>0</v>
      </c>
      <c r="RUV30" s="47">
        <f>'Form Sg1'!RUZ56</f>
        <v>0</v>
      </c>
      <c r="RUW30" s="47">
        <f>'Form Sg1'!RVA56</f>
        <v>0</v>
      </c>
      <c r="RUX30" s="47">
        <f>'Form Sg1'!RVB56</f>
        <v>0</v>
      </c>
      <c r="RUY30" s="47">
        <f>'Form Sg1'!RVC56</f>
        <v>0</v>
      </c>
      <c r="RUZ30" s="47">
        <f>'Form Sg1'!RVD56</f>
        <v>0</v>
      </c>
      <c r="RVA30" s="47">
        <f>'Form Sg1'!RVE56</f>
        <v>0</v>
      </c>
      <c r="RVB30" s="47">
        <f>'Form Sg1'!RVF56</f>
        <v>0</v>
      </c>
      <c r="RVC30" s="47">
        <f>'Form Sg1'!RVG56</f>
        <v>0</v>
      </c>
      <c r="RVD30" s="47">
        <f>'Form Sg1'!RVH56</f>
        <v>0</v>
      </c>
      <c r="RVE30" s="47">
        <f>'Form Sg1'!RVI56</f>
        <v>0</v>
      </c>
      <c r="RVF30" s="47">
        <f>'Form Sg1'!RVJ56</f>
        <v>0</v>
      </c>
      <c r="RVG30" s="47">
        <f>'Form Sg1'!RVK56</f>
        <v>0</v>
      </c>
      <c r="RVH30" s="47">
        <f>'Form Sg1'!RVL56</f>
        <v>0</v>
      </c>
      <c r="RVI30" s="47">
        <f>'Form Sg1'!RVM56</f>
        <v>0</v>
      </c>
      <c r="RVJ30" s="47">
        <f>'Form Sg1'!RVN56</f>
        <v>0</v>
      </c>
      <c r="RVK30" s="47">
        <f>'Form Sg1'!RVO56</f>
        <v>0</v>
      </c>
      <c r="RVL30" s="47">
        <f>'Form Sg1'!RVP56</f>
        <v>0</v>
      </c>
      <c r="RVM30" s="47">
        <f>'Form Sg1'!RVQ56</f>
        <v>0</v>
      </c>
      <c r="RVN30" s="47">
        <f>'Form Sg1'!RVR56</f>
        <v>0</v>
      </c>
      <c r="RVO30" s="47">
        <f>'Form Sg1'!RVS56</f>
        <v>0</v>
      </c>
      <c r="RVP30" s="47">
        <f>'Form Sg1'!RVT56</f>
        <v>0</v>
      </c>
      <c r="RVQ30" s="47">
        <f>'Form Sg1'!RVU56</f>
        <v>0</v>
      </c>
      <c r="RVR30" s="47">
        <f>'Form Sg1'!RVV56</f>
        <v>0</v>
      </c>
      <c r="RVS30" s="47">
        <f>'Form Sg1'!RVW56</f>
        <v>0</v>
      </c>
      <c r="RVT30" s="47">
        <f>'Form Sg1'!RVX56</f>
        <v>0</v>
      </c>
      <c r="RVU30" s="47">
        <f>'Form Sg1'!RVY56</f>
        <v>0</v>
      </c>
      <c r="RVV30" s="47">
        <f>'Form Sg1'!RVZ56</f>
        <v>0</v>
      </c>
      <c r="RVW30" s="47">
        <f>'Form Sg1'!RWA56</f>
        <v>0</v>
      </c>
      <c r="RVX30" s="47">
        <f>'Form Sg1'!RWB56</f>
        <v>0</v>
      </c>
      <c r="RVY30" s="47">
        <f>'Form Sg1'!RWC56</f>
        <v>0</v>
      </c>
      <c r="RVZ30" s="47">
        <f>'Form Sg1'!RWD56</f>
        <v>0</v>
      </c>
      <c r="RWA30" s="47">
        <f>'Form Sg1'!RWE56</f>
        <v>0</v>
      </c>
      <c r="RWB30" s="47">
        <f>'Form Sg1'!RWF56</f>
        <v>0</v>
      </c>
      <c r="RWC30" s="47">
        <f>'Form Sg1'!RWG56</f>
        <v>0</v>
      </c>
      <c r="RWD30" s="47">
        <f>'Form Sg1'!RWH56</f>
        <v>0</v>
      </c>
      <c r="RWE30" s="47">
        <f>'Form Sg1'!RWI56</f>
        <v>0</v>
      </c>
      <c r="RWF30" s="47">
        <f>'Form Sg1'!RWJ56</f>
        <v>0</v>
      </c>
      <c r="RWG30" s="47">
        <f>'Form Sg1'!RWK56</f>
        <v>0</v>
      </c>
      <c r="RWH30" s="47">
        <f>'Form Sg1'!RWL56</f>
        <v>0</v>
      </c>
      <c r="RWI30" s="47">
        <f>'Form Sg1'!RWM56</f>
        <v>0</v>
      </c>
      <c r="RWJ30" s="47">
        <f>'Form Sg1'!RWN56</f>
        <v>0</v>
      </c>
      <c r="RWK30" s="47">
        <f>'Form Sg1'!RWO56</f>
        <v>0</v>
      </c>
      <c r="RWL30" s="47">
        <f>'Form Sg1'!RWP56</f>
        <v>0</v>
      </c>
      <c r="RWM30" s="47">
        <f>'Form Sg1'!RWQ56</f>
        <v>0</v>
      </c>
      <c r="RWN30" s="47">
        <f>'Form Sg1'!RWR56</f>
        <v>0</v>
      </c>
      <c r="RWO30" s="47">
        <f>'Form Sg1'!RWS56</f>
        <v>0</v>
      </c>
      <c r="RWP30" s="47">
        <f>'Form Sg1'!RWT56</f>
        <v>0</v>
      </c>
      <c r="RWQ30" s="47">
        <f>'Form Sg1'!RWU56</f>
        <v>0</v>
      </c>
      <c r="RWR30" s="47">
        <f>'Form Sg1'!RWV56</f>
        <v>0</v>
      </c>
      <c r="RWS30" s="47">
        <f>'Form Sg1'!RWW56</f>
        <v>0</v>
      </c>
      <c r="RWT30" s="47">
        <f>'Form Sg1'!RWX56</f>
        <v>0</v>
      </c>
      <c r="RWU30" s="47">
        <f>'Form Sg1'!RWY56</f>
        <v>0</v>
      </c>
      <c r="RWV30" s="47">
        <f>'Form Sg1'!RWZ56</f>
        <v>0</v>
      </c>
      <c r="RWW30" s="47">
        <f>'Form Sg1'!RXA56</f>
        <v>0</v>
      </c>
      <c r="RWX30" s="47">
        <f>'Form Sg1'!RXB56</f>
        <v>0</v>
      </c>
      <c r="RWY30" s="47">
        <f>'Form Sg1'!RXC56</f>
        <v>0</v>
      </c>
      <c r="RWZ30" s="47">
        <f>'Form Sg1'!RXD56</f>
        <v>0</v>
      </c>
      <c r="RXA30" s="47">
        <f>'Form Sg1'!RXE56</f>
        <v>0</v>
      </c>
      <c r="RXB30" s="47">
        <f>'Form Sg1'!RXF56</f>
        <v>0</v>
      </c>
      <c r="RXC30" s="47">
        <f>'Form Sg1'!RXG56</f>
        <v>0</v>
      </c>
      <c r="RXD30" s="47">
        <f>'Form Sg1'!RXH56</f>
        <v>0</v>
      </c>
      <c r="RXE30" s="47">
        <f>'Form Sg1'!RXI56</f>
        <v>0</v>
      </c>
      <c r="RXF30" s="47">
        <f>'Form Sg1'!RXJ56</f>
        <v>0</v>
      </c>
      <c r="RXG30" s="47">
        <f>'Form Sg1'!RXK56</f>
        <v>0</v>
      </c>
      <c r="RXH30" s="47">
        <f>'Form Sg1'!RXL56</f>
        <v>0</v>
      </c>
      <c r="RXI30" s="47">
        <f>'Form Sg1'!RXM56</f>
        <v>0</v>
      </c>
      <c r="RXJ30" s="47">
        <f>'Form Sg1'!RXN56</f>
        <v>0</v>
      </c>
      <c r="RXK30" s="47">
        <f>'Form Sg1'!RXO56</f>
        <v>0</v>
      </c>
      <c r="RXL30" s="47">
        <f>'Form Sg1'!RXP56</f>
        <v>0</v>
      </c>
      <c r="RXM30" s="47">
        <f>'Form Sg1'!RXQ56</f>
        <v>0</v>
      </c>
      <c r="RXN30" s="47">
        <f>'Form Sg1'!RXR56</f>
        <v>0</v>
      </c>
      <c r="RXO30" s="47">
        <f>'Form Sg1'!RXS56</f>
        <v>0</v>
      </c>
      <c r="RXP30" s="47">
        <f>'Form Sg1'!RXT56</f>
        <v>0</v>
      </c>
      <c r="RXQ30" s="47">
        <f>'Form Sg1'!RXU56</f>
        <v>0</v>
      </c>
      <c r="RXR30" s="47">
        <f>'Form Sg1'!RXV56</f>
        <v>0</v>
      </c>
      <c r="RXS30" s="47">
        <f>'Form Sg1'!RXW56</f>
        <v>0</v>
      </c>
      <c r="RXT30" s="47">
        <f>'Form Sg1'!RXX56</f>
        <v>0</v>
      </c>
      <c r="RXU30" s="47">
        <f>'Form Sg1'!RXY56</f>
        <v>0</v>
      </c>
      <c r="RXV30" s="47">
        <f>'Form Sg1'!RXZ56</f>
        <v>0</v>
      </c>
      <c r="RXW30" s="47">
        <f>'Form Sg1'!RYA56</f>
        <v>0</v>
      </c>
      <c r="RXX30" s="47">
        <f>'Form Sg1'!RYB56</f>
        <v>0</v>
      </c>
      <c r="RXY30" s="47">
        <f>'Form Sg1'!RYC56</f>
        <v>0</v>
      </c>
      <c r="RXZ30" s="47">
        <f>'Form Sg1'!RYD56</f>
        <v>0</v>
      </c>
      <c r="RYA30" s="47">
        <f>'Form Sg1'!RYE56</f>
        <v>0</v>
      </c>
      <c r="RYB30" s="47">
        <f>'Form Sg1'!RYF56</f>
        <v>0</v>
      </c>
      <c r="RYC30" s="47">
        <f>'Form Sg1'!RYG56</f>
        <v>0</v>
      </c>
      <c r="RYD30" s="47">
        <f>'Form Sg1'!RYH56</f>
        <v>0</v>
      </c>
      <c r="RYE30" s="47">
        <f>'Form Sg1'!RYI56</f>
        <v>0</v>
      </c>
      <c r="RYF30" s="47">
        <f>'Form Sg1'!RYJ56</f>
        <v>0</v>
      </c>
      <c r="RYG30" s="47">
        <f>'Form Sg1'!RYK56</f>
        <v>0</v>
      </c>
      <c r="RYH30" s="47">
        <f>'Form Sg1'!RYL56</f>
        <v>0</v>
      </c>
      <c r="RYI30" s="47">
        <f>'Form Sg1'!RYM56</f>
        <v>0</v>
      </c>
      <c r="RYJ30" s="47">
        <f>'Form Sg1'!RYN56</f>
        <v>0</v>
      </c>
      <c r="RYK30" s="47">
        <f>'Form Sg1'!RYO56</f>
        <v>0</v>
      </c>
      <c r="RYL30" s="47">
        <f>'Form Sg1'!RYP56</f>
        <v>0</v>
      </c>
      <c r="RYM30" s="47">
        <f>'Form Sg1'!RYQ56</f>
        <v>0</v>
      </c>
      <c r="RYN30" s="47">
        <f>'Form Sg1'!RYR56</f>
        <v>0</v>
      </c>
      <c r="RYO30" s="47">
        <f>'Form Sg1'!RYS56</f>
        <v>0</v>
      </c>
      <c r="RYP30" s="47">
        <f>'Form Sg1'!RYT56</f>
        <v>0</v>
      </c>
      <c r="RYQ30" s="47">
        <f>'Form Sg1'!RYU56</f>
        <v>0</v>
      </c>
      <c r="RYR30" s="47">
        <f>'Form Sg1'!RYV56</f>
        <v>0</v>
      </c>
      <c r="RYS30" s="47">
        <f>'Form Sg1'!RYW56</f>
        <v>0</v>
      </c>
      <c r="RYT30" s="47">
        <f>'Form Sg1'!RYX56</f>
        <v>0</v>
      </c>
      <c r="RYU30" s="47">
        <f>'Form Sg1'!RYY56</f>
        <v>0</v>
      </c>
      <c r="RYV30" s="47">
        <f>'Form Sg1'!RYZ56</f>
        <v>0</v>
      </c>
      <c r="RYW30" s="47">
        <f>'Form Sg1'!RZA56</f>
        <v>0</v>
      </c>
      <c r="RYX30" s="47">
        <f>'Form Sg1'!RZB56</f>
        <v>0</v>
      </c>
      <c r="RYY30" s="47">
        <f>'Form Sg1'!RZC56</f>
        <v>0</v>
      </c>
      <c r="RYZ30" s="47">
        <f>'Form Sg1'!RZD56</f>
        <v>0</v>
      </c>
      <c r="RZA30" s="47">
        <f>'Form Sg1'!RZE56</f>
        <v>0</v>
      </c>
      <c r="RZB30" s="47">
        <f>'Form Sg1'!RZF56</f>
        <v>0</v>
      </c>
      <c r="RZC30" s="47">
        <f>'Form Sg1'!RZG56</f>
        <v>0</v>
      </c>
      <c r="RZD30" s="47">
        <f>'Form Sg1'!RZH56</f>
        <v>0</v>
      </c>
      <c r="RZE30" s="47">
        <f>'Form Sg1'!RZI56</f>
        <v>0</v>
      </c>
      <c r="RZF30" s="47">
        <f>'Form Sg1'!RZJ56</f>
        <v>0</v>
      </c>
      <c r="RZG30" s="47">
        <f>'Form Sg1'!RZK56</f>
        <v>0</v>
      </c>
      <c r="RZH30" s="47">
        <f>'Form Sg1'!RZL56</f>
        <v>0</v>
      </c>
      <c r="RZI30" s="47">
        <f>'Form Sg1'!RZM56</f>
        <v>0</v>
      </c>
      <c r="RZJ30" s="47">
        <f>'Form Sg1'!RZN56</f>
        <v>0</v>
      </c>
      <c r="RZK30" s="47">
        <f>'Form Sg1'!RZO56</f>
        <v>0</v>
      </c>
      <c r="RZL30" s="47">
        <f>'Form Sg1'!RZP56</f>
        <v>0</v>
      </c>
      <c r="RZM30" s="47">
        <f>'Form Sg1'!RZQ56</f>
        <v>0</v>
      </c>
      <c r="RZN30" s="47">
        <f>'Form Sg1'!RZR56</f>
        <v>0</v>
      </c>
      <c r="RZO30" s="47">
        <f>'Form Sg1'!RZS56</f>
        <v>0</v>
      </c>
      <c r="RZP30" s="47">
        <f>'Form Sg1'!RZT56</f>
        <v>0</v>
      </c>
      <c r="RZQ30" s="47">
        <f>'Form Sg1'!RZU56</f>
        <v>0</v>
      </c>
      <c r="RZR30" s="47">
        <f>'Form Sg1'!RZV56</f>
        <v>0</v>
      </c>
      <c r="RZS30" s="47">
        <f>'Form Sg1'!RZW56</f>
        <v>0</v>
      </c>
      <c r="RZT30" s="47">
        <f>'Form Sg1'!RZX56</f>
        <v>0</v>
      </c>
      <c r="RZU30" s="47">
        <f>'Form Sg1'!RZY56</f>
        <v>0</v>
      </c>
      <c r="RZV30" s="47">
        <f>'Form Sg1'!RZZ56</f>
        <v>0</v>
      </c>
      <c r="RZW30" s="47">
        <f>'Form Sg1'!SAA56</f>
        <v>0</v>
      </c>
      <c r="RZX30" s="47">
        <f>'Form Sg1'!SAB56</f>
        <v>0</v>
      </c>
      <c r="RZY30" s="47">
        <f>'Form Sg1'!SAC56</f>
        <v>0</v>
      </c>
      <c r="RZZ30" s="47">
        <f>'Form Sg1'!SAD56</f>
        <v>0</v>
      </c>
      <c r="SAA30" s="47">
        <f>'Form Sg1'!SAE56</f>
        <v>0</v>
      </c>
      <c r="SAB30" s="47">
        <f>'Form Sg1'!SAF56</f>
        <v>0</v>
      </c>
      <c r="SAC30" s="47">
        <f>'Form Sg1'!SAG56</f>
        <v>0</v>
      </c>
      <c r="SAD30" s="47">
        <f>'Form Sg1'!SAH56</f>
        <v>0</v>
      </c>
      <c r="SAE30" s="47">
        <f>'Form Sg1'!SAI56</f>
        <v>0</v>
      </c>
      <c r="SAF30" s="47">
        <f>'Form Sg1'!SAJ56</f>
        <v>0</v>
      </c>
      <c r="SAG30" s="47">
        <f>'Form Sg1'!SAK56</f>
        <v>0</v>
      </c>
      <c r="SAH30" s="47">
        <f>'Form Sg1'!SAL56</f>
        <v>0</v>
      </c>
      <c r="SAI30" s="47">
        <f>'Form Sg1'!SAM56</f>
        <v>0</v>
      </c>
      <c r="SAJ30" s="47">
        <f>'Form Sg1'!SAN56</f>
        <v>0</v>
      </c>
      <c r="SAK30" s="47">
        <f>'Form Sg1'!SAO56</f>
        <v>0</v>
      </c>
      <c r="SAL30" s="47">
        <f>'Form Sg1'!SAP56</f>
        <v>0</v>
      </c>
      <c r="SAM30" s="47">
        <f>'Form Sg1'!SAQ56</f>
        <v>0</v>
      </c>
      <c r="SAN30" s="47">
        <f>'Form Sg1'!SAR56</f>
        <v>0</v>
      </c>
      <c r="SAO30" s="47">
        <f>'Form Sg1'!SAS56</f>
        <v>0</v>
      </c>
      <c r="SAP30" s="47">
        <f>'Form Sg1'!SAT56</f>
        <v>0</v>
      </c>
      <c r="SAQ30" s="47">
        <f>'Form Sg1'!SAU56</f>
        <v>0</v>
      </c>
      <c r="SAR30" s="47">
        <f>'Form Sg1'!SAV56</f>
        <v>0</v>
      </c>
      <c r="SAS30" s="47">
        <f>'Form Sg1'!SAW56</f>
        <v>0</v>
      </c>
      <c r="SAT30" s="47">
        <f>'Form Sg1'!SAX56</f>
        <v>0</v>
      </c>
      <c r="SAU30" s="47">
        <f>'Form Sg1'!SAY56</f>
        <v>0</v>
      </c>
      <c r="SAV30" s="47">
        <f>'Form Sg1'!SAZ56</f>
        <v>0</v>
      </c>
      <c r="SAW30" s="47">
        <f>'Form Sg1'!SBA56</f>
        <v>0</v>
      </c>
      <c r="SAX30" s="47">
        <f>'Form Sg1'!SBB56</f>
        <v>0</v>
      </c>
      <c r="SAY30" s="47">
        <f>'Form Sg1'!SBC56</f>
        <v>0</v>
      </c>
      <c r="SAZ30" s="47">
        <f>'Form Sg1'!SBD56</f>
        <v>0</v>
      </c>
      <c r="SBA30" s="47">
        <f>'Form Sg1'!SBE56</f>
        <v>0</v>
      </c>
      <c r="SBB30" s="47">
        <f>'Form Sg1'!SBF56</f>
        <v>0</v>
      </c>
      <c r="SBC30" s="47">
        <f>'Form Sg1'!SBG56</f>
        <v>0</v>
      </c>
      <c r="SBD30" s="47">
        <f>'Form Sg1'!SBH56</f>
        <v>0</v>
      </c>
      <c r="SBE30" s="47">
        <f>'Form Sg1'!SBI56</f>
        <v>0</v>
      </c>
      <c r="SBF30" s="47">
        <f>'Form Sg1'!SBJ56</f>
        <v>0</v>
      </c>
      <c r="SBG30" s="47">
        <f>'Form Sg1'!SBK56</f>
        <v>0</v>
      </c>
      <c r="SBH30" s="47">
        <f>'Form Sg1'!SBL56</f>
        <v>0</v>
      </c>
      <c r="SBI30" s="47">
        <f>'Form Sg1'!SBM56</f>
        <v>0</v>
      </c>
      <c r="SBJ30" s="47">
        <f>'Form Sg1'!SBN56</f>
        <v>0</v>
      </c>
      <c r="SBK30" s="47">
        <f>'Form Sg1'!SBO56</f>
        <v>0</v>
      </c>
      <c r="SBL30" s="47">
        <f>'Form Sg1'!SBP56</f>
        <v>0</v>
      </c>
      <c r="SBM30" s="47">
        <f>'Form Sg1'!SBQ56</f>
        <v>0</v>
      </c>
      <c r="SBN30" s="47">
        <f>'Form Sg1'!SBR56</f>
        <v>0</v>
      </c>
      <c r="SBO30" s="47">
        <f>'Form Sg1'!SBS56</f>
        <v>0</v>
      </c>
      <c r="SBP30" s="47">
        <f>'Form Sg1'!SBT56</f>
        <v>0</v>
      </c>
      <c r="SBQ30" s="47">
        <f>'Form Sg1'!SBU56</f>
        <v>0</v>
      </c>
      <c r="SBR30" s="47">
        <f>'Form Sg1'!SBV56</f>
        <v>0</v>
      </c>
      <c r="SBS30" s="47">
        <f>'Form Sg1'!SBW56</f>
        <v>0</v>
      </c>
      <c r="SBT30" s="47">
        <f>'Form Sg1'!SBX56</f>
        <v>0</v>
      </c>
      <c r="SBU30" s="47">
        <f>'Form Sg1'!SBY56</f>
        <v>0</v>
      </c>
      <c r="SBV30" s="47">
        <f>'Form Sg1'!SBZ56</f>
        <v>0</v>
      </c>
      <c r="SBW30" s="47">
        <f>'Form Sg1'!SCA56</f>
        <v>0</v>
      </c>
      <c r="SBX30" s="47">
        <f>'Form Sg1'!SCB56</f>
        <v>0</v>
      </c>
      <c r="SBY30" s="47">
        <f>'Form Sg1'!SCC56</f>
        <v>0</v>
      </c>
      <c r="SBZ30" s="47">
        <f>'Form Sg1'!SCD56</f>
        <v>0</v>
      </c>
      <c r="SCA30" s="47">
        <f>'Form Sg1'!SCE56</f>
        <v>0</v>
      </c>
      <c r="SCB30" s="47">
        <f>'Form Sg1'!SCF56</f>
        <v>0</v>
      </c>
      <c r="SCC30" s="47">
        <f>'Form Sg1'!SCG56</f>
        <v>0</v>
      </c>
      <c r="SCD30" s="47">
        <f>'Form Sg1'!SCH56</f>
        <v>0</v>
      </c>
      <c r="SCE30" s="47">
        <f>'Form Sg1'!SCI56</f>
        <v>0</v>
      </c>
      <c r="SCF30" s="47">
        <f>'Form Sg1'!SCJ56</f>
        <v>0</v>
      </c>
      <c r="SCG30" s="47">
        <f>'Form Sg1'!SCK56</f>
        <v>0</v>
      </c>
      <c r="SCH30" s="47">
        <f>'Form Sg1'!SCL56</f>
        <v>0</v>
      </c>
      <c r="SCI30" s="47">
        <f>'Form Sg1'!SCM56</f>
        <v>0</v>
      </c>
      <c r="SCJ30" s="47">
        <f>'Form Sg1'!SCN56</f>
        <v>0</v>
      </c>
      <c r="SCK30" s="47">
        <f>'Form Sg1'!SCO56</f>
        <v>0</v>
      </c>
      <c r="SCL30" s="47">
        <f>'Form Sg1'!SCP56</f>
        <v>0</v>
      </c>
      <c r="SCM30" s="47">
        <f>'Form Sg1'!SCQ56</f>
        <v>0</v>
      </c>
      <c r="SCN30" s="47">
        <f>'Form Sg1'!SCR56</f>
        <v>0</v>
      </c>
      <c r="SCO30" s="47">
        <f>'Form Sg1'!SCS56</f>
        <v>0</v>
      </c>
      <c r="SCP30" s="47">
        <f>'Form Sg1'!SCT56</f>
        <v>0</v>
      </c>
      <c r="SCQ30" s="47">
        <f>'Form Sg1'!SCU56</f>
        <v>0</v>
      </c>
      <c r="SCR30" s="47">
        <f>'Form Sg1'!SCV56</f>
        <v>0</v>
      </c>
      <c r="SCS30" s="47">
        <f>'Form Sg1'!SCW56</f>
        <v>0</v>
      </c>
      <c r="SCT30" s="47">
        <f>'Form Sg1'!SCX56</f>
        <v>0</v>
      </c>
      <c r="SCU30" s="47">
        <f>'Form Sg1'!SCY56</f>
        <v>0</v>
      </c>
      <c r="SCV30" s="47">
        <f>'Form Sg1'!SCZ56</f>
        <v>0</v>
      </c>
      <c r="SCW30" s="47">
        <f>'Form Sg1'!SDA56</f>
        <v>0</v>
      </c>
      <c r="SCX30" s="47">
        <f>'Form Sg1'!SDB56</f>
        <v>0</v>
      </c>
      <c r="SCY30" s="47">
        <f>'Form Sg1'!SDC56</f>
        <v>0</v>
      </c>
      <c r="SCZ30" s="47">
        <f>'Form Sg1'!SDD56</f>
        <v>0</v>
      </c>
      <c r="SDA30" s="47">
        <f>'Form Sg1'!SDE56</f>
        <v>0</v>
      </c>
      <c r="SDB30" s="47">
        <f>'Form Sg1'!SDF56</f>
        <v>0</v>
      </c>
      <c r="SDC30" s="47">
        <f>'Form Sg1'!SDG56</f>
        <v>0</v>
      </c>
      <c r="SDD30" s="47">
        <f>'Form Sg1'!SDH56</f>
        <v>0</v>
      </c>
      <c r="SDE30" s="47">
        <f>'Form Sg1'!SDI56</f>
        <v>0</v>
      </c>
      <c r="SDF30" s="47">
        <f>'Form Sg1'!SDJ56</f>
        <v>0</v>
      </c>
      <c r="SDG30" s="47">
        <f>'Form Sg1'!SDK56</f>
        <v>0</v>
      </c>
      <c r="SDH30" s="47">
        <f>'Form Sg1'!SDL56</f>
        <v>0</v>
      </c>
      <c r="SDI30" s="47">
        <f>'Form Sg1'!SDM56</f>
        <v>0</v>
      </c>
      <c r="SDJ30" s="47">
        <f>'Form Sg1'!SDN56</f>
        <v>0</v>
      </c>
      <c r="SDK30" s="47">
        <f>'Form Sg1'!SDO56</f>
        <v>0</v>
      </c>
      <c r="SDL30" s="47">
        <f>'Form Sg1'!SDP56</f>
        <v>0</v>
      </c>
      <c r="SDM30" s="47">
        <f>'Form Sg1'!SDQ56</f>
        <v>0</v>
      </c>
      <c r="SDN30" s="47">
        <f>'Form Sg1'!SDR56</f>
        <v>0</v>
      </c>
      <c r="SDO30" s="47">
        <f>'Form Sg1'!SDS56</f>
        <v>0</v>
      </c>
      <c r="SDP30" s="47">
        <f>'Form Sg1'!SDT56</f>
        <v>0</v>
      </c>
      <c r="SDQ30" s="47">
        <f>'Form Sg1'!SDU56</f>
        <v>0</v>
      </c>
      <c r="SDR30" s="47">
        <f>'Form Sg1'!SDV56</f>
        <v>0</v>
      </c>
      <c r="SDS30" s="47">
        <f>'Form Sg1'!SDW56</f>
        <v>0</v>
      </c>
      <c r="SDT30" s="47">
        <f>'Form Sg1'!SDX56</f>
        <v>0</v>
      </c>
      <c r="SDU30" s="47">
        <f>'Form Sg1'!SDY56</f>
        <v>0</v>
      </c>
      <c r="SDV30" s="47">
        <f>'Form Sg1'!SDZ56</f>
        <v>0</v>
      </c>
      <c r="SDW30" s="47">
        <f>'Form Sg1'!SEA56</f>
        <v>0</v>
      </c>
      <c r="SDX30" s="47">
        <f>'Form Sg1'!SEB56</f>
        <v>0</v>
      </c>
      <c r="SDY30" s="47">
        <f>'Form Sg1'!SEC56</f>
        <v>0</v>
      </c>
      <c r="SDZ30" s="47">
        <f>'Form Sg1'!SED56</f>
        <v>0</v>
      </c>
      <c r="SEA30" s="47">
        <f>'Form Sg1'!SEE56</f>
        <v>0</v>
      </c>
      <c r="SEB30" s="47">
        <f>'Form Sg1'!SEF56</f>
        <v>0</v>
      </c>
      <c r="SEC30" s="47">
        <f>'Form Sg1'!SEG56</f>
        <v>0</v>
      </c>
      <c r="SED30" s="47">
        <f>'Form Sg1'!SEH56</f>
        <v>0</v>
      </c>
      <c r="SEE30" s="47">
        <f>'Form Sg1'!SEI56</f>
        <v>0</v>
      </c>
      <c r="SEF30" s="47">
        <f>'Form Sg1'!SEJ56</f>
        <v>0</v>
      </c>
      <c r="SEG30" s="47">
        <f>'Form Sg1'!SEK56</f>
        <v>0</v>
      </c>
      <c r="SEH30" s="47">
        <f>'Form Sg1'!SEL56</f>
        <v>0</v>
      </c>
      <c r="SEI30" s="47">
        <f>'Form Sg1'!SEM56</f>
        <v>0</v>
      </c>
      <c r="SEJ30" s="47">
        <f>'Form Sg1'!SEN56</f>
        <v>0</v>
      </c>
      <c r="SEK30" s="47">
        <f>'Form Sg1'!SEO56</f>
        <v>0</v>
      </c>
      <c r="SEL30" s="47">
        <f>'Form Sg1'!SEP56</f>
        <v>0</v>
      </c>
      <c r="SEM30" s="47">
        <f>'Form Sg1'!SEQ56</f>
        <v>0</v>
      </c>
      <c r="SEN30" s="47">
        <f>'Form Sg1'!SER56</f>
        <v>0</v>
      </c>
      <c r="SEO30" s="47">
        <f>'Form Sg1'!SES56</f>
        <v>0</v>
      </c>
      <c r="SEP30" s="47">
        <f>'Form Sg1'!SET56</f>
        <v>0</v>
      </c>
      <c r="SEQ30" s="47">
        <f>'Form Sg1'!SEU56</f>
        <v>0</v>
      </c>
      <c r="SER30" s="47">
        <f>'Form Sg1'!SEV56</f>
        <v>0</v>
      </c>
      <c r="SES30" s="47">
        <f>'Form Sg1'!SEW56</f>
        <v>0</v>
      </c>
      <c r="SET30" s="47">
        <f>'Form Sg1'!SEX56</f>
        <v>0</v>
      </c>
      <c r="SEU30" s="47">
        <f>'Form Sg1'!SEY56</f>
        <v>0</v>
      </c>
      <c r="SEV30" s="47">
        <f>'Form Sg1'!SEZ56</f>
        <v>0</v>
      </c>
      <c r="SEW30" s="47">
        <f>'Form Sg1'!SFA56</f>
        <v>0</v>
      </c>
      <c r="SEX30" s="47">
        <f>'Form Sg1'!SFB56</f>
        <v>0</v>
      </c>
      <c r="SEY30" s="47">
        <f>'Form Sg1'!SFC56</f>
        <v>0</v>
      </c>
      <c r="SEZ30" s="47">
        <f>'Form Sg1'!SFD56</f>
        <v>0</v>
      </c>
      <c r="SFA30" s="47">
        <f>'Form Sg1'!SFE56</f>
        <v>0</v>
      </c>
      <c r="SFB30" s="47">
        <f>'Form Sg1'!SFF56</f>
        <v>0</v>
      </c>
      <c r="SFC30" s="47">
        <f>'Form Sg1'!SFG56</f>
        <v>0</v>
      </c>
      <c r="SFD30" s="47">
        <f>'Form Sg1'!SFH56</f>
        <v>0</v>
      </c>
      <c r="SFE30" s="47">
        <f>'Form Sg1'!SFI56</f>
        <v>0</v>
      </c>
      <c r="SFF30" s="47">
        <f>'Form Sg1'!SFJ56</f>
        <v>0</v>
      </c>
      <c r="SFG30" s="47">
        <f>'Form Sg1'!SFK56</f>
        <v>0</v>
      </c>
      <c r="SFH30" s="47">
        <f>'Form Sg1'!SFL56</f>
        <v>0</v>
      </c>
      <c r="SFI30" s="47">
        <f>'Form Sg1'!SFM56</f>
        <v>0</v>
      </c>
      <c r="SFJ30" s="47">
        <f>'Form Sg1'!SFN56</f>
        <v>0</v>
      </c>
      <c r="SFK30" s="47">
        <f>'Form Sg1'!SFO56</f>
        <v>0</v>
      </c>
      <c r="SFL30" s="47">
        <f>'Form Sg1'!SFP56</f>
        <v>0</v>
      </c>
      <c r="SFM30" s="47">
        <f>'Form Sg1'!SFQ56</f>
        <v>0</v>
      </c>
      <c r="SFN30" s="47">
        <f>'Form Sg1'!SFR56</f>
        <v>0</v>
      </c>
      <c r="SFO30" s="47">
        <f>'Form Sg1'!SFS56</f>
        <v>0</v>
      </c>
      <c r="SFP30" s="47">
        <f>'Form Sg1'!SFT56</f>
        <v>0</v>
      </c>
      <c r="SFQ30" s="47">
        <f>'Form Sg1'!SFU56</f>
        <v>0</v>
      </c>
      <c r="SFR30" s="47">
        <f>'Form Sg1'!SFV56</f>
        <v>0</v>
      </c>
      <c r="SFS30" s="47">
        <f>'Form Sg1'!SFW56</f>
        <v>0</v>
      </c>
      <c r="SFT30" s="47">
        <f>'Form Sg1'!SFX56</f>
        <v>0</v>
      </c>
      <c r="SFU30" s="47">
        <f>'Form Sg1'!SFY56</f>
        <v>0</v>
      </c>
      <c r="SFV30" s="47">
        <f>'Form Sg1'!SFZ56</f>
        <v>0</v>
      </c>
      <c r="SFW30" s="47">
        <f>'Form Sg1'!SGA56</f>
        <v>0</v>
      </c>
      <c r="SFX30" s="47">
        <f>'Form Sg1'!SGB56</f>
        <v>0</v>
      </c>
      <c r="SFY30" s="47">
        <f>'Form Sg1'!SGC56</f>
        <v>0</v>
      </c>
      <c r="SFZ30" s="47">
        <f>'Form Sg1'!SGD56</f>
        <v>0</v>
      </c>
      <c r="SGA30" s="47">
        <f>'Form Sg1'!SGE56</f>
        <v>0</v>
      </c>
      <c r="SGB30" s="47">
        <f>'Form Sg1'!SGF56</f>
        <v>0</v>
      </c>
      <c r="SGC30" s="47">
        <f>'Form Sg1'!SGG56</f>
        <v>0</v>
      </c>
      <c r="SGD30" s="47">
        <f>'Form Sg1'!SGH56</f>
        <v>0</v>
      </c>
      <c r="SGE30" s="47">
        <f>'Form Sg1'!SGI56</f>
        <v>0</v>
      </c>
      <c r="SGF30" s="47">
        <f>'Form Sg1'!SGJ56</f>
        <v>0</v>
      </c>
      <c r="SGG30" s="47">
        <f>'Form Sg1'!SGK56</f>
        <v>0</v>
      </c>
      <c r="SGH30" s="47">
        <f>'Form Sg1'!SGL56</f>
        <v>0</v>
      </c>
      <c r="SGI30" s="47">
        <f>'Form Sg1'!SGM56</f>
        <v>0</v>
      </c>
      <c r="SGJ30" s="47">
        <f>'Form Sg1'!SGN56</f>
        <v>0</v>
      </c>
      <c r="SGK30" s="47">
        <f>'Form Sg1'!SGO56</f>
        <v>0</v>
      </c>
      <c r="SGL30" s="47">
        <f>'Form Sg1'!SGP56</f>
        <v>0</v>
      </c>
      <c r="SGM30" s="47">
        <f>'Form Sg1'!SGQ56</f>
        <v>0</v>
      </c>
      <c r="SGN30" s="47">
        <f>'Form Sg1'!SGR56</f>
        <v>0</v>
      </c>
      <c r="SGO30" s="47">
        <f>'Form Sg1'!SGS56</f>
        <v>0</v>
      </c>
      <c r="SGP30" s="47">
        <f>'Form Sg1'!SGT56</f>
        <v>0</v>
      </c>
      <c r="SGQ30" s="47">
        <f>'Form Sg1'!SGU56</f>
        <v>0</v>
      </c>
      <c r="SGR30" s="47">
        <f>'Form Sg1'!SGV56</f>
        <v>0</v>
      </c>
      <c r="SGS30" s="47">
        <f>'Form Sg1'!SGW56</f>
        <v>0</v>
      </c>
      <c r="SGT30" s="47">
        <f>'Form Sg1'!SGX56</f>
        <v>0</v>
      </c>
      <c r="SGU30" s="47">
        <f>'Form Sg1'!SGY56</f>
        <v>0</v>
      </c>
      <c r="SGV30" s="47">
        <f>'Form Sg1'!SGZ56</f>
        <v>0</v>
      </c>
      <c r="SGW30" s="47">
        <f>'Form Sg1'!SHA56</f>
        <v>0</v>
      </c>
      <c r="SGX30" s="47">
        <f>'Form Sg1'!SHB56</f>
        <v>0</v>
      </c>
      <c r="SGY30" s="47">
        <f>'Form Sg1'!SHC56</f>
        <v>0</v>
      </c>
      <c r="SGZ30" s="47">
        <f>'Form Sg1'!SHD56</f>
        <v>0</v>
      </c>
      <c r="SHA30" s="47">
        <f>'Form Sg1'!SHE56</f>
        <v>0</v>
      </c>
      <c r="SHB30" s="47">
        <f>'Form Sg1'!SHF56</f>
        <v>0</v>
      </c>
      <c r="SHC30" s="47">
        <f>'Form Sg1'!SHG56</f>
        <v>0</v>
      </c>
      <c r="SHD30" s="47">
        <f>'Form Sg1'!SHH56</f>
        <v>0</v>
      </c>
      <c r="SHE30" s="47">
        <f>'Form Sg1'!SHI56</f>
        <v>0</v>
      </c>
      <c r="SHF30" s="47">
        <f>'Form Sg1'!SHJ56</f>
        <v>0</v>
      </c>
      <c r="SHG30" s="47">
        <f>'Form Sg1'!SHK56</f>
        <v>0</v>
      </c>
      <c r="SHH30" s="47">
        <f>'Form Sg1'!SHL56</f>
        <v>0</v>
      </c>
      <c r="SHI30" s="47">
        <f>'Form Sg1'!SHM56</f>
        <v>0</v>
      </c>
      <c r="SHJ30" s="47">
        <f>'Form Sg1'!SHN56</f>
        <v>0</v>
      </c>
      <c r="SHK30" s="47">
        <f>'Form Sg1'!SHO56</f>
        <v>0</v>
      </c>
      <c r="SHL30" s="47">
        <f>'Form Sg1'!SHP56</f>
        <v>0</v>
      </c>
      <c r="SHM30" s="47">
        <f>'Form Sg1'!SHQ56</f>
        <v>0</v>
      </c>
      <c r="SHN30" s="47">
        <f>'Form Sg1'!SHR56</f>
        <v>0</v>
      </c>
      <c r="SHO30" s="47">
        <f>'Form Sg1'!SHS56</f>
        <v>0</v>
      </c>
      <c r="SHP30" s="47">
        <f>'Form Sg1'!SHT56</f>
        <v>0</v>
      </c>
      <c r="SHQ30" s="47">
        <f>'Form Sg1'!SHU56</f>
        <v>0</v>
      </c>
      <c r="SHR30" s="47">
        <f>'Form Sg1'!SHV56</f>
        <v>0</v>
      </c>
      <c r="SHS30" s="47">
        <f>'Form Sg1'!SHW56</f>
        <v>0</v>
      </c>
      <c r="SHT30" s="47">
        <f>'Form Sg1'!SHX56</f>
        <v>0</v>
      </c>
      <c r="SHU30" s="47">
        <f>'Form Sg1'!SHY56</f>
        <v>0</v>
      </c>
      <c r="SHV30" s="47">
        <f>'Form Sg1'!SHZ56</f>
        <v>0</v>
      </c>
      <c r="SHW30" s="47">
        <f>'Form Sg1'!SIA56</f>
        <v>0</v>
      </c>
      <c r="SHX30" s="47">
        <f>'Form Sg1'!SIB56</f>
        <v>0</v>
      </c>
      <c r="SHY30" s="47">
        <f>'Form Sg1'!SIC56</f>
        <v>0</v>
      </c>
      <c r="SHZ30" s="47">
        <f>'Form Sg1'!SID56</f>
        <v>0</v>
      </c>
      <c r="SIA30" s="47">
        <f>'Form Sg1'!SIE56</f>
        <v>0</v>
      </c>
      <c r="SIB30" s="47">
        <f>'Form Sg1'!SIF56</f>
        <v>0</v>
      </c>
      <c r="SIC30" s="47">
        <f>'Form Sg1'!SIG56</f>
        <v>0</v>
      </c>
      <c r="SID30" s="47">
        <f>'Form Sg1'!SIH56</f>
        <v>0</v>
      </c>
      <c r="SIE30" s="47">
        <f>'Form Sg1'!SII56</f>
        <v>0</v>
      </c>
      <c r="SIF30" s="47">
        <f>'Form Sg1'!SIJ56</f>
        <v>0</v>
      </c>
      <c r="SIG30" s="47">
        <f>'Form Sg1'!SIK56</f>
        <v>0</v>
      </c>
      <c r="SIH30" s="47">
        <f>'Form Sg1'!SIL56</f>
        <v>0</v>
      </c>
      <c r="SII30" s="47">
        <f>'Form Sg1'!SIM56</f>
        <v>0</v>
      </c>
      <c r="SIJ30" s="47">
        <f>'Form Sg1'!SIN56</f>
        <v>0</v>
      </c>
      <c r="SIK30" s="47">
        <f>'Form Sg1'!SIO56</f>
        <v>0</v>
      </c>
      <c r="SIL30" s="47">
        <f>'Form Sg1'!SIP56</f>
        <v>0</v>
      </c>
      <c r="SIM30" s="47">
        <f>'Form Sg1'!SIQ56</f>
        <v>0</v>
      </c>
      <c r="SIN30" s="47">
        <f>'Form Sg1'!SIR56</f>
        <v>0</v>
      </c>
      <c r="SIO30" s="47">
        <f>'Form Sg1'!SIS56</f>
        <v>0</v>
      </c>
      <c r="SIP30" s="47">
        <f>'Form Sg1'!SIT56</f>
        <v>0</v>
      </c>
      <c r="SIQ30" s="47">
        <f>'Form Sg1'!SIU56</f>
        <v>0</v>
      </c>
      <c r="SIR30" s="47">
        <f>'Form Sg1'!SIV56</f>
        <v>0</v>
      </c>
      <c r="SIS30" s="47">
        <f>'Form Sg1'!SIW56</f>
        <v>0</v>
      </c>
      <c r="SIT30" s="47">
        <f>'Form Sg1'!SIX56</f>
        <v>0</v>
      </c>
      <c r="SIU30" s="47">
        <f>'Form Sg1'!SIY56</f>
        <v>0</v>
      </c>
      <c r="SIV30" s="47">
        <f>'Form Sg1'!SIZ56</f>
        <v>0</v>
      </c>
      <c r="SIW30" s="47">
        <f>'Form Sg1'!SJA56</f>
        <v>0</v>
      </c>
      <c r="SIX30" s="47">
        <f>'Form Sg1'!SJB56</f>
        <v>0</v>
      </c>
      <c r="SIY30" s="47">
        <f>'Form Sg1'!SJC56</f>
        <v>0</v>
      </c>
      <c r="SIZ30" s="47">
        <f>'Form Sg1'!SJD56</f>
        <v>0</v>
      </c>
      <c r="SJA30" s="47">
        <f>'Form Sg1'!SJE56</f>
        <v>0</v>
      </c>
      <c r="SJB30" s="47">
        <f>'Form Sg1'!SJF56</f>
        <v>0</v>
      </c>
      <c r="SJC30" s="47">
        <f>'Form Sg1'!SJG56</f>
        <v>0</v>
      </c>
      <c r="SJD30" s="47">
        <f>'Form Sg1'!SJH56</f>
        <v>0</v>
      </c>
      <c r="SJE30" s="47">
        <f>'Form Sg1'!SJI56</f>
        <v>0</v>
      </c>
      <c r="SJF30" s="47">
        <f>'Form Sg1'!SJJ56</f>
        <v>0</v>
      </c>
      <c r="SJG30" s="47">
        <f>'Form Sg1'!SJK56</f>
        <v>0</v>
      </c>
      <c r="SJH30" s="47">
        <f>'Form Sg1'!SJL56</f>
        <v>0</v>
      </c>
      <c r="SJI30" s="47">
        <f>'Form Sg1'!SJM56</f>
        <v>0</v>
      </c>
      <c r="SJJ30" s="47">
        <f>'Form Sg1'!SJN56</f>
        <v>0</v>
      </c>
      <c r="SJK30" s="47">
        <f>'Form Sg1'!SJO56</f>
        <v>0</v>
      </c>
      <c r="SJL30" s="47">
        <f>'Form Sg1'!SJP56</f>
        <v>0</v>
      </c>
      <c r="SJM30" s="47">
        <f>'Form Sg1'!SJQ56</f>
        <v>0</v>
      </c>
      <c r="SJN30" s="47">
        <f>'Form Sg1'!SJR56</f>
        <v>0</v>
      </c>
      <c r="SJO30" s="47">
        <f>'Form Sg1'!SJS56</f>
        <v>0</v>
      </c>
      <c r="SJP30" s="47">
        <f>'Form Sg1'!SJT56</f>
        <v>0</v>
      </c>
      <c r="SJQ30" s="47">
        <f>'Form Sg1'!SJU56</f>
        <v>0</v>
      </c>
      <c r="SJR30" s="47">
        <f>'Form Sg1'!SJV56</f>
        <v>0</v>
      </c>
      <c r="SJS30" s="47">
        <f>'Form Sg1'!SJW56</f>
        <v>0</v>
      </c>
      <c r="SJT30" s="47">
        <f>'Form Sg1'!SJX56</f>
        <v>0</v>
      </c>
      <c r="SJU30" s="47">
        <f>'Form Sg1'!SJY56</f>
        <v>0</v>
      </c>
      <c r="SJV30" s="47">
        <f>'Form Sg1'!SJZ56</f>
        <v>0</v>
      </c>
      <c r="SJW30" s="47">
        <f>'Form Sg1'!SKA56</f>
        <v>0</v>
      </c>
      <c r="SJX30" s="47">
        <f>'Form Sg1'!SKB56</f>
        <v>0</v>
      </c>
      <c r="SJY30" s="47">
        <f>'Form Sg1'!SKC56</f>
        <v>0</v>
      </c>
      <c r="SJZ30" s="47">
        <f>'Form Sg1'!SKD56</f>
        <v>0</v>
      </c>
      <c r="SKA30" s="47">
        <f>'Form Sg1'!SKE56</f>
        <v>0</v>
      </c>
      <c r="SKB30" s="47">
        <f>'Form Sg1'!SKF56</f>
        <v>0</v>
      </c>
      <c r="SKC30" s="47">
        <f>'Form Sg1'!SKG56</f>
        <v>0</v>
      </c>
      <c r="SKD30" s="47">
        <f>'Form Sg1'!SKH56</f>
        <v>0</v>
      </c>
      <c r="SKE30" s="47">
        <f>'Form Sg1'!SKI56</f>
        <v>0</v>
      </c>
      <c r="SKF30" s="47">
        <f>'Form Sg1'!SKJ56</f>
        <v>0</v>
      </c>
      <c r="SKG30" s="47">
        <f>'Form Sg1'!SKK56</f>
        <v>0</v>
      </c>
      <c r="SKH30" s="47">
        <f>'Form Sg1'!SKL56</f>
        <v>0</v>
      </c>
      <c r="SKI30" s="47">
        <f>'Form Sg1'!SKM56</f>
        <v>0</v>
      </c>
      <c r="SKJ30" s="47">
        <f>'Form Sg1'!SKN56</f>
        <v>0</v>
      </c>
      <c r="SKK30" s="47">
        <f>'Form Sg1'!SKO56</f>
        <v>0</v>
      </c>
      <c r="SKL30" s="47">
        <f>'Form Sg1'!SKP56</f>
        <v>0</v>
      </c>
      <c r="SKM30" s="47">
        <f>'Form Sg1'!SKQ56</f>
        <v>0</v>
      </c>
      <c r="SKN30" s="47">
        <f>'Form Sg1'!SKR56</f>
        <v>0</v>
      </c>
      <c r="SKO30" s="47">
        <f>'Form Sg1'!SKS56</f>
        <v>0</v>
      </c>
      <c r="SKP30" s="47">
        <f>'Form Sg1'!SKT56</f>
        <v>0</v>
      </c>
      <c r="SKQ30" s="47">
        <f>'Form Sg1'!SKU56</f>
        <v>0</v>
      </c>
      <c r="SKR30" s="47">
        <f>'Form Sg1'!SKV56</f>
        <v>0</v>
      </c>
      <c r="SKS30" s="47">
        <f>'Form Sg1'!SKW56</f>
        <v>0</v>
      </c>
      <c r="SKT30" s="47">
        <f>'Form Sg1'!SKX56</f>
        <v>0</v>
      </c>
      <c r="SKU30" s="47">
        <f>'Form Sg1'!SKY56</f>
        <v>0</v>
      </c>
      <c r="SKV30" s="47">
        <f>'Form Sg1'!SKZ56</f>
        <v>0</v>
      </c>
      <c r="SKW30" s="47">
        <f>'Form Sg1'!SLA56</f>
        <v>0</v>
      </c>
      <c r="SKX30" s="47">
        <f>'Form Sg1'!SLB56</f>
        <v>0</v>
      </c>
      <c r="SKY30" s="47">
        <f>'Form Sg1'!SLC56</f>
        <v>0</v>
      </c>
      <c r="SKZ30" s="47">
        <f>'Form Sg1'!SLD56</f>
        <v>0</v>
      </c>
      <c r="SLA30" s="47">
        <f>'Form Sg1'!SLE56</f>
        <v>0</v>
      </c>
      <c r="SLB30" s="47">
        <f>'Form Sg1'!SLF56</f>
        <v>0</v>
      </c>
      <c r="SLC30" s="47">
        <f>'Form Sg1'!SLG56</f>
        <v>0</v>
      </c>
      <c r="SLD30" s="47">
        <f>'Form Sg1'!SLH56</f>
        <v>0</v>
      </c>
      <c r="SLE30" s="47">
        <f>'Form Sg1'!SLI56</f>
        <v>0</v>
      </c>
      <c r="SLF30" s="47">
        <f>'Form Sg1'!SLJ56</f>
        <v>0</v>
      </c>
      <c r="SLG30" s="47">
        <f>'Form Sg1'!SLK56</f>
        <v>0</v>
      </c>
      <c r="SLH30" s="47">
        <f>'Form Sg1'!SLL56</f>
        <v>0</v>
      </c>
      <c r="SLI30" s="47">
        <f>'Form Sg1'!SLM56</f>
        <v>0</v>
      </c>
      <c r="SLJ30" s="47">
        <f>'Form Sg1'!SLN56</f>
        <v>0</v>
      </c>
      <c r="SLK30" s="47">
        <f>'Form Sg1'!SLO56</f>
        <v>0</v>
      </c>
      <c r="SLL30" s="47">
        <f>'Form Sg1'!SLP56</f>
        <v>0</v>
      </c>
      <c r="SLM30" s="47">
        <f>'Form Sg1'!SLQ56</f>
        <v>0</v>
      </c>
      <c r="SLN30" s="47">
        <f>'Form Sg1'!SLR56</f>
        <v>0</v>
      </c>
      <c r="SLO30" s="47">
        <f>'Form Sg1'!SLS56</f>
        <v>0</v>
      </c>
      <c r="SLP30" s="47">
        <f>'Form Sg1'!SLT56</f>
        <v>0</v>
      </c>
      <c r="SLQ30" s="47">
        <f>'Form Sg1'!SLU56</f>
        <v>0</v>
      </c>
      <c r="SLR30" s="47">
        <f>'Form Sg1'!SLV56</f>
        <v>0</v>
      </c>
      <c r="SLS30" s="47">
        <f>'Form Sg1'!SLW56</f>
        <v>0</v>
      </c>
      <c r="SLT30" s="47">
        <f>'Form Sg1'!SLX56</f>
        <v>0</v>
      </c>
      <c r="SLU30" s="47">
        <f>'Form Sg1'!SLY56</f>
        <v>0</v>
      </c>
      <c r="SLV30" s="47">
        <f>'Form Sg1'!SLZ56</f>
        <v>0</v>
      </c>
      <c r="SLW30" s="47">
        <f>'Form Sg1'!SMA56</f>
        <v>0</v>
      </c>
      <c r="SLX30" s="47">
        <f>'Form Sg1'!SMB56</f>
        <v>0</v>
      </c>
      <c r="SLY30" s="47">
        <f>'Form Sg1'!SMC56</f>
        <v>0</v>
      </c>
      <c r="SLZ30" s="47">
        <f>'Form Sg1'!SMD56</f>
        <v>0</v>
      </c>
      <c r="SMA30" s="47">
        <f>'Form Sg1'!SME56</f>
        <v>0</v>
      </c>
      <c r="SMB30" s="47">
        <f>'Form Sg1'!SMF56</f>
        <v>0</v>
      </c>
      <c r="SMC30" s="47">
        <f>'Form Sg1'!SMG56</f>
        <v>0</v>
      </c>
      <c r="SMD30" s="47">
        <f>'Form Sg1'!SMH56</f>
        <v>0</v>
      </c>
      <c r="SME30" s="47">
        <f>'Form Sg1'!SMI56</f>
        <v>0</v>
      </c>
      <c r="SMF30" s="47">
        <f>'Form Sg1'!SMJ56</f>
        <v>0</v>
      </c>
      <c r="SMG30" s="47">
        <f>'Form Sg1'!SMK56</f>
        <v>0</v>
      </c>
      <c r="SMH30" s="47">
        <f>'Form Sg1'!SML56</f>
        <v>0</v>
      </c>
      <c r="SMI30" s="47">
        <f>'Form Sg1'!SMM56</f>
        <v>0</v>
      </c>
      <c r="SMJ30" s="47">
        <f>'Form Sg1'!SMN56</f>
        <v>0</v>
      </c>
      <c r="SMK30" s="47">
        <f>'Form Sg1'!SMO56</f>
        <v>0</v>
      </c>
      <c r="SML30" s="47">
        <f>'Form Sg1'!SMP56</f>
        <v>0</v>
      </c>
      <c r="SMM30" s="47">
        <f>'Form Sg1'!SMQ56</f>
        <v>0</v>
      </c>
      <c r="SMN30" s="47">
        <f>'Form Sg1'!SMR56</f>
        <v>0</v>
      </c>
      <c r="SMO30" s="47">
        <f>'Form Sg1'!SMS56</f>
        <v>0</v>
      </c>
      <c r="SMP30" s="47">
        <f>'Form Sg1'!SMT56</f>
        <v>0</v>
      </c>
      <c r="SMQ30" s="47">
        <f>'Form Sg1'!SMU56</f>
        <v>0</v>
      </c>
      <c r="SMR30" s="47">
        <f>'Form Sg1'!SMV56</f>
        <v>0</v>
      </c>
      <c r="SMS30" s="47">
        <f>'Form Sg1'!SMW56</f>
        <v>0</v>
      </c>
      <c r="SMT30" s="47">
        <f>'Form Sg1'!SMX56</f>
        <v>0</v>
      </c>
      <c r="SMU30" s="47">
        <f>'Form Sg1'!SMY56</f>
        <v>0</v>
      </c>
      <c r="SMV30" s="47">
        <f>'Form Sg1'!SMZ56</f>
        <v>0</v>
      </c>
      <c r="SMW30" s="47">
        <f>'Form Sg1'!SNA56</f>
        <v>0</v>
      </c>
      <c r="SMX30" s="47">
        <f>'Form Sg1'!SNB56</f>
        <v>0</v>
      </c>
      <c r="SMY30" s="47">
        <f>'Form Sg1'!SNC56</f>
        <v>0</v>
      </c>
      <c r="SMZ30" s="47">
        <f>'Form Sg1'!SND56</f>
        <v>0</v>
      </c>
      <c r="SNA30" s="47">
        <f>'Form Sg1'!SNE56</f>
        <v>0</v>
      </c>
      <c r="SNB30" s="47">
        <f>'Form Sg1'!SNF56</f>
        <v>0</v>
      </c>
      <c r="SNC30" s="47">
        <f>'Form Sg1'!SNG56</f>
        <v>0</v>
      </c>
      <c r="SND30" s="47">
        <f>'Form Sg1'!SNH56</f>
        <v>0</v>
      </c>
      <c r="SNE30" s="47">
        <f>'Form Sg1'!SNI56</f>
        <v>0</v>
      </c>
      <c r="SNF30" s="47">
        <f>'Form Sg1'!SNJ56</f>
        <v>0</v>
      </c>
      <c r="SNG30" s="47">
        <f>'Form Sg1'!SNK56</f>
        <v>0</v>
      </c>
      <c r="SNH30" s="47">
        <f>'Form Sg1'!SNL56</f>
        <v>0</v>
      </c>
      <c r="SNI30" s="47">
        <f>'Form Sg1'!SNM56</f>
        <v>0</v>
      </c>
      <c r="SNJ30" s="47">
        <f>'Form Sg1'!SNN56</f>
        <v>0</v>
      </c>
      <c r="SNK30" s="47">
        <f>'Form Sg1'!SNO56</f>
        <v>0</v>
      </c>
      <c r="SNL30" s="47">
        <f>'Form Sg1'!SNP56</f>
        <v>0</v>
      </c>
      <c r="SNM30" s="47">
        <f>'Form Sg1'!SNQ56</f>
        <v>0</v>
      </c>
      <c r="SNN30" s="47">
        <f>'Form Sg1'!SNR56</f>
        <v>0</v>
      </c>
      <c r="SNO30" s="47">
        <f>'Form Sg1'!SNS56</f>
        <v>0</v>
      </c>
      <c r="SNP30" s="47">
        <f>'Form Sg1'!SNT56</f>
        <v>0</v>
      </c>
      <c r="SNQ30" s="47">
        <f>'Form Sg1'!SNU56</f>
        <v>0</v>
      </c>
      <c r="SNR30" s="47">
        <f>'Form Sg1'!SNV56</f>
        <v>0</v>
      </c>
      <c r="SNS30" s="47">
        <f>'Form Sg1'!SNW56</f>
        <v>0</v>
      </c>
      <c r="SNT30" s="47">
        <f>'Form Sg1'!SNX56</f>
        <v>0</v>
      </c>
      <c r="SNU30" s="47">
        <f>'Form Sg1'!SNY56</f>
        <v>0</v>
      </c>
      <c r="SNV30" s="47">
        <f>'Form Sg1'!SNZ56</f>
        <v>0</v>
      </c>
      <c r="SNW30" s="47">
        <f>'Form Sg1'!SOA56</f>
        <v>0</v>
      </c>
      <c r="SNX30" s="47">
        <f>'Form Sg1'!SOB56</f>
        <v>0</v>
      </c>
      <c r="SNY30" s="47">
        <f>'Form Sg1'!SOC56</f>
        <v>0</v>
      </c>
      <c r="SNZ30" s="47">
        <f>'Form Sg1'!SOD56</f>
        <v>0</v>
      </c>
      <c r="SOA30" s="47">
        <f>'Form Sg1'!SOE56</f>
        <v>0</v>
      </c>
      <c r="SOB30" s="47">
        <f>'Form Sg1'!SOF56</f>
        <v>0</v>
      </c>
      <c r="SOC30" s="47">
        <f>'Form Sg1'!SOG56</f>
        <v>0</v>
      </c>
      <c r="SOD30" s="47">
        <f>'Form Sg1'!SOH56</f>
        <v>0</v>
      </c>
      <c r="SOE30" s="47">
        <f>'Form Sg1'!SOI56</f>
        <v>0</v>
      </c>
      <c r="SOF30" s="47">
        <f>'Form Sg1'!SOJ56</f>
        <v>0</v>
      </c>
      <c r="SOG30" s="47">
        <f>'Form Sg1'!SOK56</f>
        <v>0</v>
      </c>
      <c r="SOH30" s="47">
        <f>'Form Sg1'!SOL56</f>
        <v>0</v>
      </c>
      <c r="SOI30" s="47">
        <f>'Form Sg1'!SOM56</f>
        <v>0</v>
      </c>
      <c r="SOJ30" s="47">
        <f>'Form Sg1'!SON56</f>
        <v>0</v>
      </c>
      <c r="SOK30" s="47">
        <f>'Form Sg1'!SOO56</f>
        <v>0</v>
      </c>
      <c r="SOL30" s="47">
        <f>'Form Sg1'!SOP56</f>
        <v>0</v>
      </c>
      <c r="SOM30" s="47">
        <f>'Form Sg1'!SOQ56</f>
        <v>0</v>
      </c>
      <c r="SON30" s="47">
        <f>'Form Sg1'!SOR56</f>
        <v>0</v>
      </c>
      <c r="SOO30" s="47">
        <f>'Form Sg1'!SOS56</f>
        <v>0</v>
      </c>
      <c r="SOP30" s="47">
        <f>'Form Sg1'!SOT56</f>
        <v>0</v>
      </c>
      <c r="SOQ30" s="47">
        <f>'Form Sg1'!SOU56</f>
        <v>0</v>
      </c>
      <c r="SOR30" s="47">
        <f>'Form Sg1'!SOV56</f>
        <v>0</v>
      </c>
      <c r="SOS30" s="47">
        <f>'Form Sg1'!SOW56</f>
        <v>0</v>
      </c>
      <c r="SOT30" s="47">
        <f>'Form Sg1'!SOX56</f>
        <v>0</v>
      </c>
      <c r="SOU30" s="47">
        <f>'Form Sg1'!SOY56</f>
        <v>0</v>
      </c>
      <c r="SOV30" s="47">
        <f>'Form Sg1'!SOZ56</f>
        <v>0</v>
      </c>
      <c r="SOW30" s="47">
        <f>'Form Sg1'!SPA56</f>
        <v>0</v>
      </c>
      <c r="SOX30" s="47">
        <f>'Form Sg1'!SPB56</f>
        <v>0</v>
      </c>
      <c r="SOY30" s="47">
        <f>'Form Sg1'!SPC56</f>
        <v>0</v>
      </c>
      <c r="SOZ30" s="47">
        <f>'Form Sg1'!SPD56</f>
        <v>0</v>
      </c>
      <c r="SPA30" s="47">
        <f>'Form Sg1'!SPE56</f>
        <v>0</v>
      </c>
      <c r="SPB30" s="47">
        <f>'Form Sg1'!SPF56</f>
        <v>0</v>
      </c>
      <c r="SPC30" s="47">
        <f>'Form Sg1'!SPG56</f>
        <v>0</v>
      </c>
      <c r="SPD30" s="47">
        <f>'Form Sg1'!SPH56</f>
        <v>0</v>
      </c>
      <c r="SPE30" s="47">
        <f>'Form Sg1'!SPI56</f>
        <v>0</v>
      </c>
      <c r="SPF30" s="47">
        <f>'Form Sg1'!SPJ56</f>
        <v>0</v>
      </c>
      <c r="SPG30" s="47">
        <f>'Form Sg1'!SPK56</f>
        <v>0</v>
      </c>
      <c r="SPH30" s="47">
        <f>'Form Sg1'!SPL56</f>
        <v>0</v>
      </c>
      <c r="SPI30" s="47">
        <f>'Form Sg1'!SPM56</f>
        <v>0</v>
      </c>
      <c r="SPJ30" s="47">
        <f>'Form Sg1'!SPN56</f>
        <v>0</v>
      </c>
      <c r="SPK30" s="47">
        <f>'Form Sg1'!SPO56</f>
        <v>0</v>
      </c>
      <c r="SPL30" s="47">
        <f>'Form Sg1'!SPP56</f>
        <v>0</v>
      </c>
      <c r="SPM30" s="47">
        <f>'Form Sg1'!SPQ56</f>
        <v>0</v>
      </c>
      <c r="SPN30" s="47">
        <f>'Form Sg1'!SPR56</f>
        <v>0</v>
      </c>
      <c r="SPO30" s="47">
        <f>'Form Sg1'!SPS56</f>
        <v>0</v>
      </c>
      <c r="SPP30" s="47">
        <f>'Form Sg1'!SPT56</f>
        <v>0</v>
      </c>
      <c r="SPQ30" s="47">
        <f>'Form Sg1'!SPU56</f>
        <v>0</v>
      </c>
      <c r="SPR30" s="47">
        <f>'Form Sg1'!SPV56</f>
        <v>0</v>
      </c>
      <c r="SPS30" s="47">
        <f>'Form Sg1'!SPW56</f>
        <v>0</v>
      </c>
      <c r="SPT30" s="47">
        <f>'Form Sg1'!SPX56</f>
        <v>0</v>
      </c>
      <c r="SPU30" s="47">
        <f>'Form Sg1'!SPY56</f>
        <v>0</v>
      </c>
      <c r="SPV30" s="47">
        <f>'Form Sg1'!SPZ56</f>
        <v>0</v>
      </c>
      <c r="SPW30" s="47">
        <f>'Form Sg1'!SQA56</f>
        <v>0</v>
      </c>
      <c r="SPX30" s="47">
        <f>'Form Sg1'!SQB56</f>
        <v>0</v>
      </c>
      <c r="SPY30" s="47">
        <f>'Form Sg1'!SQC56</f>
        <v>0</v>
      </c>
      <c r="SPZ30" s="47">
        <f>'Form Sg1'!SQD56</f>
        <v>0</v>
      </c>
      <c r="SQA30" s="47">
        <f>'Form Sg1'!SQE56</f>
        <v>0</v>
      </c>
      <c r="SQB30" s="47">
        <f>'Form Sg1'!SQF56</f>
        <v>0</v>
      </c>
      <c r="SQC30" s="47">
        <f>'Form Sg1'!SQG56</f>
        <v>0</v>
      </c>
      <c r="SQD30" s="47">
        <f>'Form Sg1'!SQH56</f>
        <v>0</v>
      </c>
      <c r="SQE30" s="47">
        <f>'Form Sg1'!SQI56</f>
        <v>0</v>
      </c>
      <c r="SQF30" s="47">
        <f>'Form Sg1'!SQJ56</f>
        <v>0</v>
      </c>
      <c r="SQG30" s="47">
        <f>'Form Sg1'!SQK56</f>
        <v>0</v>
      </c>
      <c r="SQH30" s="47">
        <f>'Form Sg1'!SQL56</f>
        <v>0</v>
      </c>
      <c r="SQI30" s="47">
        <f>'Form Sg1'!SQM56</f>
        <v>0</v>
      </c>
      <c r="SQJ30" s="47">
        <f>'Form Sg1'!SQN56</f>
        <v>0</v>
      </c>
      <c r="SQK30" s="47">
        <f>'Form Sg1'!SQO56</f>
        <v>0</v>
      </c>
      <c r="SQL30" s="47">
        <f>'Form Sg1'!SQP56</f>
        <v>0</v>
      </c>
      <c r="SQM30" s="47">
        <f>'Form Sg1'!SQQ56</f>
        <v>0</v>
      </c>
      <c r="SQN30" s="47">
        <f>'Form Sg1'!SQR56</f>
        <v>0</v>
      </c>
      <c r="SQO30" s="47">
        <f>'Form Sg1'!SQS56</f>
        <v>0</v>
      </c>
      <c r="SQP30" s="47">
        <f>'Form Sg1'!SQT56</f>
        <v>0</v>
      </c>
      <c r="SQQ30" s="47">
        <f>'Form Sg1'!SQU56</f>
        <v>0</v>
      </c>
      <c r="SQR30" s="47">
        <f>'Form Sg1'!SQV56</f>
        <v>0</v>
      </c>
      <c r="SQS30" s="47">
        <f>'Form Sg1'!SQW56</f>
        <v>0</v>
      </c>
      <c r="SQT30" s="47">
        <f>'Form Sg1'!SQX56</f>
        <v>0</v>
      </c>
      <c r="SQU30" s="47">
        <f>'Form Sg1'!SQY56</f>
        <v>0</v>
      </c>
      <c r="SQV30" s="47">
        <f>'Form Sg1'!SQZ56</f>
        <v>0</v>
      </c>
      <c r="SQW30" s="47">
        <f>'Form Sg1'!SRA56</f>
        <v>0</v>
      </c>
      <c r="SQX30" s="47">
        <f>'Form Sg1'!SRB56</f>
        <v>0</v>
      </c>
      <c r="SQY30" s="47">
        <f>'Form Sg1'!SRC56</f>
        <v>0</v>
      </c>
      <c r="SQZ30" s="47">
        <f>'Form Sg1'!SRD56</f>
        <v>0</v>
      </c>
      <c r="SRA30" s="47">
        <f>'Form Sg1'!SRE56</f>
        <v>0</v>
      </c>
      <c r="SRB30" s="47">
        <f>'Form Sg1'!SRF56</f>
        <v>0</v>
      </c>
      <c r="SRC30" s="47">
        <f>'Form Sg1'!SRG56</f>
        <v>0</v>
      </c>
      <c r="SRD30" s="47">
        <f>'Form Sg1'!SRH56</f>
        <v>0</v>
      </c>
      <c r="SRE30" s="47">
        <f>'Form Sg1'!SRI56</f>
        <v>0</v>
      </c>
      <c r="SRF30" s="47">
        <f>'Form Sg1'!SRJ56</f>
        <v>0</v>
      </c>
      <c r="SRG30" s="47">
        <f>'Form Sg1'!SRK56</f>
        <v>0</v>
      </c>
      <c r="SRH30" s="47">
        <f>'Form Sg1'!SRL56</f>
        <v>0</v>
      </c>
      <c r="SRI30" s="47">
        <f>'Form Sg1'!SRM56</f>
        <v>0</v>
      </c>
      <c r="SRJ30" s="47">
        <f>'Form Sg1'!SRN56</f>
        <v>0</v>
      </c>
      <c r="SRK30" s="47">
        <f>'Form Sg1'!SRO56</f>
        <v>0</v>
      </c>
      <c r="SRL30" s="47">
        <f>'Form Sg1'!SRP56</f>
        <v>0</v>
      </c>
      <c r="SRM30" s="47">
        <f>'Form Sg1'!SRQ56</f>
        <v>0</v>
      </c>
      <c r="SRN30" s="47">
        <f>'Form Sg1'!SRR56</f>
        <v>0</v>
      </c>
      <c r="SRO30" s="47">
        <f>'Form Sg1'!SRS56</f>
        <v>0</v>
      </c>
      <c r="SRP30" s="47">
        <f>'Form Sg1'!SRT56</f>
        <v>0</v>
      </c>
      <c r="SRQ30" s="47">
        <f>'Form Sg1'!SRU56</f>
        <v>0</v>
      </c>
      <c r="SRR30" s="47">
        <f>'Form Sg1'!SRV56</f>
        <v>0</v>
      </c>
      <c r="SRS30" s="47">
        <f>'Form Sg1'!SRW56</f>
        <v>0</v>
      </c>
      <c r="SRT30" s="47">
        <f>'Form Sg1'!SRX56</f>
        <v>0</v>
      </c>
      <c r="SRU30" s="47">
        <f>'Form Sg1'!SRY56</f>
        <v>0</v>
      </c>
      <c r="SRV30" s="47">
        <f>'Form Sg1'!SRZ56</f>
        <v>0</v>
      </c>
      <c r="SRW30" s="47">
        <f>'Form Sg1'!SSA56</f>
        <v>0</v>
      </c>
      <c r="SRX30" s="47">
        <f>'Form Sg1'!SSB56</f>
        <v>0</v>
      </c>
      <c r="SRY30" s="47">
        <f>'Form Sg1'!SSC56</f>
        <v>0</v>
      </c>
      <c r="SRZ30" s="47">
        <f>'Form Sg1'!SSD56</f>
        <v>0</v>
      </c>
      <c r="SSA30" s="47">
        <f>'Form Sg1'!SSE56</f>
        <v>0</v>
      </c>
      <c r="SSB30" s="47">
        <f>'Form Sg1'!SSF56</f>
        <v>0</v>
      </c>
      <c r="SSC30" s="47">
        <f>'Form Sg1'!SSG56</f>
        <v>0</v>
      </c>
      <c r="SSD30" s="47">
        <f>'Form Sg1'!SSH56</f>
        <v>0</v>
      </c>
      <c r="SSE30" s="47">
        <f>'Form Sg1'!SSI56</f>
        <v>0</v>
      </c>
      <c r="SSF30" s="47">
        <f>'Form Sg1'!SSJ56</f>
        <v>0</v>
      </c>
      <c r="SSG30" s="47">
        <f>'Form Sg1'!SSK56</f>
        <v>0</v>
      </c>
      <c r="SSH30" s="47">
        <f>'Form Sg1'!SSL56</f>
        <v>0</v>
      </c>
      <c r="SSI30" s="47">
        <f>'Form Sg1'!SSM56</f>
        <v>0</v>
      </c>
      <c r="SSJ30" s="47">
        <f>'Form Sg1'!SSN56</f>
        <v>0</v>
      </c>
      <c r="SSK30" s="47">
        <f>'Form Sg1'!SSO56</f>
        <v>0</v>
      </c>
      <c r="SSL30" s="47">
        <f>'Form Sg1'!SSP56</f>
        <v>0</v>
      </c>
      <c r="SSM30" s="47">
        <f>'Form Sg1'!SSQ56</f>
        <v>0</v>
      </c>
      <c r="SSN30" s="47">
        <f>'Form Sg1'!SSR56</f>
        <v>0</v>
      </c>
      <c r="SSO30" s="47">
        <f>'Form Sg1'!SSS56</f>
        <v>0</v>
      </c>
      <c r="SSP30" s="47">
        <f>'Form Sg1'!SST56</f>
        <v>0</v>
      </c>
      <c r="SSQ30" s="47">
        <f>'Form Sg1'!SSU56</f>
        <v>0</v>
      </c>
      <c r="SSR30" s="47">
        <f>'Form Sg1'!SSV56</f>
        <v>0</v>
      </c>
      <c r="SSS30" s="47">
        <f>'Form Sg1'!SSW56</f>
        <v>0</v>
      </c>
      <c r="SST30" s="47">
        <f>'Form Sg1'!SSX56</f>
        <v>0</v>
      </c>
      <c r="SSU30" s="47">
        <f>'Form Sg1'!SSY56</f>
        <v>0</v>
      </c>
      <c r="SSV30" s="47">
        <f>'Form Sg1'!SSZ56</f>
        <v>0</v>
      </c>
      <c r="SSW30" s="47">
        <f>'Form Sg1'!STA56</f>
        <v>0</v>
      </c>
      <c r="SSX30" s="47">
        <f>'Form Sg1'!STB56</f>
        <v>0</v>
      </c>
      <c r="SSY30" s="47">
        <f>'Form Sg1'!STC56</f>
        <v>0</v>
      </c>
      <c r="SSZ30" s="47">
        <f>'Form Sg1'!STD56</f>
        <v>0</v>
      </c>
      <c r="STA30" s="47">
        <f>'Form Sg1'!STE56</f>
        <v>0</v>
      </c>
      <c r="STB30" s="47">
        <f>'Form Sg1'!STF56</f>
        <v>0</v>
      </c>
      <c r="STC30" s="47">
        <f>'Form Sg1'!STG56</f>
        <v>0</v>
      </c>
      <c r="STD30" s="47">
        <f>'Form Sg1'!STH56</f>
        <v>0</v>
      </c>
      <c r="STE30" s="47">
        <f>'Form Sg1'!STI56</f>
        <v>0</v>
      </c>
      <c r="STF30" s="47">
        <f>'Form Sg1'!STJ56</f>
        <v>0</v>
      </c>
      <c r="STG30" s="47">
        <f>'Form Sg1'!STK56</f>
        <v>0</v>
      </c>
      <c r="STH30" s="47">
        <f>'Form Sg1'!STL56</f>
        <v>0</v>
      </c>
      <c r="STI30" s="47">
        <f>'Form Sg1'!STM56</f>
        <v>0</v>
      </c>
      <c r="STJ30" s="47">
        <f>'Form Sg1'!STN56</f>
        <v>0</v>
      </c>
      <c r="STK30" s="47">
        <f>'Form Sg1'!STO56</f>
        <v>0</v>
      </c>
      <c r="STL30" s="47">
        <f>'Form Sg1'!STP56</f>
        <v>0</v>
      </c>
      <c r="STM30" s="47">
        <f>'Form Sg1'!STQ56</f>
        <v>0</v>
      </c>
      <c r="STN30" s="47">
        <f>'Form Sg1'!STR56</f>
        <v>0</v>
      </c>
      <c r="STO30" s="47">
        <f>'Form Sg1'!STS56</f>
        <v>0</v>
      </c>
      <c r="STP30" s="47">
        <f>'Form Sg1'!STT56</f>
        <v>0</v>
      </c>
      <c r="STQ30" s="47">
        <f>'Form Sg1'!STU56</f>
        <v>0</v>
      </c>
      <c r="STR30" s="47">
        <f>'Form Sg1'!STV56</f>
        <v>0</v>
      </c>
      <c r="STS30" s="47">
        <f>'Form Sg1'!STW56</f>
        <v>0</v>
      </c>
      <c r="STT30" s="47">
        <f>'Form Sg1'!STX56</f>
        <v>0</v>
      </c>
      <c r="STU30" s="47">
        <f>'Form Sg1'!STY56</f>
        <v>0</v>
      </c>
      <c r="STV30" s="47">
        <f>'Form Sg1'!STZ56</f>
        <v>0</v>
      </c>
      <c r="STW30" s="47">
        <f>'Form Sg1'!SUA56</f>
        <v>0</v>
      </c>
      <c r="STX30" s="47">
        <f>'Form Sg1'!SUB56</f>
        <v>0</v>
      </c>
      <c r="STY30" s="47">
        <f>'Form Sg1'!SUC56</f>
        <v>0</v>
      </c>
      <c r="STZ30" s="47">
        <f>'Form Sg1'!SUD56</f>
        <v>0</v>
      </c>
      <c r="SUA30" s="47">
        <f>'Form Sg1'!SUE56</f>
        <v>0</v>
      </c>
      <c r="SUB30" s="47">
        <f>'Form Sg1'!SUF56</f>
        <v>0</v>
      </c>
      <c r="SUC30" s="47">
        <f>'Form Sg1'!SUG56</f>
        <v>0</v>
      </c>
      <c r="SUD30" s="47">
        <f>'Form Sg1'!SUH56</f>
        <v>0</v>
      </c>
      <c r="SUE30" s="47">
        <f>'Form Sg1'!SUI56</f>
        <v>0</v>
      </c>
      <c r="SUF30" s="47">
        <f>'Form Sg1'!SUJ56</f>
        <v>0</v>
      </c>
      <c r="SUG30" s="47">
        <f>'Form Sg1'!SUK56</f>
        <v>0</v>
      </c>
      <c r="SUH30" s="47">
        <f>'Form Sg1'!SUL56</f>
        <v>0</v>
      </c>
      <c r="SUI30" s="47">
        <f>'Form Sg1'!SUM56</f>
        <v>0</v>
      </c>
      <c r="SUJ30" s="47">
        <f>'Form Sg1'!SUN56</f>
        <v>0</v>
      </c>
      <c r="SUK30" s="47">
        <f>'Form Sg1'!SUO56</f>
        <v>0</v>
      </c>
      <c r="SUL30" s="47">
        <f>'Form Sg1'!SUP56</f>
        <v>0</v>
      </c>
      <c r="SUM30" s="47">
        <f>'Form Sg1'!SUQ56</f>
        <v>0</v>
      </c>
      <c r="SUN30" s="47">
        <f>'Form Sg1'!SUR56</f>
        <v>0</v>
      </c>
      <c r="SUO30" s="47">
        <f>'Form Sg1'!SUS56</f>
        <v>0</v>
      </c>
      <c r="SUP30" s="47">
        <f>'Form Sg1'!SUT56</f>
        <v>0</v>
      </c>
      <c r="SUQ30" s="47">
        <f>'Form Sg1'!SUU56</f>
        <v>0</v>
      </c>
      <c r="SUR30" s="47">
        <f>'Form Sg1'!SUV56</f>
        <v>0</v>
      </c>
      <c r="SUS30" s="47">
        <f>'Form Sg1'!SUW56</f>
        <v>0</v>
      </c>
      <c r="SUT30" s="47">
        <f>'Form Sg1'!SUX56</f>
        <v>0</v>
      </c>
      <c r="SUU30" s="47">
        <f>'Form Sg1'!SUY56</f>
        <v>0</v>
      </c>
      <c r="SUV30" s="47">
        <f>'Form Sg1'!SUZ56</f>
        <v>0</v>
      </c>
      <c r="SUW30" s="47">
        <f>'Form Sg1'!SVA56</f>
        <v>0</v>
      </c>
      <c r="SUX30" s="47">
        <f>'Form Sg1'!SVB56</f>
        <v>0</v>
      </c>
      <c r="SUY30" s="47">
        <f>'Form Sg1'!SVC56</f>
        <v>0</v>
      </c>
      <c r="SUZ30" s="47">
        <f>'Form Sg1'!SVD56</f>
        <v>0</v>
      </c>
      <c r="SVA30" s="47">
        <f>'Form Sg1'!SVE56</f>
        <v>0</v>
      </c>
      <c r="SVB30" s="47">
        <f>'Form Sg1'!SVF56</f>
        <v>0</v>
      </c>
      <c r="SVC30" s="47">
        <f>'Form Sg1'!SVG56</f>
        <v>0</v>
      </c>
      <c r="SVD30" s="47">
        <f>'Form Sg1'!SVH56</f>
        <v>0</v>
      </c>
      <c r="SVE30" s="47">
        <f>'Form Sg1'!SVI56</f>
        <v>0</v>
      </c>
      <c r="SVF30" s="47">
        <f>'Form Sg1'!SVJ56</f>
        <v>0</v>
      </c>
      <c r="SVG30" s="47">
        <f>'Form Sg1'!SVK56</f>
        <v>0</v>
      </c>
      <c r="SVH30" s="47">
        <f>'Form Sg1'!SVL56</f>
        <v>0</v>
      </c>
      <c r="SVI30" s="47">
        <f>'Form Sg1'!SVM56</f>
        <v>0</v>
      </c>
      <c r="SVJ30" s="47">
        <f>'Form Sg1'!SVN56</f>
        <v>0</v>
      </c>
      <c r="SVK30" s="47">
        <f>'Form Sg1'!SVO56</f>
        <v>0</v>
      </c>
      <c r="SVL30" s="47">
        <f>'Form Sg1'!SVP56</f>
        <v>0</v>
      </c>
      <c r="SVM30" s="47">
        <f>'Form Sg1'!SVQ56</f>
        <v>0</v>
      </c>
      <c r="SVN30" s="47">
        <f>'Form Sg1'!SVR56</f>
        <v>0</v>
      </c>
      <c r="SVO30" s="47">
        <f>'Form Sg1'!SVS56</f>
        <v>0</v>
      </c>
      <c r="SVP30" s="47">
        <f>'Form Sg1'!SVT56</f>
        <v>0</v>
      </c>
      <c r="SVQ30" s="47">
        <f>'Form Sg1'!SVU56</f>
        <v>0</v>
      </c>
      <c r="SVR30" s="47">
        <f>'Form Sg1'!SVV56</f>
        <v>0</v>
      </c>
      <c r="SVS30" s="47">
        <f>'Form Sg1'!SVW56</f>
        <v>0</v>
      </c>
      <c r="SVT30" s="47">
        <f>'Form Sg1'!SVX56</f>
        <v>0</v>
      </c>
      <c r="SVU30" s="47">
        <f>'Form Sg1'!SVY56</f>
        <v>0</v>
      </c>
      <c r="SVV30" s="47">
        <f>'Form Sg1'!SVZ56</f>
        <v>0</v>
      </c>
      <c r="SVW30" s="47">
        <f>'Form Sg1'!SWA56</f>
        <v>0</v>
      </c>
      <c r="SVX30" s="47">
        <f>'Form Sg1'!SWB56</f>
        <v>0</v>
      </c>
      <c r="SVY30" s="47">
        <f>'Form Sg1'!SWC56</f>
        <v>0</v>
      </c>
      <c r="SVZ30" s="47">
        <f>'Form Sg1'!SWD56</f>
        <v>0</v>
      </c>
      <c r="SWA30" s="47">
        <f>'Form Sg1'!SWE56</f>
        <v>0</v>
      </c>
      <c r="SWB30" s="47">
        <f>'Form Sg1'!SWF56</f>
        <v>0</v>
      </c>
      <c r="SWC30" s="47">
        <f>'Form Sg1'!SWG56</f>
        <v>0</v>
      </c>
      <c r="SWD30" s="47">
        <f>'Form Sg1'!SWH56</f>
        <v>0</v>
      </c>
      <c r="SWE30" s="47">
        <f>'Form Sg1'!SWI56</f>
        <v>0</v>
      </c>
      <c r="SWF30" s="47">
        <f>'Form Sg1'!SWJ56</f>
        <v>0</v>
      </c>
      <c r="SWG30" s="47">
        <f>'Form Sg1'!SWK56</f>
        <v>0</v>
      </c>
      <c r="SWH30" s="47">
        <f>'Form Sg1'!SWL56</f>
        <v>0</v>
      </c>
      <c r="SWI30" s="47">
        <f>'Form Sg1'!SWM56</f>
        <v>0</v>
      </c>
      <c r="SWJ30" s="47">
        <f>'Form Sg1'!SWN56</f>
        <v>0</v>
      </c>
      <c r="SWK30" s="47">
        <f>'Form Sg1'!SWO56</f>
        <v>0</v>
      </c>
      <c r="SWL30" s="47">
        <f>'Form Sg1'!SWP56</f>
        <v>0</v>
      </c>
      <c r="SWM30" s="47">
        <f>'Form Sg1'!SWQ56</f>
        <v>0</v>
      </c>
      <c r="SWN30" s="47">
        <f>'Form Sg1'!SWR56</f>
        <v>0</v>
      </c>
      <c r="SWO30" s="47">
        <f>'Form Sg1'!SWS56</f>
        <v>0</v>
      </c>
      <c r="SWP30" s="47">
        <f>'Form Sg1'!SWT56</f>
        <v>0</v>
      </c>
      <c r="SWQ30" s="47">
        <f>'Form Sg1'!SWU56</f>
        <v>0</v>
      </c>
      <c r="SWR30" s="47">
        <f>'Form Sg1'!SWV56</f>
        <v>0</v>
      </c>
      <c r="SWS30" s="47">
        <f>'Form Sg1'!SWW56</f>
        <v>0</v>
      </c>
      <c r="SWT30" s="47">
        <f>'Form Sg1'!SWX56</f>
        <v>0</v>
      </c>
      <c r="SWU30" s="47">
        <f>'Form Sg1'!SWY56</f>
        <v>0</v>
      </c>
      <c r="SWV30" s="47">
        <f>'Form Sg1'!SWZ56</f>
        <v>0</v>
      </c>
      <c r="SWW30" s="47">
        <f>'Form Sg1'!SXA56</f>
        <v>0</v>
      </c>
      <c r="SWX30" s="47">
        <f>'Form Sg1'!SXB56</f>
        <v>0</v>
      </c>
      <c r="SWY30" s="47">
        <f>'Form Sg1'!SXC56</f>
        <v>0</v>
      </c>
      <c r="SWZ30" s="47">
        <f>'Form Sg1'!SXD56</f>
        <v>0</v>
      </c>
      <c r="SXA30" s="47">
        <f>'Form Sg1'!SXE56</f>
        <v>0</v>
      </c>
      <c r="SXB30" s="47">
        <f>'Form Sg1'!SXF56</f>
        <v>0</v>
      </c>
      <c r="SXC30" s="47">
        <f>'Form Sg1'!SXG56</f>
        <v>0</v>
      </c>
      <c r="SXD30" s="47">
        <f>'Form Sg1'!SXH56</f>
        <v>0</v>
      </c>
      <c r="SXE30" s="47">
        <f>'Form Sg1'!SXI56</f>
        <v>0</v>
      </c>
      <c r="SXF30" s="47">
        <f>'Form Sg1'!SXJ56</f>
        <v>0</v>
      </c>
      <c r="SXG30" s="47">
        <f>'Form Sg1'!SXK56</f>
        <v>0</v>
      </c>
      <c r="SXH30" s="47">
        <f>'Form Sg1'!SXL56</f>
        <v>0</v>
      </c>
      <c r="SXI30" s="47">
        <f>'Form Sg1'!SXM56</f>
        <v>0</v>
      </c>
      <c r="SXJ30" s="47">
        <f>'Form Sg1'!SXN56</f>
        <v>0</v>
      </c>
      <c r="SXK30" s="47">
        <f>'Form Sg1'!SXO56</f>
        <v>0</v>
      </c>
      <c r="SXL30" s="47">
        <f>'Form Sg1'!SXP56</f>
        <v>0</v>
      </c>
      <c r="SXM30" s="47">
        <f>'Form Sg1'!SXQ56</f>
        <v>0</v>
      </c>
      <c r="SXN30" s="47">
        <f>'Form Sg1'!SXR56</f>
        <v>0</v>
      </c>
      <c r="SXO30" s="47">
        <f>'Form Sg1'!SXS56</f>
        <v>0</v>
      </c>
      <c r="SXP30" s="47">
        <f>'Form Sg1'!SXT56</f>
        <v>0</v>
      </c>
      <c r="SXQ30" s="47">
        <f>'Form Sg1'!SXU56</f>
        <v>0</v>
      </c>
      <c r="SXR30" s="47">
        <f>'Form Sg1'!SXV56</f>
        <v>0</v>
      </c>
      <c r="SXS30" s="47">
        <f>'Form Sg1'!SXW56</f>
        <v>0</v>
      </c>
      <c r="SXT30" s="47">
        <f>'Form Sg1'!SXX56</f>
        <v>0</v>
      </c>
      <c r="SXU30" s="47">
        <f>'Form Sg1'!SXY56</f>
        <v>0</v>
      </c>
      <c r="SXV30" s="47">
        <f>'Form Sg1'!SXZ56</f>
        <v>0</v>
      </c>
      <c r="SXW30" s="47">
        <f>'Form Sg1'!SYA56</f>
        <v>0</v>
      </c>
      <c r="SXX30" s="47">
        <f>'Form Sg1'!SYB56</f>
        <v>0</v>
      </c>
      <c r="SXY30" s="47">
        <f>'Form Sg1'!SYC56</f>
        <v>0</v>
      </c>
      <c r="SXZ30" s="47">
        <f>'Form Sg1'!SYD56</f>
        <v>0</v>
      </c>
      <c r="SYA30" s="47">
        <f>'Form Sg1'!SYE56</f>
        <v>0</v>
      </c>
      <c r="SYB30" s="47">
        <f>'Form Sg1'!SYF56</f>
        <v>0</v>
      </c>
      <c r="SYC30" s="47">
        <f>'Form Sg1'!SYG56</f>
        <v>0</v>
      </c>
      <c r="SYD30" s="47">
        <f>'Form Sg1'!SYH56</f>
        <v>0</v>
      </c>
      <c r="SYE30" s="47">
        <f>'Form Sg1'!SYI56</f>
        <v>0</v>
      </c>
      <c r="SYF30" s="47">
        <f>'Form Sg1'!SYJ56</f>
        <v>0</v>
      </c>
      <c r="SYG30" s="47">
        <f>'Form Sg1'!SYK56</f>
        <v>0</v>
      </c>
      <c r="SYH30" s="47">
        <f>'Form Sg1'!SYL56</f>
        <v>0</v>
      </c>
      <c r="SYI30" s="47">
        <f>'Form Sg1'!SYM56</f>
        <v>0</v>
      </c>
      <c r="SYJ30" s="47">
        <f>'Form Sg1'!SYN56</f>
        <v>0</v>
      </c>
      <c r="SYK30" s="47">
        <f>'Form Sg1'!SYO56</f>
        <v>0</v>
      </c>
      <c r="SYL30" s="47">
        <f>'Form Sg1'!SYP56</f>
        <v>0</v>
      </c>
      <c r="SYM30" s="47">
        <f>'Form Sg1'!SYQ56</f>
        <v>0</v>
      </c>
      <c r="SYN30" s="47">
        <f>'Form Sg1'!SYR56</f>
        <v>0</v>
      </c>
      <c r="SYO30" s="47">
        <f>'Form Sg1'!SYS56</f>
        <v>0</v>
      </c>
      <c r="SYP30" s="47">
        <f>'Form Sg1'!SYT56</f>
        <v>0</v>
      </c>
      <c r="SYQ30" s="47">
        <f>'Form Sg1'!SYU56</f>
        <v>0</v>
      </c>
      <c r="SYR30" s="47">
        <f>'Form Sg1'!SYV56</f>
        <v>0</v>
      </c>
      <c r="SYS30" s="47">
        <f>'Form Sg1'!SYW56</f>
        <v>0</v>
      </c>
      <c r="SYT30" s="47">
        <f>'Form Sg1'!SYX56</f>
        <v>0</v>
      </c>
      <c r="SYU30" s="47">
        <f>'Form Sg1'!SYY56</f>
        <v>0</v>
      </c>
      <c r="SYV30" s="47">
        <f>'Form Sg1'!SYZ56</f>
        <v>0</v>
      </c>
      <c r="SYW30" s="47">
        <f>'Form Sg1'!SZA56</f>
        <v>0</v>
      </c>
      <c r="SYX30" s="47">
        <f>'Form Sg1'!SZB56</f>
        <v>0</v>
      </c>
      <c r="SYY30" s="47">
        <f>'Form Sg1'!SZC56</f>
        <v>0</v>
      </c>
      <c r="SYZ30" s="47">
        <f>'Form Sg1'!SZD56</f>
        <v>0</v>
      </c>
      <c r="SZA30" s="47">
        <f>'Form Sg1'!SZE56</f>
        <v>0</v>
      </c>
      <c r="SZB30" s="47">
        <f>'Form Sg1'!SZF56</f>
        <v>0</v>
      </c>
      <c r="SZC30" s="47">
        <f>'Form Sg1'!SZG56</f>
        <v>0</v>
      </c>
      <c r="SZD30" s="47">
        <f>'Form Sg1'!SZH56</f>
        <v>0</v>
      </c>
      <c r="SZE30" s="47">
        <f>'Form Sg1'!SZI56</f>
        <v>0</v>
      </c>
      <c r="SZF30" s="47">
        <f>'Form Sg1'!SZJ56</f>
        <v>0</v>
      </c>
      <c r="SZG30" s="47">
        <f>'Form Sg1'!SZK56</f>
        <v>0</v>
      </c>
      <c r="SZH30" s="47">
        <f>'Form Sg1'!SZL56</f>
        <v>0</v>
      </c>
      <c r="SZI30" s="47">
        <f>'Form Sg1'!SZM56</f>
        <v>0</v>
      </c>
      <c r="SZJ30" s="47">
        <f>'Form Sg1'!SZN56</f>
        <v>0</v>
      </c>
      <c r="SZK30" s="47">
        <f>'Form Sg1'!SZO56</f>
        <v>0</v>
      </c>
      <c r="SZL30" s="47">
        <f>'Form Sg1'!SZP56</f>
        <v>0</v>
      </c>
      <c r="SZM30" s="47">
        <f>'Form Sg1'!SZQ56</f>
        <v>0</v>
      </c>
      <c r="SZN30" s="47">
        <f>'Form Sg1'!SZR56</f>
        <v>0</v>
      </c>
      <c r="SZO30" s="47">
        <f>'Form Sg1'!SZS56</f>
        <v>0</v>
      </c>
      <c r="SZP30" s="47">
        <f>'Form Sg1'!SZT56</f>
        <v>0</v>
      </c>
      <c r="SZQ30" s="47">
        <f>'Form Sg1'!SZU56</f>
        <v>0</v>
      </c>
      <c r="SZR30" s="47">
        <f>'Form Sg1'!SZV56</f>
        <v>0</v>
      </c>
      <c r="SZS30" s="47">
        <f>'Form Sg1'!SZW56</f>
        <v>0</v>
      </c>
      <c r="SZT30" s="47">
        <f>'Form Sg1'!SZX56</f>
        <v>0</v>
      </c>
      <c r="SZU30" s="47">
        <f>'Form Sg1'!SZY56</f>
        <v>0</v>
      </c>
      <c r="SZV30" s="47">
        <f>'Form Sg1'!SZZ56</f>
        <v>0</v>
      </c>
      <c r="SZW30" s="47">
        <f>'Form Sg1'!TAA56</f>
        <v>0</v>
      </c>
      <c r="SZX30" s="47">
        <f>'Form Sg1'!TAB56</f>
        <v>0</v>
      </c>
      <c r="SZY30" s="47">
        <f>'Form Sg1'!TAC56</f>
        <v>0</v>
      </c>
      <c r="SZZ30" s="47">
        <f>'Form Sg1'!TAD56</f>
        <v>0</v>
      </c>
      <c r="TAA30" s="47">
        <f>'Form Sg1'!TAE56</f>
        <v>0</v>
      </c>
      <c r="TAB30" s="47">
        <f>'Form Sg1'!TAF56</f>
        <v>0</v>
      </c>
      <c r="TAC30" s="47">
        <f>'Form Sg1'!TAG56</f>
        <v>0</v>
      </c>
      <c r="TAD30" s="47">
        <f>'Form Sg1'!TAH56</f>
        <v>0</v>
      </c>
      <c r="TAE30" s="47">
        <f>'Form Sg1'!TAI56</f>
        <v>0</v>
      </c>
      <c r="TAF30" s="47">
        <f>'Form Sg1'!TAJ56</f>
        <v>0</v>
      </c>
      <c r="TAG30" s="47">
        <f>'Form Sg1'!TAK56</f>
        <v>0</v>
      </c>
      <c r="TAH30" s="47">
        <f>'Form Sg1'!TAL56</f>
        <v>0</v>
      </c>
      <c r="TAI30" s="47">
        <f>'Form Sg1'!TAM56</f>
        <v>0</v>
      </c>
      <c r="TAJ30" s="47">
        <f>'Form Sg1'!TAN56</f>
        <v>0</v>
      </c>
      <c r="TAK30" s="47">
        <f>'Form Sg1'!TAO56</f>
        <v>0</v>
      </c>
      <c r="TAL30" s="47">
        <f>'Form Sg1'!TAP56</f>
        <v>0</v>
      </c>
      <c r="TAM30" s="47">
        <f>'Form Sg1'!TAQ56</f>
        <v>0</v>
      </c>
      <c r="TAN30" s="47">
        <f>'Form Sg1'!TAR56</f>
        <v>0</v>
      </c>
      <c r="TAO30" s="47">
        <f>'Form Sg1'!TAS56</f>
        <v>0</v>
      </c>
      <c r="TAP30" s="47">
        <f>'Form Sg1'!TAT56</f>
        <v>0</v>
      </c>
      <c r="TAQ30" s="47">
        <f>'Form Sg1'!TAU56</f>
        <v>0</v>
      </c>
      <c r="TAR30" s="47">
        <f>'Form Sg1'!TAV56</f>
        <v>0</v>
      </c>
      <c r="TAS30" s="47">
        <f>'Form Sg1'!TAW56</f>
        <v>0</v>
      </c>
      <c r="TAT30" s="47">
        <f>'Form Sg1'!TAX56</f>
        <v>0</v>
      </c>
      <c r="TAU30" s="47">
        <f>'Form Sg1'!TAY56</f>
        <v>0</v>
      </c>
      <c r="TAV30" s="47">
        <f>'Form Sg1'!TAZ56</f>
        <v>0</v>
      </c>
      <c r="TAW30" s="47">
        <f>'Form Sg1'!TBA56</f>
        <v>0</v>
      </c>
      <c r="TAX30" s="47">
        <f>'Form Sg1'!TBB56</f>
        <v>0</v>
      </c>
      <c r="TAY30" s="47">
        <f>'Form Sg1'!TBC56</f>
        <v>0</v>
      </c>
      <c r="TAZ30" s="47">
        <f>'Form Sg1'!TBD56</f>
        <v>0</v>
      </c>
      <c r="TBA30" s="47">
        <f>'Form Sg1'!TBE56</f>
        <v>0</v>
      </c>
      <c r="TBB30" s="47">
        <f>'Form Sg1'!TBF56</f>
        <v>0</v>
      </c>
      <c r="TBC30" s="47">
        <f>'Form Sg1'!TBG56</f>
        <v>0</v>
      </c>
      <c r="TBD30" s="47">
        <f>'Form Sg1'!TBH56</f>
        <v>0</v>
      </c>
      <c r="TBE30" s="47">
        <f>'Form Sg1'!TBI56</f>
        <v>0</v>
      </c>
      <c r="TBF30" s="47">
        <f>'Form Sg1'!TBJ56</f>
        <v>0</v>
      </c>
      <c r="TBG30" s="47">
        <f>'Form Sg1'!TBK56</f>
        <v>0</v>
      </c>
      <c r="TBH30" s="47">
        <f>'Form Sg1'!TBL56</f>
        <v>0</v>
      </c>
      <c r="TBI30" s="47">
        <f>'Form Sg1'!TBM56</f>
        <v>0</v>
      </c>
      <c r="TBJ30" s="47">
        <f>'Form Sg1'!TBN56</f>
        <v>0</v>
      </c>
      <c r="TBK30" s="47">
        <f>'Form Sg1'!TBO56</f>
        <v>0</v>
      </c>
      <c r="TBL30" s="47">
        <f>'Form Sg1'!TBP56</f>
        <v>0</v>
      </c>
      <c r="TBM30" s="47">
        <f>'Form Sg1'!TBQ56</f>
        <v>0</v>
      </c>
      <c r="TBN30" s="47">
        <f>'Form Sg1'!TBR56</f>
        <v>0</v>
      </c>
      <c r="TBO30" s="47">
        <f>'Form Sg1'!TBS56</f>
        <v>0</v>
      </c>
      <c r="TBP30" s="47">
        <f>'Form Sg1'!TBT56</f>
        <v>0</v>
      </c>
      <c r="TBQ30" s="47">
        <f>'Form Sg1'!TBU56</f>
        <v>0</v>
      </c>
      <c r="TBR30" s="47">
        <f>'Form Sg1'!TBV56</f>
        <v>0</v>
      </c>
      <c r="TBS30" s="47">
        <f>'Form Sg1'!TBW56</f>
        <v>0</v>
      </c>
      <c r="TBT30" s="47">
        <f>'Form Sg1'!TBX56</f>
        <v>0</v>
      </c>
      <c r="TBU30" s="47">
        <f>'Form Sg1'!TBY56</f>
        <v>0</v>
      </c>
      <c r="TBV30" s="47">
        <f>'Form Sg1'!TBZ56</f>
        <v>0</v>
      </c>
      <c r="TBW30" s="47">
        <f>'Form Sg1'!TCA56</f>
        <v>0</v>
      </c>
      <c r="TBX30" s="47">
        <f>'Form Sg1'!TCB56</f>
        <v>0</v>
      </c>
      <c r="TBY30" s="47">
        <f>'Form Sg1'!TCC56</f>
        <v>0</v>
      </c>
      <c r="TBZ30" s="47">
        <f>'Form Sg1'!TCD56</f>
        <v>0</v>
      </c>
      <c r="TCA30" s="47">
        <f>'Form Sg1'!TCE56</f>
        <v>0</v>
      </c>
      <c r="TCB30" s="47">
        <f>'Form Sg1'!TCF56</f>
        <v>0</v>
      </c>
      <c r="TCC30" s="47">
        <f>'Form Sg1'!TCG56</f>
        <v>0</v>
      </c>
      <c r="TCD30" s="47">
        <f>'Form Sg1'!TCH56</f>
        <v>0</v>
      </c>
      <c r="TCE30" s="47">
        <f>'Form Sg1'!TCI56</f>
        <v>0</v>
      </c>
      <c r="TCF30" s="47">
        <f>'Form Sg1'!TCJ56</f>
        <v>0</v>
      </c>
      <c r="TCG30" s="47">
        <f>'Form Sg1'!TCK56</f>
        <v>0</v>
      </c>
      <c r="TCH30" s="47">
        <f>'Form Sg1'!TCL56</f>
        <v>0</v>
      </c>
      <c r="TCI30" s="47">
        <f>'Form Sg1'!TCM56</f>
        <v>0</v>
      </c>
      <c r="TCJ30" s="47">
        <f>'Form Sg1'!TCN56</f>
        <v>0</v>
      </c>
      <c r="TCK30" s="47">
        <f>'Form Sg1'!TCO56</f>
        <v>0</v>
      </c>
      <c r="TCL30" s="47">
        <f>'Form Sg1'!TCP56</f>
        <v>0</v>
      </c>
      <c r="TCM30" s="47">
        <f>'Form Sg1'!TCQ56</f>
        <v>0</v>
      </c>
      <c r="TCN30" s="47">
        <f>'Form Sg1'!TCR56</f>
        <v>0</v>
      </c>
      <c r="TCO30" s="47">
        <f>'Form Sg1'!TCS56</f>
        <v>0</v>
      </c>
      <c r="TCP30" s="47">
        <f>'Form Sg1'!TCT56</f>
        <v>0</v>
      </c>
      <c r="TCQ30" s="47">
        <f>'Form Sg1'!TCU56</f>
        <v>0</v>
      </c>
      <c r="TCR30" s="47">
        <f>'Form Sg1'!TCV56</f>
        <v>0</v>
      </c>
      <c r="TCS30" s="47">
        <f>'Form Sg1'!TCW56</f>
        <v>0</v>
      </c>
      <c r="TCT30" s="47">
        <f>'Form Sg1'!TCX56</f>
        <v>0</v>
      </c>
      <c r="TCU30" s="47">
        <f>'Form Sg1'!TCY56</f>
        <v>0</v>
      </c>
      <c r="TCV30" s="47">
        <f>'Form Sg1'!TCZ56</f>
        <v>0</v>
      </c>
      <c r="TCW30" s="47">
        <f>'Form Sg1'!TDA56</f>
        <v>0</v>
      </c>
      <c r="TCX30" s="47">
        <f>'Form Sg1'!TDB56</f>
        <v>0</v>
      </c>
      <c r="TCY30" s="47">
        <f>'Form Sg1'!TDC56</f>
        <v>0</v>
      </c>
      <c r="TCZ30" s="47">
        <f>'Form Sg1'!TDD56</f>
        <v>0</v>
      </c>
      <c r="TDA30" s="47">
        <f>'Form Sg1'!TDE56</f>
        <v>0</v>
      </c>
      <c r="TDB30" s="47">
        <f>'Form Sg1'!TDF56</f>
        <v>0</v>
      </c>
      <c r="TDC30" s="47">
        <f>'Form Sg1'!TDG56</f>
        <v>0</v>
      </c>
      <c r="TDD30" s="47">
        <f>'Form Sg1'!TDH56</f>
        <v>0</v>
      </c>
      <c r="TDE30" s="47">
        <f>'Form Sg1'!TDI56</f>
        <v>0</v>
      </c>
      <c r="TDF30" s="47">
        <f>'Form Sg1'!TDJ56</f>
        <v>0</v>
      </c>
      <c r="TDG30" s="47">
        <f>'Form Sg1'!TDK56</f>
        <v>0</v>
      </c>
      <c r="TDH30" s="47">
        <f>'Form Sg1'!TDL56</f>
        <v>0</v>
      </c>
      <c r="TDI30" s="47">
        <f>'Form Sg1'!TDM56</f>
        <v>0</v>
      </c>
      <c r="TDJ30" s="47">
        <f>'Form Sg1'!TDN56</f>
        <v>0</v>
      </c>
      <c r="TDK30" s="47">
        <f>'Form Sg1'!TDO56</f>
        <v>0</v>
      </c>
      <c r="TDL30" s="47">
        <f>'Form Sg1'!TDP56</f>
        <v>0</v>
      </c>
      <c r="TDM30" s="47">
        <f>'Form Sg1'!TDQ56</f>
        <v>0</v>
      </c>
      <c r="TDN30" s="47">
        <f>'Form Sg1'!TDR56</f>
        <v>0</v>
      </c>
      <c r="TDO30" s="47">
        <f>'Form Sg1'!TDS56</f>
        <v>0</v>
      </c>
      <c r="TDP30" s="47">
        <f>'Form Sg1'!TDT56</f>
        <v>0</v>
      </c>
      <c r="TDQ30" s="47">
        <f>'Form Sg1'!TDU56</f>
        <v>0</v>
      </c>
      <c r="TDR30" s="47">
        <f>'Form Sg1'!TDV56</f>
        <v>0</v>
      </c>
      <c r="TDS30" s="47">
        <f>'Form Sg1'!TDW56</f>
        <v>0</v>
      </c>
      <c r="TDT30" s="47">
        <f>'Form Sg1'!TDX56</f>
        <v>0</v>
      </c>
      <c r="TDU30" s="47">
        <f>'Form Sg1'!TDY56</f>
        <v>0</v>
      </c>
      <c r="TDV30" s="47">
        <f>'Form Sg1'!TDZ56</f>
        <v>0</v>
      </c>
      <c r="TDW30" s="47">
        <f>'Form Sg1'!TEA56</f>
        <v>0</v>
      </c>
      <c r="TDX30" s="47">
        <f>'Form Sg1'!TEB56</f>
        <v>0</v>
      </c>
      <c r="TDY30" s="47">
        <f>'Form Sg1'!TEC56</f>
        <v>0</v>
      </c>
      <c r="TDZ30" s="47">
        <f>'Form Sg1'!TED56</f>
        <v>0</v>
      </c>
      <c r="TEA30" s="47">
        <f>'Form Sg1'!TEE56</f>
        <v>0</v>
      </c>
      <c r="TEB30" s="47">
        <f>'Form Sg1'!TEF56</f>
        <v>0</v>
      </c>
      <c r="TEC30" s="47">
        <f>'Form Sg1'!TEG56</f>
        <v>0</v>
      </c>
      <c r="TED30" s="47">
        <f>'Form Sg1'!TEH56</f>
        <v>0</v>
      </c>
      <c r="TEE30" s="47">
        <f>'Form Sg1'!TEI56</f>
        <v>0</v>
      </c>
      <c r="TEF30" s="47">
        <f>'Form Sg1'!TEJ56</f>
        <v>0</v>
      </c>
      <c r="TEG30" s="47">
        <f>'Form Sg1'!TEK56</f>
        <v>0</v>
      </c>
      <c r="TEH30" s="47">
        <f>'Form Sg1'!TEL56</f>
        <v>0</v>
      </c>
      <c r="TEI30" s="47">
        <f>'Form Sg1'!TEM56</f>
        <v>0</v>
      </c>
      <c r="TEJ30" s="47">
        <f>'Form Sg1'!TEN56</f>
        <v>0</v>
      </c>
      <c r="TEK30" s="47">
        <f>'Form Sg1'!TEO56</f>
        <v>0</v>
      </c>
      <c r="TEL30" s="47">
        <f>'Form Sg1'!TEP56</f>
        <v>0</v>
      </c>
      <c r="TEM30" s="47">
        <f>'Form Sg1'!TEQ56</f>
        <v>0</v>
      </c>
      <c r="TEN30" s="47">
        <f>'Form Sg1'!TER56</f>
        <v>0</v>
      </c>
      <c r="TEO30" s="47">
        <f>'Form Sg1'!TES56</f>
        <v>0</v>
      </c>
      <c r="TEP30" s="47">
        <f>'Form Sg1'!TET56</f>
        <v>0</v>
      </c>
      <c r="TEQ30" s="47">
        <f>'Form Sg1'!TEU56</f>
        <v>0</v>
      </c>
      <c r="TER30" s="47">
        <f>'Form Sg1'!TEV56</f>
        <v>0</v>
      </c>
      <c r="TES30" s="47">
        <f>'Form Sg1'!TEW56</f>
        <v>0</v>
      </c>
      <c r="TET30" s="47">
        <f>'Form Sg1'!TEX56</f>
        <v>0</v>
      </c>
      <c r="TEU30" s="47">
        <f>'Form Sg1'!TEY56</f>
        <v>0</v>
      </c>
      <c r="TEV30" s="47">
        <f>'Form Sg1'!TEZ56</f>
        <v>0</v>
      </c>
      <c r="TEW30" s="47">
        <f>'Form Sg1'!TFA56</f>
        <v>0</v>
      </c>
      <c r="TEX30" s="47">
        <f>'Form Sg1'!TFB56</f>
        <v>0</v>
      </c>
      <c r="TEY30" s="47">
        <f>'Form Sg1'!TFC56</f>
        <v>0</v>
      </c>
      <c r="TEZ30" s="47">
        <f>'Form Sg1'!TFD56</f>
        <v>0</v>
      </c>
      <c r="TFA30" s="47">
        <f>'Form Sg1'!TFE56</f>
        <v>0</v>
      </c>
      <c r="TFB30" s="47">
        <f>'Form Sg1'!TFF56</f>
        <v>0</v>
      </c>
      <c r="TFC30" s="47">
        <f>'Form Sg1'!TFG56</f>
        <v>0</v>
      </c>
      <c r="TFD30" s="47">
        <f>'Form Sg1'!TFH56</f>
        <v>0</v>
      </c>
      <c r="TFE30" s="47">
        <f>'Form Sg1'!TFI56</f>
        <v>0</v>
      </c>
      <c r="TFF30" s="47">
        <f>'Form Sg1'!TFJ56</f>
        <v>0</v>
      </c>
      <c r="TFG30" s="47">
        <f>'Form Sg1'!TFK56</f>
        <v>0</v>
      </c>
      <c r="TFH30" s="47">
        <f>'Form Sg1'!TFL56</f>
        <v>0</v>
      </c>
      <c r="TFI30" s="47">
        <f>'Form Sg1'!TFM56</f>
        <v>0</v>
      </c>
      <c r="TFJ30" s="47">
        <f>'Form Sg1'!TFN56</f>
        <v>0</v>
      </c>
      <c r="TFK30" s="47">
        <f>'Form Sg1'!TFO56</f>
        <v>0</v>
      </c>
      <c r="TFL30" s="47">
        <f>'Form Sg1'!TFP56</f>
        <v>0</v>
      </c>
      <c r="TFM30" s="47">
        <f>'Form Sg1'!TFQ56</f>
        <v>0</v>
      </c>
      <c r="TFN30" s="47">
        <f>'Form Sg1'!TFR56</f>
        <v>0</v>
      </c>
      <c r="TFO30" s="47">
        <f>'Form Sg1'!TFS56</f>
        <v>0</v>
      </c>
      <c r="TFP30" s="47">
        <f>'Form Sg1'!TFT56</f>
        <v>0</v>
      </c>
      <c r="TFQ30" s="47">
        <f>'Form Sg1'!TFU56</f>
        <v>0</v>
      </c>
      <c r="TFR30" s="47">
        <f>'Form Sg1'!TFV56</f>
        <v>0</v>
      </c>
      <c r="TFS30" s="47">
        <f>'Form Sg1'!TFW56</f>
        <v>0</v>
      </c>
      <c r="TFT30" s="47">
        <f>'Form Sg1'!TFX56</f>
        <v>0</v>
      </c>
      <c r="TFU30" s="47">
        <f>'Form Sg1'!TFY56</f>
        <v>0</v>
      </c>
      <c r="TFV30" s="47">
        <f>'Form Sg1'!TFZ56</f>
        <v>0</v>
      </c>
      <c r="TFW30" s="47">
        <f>'Form Sg1'!TGA56</f>
        <v>0</v>
      </c>
      <c r="TFX30" s="47">
        <f>'Form Sg1'!TGB56</f>
        <v>0</v>
      </c>
      <c r="TFY30" s="47">
        <f>'Form Sg1'!TGC56</f>
        <v>0</v>
      </c>
      <c r="TFZ30" s="47">
        <f>'Form Sg1'!TGD56</f>
        <v>0</v>
      </c>
      <c r="TGA30" s="47">
        <f>'Form Sg1'!TGE56</f>
        <v>0</v>
      </c>
      <c r="TGB30" s="47">
        <f>'Form Sg1'!TGF56</f>
        <v>0</v>
      </c>
      <c r="TGC30" s="47">
        <f>'Form Sg1'!TGG56</f>
        <v>0</v>
      </c>
      <c r="TGD30" s="47">
        <f>'Form Sg1'!TGH56</f>
        <v>0</v>
      </c>
      <c r="TGE30" s="47">
        <f>'Form Sg1'!TGI56</f>
        <v>0</v>
      </c>
      <c r="TGF30" s="47">
        <f>'Form Sg1'!TGJ56</f>
        <v>0</v>
      </c>
      <c r="TGG30" s="47">
        <f>'Form Sg1'!TGK56</f>
        <v>0</v>
      </c>
      <c r="TGH30" s="47">
        <f>'Form Sg1'!TGL56</f>
        <v>0</v>
      </c>
      <c r="TGI30" s="47">
        <f>'Form Sg1'!TGM56</f>
        <v>0</v>
      </c>
      <c r="TGJ30" s="47">
        <f>'Form Sg1'!TGN56</f>
        <v>0</v>
      </c>
      <c r="TGK30" s="47">
        <f>'Form Sg1'!TGO56</f>
        <v>0</v>
      </c>
      <c r="TGL30" s="47">
        <f>'Form Sg1'!TGP56</f>
        <v>0</v>
      </c>
      <c r="TGM30" s="47">
        <f>'Form Sg1'!TGQ56</f>
        <v>0</v>
      </c>
      <c r="TGN30" s="47">
        <f>'Form Sg1'!TGR56</f>
        <v>0</v>
      </c>
      <c r="TGO30" s="47">
        <f>'Form Sg1'!TGS56</f>
        <v>0</v>
      </c>
      <c r="TGP30" s="47">
        <f>'Form Sg1'!TGT56</f>
        <v>0</v>
      </c>
      <c r="TGQ30" s="47">
        <f>'Form Sg1'!TGU56</f>
        <v>0</v>
      </c>
      <c r="TGR30" s="47">
        <f>'Form Sg1'!TGV56</f>
        <v>0</v>
      </c>
      <c r="TGS30" s="47">
        <f>'Form Sg1'!TGW56</f>
        <v>0</v>
      </c>
      <c r="TGT30" s="47">
        <f>'Form Sg1'!TGX56</f>
        <v>0</v>
      </c>
      <c r="TGU30" s="47">
        <f>'Form Sg1'!TGY56</f>
        <v>0</v>
      </c>
      <c r="TGV30" s="47">
        <f>'Form Sg1'!TGZ56</f>
        <v>0</v>
      </c>
      <c r="TGW30" s="47">
        <f>'Form Sg1'!THA56</f>
        <v>0</v>
      </c>
      <c r="TGX30" s="47">
        <f>'Form Sg1'!THB56</f>
        <v>0</v>
      </c>
      <c r="TGY30" s="47">
        <f>'Form Sg1'!THC56</f>
        <v>0</v>
      </c>
      <c r="TGZ30" s="47">
        <f>'Form Sg1'!THD56</f>
        <v>0</v>
      </c>
      <c r="THA30" s="47">
        <f>'Form Sg1'!THE56</f>
        <v>0</v>
      </c>
      <c r="THB30" s="47">
        <f>'Form Sg1'!THF56</f>
        <v>0</v>
      </c>
      <c r="THC30" s="47">
        <f>'Form Sg1'!THG56</f>
        <v>0</v>
      </c>
      <c r="THD30" s="47">
        <f>'Form Sg1'!THH56</f>
        <v>0</v>
      </c>
      <c r="THE30" s="47">
        <f>'Form Sg1'!THI56</f>
        <v>0</v>
      </c>
      <c r="THF30" s="47">
        <f>'Form Sg1'!THJ56</f>
        <v>0</v>
      </c>
      <c r="THG30" s="47">
        <f>'Form Sg1'!THK56</f>
        <v>0</v>
      </c>
      <c r="THH30" s="47">
        <f>'Form Sg1'!THL56</f>
        <v>0</v>
      </c>
      <c r="THI30" s="47">
        <f>'Form Sg1'!THM56</f>
        <v>0</v>
      </c>
      <c r="THJ30" s="47">
        <f>'Form Sg1'!THN56</f>
        <v>0</v>
      </c>
      <c r="THK30" s="47">
        <f>'Form Sg1'!THO56</f>
        <v>0</v>
      </c>
      <c r="THL30" s="47">
        <f>'Form Sg1'!THP56</f>
        <v>0</v>
      </c>
      <c r="THM30" s="47">
        <f>'Form Sg1'!THQ56</f>
        <v>0</v>
      </c>
      <c r="THN30" s="47">
        <f>'Form Sg1'!THR56</f>
        <v>0</v>
      </c>
      <c r="THO30" s="47">
        <f>'Form Sg1'!THS56</f>
        <v>0</v>
      </c>
      <c r="THP30" s="47">
        <f>'Form Sg1'!THT56</f>
        <v>0</v>
      </c>
      <c r="THQ30" s="47">
        <f>'Form Sg1'!THU56</f>
        <v>0</v>
      </c>
      <c r="THR30" s="47">
        <f>'Form Sg1'!THV56</f>
        <v>0</v>
      </c>
      <c r="THS30" s="47">
        <f>'Form Sg1'!THW56</f>
        <v>0</v>
      </c>
      <c r="THT30" s="47">
        <f>'Form Sg1'!THX56</f>
        <v>0</v>
      </c>
      <c r="THU30" s="47">
        <f>'Form Sg1'!THY56</f>
        <v>0</v>
      </c>
      <c r="THV30" s="47">
        <f>'Form Sg1'!THZ56</f>
        <v>0</v>
      </c>
      <c r="THW30" s="47">
        <f>'Form Sg1'!TIA56</f>
        <v>0</v>
      </c>
      <c r="THX30" s="47">
        <f>'Form Sg1'!TIB56</f>
        <v>0</v>
      </c>
      <c r="THY30" s="47">
        <f>'Form Sg1'!TIC56</f>
        <v>0</v>
      </c>
      <c r="THZ30" s="47">
        <f>'Form Sg1'!TID56</f>
        <v>0</v>
      </c>
      <c r="TIA30" s="47">
        <f>'Form Sg1'!TIE56</f>
        <v>0</v>
      </c>
      <c r="TIB30" s="47">
        <f>'Form Sg1'!TIF56</f>
        <v>0</v>
      </c>
      <c r="TIC30" s="47">
        <f>'Form Sg1'!TIG56</f>
        <v>0</v>
      </c>
      <c r="TID30" s="47">
        <f>'Form Sg1'!TIH56</f>
        <v>0</v>
      </c>
      <c r="TIE30" s="47">
        <f>'Form Sg1'!TII56</f>
        <v>0</v>
      </c>
      <c r="TIF30" s="47">
        <f>'Form Sg1'!TIJ56</f>
        <v>0</v>
      </c>
      <c r="TIG30" s="47">
        <f>'Form Sg1'!TIK56</f>
        <v>0</v>
      </c>
      <c r="TIH30" s="47">
        <f>'Form Sg1'!TIL56</f>
        <v>0</v>
      </c>
      <c r="TII30" s="47">
        <f>'Form Sg1'!TIM56</f>
        <v>0</v>
      </c>
      <c r="TIJ30" s="47">
        <f>'Form Sg1'!TIN56</f>
        <v>0</v>
      </c>
      <c r="TIK30" s="47">
        <f>'Form Sg1'!TIO56</f>
        <v>0</v>
      </c>
      <c r="TIL30" s="47">
        <f>'Form Sg1'!TIP56</f>
        <v>0</v>
      </c>
      <c r="TIM30" s="47">
        <f>'Form Sg1'!TIQ56</f>
        <v>0</v>
      </c>
      <c r="TIN30" s="47">
        <f>'Form Sg1'!TIR56</f>
        <v>0</v>
      </c>
      <c r="TIO30" s="47">
        <f>'Form Sg1'!TIS56</f>
        <v>0</v>
      </c>
      <c r="TIP30" s="47">
        <f>'Form Sg1'!TIT56</f>
        <v>0</v>
      </c>
      <c r="TIQ30" s="47">
        <f>'Form Sg1'!TIU56</f>
        <v>0</v>
      </c>
      <c r="TIR30" s="47">
        <f>'Form Sg1'!TIV56</f>
        <v>0</v>
      </c>
      <c r="TIS30" s="47">
        <f>'Form Sg1'!TIW56</f>
        <v>0</v>
      </c>
      <c r="TIT30" s="47">
        <f>'Form Sg1'!TIX56</f>
        <v>0</v>
      </c>
      <c r="TIU30" s="47">
        <f>'Form Sg1'!TIY56</f>
        <v>0</v>
      </c>
      <c r="TIV30" s="47">
        <f>'Form Sg1'!TIZ56</f>
        <v>0</v>
      </c>
      <c r="TIW30" s="47">
        <f>'Form Sg1'!TJA56</f>
        <v>0</v>
      </c>
      <c r="TIX30" s="47">
        <f>'Form Sg1'!TJB56</f>
        <v>0</v>
      </c>
      <c r="TIY30" s="47">
        <f>'Form Sg1'!TJC56</f>
        <v>0</v>
      </c>
      <c r="TIZ30" s="47">
        <f>'Form Sg1'!TJD56</f>
        <v>0</v>
      </c>
      <c r="TJA30" s="47">
        <f>'Form Sg1'!TJE56</f>
        <v>0</v>
      </c>
      <c r="TJB30" s="47">
        <f>'Form Sg1'!TJF56</f>
        <v>0</v>
      </c>
      <c r="TJC30" s="47">
        <f>'Form Sg1'!TJG56</f>
        <v>0</v>
      </c>
      <c r="TJD30" s="47">
        <f>'Form Sg1'!TJH56</f>
        <v>0</v>
      </c>
      <c r="TJE30" s="47">
        <f>'Form Sg1'!TJI56</f>
        <v>0</v>
      </c>
      <c r="TJF30" s="47">
        <f>'Form Sg1'!TJJ56</f>
        <v>0</v>
      </c>
      <c r="TJG30" s="47">
        <f>'Form Sg1'!TJK56</f>
        <v>0</v>
      </c>
      <c r="TJH30" s="47">
        <f>'Form Sg1'!TJL56</f>
        <v>0</v>
      </c>
      <c r="TJI30" s="47">
        <f>'Form Sg1'!TJM56</f>
        <v>0</v>
      </c>
      <c r="TJJ30" s="47">
        <f>'Form Sg1'!TJN56</f>
        <v>0</v>
      </c>
      <c r="TJK30" s="47">
        <f>'Form Sg1'!TJO56</f>
        <v>0</v>
      </c>
      <c r="TJL30" s="47">
        <f>'Form Sg1'!TJP56</f>
        <v>0</v>
      </c>
      <c r="TJM30" s="47">
        <f>'Form Sg1'!TJQ56</f>
        <v>0</v>
      </c>
      <c r="TJN30" s="47">
        <f>'Form Sg1'!TJR56</f>
        <v>0</v>
      </c>
      <c r="TJO30" s="47">
        <f>'Form Sg1'!TJS56</f>
        <v>0</v>
      </c>
      <c r="TJP30" s="47">
        <f>'Form Sg1'!TJT56</f>
        <v>0</v>
      </c>
      <c r="TJQ30" s="47">
        <f>'Form Sg1'!TJU56</f>
        <v>0</v>
      </c>
      <c r="TJR30" s="47">
        <f>'Form Sg1'!TJV56</f>
        <v>0</v>
      </c>
      <c r="TJS30" s="47">
        <f>'Form Sg1'!TJW56</f>
        <v>0</v>
      </c>
      <c r="TJT30" s="47">
        <f>'Form Sg1'!TJX56</f>
        <v>0</v>
      </c>
      <c r="TJU30" s="47">
        <f>'Form Sg1'!TJY56</f>
        <v>0</v>
      </c>
      <c r="TJV30" s="47">
        <f>'Form Sg1'!TJZ56</f>
        <v>0</v>
      </c>
      <c r="TJW30" s="47">
        <f>'Form Sg1'!TKA56</f>
        <v>0</v>
      </c>
      <c r="TJX30" s="47">
        <f>'Form Sg1'!TKB56</f>
        <v>0</v>
      </c>
      <c r="TJY30" s="47">
        <f>'Form Sg1'!TKC56</f>
        <v>0</v>
      </c>
      <c r="TJZ30" s="47">
        <f>'Form Sg1'!TKD56</f>
        <v>0</v>
      </c>
      <c r="TKA30" s="47">
        <f>'Form Sg1'!TKE56</f>
        <v>0</v>
      </c>
      <c r="TKB30" s="47">
        <f>'Form Sg1'!TKF56</f>
        <v>0</v>
      </c>
      <c r="TKC30" s="47">
        <f>'Form Sg1'!TKG56</f>
        <v>0</v>
      </c>
      <c r="TKD30" s="47">
        <f>'Form Sg1'!TKH56</f>
        <v>0</v>
      </c>
      <c r="TKE30" s="47">
        <f>'Form Sg1'!TKI56</f>
        <v>0</v>
      </c>
      <c r="TKF30" s="47">
        <f>'Form Sg1'!TKJ56</f>
        <v>0</v>
      </c>
      <c r="TKG30" s="47">
        <f>'Form Sg1'!TKK56</f>
        <v>0</v>
      </c>
      <c r="TKH30" s="47">
        <f>'Form Sg1'!TKL56</f>
        <v>0</v>
      </c>
      <c r="TKI30" s="47">
        <f>'Form Sg1'!TKM56</f>
        <v>0</v>
      </c>
      <c r="TKJ30" s="47">
        <f>'Form Sg1'!TKN56</f>
        <v>0</v>
      </c>
      <c r="TKK30" s="47">
        <f>'Form Sg1'!TKO56</f>
        <v>0</v>
      </c>
      <c r="TKL30" s="47">
        <f>'Form Sg1'!TKP56</f>
        <v>0</v>
      </c>
      <c r="TKM30" s="47">
        <f>'Form Sg1'!TKQ56</f>
        <v>0</v>
      </c>
      <c r="TKN30" s="47">
        <f>'Form Sg1'!TKR56</f>
        <v>0</v>
      </c>
      <c r="TKO30" s="47">
        <f>'Form Sg1'!TKS56</f>
        <v>0</v>
      </c>
      <c r="TKP30" s="47">
        <f>'Form Sg1'!TKT56</f>
        <v>0</v>
      </c>
      <c r="TKQ30" s="47">
        <f>'Form Sg1'!TKU56</f>
        <v>0</v>
      </c>
      <c r="TKR30" s="47">
        <f>'Form Sg1'!TKV56</f>
        <v>0</v>
      </c>
      <c r="TKS30" s="47">
        <f>'Form Sg1'!TKW56</f>
        <v>0</v>
      </c>
      <c r="TKT30" s="47">
        <f>'Form Sg1'!TKX56</f>
        <v>0</v>
      </c>
      <c r="TKU30" s="47">
        <f>'Form Sg1'!TKY56</f>
        <v>0</v>
      </c>
      <c r="TKV30" s="47">
        <f>'Form Sg1'!TKZ56</f>
        <v>0</v>
      </c>
      <c r="TKW30" s="47">
        <f>'Form Sg1'!TLA56</f>
        <v>0</v>
      </c>
      <c r="TKX30" s="47">
        <f>'Form Sg1'!TLB56</f>
        <v>0</v>
      </c>
      <c r="TKY30" s="47">
        <f>'Form Sg1'!TLC56</f>
        <v>0</v>
      </c>
      <c r="TKZ30" s="47">
        <f>'Form Sg1'!TLD56</f>
        <v>0</v>
      </c>
      <c r="TLA30" s="47">
        <f>'Form Sg1'!TLE56</f>
        <v>0</v>
      </c>
      <c r="TLB30" s="47">
        <f>'Form Sg1'!TLF56</f>
        <v>0</v>
      </c>
      <c r="TLC30" s="47">
        <f>'Form Sg1'!TLG56</f>
        <v>0</v>
      </c>
      <c r="TLD30" s="47">
        <f>'Form Sg1'!TLH56</f>
        <v>0</v>
      </c>
      <c r="TLE30" s="47">
        <f>'Form Sg1'!TLI56</f>
        <v>0</v>
      </c>
      <c r="TLF30" s="47">
        <f>'Form Sg1'!TLJ56</f>
        <v>0</v>
      </c>
      <c r="TLG30" s="47">
        <f>'Form Sg1'!TLK56</f>
        <v>0</v>
      </c>
      <c r="TLH30" s="47">
        <f>'Form Sg1'!TLL56</f>
        <v>0</v>
      </c>
      <c r="TLI30" s="47">
        <f>'Form Sg1'!TLM56</f>
        <v>0</v>
      </c>
      <c r="TLJ30" s="47">
        <f>'Form Sg1'!TLN56</f>
        <v>0</v>
      </c>
      <c r="TLK30" s="47">
        <f>'Form Sg1'!TLO56</f>
        <v>0</v>
      </c>
      <c r="TLL30" s="47">
        <f>'Form Sg1'!TLP56</f>
        <v>0</v>
      </c>
      <c r="TLM30" s="47">
        <f>'Form Sg1'!TLQ56</f>
        <v>0</v>
      </c>
      <c r="TLN30" s="47">
        <f>'Form Sg1'!TLR56</f>
        <v>0</v>
      </c>
      <c r="TLO30" s="47">
        <f>'Form Sg1'!TLS56</f>
        <v>0</v>
      </c>
      <c r="TLP30" s="47">
        <f>'Form Sg1'!TLT56</f>
        <v>0</v>
      </c>
      <c r="TLQ30" s="47">
        <f>'Form Sg1'!TLU56</f>
        <v>0</v>
      </c>
      <c r="TLR30" s="47">
        <f>'Form Sg1'!TLV56</f>
        <v>0</v>
      </c>
      <c r="TLS30" s="47">
        <f>'Form Sg1'!TLW56</f>
        <v>0</v>
      </c>
      <c r="TLT30" s="47">
        <f>'Form Sg1'!TLX56</f>
        <v>0</v>
      </c>
      <c r="TLU30" s="47">
        <f>'Form Sg1'!TLY56</f>
        <v>0</v>
      </c>
      <c r="TLV30" s="47">
        <f>'Form Sg1'!TLZ56</f>
        <v>0</v>
      </c>
      <c r="TLW30" s="47">
        <f>'Form Sg1'!TMA56</f>
        <v>0</v>
      </c>
      <c r="TLX30" s="47">
        <f>'Form Sg1'!TMB56</f>
        <v>0</v>
      </c>
      <c r="TLY30" s="47">
        <f>'Form Sg1'!TMC56</f>
        <v>0</v>
      </c>
      <c r="TLZ30" s="47">
        <f>'Form Sg1'!TMD56</f>
        <v>0</v>
      </c>
      <c r="TMA30" s="47">
        <f>'Form Sg1'!TME56</f>
        <v>0</v>
      </c>
      <c r="TMB30" s="47">
        <f>'Form Sg1'!TMF56</f>
        <v>0</v>
      </c>
      <c r="TMC30" s="47">
        <f>'Form Sg1'!TMG56</f>
        <v>0</v>
      </c>
      <c r="TMD30" s="47">
        <f>'Form Sg1'!TMH56</f>
        <v>0</v>
      </c>
      <c r="TME30" s="47">
        <f>'Form Sg1'!TMI56</f>
        <v>0</v>
      </c>
      <c r="TMF30" s="47">
        <f>'Form Sg1'!TMJ56</f>
        <v>0</v>
      </c>
      <c r="TMG30" s="47">
        <f>'Form Sg1'!TMK56</f>
        <v>0</v>
      </c>
      <c r="TMH30" s="47">
        <f>'Form Sg1'!TML56</f>
        <v>0</v>
      </c>
      <c r="TMI30" s="47">
        <f>'Form Sg1'!TMM56</f>
        <v>0</v>
      </c>
      <c r="TMJ30" s="47">
        <f>'Form Sg1'!TMN56</f>
        <v>0</v>
      </c>
      <c r="TMK30" s="47">
        <f>'Form Sg1'!TMO56</f>
        <v>0</v>
      </c>
      <c r="TML30" s="47">
        <f>'Form Sg1'!TMP56</f>
        <v>0</v>
      </c>
      <c r="TMM30" s="47">
        <f>'Form Sg1'!TMQ56</f>
        <v>0</v>
      </c>
      <c r="TMN30" s="47">
        <f>'Form Sg1'!TMR56</f>
        <v>0</v>
      </c>
      <c r="TMO30" s="47">
        <f>'Form Sg1'!TMS56</f>
        <v>0</v>
      </c>
      <c r="TMP30" s="47">
        <f>'Form Sg1'!TMT56</f>
        <v>0</v>
      </c>
      <c r="TMQ30" s="47">
        <f>'Form Sg1'!TMU56</f>
        <v>0</v>
      </c>
      <c r="TMR30" s="47">
        <f>'Form Sg1'!TMV56</f>
        <v>0</v>
      </c>
      <c r="TMS30" s="47">
        <f>'Form Sg1'!TMW56</f>
        <v>0</v>
      </c>
      <c r="TMT30" s="47">
        <f>'Form Sg1'!TMX56</f>
        <v>0</v>
      </c>
      <c r="TMU30" s="47">
        <f>'Form Sg1'!TMY56</f>
        <v>0</v>
      </c>
      <c r="TMV30" s="47">
        <f>'Form Sg1'!TMZ56</f>
        <v>0</v>
      </c>
      <c r="TMW30" s="47">
        <f>'Form Sg1'!TNA56</f>
        <v>0</v>
      </c>
      <c r="TMX30" s="47">
        <f>'Form Sg1'!TNB56</f>
        <v>0</v>
      </c>
      <c r="TMY30" s="47">
        <f>'Form Sg1'!TNC56</f>
        <v>0</v>
      </c>
      <c r="TMZ30" s="47">
        <f>'Form Sg1'!TND56</f>
        <v>0</v>
      </c>
      <c r="TNA30" s="47">
        <f>'Form Sg1'!TNE56</f>
        <v>0</v>
      </c>
      <c r="TNB30" s="47">
        <f>'Form Sg1'!TNF56</f>
        <v>0</v>
      </c>
      <c r="TNC30" s="47">
        <f>'Form Sg1'!TNG56</f>
        <v>0</v>
      </c>
      <c r="TND30" s="47">
        <f>'Form Sg1'!TNH56</f>
        <v>0</v>
      </c>
      <c r="TNE30" s="47">
        <f>'Form Sg1'!TNI56</f>
        <v>0</v>
      </c>
      <c r="TNF30" s="47">
        <f>'Form Sg1'!TNJ56</f>
        <v>0</v>
      </c>
      <c r="TNG30" s="47">
        <f>'Form Sg1'!TNK56</f>
        <v>0</v>
      </c>
      <c r="TNH30" s="47">
        <f>'Form Sg1'!TNL56</f>
        <v>0</v>
      </c>
      <c r="TNI30" s="47">
        <f>'Form Sg1'!TNM56</f>
        <v>0</v>
      </c>
      <c r="TNJ30" s="47">
        <f>'Form Sg1'!TNN56</f>
        <v>0</v>
      </c>
      <c r="TNK30" s="47">
        <f>'Form Sg1'!TNO56</f>
        <v>0</v>
      </c>
      <c r="TNL30" s="47">
        <f>'Form Sg1'!TNP56</f>
        <v>0</v>
      </c>
      <c r="TNM30" s="47">
        <f>'Form Sg1'!TNQ56</f>
        <v>0</v>
      </c>
      <c r="TNN30" s="47">
        <f>'Form Sg1'!TNR56</f>
        <v>0</v>
      </c>
      <c r="TNO30" s="47">
        <f>'Form Sg1'!TNS56</f>
        <v>0</v>
      </c>
      <c r="TNP30" s="47">
        <f>'Form Sg1'!TNT56</f>
        <v>0</v>
      </c>
      <c r="TNQ30" s="47">
        <f>'Form Sg1'!TNU56</f>
        <v>0</v>
      </c>
      <c r="TNR30" s="47">
        <f>'Form Sg1'!TNV56</f>
        <v>0</v>
      </c>
      <c r="TNS30" s="47">
        <f>'Form Sg1'!TNW56</f>
        <v>0</v>
      </c>
      <c r="TNT30" s="47">
        <f>'Form Sg1'!TNX56</f>
        <v>0</v>
      </c>
      <c r="TNU30" s="47">
        <f>'Form Sg1'!TNY56</f>
        <v>0</v>
      </c>
      <c r="TNV30" s="47">
        <f>'Form Sg1'!TNZ56</f>
        <v>0</v>
      </c>
      <c r="TNW30" s="47">
        <f>'Form Sg1'!TOA56</f>
        <v>0</v>
      </c>
      <c r="TNX30" s="47">
        <f>'Form Sg1'!TOB56</f>
        <v>0</v>
      </c>
      <c r="TNY30" s="47">
        <f>'Form Sg1'!TOC56</f>
        <v>0</v>
      </c>
      <c r="TNZ30" s="47">
        <f>'Form Sg1'!TOD56</f>
        <v>0</v>
      </c>
      <c r="TOA30" s="47">
        <f>'Form Sg1'!TOE56</f>
        <v>0</v>
      </c>
      <c r="TOB30" s="47">
        <f>'Form Sg1'!TOF56</f>
        <v>0</v>
      </c>
      <c r="TOC30" s="47">
        <f>'Form Sg1'!TOG56</f>
        <v>0</v>
      </c>
      <c r="TOD30" s="47">
        <f>'Form Sg1'!TOH56</f>
        <v>0</v>
      </c>
      <c r="TOE30" s="47">
        <f>'Form Sg1'!TOI56</f>
        <v>0</v>
      </c>
      <c r="TOF30" s="47">
        <f>'Form Sg1'!TOJ56</f>
        <v>0</v>
      </c>
      <c r="TOG30" s="47">
        <f>'Form Sg1'!TOK56</f>
        <v>0</v>
      </c>
      <c r="TOH30" s="47">
        <f>'Form Sg1'!TOL56</f>
        <v>0</v>
      </c>
      <c r="TOI30" s="47">
        <f>'Form Sg1'!TOM56</f>
        <v>0</v>
      </c>
      <c r="TOJ30" s="47" t="e">
        <f>'Form Sg1'!Tonne56</f>
        <v>#NAME?</v>
      </c>
      <c r="TOK30" s="47">
        <f>'Form Sg1'!TOO56</f>
        <v>0</v>
      </c>
      <c r="TOL30" s="47">
        <f>'Form Sg1'!TOP56</f>
        <v>0</v>
      </c>
      <c r="TOM30" s="47">
        <f>'Form Sg1'!TOQ56</f>
        <v>0</v>
      </c>
      <c r="TON30" s="47">
        <f>'Form Sg1'!TOR56</f>
        <v>0</v>
      </c>
      <c r="TOO30" s="47">
        <f>'Form Sg1'!TOS56</f>
        <v>0</v>
      </c>
      <c r="TOP30" s="47">
        <f>'Form Sg1'!TOT56</f>
        <v>0</v>
      </c>
      <c r="TOQ30" s="47">
        <f>'Form Sg1'!TOU56</f>
        <v>0</v>
      </c>
      <c r="TOR30" s="47">
        <f>'Form Sg1'!TOV56</f>
        <v>0</v>
      </c>
      <c r="TOS30" s="47">
        <f>'Form Sg1'!TOW56</f>
        <v>0</v>
      </c>
      <c r="TOT30" s="47">
        <f>'Form Sg1'!TOX56</f>
        <v>0</v>
      </c>
      <c r="TOU30" s="47">
        <f>'Form Sg1'!TOY56</f>
        <v>0</v>
      </c>
      <c r="TOV30" s="47">
        <f>'Form Sg1'!TOZ56</f>
        <v>0</v>
      </c>
      <c r="TOW30" s="47">
        <f>'Form Sg1'!TPA56</f>
        <v>0</v>
      </c>
      <c r="TOX30" s="47">
        <f>'Form Sg1'!TPB56</f>
        <v>0</v>
      </c>
      <c r="TOY30" s="47">
        <f>'Form Sg1'!TPC56</f>
        <v>0</v>
      </c>
      <c r="TOZ30" s="47">
        <f>'Form Sg1'!TPD56</f>
        <v>0</v>
      </c>
      <c r="TPA30" s="47">
        <f>'Form Sg1'!TPE56</f>
        <v>0</v>
      </c>
      <c r="TPB30" s="47">
        <f>'Form Sg1'!TPF56</f>
        <v>0</v>
      </c>
      <c r="TPC30" s="47">
        <f>'Form Sg1'!TPG56</f>
        <v>0</v>
      </c>
      <c r="TPD30" s="47">
        <f>'Form Sg1'!TPH56</f>
        <v>0</v>
      </c>
      <c r="TPE30" s="47">
        <f>'Form Sg1'!TPI56</f>
        <v>0</v>
      </c>
      <c r="TPF30" s="47">
        <f>'Form Sg1'!TPJ56</f>
        <v>0</v>
      </c>
      <c r="TPG30" s="47">
        <f>'Form Sg1'!TPK56</f>
        <v>0</v>
      </c>
      <c r="TPH30" s="47">
        <f>'Form Sg1'!TPL56</f>
        <v>0</v>
      </c>
      <c r="TPI30" s="47">
        <f>'Form Sg1'!TPM56</f>
        <v>0</v>
      </c>
      <c r="TPJ30" s="47">
        <f>'Form Sg1'!TPN56</f>
        <v>0</v>
      </c>
      <c r="TPK30" s="47">
        <f>'Form Sg1'!TPO56</f>
        <v>0</v>
      </c>
      <c r="TPL30" s="47">
        <f>'Form Sg1'!TPP56</f>
        <v>0</v>
      </c>
      <c r="TPM30" s="47">
        <f>'Form Sg1'!TPQ56</f>
        <v>0</v>
      </c>
      <c r="TPN30" s="47">
        <f>'Form Sg1'!TPR56</f>
        <v>0</v>
      </c>
      <c r="TPO30" s="47">
        <f>'Form Sg1'!TPS56</f>
        <v>0</v>
      </c>
      <c r="TPP30" s="47">
        <f>'Form Sg1'!TPT56</f>
        <v>0</v>
      </c>
      <c r="TPQ30" s="47">
        <f>'Form Sg1'!TPU56</f>
        <v>0</v>
      </c>
      <c r="TPR30" s="47">
        <f>'Form Sg1'!TPV56</f>
        <v>0</v>
      </c>
      <c r="TPS30" s="47">
        <f>'Form Sg1'!TPW56</f>
        <v>0</v>
      </c>
      <c r="TPT30" s="47">
        <f>'Form Sg1'!TPX56</f>
        <v>0</v>
      </c>
      <c r="TPU30" s="47">
        <f>'Form Sg1'!TPY56</f>
        <v>0</v>
      </c>
      <c r="TPV30" s="47">
        <f>'Form Sg1'!TPZ56</f>
        <v>0</v>
      </c>
      <c r="TPW30" s="47">
        <f>'Form Sg1'!TQA56</f>
        <v>0</v>
      </c>
      <c r="TPX30" s="47">
        <f>'Form Sg1'!TQB56</f>
        <v>0</v>
      </c>
      <c r="TPY30" s="47">
        <f>'Form Sg1'!TQC56</f>
        <v>0</v>
      </c>
      <c r="TPZ30" s="47">
        <f>'Form Sg1'!TQD56</f>
        <v>0</v>
      </c>
      <c r="TQA30" s="47">
        <f>'Form Sg1'!TQE56</f>
        <v>0</v>
      </c>
      <c r="TQB30" s="47">
        <f>'Form Sg1'!TQF56</f>
        <v>0</v>
      </c>
      <c r="TQC30" s="47">
        <f>'Form Sg1'!TQG56</f>
        <v>0</v>
      </c>
      <c r="TQD30" s="47">
        <f>'Form Sg1'!TQH56</f>
        <v>0</v>
      </c>
      <c r="TQE30" s="47">
        <f>'Form Sg1'!TQI56</f>
        <v>0</v>
      </c>
      <c r="TQF30" s="47">
        <f>'Form Sg1'!TQJ56</f>
        <v>0</v>
      </c>
      <c r="TQG30" s="47">
        <f>'Form Sg1'!TQK56</f>
        <v>0</v>
      </c>
      <c r="TQH30" s="47">
        <f>'Form Sg1'!TQL56</f>
        <v>0</v>
      </c>
      <c r="TQI30" s="47">
        <f>'Form Sg1'!TQM56</f>
        <v>0</v>
      </c>
      <c r="TQJ30" s="47">
        <f>'Form Sg1'!TQN56</f>
        <v>0</v>
      </c>
      <c r="TQK30" s="47">
        <f>'Form Sg1'!TQO56</f>
        <v>0</v>
      </c>
      <c r="TQL30" s="47">
        <f>'Form Sg1'!TQP56</f>
        <v>0</v>
      </c>
      <c r="TQM30" s="47">
        <f>'Form Sg1'!TQQ56</f>
        <v>0</v>
      </c>
      <c r="TQN30" s="47">
        <f>'Form Sg1'!TQR56</f>
        <v>0</v>
      </c>
      <c r="TQO30" s="47">
        <f>'Form Sg1'!TQS56</f>
        <v>0</v>
      </c>
      <c r="TQP30" s="47">
        <f>'Form Sg1'!TQT56</f>
        <v>0</v>
      </c>
      <c r="TQQ30" s="47">
        <f>'Form Sg1'!TQU56</f>
        <v>0</v>
      </c>
      <c r="TQR30" s="47">
        <f>'Form Sg1'!TQV56</f>
        <v>0</v>
      </c>
      <c r="TQS30" s="47">
        <f>'Form Sg1'!TQW56</f>
        <v>0</v>
      </c>
      <c r="TQT30" s="47">
        <f>'Form Sg1'!TQX56</f>
        <v>0</v>
      </c>
      <c r="TQU30" s="47">
        <f>'Form Sg1'!TQY56</f>
        <v>0</v>
      </c>
      <c r="TQV30" s="47">
        <f>'Form Sg1'!TQZ56</f>
        <v>0</v>
      </c>
      <c r="TQW30" s="47">
        <f>'Form Sg1'!TRA56</f>
        <v>0</v>
      </c>
      <c r="TQX30" s="47">
        <f>'Form Sg1'!TRB56</f>
        <v>0</v>
      </c>
      <c r="TQY30" s="47">
        <f>'Form Sg1'!TRC56</f>
        <v>0</v>
      </c>
      <c r="TQZ30" s="47">
        <f>'Form Sg1'!TRD56</f>
        <v>0</v>
      </c>
      <c r="TRA30" s="47">
        <f>'Form Sg1'!TRE56</f>
        <v>0</v>
      </c>
      <c r="TRB30" s="47">
        <f>'Form Sg1'!TRF56</f>
        <v>0</v>
      </c>
      <c r="TRC30" s="47">
        <f>'Form Sg1'!TRG56</f>
        <v>0</v>
      </c>
      <c r="TRD30" s="47">
        <f>'Form Sg1'!TRH56</f>
        <v>0</v>
      </c>
      <c r="TRE30" s="47">
        <f>'Form Sg1'!TRI56</f>
        <v>0</v>
      </c>
      <c r="TRF30" s="47">
        <f>'Form Sg1'!TRJ56</f>
        <v>0</v>
      </c>
      <c r="TRG30" s="47">
        <f>'Form Sg1'!TRK56</f>
        <v>0</v>
      </c>
      <c r="TRH30" s="47">
        <f>'Form Sg1'!TRL56</f>
        <v>0</v>
      </c>
      <c r="TRI30" s="47">
        <f>'Form Sg1'!TRM56</f>
        <v>0</v>
      </c>
      <c r="TRJ30" s="47">
        <f>'Form Sg1'!TRN56</f>
        <v>0</v>
      </c>
      <c r="TRK30" s="47">
        <f>'Form Sg1'!TRO56</f>
        <v>0</v>
      </c>
      <c r="TRL30" s="47">
        <f>'Form Sg1'!TRP56</f>
        <v>0</v>
      </c>
      <c r="TRM30" s="47">
        <f>'Form Sg1'!TRQ56</f>
        <v>0</v>
      </c>
      <c r="TRN30" s="47">
        <f>'Form Sg1'!TRR56</f>
        <v>0</v>
      </c>
      <c r="TRO30" s="47">
        <f>'Form Sg1'!TRS56</f>
        <v>0</v>
      </c>
      <c r="TRP30" s="47">
        <f>'Form Sg1'!TRT56</f>
        <v>0</v>
      </c>
      <c r="TRQ30" s="47">
        <f>'Form Sg1'!TRU56</f>
        <v>0</v>
      </c>
      <c r="TRR30" s="47">
        <f>'Form Sg1'!TRV56</f>
        <v>0</v>
      </c>
      <c r="TRS30" s="47">
        <f>'Form Sg1'!TRW56</f>
        <v>0</v>
      </c>
      <c r="TRT30" s="47">
        <f>'Form Sg1'!TRX56</f>
        <v>0</v>
      </c>
      <c r="TRU30" s="47">
        <f>'Form Sg1'!TRY56</f>
        <v>0</v>
      </c>
      <c r="TRV30" s="47">
        <f>'Form Sg1'!TRZ56</f>
        <v>0</v>
      </c>
      <c r="TRW30" s="47">
        <f>'Form Sg1'!TSA56</f>
        <v>0</v>
      </c>
      <c r="TRX30" s="47">
        <f>'Form Sg1'!TSB56</f>
        <v>0</v>
      </c>
      <c r="TRY30" s="47">
        <f>'Form Sg1'!TSC56</f>
        <v>0</v>
      </c>
      <c r="TRZ30" s="47">
        <f>'Form Sg1'!TSD56</f>
        <v>0</v>
      </c>
      <c r="TSA30" s="47">
        <f>'Form Sg1'!TSE56</f>
        <v>0</v>
      </c>
      <c r="TSB30" s="47">
        <f>'Form Sg1'!TSF56</f>
        <v>0</v>
      </c>
      <c r="TSC30" s="47">
        <f>'Form Sg1'!TSG56</f>
        <v>0</v>
      </c>
      <c r="TSD30" s="47">
        <f>'Form Sg1'!TSH56</f>
        <v>0</v>
      </c>
      <c r="TSE30" s="47">
        <f>'Form Sg1'!TSI56</f>
        <v>0</v>
      </c>
      <c r="TSF30" s="47">
        <f>'Form Sg1'!TSJ56</f>
        <v>0</v>
      </c>
      <c r="TSG30" s="47">
        <f>'Form Sg1'!TSK56</f>
        <v>0</v>
      </c>
      <c r="TSH30" s="47">
        <f>'Form Sg1'!TSL56</f>
        <v>0</v>
      </c>
      <c r="TSI30" s="47">
        <f>'Form Sg1'!TSM56</f>
        <v>0</v>
      </c>
      <c r="TSJ30" s="47">
        <f>'Form Sg1'!TSN56</f>
        <v>0</v>
      </c>
      <c r="TSK30" s="47">
        <f>'Form Sg1'!TSO56</f>
        <v>0</v>
      </c>
      <c r="TSL30" s="47">
        <f>'Form Sg1'!TSP56</f>
        <v>0</v>
      </c>
      <c r="TSM30" s="47">
        <f>'Form Sg1'!TSQ56</f>
        <v>0</v>
      </c>
      <c r="TSN30" s="47">
        <f>'Form Sg1'!TSR56</f>
        <v>0</v>
      </c>
      <c r="TSO30" s="47">
        <f>'Form Sg1'!TSS56</f>
        <v>0</v>
      </c>
      <c r="TSP30" s="47">
        <f>'Form Sg1'!TST56</f>
        <v>0</v>
      </c>
      <c r="TSQ30" s="47">
        <f>'Form Sg1'!TSU56</f>
        <v>0</v>
      </c>
      <c r="TSR30" s="47">
        <f>'Form Sg1'!TSV56</f>
        <v>0</v>
      </c>
      <c r="TSS30" s="47">
        <f>'Form Sg1'!TSW56</f>
        <v>0</v>
      </c>
      <c r="TST30" s="47">
        <f>'Form Sg1'!TSX56</f>
        <v>0</v>
      </c>
      <c r="TSU30" s="47">
        <f>'Form Sg1'!TSY56</f>
        <v>0</v>
      </c>
      <c r="TSV30" s="47">
        <f>'Form Sg1'!TSZ56</f>
        <v>0</v>
      </c>
      <c r="TSW30" s="47">
        <f>'Form Sg1'!TTA56</f>
        <v>0</v>
      </c>
      <c r="TSX30" s="47">
        <f>'Form Sg1'!TTB56</f>
        <v>0</v>
      </c>
      <c r="TSY30" s="47">
        <f>'Form Sg1'!TTC56</f>
        <v>0</v>
      </c>
      <c r="TSZ30" s="47">
        <f>'Form Sg1'!TTD56</f>
        <v>0</v>
      </c>
      <c r="TTA30" s="47">
        <f>'Form Sg1'!TTE56</f>
        <v>0</v>
      </c>
      <c r="TTB30" s="47">
        <f>'Form Sg1'!TTF56</f>
        <v>0</v>
      </c>
      <c r="TTC30" s="47">
        <f>'Form Sg1'!TTG56</f>
        <v>0</v>
      </c>
      <c r="TTD30" s="47">
        <f>'Form Sg1'!TTH56</f>
        <v>0</v>
      </c>
      <c r="TTE30" s="47">
        <f>'Form Sg1'!TTI56</f>
        <v>0</v>
      </c>
      <c r="TTF30" s="47">
        <f>'Form Sg1'!TTJ56</f>
        <v>0</v>
      </c>
      <c r="TTG30" s="47">
        <f>'Form Sg1'!TTK56</f>
        <v>0</v>
      </c>
      <c r="TTH30" s="47">
        <f>'Form Sg1'!TTL56</f>
        <v>0</v>
      </c>
      <c r="TTI30" s="47">
        <f>'Form Sg1'!TTM56</f>
        <v>0</v>
      </c>
      <c r="TTJ30" s="47">
        <f>'Form Sg1'!TTN56</f>
        <v>0</v>
      </c>
      <c r="TTK30" s="47">
        <f>'Form Sg1'!TTO56</f>
        <v>0</v>
      </c>
      <c r="TTL30" s="47">
        <f>'Form Sg1'!TTP56</f>
        <v>0</v>
      </c>
      <c r="TTM30" s="47">
        <f>'Form Sg1'!TTQ56</f>
        <v>0</v>
      </c>
      <c r="TTN30" s="47">
        <f>'Form Sg1'!TTR56</f>
        <v>0</v>
      </c>
      <c r="TTO30" s="47">
        <f>'Form Sg1'!TTS56</f>
        <v>0</v>
      </c>
      <c r="TTP30" s="47">
        <f>'Form Sg1'!TTT56</f>
        <v>0</v>
      </c>
      <c r="TTQ30" s="47">
        <f>'Form Sg1'!TTU56</f>
        <v>0</v>
      </c>
      <c r="TTR30" s="47">
        <f>'Form Sg1'!TTV56</f>
        <v>0</v>
      </c>
      <c r="TTS30" s="47">
        <f>'Form Sg1'!TTW56</f>
        <v>0</v>
      </c>
      <c r="TTT30" s="47">
        <f>'Form Sg1'!TTX56</f>
        <v>0</v>
      </c>
      <c r="TTU30" s="47">
        <f>'Form Sg1'!TTY56</f>
        <v>0</v>
      </c>
      <c r="TTV30" s="47">
        <f>'Form Sg1'!TTZ56</f>
        <v>0</v>
      </c>
      <c r="TTW30" s="47">
        <f>'Form Sg1'!TUA56</f>
        <v>0</v>
      </c>
      <c r="TTX30" s="47">
        <f>'Form Sg1'!TUB56</f>
        <v>0</v>
      </c>
      <c r="TTY30" s="47">
        <f>'Form Sg1'!TUC56</f>
        <v>0</v>
      </c>
      <c r="TTZ30" s="47">
        <f>'Form Sg1'!TUD56</f>
        <v>0</v>
      </c>
      <c r="TUA30" s="47">
        <f>'Form Sg1'!TUE56</f>
        <v>0</v>
      </c>
      <c r="TUB30" s="47">
        <f>'Form Sg1'!TUF56</f>
        <v>0</v>
      </c>
      <c r="TUC30" s="47">
        <f>'Form Sg1'!TUG56</f>
        <v>0</v>
      </c>
      <c r="TUD30" s="47">
        <f>'Form Sg1'!TUH56</f>
        <v>0</v>
      </c>
      <c r="TUE30" s="47">
        <f>'Form Sg1'!TUI56</f>
        <v>0</v>
      </c>
      <c r="TUF30" s="47">
        <f>'Form Sg1'!TUJ56</f>
        <v>0</v>
      </c>
      <c r="TUG30" s="47">
        <f>'Form Sg1'!TUK56</f>
        <v>0</v>
      </c>
      <c r="TUH30" s="47">
        <f>'Form Sg1'!TUL56</f>
        <v>0</v>
      </c>
      <c r="TUI30" s="47">
        <f>'Form Sg1'!TUM56</f>
        <v>0</v>
      </c>
      <c r="TUJ30" s="47">
        <f>'Form Sg1'!TUN56</f>
        <v>0</v>
      </c>
      <c r="TUK30" s="47">
        <f>'Form Sg1'!TUO56</f>
        <v>0</v>
      </c>
      <c r="TUL30" s="47">
        <f>'Form Sg1'!TUP56</f>
        <v>0</v>
      </c>
      <c r="TUM30" s="47">
        <f>'Form Sg1'!TUQ56</f>
        <v>0</v>
      </c>
      <c r="TUN30" s="47">
        <f>'Form Sg1'!TUR56</f>
        <v>0</v>
      </c>
      <c r="TUO30" s="47">
        <f>'Form Sg1'!TUS56</f>
        <v>0</v>
      </c>
      <c r="TUP30" s="47">
        <f>'Form Sg1'!TUT56</f>
        <v>0</v>
      </c>
      <c r="TUQ30" s="47">
        <f>'Form Sg1'!TUU56</f>
        <v>0</v>
      </c>
      <c r="TUR30" s="47">
        <f>'Form Sg1'!TUV56</f>
        <v>0</v>
      </c>
      <c r="TUS30" s="47">
        <f>'Form Sg1'!TUW56</f>
        <v>0</v>
      </c>
      <c r="TUT30" s="47">
        <f>'Form Sg1'!TUX56</f>
        <v>0</v>
      </c>
      <c r="TUU30" s="47">
        <f>'Form Sg1'!TUY56</f>
        <v>0</v>
      </c>
      <c r="TUV30" s="47">
        <f>'Form Sg1'!TUZ56</f>
        <v>0</v>
      </c>
      <c r="TUW30" s="47">
        <f>'Form Sg1'!TVA56</f>
        <v>0</v>
      </c>
      <c r="TUX30" s="47">
        <f>'Form Sg1'!TVB56</f>
        <v>0</v>
      </c>
      <c r="TUY30" s="47">
        <f>'Form Sg1'!TVC56</f>
        <v>0</v>
      </c>
      <c r="TUZ30" s="47">
        <f>'Form Sg1'!TVD56</f>
        <v>0</v>
      </c>
      <c r="TVA30" s="47">
        <f>'Form Sg1'!TVE56</f>
        <v>0</v>
      </c>
      <c r="TVB30" s="47">
        <f>'Form Sg1'!TVF56</f>
        <v>0</v>
      </c>
      <c r="TVC30" s="47">
        <f>'Form Sg1'!TVG56</f>
        <v>0</v>
      </c>
      <c r="TVD30" s="47">
        <f>'Form Sg1'!TVH56</f>
        <v>0</v>
      </c>
      <c r="TVE30" s="47">
        <f>'Form Sg1'!TVI56</f>
        <v>0</v>
      </c>
      <c r="TVF30" s="47">
        <f>'Form Sg1'!TVJ56</f>
        <v>0</v>
      </c>
      <c r="TVG30" s="47">
        <f>'Form Sg1'!TVK56</f>
        <v>0</v>
      </c>
      <c r="TVH30" s="47">
        <f>'Form Sg1'!TVL56</f>
        <v>0</v>
      </c>
      <c r="TVI30" s="47">
        <f>'Form Sg1'!TVM56</f>
        <v>0</v>
      </c>
      <c r="TVJ30" s="47">
        <f>'Form Sg1'!TVN56</f>
        <v>0</v>
      </c>
      <c r="TVK30" s="47">
        <f>'Form Sg1'!TVO56</f>
        <v>0</v>
      </c>
      <c r="TVL30" s="47">
        <f>'Form Sg1'!TVP56</f>
        <v>0</v>
      </c>
      <c r="TVM30" s="47">
        <f>'Form Sg1'!TVQ56</f>
        <v>0</v>
      </c>
      <c r="TVN30" s="47">
        <f>'Form Sg1'!TVR56</f>
        <v>0</v>
      </c>
      <c r="TVO30" s="47">
        <f>'Form Sg1'!TVS56</f>
        <v>0</v>
      </c>
      <c r="TVP30" s="47">
        <f>'Form Sg1'!TVT56</f>
        <v>0</v>
      </c>
      <c r="TVQ30" s="47">
        <f>'Form Sg1'!TVU56</f>
        <v>0</v>
      </c>
      <c r="TVR30" s="47">
        <f>'Form Sg1'!TVV56</f>
        <v>0</v>
      </c>
      <c r="TVS30" s="47">
        <f>'Form Sg1'!TVW56</f>
        <v>0</v>
      </c>
      <c r="TVT30" s="47">
        <f>'Form Sg1'!TVX56</f>
        <v>0</v>
      </c>
      <c r="TVU30" s="47">
        <f>'Form Sg1'!TVY56</f>
        <v>0</v>
      </c>
      <c r="TVV30" s="47">
        <f>'Form Sg1'!TVZ56</f>
        <v>0</v>
      </c>
      <c r="TVW30" s="47">
        <f>'Form Sg1'!TWA56</f>
        <v>0</v>
      </c>
      <c r="TVX30" s="47">
        <f>'Form Sg1'!TWB56</f>
        <v>0</v>
      </c>
      <c r="TVY30" s="47">
        <f>'Form Sg1'!TWC56</f>
        <v>0</v>
      </c>
      <c r="TVZ30" s="47">
        <f>'Form Sg1'!TWD56</f>
        <v>0</v>
      </c>
      <c r="TWA30" s="47">
        <f>'Form Sg1'!TWE56</f>
        <v>0</v>
      </c>
      <c r="TWB30" s="47">
        <f>'Form Sg1'!TWF56</f>
        <v>0</v>
      </c>
      <c r="TWC30" s="47">
        <f>'Form Sg1'!TWG56</f>
        <v>0</v>
      </c>
      <c r="TWD30" s="47">
        <f>'Form Sg1'!TWH56</f>
        <v>0</v>
      </c>
      <c r="TWE30" s="47">
        <f>'Form Sg1'!TWI56</f>
        <v>0</v>
      </c>
      <c r="TWF30" s="47">
        <f>'Form Sg1'!TWJ56</f>
        <v>0</v>
      </c>
      <c r="TWG30" s="47">
        <f>'Form Sg1'!TWK56</f>
        <v>0</v>
      </c>
      <c r="TWH30" s="47">
        <f>'Form Sg1'!TWL56</f>
        <v>0</v>
      </c>
      <c r="TWI30" s="47">
        <f>'Form Sg1'!TWM56</f>
        <v>0</v>
      </c>
      <c r="TWJ30" s="47">
        <f>'Form Sg1'!TWN56</f>
        <v>0</v>
      </c>
      <c r="TWK30" s="47">
        <f>'Form Sg1'!TWO56</f>
        <v>0</v>
      </c>
      <c r="TWL30" s="47">
        <f>'Form Sg1'!TWP56</f>
        <v>0</v>
      </c>
      <c r="TWM30" s="47">
        <f>'Form Sg1'!TWQ56</f>
        <v>0</v>
      </c>
      <c r="TWN30" s="47">
        <f>'Form Sg1'!TWR56</f>
        <v>0</v>
      </c>
      <c r="TWO30" s="47">
        <f>'Form Sg1'!TWS56</f>
        <v>0</v>
      </c>
      <c r="TWP30" s="47">
        <f>'Form Sg1'!TWT56</f>
        <v>0</v>
      </c>
      <c r="TWQ30" s="47">
        <f>'Form Sg1'!TWU56</f>
        <v>0</v>
      </c>
      <c r="TWR30" s="47">
        <f>'Form Sg1'!TWV56</f>
        <v>0</v>
      </c>
      <c r="TWS30" s="47">
        <f>'Form Sg1'!TWW56</f>
        <v>0</v>
      </c>
      <c r="TWT30" s="47">
        <f>'Form Sg1'!TWX56</f>
        <v>0</v>
      </c>
      <c r="TWU30" s="47">
        <f>'Form Sg1'!TWY56</f>
        <v>0</v>
      </c>
      <c r="TWV30" s="47">
        <f>'Form Sg1'!TWZ56</f>
        <v>0</v>
      </c>
      <c r="TWW30" s="47">
        <f>'Form Sg1'!TXA56</f>
        <v>0</v>
      </c>
      <c r="TWX30" s="47">
        <f>'Form Sg1'!TXB56</f>
        <v>0</v>
      </c>
      <c r="TWY30" s="47">
        <f>'Form Sg1'!TXC56</f>
        <v>0</v>
      </c>
      <c r="TWZ30" s="47">
        <f>'Form Sg1'!TXD56</f>
        <v>0</v>
      </c>
      <c r="TXA30" s="47">
        <f>'Form Sg1'!TXE56</f>
        <v>0</v>
      </c>
      <c r="TXB30" s="47">
        <f>'Form Sg1'!TXF56</f>
        <v>0</v>
      </c>
      <c r="TXC30" s="47">
        <f>'Form Sg1'!TXG56</f>
        <v>0</v>
      </c>
      <c r="TXD30" s="47">
        <f>'Form Sg1'!TXH56</f>
        <v>0</v>
      </c>
      <c r="TXE30" s="47">
        <f>'Form Sg1'!TXI56</f>
        <v>0</v>
      </c>
      <c r="TXF30" s="47">
        <f>'Form Sg1'!TXJ56</f>
        <v>0</v>
      </c>
      <c r="TXG30" s="47">
        <f>'Form Sg1'!TXK56</f>
        <v>0</v>
      </c>
      <c r="TXH30" s="47">
        <f>'Form Sg1'!TXL56</f>
        <v>0</v>
      </c>
      <c r="TXI30" s="47">
        <f>'Form Sg1'!TXM56</f>
        <v>0</v>
      </c>
      <c r="TXJ30" s="47">
        <f>'Form Sg1'!TXN56</f>
        <v>0</v>
      </c>
      <c r="TXK30" s="47">
        <f>'Form Sg1'!TXO56</f>
        <v>0</v>
      </c>
      <c r="TXL30" s="47">
        <f>'Form Sg1'!TXP56</f>
        <v>0</v>
      </c>
      <c r="TXM30" s="47">
        <f>'Form Sg1'!TXQ56</f>
        <v>0</v>
      </c>
      <c r="TXN30" s="47">
        <f>'Form Sg1'!TXR56</f>
        <v>0</v>
      </c>
      <c r="TXO30" s="47">
        <f>'Form Sg1'!TXS56</f>
        <v>0</v>
      </c>
      <c r="TXP30" s="47">
        <f>'Form Sg1'!TXT56</f>
        <v>0</v>
      </c>
      <c r="TXQ30" s="47">
        <f>'Form Sg1'!TXU56</f>
        <v>0</v>
      </c>
      <c r="TXR30" s="47">
        <f>'Form Sg1'!TXV56</f>
        <v>0</v>
      </c>
      <c r="TXS30" s="47">
        <f>'Form Sg1'!TXW56</f>
        <v>0</v>
      </c>
      <c r="TXT30" s="47">
        <f>'Form Sg1'!TXX56</f>
        <v>0</v>
      </c>
      <c r="TXU30" s="47">
        <f>'Form Sg1'!TXY56</f>
        <v>0</v>
      </c>
      <c r="TXV30" s="47">
        <f>'Form Sg1'!TXZ56</f>
        <v>0</v>
      </c>
      <c r="TXW30" s="47">
        <f>'Form Sg1'!TYA56</f>
        <v>0</v>
      </c>
      <c r="TXX30" s="47">
        <f>'Form Sg1'!TYB56</f>
        <v>0</v>
      </c>
      <c r="TXY30" s="47">
        <f>'Form Sg1'!TYC56</f>
        <v>0</v>
      </c>
      <c r="TXZ30" s="47">
        <f>'Form Sg1'!TYD56</f>
        <v>0</v>
      </c>
      <c r="TYA30" s="47">
        <f>'Form Sg1'!TYE56</f>
        <v>0</v>
      </c>
      <c r="TYB30" s="47">
        <f>'Form Sg1'!TYF56</f>
        <v>0</v>
      </c>
      <c r="TYC30" s="47">
        <f>'Form Sg1'!TYG56</f>
        <v>0</v>
      </c>
      <c r="TYD30" s="47">
        <f>'Form Sg1'!TYH56</f>
        <v>0</v>
      </c>
      <c r="TYE30" s="47">
        <f>'Form Sg1'!TYI56</f>
        <v>0</v>
      </c>
      <c r="TYF30" s="47">
        <f>'Form Sg1'!TYJ56</f>
        <v>0</v>
      </c>
      <c r="TYG30" s="47">
        <f>'Form Sg1'!TYK56</f>
        <v>0</v>
      </c>
      <c r="TYH30" s="47">
        <f>'Form Sg1'!TYL56</f>
        <v>0</v>
      </c>
      <c r="TYI30" s="47">
        <f>'Form Sg1'!TYM56</f>
        <v>0</v>
      </c>
      <c r="TYJ30" s="47">
        <f>'Form Sg1'!TYN56</f>
        <v>0</v>
      </c>
      <c r="TYK30" s="47">
        <f>'Form Sg1'!TYO56</f>
        <v>0</v>
      </c>
      <c r="TYL30" s="47">
        <f>'Form Sg1'!TYP56</f>
        <v>0</v>
      </c>
      <c r="TYM30" s="47">
        <f>'Form Sg1'!TYQ56</f>
        <v>0</v>
      </c>
      <c r="TYN30" s="47">
        <f>'Form Sg1'!TYR56</f>
        <v>0</v>
      </c>
      <c r="TYO30" s="47">
        <f>'Form Sg1'!TYS56</f>
        <v>0</v>
      </c>
      <c r="TYP30" s="47">
        <f>'Form Sg1'!TYT56</f>
        <v>0</v>
      </c>
      <c r="TYQ30" s="47">
        <f>'Form Sg1'!TYU56</f>
        <v>0</v>
      </c>
      <c r="TYR30" s="47">
        <f>'Form Sg1'!TYV56</f>
        <v>0</v>
      </c>
      <c r="TYS30" s="47">
        <f>'Form Sg1'!TYW56</f>
        <v>0</v>
      </c>
      <c r="TYT30" s="47">
        <f>'Form Sg1'!TYX56</f>
        <v>0</v>
      </c>
      <c r="TYU30" s="47">
        <f>'Form Sg1'!TYY56</f>
        <v>0</v>
      </c>
      <c r="TYV30" s="47">
        <f>'Form Sg1'!TYZ56</f>
        <v>0</v>
      </c>
      <c r="TYW30" s="47">
        <f>'Form Sg1'!TZA56</f>
        <v>0</v>
      </c>
      <c r="TYX30" s="47">
        <f>'Form Sg1'!TZB56</f>
        <v>0</v>
      </c>
      <c r="TYY30" s="47">
        <f>'Form Sg1'!TZC56</f>
        <v>0</v>
      </c>
      <c r="TYZ30" s="47">
        <f>'Form Sg1'!TZD56</f>
        <v>0</v>
      </c>
      <c r="TZA30" s="47">
        <f>'Form Sg1'!TZE56</f>
        <v>0</v>
      </c>
      <c r="TZB30" s="47">
        <f>'Form Sg1'!TZF56</f>
        <v>0</v>
      </c>
      <c r="TZC30" s="47">
        <f>'Form Sg1'!TZG56</f>
        <v>0</v>
      </c>
      <c r="TZD30" s="47">
        <f>'Form Sg1'!TZH56</f>
        <v>0</v>
      </c>
      <c r="TZE30" s="47">
        <f>'Form Sg1'!TZI56</f>
        <v>0</v>
      </c>
      <c r="TZF30" s="47">
        <f>'Form Sg1'!TZJ56</f>
        <v>0</v>
      </c>
      <c r="TZG30" s="47">
        <f>'Form Sg1'!TZK56</f>
        <v>0</v>
      </c>
      <c r="TZH30" s="47">
        <f>'Form Sg1'!TZL56</f>
        <v>0</v>
      </c>
      <c r="TZI30" s="47">
        <f>'Form Sg1'!TZM56</f>
        <v>0</v>
      </c>
      <c r="TZJ30" s="47">
        <f>'Form Sg1'!TZN56</f>
        <v>0</v>
      </c>
      <c r="TZK30" s="47">
        <f>'Form Sg1'!TZO56</f>
        <v>0</v>
      </c>
      <c r="TZL30" s="47">
        <f>'Form Sg1'!TZP56</f>
        <v>0</v>
      </c>
      <c r="TZM30" s="47">
        <f>'Form Sg1'!TZQ56</f>
        <v>0</v>
      </c>
      <c r="TZN30" s="47">
        <f>'Form Sg1'!TZR56</f>
        <v>0</v>
      </c>
      <c r="TZO30" s="47">
        <f>'Form Sg1'!TZS56</f>
        <v>0</v>
      </c>
      <c r="TZP30" s="47">
        <f>'Form Sg1'!TZT56</f>
        <v>0</v>
      </c>
      <c r="TZQ30" s="47">
        <f>'Form Sg1'!TZU56</f>
        <v>0</v>
      </c>
      <c r="TZR30" s="47">
        <f>'Form Sg1'!TZV56</f>
        <v>0</v>
      </c>
      <c r="TZS30" s="47">
        <f>'Form Sg1'!TZW56</f>
        <v>0</v>
      </c>
      <c r="TZT30" s="47">
        <f>'Form Sg1'!TZX56</f>
        <v>0</v>
      </c>
      <c r="TZU30" s="47">
        <f>'Form Sg1'!TZY56</f>
        <v>0</v>
      </c>
      <c r="TZV30" s="47">
        <f>'Form Sg1'!TZZ56</f>
        <v>0</v>
      </c>
      <c r="TZW30" s="47">
        <f>'Form Sg1'!UAA56</f>
        <v>0</v>
      </c>
      <c r="TZX30" s="47">
        <f>'Form Sg1'!UAB56</f>
        <v>0</v>
      </c>
      <c r="TZY30" s="47">
        <f>'Form Sg1'!UAC56</f>
        <v>0</v>
      </c>
      <c r="TZZ30" s="47">
        <f>'Form Sg1'!UAD56</f>
        <v>0</v>
      </c>
      <c r="UAA30" s="47">
        <f>'Form Sg1'!UAE56</f>
        <v>0</v>
      </c>
      <c r="UAB30" s="47">
        <f>'Form Sg1'!UAF56</f>
        <v>0</v>
      </c>
      <c r="UAC30" s="47">
        <f>'Form Sg1'!UAG56</f>
        <v>0</v>
      </c>
      <c r="UAD30" s="47">
        <f>'Form Sg1'!UAH56</f>
        <v>0</v>
      </c>
      <c r="UAE30" s="47">
        <f>'Form Sg1'!UAI56</f>
        <v>0</v>
      </c>
      <c r="UAF30" s="47">
        <f>'Form Sg1'!UAJ56</f>
        <v>0</v>
      </c>
      <c r="UAG30" s="47">
        <f>'Form Sg1'!UAK56</f>
        <v>0</v>
      </c>
      <c r="UAH30" s="47">
        <f>'Form Sg1'!UAL56</f>
        <v>0</v>
      </c>
      <c r="UAI30" s="47">
        <f>'Form Sg1'!UAM56</f>
        <v>0</v>
      </c>
      <c r="UAJ30" s="47">
        <f>'Form Sg1'!UAN56</f>
        <v>0</v>
      </c>
      <c r="UAK30" s="47">
        <f>'Form Sg1'!UAO56</f>
        <v>0</v>
      </c>
      <c r="UAL30" s="47">
        <f>'Form Sg1'!UAP56</f>
        <v>0</v>
      </c>
      <c r="UAM30" s="47">
        <f>'Form Sg1'!UAQ56</f>
        <v>0</v>
      </c>
      <c r="UAN30" s="47">
        <f>'Form Sg1'!UAR56</f>
        <v>0</v>
      </c>
      <c r="UAO30" s="47">
        <f>'Form Sg1'!UAS56</f>
        <v>0</v>
      </c>
      <c r="UAP30" s="47">
        <f>'Form Sg1'!UAT56</f>
        <v>0</v>
      </c>
      <c r="UAQ30" s="47">
        <f>'Form Sg1'!UAU56</f>
        <v>0</v>
      </c>
      <c r="UAR30" s="47">
        <f>'Form Sg1'!UAV56</f>
        <v>0</v>
      </c>
      <c r="UAS30" s="47">
        <f>'Form Sg1'!UAW56</f>
        <v>0</v>
      </c>
      <c r="UAT30" s="47">
        <f>'Form Sg1'!UAX56</f>
        <v>0</v>
      </c>
      <c r="UAU30" s="47">
        <f>'Form Sg1'!UAY56</f>
        <v>0</v>
      </c>
      <c r="UAV30" s="47">
        <f>'Form Sg1'!UAZ56</f>
        <v>0</v>
      </c>
      <c r="UAW30" s="47">
        <f>'Form Sg1'!UBA56</f>
        <v>0</v>
      </c>
      <c r="UAX30" s="47">
        <f>'Form Sg1'!UBB56</f>
        <v>0</v>
      </c>
      <c r="UAY30" s="47">
        <f>'Form Sg1'!UBC56</f>
        <v>0</v>
      </c>
      <c r="UAZ30" s="47">
        <f>'Form Sg1'!UBD56</f>
        <v>0</v>
      </c>
      <c r="UBA30" s="47">
        <f>'Form Sg1'!UBE56</f>
        <v>0</v>
      </c>
      <c r="UBB30" s="47">
        <f>'Form Sg1'!UBF56</f>
        <v>0</v>
      </c>
      <c r="UBC30" s="47">
        <f>'Form Sg1'!UBG56</f>
        <v>0</v>
      </c>
      <c r="UBD30" s="47">
        <f>'Form Sg1'!UBH56</f>
        <v>0</v>
      </c>
      <c r="UBE30" s="47">
        <f>'Form Sg1'!UBI56</f>
        <v>0</v>
      </c>
      <c r="UBF30" s="47">
        <f>'Form Sg1'!UBJ56</f>
        <v>0</v>
      </c>
      <c r="UBG30" s="47">
        <f>'Form Sg1'!UBK56</f>
        <v>0</v>
      </c>
      <c r="UBH30" s="47">
        <f>'Form Sg1'!UBL56</f>
        <v>0</v>
      </c>
      <c r="UBI30" s="47">
        <f>'Form Sg1'!UBM56</f>
        <v>0</v>
      </c>
      <c r="UBJ30" s="47">
        <f>'Form Sg1'!UBN56</f>
        <v>0</v>
      </c>
      <c r="UBK30" s="47">
        <f>'Form Sg1'!UBO56</f>
        <v>0</v>
      </c>
      <c r="UBL30" s="47">
        <f>'Form Sg1'!UBP56</f>
        <v>0</v>
      </c>
      <c r="UBM30" s="47">
        <f>'Form Sg1'!UBQ56</f>
        <v>0</v>
      </c>
      <c r="UBN30" s="47">
        <f>'Form Sg1'!UBR56</f>
        <v>0</v>
      </c>
      <c r="UBO30" s="47">
        <f>'Form Sg1'!UBS56</f>
        <v>0</v>
      </c>
      <c r="UBP30" s="47">
        <f>'Form Sg1'!UBT56</f>
        <v>0</v>
      </c>
      <c r="UBQ30" s="47">
        <f>'Form Sg1'!UBU56</f>
        <v>0</v>
      </c>
      <c r="UBR30" s="47">
        <f>'Form Sg1'!UBV56</f>
        <v>0</v>
      </c>
      <c r="UBS30" s="47">
        <f>'Form Sg1'!UBW56</f>
        <v>0</v>
      </c>
      <c r="UBT30" s="47">
        <f>'Form Sg1'!UBX56</f>
        <v>0</v>
      </c>
      <c r="UBU30" s="47">
        <f>'Form Sg1'!UBY56</f>
        <v>0</v>
      </c>
      <c r="UBV30" s="47">
        <f>'Form Sg1'!UBZ56</f>
        <v>0</v>
      </c>
      <c r="UBW30" s="47">
        <f>'Form Sg1'!UCA56</f>
        <v>0</v>
      </c>
      <c r="UBX30" s="47">
        <f>'Form Sg1'!UCB56</f>
        <v>0</v>
      </c>
      <c r="UBY30" s="47">
        <f>'Form Sg1'!UCC56</f>
        <v>0</v>
      </c>
      <c r="UBZ30" s="47">
        <f>'Form Sg1'!UCD56</f>
        <v>0</v>
      </c>
      <c r="UCA30" s="47">
        <f>'Form Sg1'!UCE56</f>
        <v>0</v>
      </c>
      <c r="UCB30" s="47">
        <f>'Form Sg1'!UCF56</f>
        <v>0</v>
      </c>
      <c r="UCC30" s="47">
        <f>'Form Sg1'!UCG56</f>
        <v>0</v>
      </c>
      <c r="UCD30" s="47">
        <f>'Form Sg1'!UCH56</f>
        <v>0</v>
      </c>
      <c r="UCE30" s="47">
        <f>'Form Sg1'!UCI56</f>
        <v>0</v>
      </c>
      <c r="UCF30" s="47">
        <f>'Form Sg1'!UCJ56</f>
        <v>0</v>
      </c>
      <c r="UCG30" s="47">
        <f>'Form Sg1'!UCK56</f>
        <v>0</v>
      </c>
      <c r="UCH30" s="47">
        <f>'Form Sg1'!UCL56</f>
        <v>0</v>
      </c>
      <c r="UCI30" s="47">
        <f>'Form Sg1'!UCM56</f>
        <v>0</v>
      </c>
      <c r="UCJ30" s="47">
        <f>'Form Sg1'!UCN56</f>
        <v>0</v>
      </c>
      <c r="UCK30" s="47">
        <f>'Form Sg1'!UCO56</f>
        <v>0</v>
      </c>
      <c r="UCL30" s="47">
        <f>'Form Sg1'!UCP56</f>
        <v>0</v>
      </c>
      <c r="UCM30" s="47">
        <f>'Form Sg1'!UCQ56</f>
        <v>0</v>
      </c>
      <c r="UCN30" s="47">
        <f>'Form Sg1'!UCR56</f>
        <v>0</v>
      </c>
      <c r="UCO30" s="47">
        <f>'Form Sg1'!UCS56</f>
        <v>0</v>
      </c>
      <c r="UCP30" s="47">
        <f>'Form Sg1'!UCT56</f>
        <v>0</v>
      </c>
      <c r="UCQ30" s="47">
        <f>'Form Sg1'!UCU56</f>
        <v>0</v>
      </c>
      <c r="UCR30" s="47">
        <f>'Form Sg1'!UCV56</f>
        <v>0</v>
      </c>
      <c r="UCS30" s="47">
        <f>'Form Sg1'!UCW56</f>
        <v>0</v>
      </c>
      <c r="UCT30" s="47">
        <f>'Form Sg1'!UCX56</f>
        <v>0</v>
      </c>
      <c r="UCU30" s="47">
        <f>'Form Sg1'!UCY56</f>
        <v>0</v>
      </c>
      <c r="UCV30" s="47">
        <f>'Form Sg1'!UCZ56</f>
        <v>0</v>
      </c>
      <c r="UCW30" s="47">
        <f>'Form Sg1'!UDA56</f>
        <v>0</v>
      </c>
      <c r="UCX30" s="47">
        <f>'Form Sg1'!UDB56</f>
        <v>0</v>
      </c>
      <c r="UCY30" s="47">
        <f>'Form Sg1'!UDC56</f>
        <v>0</v>
      </c>
      <c r="UCZ30" s="47">
        <f>'Form Sg1'!UDD56</f>
        <v>0</v>
      </c>
      <c r="UDA30" s="47">
        <f>'Form Sg1'!UDE56</f>
        <v>0</v>
      </c>
      <c r="UDB30" s="47">
        <f>'Form Sg1'!UDF56</f>
        <v>0</v>
      </c>
      <c r="UDC30" s="47">
        <f>'Form Sg1'!UDG56</f>
        <v>0</v>
      </c>
      <c r="UDD30" s="47">
        <f>'Form Sg1'!UDH56</f>
        <v>0</v>
      </c>
      <c r="UDE30" s="47">
        <f>'Form Sg1'!UDI56</f>
        <v>0</v>
      </c>
      <c r="UDF30" s="47">
        <f>'Form Sg1'!UDJ56</f>
        <v>0</v>
      </c>
      <c r="UDG30" s="47">
        <f>'Form Sg1'!UDK56</f>
        <v>0</v>
      </c>
      <c r="UDH30" s="47">
        <f>'Form Sg1'!UDL56</f>
        <v>0</v>
      </c>
      <c r="UDI30" s="47">
        <f>'Form Sg1'!UDM56</f>
        <v>0</v>
      </c>
      <c r="UDJ30" s="47">
        <f>'Form Sg1'!UDN56</f>
        <v>0</v>
      </c>
      <c r="UDK30" s="47">
        <f>'Form Sg1'!UDO56</f>
        <v>0</v>
      </c>
      <c r="UDL30" s="47">
        <f>'Form Sg1'!UDP56</f>
        <v>0</v>
      </c>
      <c r="UDM30" s="47">
        <f>'Form Sg1'!UDQ56</f>
        <v>0</v>
      </c>
      <c r="UDN30" s="47">
        <f>'Form Sg1'!UDR56</f>
        <v>0</v>
      </c>
      <c r="UDO30" s="47">
        <f>'Form Sg1'!UDS56</f>
        <v>0</v>
      </c>
      <c r="UDP30" s="47">
        <f>'Form Sg1'!UDT56</f>
        <v>0</v>
      </c>
      <c r="UDQ30" s="47">
        <f>'Form Sg1'!UDU56</f>
        <v>0</v>
      </c>
      <c r="UDR30" s="47">
        <f>'Form Sg1'!UDV56</f>
        <v>0</v>
      </c>
      <c r="UDS30" s="47">
        <f>'Form Sg1'!UDW56</f>
        <v>0</v>
      </c>
      <c r="UDT30" s="47">
        <f>'Form Sg1'!UDX56</f>
        <v>0</v>
      </c>
      <c r="UDU30" s="47">
        <f>'Form Sg1'!UDY56</f>
        <v>0</v>
      </c>
      <c r="UDV30" s="47">
        <f>'Form Sg1'!UDZ56</f>
        <v>0</v>
      </c>
      <c r="UDW30" s="47">
        <f>'Form Sg1'!UEA56</f>
        <v>0</v>
      </c>
      <c r="UDX30" s="47">
        <f>'Form Sg1'!UEB56</f>
        <v>0</v>
      </c>
      <c r="UDY30" s="47">
        <f>'Form Sg1'!UEC56</f>
        <v>0</v>
      </c>
      <c r="UDZ30" s="47">
        <f>'Form Sg1'!UED56</f>
        <v>0</v>
      </c>
      <c r="UEA30" s="47">
        <f>'Form Sg1'!UEE56</f>
        <v>0</v>
      </c>
      <c r="UEB30" s="47">
        <f>'Form Sg1'!UEF56</f>
        <v>0</v>
      </c>
      <c r="UEC30" s="47">
        <f>'Form Sg1'!UEG56</f>
        <v>0</v>
      </c>
      <c r="UED30" s="47">
        <f>'Form Sg1'!UEH56</f>
        <v>0</v>
      </c>
      <c r="UEE30" s="47">
        <f>'Form Sg1'!UEI56</f>
        <v>0</v>
      </c>
      <c r="UEF30" s="47">
        <f>'Form Sg1'!UEJ56</f>
        <v>0</v>
      </c>
      <c r="UEG30" s="47">
        <f>'Form Sg1'!UEK56</f>
        <v>0</v>
      </c>
      <c r="UEH30" s="47">
        <f>'Form Sg1'!UEL56</f>
        <v>0</v>
      </c>
      <c r="UEI30" s="47">
        <f>'Form Sg1'!UEM56</f>
        <v>0</v>
      </c>
      <c r="UEJ30" s="47">
        <f>'Form Sg1'!UEN56</f>
        <v>0</v>
      </c>
      <c r="UEK30" s="47">
        <f>'Form Sg1'!UEO56</f>
        <v>0</v>
      </c>
      <c r="UEL30" s="47">
        <f>'Form Sg1'!UEP56</f>
        <v>0</v>
      </c>
      <c r="UEM30" s="47">
        <f>'Form Sg1'!UEQ56</f>
        <v>0</v>
      </c>
      <c r="UEN30" s="47">
        <f>'Form Sg1'!UER56</f>
        <v>0</v>
      </c>
      <c r="UEO30" s="47">
        <f>'Form Sg1'!UES56</f>
        <v>0</v>
      </c>
      <c r="UEP30" s="47">
        <f>'Form Sg1'!UET56</f>
        <v>0</v>
      </c>
      <c r="UEQ30" s="47">
        <f>'Form Sg1'!UEU56</f>
        <v>0</v>
      </c>
      <c r="UER30" s="47">
        <f>'Form Sg1'!UEV56</f>
        <v>0</v>
      </c>
      <c r="UES30" s="47">
        <f>'Form Sg1'!UEW56</f>
        <v>0</v>
      </c>
      <c r="UET30" s="47">
        <f>'Form Sg1'!UEX56</f>
        <v>0</v>
      </c>
      <c r="UEU30" s="47">
        <f>'Form Sg1'!UEY56</f>
        <v>0</v>
      </c>
      <c r="UEV30" s="47">
        <f>'Form Sg1'!UEZ56</f>
        <v>0</v>
      </c>
      <c r="UEW30" s="47">
        <f>'Form Sg1'!UFA56</f>
        <v>0</v>
      </c>
      <c r="UEX30" s="47">
        <f>'Form Sg1'!UFB56</f>
        <v>0</v>
      </c>
      <c r="UEY30" s="47">
        <f>'Form Sg1'!UFC56</f>
        <v>0</v>
      </c>
      <c r="UEZ30" s="47">
        <f>'Form Sg1'!UFD56</f>
        <v>0</v>
      </c>
      <c r="UFA30" s="47">
        <f>'Form Sg1'!UFE56</f>
        <v>0</v>
      </c>
      <c r="UFB30" s="47">
        <f>'Form Sg1'!UFF56</f>
        <v>0</v>
      </c>
      <c r="UFC30" s="47">
        <f>'Form Sg1'!UFG56</f>
        <v>0</v>
      </c>
      <c r="UFD30" s="47">
        <f>'Form Sg1'!UFH56</f>
        <v>0</v>
      </c>
      <c r="UFE30" s="47">
        <f>'Form Sg1'!UFI56</f>
        <v>0</v>
      </c>
      <c r="UFF30" s="47">
        <f>'Form Sg1'!UFJ56</f>
        <v>0</v>
      </c>
      <c r="UFG30" s="47">
        <f>'Form Sg1'!UFK56</f>
        <v>0</v>
      </c>
      <c r="UFH30" s="47">
        <f>'Form Sg1'!UFL56</f>
        <v>0</v>
      </c>
      <c r="UFI30" s="47">
        <f>'Form Sg1'!UFM56</f>
        <v>0</v>
      </c>
      <c r="UFJ30" s="47">
        <f>'Form Sg1'!UFN56</f>
        <v>0</v>
      </c>
      <c r="UFK30" s="47">
        <f>'Form Sg1'!UFO56</f>
        <v>0</v>
      </c>
      <c r="UFL30" s="47">
        <f>'Form Sg1'!UFP56</f>
        <v>0</v>
      </c>
      <c r="UFM30" s="47">
        <f>'Form Sg1'!UFQ56</f>
        <v>0</v>
      </c>
      <c r="UFN30" s="47">
        <f>'Form Sg1'!UFR56</f>
        <v>0</v>
      </c>
      <c r="UFO30" s="47">
        <f>'Form Sg1'!UFS56</f>
        <v>0</v>
      </c>
      <c r="UFP30" s="47">
        <f>'Form Sg1'!UFT56</f>
        <v>0</v>
      </c>
      <c r="UFQ30" s="47">
        <f>'Form Sg1'!UFU56</f>
        <v>0</v>
      </c>
      <c r="UFR30" s="47">
        <f>'Form Sg1'!UFV56</f>
        <v>0</v>
      </c>
      <c r="UFS30" s="47">
        <f>'Form Sg1'!UFW56</f>
        <v>0</v>
      </c>
      <c r="UFT30" s="47">
        <f>'Form Sg1'!UFX56</f>
        <v>0</v>
      </c>
      <c r="UFU30" s="47">
        <f>'Form Sg1'!UFY56</f>
        <v>0</v>
      </c>
      <c r="UFV30" s="47">
        <f>'Form Sg1'!UFZ56</f>
        <v>0</v>
      </c>
      <c r="UFW30" s="47">
        <f>'Form Sg1'!UGA56</f>
        <v>0</v>
      </c>
      <c r="UFX30" s="47">
        <f>'Form Sg1'!UGB56</f>
        <v>0</v>
      </c>
      <c r="UFY30" s="47">
        <f>'Form Sg1'!UGC56</f>
        <v>0</v>
      </c>
      <c r="UFZ30" s="47">
        <f>'Form Sg1'!UGD56</f>
        <v>0</v>
      </c>
      <c r="UGA30" s="47">
        <f>'Form Sg1'!UGE56</f>
        <v>0</v>
      </c>
      <c r="UGB30" s="47">
        <f>'Form Sg1'!UGF56</f>
        <v>0</v>
      </c>
      <c r="UGC30" s="47">
        <f>'Form Sg1'!UGG56</f>
        <v>0</v>
      </c>
      <c r="UGD30" s="47">
        <f>'Form Sg1'!UGH56</f>
        <v>0</v>
      </c>
      <c r="UGE30" s="47">
        <f>'Form Sg1'!UGI56</f>
        <v>0</v>
      </c>
      <c r="UGF30" s="47">
        <f>'Form Sg1'!UGJ56</f>
        <v>0</v>
      </c>
      <c r="UGG30" s="47">
        <f>'Form Sg1'!UGK56</f>
        <v>0</v>
      </c>
      <c r="UGH30" s="47">
        <f>'Form Sg1'!UGL56</f>
        <v>0</v>
      </c>
      <c r="UGI30" s="47">
        <f>'Form Sg1'!UGM56</f>
        <v>0</v>
      </c>
      <c r="UGJ30" s="47">
        <f>'Form Sg1'!UGN56</f>
        <v>0</v>
      </c>
      <c r="UGK30" s="47">
        <f>'Form Sg1'!UGO56</f>
        <v>0</v>
      </c>
      <c r="UGL30" s="47">
        <f>'Form Sg1'!UGP56</f>
        <v>0</v>
      </c>
      <c r="UGM30" s="47">
        <f>'Form Sg1'!UGQ56</f>
        <v>0</v>
      </c>
      <c r="UGN30" s="47">
        <f>'Form Sg1'!UGR56</f>
        <v>0</v>
      </c>
      <c r="UGO30" s="47">
        <f>'Form Sg1'!UGS56</f>
        <v>0</v>
      </c>
      <c r="UGP30" s="47">
        <f>'Form Sg1'!UGT56</f>
        <v>0</v>
      </c>
      <c r="UGQ30" s="47">
        <f>'Form Sg1'!UGU56</f>
        <v>0</v>
      </c>
      <c r="UGR30" s="47">
        <f>'Form Sg1'!UGV56</f>
        <v>0</v>
      </c>
      <c r="UGS30" s="47">
        <f>'Form Sg1'!UGW56</f>
        <v>0</v>
      </c>
      <c r="UGT30" s="47">
        <f>'Form Sg1'!UGX56</f>
        <v>0</v>
      </c>
      <c r="UGU30" s="47">
        <f>'Form Sg1'!UGY56</f>
        <v>0</v>
      </c>
      <c r="UGV30" s="47">
        <f>'Form Sg1'!UGZ56</f>
        <v>0</v>
      </c>
      <c r="UGW30" s="47">
        <f>'Form Sg1'!UHA56</f>
        <v>0</v>
      </c>
      <c r="UGX30" s="47">
        <f>'Form Sg1'!UHB56</f>
        <v>0</v>
      </c>
      <c r="UGY30" s="47">
        <f>'Form Sg1'!UHC56</f>
        <v>0</v>
      </c>
      <c r="UGZ30" s="47">
        <f>'Form Sg1'!UHD56</f>
        <v>0</v>
      </c>
      <c r="UHA30" s="47">
        <f>'Form Sg1'!UHE56</f>
        <v>0</v>
      </c>
      <c r="UHB30" s="47">
        <f>'Form Sg1'!UHF56</f>
        <v>0</v>
      </c>
      <c r="UHC30" s="47">
        <f>'Form Sg1'!UHG56</f>
        <v>0</v>
      </c>
      <c r="UHD30" s="47">
        <f>'Form Sg1'!UHH56</f>
        <v>0</v>
      </c>
      <c r="UHE30" s="47">
        <f>'Form Sg1'!UHI56</f>
        <v>0</v>
      </c>
      <c r="UHF30" s="47">
        <f>'Form Sg1'!UHJ56</f>
        <v>0</v>
      </c>
      <c r="UHG30" s="47">
        <f>'Form Sg1'!UHK56</f>
        <v>0</v>
      </c>
      <c r="UHH30" s="47">
        <f>'Form Sg1'!UHL56</f>
        <v>0</v>
      </c>
      <c r="UHI30" s="47">
        <f>'Form Sg1'!UHM56</f>
        <v>0</v>
      </c>
      <c r="UHJ30" s="47">
        <f>'Form Sg1'!UHN56</f>
        <v>0</v>
      </c>
      <c r="UHK30" s="47">
        <f>'Form Sg1'!UHO56</f>
        <v>0</v>
      </c>
      <c r="UHL30" s="47">
        <f>'Form Sg1'!UHP56</f>
        <v>0</v>
      </c>
      <c r="UHM30" s="47">
        <f>'Form Sg1'!UHQ56</f>
        <v>0</v>
      </c>
      <c r="UHN30" s="47">
        <f>'Form Sg1'!UHR56</f>
        <v>0</v>
      </c>
      <c r="UHO30" s="47">
        <f>'Form Sg1'!UHS56</f>
        <v>0</v>
      </c>
      <c r="UHP30" s="47">
        <f>'Form Sg1'!UHT56</f>
        <v>0</v>
      </c>
      <c r="UHQ30" s="47">
        <f>'Form Sg1'!UHU56</f>
        <v>0</v>
      </c>
      <c r="UHR30" s="47">
        <f>'Form Sg1'!UHV56</f>
        <v>0</v>
      </c>
      <c r="UHS30" s="47">
        <f>'Form Sg1'!UHW56</f>
        <v>0</v>
      </c>
      <c r="UHT30" s="47">
        <f>'Form Sg1'!UHX56</f>
        <v>0</v>
      </c>
      <c r="UHU30" s="47">
        <f>'Form Sg1'!UHY56</f>
        <v>0</v>
      </c>
      <c r="UHV30" s="47">
        <f>'Form Sg1'!UHZ56</f>
        <v>0</v>
      </c>
      <c r="UHW30" s="47">
        <f>'Form Sg1'!UIA56</f>
        <v>0</v>
      </c>
      <c r="UHX30" s="47">
        <f>'Form Sg1'!UIB56</f>
        <v>0</v>
      </c>
      <c r="UHY30" s="47">
        <f>'Form Sg1'!UIC56</f>
        <v>0</v>
      </c>
      <c r="UHZ30" s="47">
        <f>'Form Sg1'!UID56</f>
        <v>0</v>
      </c>
      <c r="UIA30" s="47">
        <f>'Form Sg1'!UIE56</f>
        <v>0</v>
      </c>
      <c r="UIB30" s="47">
        <f>'Form Sg1'!UIF56</f>
        <v>0</v>
      </c>
      <c r="UIC30" s="47">
        <f>'Form Sg1'!UIG56</f>
        <v>0</v>
      </c>
      <c r="UID30" s="47">
        <f>'Form Sg1'!UIH56</f>
        <v>0</v>
      </c>
      <c r="UIE30" s="47">
        <f>'Form Sg1'!UII56</f>
        <v>0</v>
      </c>
      <c r="UIF30" s="47">
        <f>'Form Sg1'!UIJ56</f>
        <v>0</v>
      </c>
      <c r="UIG30" s="47">
        <f>'Form Sg1'!UIK56</f>
        <v>0</v>
      </c>
      <c r="UIH30" s="47">
        <f>'Form Sg1'!UIL56</f>
        <v>0</v>
      </c>
      <c r="UII30" s="47">
        <f>'Form Sg1'!UIM56</f>
        <v>0</v>
      </c>
      <c r="UIJ30" s="47">
        <f>'Form Sg1'!UIN56</f>
        <v>0</v>
      </c>
      <c r="UIK30" s="47">
        <f>'Form Sg1'!UIO56</f>
        <v>0</v>
      </c>
      <c r="UIL30" s="47">
        <f>'Form Sg1'!UIP56</f>
        <v>0</v>
      </c>
      <c r="UIM30" s="47">
        <f>'Form Sg1'!UIQ56</f>
        <v>0</v>
      </c>
      <c r="UIN30" s="47">
        <f>'Form Sg1'!UIR56</f>
        <v>0</v>
      </c>
      <c r="UIO30" s="47">
        <f>'Form Sg1'!UIS56</f>
        <v>0</v>
      </c>
      <c r="UIP30" s="47">
        <f>'Form Sg1'!UIT56</f>
        <v>0</v>
      </c>
      <c r="UIQ30" s="47">
        <f>'Form Sg1'!UIU56</f>
        <v>0</v>
      </c>
      <c r="UIR30" s="47">
        <f>'Form Sg1'!UIV56</f>
        <v>0</v>
      </c>
      <c r="UIS30" s="47">
        <f>'Form Sg1'!UIW56</f>
        <v>0</v>
      </c>
      <c r="UIT30" s="47">
        <f>'Form Sg1'!UIX56</f>
        <v>0</v>
      </c>
      <c r="UIU30" s="47">
        <f>'Form Sg1'!UIY56</f>
        <v>0</v>
      </c>
      <c r="UIV30" s="47">
        <f>'Form Sg1'!UIZ56</f>
        <v>0</v>
      </c>
      <c r="UIW30" s="47">
        <f>'Form Sg1'!UJA56</f>
        <v>0</v>
      </c>
      <c r="UIX30" s="47">
        <f>'Form Sg1'!UJB56</f>
        <v>0</v>
      </c>
      <c r="UIY30" s="47">
        <f>'Form Sg1'!UJC56</f>
        <v>0</v>
      </c>
      <c r="UIZ30" s="47">
        <f>'Form Sg1'!UJD56</f>
        <v>0</v>
      </c>
      <c r="UJA30" s="47">
        <f>'Form Sg1'!UJE56</f>
        <v>0</v>
      </c>
      <c r="UJB30" s="47">
        <f>'Form Sg1'!UJF56</f>
        <v>0</v>
      </c>
      <c r="UJC30" s="47">
        <f>'Form Sg1'!UJG56</f>
        <v>0</v>
      </c>
      <c r="UJD30" s="47">
        <f>'Form Sg1'!UJH56</f>
        <v>0</v>
      </c>
      <c r="UJE30" s="47">
        <f>'Form Sg1'!UJI56</f>
        <v>0</v>
      </c>
      <c r="UJF30" s="47">
        <f>'Form Sg1'!UJJ56</f>
        <v>0</v>
      </c>
      <c r="UJG30" s="47">
        <f>'Form Sg1'!UJK56</f>
        <v>0</v>
      </c>
      <c r="UJH30" s="47">
        <f>'Form Sg1'!UJL56</f>
        <v>0</v>
      </c>
      <c r="UJI30" s="47">
        <f>'Form Sg1'!UJM56</f>
        <v>0</v>
      </c>
      <c r="UJJ30" s="47">
        <f>'Form Sg1'!UJN56</f>
        <v>0</v>
      </c>
      <c r="UJK30" s="47">
        <f>'Form Sg1'!UJO56</f>
        <v>0</v>
      </c>
      <c r="UJL30" s="47">
        <f>'Form Sg1'!UJP56</f>
        <v>0</v>
      </c>
      <c r="UJM30" s="47">
        <f>'Form Sg1'!UJQ56</f>
        <v>0</v>
      </c>
      <c r="UJN30" s="47">
        <f>'Form Sg1'!UJR56</f>
        <v>0</v>
      </c>
      <c r="UJO30" s="47">
        <f>'Form Sg1'!UJS56</f>
        <v>0</v>
      </c>
      <c r="UJP30" s="47">
        <f>'Form Sg1'!UJT56</f>
        <v>0</v>
      </c>
      <c r="UJQ30" s="47">
        <f>'Form Sg1'!UJU56</f>
        <v>0</v>
      </c>
      <c r="UJR30" s="47">
        <f>'Form Sg1'!UJV56</f>
        <v>0</v>
      </c>
      <c r="UJS30" s="47">
        <f>'Form Sg1'!UJW56</f>
        <v>0</v>
      </c>
      <c r="UJT30" s="47">
        <f>'Form Sg1'!UJX56</f>
        <v>0</v>
      </c>
      <c r="UJU30" s="47">
        <f>'Form Sg1'!UJY56</f>
        <v>0</v>
      </c>
      <c r="UJV30" s="47">
        <f>'Form Sg1'!UJZ56</f>
        <v>0</v>
      </c>
      <c r="UJW30" s="47">
        <f>'Form Sg1'!UKA56</f>
        <v>0</v>
      </c>
      <c r="UJX30" s="47">
        <f>'Form Sg1'!UKB56</f>
        <v>0</v>
      </c>
      <c r="UJY30" s="47">
        <f>'Form Sg1'!UKC56</f>
        <v>0</v>
      </c>
      <c r="UJZ30" s="47">
        <f>'Form Sg1'!UKD56</f>
        <v>0</v>
      </c>
      <c r="UKA30" s="47">
        <f>'Form Sg1'!UKE56</f>
        <v>0</v>
      </c>
      <c r="UKB30" s="47">
        <f>'Form Sg1'!UKF56</f>
        <v>0</v>
      </c>
      <c r="UKC30" s="47">
        <f>'Form Sg1'!UKG56</f>
        <v>0</v>
      </c>
      <c r="UKD30" s="47">
        <f>'Form Sg1'!UKH56</f>
        <v>0</v>
      </c>
      <c r="UKE30" s="47">
        <f>'Form Sg1'!UKI56</f>
        <v>0</v>
      </c>
      <c r="UKF30" s="47">
        <f>'Form Sg1'!UKJ56</f>
        <v>0</v>
      </c>
      <c r="UKG30" s="47">
        <f>'Form Sg1'!UKK56</f>
        <v>0</v>
      </c>
      <c r="UKH30" s="47">
        <f>'Form Sg1'!UKL56</f>
        <v>0</v>
      </c>
      <c r="UKI30" s="47">
        <f>'Form Sg1'!UKM56</f>
        <v>0</v>
      </c>
      <c r="UKJ30" s="47">
        <f>'Form Sg1'!UKN56</f>
        <v>0</v>
      </c>
      <c r="UKK30" s="47">
        <f>'Form Sg1'!UKO56</f>
        <v>0</v>
      </c>
      <c r="UKL30" s="47">
        <f>'Form Sg1'!UKP56</f>
        <v>0</v>
      </c>
      <c r="UKM30" s="47">
        <f>'Form Sg1'!UKQ56</f>
        <v>0</v>
      </c>
      <c r="UKN30" s="47">
        <f>'Form Sg1'!UKR56</f>
        <v>0</v>
      </c>
      <c r="UKO30" s="47">
        <f>'Form Sg1'!UKS56</f>
        <v>0</v>
      </c>
      <c r="UKP30" s="47">
        <f>'Form Sg1'!UKT56</f>
        <v>0</v>
      </c>
      <c r="UKQ30" s="47">
        <f>'Form Sg1'!UKU56</f>
        <v>0</v>
      </c>
      <c r="UKR30" s="47">
        <f>'Form Sg1'!UKV56</f>
        <v>0</v>
      </c>
      <c r="UKS30" s="47">
        <f>'Form Sg1'!UKW56</f>
        <v>0</v>
      </c>
      <c r="UKT30" s="47">
        <f>'Form Sg1'!UKX56</f>
        <v>0</v>
      </c>
      <c r="UKU30" s="47">
        <f>'Form Sg1'!UKY56</f>
        <v>0</v>
      </c>
      <c r="UKV30" s="47">
        <f>'Form Sg1'!UKZ56</f>
        <v>0</v>
      </c>
      <c r="UKW30" s="47">
        <f>'Form Sg1'!ULA56</f>
        <v>0</v>
      </c>
      <c r="UKX30" s="47">
        <f>'Form Sg1'!ULB56</f>
        <v>0</v>
      </c>
      <c r="UKY30" s="47">
        <f>'Form Sg1'!ULC56</f>
        <v>0</v>
      </c>
      <c r="UKZ30" s="47">
        <f>'Form Sg1'!ULD56</f>
        <v>0</v>
      </c>
      <c r="ULA30" s="47">
        <f>'Form Sg1'!ULE56</f>
        <v>0</v>
      </c>
      <c r="ULB30" s="47">
        <f>'Form Sg1'!ULF56</f>
        <v>0</v>
      </c>
      <c r="ULC30" s="47">
        <f>'Form Sg1'!ULG56</f>
        <v>0</v>
      </c>
      <c r="ULD30" s="47">
        <f>'Form Sg1'!ULH56</f>
        <v>0</v>
      </c>
      <c r="ULE30" s="47">
        <f>'Form Sg1'!ULI56</f>
        <v>0</v>
      </c>
      <c r="ULF30" s="47">
        <f>'Form Sg1'!ULJ56</f>
        <v>0</v>
      </c>
      <c r="ULG30" s="47">
        <f>'Form Sg1'!ULK56</f>
        <v>0</v>
      </c>
      <c r="ULH30" s="47">
        <f>'Form Sg1'!ULL56</f>
        <v>0</v>
      </c>
      <c r="ULI30" s="47">
        <f>'Form Sg1'!ULM56</f>
        <v>0</v>
      </c>
      <c r="ULJ30" s="47">
        <f>'Form Sg1'!ULN56</f>
        <v>0</v>
      </c>
      <c r="ULK30" s="47">
        <f>'Form Sg1'!ULO56</f>
        <v>0</v>
      </c>
      <c r="ULL30" s="47">
        <f>'Form Sg1'!ULP56</f>
        <v>0</v>
      </c>
      <c r="ULM30" s="47">
        <f>'Form Sg1'!ULQ56</f>
        <v>0</v>
      </c>
      <c r="ULN30" s="47">
        <f>'Form Sg1'!ULR56</f>
        <v>0</v>
      </c>
      <c r="ULO30" s="47">
        <f>'Form Sg1'!ULS56</f>
        <v>0</v>
      </c>
      <c r="ULP30" s="47">
        <f>'Form Sg1'!ULT56</f>
        <v>0</v>
      </c>
      <c r="ULQ30" s="47">
        <f>'Form Sg1'!ULU56</f>
        <v>0</v>
      </c>
      <c r="ULR30" s="47">
        <f>'Form Sg1'!ULV56</f>
        <v>0</v>
      </c>
      <c r="ULS30" s="47">
        <f>'Form Sg1'!ULW56</f>
        <v>0</v>
      </c>
      <c r="ULT30" s="47">
        <f>'Form Sg1'!ULX56</f>
        <v>0</v>
      </c>
      <c r="ULU30" s="47">
        <f>'Form Sg1'!ULY56</f>
        <v>0</v>
      </c>
      <c r="ULV30" s="47">
        <f>'Form Sg1'!ULZ56</f>
        <v>0</v>
      </c>
      <c r="ULW30" s="47">
        <f>'Form Sg1'!UMA56</f>
        <v>0</v>
      </c>
      <c r="ULX30" s="47">
        <f>'Form Sg1'!UMB56</f>
        <v>0</v>
      </c>
      <c r="ULY30" s="47">
        <f>'Form Sg1'!UMC56</f>
        <v>0</v>
      </c>
      <c r="ULZ30" s="47">
        <f>'Form Sg1'!UMD56</f>
        <v>0</v>
      </c>
      <c r="UMA30" s="47">
        <f>'Form Sg1'!UME56</f>
        <v>0</v>
      </c>
      <c r="UMB30" s="47">
        <f>'Form Sg1'!UMF56</f>
        <v>0</v>
      </c>
      <c r="UMC30" s="47">
        <f>'Form Sg1'!UMG56</f>
        <v>0</v>
      </c>
      <c r="UMD30" s="47">
        <f>'Form Sg1'!UMH56</f>
        <v>0</v>
      </c>
      <c r="UME30" s="47">
        <f>'Form Sg1'!UMI56</f>
        <v>0</v>
      </c>
      <c r="UMF30" s="47">
        <f>'Form Sg1'!UMJ56</f>
        <v>0</v>
      </c>
      <c r="UMG30" s="47">
        <f>'Form Sg1'!UMK56</f>
        <v>0</v>
      </c>
      <c r="UMH30" s="47">
        <f>'Form Sg1'!UML56</f>
        <v>0</v>
      </c>
      <c r="UMI30" s="47">
        <f>'Form Sg1'!UMM56</f>
        <v>0</v>
      </c>
      <c r="UMJ30" s="47">
        <f>'Form Sg1'!UMN56</f>
        <v>0</v>
      </c>
      <c r="UMK30" s="47">
        <f>'Form Sg1'!UMO56</f>
        <v>0</v>
      </c>
      <c r="UML30" s="47">
        <f>'Form Sg1'!UMP56</f>
        <v>0</v>
      </c>
      <c r="UMM30" s="47">
        <f>'Form Sg1'!UMQ56</f>
        <v>0</v>
      </c>
      <c r="UMN30" s="47">
        <f>'Form Sg1'!UMR56</f>
        <v>0</v>
      </c>
      <c r="UMO30" s="47">
        <f>'Form Sg1'!UMS56</f>
        <v>0</v>
      </c>
      <c r="UMP30" s="47">
        <f>'Form Sg1'!UMT56</f>
        <v>0</v>
      </c>
      <c r="UMQ30" s="47">
        <f>'Form Sg1'!UMU56</f>
        <v>0</v>
      </c>
      <c r="UMR30" s="47">
        <f>'Form Sg1'!UMV56</f>
        <v>0</v>
      </c>
      <c r="UMS30" s="47">
        <f>'Form Sg1'!UMW56</f>
        <v>0</v>
      </c>
      <c r="UMT30" s="47">
        <f>'Form Sg1'!UMX56</f>
        <v>0</v>
      </c>
      <c r="UMU30" s="47">
        <f>'Form Sg1'!UMY56</f>
        <v>0</v>
      </c>
      <c r="UMV30" s="47">
        <f>'Form Sg1'!UMZ56</f>
        <v>0</v>
      </c>
      <c r="UMW30" s="47">
        <f>'Form Sg1'!UNA56</f>
        <v>0</v>
      </c>
      <c r="UMX30" s="47">
        <f>'Form Sg1'!UNB56</f>
        <v>0</v>
      </c>
      <c r="UMY30" s="47">
        <f>'Form Sg1'!UNC56</f>
        <v>0</v>
      </c>
      <c r="UMZ30" s="47">
        <f>'Form Sg1'!UND56</f>
        <v>0</v>
      </c>
      <c r="UNA30" s="47">
        <f>'Form Sg1'!UNE56</f>
        <v>0</v>
      </c>
      <c r="UNB30" s="47">
        <f>'Form Sg1'!UNF56</f>
        <v>0</v>
      </c>
      <c r="UNC30" s="47">
        <f>'Form Sg1'!UNG56</f>
        <v>0</v>
      </c>
      <c r="UND30" s="47">
        <f>'Form Sg1'!UNH56</f>
        <v>0</v>
      </c>
      <c r="UNE30" s="47">
        <f>'Form Sg1'!UNI56</f>
        <v>0</v>
      </c>
      <c r="UNF30" s="47">
        <f>'Form Sg1'!UNJ56</f>
        <v>0</v>
      </c>
      <c r="UNG30" s="47">
        <f>'Form Sg1'!UNK56</f>
        <v>0</v>
      </c>
      <c r="UNH30" s="47">
        <f>'Form Sg1'!UNL56</f>
        <v>0</v>
      </c>
      <c r="UNI30" s="47">
        <f>'Form Sg1'!UNM56</f>
        <v>0</v>
      </c>
      <c r="UNJ30" s="47">
        <f>'Form Sg1'!UNN56</f>
        <v>0</v>
      </c>
      <c r="UNK30" s="47">
        <f>'Form Sg1'!UNO56</f>
        <v>0</v>
      </c>
      <c r="UNL30" s="47">
        <f>'Form Sg1'!UNP56</f>
        <v>0</v>
      </c>
      <c r="UNM30" s="47">
        <f>'Form Sg1'!UNQ56</f>
        <v>0</v>
      </c>
      <c r="UNN30" s="47">
        <f>'Form Sg1'!UNR56</f>
        <v>0</v>
      </c>
      <c r="UNO30" s="47">
        <f>'Form Sg1'!UNS56</f>
        <v>0</v>
      </c>
      <c r="UNP30" s="47">
        <f>'Form Sg1'!UNT56</f>
        <v>0</v>
      </c>
      <c r="UNQ30" s="47">
        <f>'Form Sg1'!UNU56</f>
        <v>0</v>
      </c>
      <c r="UNR30" s="47">
        <f>'Form Sg1'!UNV56</f>
        <v>0</v>
      </c>
      <c r="UNS30" s="47">
        <f>'Form Sg1'!UNW56</f>
        <v>0</v>
      </c>
      <c r="UNT30" s="47">
        <f>'Form Sg1'!UNX56</f>
        <v>0</v>
      </c>
      <c r="UNU30" s="47">
        <f>'Form Sg1'!UNY56</f>
        <v>0</v>
      </c>
      <c r="UNV30" s="47">
        <f>'Form Sg1'!UNZ56</f>
        <v>0</v>
      </c>
      <c r="UNW30" s="47">
        <f>'Form Sg1'!UOA56</f>
        <v>0</v>
      </c>
      <c r="UNX30" s="47">
        <f>'Form Sg1'!UOB56</f>
        <v>0</v>
      </c>
      <c r="UNY30" s="47">
        <f>'Form Sg1'!UOC56</f>
        <v>0</v>
      </c>
      <c r="UNZ30" s="47">
        <f>'Form Sg1'!UOD56</f>
        <v>0</v>
      </c>
      <c r="UOA30" s="47">
        <f>'Form Sg1'!UOE56</f>
        <v>0</v>
      </c>
      <c r="UOB30" s="47">
        <f>'Form Sg1'!UOF56</f>
        <v>0</v>
      </c>
      <c r="UOC30" s="47">
        <f>'Form Sg1'!UOG56</f>
        <v>0</v>
      </c>
      <c r="UOD30" s="47">
        <f>'Form Sg1'!UOH56</f>
        <v>0</v>
      </c>
      <c r="UOE30" s="47">
        <f>'Form Sg1'!UOI56</f>
        <v>0</v>
      </c>
      <c r="UOF30" s="47">
        <f>'Form Sg1'!UOJ56</f>
        <v>0</v>
      </c>
      <c r="UOG30" s="47">
        <f>'Form Sg1'!UOK56</f>
        <v>0</v>
      </c>
      <c r="UOH30" s="47">
        <f>'Form Sg1'!UOL56</f>
        <v>0</v>
      </c>
      <c r="UOI30" s="47">
        <f>'Form Sg1'!UOM56</f>
        <v>0</v>
      </c>
      <c r="UOJ30" s="47">
        <f>'Form Sg1'!UON56</f>
        <v>0</v>
      </c>
      <c r="UOK30" s="47">
        <f>'Form Sg1'!UOO56</f>
        <v>0</v>
      </c>
      <c r="UOL30" s="47">
        <f>'Form Sg1'!UOP56</f>
        <v>0</v>
      </c>
      <c r="UOM30" s="47">
        <f>'Form Sg1'!UOQ56</f>
        <v>0</v>
      </c>
      <c r="UON30" s="47">
        <f>'Form Sg1'!UOR56</f>
        <v>0</v>
      </c>
      <c r="UOO30" s="47">
        <f>'Form Sg1'!UOS56</f>
        <v>0</v>
      </c>
      <c r="UOP30" s="47">
        <f>'Form Sg1'!UOT56</f>
        <v>0</v>
      </c>
      <c r="UOQ30" s="47">
        <f>'Form Sg1'!UOU56</f>
        <v>0</v>
      </c>
      <c r="UOR30" s="47">
        <f>'Form Sg1'!UOV56</f>
        <v>0</v>
      </c>
      <c r="UOS30" s="47">
        <f>'Form Sg1'!UOW56</f>
        <v>0</v>
      </c>
      <c r="UOT30" s="47">
        <f>'Form Sg1'!UOX56</f>
        <v>0</v>
      </c>
      <c r="UOU30" s="47">
        <f>'Form Sg1'!UOY56</f>
        <v>0</v>
      </c>
      <c r="UOV30" s="47">
        <f>'Form Sg1'!UOZ56</f>
        <v>0</v>
      </c>
      <c r="UOW30" s="47">
        <f>'Form Sg1'!UPA56</f>
        <v>0</v>
      </c>
      <c r="UOX30" s="47">
        <f>'Form Sg1'!UPB56</f>
        <v>0</v>
      </c>
      <c r="UOY30" s="47">
        <f>'Form Sg1'!UPC56</f>
        <v>0</v>
      </c>
      <c r="UOZ30" s="47">
        <f>'Form Sg1'!UPD56</f>
        <v>0</v>
      </c>
      <c r="UPA30" s="47">
        <f>'Form Sg1'!UPE56</f>
        <v>0</v>
      </c>
      <c r="UPB30" s="47">
        <f>'Form Sg1'!UPF56</f>
        <v>0</v>
      </c>
      <c r="UPC30" s="47">
        <f>'Form Sg1'!UPG56</f>
        <v>0</v>
      </c>
      <c r="UPD30" s="47">
        <f>'Form Sg1'!UPH56</f>
        <v>0</v>
      </c>
      <c r="UPE30" s="47">
        <f>'Form Sg1'!UPI56</f>
        <v>0</v>
      </c>
      <c r="UPF30" s="47">
        <f>'Form Sg1'!UPJ56</f>
        <v>0</v>
      </c>
      <c r="UPG30" s="47">
        <f>'Form Sg1'!UPK56</f>
        <v>0</v>
      </c>
      <c r="UPH30" s="47">
        <f>'Form Sg1'!UPL56</f>
        <v>0</v>
      </c>
      <c r="UPI30" s="47">
        <f>'Form Sg1'!UPM56</f>
        <v>0</v>
      </c>
      <c r="UPJ30" s="47">
        <f>'Form Sg1'!UPN56</f>
        <v>0</v>
      </c>
      <c r="UPK30" s="47">
        <f>'Form Sg1'!UPO56</f>
        <v>0</v>
      </c>
      <c r="UPL30" s="47">
        <f>'Form Sg1'!UPP56</f>
        <v>0</v>
      </c>
      <c r="UPM30" s="47">
        <f>'Form Sg1'!UPQ56</f>
        <v>0</v>
      </c>
      <c r="UPN30" s="47">
        <f>'Form Sg1'!UPR56</f>
        <v>0</v>
      </c>
      <c r="UPO30" s="47">
        <f>'Form Sg1'!UPS56</f>
        <v>0</v>
      </c>
      <c r="UPP30" s="47">
        <f>'Form Sg1'!UPT56</f>
        <v>0</v>
      </c>
      <c r="UPQ30" s="47">
        <f>'Form Sg1'!UPU56</f>
        <v>0</v>
      </c>
      <c r="UPR30" s="47">
        <f>'Form Sg1'!UPV56</f>
        <v>0</v>
      </c>
      <c r="UPS30" s="47">
        <f>'Form Sg1'!UPW56</f>
        <v>0</v>
      </c>
      <c r="UPT30" s="47">
        <f>'Form Sg1'!UPX56</f>
        <v>0</v>
      </c>
      <c r="UPU30" s="47">
        <f>'Form Sg1'!UPY56</f>
        <v>0</v>
      </c>
      <c r="UPV30" s="47">
        <f>'Form Sg1'!UPZ56</f>
        <v>0</v>
      </c>
      <c r="UPW30" s="47">
        <f>'Form Sg1'!UQA56</f>
        <v>0</v>
      </c>
      <c r="UPX30" s="47">
        <f>'Form Sg1'!UQB56</f>
        <v>0</v>
      </c>
      <c r="UPY30" s="47">
        <f>'Form Sg1'!UQC56</f>
        <v>0</v>
      </c>
      <c r="UPZ30" s="47">
        <f>'Form Sg1'!UQD56</f>
        <v>0</v>
      </c>
      <c r="UQA30" s="47">
        <f>'Form Sg1'!UQE56</f>
        <v>0</v>
      </c>
      <c r="UQB30" s="47">
        <f>'Form Sg1'!UQF56</f>
        <v>0</v>
      </c>
      <c r="UQC30" s="47">
        <f>'Form Sg1'!UQG56</f>
        <v>0</v>
      </c>
      <c r="UQD30" s="47">
        <f>'Form Sg1'!UQH56</f>
        <v>0</v>
      </c>
      <c r="UQE30" s="47">
        <f>'Form Sg1'!UQI56</f>
        <v>0</v>
      </c>
      <c r="UQF30" s="47">
        <f>'Form Sg1'!UQJ56</f>
        <v>0</v>
      </c>
      <c r="UQG30" s="47">
        <f>'Form Sg1'!UQK56</f>
        <v>0</v>
      </c>
      <c r="UQH30" s="47">
        <f>'Form Sg1'!UQL56</f>
        <v>0</v>
      </c>
      <c r="UQI30" s="47">
        <f>'Form Sg1'!UQM56</f>
        <v>0</v>
      </c>
      <c r="UQJ30" s="47">
        <f>'Form Sg1'!UQN56</f>
        <v>0</v>
      </c>
      <c r="UQK30" s="47">
        <f>'Form Sg1'!UQO56</f>
        <v>0</v>
      </c>
      <c r="UQL30" s="47">
        <f>'Form Sg1'!UQP56</f>
        <v>0</v>
      </c>
      <c r="UQM30" s="47">
        <f>'Form Sg1'!UQQ56</f>
        <v>0</v>
      </c>
      <c r="UQN30" s="47">
        <f>'Form Sg1'!UQR56</f>
        <v>0</v>
      </c>
      <c r="UQO30" s="47">
        <f>'Form Sg1'!UQS56</f>
        <v>0</v>
      </c>
      <c r="UQP30" s="47">
        <f>'Form Sg1'!UQT56</f>
        <v>0</v>
      </c>
      <c r="UQQ30" s="47">
        <f>'Form Sg1'!UQU56</f>
        <v>0</v>
      </c>
      <c r="UQR30" s="47">
        <f>'Form Sg1'!UQV56</f>
        <v>0</v>
      </c>
      <c r="UQS30" s="47">
        <f>'Form Sg1'!UQW56</f>
        <v>0</v>
      </c>
      <c r="UQT30" s="47">
        <f>'Form Sg1'!UQX56</f>
        <v>0</v>
      </c>
      <c r="UQU30" s="47">
        <f>'Form Sg1'!UQY56</f>
        <v>0</v>
      </c>
      <c r="UQV30" s="47">
        <f>'Form Sg1'!UQZ56</f>
        <v>0</v>
      </c>
      <c r="UQW30" s="47">
        <f>'Form Sg1'!URA56</f>
        <v>0</v>
      </c>
      <c r="UQX30" s="47">
        <f>'Form Sg1'!URB56</f>
        <v>0</v>
      </c>
      <c r="UQY30" s="47">
        <f>'Form Sg1'!URC56</f>
        <v>0</v>
      </c>
      <c r="UQZ30" s="47">
        <f>'Form Sg1'!URD56</f>
        <v>0</v>
      </c>
      <c r="URA30" s="47">
        <f>'Form Sg1'!URE56</f>
        <v>0</v>
      </c>
      <c r="URB30" s="47">
        <f>'Form Sg1'!URF56</f>
        <v>0</v>
      </c>
      <c r="URC30" s="47">
        <f>'Form Sg1'!URG56</f>
        <v>0</v>
      </c>
      <c r="URD30" s="47">
        <f>'Form Sg1'!URH56</f>
        <v>0</v>
      </c>
      <c r="URE30" s="47">
        <f>'Form Sg1'!URI56</f>
        <v>0</v>
      </c>
      <c r="URF30" s="47">
        <f>'Form Sg1'!URJ56</f>
        <v>0</v>
      </c>
      <c r="URG30" s="47">
        <f>'Form Sg1'!URK56</f>
        <v>0</v>
      </c>
      <c r="URH30" s="47">
        <f>'Form Sg1'!URL56</f>
        <v>0</v>
      </c>
      <c r="URI30" s="47">
        <f>'Form Sg1'!URM56</f>
        <v>0</v>
      </c>
      <c r="URJ30" s="47">
        <f>'Form Sg1'!URN56</f>
        <v>0</v>
      </c>
      <c r="URK30" s="47">
        <f>'Form Sg1'!URO56</f>
        <v>0</v>
      </c>
      <c r="URL30" s="47">
        <f>'Form Sg1'!URP56</f>
        <v>0</v>
      </c>
      <c r="URM30" s="47">
        <f>'Form Sg1'!URQ56</f>
        <v>0</v>
      </c>
      <c r="URN30" s="47">
        <f>'Form Sg1'!URR56</f>
        <v>0</v>
      </c>
      <c r="URO30" s="47">
        <f>'Form Sg1'!URS56</f>
        <v>0</v>
      </c>
      <c r="URP30" s="47">
        <f>'Form Sg1'!URT56</f>
        <v>0</v>
      </c>
      <c r="URQ30" s="47">
        <f>'Form Sg1'!URU56</f>
        <v>0</v>
      </c>
      <c r="URR30" s="47">
        <f>'Form Sg1'!URV56</f>
        <v>0</v>
      </c>
      <c r="URS30" s="47">
        <f>'Form Sg1'!URW56</f>
        <v>0</v>
      </c>
      <c r="URT30" s="47">
        <f>'Form Sg1'!URX56</f>
        <v>0</v>
      </c>
      <c r="URU30" s="47">
        <f>'Form Sg1'!URY56</f>
        <v>0</v>
      </c>
      <c r="URV30" s="47">
        <f>'Form Sg1'!URZ56</f>
        <v>0</v>
      </c>
      <c r="URW30" s="47">
        <f>'Form Sg1'!USA56</f>
        <v>0</v>
      </c>
      <c r="URX30" s="47">
        <f>'Form Sg1'!USB56</f>
        <v>0</v>
      </c>
      <c r="URY30" s="47">
        <f>'Form Sg1'!USC56</f>
        <v>0</v>
      </c>
      <c r="URZ30" s="47">
        <f>'Form Sg1'!USD56</f>
        <v>0</v>
      </c>
      <c r="USA30" s="47">
        <f>'Form Sg1'!USE56</f>
        <v>0</v>
      </c>
      <c r="USB30" s="47">
        <f>'Form Sg1'!USF56</f>
        <v>0</v>
      </c>
      <c r="USC30" s="47">
        <f>'Form Sg1'!USG56</f>
        <v>0</v>
      </c>
      <c r="USD30" s="47">
        <f>'Form Sg1'!USH56</f>
        <v>0</v>
      </c>
      <c r="USE30" s="47">
        <f>'Form Sg1'!USI56</f>
        <v>0</v>
      </c>
      <c r="USF30" s="47">
        <f>'Form Sg1'!USJ56</f>
        <v>0</v>
      </c>
      <c r="USG30" s="47">
        <f>'Form Sg1'!USK56</f>
        <v>0</v>
      </c>
      <c r="USH30" s="47">
        <f>'Form Sg1'!USL56</f>
        <v>0</v>
      </c>
      <c r="USI30" s="47">
        <f>'Form Sg1'!USM56</f>
        <v>0</v>
      </c>
      <c r="USJ30" s="47">
        <f>'Form Sg1'!USN56</f>
        <v>0</v>
      </c>
      <c r="USK30" s="47">
        <f>'Form Sg1'!USO56</f>
        <v>0</v>
      </c>
      <c r="USL30" s="47">
        <f>'Form Sg1'!USP56</f>
        <v>0</v>
      </c>
      <c r="USM30" s="47">
        <f>'Form Sg1'!USQ56</f>
        <v>0</v>
      </c>
      <c r="USN30" s="47">
        <f>'Form Sg1'!USR56</f>
        <v>0</v>
      </c>
      <c r="USO30" s="47">
        <f>'Form Sg1'!USS56</f>
        <v>0</v>
      </c>
      <c r="USP30" s="47">
        <f>'Form Sg1'!UST56</f>
        <v>0</v>
      </c>
      <c r="USQ30" s="47">
        <f>'Form Sg1'!USU56</f>
        <v>0</v>
      </c>
      <c r="USR30" s="47">
        <f>'Form Sg1'!USV56</f>
        <v>0</v>
      </c>
      <c r="USS30" s="47">
        <f>'Form Sg1'!USW56</f>
        <v>0</v>
      </c>
      <c r="UST30" s="47">
        <f>'Form Sg1'!USX56</f>
        <v>0</v>
      </c>
      <c r="USU30" s="47">
        <f>'Form Sg1'!USY56</f>
        <v>0</v>
      </c>
      <c r="USV30" s="47">
        <f>'Form Sg1'!USZ56</f>
        <v>0</v>
      </c>
      <c r="USW30" s="47">
        <f>'Form Sg1'!UTA56</f>
        <v>0</v>
      </c>
      <c r="USX30" s="47">
        <f>'Form Sg1'!UTB56</f>
        <v>0</v>
      </c>
      <c r="USY30" s="47">
        <f>'Form Sg1'!UTC56</f>
        <v>0</v>
      </c>
      <c r="USZ30" s="47">
        <f>'Form Sg1'!UTD56</f>
        <v>0</v>
      </c>
      <c r="UTA30" s="47">
        <f>'Form Sg1'!UTE56</f>
        <v>0</v>
      </c>
      <c r="UTB30" s="47">
        <f>'Form Sg1'!UTF56</f>
        <v>0</v>
      </c>
      <c r="UTC30" s="47">
        <f>'Form Sg1'!UTG56</f>
        <v>0</v>
      </c>
      <c r="UTD30" s="47">
        <f>'Form Sg1'!UTH56</f>
        <v>0</v>
      </c>
      <c r="UTE30" s="47">
        <f>'Form Sg1'!UTI56</f>
        <v>0</v>
      </c>
      <c r="UTF30" s="47">
        <f>'Form Sg1'!UTJ56</f>
        <v>0</v>
      </c>
      <c r="UTG30" s="47">
        <f>'Form Sg1'!UTK56</f>
        <v>0</v>
      </c>
      <c r="UTH30" s="47">
        <f>'Form Sg1'!UTL56</f>
        <v>0</v>
      </c>
      <c r="UTI30" s="47">
        <f>'Form Sg1'!UTM56</f>
        <v>0</v>
      </c>
      <c r="UTJ30" s="47">
        <f>'Form Sg1'!UTN56</f>
        <v>0</v>
      </c>
      <c r="UTK30" s="47">
        <f>'Form Sg1'!UTO56</f>
        <v>0</v>
      </c>
      <c r="UTL30" s="47">
        <f>'Form Sg1'!UTP56</f>
        <v>0</v>
      </c>
      <c r="UTM30" s="47">
        <f>'Form Sg1'!UTQ56</f>
        <v>0</v>
      </c>
      <c r="UTN30" s="47">
        <f>'Form Sg1'!UTR56</f>
        <v>0</v>
      </c>
      <c r="UTO30" s="47">
        <f>'Form Sg1'!UTS56</f>
        <v>0</v>
      </c>
      <c r="UTP30" s="47">
        <f>'Form Sg1'!UTT56</f>
        <v>0</v>
      </c>
      <c r="UTQ30" s="47">
        <f>'Form Sg1'!UTU56</f>
        <v>0</v>
      </c>
      <c r="UTR30" s="47">
        <f>'Form Sg1'!UTV56</f>
        <v>0</v>
      </c>
      <c r="UTS30" s="47">
        <f>'Form Sg1'!UTW56</f>
        <v>0</v>
      </c>
      <c r="UTT30" s="47">
        <f>'Form Sg1'!UTX56</f>
        <v>0</v>
      </c>
      <c r="UTU30" s="47">
        <f>'Form Sg1'!UTY56</f>
        <v>0</v>
      </c>
      <c r="UTV30" s="47">
        <f>'Form Sg1'!UTZ56</f>
        <v>0</v>
      </c>
      <c r="UTW30" s="47">
        <f>'Form Sg1'!UUA56</f>
        <v>0</v>
      </c>
      <c r="UTX30" s="47">
        <f>'Form Sg1'!UUB56</f>
        <v>0</v>
      </c>
      <c r="UTY30" s="47">
        <f>'Form Sg1'!UUC56</f>
        <v>0</v>
      </c>
      <c r="UTZ30" s="47">
        <f>'Form Sg1'!UUD56</f>
        <v>0</v>
      </c>
      <c r="UUA30" s="47">
        <f>'Form Sg1'!UUE56</f>
        <v>0</v>
      </c>
      <c r="UUB30" s="47">
        <f>'Form Sg1'!UUF56</f>
        <v>0</v>
      </c>
      <c r="UUC30" s="47">
        <f>'Form Sg1'!UUG56</f>
        <v>0</v>
      </c>
      <c r="UUD30" s="47">
        <f>'Form Sg1'!UUH56</f>
        <v>0</v>
      </c>
      <c r="UUE30" s="47">
        <f>'Form Sg1'!UUI56</f>
        <v>0</v>
      </c>
      <c r="UUF30" s="47">
        <f>'Form Sg1'!UUJ56</f>
        <v>0</v>
      </c>
      <c r="UUG30" s="47">
        <f>'Form Sg1'!UUK56</f>
        <v>0</v>
      </c>
      <c r="UUH30" s="47">
        <f>'Form Sg1'!UUL56</f>
        <v>0</v>
      </c>
      <c r="UUI30" s="47">
        <f>'Form Sg1'!UUM56</f>
        <v>0</v>
      </c>
      <c r="UUJ30" s="47">
        <f>'Form Sg1'!UUN56</f>
        <v>0</v>
      </c>
      <c r="UUK30" s="47">
        <f>'Form Sg1'!UUO56</f>
        <v>0</v>
      </c>
      <c r="UUL30" s="47">
        <f>'Form Sg1'!UUP56</f>
        <v>0</v>
      </c>
      <c r="UUM30" s="47">
        <f>'Form Sg1'!UUQ56</f>
        <v>0</v>
      </c>
      <c r="UUN30" s="47">
        <f>'Form Sg1'!UUR56</f>
        <v>0</v>
      </c>
      <c r="UUO30" s="47">
        <f>'Form Sg1'!UUS56</f>
        <v>0</v>
      </c>
      <c r="UUP30" s="47">
        <f>'Form Sg1'!UUT56</f>
        <v>0</v>
      </c>
      <c r="UUQ30" s="47">
        <f>'Form Sg1'!UUU56</f>
        <v>0</v>
      </c>
      <c r="UUR30" s="47">
        <f>'Form Sg1'!UUV56</f>
        <v>0</v>
      </c>
      <c r="UUS30" s="47">
        <f>'Form Sg1'!UUW56</f>
        <v>0</v>
      </c>
      <c r="UUT30" s="47">
        <f>'Form Sg1'!UUX56</f>
        <v>0</v>
      </c>
      <c r="UUU30" s="47">
        <f>'Form Sg1'!UUY56</f>
        <v>0</v>
      </c>
      <c r="UUV30" s="47">
        <f>'Form Sg1'!UUZ56</f>
        <v>0</v>
      </c>
      <c r="UUW30" s="47">
        <f>'Form Sg1'!UVA56</f>
        <v>0</v>
      </c>
      <c r="UUX30" s="47">
        <f>'Form Sg1'!UVB56</f>
        <v>0</v>
      </c>
      <c r="UUY30" s="47">
        <f>'Form Sg1'!UVC56</f>
        <v>0</v>
      </c>
      <c r="UUZ30" s="47">
        <f>'Form Sg1'!UVD56</f>
        <v>0</v>
      </c>
      <c r="UVA30" s="47">
        <f>'Form Sg1'!UVE56</f>
        <v>0</v>
      </c>
      <c r="UVB30" s="47">
        <f>'Form Sg1'!UVF56</f>
        <v>0</v>
      </c>
      <c r="UVC30" s="47">
        <f>'Form Sg1'!UVG56</f>
        <v>0</v>
      </c>
      <c r="UVD30" s="47">
        <f>'Form Sg1'!UVH56</f>
        <v>0</v>
      </c>
      <c r="UVE30" s="47">
        <f>'Form Sg1'!UVI56</f>
        <v>0</v>
      </c>
      <c r="UVF30" s="47">
        <f>'Form Sg1'!UVJ56</f>
        <v>0</v>
      </c>
      <c r="UVG30" s="47">
        <f>'Form Sg1'!UVK56</f>
        <v>0</v>
      </c>
      <c r="UVH30" s="47">
        <f>'Form Sg1'!UVL56</f>
        <v>0</v>
      </c>
      <c r="UVI30" s="47">
        <f>'Form Sg1'!UVM56</f>
        <v>0</v>
      </c>
      <c r="UVJ30" s="47">
        <f>'Form Sg1'!UVN56</f>
        <v>0</v>
      </c>
      <c r="UVK30" s="47">
        <f>'Form Sg1'!UVO56</f>
        <v>0</v>
      </c>
      <c r="UVL30" s="47">
        <f>'Form Sg1'!UVP56</f>
        <v>0</v>
      </c>
      <c r="UVM30" s="47">
        <f>'Form Sg1'!UVQ56</f>
        <v>0</v>
      </c>
      <c r="UVN30" s="47">
        <f>'Form Sg1'!UVR56</f>
        <v>0</v>
      </c>
      <c r="UVO30" s="47">
        <f>'Form Sg1'!UVS56</f>
        <v>0</v>
      </c>
      <c r="UVP30" s="47">
        <f>'Form Sg1'!UVT56</f>
        <v>0</v>
      </c>
      <c r="UVQ30" s="47">
        <f>'Form Sg1'!UVU56</f>
        <v>0</v>
      </c>
      <c r="UVR30" s="47">
        <f>'Form Sg1'!UVV56</f>
        <v>0</v>
      </c>
      <c r="UVS30" s="47">
        <f>'Form Sg1'!UVW56</f>
        <v>0</v>
      </c>
      <c r="UVT30" s="47">
        <f>'Form Sg1'!UVX56</f>
        <v>0</v>
      </c>
      <c r="UVU30" s="47">
        <f>'Form Sg1'!UVY56</f>
        <v>0</v>
      </c>
      <c r="UVV30" s="47">
        <f>'Form Sg1'!UVZ56</f>
        <v>0</v>
      </c>
      <c r="UVW30" s="47">
        <f>'Form Sg1'!UWA56</f>
        <v>0</v>
      </c>
      <c r="UVX30" s="47">
        <f>'Form Sg1'!UWB56</f>
        <v>0</v>
      </c>
      <c r="UVY30" s="47">
        <f>'Form Sg1'!UWC56</f>
        <v>0</v>
      </c>
      <c r="UVZ30" s="47">
        <f>'Form Sg1'!UWD56</f>
        <v>0</v>
      </c>
      <c r="UWA30" s="47">
        <f>'Form Sg1'!UWE56</f>
        <v>0</v>
      </c>
      <c r="UWB30" s="47">
        <f>'Form Sg1'!UWF56</f>
        <v>0</v>
      </c>
      <c r="UWC30" s="47">
        <f>'Form Sg1'!UWG56</f>
        <v>0</v>
      </c>
      <c r="UWD30" s="47">
        <f>'Form Sg1'!UWH56</f>
        <v>0</v>
      </c>
      <c r="UWE30" s="47">
        <f>'Form Sg1'!UWI56</f>
        <v>0</v>
      </c>
      <c r="UWF30" s="47">
        <f>'Form Sg1'!UWJ56</f>
        <v>0</v>
      </c>
      <c r="UWG30" s="47">
        <f>'Form Sg1'!UWK56</f>
        <v>0</v>
      </c>
      <c r="UWH30" s="47">
        <f>'Form Sg1'!UWL56</f>
        <v>0</v>
      </c>
      <c r="UWI30" s="47">
        <f>'Form Sg1'!UWM56</f>
        <v>0</v>
      </c>
      <c r="UWJ30" s="47">
        <f>'Form Sg1'!UWN56</f>
        <v>0</v>
      </c>
      <c r="UWK30" s="47">
        <f>'Form Sg1'!UWO56</f>
        <v>0</v>
      </c>
      <c r="UWL30" s="47">
        <f>'Form Sg1'!UWP56</f>
        <v>0</v>
      </c>
      <c r="UWM30" s="47">
        <f>'Form Sg1'!UWQ56</f>
        <v>0</v>
      </c>
      <c r="UWN30" s="47">
        <f>'Form Sg1'!UWR56</f>
        <v>0</v>
      </c>
      <c r="UWO30" s="47">
        <f>'Form Sg1'!UWS56</f>
        <v>0</v>
      </c>
      <c r="UWP30" s="47">
        <f>'Form Sg1'!UWT56</f>
        <v>0</v>
      </c>
      <c r="UWQ30" s="47">
        <f>'Form Sg1'!UWU56</f>
        <v>0</v>
      </c>
      <c r="UWR30" s="47">
        <f>'Form Sg1'!UWV56</f>
        <v>0</v>
      </c>
      <c r="UWS30" s="47">
        <f>'Form Sg1'!UWW56</f>
        <v>0</v>
      </c>
      <c r="UWT30" s="47">
        <f>'Form Sg1'!UWX56</f>
        <v>0</v>
      </c>
      <c r="UWU30" s="47">
        <f>'Form Sg1'!UWY56</f>
        <v>0</v>
      </c>
      <c r="UWV30" s="47">
        <f>'Form Sg1'!UWZ56</f>
        <v>0</v>
      </c>
      <c r="UWW30" s="47">
        <f>'Form Sg1'!UXA56</f>
        <v>0</v>
      </c>
      <c r="UWX30" s="47">
        <f>'Form Sg1'!UXB56</f>
        <v>0</v>
      </c>
      <c r="UWY30" s="47">
        <f>'Form Sg1'!UXC56</f>
        <v>0</v>
      </c>
      <c r="UWZ30" s="47">
        <f>'Form Sg1'!UXD56</f>
        <v>0</v>
      </c>
      <c r="UXA30" s="47">
        <f>'Form Sg1'!UXE56</f>
        <v>0</v>
      </c>
      <c r="UXB30" s="47">
        <f>'Form Sg1'!UXF56</f>
        <v>0</v>
      </c>
      <c r="UXC30" s="47">
        <f>'Form Sg1'!UXG56</f>
        <v>0</v>
      </c>
      <c r="UXD30" s="47">
        <f>'Form Sg1'!UXH56</f>
        <v>0</v>
      </c>
      <c r="UXE30" s="47">
        <f>'Form Sg1'!UXI56</f>
        <v>0</v>
      </c>
      <c r="UXF30" s="47">
        <f>'Form Sg1'!UXJ56</f>
        <v>0</v>
      </c>
      <c r="UXG30" s="47">
        <f>'Form Sg1'!UXK56</f>
        <v>0</v>
      </c>
      <c r="UXH30" s="47">
        <f>'Form Sg1'!UXL56</f>
        <v>0</v>
      </c>
      <c r="UXI30" s="47">
        <f>'Form Sg1'!UXM56</f>
        <v>0</v>
      </c>
      <c r="UXJ30" s="47">
        <f>'Form Sg1'!UXN56</f>
        <v>0</v>
      </c>
      <c r="UXK30" s="47">
        <f>'Form Sg1'!UXO56</f>
        <v>0</v>
      </c>
      <c r="UXL30" s="47">
        <f>'Form Sg1'!UXP56</f>
        <v>0</v>
      </c>
      <c r="UXM30" s="47">
        <f>'Form Sg1'!UXQ56</f>
        <v>0</v>
      </c>
      <c r="UXN30" s="47">
        <f>'Form Sg1'!UXR56</f>
        <v>0</v>
      </c>
      <c r="UXO30" s="47">
        <f>'Form Sg1'!UXS56</f>
        <v>0</v>
      </c>
      <c r="UXP30" s="47">
        <f>'Form Sg1'!UXT56</f>
        <v>0</v>
      </c>
      <c r="UXQ30" s="47">
        <f>'Form Sg1'!UXU56</f>
        <v>0</v>
      </c>
      <c r="UXR30" s="47">
        <f>'Form Sg1'!UXV56</f>
        <v>0</v>
      </c>
      <c r="UXS30" s="47">
        <f>'Form Sg1'!UXW56</f>
        <v>0</v>
      </c>
      <c r="UXT30" s="47">
        <f>'Form Sg1'!UXX56</f>
        <v>0</v>
      </c>
      <c r="UXU30" s="47">
        <f>'Form Sg1'!UXY56</f>
        <v>0</v>
      </c>
      <c r="UXV30" s="47">
        <f>'Form Sg1'!UXZ56</f>
        <v>0</v>
      </c>
      <c r="UXW30" s="47">
        <f>'Form Sg1'!UYA56</f>
        <v>0</v>
      </c>
      <c r="UXX30" s="47">
        <f>'Form Sg1'!UYB56</f>
        <v>0</v>
      </c>
      <c r="UXY30" s="47">
        <f>'Form Sg1'!UYC56</f>
        <v>0</v>
      </c>
      <c r="UXZ30" s="47">
        <f>'Form Sg1'!UYD56</f>
        <v>0</v>
      </c>
      <c r="UYA30" s="47">
        <f>'Form Sg1'!UYE56</f>
        <v>0</v>
      </c>
      <c r="UYB30" s="47">
        <f>'Form Sg1'!UYF56</f>
        <v>0</v>
      </c>
      <c r="UYC30" s="47">
        <f>'Form Sg1'!UYG56</f>
        <v>0</v>
      </c>
      <c r="UYD30" s="47">
        <f>'Form Sg1'!UYH56</f>
        <v>0</v>
      </c>
      <c r="UYE30" s="47">
        <f>'Form Sg1'!UYI56</f>
        <v>0</v>
      </c>
      <c r="UYF30" s="47">
        <f>'Form Sg1'!UYJ56</f>
        <v>0</v>
      </c>
      <c r="UYG30" s="47">
        <f>'Form Sg1'!UYK56</f>
        <v>0</v>
      </c>
      <c r="UYH30" s="47">
        <f>'Form Sg1'!UYL56</f>
        <v>0</v>
      </c>
      <c r="UYI30" s="47">
        <f>'Form Sg1'!UYM56</f>
        <v>0</v>
      </c>
      <c r="UYJ30" s="47">
        <f>'Form Sg1'!UYN56</f>
        <v>0</v>
      </c>
      <c r="UYK30" s="47">
        <f>'Form Sg1'!UYO56</f>
        <v>0</v>
      </c>
      <c r="UYL30" s="47">
        <f>'Form Sg1'!UYP56</f>
        <v>0</v>
      </c>
      <c r="UYM30" s="47">
        <f>'Form Sg1'!UYQ56</f>
        <v>0</v>
      </c>
      <c r="UYN30" s="47">
        <f>'Form Sg1'!UYR56</f>
        <v>0</v>
      </c>
      <c r="UYO30" s="47">
        <f>'Form Sg1'!UYS56</f>
        <v>0</v>
      </c>
      <c r="UYP30" s="47">
        <f>'Form Sg1'!UYT56</f>
        <v>0</v>
      </c>
      <c r="UYQ30" s="47">
        <f>'Form Sg1'!UYU56</f>
        <v>0</v>
      </c>
      <c r="UYR30" s="47">
        <f>'Form Sg1'!UYV56</f>
        <v>0</v>
      </c>
      <c r="UYS30" s="47">
        <f>'Form Sg1'!UYW56</f>
        <v>0</v>
      </c>
      <c r="UYT30" s="47">
        <f>'Form Sg1'!UYX56</f>
        <v>0</v>
      </c>
      <c r="UYU30" s="47">
        <f>'Form Sg1'!UYY56</f>
        <v>0</v>
      </c>
      <c r="UYV30" s="47">
        <f>'Form Sg1'!UYZ56</f>
        <v>0</v>
      </c>
      <c r="UYW30" s="47">
        <f>'Form Sg1'!UZA56</f>
        <v>0</v>
      </c>
      <c r="UYX30" s="47">
        <f>'Form Sg1'!UZB56</f>
        <v>0</v>
      </c>
      <c r="UYY30" s="47">
        <f>'Form Sg1'!UZC56</f>
        <v>0</v>
      </c>
      <c r="UYZ30" s="47">
        <f>'Form Sg1'!UZD56</f>
        <v>0</v>
      </c>
      <c r="UZA30" s="47">
        <f>'Form Sg1'!UZE56</f>
        <v>0</v>
      </c>
      <c r="UZB30" s="47">
        <f>'Form Sg1'!UZF56</f>
        <v>0</v>
      </c>
      <c r="UZC30" s="47">
        <f>'Form Sg1'!UZG56</f>
        <v>0</v>
      </c>
      <c r="UZD30" s="47">
        <f>'Form Sg1'!UZH56</f>
        <v>0</v>
      </c>
      <c r="UZE30" s="47">
        <f>'Form Sg1'!UZI56</f>
        <v>0</v>
      </c>
      <c r="UZF30" s="47">
        <f>'Form Sg1'!UZJ56</f>
        <v>0</v>
      </c>
      <c r="UZG30" s="47">
        <f>'Form Sg1'!UZK56</f>
        <v>0</v>
      </c>
      <c r="UZH30" s="47">
        <f>'Form Sg1'!UZL56</f>
        <v>0</v>
      </c>
      <c r="UZI30" s="47">
        <f>'Form Sg1'!UZM56</f>
        <v>0</v>
      </c>
      <c r="UZJ30" s="47">
        <f>'Form Sg1'!UZN56</f>
        <v>0</v>
      </c>
      <c r="UZK30" s="47">
        <f>'Form Sg1'!UZO56</f>
        <v>0</v>
      </c>
      <c r="UZL30" s="47">
        <f>'Form Sg1'!UZP56</f>
        <v>0</v>
      </c>
      <c r="UZM30" s="47">
        <f>'Form Sg1'!UZQ56</f>
        <v>0</v>
      </c>
      <c r="UZN30" s="47">
        <f>'Form Sg1'!UZR56</f>
        <v>0</v>
      </c>
      <c r="UZO30" s="47">
        <f>'Form Sg1'!UZS56</f>
        <v>0</v>
      </c>
      <c r="UZP30" s="47">
        <f>'Form Sg1'!UZT56</f>
        <v>0</v>
      </c>
      <c r="UZQ30" s="47">
        <f>'Form Sg1'!UZU56</f>
        <v>0</v>
      </c>
      <c r="UZR30" s="47">
        <f>'Form Sg1'!UZV56</f>
        <v>0</v>
      </c>
      <c r="UZS30" s="47">
        <f>'Form Sg1'!UZW56</f>
        <v>0</v>
      </c>
      <c r="UZT30" s="47">
        <f>'Form Sg1'!UZX56</f>
        <v>0</v>
      </c>
      <c r="UZU30" s="47">
        <f>'Form Sg1'!UZY56</f>
        <v>0</v>
      </c>
      <c r="UZV30" s="47">
        <f>'Form Sg1'!UZZ56</f>
        <v>0</v>
      </c>
      <c r="UZW30" s="47">
        <f>'Form Sg1'!VAA56</f>
        <v>0</v>
      </c>
      <c r="UZX30" s="47">
        <f>'Form Sg1'!VAB56</f>
        <v>0</v>
      </c>
      <c r="UZY30" s="47">
        <f>'Form Sg1'!VAC56</f>
        <v>0</v>
      </c>
      <c r="UZZ30" s="47">
        <f>'Form Sg1'!VAD56</f>
        <v>0</v>
      </c>
      <c r="VAA30" s="47">
        <f>'Form Sg1'!VAE56</f>
        <v>0</v>
      </c>
      <c r="VAB30" s="47">
        <f>'Form Sg1'!VAF56</f>
        <v>0</v>
      </c>
      <c r="VAC30" s="47">
        <f>'Form Sg1'!VAG56</f>
        <v>0</v>
      </c>
      <c r="VAD30" s="47">
        <f>'Form Sg1'!VAH56</f>
        <v>0</v>
      </c>
      <c r="VAE30" s="47">
        <f>'Form Sg1'!VAI56</f>
        <v>0</v>
      </c>
      <c r="VAF30" s="47">
        <f>'Form Sg1'!VAJ56</f>
        <v>0</v>
      </c>
      <c r="VAG30" s="47">
        <f>'Form Sg1'!VAK56</f>
        <v>0</v>
      </c>
      <c r="VAH30" s="47">
        <f>'Form Sg1'!VAL56</f>
        <v>0</v>
      </c>
      <c r="VAI30" s="47">
        <f>'Form Sg1'!VAM56</f>
        <v>0</v>
      </c>
      <c r="VAJ30" s="47">
        <f>'Form Sg1'!VAN56</f>
        <v>0</v>
      </c>
      <c r="VAK30" s="47">
        <f>'Form Sg1'!VAO56</f>
        <v>0</v>
      </c>
      <c r="VAL30" s="47">
        <f>'Form Sg1'!VAP56</f>
        <v>0</v>
      </c>
      <c r="VAM30" s="47">
        <f>'Form Sg1'!VAQ56</f>
        <v>0</v>
      </c>
      <c r="VAN30" s="47">
        <f>'Form Sg1'!VAR56</f>
        <v>0</v>
      </c>
      <c r="VAO30" s="47">
        <f>'Form Sg1'!VAS56</f>
        <v>0</v>
      </c>
      <c r="VAP30" s="47">
        <f>'Form Sg1'!VAT56</f>
        <v>0</v>
      </c>
      <c r="VAQ30" s="47">
        <f>'Form Sg1'!VAU56</f>
        <v>0</v>
      </c>
      <c r="VAR30" s="47">
        <f>'Form Sg1'!VAV56</f>
        <v>0</v>
      </c>
      <c r="VAS30" s="47">
        <f>'Form Sg1'!VAW56</f>
        <v>0</v>
      </c>
      <c r="VAT30" s="47">
        <f>'Form Sg1'!VAX56</f>
        <v>0</v>
      </c>
      <c r="VAU30" s="47">
        <f>'Form Sg1'!VAY56</f>
        <v>0</v>
      </c>
      <c r="VAV30" s="47">
        <f>'Form Sg1'!VAZ56</f>
        <v>0</v>
      </c>
      <c r="VAW30" s="47">
        <f>'Form Sg1'!VBA56</f>
        <v>0</v>
      </c>
      <c r="VAX30" s="47">
        <f>'Form Sg1'!VBB56</f>
        <v>0</v>
      </c>
      <c r="VAY30" s="47">
        <f>'Form Sg1'!VBC56</f>
        <v>0</v>
      </c>
      <c r="VAZ30" s="47">
        <f>'Form Sg1'!VBD56</f>
        <v>0</v>
      </c>
      <c r="VBA30" s="47">
        <f>'Form Sg1'!VBE56</f>
        <v>0</v>
      </c>
      <c r="VBB30" s="47">
        <f>'Form Sg1'!VBF56</f>
        <v>0</v>
      </c>
      <c r="VBC30" s="47">
        <f>'Form Sg1'!VBG56</f>
        <v>0</v>
      </c>
      <c r="VBD30" s="47">
        <f>'Form Sg1'!VBH56</f>
        <v>0</v>
      </c>
      <c r="VBE30" s="47">
        <f>'Form Sg1'!VBI56</f>
        <v>0</v>
      </c>
      <c r="VBF30" s="47">
        <f>'Form Sg1'!VBJ56</f>
        <v>0</v>
      </c>
      <c r="VBG30" s="47">
        <f>'Form Sg1'!VBK56</f>
        <v>0</v>
      </c>
      <c r="VBH30" s="47">
        <f>'Form Sg1'!VBL56</f>
        <v>0</v>
      </c>
      <c r="VBI30" s="47">
        <f>'Form Sg1'!VBM56</f>
        <v>0</v>
      </c>
      <c r="VBJ30" s="47">
        <f>'Form Sg1'!VBN56</f>
        <v>0</v>
      </c>
      <c r="VBK30" s="47">
        <f>'Form Sg1'!VBO56</f>
        <v>0</v>
      </c>
      <c r="VBL30" s="47">
        <f>'Form Sg1'!VBP56</f>
        <v>0</v>
      </c>
      <c r="VBM30" s="47">
        <f>'Form Sg1'!VBQ56</f>
        <v>0</v>
      </c>
      <c r="VBN30" s="47">
        <f>'Form Sg1'!VBR56</f>
        <v>0</v>
      </c>
      <c r="VBO30" s="47">
        <f>'Form Sg1'!VBS56</f>
        <v>0</v>
      </c>
      <c r="VBP30" s="47">
        <f>'Form Sg1'!VBT56</f>
        <v>0</v>
      </c>
      <c r="VBQ30" s="47">
        <f>'Form Sg1'!VBU56</f>
        <v>0</v>
      </c>
      <c r="VBR30" s="47">
        <f>'Form Sg1'!VBV56</f>
        <v>0</v>
      </c>
      <c r="VBS30" s="47">
        <f>'Form Sg1'!VBW56</f>
        <v>0</v>
      </c>
      <c r="VBT30" s="47">
        <f>'Form Sg1'!VBX56</f>
        <v>0</v>
      </c>
      <c r="VBU30" s="47">
        <f>'Form Sg1'!VBY56</f>
        <v>0</v>
      </c>
      <c r="VBV30" s="47">
        <f>'Form Sg1'!VBZ56</f>
        <v>0</v>
      </c>
      <c r="VBW30" s="47">
        <f>'Form Sg1'!VCA56</f>
        <v>0</v>
      </c>
      <c r="VBX30" s="47">
        <f>'Form Sg1'!VCB56</f>
        <v>0</v>
      </c>
      <c r="VBY30" s="47">
        <f>'Form Sg1'!VCC56</f>
        <v>0</v>
      </c>
      <c r="VBZ30" s="47">
        <f>'Form Sg1'!VCD56</f>
        <v>0</v>
      </c>
      <c r="VCA30" s="47">
        <f>'Form Sg1'!VCE56</f>
        <v>0</v>
      </c>
      <c r="VCB30" s="47">
        <f>'Form Sg1'!VCF56</f>
        <v>0</v>
      </c>
      <c r="VCC30" s="47">
        <f>'Form Sg1'!VCG56</f>
        <v>0</v>
      </c>
      <c r="VCD30" s="47">
        <f>'Form Sg1'!VCH56</f>
        <v>0</v>
      </c>
      <c r="VCE30" s="47">
        <f>'Form Sg1'!VCI56</f>
        <v>0</v>
      </c>
      <c r="VCF30" s="47">
        <f>'Form Sg1'!VCJ56</f>
        <v>0</v>
      </c>
      <c r="VCG30" s="47">
        <f>'Form Sg1'!VCK56</f>
        <v>0</v>
      </c>
      <c r="VCH30" s="47">
        <f>'Form Sg1'!VCL56</f>
        <v>0</v>
      </c>
      <c r="VCI30" s="47">
        <f>'Form Sg1'!VCM56</f>
        <v>0</v>
      </c>
      <c r="VCJ30" s="47">
        <f>'Form Sg1'!VCN56</f>
        <v>0</v>
      </c>
      <c r="VCK30" s="47">
        <f>'Form Sg1'!VCO56</f>
        <v>0</v>
      </c>
      <c r="VCL30" s="47">
        <f>'Form Sg1'!VCP56</f>
        <v>0</v>
      </c>
      <c r="VCM30" s="47">
        <f>'Form Sg1'!VCQ56</f>
        <v>0</v>
      </c>
      <c r="VCN30" s="47">
        <f>'Form Sg1'!VCR56</f>
        <v>0</v>
      </c>
      <c r="VCO30" s="47">
        <f>'Form Sg1'!VCS56</f>
        <v>0</v>
      </c>
      <c r="VCP30" s="47">
        <f>'Form Sg1'!VCT56</f>
        <v>0</v>
      </c>
      <c r="VCQ30" s="47">
        <f>'Form Sg1'!VCU56</f>
        <v>0</v>
      </c>
      <c r="VCR30" s="47">
        <f>'Form Sg1'!VCV56</f>
        <v>0</v>
      </c>
      <c r="VCS30" s="47">
        <f>'Form Sg1'!VCW56</f>
        <v>0</v>
      </c>
      <c r="VCT30" s="47">
        <f>'Form Sg1'!VCX56</f>
        <v>0</v>
      </c>
      <c r="VCU30" s="47">
        <f>'Form Sg1'!VCY56</f>
        <v>0</v>
      </c>
      <c r="VCV30" s="47">
        <f>'Form Sg1'!VCZ56</f>
        <v>0</v>
      </c>
      <c r="VCW30" s="47">
        <f>'Form Sg1'!VDA56</f>
        <v>0</v>
      </c>
      <c r="VCX30" s="47">
        <f>'Form Sg1'!VDB56</f>
        <v>0</v>
      </c>
      <c r="VCY30" s="47">
        <f>'Form Sg1'!VDC56</f>
        <v>0</v>
      </c>
      <c r="VCZ30" s="47">
        <f>'Form Sg1'!VDD56</f>
        <v>0</v>
      </c>
      <c r="VDA30" s="47">
        <f>'Form Sg1'!VDE56</f>
        <v>0</v>
      </c>
      <c r="VDB30" s="47">
        <f>'Form Sg1'!VDF56</f>
        <v>0</v>
      </c>
      <c r="VDC30" s="47">
        <f>'Form Sg1'!VDG56</f>
        <v>0</v>
      </c>
      <c r="VDD30" s="47">
        <f>'Form Sg1'!VDH56</f>
        <v>0</v>
      </c>
      <c r="VDE30" s="47">
        <f>'Form Sg1'!VDI56</f>
        <v>0</v>
      </c>
      <c r="VDF30" s="47">
        <f>'Form Sg1'!VDJ56</f>
        <v>0</v>
      </c>
      <c r="VDG30" s="47">
        <f>'Form Sg1'!VDK56</f>
        <v>0</v>
      </c>
      <c r="VDH30" s="47">
        <f>'Form Sg1'!VDL56</f>
        <v>0</v>
      </c>
      <c r="VDI30" s="47">
        <f>'Form Sg1'!VDM56</f>
        <v>0</v>
      </c>
      <c r="VDJ30" s="47">
        <f>'Form Sg1'!VDN56</f>
        <v>0</v>
      </c>
      <c r="VDK30" s="47">
        <f>'Form Sg1'!VDO56</f>
        <v>0</v>
      </c>
      <c r="VDL30" s="47">
        <f>'Form Sg1'!VDP56</f>
        <v>0</v>
      </c>
      <c r="VDM30" s="47">
        <f>'Form Sg1'!VDQ56</f>
        <v>0</v>
      </c>
      <c r="VDN30" s="47">
        <f>'Form Sg1'!VDR56</f>
        <v>0</v>
      </c>
      <c r="VDO30" s="47">
        <f>'Form Sg1'!VDS56</f>
        <v>0</v>
      </c>
      <c r="VDP30" s="47">
        <f>'Form Sg1'!VDT56</f>
        <v>0</v>
      </c>
      <c r="VDQ30" s="47">
        <f>'Form Sg1'!VDU56</f>
        <v>0</v>
      </c>
      <c r="VDR30" s="47">
        <f>'Form Sg1'!VDV56</f>
        <v>0</v>
      </c>
      <c r="VDS30" s="47">
        <f>'Form Sg1'!VDW56</f>
        <v>0</v>
      </c>
      <c r="VDT30" s="47">
        <f>'Form Sg1'!VDX56</f>
        <v>0</v>
      </c>
      <c r="VDU30" s="47">
        <f>'Form Sg1'!VDY56</f>
        <v>0</v>
      </c>
      <c r="VDV30" s="47">
        <f>'Form Sg1'!VDZ56</f>
        <v>0</v>
      </c>
      <c r="VDW30" s="47">
        <f>'Form Sg1'!VEA56</f>
        <v>0</v>
      </c>
      <c r="VDX30" s="47">
        <f>'Form Sg1'!VEB56</f>
        <v>0</v>
      </c>
      <c r="VDY30" s="47">
        <f>'Form Sg1'!VEC56</f>
        <v>0</v>
      </c>
      <c r="VDZ30" s="47">
        <f>'Form Sg1'!VED56</f>
        <v>0</v>
      </c>
      <c r="VEA30" s="47">
        <f>'Form Sg1'!VEE56</f>
        <v>0</v>
      </c>
      <c r="VEB30" s="47">
        <f>'Form Sg1'!VEF56</f>
        <v>0</v>
      </c>
      <c r="VEC30" s="47">
        <f>'Form Sg1'!VEG56</f>
        <v>0</v>
      </c>
      <c r="VED30" s="47">
        <f>'Form Sg1'!VEH56</f>
        <v>0</v>
      </c>
      <c r="VEE30" s="47">
        <f>'Form Sg1'!VEI56</f>
        <v>0</v>
      </c>
      <c r="VEF30" s="47">
        <f>'Form Sg1'!VEJ56</f>
        <v>0</v>
      </c>
      <c r="VEG30" s="47">
        <f>'Form Sg1'!VEK56</f>
        <v>0</v>
      </c>
      <c r="VEH30" s="47">
        <f>'Form Sg1'!VEL56</f>
        <v>0</v>
      </c>
      <c r="VEI30" s="47">
        <f>'Form Sg1'!VEM56</f>
        <v>0</v>
      </c>
      <c r="VEJ30" s="47">
        <f>'Form Sg1'!VEN56</f>
        <v>0</v>
      </c>
      <c r="VEK30" s="47">
        <f>'Form Sg1'!VEO56</f>
        <v>0</v>
      </c>
      <c r="VEL30" s="47">
        <f>'Form Sg1'!VEP56</f>
        <v>0</v>
      </c>
      <c r="VEM30" s="47">
        <f>'Form Sg1'!VEQ56</f>
        <v>0</v>
      </c>
      <c r="VEN30" s="47">
        <f>'Form Sg1'!VER56</f>
        <v>0</v>
      </c>
      <c r="VEO30" s="47">
        <f>'Form Sg1'!VES56</f>
        <v>0</v>
      </c>
      <c r="VEP30" s="47">
        <f>'Form Sg1'!VET56</f>
        <v>0</v>
      </c>
      <c r="VEQ30" s="47">
        <f>'Form Sg1'!VEU56</f>
        <v>0</v>
      </c>
      <c r="VER30" s="47">
        <f>'Form Sg1'!VEV56</f>
        <v>0</v>
      </c>
      <c r="VES30" s="47">
        <f>'Form Sg1'!VEW56</f>
        <v>0</v>
      </c>
      <c r="VET30" s="47">
        <f>'Form Sg1'!VEX56</f>
        <v>0</v>
      </c>
      <c r="VEU30" s="47">
        <f>'Form Sg1'!VEY56</f>
        <v>0</v>
      </c>
      <c r="VEV30" s="47">
        <f>'Form Sg1'!VEZ56</f>
        <v>0</v>
      </c>
      <c r="VEW30" s="47">
        <f>'Form Sg1'!VFA56</f>
        <v>0</v>
      </c>
      <c r="VEX30" s="47">
        <f>'Form Sg1'!VFB56</f>
        <v>0</v>
      </c>
      <c r="VEY30" s="47">
        <f>'Form Sg1'!VFC56</f>
        <v>0</v>
      </c>
      <c r="VEZ30" s="47">
        <f>'Form Sg1'!VFD56</f>
        <v>0</v>
      </c>
      <c r="VFA30" s="47">
        <f>'Form Sg1'!VFE56</f>
        <v>0</v>
      </c>
      <c r="VFB30" s="47">
        <f>'Form Sg1'!VFF56</f>
        <v>0</v>
      </c>
      <c r="VFC30" s="47">
        <f>'Form Sg1'!VFG56</f>
        <v>0</v>
      </c>
      <c r="VFD30" s="47">
        <f>'Form Sg1'!VFH56</f>
        <v>0</v>
      </c>
      <c r="VFE30" s="47">
        <f>'Form Sg1'!VFI56</f>
        <v>0</v>
      </c>
      <c r="VFF30" s="47">
        <f>'Form Sg1'!VFJ56</f>
        <v>0</v>
      </c>
      <c r="VFG30" s="47">
        <f>'Form Sg1'!VFK56</f>
        <v>0</v>
      </c>
      <c r="VFH30" s="47">
        <f>'Form Sg1'!VFL56</f>
        <v>0</v>
      </c>
      <c r="VFI30" s="47">
        <f>'Form Sg1'!VFM56</f>
        <v>0</v>
      </c>
      <c r="VFJ30" s="47">
        <f>'Form Sg1'!VFN56</f>
        <v>0</v>
      </c>
      <c r="VFK30" s="47">
        <f>'Form Sg1'!VFO56</f>
        <v>0</v>
      </c>
      <c r="VFL30" s="47">
        <f>'Form Sg1'!VFP56</f>
        <v>0</v>
      </c>
      <c r="VFM30" s="47">
        <f>'Form Sg1'!VFQ56</f>
        <v>0</v>
      </c>
      <c r="VFN30" s="47">
        <f>'Form Sg1'!VFR56</f>
        <v>0</v>
      </c>
      <c r="VFO30" s="47">
        <f>'Form Sg1'!VFS56</f>
        <v>0</v>
      </c>
      <c r="VFP30" s="47">
        <f>'Form Sg1'!VFT56</f>
        <v>0</v>
      </c>
      <c r="VFQ30" s="47">
        <f>'Form Sg1'!VFU56</f>
        <v>0</v>
      </c>
      <c r="VFR30" s="47">
        <f>'Form Sg1'!VFV56</f>
        <v>0</v>
      </c>
      <c r="VFS30" s="47">
        <f>'Form Sg1'!VFW56</f>
        <v>0</v>
      </c>
      <c r="VFT30" s="47">
        <f>'Form Sg1'!VFX56</f>
        <v>0</v>
      </c>
      <c r="VFU30" s="47">
        <f>'Form Sg1'!VFY56</f>
        <v>0</v>
      </c>
      <c r="VFV30" s="47">
        <f>'Form Sg1'!VFZ56</f>
        <v>0</v>
      </c>
      <c r="VFW30" s="47">
        <f>'Form Sg1'!VGA56</f>
        <v>0</v>
      </c>
      <c r="VFX30" s="47">
        <f>'Form Sg1'!VGB56</f>
        <v>0</v>
      </c>
      <c r="VFY30" s="47">
        <f>'Form Sg1'!VGC56</f>
        <v>0</v>
      </c>
      <c r="VFZ30" s="47">
        <f>'Form Sg1'!VGD56</f>
        <v>0</v>
      </c>
      <c r="VGA30" s="47">
        <f>'Form Sg1'!VGE56</f>
        <v>0</v>
      </c>
      <c r="VGB30" s="47">
        <f>'Form Sg1'!VGF56</f>
        <v>0</v>
      </c>
      <c r="VGC30" s="47">
        <f>'Form Sg1'!VGG56</f>
        <v>0</v>
      </c>
      <c r="VGD30" s="47">
        <f>'Form Sg1'!VGH56</f>
        <v>0</v>
      </c>
      <c r="VGE30" s="47">
        <f>'Form Sg1'!VGI56</f>
        <v>0</v>
      </c>
      <c r="VGF30" s="47">
        <f>'Form Sg1'!VGJ56</f>
        <v>0</v>
      </c>
      <c r="VGG30" s="47">
        <f>'Form Sg1'!VGK56</f>
        <v>0</v>
      </c>
      <c r="VGH30" s="47">
        <f>'Form Sg1'!VGL56</f>
        <v>0</v>
      </c>
      <c r="VGI30" s="47">
        <f>'Form Sg1'!VGM56</f>
        <v>0</v>
      </c>
      <c r="VGJ30" s="47">
        <f>'Form Sg1'!VGN56</f>
        <v>0</v>
      </c>
      <c r="VGK30" s="47">
        <f>'Form Sg1'!VGO56</f>
        <v>0</v>
      </c>
      <c r="VGL30" s="47">
        <f>'Form Sg1'!VGP56</f>
        <v>0</v>
      </c>
      <c r="VGM30" s="47">
        <f>'Form Sg1'!VGQ56</f>
        <v>0</v>
      </c>
      <c r="VGN30" s="47">
        <f>'Form Sg1'!VGR56</f>
        <v>0</v>
      </c>
      <c r="VGO30" s="47">
        <f>'Form Sg1'!VGS56</f>
        <v>0</v>
      </c>
      <c r="VGP30" s="47">
        <f>'Form Sg1'!VGT56</f>
        <v>0</v>
      </c>
      <c r="VGQ30" s="47">
        <f>'Form Sg1'!VGU56</f>
        <v>0</v>
      </c>
      <c r="VGR30" s="47">
        <f>'Form Sg1'!VGV56</f>
        <v>0</v>
      </c>
      <c r="VGS30" s="47">
        <f>'Form Sg1'!VGW56</f>
        <v>0</v>
      </c>
      <c r="VGT30" s="47">
        <f>'Form Sg1'!VGX56</f>
        <v>0</v>
      </c>
      <c r="VGU30" s="47">
        <f>'Form Sg1'!VGY56</f>
        <v>0</v>
      </c>
      <c r="VGV30" s="47">
        <f>'Form Sg1'!VGZ56</f>
        <v>0</v>
      </c>
      <c r="VGW30" s="47">
        <f>'Form Sg1'!VHA56</f>
        <v>0</v>
      </c>
      <c r="VGX30" s="47">
        <f>'Form Sg1'!VHB56</f>
        <v>0</v>
      </c>
      <c r="VGY30" s="47">
        <f>'Form Sg1'!VHC56</f>
        <v>0</v>
      </c>
      <c r="VGZ30" s="47">
        <f>'Form Sg1'!VHD56</f>
        <v>0</v>
      </c>
      <c r="VHA30" s="47">
        <f>'Form Sg1'!VHE56</f>
        <v>0</v>
      </c>
      <c r="VHB30" s="47">
        <f>'Form Sg1'!VHF56</f>
        <v>0</v>
      </c>
      <c r="VHC30" s="47">
        <f>'Form Sg1'!VHG56</f>
        <v>0</v>
      </c>
      <c r="VHD30" s="47">
        <f>'Form Sg1'!VHH56</f>
        <v>0</v>
      </c>
      <c r="VHE30" s="47">
        <f>'Form Sg1'!VHI56</f>
        <v>0</v>
      </c>
      <c r="VHF30" s="47">
        <f>'Form Sg1'!VHJ56</f>
        <v>0</v>
      </c>
      <c r="VHG30" s="47">
        <f>'Form Sg1'!VHK56</f>
        <v>0</v>
      </c>
      <c r="VHH30" s="47">
        <f>'Form Sg1'!VHL56</f>
        <v>0</v>
      </c>
      <c r="VHI30" s="47">
        <f>'Form Sg1'!VHM56</f>
        <v>0</v>
      </c>
      <c r="VHJ30" s="47">
        <f>'Form Sg1'!VHN56</f>
        <v>0</v>
      </c>
      <c r="VHK30" s="47">
        <f>'Form Sg1'!VHO56</f>
        <v>0</v>
      </c>
      <c r="VHL30" s="47">
        <f>'Form Sg1'!VHP56</f>
        <v>0</v>
      </c>
      <c r="VHM30" s="47">
        <f>'Form Sg1'!VHQ56</f>
        <v>0</v>
      </c>
      <c r="VHN30" s="47">
        <f>'Form Sg1'!VHR56</f>
        <v>0</v>
      </c>
      <c r="VHO30" s="47">
        <f>'Form Sg1'!VHS56</f>
        <v>0</v>
      </c>
      <c r="VHP30" s="47">
        <f>'Form Sg1'!VHT56</f>
        <v>0</v>
      </c>
      <c r="VHQ30" s="47">
        <f>'Form Sg1'!VHU56</f>
        <v>0</v>
      </c>
      <c r="VHR30" s="47">
        <f>'Form Sg1'!VHV56</f>
        <v>0</v>
      </c>
      <c r="VHS30" s="47">
        <f>'Form Sg1'!VHW56</f>
        <v>0</v>
      </c>
      <c r="VHT30" s="47">
        <f>'Form Sg1'!VHX56</f>
        <v>0</v>
      </c>
      <c r="VHU30" s="47">
        <f>'Form Sg1'!VHY56</f>
        <v>0</v>
      </c>
      <c r="VHV30" s="47">
        <f>'Form Sg1'!VHZ56</f>
        <v>0</v>
      </c>
      <c r="VHW30" s="47">
        <f>'Form Sg1'!VIA56</f>
        <v>0</v>
      </c>
      <c r="VHX30" s="47">
        <f>'Form Sg1'!VIB56</f>
        <v>0</v>
      </c>
      <c r="VHY30" s="47">
        <f>'Form Sg1'!VIC56</f>
        <v>0</v>
      </c>
      <c r="VHZ30" s="47">
        <f>'Form Sg1'!VID56</f>
        <v>0</v>
      </c>
      <c r="VIA30" s="47">
        <f>'Form Sg1'!VIE56</f>
        <v>0</v>
      </c>
      <c r="VIB30" s="47">
        <f>'Form Sg1'!VIF56</f>
        <v>0</v>
      </c>
      <c r="VIC30" s="47">
        <f>'Form Sg1'!VIG56</f>
        <v>0</v>
      </c>
      <c r="VID30" s="47">
        <f>'Form Sg1'!VIH56</f>
        <v>0</v>
      </c>
      <c r="VIE30" s="47">
        <f>'Form Sg1'!VII56</f>
        <v>0</v>
      </c>
      <c r="VIF30" s="47">
        <f>'Form Sg1'!VIJ56</f>
        <v>0</v>
      </c>
      <c r="VIG30" s="47">
        <f>'Form Sg1'!VIK56</f>
        <v>0</v>
      </c>
      <c r="VIH30" s="47">
        <f>'Form Sg1'!VIL56</f>
        <v>0</v>
      </c>
      <c r="VII30" s="47">
        <f>'Form Sg1'!VIM56</f>
        <v>0</v>
      </c>
      <c r="VIJ30" s="47">
        <f>'Form Sg1'!VIN56</f>
        <v>0</v>
      </c>
      <c r="VIK30" s="47">
        <f>'Form Sg1'!VIO56</f>
        <v>0</v>
      </c>
      <c r="VIL30" s="47">
        <f>'Form Sg1'!VIP56</f>
        <v>0</v>
      </c>
      <c r="VIM30" s="47">
        <f>'Form Sg1'!VIQ56</f>
        <v>0</v>
      </c>
      <c r="VIN30" s="47">
        <f>'Form Sg1'!VIR56</f>
        <v>0</v>
      </c>
      <c r="VIO30" s="47">
        <f>'Form Sg1'!VIS56</f>
        <v>0</v>
      </c>
      <c r="VIP30" s="47">
        <f>'Form Sg1'!VIT56</f>
        <v>0</v>
      </c>
      <c r="VIQ30" s="47">
        <f>'Form Sg1'!VIU56</f>
        <v>0</v>
      </c>
      <c r="VIR30" s="47">
        <f>'Form Sg1'!VIV56</f>
        <v>0</v>
      </c>
      <c r="VIS30" s="47">
        <f>'Form Sg1'!VIW56</f>
        <v>0</v>
      </c>
      <c r="VIT30" s="47">
        <f>'Form Sg1'!VIX56</f>
        <v>0</v>
      </c>
      <c r="VIU30" s="47">
        <f>'Form Sg1'!VIY56</f>
        <v>0</v>
      </c>
      <c r="VIV30" s="47">
        <f>'Form Sg1'!VIZ56</f>
        <v>0</v>
      </c>
      <c r="VIW30" s="47">
        <f>'Form Sg1'!VJA56</f>
        <v>0</v>
      </c>
      <c r="VIX30" s="47">
        <f>'Form Sg1'!VJB56</f>
        <v>0</v>
      </c>
      <c r="VIY30" s="47">
        <f>'Form Sg1'!VJC56</f>
        <v>0</v>
      </c>
      <c r="VIZ30" s="47">
        <f>'Form Sg1'!VJD56</f>
        <v>0</v>
      </c>
      <c r="VJA30" s="47">
        <f>'Form Sg1'!VJE56</f>
        <v>0</v>
      </c>
      <c r="VJB30" s="47">
        <f>'Form Sg1'!VJF56</f>
        <v>0</v>
      </c>
      <c r="VJC30" s="47">
        <f>'Form Sg1'!VJG56</f>
        <v>0</v>
      </c>
      <c r="VJD30" s="47">
        <f>'Form Sg1'!VJH56</f>
        <v>0</v>
      </c>
      <c r="VJE30" s="47">
        <f>'Form Sg1'!VJI56</f>
        <v>0</v>
      </c>
      <c r="VJF30" s="47">
        <f>'Form Sg1'!VJJ56</f>
        <v>0</v>
      </c>
      <c r="VJG30" s="47">
        <f>'Form Sg1'!VJK56</f>
        <v>0</v>
      </c>
      <c r="VJH30" s="47">
        <f>'Form Sg1'!VJL56</f>
        <v>0</v>
      </c>
      <c r="VJI30" s="47">
        <f>'Form Sg1'!VJM56</f>
        <v>0</v>
      </c>
      <c r="VJJ30" s="47">
        <f>'Form Sg1'!VJN56</f>
        <v>0</v>
      </c>
      <c r="VJK30" s="47">
        <f>'Form Sg1'!VJO56</f>
        <v>0</v>
      </c>
      <c r="VJL30" s="47">
        <f>'Form Sg1'!VJP56</f>
        <v>0</v>
      </c>
      <c r="VJM30" s="47">
        <f>'Form Sg1'!VJQ56</f>
        <v>0</v>
      </c>
      <c r="VJN30" s="47">
        <f>'Form Sg1'!VJR56</f>
        <v>0</v>
      </c>
      <c r="VJO30" s="47">
        <f>'Form Sg1'!VJS56</f>
        <v>0</v>
      </c>
      <c r="VJP30" s="47">
        <f>'Form Sg1'!VJT56</f>
        <v>0</v>
      </c>
      <c r="VJQ30" s="47">
        <f>'Form Sg1'!VJU56</f>
        <v>0</v>
      </c>
      <c r="VJR30" s="47">
        <f>'Form Sg1'!VJV56</f>
        <v>0</v>
      </c>
      <c r="VJS30" s="47">
        <f>'Form Sg1'!VJW56</f>
        <v>0</v>
      </c>
      <c r="VJT30" s="47">
        <f>'Form Sg1'!VJX56</f>
        <v>0</v>
      </c>
      <c r="VJU30" s="47">
        <f>'Form Sg1'!VJY56</f>
        <v>0</v>
      </c>
      <c r="VJV30" s="47">
        <f>'Form Sg1'!VJZ56</f>
        <v>0</v>
      </c>
      <c r="VJW30" s="47">
        <f>'Form Sg1'!VKA56</f>
        <v>0</v>
      </c>
      <c r="VJX30" s="47">
        <f>'Form Sg1'!VKB56</f>
        <v>0</v>
      </c>
      <c r="VJY30" s="47">
        <f>'Form Sg1'!VKC56</f>
        <v>0</v>
      </c>
      <c r="VJZ30" s="47">
        <f>'Form Sg1'!VKD56</f>
        <v>0</v>
      </c>
      <c r="VKA30" s="47">
        <f>'Form Sg1'!VKE56</f>
        <v>0</v>
      </c>
      <c r="VKB30" s="47">
        <f>'Form Sg1'!VKF56</f>
        <v>0</v>
      </c>
      <c r="VKC30" s="47">
        <f>'Form Sg1'!VKG56</f>
        <v>0</v>
      </c>
      <c r="VKD30" s="47">
        <f>'Form Sg1'!VKH56</f>
        <v>0</v>
      </c>
      <c r="VKE30" s="47">
        <f>'Form Sg1'!VKI56</f>
        <v>0</v>
      </c>
      <c r="VKF30" s="47">
        <f>'Form Sg1'!VKJ56</f>
        <v>0</v>
      </c>
      <c r="VKG30" s="47">
        <f>'Form Sg1'!VKK56</f>
        <v>0</v>
      </c>
      <c r="VKH30" s="47">
        <f>'Form Sg1'!VKL56</f>
        <v>0</v>
      </c>
      <c r="VKI30" s="47">
        <f>'Form Sg1'!VKM56</f>
        <v>0</v>
      </c>
      <c r="VKJ30" s="47">
        <f>'Form Sg1'!VKN56</f>
        <v>0</v>
      </c>
      <c r="VKK30" s="47">
        <f>'Form Sg1'!VKO56</f>
        <v>0</v>
      </c>
      <c r="VKL30" s="47">
        <f>'Form Sg1'!VKP56</f>
        <v>0</v>
      </c>
      <c r="VKM30" s="47">
        <f>'Form Sg1'!VKQ56</f>
        <v>0</v>
      </c>
      <c r="VKN30" s="47">
        <f>'Form Sg1'!VKR56</f>
        <v>0</v>
      </c>
      <c r="VKO30" s="47">
        <f>'Form Sg1'!VKS56</f>
        <v>0</v>
      </c>
      <c r="VKP30" s="47">
        <f>'Form Sg1'!VKT56</f>
        <v>0</v>
      </c>
      <c r="VKQ30" s="47">
        <f>'Form Sg1'!VKU56</f>
        <v>0</v>
      </c>
      <c r="VKR30" s="47">
        <f>'Form Sg1'!VKV56</f>
        <v>0</v>
      </c>
      <c r="VKS30" s="47">
        <f>'Form Sg1'!VKW56</f>
        <v>0</v>
      </c>
      <c r="VKT30" s="47">
        <f>'Form Sg1'!VKX56</f>
        <v>0</v>
      </c>
      <c r="VKU30" s="47">
        <f>'Form Sg1'!VKY56</f>
        <v>0</v>
      </c>
      <c r="VKV30" s="47">
        <f>'Form Sg1'!VKZ56</f>
        <v>0</v>
      </c>
      <c r="VKW30" s="47">
        <f>'Form Sg1'!VLA56</f>
        <v>0</v>
      </c>
      <c r="VKX30" s="47">
        <f>'Form Sg1'!VLB56</f>
        <v>0</v>
      </c>
      <c r="VKY30" s="47">
        <f>'Form Sg1'!VLC56</f>
        <v>0</v>
      </c>
      <c r="VKZ30" s="47">
        <f>'Form Sg1'!VLD56</f>
        <v>0</v>
      </c>
      <c r="VLA30" s="47">
        <f>'Form Sg1'!VLE56</f>
        <v>0</v>
      </c>
      <c r="VLB30" s="47">
        <f>'Form Sg1'!VLF56</f>
        <v>0</v>
      </c>
      <c r="VLC30" s="47">
        <f>'Form Sg1'!VLG56</f>
        <v>0</v>
      </c>
      <c r="VLD30" s="47">
        <f>'Form Sg1'!VLH56</f>
        <v>0</v>
      </c>
      <c r="VLE30" s="47">
        <f>'Form Sg1'!VLI56</f>
        <v>0</v>
      </c>
      <c r="VLF30" s="47">
        <f>'Form Sg1'!VLJ56</f>
        <v>0</v>
      </c>
      <c r="VLG30" s="47">
        <f>'Form Sg1'!VLK56</f>
        <v>0</v>
      </c>
      <c r="VLH30" s="47">
        <f>'Form Sg1'!VLL56</f>
        <v>0</v>
      </c>
      <c r="VLI30" s="47">
        <f>'Form Sg1'!VLM56</f>
        <v>0</v>
      </c>
      <c r="VLJ30" s="47">
        <f>'Form Sg1'!VLN56</f>
        <v>0</v>
      </c>
      <c r="VLK30" s="47">
        <f>'Form Sg1'!VLO56</f>
        <v>0</v>
      </c>
      <c r="VLL30" s="47">
        <f>'Form Sg1'!VLP56</f>
        <v>0</v>
      </c>
      <c r="VLM30" s="47">
        <f>'Form Sg1'!VLQ56</f>
        <v>0</v>
      </c>
      <c r="VLN30" s="47">
        <f>'Form Sg1'!VLR56</f>
        <v>0</v>
      </c>
      <c r="VLO30" s="47">
        <f>'Form Sg1'!VLS56</f>
        <v>0</v>
      </c>
      <c r="VLP30" s="47">
        <f>'Form Sg1'!VLT56</f>
        <v>0</v>
      </c>
      <c r="VLQ30" s="47">
        <f>'Form Sg1'!VLU56</f>
        <v>0</v>
      </c>
      <c r="VLR30" s="47">
        <f>'Form Sg1'!VLV56</f>
        <v>0</v>
      </c>
      <c r="VLS30" s="47">
        <f>'Form Sg1'!VLW56</f>
        <v>0</v>
      </c>
      <c r="VLT30" s="47">
        <f>'Form Sg1'!VLX56</f>
        <v>0</v>
      </c>
      <c r="VLU30" s="47">
        <f>'Form Sg1'!VLY56</f>
        <v>0</v>
      </c>
      <c r="VLV30" s="47">
        <f>'Form Sg1'!VLZ56</f>
        <v>0</v>
      </c>
      <c r="VLW30" s="47">
        <f>'Form Sg1'!VMA56</f>
        <v>0</v>
      </c>
      <c r="VLX30" s="47">
        <f>'Form Sg1'!VMB56</f>
        <v>0</v>
      </c>
      <c r="VLY30" s="47">
        <f>'Form Sg1'!VMC56</f>
        <v>0</v>
      </c>
      <c r="VLZ30" s="47">
        <f>'Form Sg1'!VMD56</f>
        <v>0</v>
      </c>
      <c r="VMA30" s="47">
        <f>'Form Sg1'!VME56</f>
        <v>0</v>
      </c>
      <c r="VMB30" s="47">
        <f>'Form Sg1'!VMF56</f>
        <v>0</v>
      </c>
      <c r="VMC30" s="47">
        <f>'Form Sg1'!VMG56</f>
        <v>0</v>
      </c>
      <c r="VMD30" s="47">
        <f>'Form Sg1'!VMH56</f>
        <v>0</v>
      </c>
      <c r="VME30" s="47">
        <f>'Form Sg1'!VMI56</f>
        <v>0</v>
      </c>
      <c r="VMF30" s="47">
        <f>'Form Sg1'!VMJ56</f>
        <v>0</v>
      </c>
      <c r="VMG30" s="47">
        <f>'Form Sg1'!VMK56</f>
        <v>0</v>
      </c>
      <c r="VMH30" s="47">
        <f>'Form Sg1'!VML56</f>
        <v>0</v>
      </c>
      <c r="VMI30" s="47">
        <f>'Form Sg1'!VMM56</f>
        <v>0</v>
      </c>
      <c r="VMJ30" s="47">
        <f>'Form Sg1'!VMN56</f>
        <v>0</v>
      </c>
      <c r="VMK30" s="47">
        <f>'Form Sg1'!VMO56</f>
        <v>0</v>
      </c>
      <c r="VML30" s="47">
        <f>'Form Sg1'!VMP56</f>
        <v>0</v>
      </c>
      <c r="VMM30" s="47">
        <f>'Form Sg1'!VMQ56</f>
        <v>0</v>
      </c>
      <c r="VMN30" s="47">
        <f>'Form Sg1'!VMR56</f>
        <v>0</v>
      </c>
      <c r="VMO30" s="47">
        <f>'Form Sg1'!VMS56</f>
        <v>0</v>
      </c>
      <c r="VMP30" s="47">
        <f>'Form Sg1'!VMT56</f>
        <v>0</v>
      </c>
      <c r="VMQ30" s="47">
        <f>'Form Sg1'!VMU56</f>
        <v>0</v>
      </c>
      <c r="VMR30" s="47">
        <f>'Form Sg1'!VMV56</f>
        <v>0</v>
      </c>
      <c r="VMS30" s="47">
        <f>'Form Sg1'!VMW56</f>
        <v>0</v>
      </c>
      <c r="VMT30" s="47">
        <f>'Form Sg1'!VMX56</f>
        <v>0</v>
      </c>
      <c r="VMU30" s="47">
        <f>'Form Sg1'!VMY56</f>
        <v>0</v>
      </c>
      <c r="VMV30" s="47">
        <f>'Form Sg1'!VMZ56</f>
        <v>0</v>
      </c>
      <c r="VMW30" s="47">
        <f>'Form Sg1'!VNA56</f>
        <v>0</v>
      </c>
      <c r="VMX30" s="47">
        <f>'Form Sg1'!VNB56</f>
        <v>0</v>
      </c>
      <c r="VMY30" s="47">
        <f>'Form Sg1'!VNC56</f>
        <v>0</v>
      </c>
      <c r="VMZ30" s="47">
        <f>'Form Sg1'!VND56</f>
        <v>0</v>
      </c>
      <c r="VNA30" s="47">
        <f>'Form Sg1'!VNE56</f>
        <v>0</v>
      </c>
      <c r="VNB30" s="47">
        <f>'Form Sg1'!VNF56</f>
        <v>0</v>
      </c>
      <c r="VNC30" s="47">
        <f>'Form Sg1'!VNG56</f>
        <v>0</v>
      </c>
      <c r="VND30" s="47">
        <f>'Form Sg1'!VNH56</f>
        <v>0</v>
      </c>
      <c r="VNE30" s="47">
        <f>'Form Sg1'!VNI56</f>
        <v>0</v>
      </c>
      <c r="VNF30" s="47">
        <f>'Form Sg1'!VNJ56</f>
        <v>0</v>
      </c>
      <c r="VNG30" s="47">
        <f>'Form Sg1'!VNK56</f>
        <v>0</v>
      </c>
      <c r="VNH30" s="47">
        <f>'Form Sg1'!VNL56</f>
        <v>0</v>
      </c>
      <c r="VNI30" s="47">
        <f>'Form Sg1'!VNM56</f>
        <v>0</v>
      </c>
      <c r="VNJ30" s="47">
        <f>'Form Sg1'!VNN56</f>
        <v>0</v>
      </c>
      <c r="VNK30" s="47">
        <f>'Form Sg1'!VNO56</f>
        <v>0</v>
      </c>
      <c r="VNL30" s="47">
        <f>'Form Sg1'!VNP56</f>
        <v>0</v>
      </c>
      <c r="VNM30" s="47">
        <f>'Form Sg1'!VNQ56</f>
        <v>0</v>
      </c>
      <c r="VNN30" s="47">
        <f>'Form Sg1'!VNR56</f>
        <v>0</v>
      </c>
      <c r="VNO30" s="47">
        <f>'Form Sg1'!VNS56</f>
        <v>0</v>
      </c>
      <c r="VNP30" s="47">
        <f>'Form Sg1'!VNT56</f>
        <v>0</v>
      </c>
      <c r="VNQ30" s="47">
        <f>'Form Sg1'!VNU56</f>
        <v>0</v>
      </c>
      <c r="VNR30" s="47">
        <f>'Form Sg1'!VNV56</f>
        <v>0</v>
      </c>
      <c r="VNS30" s="47">
        <f>'Form Sg1'!VNW56</f>
        <v>0</v>
      </c>
      <c r="VNT30" s="47">
        <f>'Form Sg1'!VNX56</f>
        <v>0</v>
      </c>
      <c r="VNU30" s="47">
        <f>'Form Sg1'!VNY56</f>
        <v>0</v>
      </c>
      <c r="VNV30" s="47">
        <f>'Form Sg1'!VNZ56</f>
        <v>0</v>
      </c>
      <c r="VNW30" s="47">
        <f>'Form Sg1'!VOA56</f>
        <v>0</v>
      </c>
      <c r="VNX30" s="47">
        <f>'Form Sg1'!VOB56</f>
        <v>0</v>
      </c>
      <c r="VNY30" s="47">
        <f>'Form Sg1'!VOC56</f>
        <v>0</v>
      </c>
      <c r="VNZ30" s="47">
        <f>'Form Sg1'!VOD56</f>
        <v>0</v>
      </c>
      <c r="VOA30" s="47">
        <f>'Form Sg1'!VOE56</f>
        <v>0</v>
      </c>
      <c r="VOB30" s="47">
        <f>'Form Sg1'!VOF56</f>
        <v>0</v>
      </c>
      <c r="VOC30" s="47">
        <f>'Form Sg1'!VOG56</f>
        <v>0</v>
      </c>
      <c r="VOD30" s="47">
        <f>'Form Sg1'!VOH56</f>
        <v>0</v>
      </c>
      <c r="VOE30" s="47">
        <f>'Form Sg1'!VOI56</f>
        <v>0</v>
      </c>
      <c r="VOF30" s="47">
        <f>'Form Sg1'!VOJ56</f>
        <v>0</v>
      </c>
      <c r="VOG30" s="47">
        <f>'Form Sg1'!VOK56</f>
        <v>0</v>
      </c>
      <c r="VOH30" s="47">
        <f>'Form Sg1'!VOL56</f>
        <v>0</v>
      </c>
      <c r="VOI30" s="47">
        <f>'Form Sg1'!VOM56</f>
        <v>0</v>
      </c>
      <c r="VOJ30" s="47">
        <f>'Form Sg1'!VON56</f>
        <v>0</v>
      </c>
      <c r="VOK30" s="47">
        <f>'Form Sg1'!VOO56</f>
        <v>0</v>
      </c>
      <c r="VOL30" s="47">
        <f>'Form Sg1'!VOP56</f>
        <v>0</v>
      </c>
      <c r="VOM30" s="47">
        <f>'Form Sg1'!VOQ56</f>
        <v>0</v>
      </c>
      <c r="VON30" s="47">
        <f>'Form Sg1'!VOR56</f>
        <v>0</v>
      </c>
      <c r="VOO30" s="47">
        <f>'Form Sg1'!VOS56</f>
        <v>0</v>
      </c>
      <c r="VOP30" s="47">
        <f>'Form Sg1'!VOT56</f>
        <v>0</v>
      </c>
      <c r="VOQ30" s="47">
        <f>'Form Sg1'!VOU56</f>
        <v>0</v>
      </c>
      <c r="VOR30" s="47">
        <f>'Form Sg1'!VOV56</f>
        <v>0</v>
      </c>
      <c r="VOS30" s="47">
        <f>'Form Sg1'!VOW56</f>
        <v>0</v>
      </c>
      <c r="VOT30" s="47">
        <f>'Form Sg1'!VOX56</f>
        <v>0</v>
      </c>
      <c r="VOU30" s="47">
        <f>'Form Sg1'!VOY56</f>
        <v>0</v>
      </c>
      <c r="VOV30" s="47">
        <f>'Form Sg1'!VOZ56</f>
        <v>0</v>
      </c>
      <c r="VOW30" s="47">
        <f>'Form Sg1'!VPA56</f>
        <v>0</v>
      </c>
      <c r="VOX30" s="47">
        <f>'Form Sg1'!VPB56</f>
        <v>0</v>
      </c>
      <c r="VOY30" s="47">
        <f>'Form Sg1'!VPC56</f>
        <v>0</v>
      </c>
      <c r="VOZ30" s="47">
        <f>'Form Sg1'!VPD56</f>
        <v>0</v>
      </c>
      <c r="VPA30" s="47">
        <f>'Form Sg1'!VPE56</f>
        <v>0</v>
      </c>
      <c r="VPB30" s="47">
        <f>'Form Sg1'!VPF56</f>
        <v>0</v>
      </c>
      <c r="VPC30" s="47">
        <f>'Form Sg1'!VPG56</f>
        <v>0</v>
      </c>
      <c r="VPD30" s="47">
        <f>'Form Sg1'!VPH56</f>
        <v>0</v>
      </c>
      <c r="VPE30" s="47">
        <f>'Form Sg1'!VPI56</f>
        <v>0</v>
      </c>
      <c r="VPF30" s="47">
        <f>'Form Sg1'!VPJ56</f>
        <v>0</v>
      </c>
      <c r="VPG30" s="47">
        <f>'Form Sg1'!VPK56</f>
        <v>0</v>
      </c>
      <c r="VPH30" s="47">
        <f>'Form Sg1'!VPL56</f>
        <v>0</v>
      </c>
      <c r="VPI30" s="47">
        <f>'Form Sg1'!VPM56</f>
        <v>0</v>
      </c>
      <c r="VPJ30" s="47">
        <f>'Form Sg1'!VPN56</f>
        <v>0</v>
      </c>
      <c r="VPK30" s="47">
        <f>'Form Sg1'!VPO56</f>
        <v>0</v>
      </c>
      <c r="VPL30" s="47">
        <f>'Form Sg1'!VPP56</f>
        <v>0</v>
      </c>
      <c r="VPM30" s="47">
        <f>'Form Sg1'!VPQ56</f>
        <v>0</v>
      </c>
      <c r="VPN30" s="47">
        <f>'Form Sg1'!VPR56</f>
        <v>0</v>
      </c>
      <c r="VPO30" s="47">
        <f>'Form Sg1'!VPS56</f>
        <v>0</v>
      </c>
      <c r="VPP30" s="47">
        <f>'Form Sg1'!VPT56</f>
        <v>0</v>
      </c>
      <c r="VPQ30" s="47">
        <f>'Form Sg1'!VPU56</f>
        <v>0</v>
      </c>
      <c r="VPR30" s="47">
        <f>'Form Sg1'!VPV56</f>
        <v>0</v>
      </c>
      <c r="VPS30" s="47">
        <f>'Form Sg1'!VPW56</f>
        <v>0</v>
      </c>
      <c r="VPT30" s="47">
        <f>'Form Sg1'!VPX56</f>
        <v>0</v>
      </c>
      <c r="VPU30" s="47">
        <f>'Form Sg1'!VPY56</f>
        <v>0</v>
      </c>
      <c r="VPV30" s="47">
        <f>'Form Sg1'!VPZ56</f>
        <v>0</v>
      </c>
      <c r="VPW30" s="47">
        <f>'Form Sg1'!VQA56</f>
        <v>0</v>
      </c>
      <c r="VPX30" s="47">
        <f>'Form Sg1'!VQB56</f>
        <v>0</v>
      </c>
      <c r="VPY30" s="47">
        <f>'Form Sg1'!VQC56</f>
        <v>0</v>
      </c>
      <c r="VPZ30" s="47">
        <f>'Form Sg1'!VQD56</f>
        <v>0</v>
      </c>
      <c r="VQA30" s="47">
        <f>'Form Sg1'!VQE56</f>
        <v>0</v>
      </c>
      <c r="VQB30" s="47">
        <f>'Form Sg1'!VQF56</f>
        <v>0</v>
      </c>
      <c r="VQC30" s="47">
        <f>'Form Sg1'!VQG56</f>
        <v>0</v>
      </c>
      <c r="VQD30" s="47">
        <f>'Form Sg1'!VQH56</f>
        <v>0</v>
      </c>
      <c r="VQE30" s="47">
        <f>'Form Sg1'!VQI56</f>
        <v>0</v>
      </c>
      <c r="VQF30" s="47">
        <f>'Form Sg1'!VQJ56</f>
        <v>0</v>
      </c>
      <c r="VQG30" s="47">
        <f>'Form Sg1'!VQK56</f>
        <v>0</v>
      </c>
      <c r="VQH30" s="47">
        <f>'Form Sg1'!VQL56</f>
        <v>0</v>
      </c>
      <c r="VQI30" s="47">
        <f>'Form Sg1'!VQM56</f>
        <v>0</v>
      </c>
      <c r="VQJ30" s="47">
        <f>'Form Sg1'!VQN56</f>
        <v>0</v>
      </c>
      <c r="VQK30" s="47">
        <f>'Form Sg1'!VQO56</f>
        <v>0</v>
      </c>
      <c r="VQL30" s="47">
        <f>'Form Sg1'!VQP56</f>
        <v>0</v>
      </c>
      <c r="VQM30" s="47">
        <f>'Form Sg1'!VQQ56</f>
        <v>0</v>
      </c>
      <c r="VQN30" s="47">
        <f>'Form Sg1'!VQR56</f>
        <v>0</v>
      </c>
      <c r="VQO30" s="47">
        <f>'Form Sg1'!VQS56</f>
        <v>0</v>
      </c>
      <c r="VQP30" s="47">
        <f>'Form Sg1'!VQT56</f>
        <v>0</v>
      </c>
      <c r="VQQ30" s="47">
        <f>'Form Sg1'!VQU56</f>
        <v>0</v>
      </c>
      <c r="VQR30" s="47">
        <f>'Form Sg1'!VQV56</f>
        <v>0</v>
      </c>
      <c r="VQS30" s="47">
        <f>'Form Sg1'!VQW56</f>
        <v>0</v>
      </c>
      <c r="VQT30" s="47">
        <f>'Form Sg1'!VQX56</f>
        <v>0</v>
      </c>
      <c r="VQU30" s="47">
        <f>'Form Sg1'!VQY56</f>
        <v>0</v>
      </c>
      <c r="VQV30" s="47">
        <f>'Form Sg1'!VQZ56</f>
        <v>0</v>
      </c>
      <c r="VQW30" s="47">
        <f>'Form Sg1'!VRA56</f>
        <v>0</v>
      </c>
      <c r="VQX30" s="47">
        <f>'Form Sg1'!VRB56</f>
        <v>0</v>
      </c>
      <c r="VQY30" s="47">
        <f>'Form Sg1'!VRC56</f>
        <v>0</v>
      </c>
      <c r="VQZ30" s="47">
        <f>'Form Sg1'!VRD56</f>
        <v>0</v>
      </c>
      <c r="VRA30" s="47">
        <f>'Form Sg1'!VRE56</f>
        <v>0</v>
      </c>
      <c r="VRB30" s="47">
        <f>'Form Sg1'!VRF56</f>
        <v>0</v>
      </c>
      <c r="VRC30" s="47">
        <f>'Form Sg1'!VRG56</f>
        <v>0</v>
      </c>
      <c r="VRD30" s="47">
        <f>'Form Sg1'!VRH56</f>
        <v>0</v>
      </c>
      <c r="VRE30" s="47">
        <f>'Form Sg1'!VRI56</f>
        <v>0</v>
      </c>
      <c r="VRF30" s="47">
        <f>'Form Sg1'!VRJ56</f>
        <v>0</v>
      </c>
      <c r="VRG30" s="47">
        <f>'Form Sg1'!VRK56</f>
        <v>0</v>
      </c>
      <c r="VRH30" s="47">
        <f>'Form Sg1'!VRL56</f>
        <v>0</v>
      </c>
      <c r="VRI30" s="47">
        <f>'Form Sg1'!VRM56</f>
        <v>0</v>
      </c>
      <c r="VRJ30" s="47">
        <f>'Form Sg1'!VRN56</f>
        <v>0</v>
      </c>
      <c r="VRK30" s="47">
        <f>'Form Sg1'!VRO56</f>
        <v>0</v>
      </c>
      <c r="VRL30" s="47">
        <f>'Form Sg1'!VRP56</f>
        <v>0</v>
      </c>
      <c r="VRM30" s="47">
        <f>'Form Sg1'!VRQ56</f>
        <v>0</v>
      </c>
      <c r="VRN30" s="47">
        <f>'Form Sg1'!VRR56</f>
        <v>0</v>
      </c>
      <c r="VRO30" s="47">
        <f>'Form Sg1'!VRS56</f>
        <v>0</v>
      </c>
      <c r="VRP30" s="47">
        <f>'Form Sg1'!VRT56</f>
        <v>0</v>
      </c>
      <c r="VRQ30" s="47">
        <f>'Form Sg1'!VRU56</f>
        <v>0</v>
      </c>
      <c r="VRR30" s="47">
        <f>'Form Sg1'!VRV56</f>
        <v>0</v>
      </c>
      <c r="VRS30" s="47">
        <f>'Form Sg1'!VRW56</f>
        <v>0</v>
      </c>
      <c r="VRT30" s="47">
        <f>'Form Sg1'!VRX56</f>
        <v>0</v>
      </c>
      <c r="VRU30" s="47">
        <f>'Form Sg1'!VRY56</f>
        <v>0</v>
      </c>
      <c r="VRV30" s="47">
        <f>'Form Sg1'!VRZ56</f>
        <v>0</v>
      </c>
      <c r="VRW30" s="47">
        <f>'Form Sg1'!VSA56</f>
        <v>0</v>
      </c>
      <c r="VRX30" s="47">
        <f>'Form Sg1'!VSB56</f>
        <v>0</v>
      </c>
      <c r="VRY30" s="47">
        <f>'Form Sg1'!VSC56</f>
        <v>0</v>
      </c>
      <c r="VRZ30" s="47">
        <f>'Form Sg1'!VSD56</f>
        <v>0</v>
      </c>
      <c r="VSA30" s="47">
        <f>'Form Sg1'!VSE56</f>
        <v>0</v>
      </c>
      <c r="VSB30" s="47">
        <f>'Form Sg1'!VSF56</f>
        <v>0</v>
      </c>
      <c r="VSC30" s="47">
        <f>'Form Sg1'!VSG56</f>
        <v>0</v>
      </c>
      <c r="VSD30" s="47">
        <f>'Form Sg1'!VSH56</f>
        <v>0</v>
      </c>
      <c r="VSE30" s="47">
        <f>'Form Sg1'!VSI56</f>
        <v>0</v>
      </c>
      <c r="VSF30" s="47">
        <f>'Form Sg1'!VSJ56</f>
        <v>0</v>
      </c>
      <c r="VSG30" s="47">
        <f>'Form Sg1'!VSK56</f>
        <v>0</v>
      </c>
      <c r="VSH30" s="47">
        <f>'Form Sg1'!VSL56</f>
        <v>0</v>
      </c>
      <c r="VSI30" s="47">
        <f>'Form Sg1'!VSM56</f>
        <v>0</v>
      </c>
      <c r="VSJ30" s="47">
        <f>'Form Sg1'!VSN56</f>
        <v>0</v>
      </c>
      <c r="VSK30" s="47">
        <f>'Form Sg1'!VSO56</f>
        <v>0</v>
      </c>
      <c r="VSL30" s="47">
        <f>'Form Sg1'!VSP56</f>
        <v>0</v>
      </c>
      <c r="VSM30" s="47">
        <f>'Form Sg1'!VSQ56</f>
        <v>0</v>
      </c>
      <c r="VSN30" s="47">
        <f>'Form Sg1'!VSR56</f>
        <v>0</v>
      </c>
      <c r="VSO30" s="47">
        <f>'Form Sg1'!VSS56</f>
        <v>0</v>
      </c>
      <c r="VSP30" s="47">
        <f>'Form Sg1'!VST56</f>
        <v>0</v>
      </c>
      <c r="VSQ30" s="47">
        <f>'Form Sg1'!VSU56</f>
        <v>0</v>
      </c>
      <c r="VSR30" s="47">
        <f>'Form Sg1'!VSV56</f>
        <v>0</v>
      </c>
      <c r="VSS30" s="47">
        <f>'Form Sg1'!VSW56</f>
        <v>0</v>
      </c>
      <c r="VST30" s="47">
        <f>'Form Sg1'!VSX56</f>
        <v>0</v>
      </c>
      <c r="VSU30" s="47">
        <f>'Form Sg1'!VSY56</f>
        <v>0</v>
      </c>
      <c r="VSV30" s="47">
        <f>'Form Sg1'!VSZ56</f>
        <v>0</v>
      </c>
      <c r="VSW30" s="47">
        <f>'Form Sg1'!VTA56</f>
        <v>0</v>
      </c>
      <c r="VSX30" s="47">
        <f>'Form Sg1'!VTB56</f>
        <v>0</v>
      </c>
      <c r="VSY30" s="47">
        <f>'Form Sg1'!VTC56</f>
        <v>0</v>
      </c>
      <c r="VSZ30" s="47">
        <f>'Form Sg1'!VTD56</f>
        <v>0</v>
      </c>
      <c r="VTA30" s="47">
        <f>'Form Sg1'!VTE56</f>
        <v>0</v>
      </c>
      <c r="VTB30" s="47">
        <f>'Form Sg1'!VTF56</f>
        <v>0</v>
      </c>
      <c r="VTC30" s="47">
        <f>'Form Sg1'!VTG56</f>
        <v>0</v>
      </c>
      <c r="VTD30" s="47">
        <f>'Form Sg1'!VTH56</f>
        <v>0</v>
      </c>
      <c r="VTE30" s="47">
        <f>'Form Sg1'!VTI56</f>
        <v>0</v>
      </c>
      <c r="VTF30" s="47">
        <f>'Form Sg1'!VTJ56</f>
        <v>0</v>
      </c>
      <c r="VTG30" s="47">
        <f>'Form Sg1'!VTK56</f>
        <v>0</v>
      </c>
      <c r="VTH30" s="47">
        <f>'Form Sg1'!VTL56</f>
        <v>0</v>
      </c>
      <c r="VTI30" s="47">
        <f>'Form Sg1'!VTM56</f>
        <v>0</v>
      </c>
      <c r="VTJ30" s="47">
        <f>'Form Sg1'!VTN56</f>
        <v>0</v>
      </c>
      <c r="VTK30" s="47">
        <f>'Form Sg1'!VTO56</f>
        <v>0</v>
      </c>
      <c r="VTL30" s="47">
        <f>'Form Sg1'!VTP56</f>
        <v>0</v>
      </c>
      <c r="VTM30" s="47">
        <f>'Form Sg1'!VTQ56</f>
        <v>0</v>
      </c>
      <c r="VTN30" s="47">
        <f>'Form Sg1'!VTR56</f>
        <v>0</v>
      </c>
      <c r="VTO30" s="47">
        <f>'Form Sg1'!VTS56</f>
        <v>0</v>
      </c>
      <c r="VTP30" s="47">
        <f>'Form Sg1'!VTT56</f>
        <v>0</v>
      </c>
      <c r="VTQ30" s="47">
        <f>'Form Sg1'!VTU56</f>
        <v>0</v>
      </c>
      <c r="VTR30" s="47">
        <f>'Form Sg1'!VTV56</f>
        <v>0</v>
      </c>
      <c r="VTS30" s="47">
        <f>'Form Sg1'!VTW56</f>
        <v>0</v>
      </c>
      <c r="VTT30" s="47">
        <f>'Form Sg1'!VTX56</f>
        <v>0</v>
      </c>
      <c r="VTU30" s="47">
        <f>'Form Sg1'!VTY56</f>
        <v>0</v>
      </c>
      <c r="VTV30" s="47">
        <f>'Form Sg1'!VTZ56</f>
        <v>0</v>
      </c>
      <c r="VTW30" s="47">
        <f>'Form Sg1'!VUA56</f>
        <v>0</v>
      </c>
      <c r="VTX30" s="47">
        <f>'Form Sg1'!VUB56</f>
        <v>0</v>
      </c>
      <c r="VTY30" s="47">
        <f>'Form Sg1'!VUC56</f>
        <v>0</v>
      </c>
      <c r="VTZ30" s="47">
        <f>'Form Sg1'!VUD56</f>
        <v>0</v>
      </c>
      <c r="VUA30" s="47">
        <f>'Form Sg1'!VUE56</f>
        <v>0</v>
      </c>
      <c r="VUB30" s="47">
        <f>'Form Sg1'!VUF56</f>
        <v>0</v>
      </c>
      <c r="VUC30" s="47">
        <f>'Form Sg1'!VUG56</f>
        <v>0</v>
      </c>
      <c r="VUD30" s="47">
        <f>'Form Sg1'!VUH56</f>
        <v>0</v>
      </c>
      <c r="VUE30" s="47">
        <f>'Form Sg1'!VUI56</f>
        <v>0</v>
      </c>
      <c r="VUF30" s="47">
        <f>'Form Sg1'!VUJ56</f>
        <v>0</v>
      </c>
      <c r="VUG30" s="47">
        <f>'Form Sg1'!VUK56</f>
        <v>0</v>
      </c>
      <c r="VUH30" s="47">
        <f>'Form Sg1'!VUL56</f>
        <v>0</v>
      </c>
      <c r="VUI30" s="47">
        <f>'Form Sg1'!VUM56</f>
        <v>0</v>
      </c>
      <c r="VUJ30" s="47">
        <f>'Form Sg1'!VUN56</f>
        <v>0</v>
      </c>
      <c r="VUK30" s="47">
        <f>'Form Sg1'!VUO56</f>
        <v>0</v>
      </c>
      <c r="VUL30" s="47">
        <f>'Form Sg1'!VUP56</f>
        <v>0</v>
      </c>
      <c r="VUM30" s="47">
        <f>'Form Sg1'!VUQ56</f>
        <v>0</v>
      </c>
      <c r="VUN30" s="47">
        <f>'Form Sg1'!VUR56</f>
        <v>0</v>
      </c>
      <c r="VUO30" s="47">
        <f>'Form Sg1'!VUS56</f>
        <v>0</v>
      </c>
      <c r="VUP30" s="47">
        <f>'Form Sg1'!VUT56</f>
        <v>0</v>
      </c>
      <c r="VUQ30" s="47">
        <f>'Form Sg1'!VUU56</f>
        <v>0</v>
      </c>
      <c r="VUR30" s="47">
        <f>'Form Sg1'!VUV56</f>
        <v>0</v>
      </c>
      <c r="VUS30" s="47">
        <f>'Form Sg1'!VUW56</f>
        <v>0</v>
      </c>
      <c r="VUT30" s="47">
        <f>'Form Sg1'!VUX56</f>
        <v>0</v>
      </c>
      <c r="VUU30" s="47">
        <f>'Form Sg1'!VUY56</f>
        <v>0</v>
      </c>
      <c r="VUV30" s="47">
        <f>'Form Sg1'!VUZ56</f>
        <v>0</v>
      </c>
      <c r="VUW30" s="47">
        <f>'Form Sg1'!VVA56</f>
        <v>0</v>
      </c>
      <c r="VUX30" s="47">
        <f>'Form Sg1'!VVB56</f>
        <v>0</v>
      </c>
      <c r="VUY30" s="47">
        <f>'Form Sg1'!VVC56</f>
        <v>0</v>
      </c>
      <c r="VUZ30" s="47">
        <f>'Form Sg1'!VVD56</f>
        <v>0</v>
      </c>
      <c r="VVA30" s="47">
        <f>'Form Sg1'!VVE56</f>
        <v>0</v>
      </c>
      <c r="VVB30" s="47">
        <f>'Form Sg1'!VVF56</f>
        <v>0</v>
      </c>
      <c r="VVC30" s="47">
        <f>'Form Sg1'!VVG56</f>
        <v>0</v>
      </c>
      <c r="VVD30" s="47">
        <f>'Form Sg1'!VVH56</f>
        <v>0</v>
      </c>
      <c r="VVE30" s="47">
        <f>'Form Sg1'!VVI56</f>
        <v>0</v>
      </c>
      <c r="VVF30" s="47">
        <f>'Form Sg1'!VVJ56</f>
        <v>0</v>
      </c>
      <c r="VVG30" s="47">
        <f>'Form Sg1'!VVK56</f>
        <v>0</v>
      </c>
      <c r="VVH30" s="47">
        <f>'Form Sg1'!VVL56</f>
        <v>0</v>
      </c>
      <c r="VVI30" s="47">
        <f>'Form Sg1'!VVM56</f>
        <v>0</v>
      </c>
      <c r="VVJ30" s="47">
        <f>'Form Sg1'!VVN56</f>
        <v>0</v>
      </c>
      <c r="VVK30" s="47">
        <f>'Form Sg1'!VVO56</f>
        <v>0</v>
      </c>
      <c r="VVL30" s="47">
        <f>'Form Sg1'!VVP56</f>
        <v>0</v>
      </c>
      <c r="VVM30" s="47">
        <f>'Form Sg1'!VVQ56</f>
        <v>0</v>
      </c>
      <c r="VVN30" s="47">
        <f>'Form Sg1'!VVR56</f>
        <v>0</v>
      </c>
      <c r="VVO30" s="47">
        <f>'Form Sg1'!VVS56</f>
        <v>0</v>
      </c>
      <c r="VVP30" s="47">
        <f>'Form Sg1'!VVT56</f>
        <v>0</v>
      </c>
      <c r="VVQ30" s="47">
        <f>'Form Sg1'!VVU56</f>
        <v>0</v>
      </c>
      <c r="VVR30" s="47">
        <f>'Form Sg1'!VVV56</f>
        <v>0</v>
      </c>
      <c r="VVS30" s="47">
        <f>'Form Sg1'!VVW56</f>
        <v>0</v>
      </c>
      <c r="VVT30" s="47">
        <f>'Form Sg1'!VVX56</f>
        <v>0</v>
      </c>
      <c r="VVU30" s="47">
        <f>'Form Sg1'!VVY56</f>
        <v>0</v>
      </c>
      <c r="VVV30" s="47">
        <f>'Form Sg1'!VVZ56</f>
        <v>0</v>
      </c>
      <c r="VVW30" s="47">
        <f>'Form Sg1'!VWA56</f>
        <v>0</v>
      </c>
      <c r="VVX30" s="47">
        <f>'Form Sg1'!VWB56</f>
        <v>0</v>
      </c>
      <c r="VVY30" s="47">
        <f>'Form Sg1'!VWC56</f>
        <v>0</v>
      </c>
      <c r="VVZ30" s="47">
        <f>'Form Sg1'!VWD56</f>
        <v>0</v>
      </c>
      <c r="VWA30" s="47">
        <f>'Form Sg1'!VWE56</f>
        <v>0</v>
      </c>
      <c r="VWB30" s="47">
        <f>'Form Sg1'!VWF56</f>
        <v>0</v>
      </c>
      <c r="VWC30" s="47">
        <f>'Form Sg1'!VWG56</f>
        <v>0</v>
      </c>
      <c r="VWD30" s="47">
        <f>'Form Sg1'!VWH56</f>
        <v>0</v>
      </c>
      <c r="VWE30" s="47">
        <f>'Form Sg1'!VWI56</f>
        <v>0</v>
      </c>
      <c r="VWF30" s="47">
        <f>'Form Sg1'!VWJ56</f>
        <v>0</v>
      </c>
      <c r="VWG30" s="47">
        <f>'Form Sg1'!VWK56</f>
        <v>0</v>
      </c>
      <c r="VWH30" s="47">
        <f>'Form Sg1'!VWL56</f>
        <v>0</v>
      </c>
      <c r="VWI30" s="47">
        <f>'Form Sg1'!VWM56</f>
        <v>0</v>
      </c>
      <c r="VWJ30" s="47">
        <f>'Form Sg1'!VWN56</f>
        <v>0</v>
      </c>
      <c r="VWK30" s="47">
        <f>'Form Sg1'!VWO56</f>
        <v>0</v>
      </c>
      <c r="VWL30" s="47">
        <f>'Form Sg1'!VWP56</f>
        <v>0</v>
      </c>
      <c r="VWM30" s="47">
        <f>'Form Sg1'!VWQ56</f>
        <v>0</v>
      </c>
      <c r="VWN30" s="47">
        <f>'Form Sg1'!VWR56</f>
        <v>0</v>
      </c>
      <c r="VWO30" s="47">
        <f>'Form Sg1'!VWS56</f>
        <v>0</v>
      </c>
      <c r="VWP30" s="47">
        <f>'Form Sg1'!VWT56</f>
        <v>0</v>
      </c>
      <c r="VWQ30" s="47">
        <f>'Form Sg1'!VWU56</f>
        <v>0</v>
      </c>
      <c r="VWR30" s="47">
        <f>'Form Sg1'!VWV56</f>
        <v>0</v>
      </c>
      <c r="VWS30" s="47">
        <f>'Form Sg1'!VWW56</f>
        <v>0</v>
      </c>
      <c r="VWT30" s="47">
        <f>'Form Sg1'!VWX56</f>
        <v>0</v>
      </c>
      <c r="VWU30" s="47">
        <f>'Form Sg1'!VWY56</f>
        <v>0</v>
      </c>
      <c r="VWV30" s="47">
        <f>'Form Sg1'!VWZ56</f>
        <v>0</v>
      </c>
      <c r="VWW30" s="47">
        <f>'Form Sg1'!VXA56</f>
        <v>0</v>
      </c>
      <c r="VWX30" s="47">
        <f>'Form Sg1'!VXB56</f>
        <v>0</v>
      </c>
      <c r="VWY30" s="47">
        <f>'Form Sg1'!VXC56</f>
        <v>0</v>
      </c>
      <c r="VWZ30" s="47">
        <f>'Form Sg1'!VXD56</f>
        <v>0</v>
      </c>
      <c r="VXA30" s="47">
        <f>'Form Sg1'!VXE56</f>
        <v>0</v>
      </c>
      <c r="VXB30" s="47">
        <f>'Form Sg1'!VXF56</f>
        <v>0</v>
      </c>
      <c r="VXC30" s="47">
        <f>'Form Sg1'!VXG56</f>
        <v>0</v>
      </c>
      <c r="VXD30" s="47">
        <f>'Form Sg1'!VXH56</f>
        <v>0</v>
      </c>
      <c r="VXE30" s="47">
        <f>'Form Sg1'!VXI56</f>
        <v>0</v>
      </c>
      <c r="VXF30" s="47">
        <f>'Form Sg1'!VXJ56</f>
        <v>0</v>
      </c>
      <c r="VXG30" s="47">
        <f>'Form Sg1'!VXK56</f>
        <v>0</v>
      </c>
      <c r="VXH30" s="47">
        <f>'Form Sg1'!VXL56</f>
        <v>0</v>
      </c>
      <c r="VXI30" s="47">
        <f>'Form Sg1'!VXM56</f>
        <v>0</v>
      </c>
      <c r="VXJ30" s="47">
        <f>'Form Sg1'!VXN56</f>
        <v>0</v>
      </c>
      <c r="VXK30" s="47">
        <f>'Form Sg1'!VXO56</f>
        <v>0</v>
      </c>
      <c r="VXL30" s="47">
        <f>'Form Sg1'!VXP56</f>
        <v>0</v>
      </c>
      <c r="VXM30" s="47">
        <f>'Form Sg1'!VXQ56</f>
        <v>0</v>
      </c>
      <c r="VXN30" s="47">
        <f>'Form Sg1'!VXR56</f>
        <v>0</v>
      </c>
      <c r="VXO30" s="47">
        <f>'Form Sg1'!VXS56</f>
        <v>0</v>
      </c>
      <c r="VXP30" s="47">
        <f>'Form Sg1'!VXT56</f>
        <v>0</v>
      </c>
      <c r="VXQ30" s="47">
        <f>'Form Sg1'!VXU56</f>
        <v>0</v>
      </c>
      <c r="VXR30" s="47">
        <f>'Form Sg1'!VXV56</f>
        <v>0</v>
      </c>
      <c r="VXS30" s="47">
        <f>'Form Sg1'!VXW56</f>
        <v>0</v>
      </c>
      <c r="VXT30" s="47">
        <f>'Form Sg1'!VXX56</f>
        <v>0</v>
      </c>
      <c r="VXU30" s="47">
        <f>'Form Sg1'!VXY56</f>
        <v>0</v>
      </c>
      <c r="VXV30" s="47">
        <f>'Form Sg1'!VXZ56</f>
        <v>0</v>
      </c>
      <c r="VXW30" s="47">
        <f>'Form Sg1'!VYA56</f>
        <v>0</v>
      </c>
      <c r="VXX30" s="47">
        <f>'Form Sg1'!VYB56</f>
        <v>0</v>
      </c>
      <c r="VXY30" s="47">
        <f>'Form Sg1'!VYC56</f>
        <v>0</v>
      </c>
      <c r="VXZ30" s="47">
        <f>'Form Sg1'!VYD56</f>
        <v>0</v>
      </c>
      <c r="VYA30" s="47">
        <f>'Form Sg1'!VYE56</f>
        <v>0</v>
      </c>
      <c r="VYB30" s="47">
        <f>'Form Sg1'!VYF56</f>
        <v>0</v>
      </c>
      <c r="VYC30" s="47">
        <f>'Form Sg1'!VYG56</f>
        <v>0</v>
      </c>
      <c r="VYD30" s="47">
        <f>'Form Sg1'!VYH56</f>
        <v>0</v>
      </c>
      <c r="VYE30" s="47">
        <f>'Form Sg1'!VYI56</f>
        <v>0</v>
      </c>
      <c r="VYF30" s="47">
        <f>'Form Sg1'!VYJ56</f>
        <v>0</v>
      </c>
      <c r="VYG30" s="47">
        <f>'Form Sg1'!VYK56</f>
        <v>0</v>
      </c>
      <c r="VYH30" s="47">
        <f>'Form Sg1'!VYL56</f>
        <v>0</v>
      </c>
      <c r="VYI30" s="47">
        <f>'Form Sg1'!VYM56</f>
        <v>0</v>
      </c>
      <c r="VYJ30" s="47">
        <f>'Form Sg1'!VYN56</f>
        <v>0</v>
      </c>
      <c r="VYK30" s="47">
        <f>'Form Sg1'!VYO56</f>
        <v>0</v>
      </c>
      <c r="VYL30" s="47">
        <f>'Form Sg1'!VYP56</f>
        <v>0</v>
      </c>
      <c r="VYM30" s="47">
        <f>'Form Sg1'!VYQ56</f>
        <v>0</v>
      </c>
      <c r="VYN30" s="47">
        <f>'Form Sg1'!VYR56</f>
        <v>0</v>
      </c>
      <c r="VYO30" s="47">
        <f>'Form Sg1'!VYS56</f>
        <v>0</v>
      </c>
      <c r="VYP30" s="47">
        <f>'Form Sg1'!VYT56</f>
        <v>0</v>
      </c>
      <c r="VYQ30" s="47">
        <f>'Form Sg1'!VYU56</f>
        <v>0</v>
      </c>
      <c r="VYR30" s="47">
        <f>'Form Sg1'!VYV56</f>
        <v>0</v>
      </c>
      <c r="VYS30" s="47">
        <f>'Form Sg1'!VYW56</f>
        <v>0</v>
      </c>
      <c r="VYT30" s="47">
        <f>'Form Sg1'!VYX56</f>
        <v>0</v>
      </c>
      <c r="VYU30" s="47">
        <f>'Form Sg1'!VYY56</f>
        <v>0</v>
      </c>
      <c r="VYV30" s="47">
        <f>'Form Sg1'!VYZ56</f>
        <v>0</v>
      </c>
      <c r="VYW30" s="47">
        <f>'Form Sg1'!VZA56</f>
        <v>0</v>
      </c>
      <c r="VYX30" s="47">
        <f>'Form Sg1'!VZB56</f>
        <v>0</v>
      </c>
      <c r="VYY30" s="47">
        <f>'Form Sg1'!VZC56</f>
        <v>0</v>
      </c>
      <c r="VYZ30" s="47">
        <f>'Form Sg1'!VZD56</f>
        <v>0</v>
      </c>
      <c r="VZA30" s="47">
        <f>'Form Sg1'!VZE56</f>
        <v>0</v>
      </c>
      <c r="VZB30" s="47">
        <f>'Form Sg1'!VZF56</f>
        <v>0</v>
      </c>
      <c r="VZC30" s="47">
        <f>'Form Sg1'!VZG56</f>
        <v>0</v>
      </c>
      <c r="VZD30" s="47">
        <f>'Form Sg1'!VZH56</f>
        <v>0</v>
      </c>
      <c r="VZE30" s="47">
        <f>'Form Sg1'!VZI56</f>
        <v>0</v>
      </c>
      <c r="VZF30" s="47">
        <f>'Form Sg1'!VZJ56</f>
        <v>0</v>
      </c>
      <c r="VZG30" s="47">
        <f>'Form Sg1'!VZK56</f>
        <v>0</v>
      </c>
      <c r="VZH30" s="47">
        <f>'Form Sg1'!VZL56</f>
        <v>0</v>
      </c>
      <c r="VZI30" s="47">
        <f>'Form Sg1'!VZM56</f>
        <v>0</v>
      </c>
      <c r="VZJ30" s="47">
        <f>'Form Sg1'!VZN56</f>
        <v>0</v>
      </c>
      <c r="VZK30" s="47">
        <f>'Form Sg1'!VZO56</f>
        <v>0</v>
      </c>
      <c r="VZL30" s="47">
        <f>'Form Sg1'!VZP56</f>
        <v>0</v>
      </c>
      <c r="VZM30" s="47">
        <f>'Form Sg1'!VZQ56</f>
        <v>0</v>
      </c>
      <c r="VZN30" s="47">
        <f>'Form Sg1'!VZR56</f>
        <v>0</v>
      </c>
      <c r="VZO30" s="47">
        <f>'Form Sg1'!VZS56</f>
        <v>0</v>
      </c>
      <c r="VZP30" s="47">
        <f>'Form Sg1'!VZT56</f>
        <v>0</v>
      </c>
      <c r="VZQ30" s="47">
        <f>'Form Sg1'!VZU56</f>
        <v>0</v>
      </c>
      <c r="VZR30" s="47">
        <f>'Form Sg1'!VZV56</f>
        <v>0</v>
      </c>
      <c r="VZS30" s="47">
        <f>'Form Sg1'!VZW56</f>
        <v>0</v>
      </c>
      <c r="VZT30" s="47">
        <f>'Form Sg1'!VZX56</f>
        <v>0</v>
      </c>
      <c r="VZU30" s="47">
        <f>'Form Sg1'!VZY56</f>
        <v>0</v>
      </c>
      <c r="VZV30" s="47">
        <f>'Form Sg1'!VZZ56</f>
        <v>0</v>
      </c>
      <c r="VZW30" s="47">
        <f>'Form Sg1'!WAA56</f>
        <v>0</v>
      </c>
      <c r="VZX30" s="47">
        <f>'Form Sg1'!WAB56</f>
        <v>0</v>
      </c>
      <c r="VZY30" s="47">
        <f>'Form Sg1'!WAC56</f>
        <v>0</v>
      </c>
      <c r="VZZ30" s="47">
        <f>'Form Sg1'!WAD56</f>
        <v>0</v>
      </c>
      <c r="WAA30" s="47">
        <f>'Form Sg1'!WAE56</f>
        <v>0</v>
      </c>
      <c r="WAB30" s="47">
        <f>'Form Sg1'!WAF56</f>
        <v>0</v>
      </c>
      <c r="WAC30" s="47">
        <f>'Form Sg1'!WAG56</f>
        <v>0</v>
      </c>
      <c r="WAD30" s="47">
        <f>'Form Sg1'!WAH56</f>
        <v>0</v>
      </c>
      <c r="WAE30" s="47">
        <f>'Form Sg1'!WAI56</f>
        <v>0</v>
      </c>
      <c r="WAF30" s="47">
        <f>'Form Sg1'!WAJ56</f>
        <v>0</v>
      </c>
      <c r="WAG30" s="47">
        <f>'Form Sg1'!WAK56</f>
        <v>0</v>
      </c>
      <c r="WAH30" s="47">
        <f>'Form Sg1'!WAL56</f>
        <v>0</v>
      </c>
      <c r="WAI30" s="47">
        <f>'Form Sg1'!WAM56</f>
        <v>0</v>
      </c>
      <c r="WAJ30" s="47">
        <f>'Form Sg1'!WAN56</f>
        <v>0</v>
      </c>
      <c r="WAK30" s="47">
        <f>'Form Sg1'!WAO56</f>
        <v>0</v>
      </c>
      <c r="WAL30" s="47">
        <f>'Form Sg1'!WAP56</f>
        <v>0</v>
      </c>
      <c r="WAM30" s="47">
        <f>'Form Sg1'!WAQ56</f>
        <v>0</v>
      </c>
      <c r="WAN30" s="47">
        <f>'Form Sg1'!WAR56</f>
        <v>0</v>
      </c>
      <c r="WAO30" s="47">
        <f>'Form Sg1'!WAS56</f>
        <v>0</v>
      </c>
      <c r="WAP30" s="47">
        <f>'Form Sg1'!WAT56</f>
        <v>0</v>
      </c>
      <c r="WAQ30" s="47">
        <f>'Form Sg1'!WAU56</f>
        <v>0</v>
      </c>
      <c r="WAR30" s="47">
        <f>'Form Sg1'!WAV56</f>
        <v>0</v>
      </c>
      <c r="WAS30" s="47">
        <f>'Form Sg1'!WAW56</f>
        <v>0</v>
      </c>
      <c r="WAT30" s="47">
        <f>'Form Sg1'!WAX56</f>
        <v>0</v>
      </c>
      <c r="WAU30" s="47">
        <f>'Form Sg1'!WAY56</f>
        <v>0</v>
      </c>
      <c r="WAV30" s="47">
        <f>'Form Sg1'!WAZ56</f>
        <v>0</v>
      </c>
      <c r="WAW30" s="47">
        <f>'Form Sg1'!WBA56</f>
        <v>0</v>
      </c>
      <c r="WAX30" s="47">
        <f>'Form Sg1'!WBB56</f>
        <v>0</v>
      </c>
      <c r="WAY30" s="47">
        <f>'Form Sg1'!WBC56</f>
        <v>0</v>
      </c>
      <c r="WAZ30" s="47">
        <f>'Form Sg1'!WBD56</f>
        <v>0</v>
      </c>
      <c r="WBA30" s="47">
        <f>'Form Sg1'!WBE56</f>
        <v>0</v>
      </c>
      <c r="WBB30" s="47">
        <f>'Form Sg1'!WBF56</f>
        <v>0</v>
      </c>
      <c r="WBC30" s="47">
        <f>'Form Sg1'!WBG56</f>
        <v>0</v>
      </c>
      <c r="WBD30" s="47">
        <f>'Form Sg1'!WBH56</f>
        <v>0</v>
      </c>
      <c r="WBE30" s="47">
        <f>'Form Sg1'!WBI56</f>
        <v>0</v>
      </c>
      <c r="WBF30" s="47">
        <f>'Form Sg1'!WBJ56</f>
        <v>0</v>
      </c>
      <c r="WBG30" s="47">
        <f>'Form Sg1'!WBK56</f>
        <v>0</v>
      </c>
      <c r="WBH30" s="47">
        <f>'Form Sg1'!WBL56</f>
        <v>0</v>
      </c>
      <c r="WBI30" s="47">
        <f>'Form Sg1'!WBM56</f>
        <v>0</v>
      </c>
      <c r="WBJ30" s="47">
        <f>'Form Sg1'!WBN56</f>
        <v>0</v>
      </c>
      <c r="WBK30" s="47">
        <f>'Form Sg1'!WBO56</f>
        <v>0</v>
      </c>
      <c r="WBL30" s="47">
        <f>'Form Sg1'!WBP56</f>
        <v>0</v>
      </c>
      <c r="WBM30" s="47">
        <f>'Form Sg1'!WBQ56</f>
        <v>0</v>
      </c>
      <c r="WBN30" s="47">
        <f>'Form Sg1'!WBR56</f>
        <v>0</v>
      </c>
      <c r="WBO30" s="47">
        <f>'Form Sg1'!WBS56</f>
        <v>0</v>
      </c>
      <c r="WBP30" s="47">
        <f>'Form Sg1'!WBT56</f>
        <v>0</v>
      </c>
      <c r="WBQ30" s="47">
        <f>'Form Sg1'!WBU56</f>
        <v>0</v>
      </c>
      <c r="WBR30" s="47">
        <f>'Form Sg1'!WBV56</f>
        <v>0</v>
      </c>
      <c r="WBS30" s="47">
        <f>'Form Sg1'!WBW56</f>
        <v>0</v>
      </c>
      <c r="WBT30" s="47">
        <f>'Form Sg1'!WBX56</f>
        <v>0</v>
      </c>
      <c r="WBU30" s="47">
        <f>'Form Sg1'!WBY56</f>
        <v>0</v>
      </c>
      <c r="WBV30" s="47">
        <f>'Form Sg1'!WBZ56</f>
        <v>0</v>
      </c>
      <c r="WBW30" s="47">
        <f>'Form Sg1'!WCA56</f>
        <v>0</v>
      </c>
      <c r="WBX30" s="47">
        <f>'Form Sg1'!WCB56</f>
        <v>0</v>
      </c>
      <c r="WBY30" s="47">
        <f>'Form Sg1'!WCC56</f>
        <v>0</v>
      </c>
      <c r="WBZ30" s="47">
        <f>'Form Sg1'!WCD56</f>
        <v>0</v>
      </c>
      <c r="WCA30" s="47">
        <f>'Form Sg1'!WCE56</f>
        <v>0</v>
      </c>
      <c r="WCB30" s="47">
        <f>'Form Sg1'!WCF56</f>
        <v>0</v>
      </c>
      <c r="WCC30" s="47">
        <f>'Form Sg1'!WCG56</f>
        <v>0</v>
      </c>
      <c r="WCD30" s="47">
        <f>'Form Sg1'!WCH56</f>
        <v>0</v>
      </c>
      <c r="WCE30" s="47">
        <f>'Form Sg1'!WCI56</f>
        <v>0</v>
      </c>
      <c r="WCF30" s="47">
        <f>'Form Sg1'!WCJ56</f>
        <v>0</v>
      </c>
      <c r="WCG30" s="47">
        <f>'Form Sg1'!WCK56</f>
        <v>0</v>
      </c>
      <c r="WCH30" s="47">
        <f>'Form Sg1'!WCL56</f>
        <v>0</v>
      </c>
      <c r="WCI30" s="47">
        <f>'Form Sg1'!WCM56</f>
        <v>0</v>
      </c>
      <c r="WCJ30" s="47">
        <f>'Form Sg1'!WCN56</f>
        <v>0</v>
      </c>
      <c r="WCK30" s="47">
        <f>'Form Sg1'!WCO56</f>
        <v>0</v>
      </c>
      <c r="WCL30" s="47">
        <f>'Form Sg1'!WCP56</f>
        <v>0</v>
      </c>
      <c r="WCM30" s="47">
        <f>'Form Sg1'!WCQ56</f>
        <v>0</v>
      </c>
      <c r="WCN30" s="47">
        <f>'Form Sg1'!WCR56</f>
        <v>0</v>
      </c>
      <c r="WCO30" s="47">
        <f>'Form Sg1'!WCS56</f>
        <v>0</v>
      </c>
      <c r="WCP30" s="47">
        <f>'Form Sg1'!WCT56</f>
        <v>0</v>
      </c>
      <c r="WCQ30" s="47">
        <f>'Form Sg1'!WCU56</f>
        <v>0</v>
      </c>
      <c r="WCR30" s="47">
        <f>'Form Sg1'!WCV56</f>
        <v>0</v>
      </c>
      <c r="WCS30" s="47">
        <f>'Form Sg1'!WCW56</f>
        <v>0</v>
      </c>
      <c r="WCT30" s="47">
        <f>'Form Sg1'!WCX56</f>
        <v>0</v>
      </c>
      <c r="WCU30" s="47">
        <f>'Form Sg1'!WCY56</f>
        <v>0</v>
      </c>
      <c r="WCV30" s="47">
        <f>'Form Sg1'!WCZ56</f>
        <v>0</v>
      </c>
      <c r="WCW30" s="47">
        <f>'Form Sg1'!WDA56</f>
        <v>0</v>
      </c>
      <c r="WCX30" s="47">
        <f>'Form Sg1'!WDB56</f>
        <v>0</v>
      </c>
      <c r="WCY30" s="47">
        <f>'Form Sg1'!WDC56</f>
        <v>0</v>
      </c>
      <c r="WCZ30" s="47">
        <f>'Form Sg1'!WDD56</f>
        <v>0</v>
      </c>
      <c r="WDA30" s="47">
        <f>'Form Sg1'!WDE56</f>
        <v>0</v>
      </c>
      <c r="WDB30" s="47">
        <f>'Form Sg1'!WDF56</f>
        <v>0</v>
      </c>
      <c r="WDC30" s="47">
        <f>'Form Sg1'!WDG56</f>
        <v>0</v>
      </c>
      <c r="WDD30" s="47">
        <f>'Form Sg1'!WDH56</f>
        <v>0</v>
      </c>
      <c r="WDE30" s="47">
        <f>'Form Sg1'!WDI56</f>
        <v>0</v>
      </c>
      <c r="WDF30" s="47">
        <f>'Form Sg1'!WDJ56</f>
        <v>0</v>
      </c>
      <c r="WDG30" s="47">
        <f>'Form Sg1'!WDK56</f>
        <v>0</v>
      </c>
      <c r="WDH30" s="47">
        <f>'Form Sg1'!WDL56</f>
        <v>0</v>
      </c>
      <c r="WDI30" s="47">
        <f>'Form Sg1'!WDM56</f>
        <v>0</v>
      </c>
      <c r="WDJ30" s="47">
        <f>'Form Sg1'!WDN56</f>
        <v>0</v>
      </c>
      <c r="WDK30" s="47">
        <f>'Form Sg1'!WDO56</f>
        <v>0</v>
      </c>
      <c r="WDL30" s="47">
        <f>'Form Sg1'!WDP56</f>
        <v>0</v>
      </c>
      <c r="WDM30" s="47">
        <f>'Form Sg1'!WDQ56</f>
        <v>0</v>
      </c>
      <c r="WDN30" s="47">
        <f>'Form Sg1'!WDR56</f>
        <v>0</v>
      </c>
      <c r="WDO30" s="47">
        <f>'Form Sg1'!WDS56</f>
        <v>0</v>
      </c>
      <c r="WDP30" s="47">
        <f>'Form Sg1'!WDT56</f>
        <v>0</v>
      </c>
      <c r="WDQ30" s="47">
        <f>'Form Sg1'!WDU56</f>
        <v>0</v>
      </c>
      <c r="WDR30" s="47">
        <f>'Form Sg1'!WDV56</f>
        <v>0</v>
      </c>
      <c r="WDS30" s="47">
        <f>'Form Sg1'!WDW56</f>
        <v>0</v>
      </c>
      <c r="WDT30" s="47">
        <f>'Form Sg1'!WDX56</f>
        <v>0</v>
      </c>
      <c r="WDU30" s="47">
        <f>'Form Sg1'!WDY56</f>
        <v>0</v>
      </c>
      <c r="WDV30" s="47">
        <f>'Form Sg1'!WDZ56</f>
        <v>0</v>
      </c>
      <c r="WDW30" s="47">
        <f>'Form Sg1'!WEA56</f>
        <v>0</v>
      </c>
      <c r="WDX30" s="47">
        <f>'Form Sg1'!WEB56</f>
        <v>0</v>
      </c>
      <c r="WDY30" s="47">
        <f>'Form Sg1'!WEC56</f>
        <v>0</v>
      </c>
      <c r="WDZ30" s="47">
        <f>'Form Sg1'!WED56</f>
        <v>0</v>
      </c>
      <c r="WEA30" s="47">
        <f>'Form Sg1'!WEE56</f>
        <v>0</v>
      </c>
      <c r="WEB30" s="47">
        <f>'Form Sg1'!WEF56</f>
        <v>0</v>
      </c>
      <c r="WEC30" s="47">
        <f>'Form Sg1'!WEG56</f>
        <v>0</v>
      </c>
      <c r="WED30" s="47">
        <f>'Form Sg1'!WEH56</f>
        <v>0</v>
      </c>
      <c r="WEE30" s="47">
        <f>'Form Sg1'!WEI56</f>
        <v>0</v>
      </c>
      <c r="WEF30" s="47">
        <f>'Form Sg1'!WEJ56</f>
        <v>0</v>
      </c>
      <c r="WEG30" s="47">
        <f>'Form Sg1'!WEK56</f>
        <v>0</v>
      </c>
      <c r="WEH30" s="47">
        <f>'Form Sg1'!WEL56</f>
        <v>0</v>
      </c>
      <c r="WEI30" s="47">
        <f>'Form Sg1'!WEM56</f>
        <v>0</v>
      </c>
      <c r="WEJ30" s="47">
        <f>'Form Sg1'!WEN56</f>
        <v>0</v>
      </c>
      <c r="WEK30" s="47">
        <f>'Form Sg1'!WEO56</f>
        <v>0</v>
      </c>
      <c r="WEL30" s="47">
        <f>'Form Sg1'!WEP56</f>
        <v>0</v>
      </c>
      <c r="WEM30" s="47">
        <f>'Form Sg1'!WEQ56</f>
        <v>0</v>
      </c>
      <c r="WEN30" s="47">
        <f>'Form Sg1'!WER56</f>
        <v>0</v>
      </c>
      <c r="WEO30" s="47">
        <f>'Form Sg1'!WES56</f>
        <v>0</v>
      </c>
      <c r="WEP30" s="47">
        <f>'Form Sg1'!WET56</f>
        <v>0</v>
      </c>
      <c r="WEQ30" s="47">
        <f>'Form Sg1'!WEU56</f>
        <v>0</v>
      </c>
      <c r="WER30" s="47">
        <f>'Form Sg1'!WEV56</f>
        <v>0</v>
      </c>
      <c r="WES30" s="47">
        <f>'Form Sg1'!WEW56</f>
        <v>0</v>
      </c>
      <c r="WET30" s="47">
        <f>'Form Sg1'!WEX56</f>
        <v>0</v>
      </c>
      <c r="WEU30" s="47">
        <f>'Form Sg1'!WEY56</f>
        <v>0</v>
      </c>
      <c r="WEV30" s="47">
        <f>'Form Sg1'!WEZ56</f>
        <v>0</v>
      </c>
      <c r="WEW30" s="47">
        <f>'Form Sg1'!WFA56</f>
        <v>0</v>
      </c>
      <c r="WEX30" s="47">
        <f>'Form Sg1'!WFB56</f>
        <v>0</v>
      </c>
      <c r="WEY30" s="47">
        <f>'Form Sg1'!WFC56</f>
        <v>0</v>
      </c>
      <c r="WEZ30" s="47">
        <f>'Form Sg1'!WFD56</f>
        <v>0</v>
      </c>
      <c r="WFA30" s="47">
        <f>'Form Sg1'!WFE56</f>
        <v>0</v>
      </c>
      <c r="WFB30" s="47">
        <f>'Form Sg1'!WFF56</f>
        <v>0</v>
      </c>
      <c r="WFC30" s="47">
        <f>'Form Sg1'!WFG56</f>
        <v>0</v>
      </c>
      <c r="WFD30" s="47">
        <f>'Form Sg1'!WFH56</f>
        <v>0</v>
      </c>
      <c r="WFE30" s="47">
        <f>'Form Sg1'!WFI56</f>
        <v>0</v>
      </c>
      <c r="WFF30" s="47">
        <f>'Form Sg1'!WFJ56</f>
        <v>0</v>
      </c>
      <c r="WFG30" s="47">
        <f>'Form Sg1'!WFK56</f>
        <v>0</v>
      </c>
      <c r="WFH30" s="47">
        <f>'Form Sg1'!WFL56</f>
        <v>0</v>
      </c>
      <c r="WFI30" s="47">
        <f>'Form Sg1'!WFM56</f>
        <v>0</v>
      </c>
      <c r="WFJ30" s="47">
        <f>'Form Sg1'!WFN56</f>
        <v>0</v>
      </c>
      <c r="WFK30" s="47">
        <f>'Form Sg1'!WFO56</f>
        <v>0</v>
      </c>
      <c r="WFL30" s="47">
        <f>'Form Sg1'!WFP56</f>
        <v>0</v>
      </c>
      <c r="WFM30" s="47">
        <f>'Form Sg1'!WFQ56</f>
        <v>0</v>
      </c>
      <c r="WFN30" s="47">
        <f>'Form Sg1'!WFR56</f>
        <v>0</v>
      </c>
      <c r="WFO30" s="47">
        <f>'Form Sg1'!WFS56</f>
        <v>0</v>
      </c>
      <c r="WFP30" s="47">
        <f>'Form Sg1'!WFT56</f>
        <v>0</v>
      </c>
      <c r="WFQ30" s="47">
        <f>'Form Sg1'!WFU56</f>
        <v>0</v>
      </c>
      <c r="WFR30" s="47">
        <f>'Form Sg1'!WFV56</f>
        <v>0</v>
      </c>
      <c r="WFS30" s="47">
        <f>'Form Sg1'!WFW56</f>
        <v>0</v>
      </c>
      <c r="WFT30" s="47">
        <f>'Form Sg1'!WFX56</f>
        <v>0</v>
      </c>
      <c r="WFU30" s="47">
        <f>'Form Sg1'!WFY56</f>
        <v>0</v>
      </c>
      <c r="WFV30" s="47">
        <f>'Form Sg1'!WFZ56</f>
        <v>0</v>
      </c>
      <c r="WFW30" s="47">
        <f>'Form Sg1'!WGA56</f>
        <v>0</v>
      </c>
      <c r="WFX30" s="47">
        <f>'Form Sg1'!WGB56</f>
        <v>0</v>
      </c>
      <c r="WFY30" s="47">
        <f>'Form Sg1'!WGC56</f>
        <v>0</v>
      </c>
      <c r="WFZ30" s="47">
        <f>'Form Sg1'!WGD56</f>
        <v>0</v>
      </c>
      <c r="WGA30" s="47">
        <f>'Form Sg1'!WGE56</f>
        <v>0</v>
      </c>
      <c r="WGB30" s="47">
        <f>'Form Sg1'!WGF56</f>
        <v>0</v>
      </c>
      <c r="WGC30" s="47">
        <f>'Form Sg1'!WGG56</f>
        <v>0</v>
      </c>
      <c r="WGD30" s="47">
        <f>'Form Sg1'!WGH56</f>
        <v>0</v>
      </c>
      <c r="WGE30" s="47">
        <f>'Form Sg1'!WGI56</f>
        <v>0</v>
      </c>
      <c r="WGF30" s="47">
        <f>'Form Sg1'!WGJ56</f>
        <v>0</v>
      </c>
      <c r="WGG30" s="47">
        <f>'Form Sg1'!WGK56</f>
        <v>0</v>
      </c>
      <c r="WGH30" s="47">
        <f>'Form Sg1'!WGL56</f>
        <v>0</v>
      </c>
      <c r="WGI30" s="47">
        <f>'Form Sg1'!WGM56</f>
        <v>0</v>
      </c>
      <c r="WGJ30" s="47">
        <f>'Form Sg1'!WGN56</f>
        <v>0</v>
      </c>
      <c r="WGK30" s="47">
        <f>'Form Sg1'!WGO56</f>
        <v>0</v>
      </c>
      <c r="WGL30" s="47">
        <f>'Form Sg1'!WGP56</f>
        <v>0</v>
      </c>
      <c r="WGM30" s="47">
        <f>'Form Sg1'!WGQ56</f>
        <v>0</v>
      </c>
      <c r="WGN30" s="47">
        <f>'Form Sg1'!WGR56</f>
        <v>0</v>
      </c>
      <c r="WGO30" s="47">
        <f>'Form Sg1'!WGS56</f>
        <v>0</v>
      </c>
      <c r="WGP30" s="47">
        <f>'Form Sg1'!WGT56</f>
        <v>0</v>
      </c>
      <c r="WGQ30" s="47">
        <f>'Form Sg1'!WGU56</f>
        <v>0</v>
      </c>
      <c r="WGR30" s="47">
        <f>'Form Sg1'!WGV56</f>
        <v>0</v>
      </c>
      <c r="WGS30" s="47">
        <f>'Form Sg1'!WGW56</f>
        <v>0</v>
      </c>
      <c r="WGT30" s="47">
        <f>'Form Sg1'!WGX56</f>
        <v>0</v>
      </c>
      <c r="WGU30" s="47">
        <f>'Form Sg1'!WGY56</f>
        <v>0</v>
      </c>
      <c r="WGV30" s="47">
        <f>'Form Sg1'!WGZ56</f>
        <v>0</v>
      </c>
      <c r="WGW30" s="47">
        <f>'Form Sg1'!WHA56</f>
        <v>0</v>
      </c>
      <c r="WGX30" s="47">
        <f>'Form Sg1'!WHB56</f>
        <v>0</v>
      </c>
      <c r="WGY30" s="47">
        <f>'Form Sg1'!WHC56</f>
        <v>0</v>
      </c>
      <c r="WGZ30" s="47">
        <f>'Form Sg1'!WHD56</f>
        <v>0</v>
      </c>
      <c r="WHA30" s="47">
        <f>'Form Sg1'!WHE56</f>
        <v>0</v>
      </c>
      <c r="WHB30" s="47">
        <f>'Form Sg1'!WHF56</f>
        <v>0</v>
      </c>
      <c r="WHC30" s="47">
        <f>'Form Sg1'!WHG56</f>
        <v>0</v>
      </c>
      <c r="WHD30" s="47">
        <f>'Form Sg1'!WHH56</f>
        <v>0</v>
      </c>
      <c r="WHE30" s="47">
        <f>'Form Sg1'!WHI56</f>
        <v>0</v>
      </c>
      <c r="WHF30" s="47">
        <f>'Form Sg1'!WHJ56</f>
        <v>0</v>
      </c>
      <c r="WHG30" s="47">
        <f>'Form Sg1'!WHK56</f>
        <v>0</v>
      </c>
      <c r="WHH30" s="47">
        <f>'Form Sg1'!WHL56</f>
        <v>0</v>
      </c>
      <c r="WHI30" s="47">
        <f>'Form Sg1'!WHM56</f>
        <v>0</v>
      </c>
      <c r="WHJ30" s="47">
        <f>'Form Sg1'!WHN56</f>
        <v>0</v>
      </c>
      <c r="WHK30" s="47">
        <f>'Form Sg1'!WHO56</f>
        <v>0</v>
      </c>
      <c r="WHL30" s="47">
        <f>'Form Sg1'!WHP56</f>
        <v>0</v>
      </c>
      <c r="WHM30" s="47">
        <f>'Form Sg1'!WHQ56</f>
        <v>0</v>
      </c>
      <c r="WHN30" s="47">
        <f>'Form Sg1'!WHR56</f>
        <v>0</v>
      </c>
      <c r="WHO30" s="47">
        <f>'Form Sg1'!WHS56</f>
        <v>0</v>
      </c>
      <c r="WHP30" s="47">
        <f>'Form Sg1'!WHT56</f>
        <v>0</v>
      </c>
      <c r="WHQ30" s="47">
        <f>'Form Sg1'!WHU56</f>
        <v>0</v>
      </c>
      <c r="WHR30" s="47">
        <f>'Form Sg1'!WHV56</f>
        <v>0</v>
      </c>
      <c r="WHS30" s="47">
        <f>'Form Sg1'!WHW56</f>
        <v>0</v>
      </c>
      <c r="WHT30" s="47">
        <f>'Form Sg1'!WHX56</f>
        <v>0</v>
      </c>
      <c r="WHU30" s="47">
        <f>'Form Sg1'!WHY56</f>
        <v>0</v>
      </c>
      <c r="WHV30" s="47">
        <f>'Form Sg1'!WHZ56</f>
        <v>0</v>
      </c>
      <c r="WHW30" s="47">
        <f>'Form Sg1'!WIA56</f>
        <v>0</v>
      </c>
      <c r="WHX30" s="47">
        <f>'Form Sg1'!WIB56</f>
        <v>0</v>
      </c>
      <c r="WHY30" s="47">
        <f>'Form Sg1'!WIC56</f>
        <v>0</v>
      </c>
      <c r="WHZ30" s="47">
        <f>'Form Sg1'!WID56</f>
        <v>0</v>
      </c>
      <c r="WIA30" s="47">
        <f>'Form Sg1'!WIE56</f>
        <v>0</v>
      </c>
      <c r="WIB30" s="47">
        <f>'Form Sg1'!WIF56</f>
        <v>0</v>
      </c>
      <c r="WIC30" s="47">
        <f>'Form Sg1'!WIG56</f>
        <v>0</v>
      </c>
      <c r="WID30" s="47">
        <f>'Form Sg1'!WIH56</f>
        <v>0</v>
      </c>
      <c r="WIE30" s="47">
        <f>'Form Sg1'!WII56</f>
        <v>0</v>
      </c>
      <c r="WIF30" s="47">
        <f>'Form Sg1'!WIJ56</f>
        <v>0</v>
      </c>
      <c r="WIG30" s="47">
        <f>'Form Sg1'!WIK56</f>
        <v>0</v>
      </c>
      <c r="WIH30" s="47">
        <f>'Form Sg1'!WIL56</f>
        <v>0</v>
      </c>
      <c r="WII30" s="47">
        <f>'Form Sg1'!WIM56</f>
        <v>0</v>
      </c>
      <c r="WIJ30" s="47">
        <f>'Form Sg1'!WIN56</f>
        <v>0</v>
      </c>
      <c r="WIK30" s="47">
        <f>'Form Sg1'!WIO56</f>
        <v>0</v>
      </c>
      <c r="WIL30" s="47">
        <f>'Form Sg1'!WIP56</f>
        <v>0</v>
      </c>
      <c r="WIM30" s="47">
        <f>'Form Sg1'!WIQ56</f>
        <v>0</v>
      </c>
      <c r="WIN30" s="47">
        <f>'Form Sg1'!WIR56</f>
        <v>0</v>
      </c>
      <c r="WIO30" s="47">
        <f>'Form Sg1'!WIS56</f>
        <v>0</v>
      </c>
      <c r="WIP30" s="47">
        <f>'Form Sg1'!WIT56</f>
        <v>0</v>
      </c>
      <c r="WIQ30" s="47">
        <f>'Form Sg1'!WIU56</f>
        <v>0</v>
      </c>
      <c r="WIR30" s="47">
        <f>'Form Sg1'!WIV56</f>
        <v>0</v>
      </c>
      <c r="WIS30" s="47">
        <f>'Form Sg1'!WIW56</f>
        <v>0</v>
      </c>
      <c r="WIT30" s="47">
        <f>'Form Sg1'!WIX56</f>
        <v>0</v>
      </c>
      <c r="WIU30" s="47">
        <f>'Form Sg1'!WIY56</f>
        <v>0</v>
      </c>
      <c r="WIV30" s="47">
        <f>'Form Sg1'!WIZ56</f>
        <v>0</v>
      </c>
      <c r="WIW30" s="47">
        <f>'Form Sg1'!WJA56</f>
        <v>0</v>
      </c>
      <c r="WIX30" s="47">
        <f>'Form Sg1'!WJB56</f>
        <v>0</v>
      </c>
      <c r="WIY30" s="47">
        <f>'Form Sg1'!WJC56</f>
        <v>0</v>
      </c>
      <c r="WIZ30" s="47">
        <f>'Form Sg1'!WJD56</f>
        <v>0</v>
      </c>
      <c r="WJA30" s="47">
        <f>'Form Sg1'!WJE56</f>
        <v>0</v>
      </c>
      <c r="WJB30" s="47">
        <f>'Form Sg1'!WJF56</f>
        <v>0</v>
      </c>
      <c r="WJC30" s="47">
        <f>'Form Sg1'!WJG56</f>
        <v>0</v>
      </c>
      <c r="WJD30" s="47">
        <f>'Form Sg1'!WJH56</f>
        <v>0</v>
      </c>
      <c r="WJE30" s="47">
        <f>'Form Sg1'!WJI56</f>
        <v>0</v>
      </c>
      <c r="WJF30" s="47">
        <f>'Form Sg1'!WJJ56</f>
        <v>0</v>
      </c>
      <c r="WJG30" s="47">
        <f>'Form Sg1'!WJK56</f>
        <v>0</v>
      </c>
      <c r="WJH30" s="47">
        <f>'Form Sg1'!WJL56</f>
        <v>0</v>
      </c>
      <c r="WJI30" s="47">
        <f>'Form Sg1'!WJM56</f>
        <v>0</v>
      </c>
      <c r="WJJ30" s="47">
        <f>'Form Sg1'!WJN56</f>
        <v>0</v>
      </c>
      <c r="WJK30" s="47">
        <f>'Form Sg1'!WJO56</f>
        <v>0</v>
      </c>
      <c r="WJL30" s="47">
        <f>'Form Sg1'!WJP56</f>
        <v>0</v>
      </c>
      <c r="WJM30" s="47">
        <f>'Form Sg1'!WJQ56</f>
        <v>0</v>
      </c>
      <c r="WJN30" s="47">
        <f>'Form Sg1'!WJR56</f>
        <v>0</v>
      </c>
      <c r="WJO30" s="47">
        <f>'Form Sg1'!WJS56</f>
        <v>0</v>
      </c>
      <c r="WJP30" s="47">
        <f>'Form Sg1'!WJT56</f>
        <v>0</v>
      </c>
      <c r="WJQ30" s="47">
        <f>'Form Sg1'!WJU56</f>
        <v>0</v>
      </c>
      <c r="WJR30" s="47">
        <f>'Form Sg1'!WJV56</f>
        <v>0</v>
      </c>
      <c r="WJS30" s="47">
        <f>'Form Sg1'!WJW56</f>
        <v>0</v>
      </c>
      <c r="WJT30" s="47">
        <f>'Form Sg1'!WJX56</f>
        <v>0</v>
      </c>
      <c r="WJU30" s="47">
        <f>'Form Sg1'!WJY56</f>
        <v>0</v>
      </c>
      <c r="WJV30" s="47">
        <f>'Form Sg1'!WJZ56</f>
        <v>0</v>
      </c>
      <c r="WJW30" s="47">
        <f>'Form Sg1'!WKA56</f>
        <v>0</v>
      </c>
      <c r="WJX30" s="47">
        <f>'Form Sg1'!WKB56</f>
        <v>0</v>
      </c>
      <c r="WJY30" s="47">
        <f>'Form Sg1'!WKC56</f>
        <v>0</v>
      </c>
      <c r="WJZ30" s="47">
        <f>'Form Sg1'!WKD56</f>
        <v>0</v>
      </c>
      <c r="WKA30" s="47">
        <f>'Form Sg1'!WKE56</f>
        <v>0</v>
      </c>
      <c r="WKB30" s="47">
        <f>'Form Sg1'!WKF56</f>
        <v>0</v>
      </c>
      <c r="WKC30" s="47">
        <f>'Form Sg1'!WKG56</f>
        <v>0</v>
      </c>
      <c r="WKD30" s="47">
        <f>'Form Sg1'!WKH56</f>
        <v>0</v>
      </c>
      <c r="WKE30" s="47">
        <f>'Form Sg1'!WKI56</f>
        <v>0</v>
      </c>
      <c r="WKF30" s="47">
        <f>'Form Sg1'!WKJ56</f>
        <v>0</v>
      </c>
      <c r="WKG30" s="47">
        <f>'Form Sg1'!WKK56</f>
        <v>0</v>
      </c>
      <c r="WKH30" s="47">
        <f>'Form Sg1'!WKL56</f>
        <v>0</v>
      </c>
      <c r="WKI30" s="47">
        <f>'Form Sg1'!WKM56</f>
        <v>0</v>
      </c>
      <c r="WKJ30" s="47">
        <f>'Form Sg1'!WKN56</f>
        <v>0</v>
      </c>
      <c r="WKK30" s="47">
        <f>'Form Sg1'!WKO56</f>
        <v>0</v>
      </c>
      <c r="WKL30" s="47">
        <f>'Form Sg1'!WKP56</f>
        <v>0</v>
      </c>
      <c r="WKM30" s="47">
        <f>'Form Sg1'!WKQ56</f>
        <v>0</v>
      </c>
      <c r="WKN30" s="47">
        <f>'Form Sg1'!WKR56</f>
        <v>0</v>
      </c>
      <c r="WKO30" s="47">
        <f>'Form Sg1'!WKS56</f>
        <v>0</v>
      </c>
      <c r="WKP30" s="47">
        <f>'Form Sg1'!WKT56</f>
        <v>0</v>
      </c>
      <c r="WKQ30" s="47">
        <f>'Form Sg1'!WKU56</f>
        <v>0</v>
      </c>
      <c r="WKR30" s="47">
        <f>'Form Sg1'!WKV56</f>
        <v>0</v>
      </c>
      <c r="WKS30" s="47">
        <f>'Form Sg1'!WKW56</f>
        <v>0</v>
      </c>
      <c r="WKT30" s="47">
        <f>'Form Sg1'!WKX56</f>
        <v>0</v>
      </c>
      <c r="WKU30" s="47">
        <f>'Form Sg1'!WKY56</f>
        <v>0</v>
      </c>
      <c r="WKV30" s="47">
        <f>'Form Sg1'!WKZ56</f>
        <v>0</v>
      </c>
      <c r="WKW30" s="47">
        <f>'Form Sg1'!WLA56</f>
        <v>0</v>
      </c>
      <c r="WKX30" s="47">
        <f>'Form Sg1'!WLB56</f>
        <v>0</v>
      </c>
      <c r="WKY30" s="47">
        <f>'Form Sg1'!WLC56</f>
        <v>0</v>
      </c>
      <c r="WKZ30" s="47">
        <f>'Form Sg1'!WLD56</f>
        <v>0</v>
      </c>
      <c r="WLA30" s="47">
        <f>'Form Sg1'!WLE56</f>
        <v>0</v>
      </c>
      <c r="WLB30" s="47">
        <f>'Form Sg1'!WLF56</f>
        <v>0</v>
      </c>
      <c r="WLC30" s="47">
        <f>'Form Sg1'!WLG56</f>
        <v>0</v>
      </c>
      <c r="WLD30" s="47">
        <f>'Form Sg1'!WLH56</f>
        <v>0</v>
      </c>
      <c r="WLE30" s="47">
        <f>'Form Sg1'!WLI56</f>
        <v>0</v>
      </c>
      <c r="WLF30" s="47">
        <f>'Form Sg1'!WLJ56</f>
        <v>0</v>
      </c>
      <c r="WLG30" s="47">
        <f>'Form Sg1'!WLK56</f>
        <v>0</v>
      </c>
      <c r="WLH30" s="47">
        <f>'Form Sg1'!WLL56</f>
        <v>0</v>
      </c>
      <c r="WLI30" s="47">
        <f>'Form Sg1'!WLM56</f>
        <v>0</v>
      </c>
      <c r="WLJ30" s="47">
        <f>'Form Sg1'!WLN56</f>
        <v>0</v>
      </c>
      <c r="WLK30" s="47">
        <f>'Form Sg1'!WLO56</f>
        <v>0</v>
      </c>
      <c r="WLL30" s="47">
        <f>'Form Sg1'!WLP56</f>
        <v>0</v>
      </c>
      <c r="WLM30" s="47">
        <f>'Form Sg1'!WLQ56</f>
        <v>0</v>
      </c>
      <c r="WLN30" s="47">
        <f>'Form Sg1'!WLR56</f>
        <v>0</v>
      </c>
      <c r="WLO30" s="47">
        <f>'Form Sg1'!WLS56</f>
        <v>0</v>
      </c>
      <c r="WLP30" s="47">
        <f>'Form Sg1'!WLT56</f>
        <v>0</v>
      </c>
      <c r="WLQ30" s="47">
        <f>'Form Sg1'!WLU56</f>
        <v>0</v>
      </c>
      <c r="WLR30" s="47">
        <f>'Form Sg1'!WLV56</f>
        <v>0</v>
      </c>
      <c r="WLS30" s="47">
        <f>'Form Sg1'!WLW56</f>
        <v>0</v>
      </c>
      <c r="WLT30" s="47">
        <f>'Form Sg1'!WLX56</f>
        <v>0</v>
      </c>
      <c r="WLU30" s="47">
        <f>'Form Sg1'!WLY56</f>
        <v>0</v>
      </c>
      <c r="WLV30" s="47">
        <f>'Form Sg1'!WLZ56</f>
        <v>0</v>
      </c>
      <c r="WLW30" s="47">
        <f>'Form Sg1'!WMA56</f>
        <v>0</v>
      </c>
      <c r="WLX30" s="47">
        <f>'Form Sg1'!WMB56</f>
        <v>0</v>
      </c>
      <c r="WLY30" s="47">
        <f>'Form Sg1'!WMC56</f>
        <v>0</v>
      </c>
      <c r="WLZ30" s="47">
        <f>'Form Sg1'!WMD56</f>
        <v>0</v>
      </c>
      <c r="WMA30" s="47">
        <f>'Form Sg1'!WME56</f>
        <v>0</v>
      </c>
      <c r="WMB30" s="47">
        <f>'Form Sg1'!WMF56</f>
        <v>0</v>
      </c>
      <c r="WMC30" s="47">
        <f>'Form Sg1'!WMG56</f>
        <v>0</v>
      </c>
      <c r="WMD30" s="47">
        <f>'Form Sg1'!WMH56</f>
        <v>0</v>
      </c>
      <c r="WME30" s="47">
        <f>'Form Sg1'!WMI56</f>
        <v>0</v>
      </c>
      <c r="WMF30" s="47">
        <f>'Form Sg1'!WMJ56</f>
        <v>0</v>
      </c>
      <c r="WMG30" s="47">
        <f>'Form Sg1'!WMK56</f>
        <v>0</v>
      </c>
      <c r="WMH30" s="47">
        <f>'Form Sg1'!WML56</f>
        <v>0</v>
      </c>
      <c r="WMI30" s="47">
        <f>'Form Sg1'!WMM56</f>
        <v>0</v>
      </c>
      <c r="WMJ30" s="47">
        <f>'Form Sg1'!WMN56</f>
        <v>0</v>
      </c>
      <c r="WMK30" s="47">
        <f>'Form Sg1'!WMO56</f>
        <v>0</v>
      </c>
      <c r="WML30" s="47">
        <f>'Form Sg1'!WMP56</f>
        <v>0</v>
      </c>
      <c r="WMM30" s="47">
        <f>'Form Sg1'!WMQ56</f>
        <v>0</v>
      </c>
      <c r="WMN30" s="47">
        <f>'Form Sg1'!WMR56</f>
        <v>0</v>
      </c>
      <c r="WMO30" s="47">
        <f>'Form Sg1'!WMS56</f>
        <v>0</v>
      </c>
      <c r="WMP30" s="47">
        <f>'Form Sg1'!WMT56</f>
        <v>0</v>
      </c>
      <c r="WMQ30" s="47">
        <f>'Form Sg1'!WMU56</f>
        <v>0</v>
      </c>
      <c r="WMR30" s="47">
        <f>'Form Sg1'!WMV56</f>
        <v>0</v>
      </c>
      <c r="WMS30" s="47">
        <f>'Form Sg1'!WMW56</f>
        <v>0</v>
      </c>
      <c r="WMT30" s="47">
        <f>'Form Sg1'!WMX56</f>
        <v>0</v>
      </c>
      <c r="WMU30" s="47">
        <f>'Form Sg1'!WMY56</f>
        <v>0</v>
      </c>
      <c r="WMV30" s="47">
        <f>'Form Sg1'!WMZ56</f>
        <v>0</v>
      </c>
      <c r="WMW30" s="47">
        <f>'Form Sg1'!WNA56</f>
        <v>0</v>
      </c>
      <c r="WMX30" s="47">
        <f>'Form Sg1'!WNB56</f>
        <v>0</v>
      </c>
      <c r="WMY30" s="47">
        <f>'Form Sg1'!WNC56</f>
        <v>0</v>
      </c>
      <c r="WMZ30" s="47">
        <f>'Form Sg1'!WND56</f>
        <v>0</v>
      </c>
      <c r="WNA30" s="47">
        <f>'Form Sg1'!WNE56</f>
        <v>0</v>
      </c>
      <c r="WNB30" s="47">
        <f>'Form Sg1'!WNF56</f>
        <v>0</v>
      </c>
      <c r="WNC30" s="47">
        <f>'Form Sg1'!WNG56</f>
        <v>0</v>
      </c>
      <c r="WND30" s="47">
        <f>'Form Sg1'!WNH56</f>
        <v>0</v>
      </c>
      <c r="WNE30" s="47">
        <f>'Form Sg1'!WNI56</f>
        <v>0</v>
      </c>
      <c r="WNF30" s="47">
        <f>'Form Sg1'!WNJ56</f>
        <v>0</v>
      </c>
      <c r="WNG30" s="47">
        <f>'Form Sg1'!WNK56</f>
        <v>0</v>
      </c>
      <c r="WNH30" s="47">
        <f>'Form Sg1'!WNL56</f>
        <v>0</v>
      </c>
      <c r="WNI30" s="47">
        <f>'Form Sg1'!WNM56</f>
        <v>0</v>
      </c>
      <c r="WNJ30" s="47">
        <f>'Form Sg1'!WNN56</f>
        <v>0</v>
      </c>
      <c r="WNK30" s="47">
        <f>'Form Sg1'!WNO56</f>
        <v>0</v>
      </c>
      <c r="WNL30" s="47">
        <f>'Form Sg1'!WNP56</f>
        <v>0</v>
      </c>
      <c r="WNM30" s="47">
        <f>'Form Sg1'!WNQ56</f>
        <v>0</v>
      </c>
      <c r="WNN30" s="47">
        <f>'Form Sg1'!WNR56</f>
        <v>0</v>
      </c>
      <c r="WNO30" s="47">
        <f>'Form Sg1'!WNS56</f>
        <v>0</v>
      </c>
      <c r="WNP30" s="47">
        <f>'Form Sg1'!WNT56</f>
        <v>0</v>
      </c>
      <c r="WNQ30" s="47">
        <f>'Form Sg1'!WNU56</f>
        <v>0</v>
      </c>
      <c r="WNR30" s="47">
        <f>'Form Sg1'!WNV56</f>
        <v>0</v>
      </c>
      <c r="WNS30" s="47">
        <f>'Form Sg1'!WNW56</f>
        <v>0</v>
      </c>
      <c r="WNT30" s="47">
        <f>'Form Sg1'!WNX56</f>
        <v>0</v>
      </c>
      <c r="WNU30" s="47">
        <f>'Form Sg1'!WNY56</f>
        <v>0</v>
      </c>
      <c r="WNV30" s="47">
        <f>'Form Sg1'!WNZ56</f>
        <v>0</v>
      </c>
      <c r="WNW30" s="47">
        <f>'Form Sg1'!WOA56</f>
        <v>0</v>
      </c>
      <c r="WNX30" s="47">
        <f>'Form Sg1'!WOB56</f>
        <v>0</v>
      </c>
      <c r="WNY30" s="47">
        <f>'Form Sg1'!WOC56</f>
        <v>0</v>
      </c>
      <c r="WNZ30" s="47">
        <f>'Form Sg1'!WOD56</f>
        <v>0</v>
      </c>
      <c r="WOA30" s="47">
        <f>'Form Sg1'!WOE56</f>
        <v>0</v>
      </c>
      <c r="WOB30" s="47">
        <f>'Form Sg1'!WOF56</f>
        <v>0</v>
      </c>
      <c r="WOC30" s="47">
        <f>'Form Sg1'!WOG56</f>
        <v>0</v>
      </c>
      <c r="WOD30" s="47">
        <f>'Form Sg1'!WOH56</f>
        <v>0</v>
      </c>
      <c r="WOE30" s="47">
        <f>'Form Sg1'!WOI56</f>
        <v>0</v>
      </c>
      <c r="WOF30" s="47">
        <f>'Form Sg1'!WOJ56</f>
        <v>0</v>
      </c>
      <c r="WOG30" s="47">
        <f>'Form Sg1'!WOK56</f>
        <v>0</v>
      </c>
      <c r="WOH30" s="47">
        <f>'Form Sg1'!WOL56</f>
        <v>0</v>
      </c>
      <c r="WOI30" s="47">
        <f>'Form Sg1'!WOM56</f>
        <v>0</v>
      </c>
      <c r="WOJ30" s="47">
        <f>'Form Sg1'!WON56</f>
        <v>0</v>
      </c>
      <c r="WOK30" s="47">
        <f>'Form Sg1'!WOO56</f>
        <v>0</v>
      </c>
      <c r="WOL30" s="47">
        <f>'Form Sg1'!WOP56</f>
        <v>0</v>
      </c>
      <c r="WOM30" s="47">
        <f>'Form Sg1'!WOQ56</f>
        <v>0</v>
      </c>
      <c r="WON30" s="47">
        <f>'Form Sg1'!WOR56</f>
        <v>0</v>
      </c>
      <c r="WOO30" s="47">
        <f>'Form Sg1'!WOS56</f>
        <v>0</v>
      </c>
      <c r="WOP30" s="47">
        <f>'Form Sg1'!WOT56</f>
        <v>0</v>
      </c>
      <c r="WOQ30" s="47">
        <f>'Form Sg1'!WOU56</f>
        <v>0</v>
      </c>
      <c r="WOR30" s="47">
        <f>'Form Sg1'!WOV56</f>
        <v>0</v>
      </c>
      <c r="WOS30" s="47">
        <f>'Form Sg1'!WOW56</f>
        <v>0</v>
      </c>
      <c r="WOT30" s="47">
        <f>'Form Sg1'!WOX56</f>
        <v>0</v>
      </c>
      <c r="WOU30" s="47">
        <f>'Form Sg1'!WOY56</f>
        <v>0</v>
      </c>
      <c r="WOV30" s="47">
        <f>'Form Sg1'!WOZ56</f>
        <v>0</v>
      </c>
      <c r="WOW30" s="47">
        <f>'Form Sg1'!WPA56</f>
        <v>0</v>
      </c>
      <c r="WOX30" s="47">
        <f>'Form Sg1'!WPB56</f>
        <v>0</v>
      </c>
      <c r="WOY30" s="47">
        <f>'Form Sg1'!WPC56</f>
        <v>0</v>
      </c>
      <c r="WOZ30" s="47">
        <f>'Form Sg1'!WPD56</f>
        <v>0</v>
      </c>
      <c r="WPA30" s="47">
        <f>'Form Sg1'!WPE56</f>
        <v>0</v>
      </c>
      <c r="WPB30" s="47">
        <f>'Form Sg1'!WPF56</f>
        <v>0</v>
      </c>
      <c r="WPC30" s="47">
        <f>'Form Sg1'!WPG56</f>
        <v>0</v>
      </c>
      <c r="WPD30" s="47">
        <f>'Form Sg1'!WPH56</f>
        <v>0</v>
      </c>
      <c r="WPE30" s="47">
        <f>'Form Sg1'!WPI56</f>
        <v>0</v>
      </c>
      <c r="WPF30" s="47">
        <f>'Form Sg1'!WPJ56</f>
        <v>0</v>
      </c>
      <c r="WPG30" s="47">
        <f>'Form Sg1'!WPK56</f>
        <v>0</v>
      </c>
      <c r="WPH30" s="47">
        <f>'Form Sg1'!WPL56</f>
        <v>0</v>
      </c>
      <c r="WPI30" s="47">
        <f>'Form Sg1'!WPM56</f>
        <v>0</v>
      </c>
      <c r="WPJ30" s="47">
        <f>'Form Sg1'!WPN56</f>
        <v>0</v>
      </c>
      <c r="WPK30" s="47">
        <f>'Form Sg1'!WPO56</f>
        <v>0</v>
      </c>
      <c r="WPL30" s="47">
        <f>'Form Sg1'!WPP56</f>
        <v>0</v>
      </c>
      <c r="WPM30" s="47">
        <f>'Form Sg1'!WPQ56</f>
        <v>0</v>
      </c>
      <c r="WPN30" s="47">
        <f>'Form Sg1'!WPR56</f>
        <v>0</v>
      </c>
      <c r="WPO30" s="47">
        <f>'Form Sg1'!WPS56</f>
        <v>0</v>
      </c>
      <c r="WPP30" s="47">
        <f>'Form Sg1'!WPT56</f>
        <v>0</v>
      </c>
      <c r="WPQ30" s="47">
        <f>'Form Sg1'!WPU56</f>
        <v>0</v>
      </c>
      <c r="WPR30" s="47">
        <f>'Form Sg1'!WPV56</f>
        <v>0</v>
      </c>
      <c r="WPS30" s="47">
        <f>'Form Sg1'!WPW56</f>
        <v>0</v>
      </c>
      <c r="WPT30" s="47">
        <f>'Form Sg1'!WPX56</f>
        <v>0</v>
      </c>
      <c r="WPU30" s="47">
        <f>'Form Sg1'!WPY56</f>
        <v>0</v>
      </c>
      <c r="WPV30" s="47">
        <f>'Form Sg1'!WPZ56</f>
        <v>0</v>
      </c>
      <c r="WPW30" s="47">
        <f>'Form Sg1'!WQA56</f>
        <v>0</v>
      </c>
      <c r="WPX30" s="47">
        <f>'Form Sg1'!WQB56</f>
        <v>0</v>
      </c>
      <c r="WPY30" s="47">
        <f>'Form Sg1'!WQC56</f>
        <v>0</v>
      </c>
      <c r="WPZ30" s="47">
        <f>'Form Sg1'!WQD56</f>
        <v>0</v>
      </c>
      <c r="WQA30" s="47">
        <f>'Form Sg1'!WQE56</f>
        <v>0</v>
      </c>
      <c r="WQB30" s="47">
        <f>'Form Sg1'!WQF56</f>
        <v>0</v>
      </c>
      <c r="WQC30" s="47">
        <f>'Form Sg1'!WQG56</f>
        <v>0</v>
      </c>
      <c r="WQD30" s="47">
        <f>'Form Sg1'!WQH56</f>
        <v>0</v>
      </c>
      <c r="WQE30" s="47">
        <f>'Form Sg1'!WQI56</f>
        <v>0</v>
      </c>
      <c r="WQF30" s="47">
        <f>'Form Sg1'!WQJ56</f>
        <v>0</v>
      </c>
      <c r="WQG30" s="47">
        <f>'Form Sg1'!WQK56</f>
        <v>0</v>
      </c>
      <c r="WQH30" s="47">
        <f>'Form Sg1'!WQL56</f>
        <v>0</v>
      </c>
      <c r="WQI30" s="47">
        <f>'Form Sg1'!WQM56</f>
        <v>0</v>
      </c>
      <c r="WQJ30" s="47">
        <f>'Form Sg1'!WQN56</f>
        <v>0</v>
      </c>
      <c r="WQK30" s="47">
        <f>'Form Sg1'!WQO56</f>
        <v>0</v>
      </c>
      <c r="WQL30" s="47">
        <f>'Form Sg1'!WQP56</f>
        <v>0</v>
      </c>
      <c r="WQM30" s="47">
        <f>'Form Sg1'!WQQ56</f>
        <v>0</v>
      </c>
      <c r="WQN30" s="47">
        <f>'Form Sg1'!WQR56</f>
        <v>0</v>
      </c>
      <c r="WQO30" s="47">
        <f>'Form Sg1'!WQS56</f>
        <v>0</v>
      </c>
      <c r="WQP30" s="47">
        <f>'Form Sg1'!WQT56</f>
        <v>0</v>
      </c>
      <c r="WQQ30" s="47">
        <f>'Form Sg1'!WQU56</f>
        <v>0</v>
      </c>
      <c r="WQR30" s="47">
        <f>'Form Sg1'!WQV56</f>
        <v>0</v>
      </c>
      <c r="WQS30" s="47">
        <f>'Form Sg1'!WQW56</f>
        <v>0</v>
      </c>
      <c r="WQT30" s="47">
        <f>'Form Sg1'!WQX56</f>
        <v>0</v>
      </c>
      <c r="WQU30" s="47">
        <f>'Form Sg1'!WQY56</f>
        <v>0</v>
      </c>
      <c r="WQV30" s="47">
        <f>'Form Sg1'!WQZ56</f>
        <v>0</v>
      </c>
      <c r="WQW30" s="47">
        <f>'Form Sg1'!WRA56</f>
        <v>0</v>
      </c>
      <c r="WQX30" s="47">
        <f>'Form Sg1'!WRB56</f>
        <v>0</v>
      </c>
      <c r="WQY30" s="47">
        <f>'Form Sg1'!WRC56</f>
        <v>0</v>
      </c>
      <c r="WQZ30" s="47">
        <f>'Form Sg1'!WRD56</f>
        <v>0</v>
      </c>
      <c r="WRA30" s="47">
        <f>'Form Sg1'!WRE56</f>
        <v>0</v>
      </c>
      <c r="WRB30" s="47">
        <f>'Form Sg1'!WRF56</f>
        <v>0</v>
      </c>
      <c r="WRC30" s="47">
        <f>'Form Sg1'!WRG56</f>
        <v>0</v>
      </c>
      <c r="WRD30" s="47">
        <f>'Form Sg1'!WRH56</f>
        <v>0</v>
      </c>
      <c r="WRE30" s="47">
        <f>'Form Sg1'!WRI56</f>
        <v>0</v>
      </c>
      <c r="WRF30" s="47">
        <f>'Form Sg1'!WRJ56</f>
        <v>0</v>
      </c>
      <c r="WRG30" s="47">
        <f>'Form Sg1'!WRK56</f>
        <v>0</v>
      </c>
      <c r="WRH30" s="47">
        <f>'Form Sg1'!WRL56</f>
        <v>0</v>
      </c>
      <c r="WRI30" s="47">
        <f>'Form Sg1'!WRM56</f>
        <v>0</v>
      </c>
      <c r="WRJ30" s="47">
        <f>'Form Sg1'!WRN56</f>
        <v>0</v>
      </c>
      <c r="WRK30" s="47">
        <f>'Form Sg1'!WRO56</f>
        <v>0</v>
      </c>
      <c r="WRL30" s="47">
        <f>'Form Sg1'!WRP56</f>
        <v>0</v>
      </c>
      <c r="WRM30" s="47">
        <f>'Form Sg1'!WRQ56</f>
        <v>0</v>
      </c>
      <c r="WRN30" s="47">
        <f>'Form Sg1'!WRR56</f>
        <v>0</v>
      </c>
      <c r="WRO30" s="47">
        <f>'Form Sg1'!WRS56</f>
        <v>0</v>
      </c>
      <c r="WRP30" s="47">
        <f>'Form Sg1'!WRT56</f>
        <v>0</v>
      </c>
      <c r="WRQ30" s="47">
        <f>'Form Sg1'!WRU56</f>
        <v>0</v>
      </c>
      <c r="WRR30" s="47">
        <f>'Form Sg1'!WRV56</f>
        <v>0</v>
      </c>
      <c r="WRS30" s="47">
        <f>'Form Sg1'!WRW56</f>
        <v>0</v>
      </c>
      <c r="WRT30" s="47">
        <f>'Form Sg1'!WRX56</f>
        <v>0</v>
      </c>
      <c r="WRU30" s="47">
        <f>'Form Sg1'!WRY56</f>
        <v>0</v>
      </c>
      <c r="WRV30" s="47">
        <f>'Form Sg1'!WRZ56</f>
        <v>0</v>
      </c>
      <c r="WRW30" s="47">
        <f>'Form Sg1'!WSA56</f>
        <v>0</v>
      </c>
      <c r="WRX30" s="47">
        <f>'Form Sg1'!WSB56</f>
        <v>0</v>
      </c>
      <c r="WRY30" s="47">
        <f>'Form Sg1'!WSC56</f>
        <v>0</v>
      </c>
      <c r="WRZ30" s="47">
        <f>'Form Sg1'!WSD56</f>
        <v>0</v>
      </c>
      <c r="WSA30" s="47">
        <f>'Form Sg1'!WSE56</f>
        <v>0</v>
      </c>
      <c r="WSB30" s="47">
        <f>'Form Sg1'!WSF56</f>
        <v>0</v>
      </c>
      <c r="WSC30" s="47">
        <f>'Form Sg1'!WSG56</f>
        <v>0</v>
      </c>
      <c r="WSD30" s="47">
        <f>'Form Sg1'!WSH56</f>
        <v>0</v>
      </c>
      <c r="WSE30" s="47">
        <f>'Form Sg1'!WSI56</f>
        <v>0</v>
      </c>
      <c r="WSF30" s="47">
        <f>'Form Sg1'!WSJ56</f>
        <v>0</v>
      </c>
      <c r="WSG30" s="47">
        <f>'Form Sg1'!WSK56</f>
        <v>0</v>
      </c>
      <c r="WSH30" s="47">
        <f>'Form Sg1'!WSL56</f>
        <v>0</v>
      </c>
      <c r="WSI30" s="47">
        <f>'Form Sg1'!WSM56</f>
        <v>0</v>
      </c>
      <c r="WSJ30" s="47">
        <f>'Form Sg1'!WSN56</f>
        <v>0</v>
      </c>
      <c r="WSK30" s="47">
        <f>'Form Sg1'!WSO56</f>
        <v>0</v>
      </c>
      <c r="WSL30" s="47">
        <f>'Form Sg1'!WSP56</f>
        <v>0</v>
      </c>
      <c r="WSM30" s="47">
        <f>'Form Sg1'!WSQ56</f>
        <v>0</v>
      </c>
      <c r="WSN30" s="47">
        <f>'Form Sg1'!WSR56</f>
        <v>0</v>
      </c>
      <c r="WSO30" s="47">
        <f>'Form Sg1'!WSS56</f>
        <v>0</v>
      </c>
      <c r="WSP30" s="47">
        <f>'Form Sg1'!WST56</f>
        <v>0</v>
      </c>
      <c r="WSQ30" s="47">
        <f>'Form Sg1'!WSU56</f>
        <v>0</v>
      </c>
      <c r="WSR30" s="47">
        <f>'Form Sg1'!WSV56</f>
        <v>0</v>
      </c>
      <c r="WSS30" s="47">
        <f>'Form Sg1'!WSW56</f>
        <v>0</v>
      </c>
      <c r="WST30" s="47">
        <f>'Form Sg1'!WSX56</f>
        <v>0</v>
      </c>
      <c r="WSU30" s="47">
        <f>'Form Sg1'!WSY56</f>
        <v>0</v>
      </c>
      <c r="WSV30" s="47">
        <f>'Form Sg1'!WSZ56</f>
        <v>0</v>
      </c>
      <c r="WSW30" s="47">
        <f>'Form Sg1'!WTA56</f>
        <v>0</v>
      </c>
      <c r="WSX30" s="47">
        <f>'Form Sg1'!WTB56</f>
        <v>0</v>
      </c>
      <c r="WSY30" s="47">
        <f>'Form Sg1'!WTC56</f>
        <v>0</v>
      </c>
      <c r="WSZ30" s="47">
        <f>'Form Sg1'!WTD56</f>
        <v>0</v>
      </c>
      <c r="WTA30" s="47">
        <f>'Form Sg1'!WTE56</f>
        <v>0</v>
      </c>
      <c r="WTB30" s="47">
        <f>'Form Sg1'!WTF56</f>
        <v>0</v>
      </c>
      <c r="WTC30" s="47">
        <f>'Form Sg1'!WTG56</f>
        <v>0</v>
      </c>
      <c r="WTD30" s="47">
        <f>'Form Sg1'!WTH56</f>
        <v>0</v>
      </c>
      <c r="WTE30" s="47">
        <f>'Form Sg1'!WTI56</f>
        <v>0</v>
      </c>
      <c r="WTF30" s="47">
        <f>'Form Sg1'!WTJ56</f>
        <v>0</v>
      </c>
      <c r="WTG30" s="47">
        <f>'Form Sg1'!WTK56</f>
        <v>0</v>
      </c>
      <c r="WTH30" s="47">
        <f>'Form Sg1'!WTL56</f>
        <v>0</v>
      </c>
      <c r="WTI30" s="47">
        <f>'Form Sg1'!WTM56</f>
        <v>0</v>
      </c>
      <c r="WTJ30" s="47">
        <f>'Form Sg1'!WTN56</f>
        <v>0</v>
      </c>
      <c r="WTK30" s="47">
        <f>'Form Sg1'!WTO56</f>
        <v>0</v>
      </c>
      <c r="WTL30" s="47">
        <f>'Form Sg1'!WTP56</f>
        <v>0</v>
      </c>
      <c r="WTM30" s="47">
        <f>'Form Sg1'!WTQ56</f>
        <v>0</v>
      </c>
      <c r="WTN30" s="47">
        <f>'Form Sg1'!WTR56</f>
        <v>0</v>
      </c>
      <c r="WTO30" s="47">
        <f>'Form Sg1'!WTS56</f>
        <v>0</v>
      </c>
      <c r="WTP30" s="47">
        <f>'Form Sg1'!WTT56</f>
        <v>0</v>
      </c>
      <c r="WTQ30" s="47">
        <f>'Form Sg1'!WTU56</f>
        <v>0</v>
      </c>
      <c r="WTR30" s="47">
        <f>'Form Sg1'!WTV56</f>
        <v>0</v>
      </c>
      <c r="WTS30" s="47">
        <f>'Form Sg1'!WTW56</f>
        <v>0</v>
      </c>
      <c r="WTT30" s="47">
        <f>'Form Sg1'!WTX56</f>
        <v>0</v>
      </c>
      <c r="WTU30" s="47">
        <f>'Form Sg1'!WTY56</f>
        <v>0</v>
      </c>
      <c r="WTV30" s="47">
        <f>'Form Sg1'!WTZ56</f>
        <v>0</v>
      </c>
      <c r="WTW30" s="47">
        <f>'Form Sg1'!WUA56</f>
        <v>0</v>
      </c>
      <c r="WTX30" s="47">
        <f>'Form Sg1'!WUB56</f>
        <v>0</v>
      </c>
      <c r="WTY30" s="47">
        <f>'Form Sg1'!WUC56</f>
        <v>0</v>
      </c>
      <c r="WTZ30" s="47">
        <f>'Form Sg1'!WUD56</f>
        <v>0</v>
      </c>
      <c r="WUA30" s="47">
        <f>'Form Sg1'!WUE56</f>
        <v>0</v>
      </c>
      <c r="WUB30" s="47">
        <f>'Form Sg1'!WUF56</f>
        <v>0</v>
      </c>
      <c r="WUC30" s="47">
        <f>'Form Sg1'!WUG56</f>
        <v>0</v>
      </c>
      <c r="WUD30" s="47">
        <f>'Form Sg1'!WUH56</f>
        <v>0</v>
      </c>
      <c r="WUE30" s="47">
        <f>'Form Sg1'!WUI56</f>
        <v>0</v>
      </c>
      <c r="WUF30" s="47">
        <f>'Form Sg1'!WUJ56</f>
        <v>0</v>
      </c>
      <c r="WUG30" s="47">
        <f>'Form Sg1'!WUK56</f>
        <v>0</v>
      </c>
      <c r="WUH30" s="47">
        <f>'Form Sg1'!WUL56</f>
        <v>0</v>
      </c>
      <c r="WUI30" s="47">
        <f>'Form Sg1'!WUM56</f>
        <v>0</v>
      </c>
      <c r="WUJ30" s="47">
        <f>'Form Sg1'!WUN56</f>
        <v>0</v>
      </c>
      <c r="WUK30" s="47">
        <f>'Form Sg1'!WUO56</f>
        <v>0</v>
      </c>
      <c r="WUL30" s="47">
        <f>'Form Sg1'!WUP56</f>
        <v>0</v>
      </c>
      <c r="WUM30" s="47">
        <f>'Form Sg1'!WUQ56</f>
        <v>0</v>
      </c>
      <c r="WUN30" s="47">
        <f>'Form Sg1'!WUR56</f>
        <v>0</v>
      </c>
      <c r="WUO30" s="47">
        <f>'Form Sg1'!WUS56</f>
        <v>0</v>
      </c>
      <c r="WUP30" s="47">
        <f>'Form Sg1'!WUT56</f>
        <v>0</v>
      </c>
      <c r="WUQ30" s="47">
        <f>'Form Sg1'!WUU56</f>
        <v>0</v>
      </c>
      <c r="WUR30" s="47">
        <f>'Form Sg1'!WUV56</f>
        <v>0</v>
      </c>
      <c r="WUS30" s="47">
        <f>'Form Sg1'!WUW56</f>
        <v>0</v>
      </c>
      <c r="WUT30" s="47">
        <f>'Form Sg1'!WUX56</f>
        <v>0</v>
      </c>
      <c r="WUU30" s="47">
        <f>'Form Sg1'!WUY56</f>
        <v>0</v>
      </c>
      <c r="WUV30" s="47">
        <f>'Form Sg1'!WUZ56</f>
        <v>0</v>
      </c>
      <c r="WUW30" s="47">
        <f>'Form Sg1'!WVA56</f>
        <v>0</v>
      </c>
      <c r="WUX30" s="47">
        <f>'Form Sg1'!WVB56</f>
        <v>0</v>
      </c>
      <c r="WUY30" s="47">
        <f>'Form Sg1'!WVC56</f>
        <v>0</v>
      </c>
      <c r="WUZ30" s="47">
        <f>'Form Sg1'!WVD56</f>
        <v>0</v>
      </c>
      <c r="WVA30" s="47">
        <f>'Form Sg1'!WVE56</f>
        <v>0</v>
      </c>
      <c r="WVB30" s="47">
        <f>'Form Sg1'!WVF56</f>
        <v>0</v>
      </c>
      <c r="WVC30" s="47">
        <f>'Form Sg1'!WVG56</f>
        <v>0</v>
      </c>
      <c r="WVD30" s="47">
        <f>'Form Sg1'!WVH56</f>
        <v>0</v>
      </c>
      <c r="WVE30" s="47">
        <f>'Form Sg1'!WVI56</f>
        <v>0</v>
      </c>
      <c r="WVF30" s="47">
        <f>'Form Sg1'!WVJ56</f>
        <v>0</v>
      </c>
      <c r="WVG30" s="47">
        <f>'Form Sg1'!WVK56</f>
        <v>0</v>
      </c>
      <c r="WVH30" s="47">
        <f>'Form Sg1'!WVL56</f>
        <v>0</v>
      </c>
      <c r="WVI30" s="47">
        <f>'Form Sg1'!WVM56</f>
        <v>0</v>
      </c>
      <c r="WVJ30" s="47">
        <f>'Form Sg1'!WVN56</f>
        <v>0</v>
      </c>
      <c r="WVK30" s="47">
        <f>'Form Sg1'!WVO56</f>
        <v>0</v>
      </c>
      <c r="WVL30" s="47">
        <f>'Form Sg1'!WVP56</f>
        <v>0</v>
      </c>
      <c r="WVM30" s="47">
        <f>'Form Sg1'!WVQ56</f>
        <v>0</v>
      </c>
      <c r="WVN30" s="47">
        <f>'Form Sg1'!WVR56</f>
        <v>0</v>
      </c>
      <c r="WVO30" s="47">
        <f>'Form Sg1'!WVS56</f>
        <v>0</v>
      </c>
      <c r="WVP30" s="47">
        <f>'Form Sg1'!WVT56</f>
        <v>0</v>
      </c>
      <c r="WVQ30" s="47">
        <f>'Form Sg1'!WVU56</f>
        <v>0</v>
      </c>
      <c r="WVR30" s="47">
        <f>'Form Sg1'!WVV56</f>
        <v>0</v>
      </c>
      <c r="WVS30" s="47">
        <f>'Form Sg1'!WVW56</f>
        <v>0</v>
      </c>
      <c r="WVT30" s="47">
        <f>'Form Sg1'!WVX56</f>
        <v>0</v>
      </c>
      <c r="WVU30" s="47">
        <f>'Form Sg1'!WVY56</f>
        <v>0</v>
      </c>
      <c r="WVV30" s="47">
        <f>'Form Sg1'!WVZ56</f>
        <v>0</v>
      </c>
      <c r="WVW30" s="47">
        <f>'Form Sg1'!WWA56</f>
        <v>0</v>
      </c>
      <c r="WVX30" s="47">
        <f>'Form Sg1'!WWB56</f>
        <v>0</v>
      </c>
      <c r="WVY30" s="47">
        <f>'Form Sg1'!WWC56</f>
        <v>0</v>
      </c>
      <c r="WVZ30" s="47">
        <f>'Form Sg1'!WWD56</f>
        <v>0</v>
      </c>
      <c r="WWA30" s="47">
        <f>'Form Sg1'!WWE56</f>
        <v>0</v>
      </c>
      <c r="WWB30" s="47">
        <f>'Form Sg1'!WWF56</f>
        <v>0</v>
      </c>
      <c r="WWC30" s="47">
        <f>'Form Sg1'!WWG56</f>
        <v>0</v>
      </c>
      <c r="WWD30" s="47">
        <f>'Form Sg1'!WWH56</f>
        <v>0</v>
      </c>
      <c r="WWE30" s="47">
        <f>'Form Sg1'!WWI56</f>
        <v>0</v>
      </c>
      <c r="WWF30" s="47">
        <f>'Form Sg1'!WWJ56</f>
        <v>0</v>
      </c>
      <c r="WWG30" s="47">
        <f>'Form Sg1'!WWK56</f>
        <v>0</v>
      </c>
      <c r="WWH30" s="47">
        <f>'Form Sg1'!WWL56</f>
        <v>0</v>
      </c>
      <c r="WWI30" s="47">
        <f>'Form Sg1'!WWM56</f>
        <v>0</v>
      </c>
      <c r="WWJ30" s="47">
        <f>'Form Sg1'!WWN56</f>
        <v>0</v>
      </c>
      <c r="WWK30" s="47">
        <f>'Form Sg1'!WWO56</f>
        <v>0</v>
      </c>
      <c r="WWL30" s="47">
        <f>'Form Sg1'!WWP56</f>
        <v>0</v>
      </c>
      <c r="WWM30" s="47">
        <f>'Form Sg1'!WWQ56</f>
        <v>0</v>
      </c>
      <c r="WWN30" s="47">
        <f>'Form Sg1'!WWR56</f>
        <v>0</v>
      </c>
      <c r="WWO30" s="47">
        <f>'Form Sg1'!WWS56</f>
        <v>0</v>
      </c>
      <c r="WWP30" s="47">
        <f>'Form Sg1'!WWT56</f>
        <v>0</v>
      </c>
      <c r="WWQ30" s="47">
        <f>'Form Sg1'!WWU56</f>
        <v>0</v>
      </c>
      <c r="WWR30" s="47">
        <f>'Form Sg1'!WWV56</f>
        <v>0</v>
      </c>
      <c r="WWS30" s="47">
        <f>'Form Sg1'!WWW56</f>
        <v>0</v>
      </c>
      <c r="WWT30" s="47">
        <f>'Form Sg1'!WWX56</f>
        <v>0</v>
      </c>
      <c r="WWU30" s="47">
        <f>'Form Sg1'!WWY56</f>
        <v>0</v>
      </c>
      <c r="WWV30" s="47">
        <f>'Form Sg1'!WWZ56</f>
        <v>0</v>
      </c>
      <c r="WWW30" s="47">
        <f>'Form Sg1'!WXA56</f>
        <v>0</v>
      </c>
      <c r="WWX30" s="47">
        <f>'Form Sg1'!WXB56</f>
        <v>0</v>
      </c>
      <c r="WWY30" s="47">
        <f>'Form Sg1'!WXC56</f>
        <v>0</v>
      </c>
      <c r="WWZ30" s="47">
        <f>'Form Sg1'!WXD56</f>
        <v>0</v>
      </c>
      <c r="WXA30" s="47">
        <f>'Form Sg1'!WXE56</f>
        <v>0</v>
      </c>
      <c r="WXB30" s="47">
        <f>'Form Sg1'!WXF56</f>
        <v>0</v>
      </c>
      <c r="WXC30" s="47">
        <f>'Form Sg1'!WXG56</f>
        <v>0</v>
      </c>
      <c r="WXD30" s="47">
        <f>'Form Sg1'!WXH56</f>
        <v>0</v>
      </c>
      <c r="WXE30" s="47">
        <f>'Form Sg1'!WXI56</f>
        <v>0</v>
      </c>
      <c r="WXF30" s="47">
        <f>'Form Sg1'!WXJ56</f>
        <v>0</v>
      </c>
      <c r="WXG30" s="47">
        <f>'Form Sg1'!WXK56</f>
        <v>0</v>
      </c>
      <c r="WXH30" s="47">
        <f>'Form Sg1'!WXL56</f>
        <v>0</v>
      </c>
      <c r="WXI30" s="47">
        <f>'Form Sg1'!WXM56</f>
        <v>0</v>
      </c>
      <c r="WXJ30" s="47">
        <f>'Form Sg1'!WXN56</f>
        <v>0</v>
      </c>
      <c r="WXK30" s="47">
        <f>'Form Sg1'!WXO56</f>
        <v>0</v>
      </c>
      <c r="WXL30" s="47">
        <f>'Form Sg1'!WXP56</f>
        <v>0</v>
      </c>
      <c r="WXM30" s="47">
        <f>'Form Sg1'!WXQ56</f>
        <v>0</v>
      </c>
      <c r="WXN30" s="47">
        <f>'Form Sg1'!WXR56</f>
        <v>0</v>
      </c>
      <c r="WXO30" s="47">
        <f>'Form Sg1'!WXS56</f>
        <v>0</v>
      </c>
      <c r="WXP30" s="47">
        <f>'Form Sg1'!WXT56</f>
        <v>0</v>
      </c>
      <c r="WXQ30" s="47">
        <f>'Form Sg1'!WXU56</f>
        <v>0</v>
      </c>
      <c r="WXR30" s="47">
        <f>'Form Sg1'!WXV56</f>
        <v>0</v>
      </c>
      <c r="WXS30" s="47">
        <f>'Form Sg1'!WXW56</f>
        <v>0</v>
      </c>
      <c r="WXT30" s="47">
        <f>'Form Sg1'!WXX56</f>
        <v>0</v>
      </c>
      <c r="WXU30" s="47">
        <f>'Form Sg1'!WXY56</f>
        <v>0</v>
      </c>
      <c r="WXV30" s="47">
        <f>'Form Sg1'!WXZ56</f>
        <v>0</v>
      </c>
      <c r="WXW30" s="47">
        <f>'Form Sg1'!WYA56</f>
        <v>0</v>
      </c>
      <c r="WXX30" s="47">
        <f>'Form Sg1'!WYB56</f>
        <v>0</v>
      </c>
      <c r="WXY30" s="47">
        <f>'Form Sg1'!WYC56</f>
        <v>0</v>
      </c>
      <c r="WXZ30" s="47">
        <f>'Form Sg1'!WYD56</f>
        <v>0</v>
      </c>
      <c r="WYA30" s="47">
        <f>'Form Sg1'!WYE56</f>
        <v>0</v>
      </c>
      <c r="WYB30" s="47">
        <f>'Form Sg1'!WYF56</f>
        <v>0</v>
      </c>
      <c r="WYC30" s="47">
        <f>'Form Sg1'!WYG56</f>
        <v>0</v>
      </c>
      <c r="WYD30" s="47">
        <f>'Form Sg1'!WYH56</f>
        <v>0</v>
      </c>
      <c r="WYE30" s="47">
        <f>'Form Sg1'!WYI56</f>
        <v>0</v>
      </c>
      <c r="WYF30" s="47">
        <f>'Form Sg1'!WYJ56</f>
        <v>0</v>
      </c>
      <c r="WYG30" s="47">
        <f>'Form Sg1'!WYK56</f>
        <v>0</v>
      </c>
      <c r="WYH30" s="47">
        <f>'Form Sg1'!WYL56</f>
        <v>0</v>
      </c>
      <c r="WYI30" s="47">
        <f>'Form Sg1'!WYM56</f>
        <v>0</v>
      </c>
      <c r="WYJ30" s="47">
        <f>'Form Sg1'!WYN56</f>
        <v>0</v>
      </c>
      <c r="WYK30" s="47">
        <f>'Form Sg1'!WYO56</f>
        <v>0</v>
      </c>
      <c r="WYL30" s="47">
        <f>'Form Sg1'!WYP56</f>
        <v>0</v>
      </c>
      <c r="WYM30" s="47">
        <f>'Form Sg1'!WYQ56</f>
        <v>0</v>
      </c>
      <c r="WYN30" s="47">
        <f>'Form Sg1'!WYR56</f>
        <v>0</v>
      </c>
      <c r="WYO30" s="47">
        <f>'Form Sg1'!WYS56</f>
        <v>0</v>
      </c>
      <c r="WYP30" s="47">
        <f>'Form Sg1'!WYT56</f>
        <v>0</v>
      </c>
      <c r="WYQ30" s="47">
        <f>'Form Sg1'!WYU56</f>
        <v>0</v>
      </c>
      <c r="WYR30" s="47">
        <f>'Form Sg1'!WYV56</f>
        <v>0</v>
      </c>
      <c r="WYS30" s="47">
        <f>'Form Sg1'!WYW56</f>
        <v>0</v>
      </c>
      <c r="WYT30" s="47">
        <f>'Form Sg1'!WYX56</f>
        <v>0</v>
      </c>
      <c r="WYU30" s="47">
        <f>'Form Sg1'!WYY56</f>
        <v>0</v>
      </c>
      <c r="WYV30" s="47">
        <f>'Form Sg1'!WYZ56</f>
        <v>0</v>
      </c>
      <c r="WYW30" s="47">
        <f>'Form Sg1'!WZA56</f>
        <v>0</v>
      </c>
      <c r="WYX30" s="47">
        <f>'Form Sg1'!WZB56</f>
        <v>0</v>
      </c>
      <c r="WYY30" s="47">
        <f>'Form Sg1'!WZC56</f>
        <v>0</v>
      </c>
      <c r="WYZ30" s="47">
        <f>'Form Sg1'!WZD56</f>
        <v>0</v>
      </c>
      <c r="WZA30" s="47">
        <f>'Form Sg1'!WZE56</f>
        <v>0</v>
      </c>
      <c r="WZB30" s="47">
        <f>'Form Sg1'!WZF56</f>
        <v>0</v>
      </c>
      <c r="WZC30" s="47">
        <f>'Form Sg1'!WZG56</f>
        <v>0</v>
      </c>
      <c r="WZD30" s="47">
        <f>'Form Sg1'!WZH56</f>
        <v>0</v>
      </c>
      <c r="WZE30" s="47">
        <f>'Form Sg1'!WZI56</f>
        <v>0</v>
      </c>
      <c r="WZF30" s="47">
        <f>'Form Sg1'!WZJ56</f>
        <v>0</v>
      </c>
      <c r="WZG30" s="47">
        <f>'Form Sg1'!WZK56</f>
        <v>0</v>
      </c>
      <c r="WZH30" s="47">
        <f>'Form Sg1'!WZL56</f>
        <v>0</v>
      </c>
      <c r="WZI30" s="47">
        <f>'Form Sg1'!WZM56</f>
        <v>0</v>
      </c>
      <c r="WZJ30" s="47">
        <f>'Form Sg1'!WZN56</f>
        <v>0</v>
      </c>
      <c r="WZK30" s="47">
        <f>'Form Sg1'!WZO56</f>
        <v>0</v>
      </c>
      <c r="WZL30" s="47">
        <f>'Form Sg1'!WZP56</f>
        <v>0</v>
      </c>
      <c r="WZM30" s="47">
        <f>'Form Sg1'!WZQ56</f>
        <v>0</v>
      </c>
      <c r="WZN30" s="47">
        <f>'Form Sg1'!WZR56</f>
        <v>0</v>
      </c>
      <c r="WZO30" s="47">
        <f>'Form Sg1'!WZS56</f>
        <v>0</v>
      </c>
      <c r="WZP30" s="47">
        <f>'Form Sg1'!WZT56</f>
        <v>0</v>
      </c>
      <c r="WZQ30" s="47">
        <f>'Form Sg1'!WZU56</f>
        <v>0</v>
      </c>
      <c r="WZR30" s="47">
        <f>'Form Sg1'!WZV56</f>
        <v>0</v>
      </c>
      <c r="WZS30" s="47">
        <f>'Form Sg1'!WZW56</f>
        <v>0</v>
      </c>
      <c r="WZT30" s="47">
        <f>'Form Sg1'!WZX56</f>
        <v>0</v>
      </c>
      <c r="WZU30" s="47">
        <f>'Form Sg1'!WZY56</f>
        <v>0</v>
      </c>
      <c r="WZV30" s="47">
        <f>'Form Sg1'!WZZ56</f>
        <v>0</v>
      </c>
      <c r="WZW30" s="47">
        <f>'Form Sg1'!XAA56</f>
        <v>0</v>
      </c>
      <c r="WZX30" s="47">
        <f>'Form Sg1'!XAB56</f>
        <v>0</v>
      </c>
      <c r="WZY30" s="47">
        <f>'Form Sg1'!XAC56</f>
        <v>0</v>
      </c>
      <c r="WZZ30" s="47">
        <f>'Form Sg1'!XAD56</f>
        <v>0</v>
      </c>
      <c r="XAA30" s="47">
        <f>'Form Sg1'!XAE56</f>
        <v>0</v>
      </c>
      <c r="XAB30" s="47">
        <f>'Form Sg1'!XAF56</f>
        <v>0</v>
      </c>
      <c r="XAC30" s="47">
        <f>'Form Sg1'!XAG56</f>
        <v>0</v>
      </c>
      <c r="XAD30" s="47">
        <f>'Form Sg1'!XAH56</f>
        <v>0</v>
      </c>
      <c r="XAE30" s="47">
        <f>'Form Sg1'!XAI56</f>
        <v>0</v>
      </c>
      <c r="XAF30" s="47">
        <f>'Form Sg1'!XAJ56</f>
        <v>0</v>
      </c>
      <c r="XAG30" s="47">
        <f>'Form Sg1'!XAK56</f>
        <v>0</v>
      </c>
      <c r="XAH30" s="47">
        <f>'Form Sg1'!XAL56</f>
        <v>0</v>
      </c>
      <c r="XAI30" s="47">
        <f>'Form Sg1'!XAM56</f>
        <v>0</v>
      </c>
      <c r="XAJ30" s="47">
        <f>'Form Sg1'!XAN56</f>
        <v>0</v>
      </c>
      <c r="XAK30" s="47">
        <f>'Form Sg1'!XAO56</f>
        <v>0</v>
      </c>
      <c r="XAL30" s="47">
        <f>'Form Sg1'!XAP56</f>
        <v>0</v>
      </c>
      <c r="XAM30" s="47">
        <f>'Form Sg1'!XAQ56</f>
        <v>0</v>
      </c>
      <c r="XAN30" s="47">
        <f>'Form Sg1'!XAR56</f>
        <v>0</v>
      </c>
      <c r="XAO30" s="47">
        <f>'Form Sg1'!XAS56</f>
        <v>0</v>
      </c>
      <c r="XAP30" s="47">
        <f>'Form Sg1'!XAT56</f>
        <v>0</v>
      </c>
      <c r="XAQ30" s="47">
        <f>'Form Sg1'!XAU56</f>
        <v>0</v>
      </c>
      <c r="XAR30" s="47">
        <f>'Form Sg1'!XAV56</f>
        <v>0</v>
      </c>
      <c r="XAS30" s="47">
        <f>'Form Sg1'!XAW56</f>
        <v>0</v>
      </c>
      <c r="XAT30" s="47">
        <f>'Form Sg1'!XAX56</f>
        <v>0</v>
      </c>
      <c r="XAU30" s="47">
        <f>'Form Sg1'!XAY56</f>
        <v>0</v>
      </c>
      <c r="XAV30" s="47">
        <f>'Form Sg1'!XAZ56</f>
        <v>0</v>
      </c>
      <c r="XAW30" s="47">
        <f>'Form Sg1'!XBA56</f>
        <v>0</v>
      </c>
      <c r="XAX30" s="47">
        <f>'Form Sg1'!XBB56</f>
        <v>0</v>
      </c>
      <c r="XAY30" s="47">
        <f>'Form Sg1'!XBC56</f>
        <v>0</v>
      </c>
      <c r="XAZ30" s="47">
        <f>'Form Sg1'!XBD56</f>
        <v>0</v>
      </c>
      <c r="XBA30" s="47">
        <f>'Form Sg1'!XBE56</f>
        <v>0</v>
      </c>
      <c r="XBB30" s="47">
        <f>'Form Sg1'!XBF56</f>
        <v>0</v>
      </c>
      <c r="XBC30" s="47">
        <f>'Form Sg1'!XBG56</f>
        <v>0</v>
      </c>
      <c r="XBD30" s="47">
        <f>'Form Sg1'!XBH56</f>
        <v>0</v>
      </c>
      <c r="XBE30" s="47">
        <f>'Form Sg1'!XBI56</f>
        <v>0</v>
      </c>
      <c r="XBF30" s="47">
        <f>'Form Sg1'!XBJ56</f>
        <v>0</v>
      </c>
      <c r="XBG30" s="47">
        <f>'Form Sg1'!XBK56</f>
        <v>0</v>
      </c>
      <c r="XBH30" s="47">
        <f>'Form Sg1'!XBL56</f>
        <v>0</v>
      </c>
      <c r="XBI30" s="47">
        <f>'Form Sg1'!XBM56</f>
        <v>0</v>
      </c>
      <c r="XBJ30" s="47">
        <f>'Form Sg1'!XBN56</f>
        <v>0</v>
      </c>
      <c r="XBK30" s="47">
        <f>'Form Sg1'!XBO56</f>
        <v>0</v>
      </c>
      <c r="XBL30" s="47">
        <f>'Form Sg1'!XBP56</f>
        <v>0</v>
      </c>
      <c r="XBM30" s="47">
        <f>'Form Sg1'!XBQ56</f>
        <v>0</v>
      </c>
      <c r="XBN30" s="47">
        <f>'Form Sg1'!XBR56</f>
        <v>0</v>
      </c>
      <c r="XBO30" s="47">
        <f>'Form Sg1'!XBS56</f>
        <v>0</v>
      </c>
      <c r="XBP30" s="47">
        <f>'Form Sg1'!XBT56</f>
        <v>0</v>
      </c>
      <c r="XBQ30" s="47">
        <f>'Form Sg1'!XBU56</f>
        <v>0</v>
      </c>
      <c r="XBR30" s="47">
        <f>'Form Sg1'!XBV56</f>
        <v>0</v>
      </c>
      <c r="XBS30" s="47">
        <f>'Form Sg1'!XBW56</f>
        <v>0</v>
      </c>
      <c r="XBT30" s="47">
        <f>'Form Sg1'!XBX56</f>
        <v>0</v>
      </c>
      <c r="XBU30" s="47">
        <f>'Form Sg1'!XBY56</f>
        <v>0</v>
      </c>
      <c r="XBV30" s="47">
        <f>'Form Sg1'!XBZ56</f>
        <v>0</v>
      </c>
      <c r="XBW30" s="47">
        <f>'Form Sg1'!XCA56</f>
        <v>0</v>
      </c>
      <c r="XBX30" s="47">
        <f>'Form Sg1'!XCB56</f>
        <v>0</v>
      </c>
      <c r="XBY30" s="47">
        <f>'Form Sg1'!XCC56</f>
        <v>0</v>
      </c>
      <c r="XBZ30" s="47">
        <f>'Form Sg1'!XCD56</f>
        <v>0</v>
      </c>
      <c r="XCA30" s="47">
        <f>'Form Sg1'!XCE56</f>
        <v>0</v>
      </c>
      <c r="XCB30" s="47">
        <f>'Form Sg1'!XCF56</f>
        <v>0</v>
      </c>
      <c r="XCC30" s="47">
        <f>'Form Sg1'!XCG56</f>
        <v>0</v>
      </c>
      <c r="XCD30" s="47">
        <f>'Form Sg1'!XCH56</f>
        <v>0</v>
      </c>
      <c r="XCE30" s="47">
        <f>'Form Sg1'!XCI56</f>
        <v>0</v>
      </c>
      <c r="XCF30" s="47">
        <f>'Form Sg1'!XCJ56</f>
        <v>0</v>
      </c>
      <c r="XCG30" s="47">
        <f>'Form Sg1'!XCK56</f>
        <v>0</v>
      </c>
      <c r="XCH30" s="47">
        <f>'Form Sg1'!XCL56</f>
        <v>0</v>
      </c>
      <c r="XCI30" s="47">
        <f>'Form Sg1'!XCM56</f>
        <v>0</v>
      </c>
      <c r="XCJ30" s="47">
        <f>'Form Sg1'!XCN56</f>
        <v>0</v>
      </c>
      <c r="XCK30" s="47">
        <f>'Form Sg1'!XCO56</f>
        <v>0</v>
      </c>
      <c r="XCL30" s="47">
        <f>'Form Sg1'!XCP56</f>
        <v>0</v>
      </c>
      <c r="XCM30" s="47">
        <f>'Form Sg1'!XCQ56</f>
        <v>0</v>
      </c>
      <c r="XCN30" s="47">
        <f>'Form Sg1'!XCR56</f>
        <v>0</v>
      </c>
      <c r="XCO30" s="47">
        <f>'Form Sg1'!XCS56</f>
        <v>0</v>
      </c>
      <c r="XCP30" s="47">
        <f>'Form Sg1'!XCT56</f>
        <v>0</v>
      </c>
      <c r="XCQ30" s="47">
        <f>'Form Sg1'!XCU56</f>
        <v>0</v>
      </c>
      <c r="XCR30" s="47">
        <f>'Form Sg1'!XCV56</f>
        <v>0</v>
      </c>
      <c r="XCS30" s="47">
        <f>'Form Sg1'!XCW56</f>
        <v>0</v>
      </c>
      <c r="XCT30" s="47">
        <f>'Form Sg1'!XCX56</f>
        <v>0</v>
      </c>
      <c r="XCU30" s="47">
        <f>'Form Sg1'!XCY56</f>
        <v>0</v>
      </c>
      <c r="XCV30" s="47">
        <f>'Form Sg1'!XCZ56</f>
        <v>0</v>
      </c>
      <c r="XCW30" s="47">
        <f>'Form Sg1'!XDA56</f>
        <v>0</v>
      </c>
      <c r="XCX30" s="47">
        <f>'Form Sg1'!XDB56</f>
        <v>0</v>
      </c>
      <c r="XCY30" s="47">
        <f>'Form Sg1'!XDC56</f>
        <v>0</v>
      </c>
      <c r="XCZ30" s="47">
        <f>'Form Sg1'!XDD56</f>
        <v>0</v>
      </c>
      <c r="XDA30" s="47">
        <f>'Form Sg1'!XDE56</f>
        <v>0</v>
      </c>
      <c r="XDB30" s="47">
        <f>'Form Sg1'!XDF56</f>
        <v>0</v>
      </c>
      <c r="XDC30" s="47">
        <f>'Form Sg1'!XDG56</f>
        <v>0</v>
      </c>
      <c r="XDD30" s="47">
        <f>'Form Sg1'!XDH56</f>
        <v>0</v>
      </c>
      <c r="XDE30" s="47">
        <f>'Form Sg1'!XDI56</f>
        <v>0</v>
      </c>
      <c r="XDF30" s="47">
        <f>'Form Sg1'!XDJ56</f>
        <v>0</v>
      </c>
      <c r="XDG30" s="47">
        <f>'Form Sg1'!XDK56</f>
        <v>0</v>
      </c>
      <c r="XDH30" s="47">
        <f>'Form Sg1'!XDL56</f>
        <v>0</v>
      </c>
      <c r="XDI30" s="47">
        <f>'Form Sg1'!XDM56</f>
        <v>0</v>
      </c>
      <c r="XDJ30" s="47">
        <f>'Form Sg1'!XDN56</f>
        <v>0</v>
      </c>
      <c r="XDK30" s="47">
        <f>'Form Sg1'!XDO56</f>
        <v>0</v>
      </c>
      <c r="XDL30" s="47">
        <f>'Form Sg1'!XDP56</f>
        <v>0</v>
      </c>
      <c r="XDM30" s="47">
        <f>'Form Sg1'!XDQ56</f>
        <v>0</v>
      </c>
      <c r="XDN30" s="47">
        <f>'Form Sg1'!XDR56</f>
        <v>0</v>
      </c>
      <c r="XDO30" s="47">
        <f>'Form Sg1'!XDS56</f>
        <v>0</v>
      </c>
      <c r="XDP30" s="47">
        <f>'Form Sg1'!XDT56</f>
        <v>0</v>
      </c>
      <c r="XDQ30" s="47">
        <f>'Form Sg1'!XDU56</f>
        <v>0</v>
      </c>
      <c r="XDR30" s="47">
        <f>'Form Sg1'!XDV56</f>
        <v>0</v>
      </c>
      <c r="XDS30" s="47">
        <f>'Form Sg1'!XDW56</f>
        <v>0</v>
      </c>
      <c r="XDT30" s="47">
        <f>'Form Sg1'!XDX56</f>
        <v>0</v>
      </c>
      <c r="XDU30" s="47">
        <f>'Form Sg1'!XDY56</f>
        <v>0</v>
      </c>
      <c r="XDV30" s="47">
        <f>'Form Sg1'!XDZ56</f>
        <v>0</v>
      </c>
      <c r="XDW30" s="47">
        <f>'Form Sg1'!XEA56</f>
        <v>0</v>
      </c>
      <c r="XDX30" s="47">
        <f>'Form Sg1'!XEB56</f>
        <v>0</v>
      </c>
      <c r="XDY30" s="47">
        <f>'Form Sg1'!XEC56</f>
        <v>0</v>
      </c>
      <c r="XDZ30" s="47">
        <f>'Form Sg1'!XED56</f>
        <v>0</v>
      </c>
      <c r="XEA30" s="47">
        <f>'Form Sg1'!XEE56</f>
        <v>0</v>
      </c>
      <c r="XEB30" s="47">
        <f>'Form Sg1'!XEF56</f>
        <v>0</v>
      </c>
      <c r="XEC30" s="47">
        <f>'Form Sg1'!XEG56</f>
        <v>0</v>
      </c>
      <c r="XED30" s="47">
        <f>'Form Sg1'!XEH56</f>
        <v>0</v>
      </c>
      <c r="XEE30" s="47">
        <f>'Form Sg1'!XEI56</f>
        <v>0</v>
      </c>
      <c r="XEF30" s="47">
        <f>'Form Sg1'!XEJ56</f>
        <v>0</v>
      </c>
      <c r="XEG30" s="47">
        <f>'Form Sg1'!XEK56</f>
        <v>0</v>
      </c>
      <c r="XEH30" s="47">
        <f>'Form Sg1'!XEL56</f>
        <v>0</v>
      </c>
      <c r="XEI30" s="47">
        <f>'Form Sg1'!XEM56</f>
        <v>0</v>
      </c>
      <c r="XEJ30" s="47">
        <f>'Form Sg1'!XEN56</f>
        <v>0</v>
      </c>
      <c r="XEK30" s="47">
        <f>'Form Sg1'!XEO56</f>
        <v>0</v>
      </c>
      <c r="XEL30" s="47">
        <f>'Form Sg1'!XEP56</f>
        <v>0</v>
      </c>
      <c r="XEM30" s="47">
        <f>'Form Sg1'!XEQ56</f>
        <v>0</v>
      </c>
      <c r="XEN30" s="47">
        <f>'Form Sg1'!XER56</f>
        <v>0</v>
      </c>
      <c r="XEO30" s="47">
        <f>'Form Sg1'!XES56</f>
        <v>0</v>
      </c>
      <c r="XEP30" s="47">
        <f>'Form Sg1'!XET56</f>
        <v>0</v>
      </c>
      <c r="XEQ30" s="47">
        <f>'Form Sg1'!XEU56</f>
        <v>0</v>
      </c>
      <c r="XER30" s="47">
        <f>'Form Sg1'!XEV56</f>
        <v>0</v>
      </c>
      <c r="XES30" s="47">
        <f>'Form Sg1'!XEW56</f>
        <v>0</v>
      </c>
      <c r="XET30" s="47">
        <f>'Form Sg1'!XEX56</f>
        <v>0</v>
      </c>
      <c r="XEU30" s="47">
        <f>'Form Sg1'!XEY56</f>
        <v>0</v>
      </c>
      <c r="XEV30" s="47">
        <f>'Form Sg1'!XEZ56</f>
        <v>0</v>
      </c>
      <c r="XEW30" s="47">
        <f>'Form Sg1'!XFA56</f>
        <v>0</v>
      </c>
      <c r="XEX30" s="47">
        <f>'Form Sg1'!XFB56</f>
        <v>0</v>
      </c>
      <c r="XEY30" s="47">
        <f>'Form Sg1'!XFC56</f>
        <v>0</v>
      </c>
      <c r="XEZ30" s="47">
        <f>'Form Sg1'!XFD56</f>
        <v>0</v>
      </c>
      <c r="XFA30" s="47" t="e">
        <f>'Form Sg1'!#REF!</f>
        <v>#REF!</v>
      </c>
      <c r="XFB30" s="47" t="e">
        <f>'Form Sg1'!#REF!</f>
        <v>#REF!</v>
      </c>
      <c r="XFC30" s="47" t="e">
        <f>'Form Sg1'!#REF!</f>
        <v>#REF!</v>
      </c>
      <c r="XFD30" s="47" t="e">
        <f>'Form Sg1'!#REF!</f>
        <v>#REF!</v>
      </c>
    </row>
    <row r="31" spans="1:16384">
      <c r="A31" s="46" t="s">
        <v>382</v>
      </c>
      <c r="B31" s="4" t="s">
        <v>1181</v>
      </c>
      <c r="C31" s="22" t="s">
        <v>1847</v>
      </c>
      <c r="D31" s="8" t="s">
        <v>3</v>
      </c>
      <c r="E31" s="47">
        <f>'Form Sg1'!H53</f>
        <v>0</v>
      </c>
      <c r="F31" s="47">
        <f>'Form Sg1'!I53</f>
        <v>0</v>
      </c>
      <c r="G31" s="98"/>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c r="BZ31" s="98"/>
      <c r="CA31" s="98"/>
      <c r="CB31" s="98"/>
      <c r="CC31" s="98"/>
      <c r="CD31" s="98"/>
      <c r="CE31" s="98"/>
      <c r="CF31" s="98"/>
      <c r="CG31" s="98"/>
      <c r="CH31" s="98"/>
      <c r="CI31" s="98"/>
      <c r="CJ31" s="98"/>
      <c r="CK31" s="98"/>
      <c r="CL31" s="98"/>
      <c r="CM31" s="98"/>
      <c r="CN31" s="98"/>
      <c r="CO31" s="98"/>
      <c r="CP31" s="98"/>
      <c r="CQ31" s="98"/>
      <c r="CR31" s="98"/>
      <c r="CS31" s="98"/>
      <c r="CT31" s="98"/>
      <c r="CU31" s="98"/>
      <c r="CV31" s="98"/>
      <c r="CW31" s="98"/>
      <c r="CX31" s="98"/>
      <c r="CY31" s="98"/>
      <c r="CZ31" s="98"/>
      <c r="DA31" s="98"/>
      <c r="DB31" s="98"/>
      <c r="DC31" s="98"/>
      <c r="DD31" s="98"/>
      <c r="DE31" s="98"/>
      <c r="DF31" s="98"/>
      <c r="DG31" s="98"/>
      <c r="DH31" s="98"/>
      <c r="DI31" s="98"/>
      <c r="DJ31" s="98"/>
      <c r="DK31" s="98"/>
      <c r="DL31" s="98"/>
      <c r="DM31" s="98"/>
      <c r="DN31" s="98"/>
      <c r="DO31" s="98"/>
      <c r="DP31" s="98"/>
      <c r="DQ31" s="98"/>
      <c r="DR31" s="98"/>
      <c r="DS31" s="98"/>
      <c r="DT31" s="98"/>
      <c r="DU31" s="98"/>
      <c r="DV31" s="98"/>
      <c r="DW31" s="98"/>
      <c r="DX31" s="98"/>
      <c r="DY31" s="98"/>
      <c r="DZ31" s="98"/>
      <c r="EA31" s="98"/>
      <c r="EB31" s="98"/>
      <c r="EC31" s="98"/>
      <c r="ED31" s="98"/>
      <c r="EE31" s="98"/>
      <c r="EF31" s="98"/>
      <c r="EG31" s="98"/>
      <c r="EH31" s="98"/>
      <c r="EI31" s="98"/>
      <c r="EJ31" s="98"/>
      <c r="EK31" s="98"/>
      <c r="EL31" s="98"/>
      <c r="EM31" s="98"/>
      <c r="EN31" s="98"/>
      <c r="EO31" s="98"/>
      <c r="EP31" s="98"/>
      <c r="EQ31" s="98"/>
      <c r="ER31" s="98"/>
      <c r="ES31" s="98"/>
      <c r="ET31" s="98"/>
      <c r="EU31" s="98"/>
      <c r="EV31" s="98"/>
      <c r="EW31" s="98"/>
      <c r="EX31" s="98"/>
      <c r="EY31" s="98"/>
      <c r="EZ31" s="98"/>
      <c r="FA31" s="98"/>
      <c r="FB31" s="98"/>
      <c r="FC31" s="98"/>
      <c r="FD31" s="98"/>
      <c r="FE31" s="98"/>
      <c r="FF31" s="98"/>
      <c r="FG31" s="98"/>
      <c r="FH31" s="98"/>
      <c r="FI31" s="98"/>
      <c r="FJ31" s="98"/>
      <c r="FK31" s="98"/>
      <c r="FL31" s="98"/>
      <c r="FM31" s="98"/>
      <c r="FN31" s="98"/>
      <c r="FO31" s="98"/>
      <c r="FP31" s="98"/>
      <c r="FQ31" s="98"/>
      <c r="FR31" s="98"/>
      <c r="FS31" s="98"/>
      <c r="FT31" s="98"/>
      <c r="FU31" s="98"/>
      <c r="FV31" s="98"/>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c r="IW31" s="98"/>
      <c r="IX31" s="98"/>
      <c r="IY31" s="98"/>
      <c r="IZ31" s="98"/>
      <c r="JA31" s="98"/>
      <c r="JB31" s="98"/>
      <c r="JC31" s="98"/>
      <c r="JD31" s="98"/>
      <c r="JE31" s="98"/>
      <c r="JF31" s="98"/>
      <c r="JG31" s="98"/>
      <c r="JH31" s="98"/>
      <c r="JI31" s="98"/>
      <c r="JJ31" s="98"/>
      <c r="JK31" s="98"/>
      <c r="JL31" s="98"/>
      <c r="JM31" s="98"/>
      <c r="JN31" s="98"/>
      <c r="JO31" s="98"/>
      <c r="JP31" s="98"/>
      <c r="JQ31" s="98"/>
      <c r="JR31" s="98"/>
      <c r="JS31" s="98"/>
      <c r="JT31" s="98"/>
      <c r="JU31" s="98"/>
      <c r="JV31" s="98"/>
      <c r="JW31" s="98"/>
      <c r="JX31" s="98"/>
      <c r="JY31" s="98"/>
      <c r="JZ31" s="98"/>
      <c r="KA31" s="98"/>
      <c r="KB31" s="98"/>
      <c r="KC31" s="98"/>
      <c r="KD31" s="98"/>
      <c r="KE31" s="98"/>
      <c r="KF31" s="98"/>
      <c r="KG31" s="98"/>
      <c r="KH31" s="98"/>
      <c r="KI31" s="98"/>
      <c r="KJ31" s="98"/>
      <c r="KK31" s="98"/>
      <c r="KL31" s="98"/>
      <c r="KM31" s="98"/>
      <c r="KN31" s="98"/>
      <c r="KO31" s="98"/>
      <c r="KP31" s="98"/>
      <c r="KQ31" s="98"/>
      <c r="KR31" s="98"/>
      <c r="KS31" s="98"/>
      <c r="KT31" s="98"/>
      <c r="KU31" s="98"/>
      <c r="KV31" s="98"/>
      <c r="KW31" s="98"/>
      <c r="KX31" s="98"/>
      <c r="KY31" s="98"/>
      <c r="KZ31" s="98"/>
      <c r="LA31" s="98"/>
      <c r="LB31" s="98"/>
      <c r="LC31" s="98"/>
      <c r="LD31" s="98"/>
      <c r="LE31" s="98"/>
      <c r="LF31" s="98"/>
      <c r="LG31" s="98"/>
      <c r="LH31" s="98"/>
      <c r="LI31" s="98"/>
      <c r="LJ31" s="98"/>
      <c r="LK31" s="98"/>
      <c r="LL31" s="98"/>
      <c r="LM31" s="98"/>
      <c r="LN31" s="98"/>
      <c r="LO31" s="98"/>
      <c r="LP31" s="98"/>
      <c r="LQ31" s="98"/>
      <c r="LR31" s="98"/>
      <c r="LS31" s="98"/>
      <c r="LT31" s="98"/>
      <c r="LU31" s="98"/>
      <c r="LV31" s="98"/>
      <c r="LW31" s="98"/>
      <c r="LX31" s="98"/>
      <c r="LY31" s="98"/>
      <c r="LZ31" s="98"/>
      <c r="MA31" s="98"/>
      <c r="MB31" s="98"/>
      <c r="MC31" s="98"/>
      <c r="MD31" s="98"/>
      <c r="ME31" s="98"/>
      <c r="MF31" s="98"/>
      <c r="MG31" s="98"/>
      <c r="MH31" s="98"/>
      <c r="MI31" s="98"/>
      <c r="MJ31" s="98"/>
      <c r="MK31" s="98"/>
      <c r="ML31" s="98"/>
      <c r="MM31" s="98"/>
      <c r="MN31" s="98"/>
      <c r="MO31" s="98"/>
      <c r="MP31" s="98"/>
      <c r="MQ31" s="98"/>
      <c r="MR31" s="98"/>
      <c r="MS31" s="98"/>
      <c r="MT31" s="98"/>
      <c r="MU31" s="98"/>
      <c r="MV31" s="98"/>
      <c r="MW31" s="98"/>
      <c r="MX31" s="98"/>
      <c r="MY31" s="98"/>
      <c r="MZ31" s="98"/>
      <c r="NA31" s="98"/>
      <c r="NB31" s="98"/>
      <c r="NC31" s="98"/>
      <c r="ND31" s="98"/>
      <c r="NE31" s="98"/>
      <c r="NF31" s="98"/>
      <c r="NG31" s="98"/>
      <c r="NH31" s="98"/>
      <c r="NI31" s="98"/>
      <c r="NJ31" s="98"/>
      <c r="NK31" s="98"/>
      <c r="NL31" s="98"/>
      <c r="NM31" s="98"/>
      <c r="NN31" s="98"/>
      <c r="NO31" s="98"/>
      <c r="NP31" s="98"/>
      <c r="NQ31" s="98"/>
      <c r="NR31" s="98"/>
      <c r="NS31" s="98"/>
      <c r="NT31" s="98"/>
      <c r="NU31" s="98"/>
      <c r="NV31" s="98"/>
      <c r="NW31" s="98"/>
      <c r="NX31" s="98"/>
      <c r="NY31" s="98"/>
      <c r="NZ31" s="98"/>
      <c r="OA31" s="98"/>
      <c r="OB31" s="98"/>
      <c r="OC31" s="98"/>
      <c r="OD31" s="98"/>
      <c r="OE31" s="98"/>
      <c r="OF31" s="98"/>
      <c r="OG31" s="98"/>
      <c r="OH31" s="98"/>
      <c r="OI31" s="98"/>
      <c r="OJ31" s="98"/>
      <c r="OK31" s="98"/>
      <c r="OL31" s="98"/>
      <c r="OM31" s="98"/>
      <c r="ON31" s="98"/>
      <c r="OO31" s="98"/>
      <c r="OP31" s="98"/>
      <c r="OQ31" s="98"/>
      <c r="OR31" s="98"/>
      <c r="OS31" s="98"/>
      <c r="OT31" s="98"/>
      <c r="OU31" s="98"/>
      <c r="OV31" s="98"/>
      <c r="OW31" s="98"/>
      <c r="OX31" s="98"/>
      <c r="OY31" s="98"/>
      <c r="OZ31" s="98"/>
      <c r="PA31" s="98"/>
      <c r="PB31" s="98"/>
      <c r="PC31" s="98"/>
      <c r="PD31" s="98"/>
      <c r="PE31" s="98"/>
      <c r="PF31" s="98"/>
      <c r="PG31" s="98"/>
      <c r="PH31" s="98"/>
      <c r="PI31" s="98"/>
      <c r="PJ31" s="98"/>
      <c r="PK31" s="98"/>
      <c r="PL31" s="98"/>
      <c r="PM31" s="98"/>
      <c r="PN31" s="98"/>
      <c r="PO31" s="98"/>
      <c r="PP31" s="98"/>
      <c r="PQ31" s="98"/>
      <c r="PR31" s="98"/>
      <c r="PS31" s="98"/>
      <c r="PT31" s="98"/>
      <c r="PU31" s="98"/>
      <c r="PV31" s="98"/>
      <c r="PW31" s="98"/>
      <c r="PX31" s="98"/>
      <c r="PY31" s="98"/>
      <c r="PZ31" s="98"/>
      <c r="QA31" s="98"/>
      <c r="QB31" s="98"/>
      <c r="QC31" s="98"/>
      <c r="QD31" s="98"/>
      <c r="QE31" s="98"/>
      <c r="QF31" s="98"/>
      <c r="QG31" s="98"/>
      <c r="QH31" s="98"/>
      <c r="QI31" s="98"/>
      <c r="QJ31" s="98"/>
      <c r="QK31" s="98"/>
      <c r="QL31" s="98"/>
      <c r="QM31" s="98"/>
      <c r="QN31" s="98"/>
      <c r="QO31" s="98"/>
      <c r="QP31" s="98"/>
      <c r="QQ31" s="98"/>
      <c r="QR31" s="98"/>
      <c r="QS31" s="98"/>
      <c r="QT31" s="98"/>
      <c r="QU31" s="98"/>
      <c r="QV31" s="98"/>
      <c r="QW31" s="98"/>
      <c r="QX31" s="98"/>
      <c r="QY31" s="98"/>
      <c r="QZ31" s="98"/>
      <c r="RA31" s="98"/>
      <c r="RB31" s="98"/>
      <c r="RC31" s="98"/>
      <c r="RD31" s="98"/>
      <c r="RE31" s="98"/>
      <c r="RF31" s="98"/>
      <c r="RG31" s="98"/>
      <c r="RH31" s="98"/>
      <c r="RI31" s="98"/>
      <c r="RJ31" s="98"/>
      <c r="RK31" s="98"/>
      <c r="RL31" s="98"/>
      <c r="RM31" s="98"/>
      <c r="RN31" s="98"/>
      <c r="RO31" s="98"/>
      <c r="RP31" s="98"/>
      <c r="RQ31" s="98"/>
      <c r="RR31" s="98"/>
      <c r="RS31" s="98"/>
      <c r="RT31" s="98"/>
      <c r="RU31" s="98"/>
      <c r="RV31" s="98"/>
      <c r="RW31" s="98"/>
      <c r="RX31" s="98"/>
      <c r="RY31" s="98"/>
      <c r="RZ31" s="98"/>
      <c r="SA31" s="98"/>
      <c r="SB31" s="98"/>
      <c r="SC31" s="98"/>
      <c r="SD31" s="98"/>
      <c r="SE31" s="98"/>
      <c r="SF31" s="98"/>
      <c r="SG31" s="98"/>
      <c r="SH31" s="98"/>
      <c r="SI31" s="98"/>
      <c r="SJ31" s="98"/>
      <c r="SK31" s="98"/>
      <c r="SL31" s="98"/>
      <c r="SM31" s="98"/>
      <c r="SN31" s="98"/>
      <c r="SO31" s="98"/>
      <c r="SP31" s="98"/>
      <c r="SQ31" s="98"/>
      <c r="SR31" s="98"/>
      <c r="SS31" s="98"/>
      <c r="ST31" s="98"/>
      <c r="SU31" s="98"/>
      <c r="SV31" s="98"/>
      <c r="SW31" s="98"/>
      <c r="SX31" s="98"/>
      <c r="SY31" s="98"/>
      <c r="SZ31" s="98"/>
      <c r="TA31" s="98"/>
      <c r="TB31" s="98"/>
      <c r="TC31" s="98"/>
      <c r="TD31" s="98"/>
      <c r="TE31" s="98"/>
      <c r="TF31" s="98"/>
      <c r="TG31" s="98"/>
      <c r="TH31" s="98"/>
      <c r="TI31" s="98"/>
      <c r="TJ31" s="98"/>
      <c r="TK31" s="98"/>
      <c r="TL31" s="98"/>
      <c r="TM31" s="98"/>
      <c r="TN31" s="98"/>
      <c r="TO31" s="98"/>
      <c r="TP31" s="98"/>
      <c r="TQ31" s="98"/>
      <c r="TR31" s="98"/>
      <c r="TS31" s="98"/>
      <c r="TT31" s="98"/>
      <c r="TU31" s="98"/>
      <c r="TV31" s="98"/>
      <c r="TW31" s="98"/>
      <c r="TX31" s="98"/>
      <c r="TY31" s="98"/>
      <c r="TZ31" s="98"/>
      <c r="UA31" s="98"/>
      <c r="UB31" s="98"/>
      <c r="UC31" s="98"/>
      <c r="UD31" s="98"/>
      <c r="UE31" s="98"/>
      <c r="UF31" s="98"/>
      <c r="UG31" s="98"/>
      <c r="UH31" s="98"/>
      <c r="UI31" s="98"/>
      <c r="UJ31" s="98"/>
      <c r="UK31" s="98"/>
      <c r="UL31" s="98"/>
      <c r="UM31" s="98"/>
      <c r="UN31" s="98"/>
      <c r="UO31" s="98"/>
      <c r="UP31" s="98"/>
      <c r="UQ31" s="98"/>
      <c r="UR31" s="98"/>
      <c r="US31" s="98"/>
      <c r="UT31" s="98"/>
      <c r="UU31" s="98"/>
      <c r="UV31" s="98"/>
      <c r="UW31" s="98"/>
      <c r="UX31" s="98"/>
      <c r="UY31" s="98"/>
      <c r="UZ31" s="98"/>
      <c r="VA31" s="98"/>
      <c r="VB31" s="98"/>
      <c r="VC31" s="98"/>
      <c r="VD31" s="98"/>
      <c r="VE31" s="98"/>
      <c r="VF31" s="98"/>
      <c r="VG31" s="98"/>
      <c r="VH31" s="98"/>
      <c r="VI31" s="98"/>
      <c r="VJ31" s="98"/>
      <c r="VK31" s="98"/>
      <c r="VL31" s="98"/>
      <c r="VM31" s="98"/>
      <c r="VN31" s="98"/>
      <c r="VO31" s="98"/>
      <c r="VP31" s="98"/>
      <c r="VQ31" s="98"/>
      <c r="VR31" s="98"/>
      <c r="VS31" s="98"/>
      <c r="VT31" s="98"/>
      <c r="VU31" s="98"/>
      <c r="VV31" s="98"/>
      <c r="VW31" s="98"/>
      <c r="VX31" s="98"/>
      <c r="VY31" s="98"/>
      <c r="VZ31" s="98"/>
      <c r="WA31" s="98"/>
      <c r="WB31" s="98"/>
      <c r="WC31" s="98"/>
      <c r="WD31" s="98"/>
      <c r="WE31" s="98"/>
      <c r="WF31" s="98"/>
      <c r="WG31" s="98"/>
      <c r="WH31" s="98"/>
      <c r="WI31" s="98"/>
      <c r="WJ31" s="98"/>
      <c r="WK31" s="98"/>
      <c r="WL31" s="98"/>
      <c r="WM31" s="98"/>
      <c r="WN31" s="98"/>
      <c r="WO31" s="98"/>
      <c r="WP31" s="98"/>
      <c r="WQ31" s="98"/>
      <c r="WR31" s="98"/>
      <c r="WS31" s="98"/>
      <c r="WT31" s="98"/>
      <c r="WU31" s="98"/>
      <c r="WV31" s="98"/>
      <c r="WW31" s="98"/>
      <c r="WX31" s="98"/>
      <c r="WY31" s="98"/>
      <c r="WZ31" s="98"/>
      <c r="XA31" s="98"/>
      <c r="XB31" s="98"/>
      <c r="XC31" s="98"/>
      <c r="XD31" s="98"/>
      <c r="XE31" s="98"/>
      <c r="XF31" s="98"/>
      <c r="XG31" s="98"/>
      <c r="XH31" s="98"/>
      <c r="XI31" s="98"/>
      <c r="XJ31" s="98"/>
      <c r="XK31" s="98"/>
      <c r="XL31" s="98"/>
      <c r="XM31" s="98"/>
      <c r="XN31" s="98"/>
      <c r="XO31" s="98"/>
      <c r="XP31" s="98"/>
      <c r="XQ31" s="98"/>
      <c r="XR31" s="98"/>
      <c r="XS31" s="98"/>
      <c r="XT31" s="98"/>
      <c r="XU31" s="98"/>
      <c r="XV31" s="98"/>
      <c r="XW31" s="98"/>
      <c r="XX31" s="98"/>
      <c r="XY31" s="98"/>
      <c r="XZ31" s="98"/>
      <c r="YA31" s="98"/>
      <c r="YB31" s="98"/>
      <c r="YC31" s="98"/>
      <c r="YD31" s="98"/>
      <c r="YE31" s="98"/>
      <c r="YF31" s="98"/>
      <c r="YG31" s="98"/>
      <c r="YH31" s="98"/>
      <c r="YI31" s="98"/>
      <c r="YJ31" s="98"/>
      <c r="YK31" s="98"/>
      <c r="YL31" s="98"/>
      <c r="YM31" s="98"/>
      <c r="YN31" s="98"/>
      <c r="YO31" s="98"/>
      <c r="YP31" s="98"/>
      <c r="YQ31" s="98"/>
      <c r="YR31" s="98"/>
      <c r="YS31" s="98"/>
      <c r="YT31" s="98"/>
      <c r="YU31" s="98"/>
      <c r="YV31" s="98"/>
      <c r="YW31" s="98"/>
      <c r="YX31" s="98"/>
      <c r="YY31" s="98"/>
      <c r="YZ31" s="98"/>
      <c r="ZA31" s="98"/>
      <c r="ZB31" s="98"/>
      <c r="ZC31" s="98"/>
      <c r="ZD31" s="98"/>
      <c r="ZE31" s="98"/>
      <c r="ZF31" s="98"/>
      <c r="ZG31" s="98"/>
      <c r="ZH31" s="98"/>
      <c r="ZI31" s="98"/>
      <c r="ZJ31" s="98"/>
      <c r="ZK31" s="98"/>
      <c r="ZL31" s="98"/>
      <c r="ZM31" s="98"/>
      <c r="ZN31" s="98"/>
      <c r="ZO31" s="98"/>
      <c r="ZP31" s="98"/>
      <c r="ZQ31" s="98"/>
      <c r="ZR31" s="98"/>
      <c r="ZS31" s="98"/>
      <c r="ZT31" s="98"/>
      <c r="ZU31" s="98"/>
      <c r="ZV31" s="98"/>
      <c r="ZW31" s="98"/>
      <c r="ZX31" s="98"/>
      <c r="ZY31" s="98"/>
      <c r="ZZ31" s="98"/>
      <c r="AAA31" s="98"/>
      <c r="AAB31" s="98"/>
      <c r="AAC31" s="98"/>
      <c r="AAD31" s="98"/>
      <c r="AAE31" s="98"/>
      <c r="AAF31" s="98"/>
      <c r="AAG31" s="98"/>
      <c r="AAH31" s="98"/>
      <c r="AAI31" s="98"/>
      <c r="AAJ31" s="98"/>
      <c r="AAK31" s="98"/>
      <c r="AAL31" s="98"/>
      <c r="AAM31" s="98"/>
      <c r="AAN31" s="98"/>
      <c r="AAO31" s="98"/>
      <c r="AAP31" s="98"/>
      <c r="AAQ31" s="98"/>
      <c r="AAR31" s="98"/>
      <c r="AAS31" s="98"/>
      <c r="AAT31" s="98"/>
      <c r="AAU31" s="98"/>
      <c r="AAV31" s="98"/>
      <c r="AAW31" s="98"/>
      <c r="AAX31" s="98"/>
      <c r="AAY31" s="98"/>
      <c r="AAZ31" s="98"/>
      <c r="ABA31" s="98"/>
      <c r="ABB31" s="98"/>
      <c r="ABC31" s="98"/>
      <c r="ABD31" s="98"/>
      <c r="ABE31" s="98"/>
      <c r="ABF31" s="98"/>
      <c r="ABG31" s="98"/>
      <c r="ABH31" s="98"/>
      <c r="ABI31" s="98"/>
      <c r="ABJ31" s="98"/>
      <c r="ABK31" s="98"/>
      <c r="ABL31" s="98"/>
      <c r="ABM31" s="98"/>
      <c r="ABN31" s="98"/>
      <c r="ABO31" s="98"/>
      <c r="ABP31" s="98"/>
      <c r="ABQ31" s="98"/>
      <c r="ABR31" s="98"/>
      <c r="ABS31" s="98"/>
      <c r="ABT31" s="98"/>
      <c r="ABU31" s="98"/>
      <c r="ABV31" s="98"/>
      <c r="ABW31" s="98"/>
      <c r="ABX31" s="98"/>
      <c r="ABY31" s="98"/>
      <c r="ABZ31" s="98"/>
      <c r="ACA31" s="98"/>
      <c r="ACB31" s="98"/>
      <c r="ACC31" s="98"/>
      <c r="ACD31" s="98"/>
      <c r="ACE31" s="98"/>
      <c r="ACF31" s="98"/>
      <c r="ACG31" s="98"/>
      <c r="ACH31" s="98"/>
      <c r="ACI31" s="98"/>
      <c r="ACJ31" s="98"/>
      <c r="ACK31" s="98"/>
      <c r="ACL31" s="98"/>
      <c r="ACM31" s="98"/>
      <c r="ACN31" s="98"/>
      <c r="ACO31" s="98"/>
      <c r="ACP31" s="98"/>
      <c r="ACQ31" s="98"/>
      <c r="ACR31" s="98"/>
      <c r="ACS31" s="98"/>
      <c r="ACT31" s="98"/>
      <c r="ACU31" s="98"/>
      <c r="ACV31" s="98"/>
      <c r="ACW31" s="98"/>
      <c r="ACX31" s="98"/>
      <c r="ACY31" s="98"/>
      <c r="ACZ31" s="98"/>
      <c r="ADA31" s="98"/>
      <c r="ADB31" s="98"/>
      <c r="ADC31" s="98"/>
      <c r="ADD31" s="98"/>
      <c r="ADE31" s="98"/>
      <c r="ADF31" s="98"/>
      <c r="ADG31" s="98"/>
      <c r="ADH31" s="98"/>
      <c r="ADI31" s="98"/>
      <c r="ADJ31" s="98"/>
      <c r="ADK31" s="98"/>
      <c r="ADL31" s="98"/>
      <c r="ADM31" s="98"/>
      <c r="ADN31" s="98"/>
      <c r="ADO31" s="98"/>
      <c r="ADP31" s="98"/>
      <c r="ADQ31" s="98"/>
      <c r="ADR31" s="98"/>
      <c r="ADS31" s="98"/>
      <c r="ADT31" s="98"/>
      <c r="ADU31" s="98"/>
      <c r="ADV31" s="98"/>
      <c r="ADW31" s="98"/>
      <c r="ADX31" s="98"/>
      <c r="ADY31" s="98"/>
      <c r="ADZ31" s="98"/>
      <c r="AEA31" s="98"/>
      <c r="AEB31" s="98"/>
      <c r="AEC31" s="98"/>
      <c r="AED31" s="98"/>
      <c r="AEE31" s="98"/>
      <c r="AEF31" s="98"/>
      <c r="AEG31" s="98"/>
      <c r="AEH31" s="98"/>
      <c r="AEI31" s="98"/>
      <c r="AEJ31" s="98"/>
      <c r="AEK31" s="98"/>
      <c r="AEL31" s="98"/>
      <c r="AEM31" s="98"/>
      <c r="AEN31" s="98"/>
      <c r="AEO31" s="98"/>
      <c r="AEP31" s="98"/>
      <c r="AEQ31" s="98"/>
      <c r="AER31" s="98"/>
      <c r="AES31" s="98"/>
      <c r="AET31" s="98"/>
      <c r="AEU31" s="98"/>
      <c r="AEV31" s="98"/>
      <c r="AEW31" s="98"/>
      <c r="AEX31" s="98"/>
      <c r="AEY31" s="98"/>
      <c r="AEZ31" s="98"/>
      <c r="AFA31" s="98"/>
      <c r="AFB31" s="98"/>
      <c r="AFC31" s="98"/>
      <c r="AFD31" s="98"/>
      <c r="AFE31" s="98"/>
      <c r="AFF31" s="98"/>
      <c r="AFG31" s="98"/>
      <c r="AFH31" s="98"/>
      <c r="AFI31" s="98"/>
      <c r="AFJ31" s="98"/>
      <c r="AFK31" s="98"/>
      <c r="AFL31" s="98"/>
      <c r="AFM31" s="98"/>
      <c r="AFN31" s="98"/>
      <c r="AFO31" s="98"/>
      <c r="AFP31" s="98"/>
      <c r="AFQ31" s="98"/>
      <c r="AFR31" s="98"/>
      <c r="AFS31" s="98"/>
      <c r="AFT31" s="98"/>
      <c r="AFU31" s="98"/>
      <c r="AFV31" s="98"/>
      <c r="AFW31" s="98"/>
      <c r="AFX31" s="98"/>
      <c r="AFY31" s="98"/>
      <c r="AFZ31" s="98"/>
      <c r="AGA31" s="98"/>
      <c r="AGB31" s="98"/>
      <c r="AGC31" s="98"/>
      <c r="AGD31" s="98"/>
      <c r="AGE31" s="98"/>
      <c r="AGF31" s="98"/>
      <c r="AGG31" s="98"/>
      <c r="AGH31" s="98"/>
      <c r="AGI31" s="98"/>
      <c r="AGJ31" s="98"/>
      <c r="AGK31" s="98"/>
      <c r="AGL31" s="98"/>
      <c r="AGM31" s="98"/>
      <c r="AGN31" s="98"/>
      <c r="AGO31" s="98"/>
      <c r="AGP31" s="98"/>
      <c r="AGQ31" s="98"/>
      <c r="AGR31" s="98"/>
      <c r="AGS31" s="98"/>
      <c r="AGT31" s="98"/>
      <c r="AGU31" s="98"/>
      <c r="AGV31" s="98"/>
      <c r="AGW31" s="98"/>
      <c r="AGX31" s="98"/>
      <c r="AGY31" s="98"/>
      <c r="AGZ31" s="98"/>
      <c r="AHA31" s="98"/>
      <c r="AHB31" s="98"/>
      <c r="AHC31" s="98"/>
      <c r="AHD31" s="98"/>
      <c r="AHE31" s="98"/>
      <c r="AHF31" s="98"/>
      <c r="AHG31" s="98"/>
      <c r="AHH31" s="98"/>
      <c r="AHI31" s="98"/>
      <c r="AHJ31" s="98"/>
      <c r="AHK31" s="98"/>
      <c r="AHL31" s="98"/>
      <c r="AHM31" s="98"/>
      <c r="AHN31" s="98"/>
      <c r="AHO31" s="98"/>
      <c r="AHP31" s="98"/>
      <c r="AHQ31" s="98"/>
      <c r="AHR31" s="98"/>
      <c r="AHS31" s="98"/>
      <c r="AHT31" s="98"/>
      <c r="AHU31" s="98"/>
      <c r="AHV31" s="98"/>
      <c r="AHW31" s="98"/>
      <c r="AHX31" s="98"/>
      <c r="AHY31" s="98"/>
      <c r="AHZ31" s="98"/>
      <c r="AIA31" s="98"/>
      <c r="AIB31" s="98"/>
      <c r="AIC31" s="98"/>
      <c r="AID31" s="98"/>
      <c r="AIE31" s="98"/>
      <c r="AIF31" s="98"/>
      <c r="AIG31" s="98"/>
      <c r="AIH31" s="98"/>
      <c r="AII31" s="98"/>
      <c r="AIJ31" s="98"/>
      <c r="AIK31" s="98"/>
      <c r="AIL31" s="98"/>
      <c r="AIM31" s="98"/>
      <c r="AIN31" s="98"/>
      <c r="AIO31" s="98"/>
      <c r="AIP31" s="98"/>
      <c r="AIQ31" s="98"/>
      <c r="AIR31" s="98"/>
      <c r="AIS31" s="98"/>
      <c r="AIT31" s="98"/>
      <c r="AIU31" s="98"/>
      <c r="AIV31" s="98"/>
      <c r="AIW31" s="98"/>
      <c r="AIX31" s="98"/>
      <c r="AIY31" s="98"/>
      <c r="AIZ31" s="98"/>
      <c r="AJA31" s="98"/>
      <c r="AJB31" s="98"/>
      <c r="AJC31" s="98"/>
      <c r="AJD31" s="98"/>
      <c r="AJE31" s="98"/>
      <c r="AJF31" s="98"/>
      <c r="AJG31" s="98"/>
      <c r="AJH31" s="98"/>
      <c r="AJI31" s="98"/>
      <c r="AJJ31" s="98"/>
      <c r="AJK31" s="98"/>
      <c r="AJL31" s="98"/>
      <c r="AJM31" s="98"/>
      <c r="AJN31" s="98"/>
      <c r="AJO31" s="98"/>
      <c r="AJP31" s="98"/>
      <c r="AJQ31" s="98"/>
      <c r="AJR31" s="98"/>
      <c r="AJS31" s="98"/>
      <c r="AJT31" s="98"/>
      <c r="AJU31" s="98"/>
      <c r="AJV31" s="98"/>
      <c r="AJW31" s="98"/>
      <c r="AJX31" s="98"/>
      <c r="AJY31" s="98"/>
      <c r="AJZ31" s="98"/>
      <c r="AKA31" s="98"/>
      <c r="AKB31" s="98"/>
      <c r="AKC31" s="98"/>
      <c r="AKD31" s="98"/>
      <c r="AKE31" s="98"/>
      <c r="AKF31" s="98"/>
      <c r="AKG31" s="98"/>
      <c r="AKH31" s="98"/>
      <c r="AKI31" s="98"/>
      <c r="AKJ31" s="98"/>
      <c r="AKK31" s="98"/>
      <c r="AKL31" s="98"/>
      <c r="AKM31" s="98"/>
      <c r="AKN31" s="98"/>
      <c r="AKO31" s="98"/>
      <c r="AKP31" s="98"/>
      <c r="AKQ31" s="98"/>
      <c r="AKR31" s="98"/>
      <c r="AKS31" s="98"/>
      <c r="AKT31" s="98"/>
      <c r="AKU31" s="98"/>
      <c r="AKV31" s="98"/>
      <c r="AKW31" s="98"/>
      <c r="AKX31" s="98"/>
      <c r="AKY31" s="98"/>
      <c r="AKZ31" s="98"/>
      <c r="ALA31" s="98"/>
      <c r="ALB31" s="98"/>
      <c r="ALC31" s="98"/>
      <c r="ALD31" s="98"/>
      <c r="ALE31" s="98"/>
      <c r="ALF31" s="98"/>
      <c r="ALG31" s="98"/>
      <c r="ALH31" s="98"/>
      <c r="ALI31" s="98"/>
      <c r="ALJ31" s="98"/>
      <c r="ALK31" s="98"/>
      <c r="ALL31" s="98"/>
      <c r="ALM31" s="98"/>
      <c r="ALN31" s="98"/>
      <c r="ALO31" s="98"/>
      <c r="ALP31" s="98"/>
      <c r="ALQ31" s="98"/>
      <c r="ALR31" s="98"/>
      <c r="ALS31" s="98"/>
      <c r="ALT31" s="98"/>
      <c r="ALU31" s="98"/>
      <c r="ALV31" s="98"/>
      <c r="ALW31" s="98"/>
      <c r="ALX31" s="98"/>
      <c r="ALY31" s="98"/>
      <c r="ALZ31" s="98"/>
      <c r="AMA31" s="98"/>
      <c r="AMB31" s="98"/>
      <c r="AMC31" s="98"/>
      <c r="AMD31" s="98"/>
      <c r="AME31" s="98"/>
      <c r="AMF31" s="98"/>
      <c r="AMG31" s="98"/>
      <c r="AMH31" s="98"/>
      <c r="AMI31" s="98"/>
      <c r="AMJ31" s="98"/>
      <c r="AMK31" s="98"/>
      <c r="AML31" s="98"/>
      <c r="AMM31" s="98"/>
      <c r="AMN31" s="98"/>
      <c r="AMO31" s="98"/>
      <c r="AMP31" s="98"/>
      <c r="AMQ31" s="98"/>
      <c r="AMR31" s="98"/>
      <c r="AMS31" s="98"/>
      <c r="AMT31" s="98"/>
      <c r="AMU31" s="98"/>
      <c r="AMV31" s="98"/>
      <c r="AMW31" s="98"/>
      <c r="AMX31" s="98"/>
      <c r="AMY31" s="98"/>
      <c r="AMZ31" s="98"/>
      <c r="ANA31" s="98"/>
      <c r="ANB31" s="98"/>
      <c r="ANC31" s="98"/>
      <c r="AND31" s="98"/>
      <c r="ANE31" s="98"/>
      <c r="ANF31" s="98"/>
      <c r="ANG31" s="98"/>
      <c r="ANH31" s="98"/>
      <c r="ANI31" s="98"/>
      <c r="ANJ31" s="98"/>
      <c r="ANK31" s="98"/>
      <c r="ANL31" s="98"/>
      <c r="ANM31" s="98"/>
      <c r="ANN31" s="98"/>
      <c r="ANO31" s="98"/>
      <c r="ANP31" s="98"/>
      <c r="ANQ31" s="98"/>
      <c r="ANR31" s="98"/>
      <c r="ANS31" s="98"/>
      <c r="ANT31" s="98"/>
      <c r="ANU31" s="98"/>
      <c r="ANV31" s="98"/>
      <c r="ANW31" s="98"/>
      <c r="ANX31" s="98"/>
      <c r="ANY31" s="98"/>
      <c r="ANZ31" s="98"/>
      <c r="AOA31" s="98"/>
      <c r="AOB31" s="98"/>
      <c r="AOC31" s="98"/>
      <c r="AOD31" s="98"/>
      <c r="AOE31" s="98"/>
      <c r="AOF31" s="98"/>
      <c r="AOG31" s="98"/>
      <c r="AOH31" s="98"/>
      <c r="AOI31" s="98"/>
      <c r="AOJ31" s="98"/>
      <c r="AOK31" s="98"/>
      <c r="AOL31" s="98"/>
      <c r="AOM31" s="98"/>
      <c r="AON31" s="98"/>
      <c r="AOO31" s="98"/>
      <c r="AOP31" s="98"/>
      <c r="AOQ31" s="98"/>
      <c r="AOR31" s="98"/>
      <c r="AOS31" s="98"/>
      <c r="AOT31" s="98"/>
      <c r="AOU31" s="98"/>
      <c r="AOV31" s="98"/>
      <c r="AOW31" s="98"/>
      <c r="AOX31" s="98"/>
      <c r="AOY31" s="98"/>
      <c r="AOZ31" s="98"/>
      <c r="APA31" s="98"/>
      <c r="APB31" s="98"/>
      <c r="APC31" s="98"/>
      <c r="APD31" s="98"/>
      <c r="APE31" s="98"/>
      <c r="APF31" s="98"/>
      <c r="APG31" s="98"/>
      <c r="APH31" s="98"/>
      <c r="API31" s="98"/>
      <c r="APJ31" s="98"/>
      <c r="APK31" s="98"/>
      <c r="APL31" s="98"/>
      <c r="APM31" s="98"/>
      <c r="APN31" s="98"/>
      <c r="APO31" s="98"/>
      <c r="APP31" s="98"/>
      <c r="APQ31" s="98"/>
      <c r="APR31" s="98"/>
      <c r="APS31" s="98"/>
      <c r="APT31" s="98"/>
      <c r="APU31" s="98"/>
      <c r="APV31" s="98"/>
      <c r="APW31" s="98"/>
      <c r="APX31" s="98"/>
      <c r="APY31" s="98"/>
      <c r="APZ31" s="98"/>
      <c r="AQA31" s="98"/>
      <c r="AQB31" s="98"/>
      <c r="AQC31" s="98"/>
      <c r="AQD31" s="98"/>
      <c r="AQE31" s="98"/>
      <c r="AQF31" s="98"/>
      <c r="AQG31" s="98"/>
      <c r="AQH31" s="98"/>
      <c r="AQI31" s="98"/>
      <c r="AQJ31" s="98"/>
      <c r="AQK31" s="98"/>
      <c r="AQL31" s="98"/>
      <c r="AQM31" s="98"/>
      <c r="AQN31" s="98"/>
      <c r="AQO31" s="98"/>
      <c r="AQP31" s="98"/>
      <c r="AQQ31" s="98"/>
      <c r="AQR31" s="98"/>
      <c r="AQS31" s="98"/>
      <c r="AQT31" s="98"/>
      <c r="AQU31" s="98"/>
      <c r="AQV31" s="98"/>
      <c r="AQW31" s="98"/>
      <c r="AQX31" s="98"/>
      <c r="AQY31" s="98"/>
      <c r="AQZ31" s="98"/>
      <c r="ARA31" s="98"/>
      <c r="ARB31" s="98"/>
      <c r="ARC31" s="98"/>
      <c r="ARD31" s="98"/>
      <c r="ARE31" s="98"/>
      <c r="ARF31" s="98"/>
      <c r="ARG31" s="98"/>
      <c r="ARH31" s="98"/>
      <c r="ARI31" s="98"/>
      <c r="ARJ31" s="98"/>
      <c r="ARK31" s="98"/>
      <c r="ARL31" s="98"/>
      <c r="ARM31" s="98"/>
      <c r="ARN31" s="98"/>
      <c r="ARO31" s="98"/>
      <c r="ARP31" s="98"/>
      <c r="ARQ31" s="98"/>
      <c r="ARR31" s="98"/>
      <c r="ARS31" s="98"/>
      <c r="ART31" s="98"/>
      <c r="ARU31" s="98"/>
      <c r="ARV31" s="98"/>
      <c r="ARW31" s="98"/>
      <c r="ARX31" s="98"/>
      <c r="ARY31" s="98"/>
      <c r="ARZ31" s="98"/>
      <c r="ASA31" s="98"/>
      <c r="ASB31" s="98"/>
      <c r="ASC31" s="98"/>
      <c r="ASD31" s="98"/>
      <c r="ASE31" s="98"/>
      <c r="ASF31" s="98"/>
      <c r="ASG31" s="98"/>
      <c r="ASH31" s="98"/>
      <c r="ASI31" s="98"/>
      <c r="ASJ31" s="98"/>
      <c r="ASK31" s="98"/>
      <c r="ASL31" s="98"/>
      <c r="ASM31" s="98"/>
      <c r="ASN31" s="98"/>
      <c r="ASO31" s="98"/>
      <c r="ASP31" s="98"/>
      <c r="ASQ31" s="98"/>
      <c r="ASR31" s="98"/>
      <c r="ASS31" s="98"/>
      <c r="AST31" s="98"/>
      <c r="ASU31" s="98"/>
      <c r="ASV31" s="98"/>
      <c r="ASW31" s="98"/>
      <c r="ASX31" s="98"/>
      <c r="ASY31" s="98"/>
      <c r="ASZ31" s="98"/>
      <c r="ATA31" s="98"/>
      <c r="ATB31" s="98"/>
      <c r="ATC31" s="98"/>
      <c r="ATD31" s="98"/>
      <c r="ATE31" s="98"/>
      <c r="ATF31" s="98"/>
      <c r="ATG31" s="98"/>
      <c r="ATH31" s="98"/>
      <c r="ATI31" s="98"/>
      <c r="ATJ31" s="98"/>
      <c r="ATK31" s="98"/>
      <c r="ATL31" s="98"/>
      <c r="ATM31" s="98"/>
      <c r="ATN31" s="98"/>
      <c r="ATO31" s="98"/>
      <c r="ATP31" s="98"/>
      <c r="ATQ31" s="98"/>
      <c r="ATR31" s="98"/>
      <c r="ATS31" s="98"/>
      <c r="ATT31" s="98"/>
      <c r="ATU31" s="98"/>
      <c r="ATV31" s="98"/>
      <c r="ATW31" s="98"/>
      <c r="ATX31" s="98"/>
      <c r="ATY31" s="98"/>
      <c r="ATZ31" s="98"/>
      <c r="AUA31" s="98"/>
      <c r="AUB31" s="98"/>
      <c r="AUC31" s="98"/>
      <c r="AUD31" s="98"/>
      <c r="AUE31" s="98"/>
      <c r="AUF31" s="98"/>
      <c r="AUG31" s="98"/>
      <c r="AUH31" s="98"/>
      <c r="AUI31" s="98"/>
      <c r="AUJ31" s="98"/>
      <c r="AUK31" s="98"/>
      <c r="AUL31" s="98"/>
      <c r="AUM31" s="98"/>
      <c r="AUN31" s="98"/>
      <c r="AUO31" s="98"/>
      <c r="AUP31" s="98"/>
      <c r="AUQ31" s="98"/>
      <c r="AUR31" s="98"/>
      <c r="AUS31" s="98"/>
      <c r="AUT31" s="98"/>
      <c r="AUU31" s="98"/>
      <c r="AUV31" s="98"/>
      <c r="AUW31" s="98"/>
      <c r="AUX31" s="98"/>
      <c r="AUY31" s="98"/>
      <c r="AUZ31" s="98"/>
      <c r="AVA31" s="98"/>
      <c r="AVB31" s="98"/>
      <c r="AVC31" s="98"/>
      <c r="AVD31" s="98"/>
      <c r="AVE31" s="98"/>
      <c r="AVF31" s="98"/>
      <c r="AVG31" s="98"/>
      <c r="AVH31" s="98"/>
      <c r="AVI31" s="98"/>
      <c r="AVJ31" s="98"/>
      <c r="AVK31" s="98"/>
      <c r="AVL31" s="98"/>
      <c r="AVM31" s="98"/>
      <c r="AVN31" s="98"/>
      <c r="AVO31" s="98"/>
      <c r="AVP31" s="98"/>
      <c r="AVQ31" s="98"/>
      <c r="AVR31" s="98"/>
      <c r="AVS31" s="98"/>
      <c r="AVT31" s="98"/>
      <c r="AVU31" s="98"/>
      <c r="AVV31" s="98"/>
      <c r="AVW31" s="98"/>
      <c r="AVX31" s="98"/>
      <c r="AVY31" s="98"/>
      <c r="AVZ31" s="98"/>
      <c r="AWA31" s="98"/>
      <c r="AWB31" s="98"/>
      <c r="AWC31" s="98"/>
      <c r="AWD31" s="98"/>
      <c r="AWE31" s="98"/>
      <c r="AWF31" s="98"/>
      <c r="AWG31" s="98"/>
      <c r="AWH31" s="98"/>
      <c r="AWI31" s="98"/>
      <c r="AWJ31" s="98"/>
      <c r="AWK31" s="98"/>
      <c r="AWL31" s="98"/>
      <c r="AWM31" s="98"/>
      <c r="AWN31" s="98"/>
      <c r="AWO31" s="98"/>
      <c r="AWP31" s="98"/>
      <c r="AWQ31" s="98"/>
      <c r="AWR31" s="98"/>
      <c r="AWS31" s="98"/>
      <c r="AWT31" s="98"/>
      <c r="AWU31" s="98"/>
      <c r="AWV31" s="98"/>
      <c r="AWW31" s="98"/>
      <c r="AWX31" s="98"/>
      <c r="AWY31" s="98"/>
      <c r="AWZ31" s="98"/>
      <c r="AXA31" s="98"/>
      <c r="AXB31" s="98"/>
      <c r="AXC31" s="98"/>
      <c r="AXD31" s="98"/>
      <c r="AXE31" s="98"/>
      <c r="AXF31" s="98"/>
      <c r="AXG31" s="98"/>
      <c r="AXH31" s="98"/>
      <c r="AXI31" s="98"/>
      <c r="AXJ31" s="98"/>
      <c r="AXK31" s="98"/>
      <c r="AXL31" s="98"/>
      <c r="AXM31" s="98"/>
      <c r="AXN31" s="98"/>
      <c r="AXO31" s="98"/>
      <c r="AXP31" s="98"/>
      <c r="AXQ31" s="98"/>
      <c r="AXR31" s="98"/>
      <c r="AXS31" s="98"/>
      <c r="AXT31" s="98"/>
      <c r="AXU31" s="98"/>
      <c r="AXV31" s="98"/>
      <c r="AXW31" s="98"/>
      <c r="AXX31" s="98"/>
      <c r="AXY31" s="98"/>
      <c r="AXZ31" s="98"/>
      <c r="AYA31" s="98"/>
      <c r="AYB31" s="98"/>
      <c r="AYC31" s="98"/>
      <c r="AYD31" s="98"/>
      <c r="AYE31" s="98"/>
      <c r="AYF31" s="98"/>
      <c r="AYG31" s="98"/>
      <c r="AYH31" s="98"/>
      <c r="AYI31" s="98"/>
      <c r="AYJ31" s="98"/>
      <c r="AYK31" s="98"/>
      <c r="AYL31" s="98"/>
      <c r="AYM31" s="98"/>
      <c r="AYN31" s="98"/>
      <c r="AYO31" s="98"/>
      <c r="AYP31" s="98"/>
      <c r="AYQ31" s="98"/>
      <c r="AYR31" s="98"/>
      <c r="AYS31" s="98"/>
      <c r="AYT31" s="98"/>
      <c r="AYU31" s="98"/>
      <c r="AYV31" s="98"/>
      <c r="AYW31" s="98"/>
      <c r="AYX31" s="98"/>
      <c r="AYY31" s="98"/>
      <c r="AYZ31" s="98"/>
      <c r="AZA31" s="98"/>
      <c r="AZB31" s="98"/>
      <c r="AZC31" s="98"/>
      <c r="AZD31" s="98"/>
      <c r="AZE31" s="98"/>
      <c r="AZF31" s="98"/>
      <c r="AZG31" s="98"/>
      <c r="AZH31" s="98"/>
      <c r="AZI31" s="98"/>
      <c r="AZJ31" s="98"/>
      <c r="AZK31" s="98"/>
      <c r="AZL31" s="98"/>
      <c r="AZM31" s="98"/>
      <c r="AZN31" s="98"/>
      <c r="AZO31" s="98"/>
      <c r="AZP31" s="98"/>
      <c r="AZQ31" s="98"/>
      <c r="AZR31" s="98"/>
      <c r="AZS31" s="98"/>
      <c r="AZT31" s="98"/>
      <c r="AZU31" s="98"/>
      <c r="AZV31" s="98"/>
      <c r="AZW31" s="98"/>
      <c r="AZX31" s="98"/>
      <c r="AZY31" s="98"/>
      <c r="AZZ31" s="98"/>
      <c r="BAA31" s="98"/>
      <c r="BAB31" s="98"/>
      <c r="BAC31" s="98"/>
      <c r="BAD31" s="98"/>
      <c r="BAE31" s="98"/>
      <c r="BAF31" s="98"/>
      <c r="BAG31" s="98"/>
      <c r="BAH31" s="98"/>
      <c r="BAI31" s="98"/>
      <c r="BAJ31" s="98"/>
      <c r="BAK31" s="98"/>
      <c r="BAL31" s="98"/>
      <c r="BAM31" s="98"/>
      <c r="BAN31" s="98"/>
      <c r="BAO31" s="98"/>
      <c r="BAP31" s="98"/>
      <c r="BAQ31" s="98"/>
      <c r="BAR31" s="98"/>
      <c r="BAS31" s="98"/>
      <c r="BAT31" s="98"/>
      <c r="BAU31" s="98"/>
      <c r="BAV31" s="98"/>
      <c r="BAW31" s="98"/>
      <c r="BAX31" s="98"/>
      <c r="BAY31" s="98"/>
      <c r="BAZ31" s="98"/>
      <c r="BBA31" s="98"/>
      <c r="BBB31" s="98"/>
      <c r="BBC31" s="98"/>
      <c r="BBD31" s="98"/>
      <c r="BBE31" s="98"/>
      <c r="BBF31" s="98"/>
      <c r="BBG31" s="98"/>
      <c r="BBH31" s="98"/>
      <c r="BBI31" s="98"/>
      <c r="BBJ31" s="98"/>
      <c r="BBK31" s="98"/>
      <c r="BBL31" s="98"/>
      <c r="BBM31" s="98"/>
      <c r="BBN31" s="98"/>
      <c r="BBO31" s="98"/>
      <c r="BBP31" s="98"/>
      <c r="BBQ31" s="98"/>
      <c r="BBR31" s="98"/>
      <c r="BBS31" s="98"/>
      <c r="BBT31" s="98"/>
      <c r="BBU31" s="98"/>
      <c r="BBV31" s="98"/>
      <c r="BBW31" s="98"/>
      <c r="BBX31" s="98"/>
      <c r="BBY31" s="98"/>
      <c r="BBZ31" s="98"/>
      <c r="BCA31" s="98"/>
      <c r="BCB31" s="98"/>
      <c r="BCC31" s="98"/>
      <c r="BCD31" s="98"/>
      <c r="BCE31" s="98"/>
      <c r="BCF31" s="98"/>
      <c r="BCG31" s="98"/>
      <c r="BCH31" s="98"/>
      <c r="BCI31" s="98"/>
      <c r="BCJ31" s="98"/>
      <c r="BCK31" s="98"/>
      <c r="BCL31" s="98"/>
      <c r="BCM31" s="98"/>
      <c r="BCN31" s="98"/>
      <c r="BCO31" s="98"/>
      <c r="BCP31" s="98"/>
      <c r="BCQ31" s="98"/>
      <c r="BCR31" s="98"/>
      <c r="BCS31" s="98"/>
      <c r="BCT31" s="98"/>
      <c r="BCU31" s="98"/>
      <c r="BCV31" s="98"/>
      <c r="BCW31" s="98"/>
      <c r="BCX31" s="98"/>
      <c r="BCY31" s="98"/>
      <c r="BCZ31" s="98"/>
      <c r="BDA31" s="98"/>
      <c r="BDB31" s="98"/>
      <c r="BDC31" s="98"/>
      <c r="BDD31" s="98"/>
      <c r="BDE31" s="98"/>
      <c r="BDF31" s="98"/>
      <c r="BDG31" s="98"/>
      <c r="BDH31" s="98"/>
      <c r="BDI31" s="98"/>
      <c r="BDJ31" s="98"/>
      <c r="BDK31" s="98"/>
      <c r="BDL31" s="98"/>
      <c r="BDM31" s="98"/>
      <c r="BDN31" s="98"/>
      <c r="BDO31" s="98"/>
      <c r="BDP31" s="98"/>
      <c r="BDQ31" s="98"/>
      <c r="BDR31" s="98"/>
      <c r="BDS31" s="98"/>
      <c r="BDT31" s="98"/>
      <c r="BDU31" s="98"/>
      <c r="BDV31" s="98"/>
      <c r="BDW31" s="98"/>
      <c r="BDX31" s="98"/>
      <c r="BDY31" s="98"/>
      <c r="BDZ31" s="98"/>
      <c r="BEA31" s="98"/>
      <c r="BEB31" s="98"/>
      <c r="BEC31" s="98"/>
      <c r="BED31" s="98"/>
      <c r="BEE31" s="98"/>
      <c r="BEF31" s="98"/>
      <c r="BEG31" s="98"/>
      <c r="BEH31" s="98"/>
      <c r="BEI31" s="98"/>
      <c r="BEJ31" s="98"/>
      <c r="BEK31" s="98"/>
      <c r="BEL31" s="98"/>
      <c r="BEM31" s="98"/>
      <c r="BEN31" s="98"/>
      <c r="BEO31" s="98"/>
      <c r="BEP31" s="98"/>
      <c r="BEQ31" s="98"/>
      <c r="BER31" s="98"/>
      <c r="BES31" s="98"/>
      <c r="BET31" s="98"/>
      <c r="BEU31" s="98"/>
      <c r="BEV31" s="98"/>
      <c r="BEW31" s="98"/>
      <c r="BEX31" s="98"/>
      <c r="BEY31" s="98"/>
      <c r="BEZ31" s="98"/>
      <c r="BFA31" s="98"/>
      <c r="BFB31" s="98"/>
      <c r="BFC31" s="98"/>
      <c r="BFD31" s="98"/>
      <c r="BFE31" s="98"/>
      <c r="BFF31" s="98"/>
      <c r="BFG31" s="98"/>
      <c r="BFH31" s="98"/>
      <c r="BFI31" s="98"/>
      <c r="BFJ31" s="98"/>
      <c r="BFK31" s="98"/>
      <c r="BFL31" s="98"/>
      <c r="BFM31" s="98"/>
      <c r="BFN31" s="98"/>
      <c r="BFO31" s="98"/>
      <c r="BFP31" s="98"/>
      <c r="BFQ31" s="98"/>
      <c r="BFR31" s="98"/>
      <c r="BFS31" s="98"/>
      <c r="BFT31" s="98"/>
      <c r="BFU31" s="98"/>
      <c r="BFV31" s="98"/>
      <c r="BFW31" s="98"/>
      <c r="BFX31" s="98"/>
      <c r="BFY31" s="98"/>
      <c r="BFZ31" s="98"/>
      <c r="BGA31" s="98"/>
      <c r="BGB31" s="98"/>
      <c r="BGC31" s="98"/>
      <c r="BGD31" s="98"/>
      <c r="BGE31" s="98"/>
      <c r="BGF31" s="98"/>
      <c r="BGG31" s="98"/>
      <c r="BGH31" s="98"/>
      <c r="BGI31" s="98"/>
      <c r="BGJ31" s="98"/>
      <c r="BGK31" s="98"/>
      <c r="BGL31" s="98"/>
      <c r="BGM31" s="98"/>
      <c r="BGN31" s="98"/>
      <c r="BGO31" s="98"/>
      <c r="BGP31" s="98"/>
      <c r="BGQ31" s="98"/>
      <c r="BGR31" s="98"/>
      <c r="BGS31" s="98"/>
      <c r="BGT31" s="98"/>
      <c r="BGU31" s="98"/>
      <c r="BGV31" s="98"/>
      <c r="BGW31" s="98"/>
      <c r="BGX31" s="98"/>
      <c r="BGY31" s="98"/>
      <c r="BGZ31" s="98"/>
      <c r="BHA31" s="98"/>
      <c r="BHB31" s="98"/>
      <c r="BHC31" s="98"/>
      <c r="BHD31" s="98"/>
      <c r="BHE31" s="98"/>
      <c r="BHF31" s="98"/>
      <c r="BHG31" s="98"/>
      <c r="BHH31" s="98"/>
      <c r="BHI31" s="98"/>
      <c r="BHJ31" s="98"/>
      <c r="BHK31" s="98"/>
      <c r="BHL31" s="98"/>
      <c r="BHM31" s="98"/>
      <c r="BHN31" s="98"/>
      <c r="BHO31" s="98"/>
      <c r="BHP31" s="98"/>
      <c r="BHQ31" s="98"/>
      <c r="BHR31" s="98"/>
      <c r="BHS31" s="98"/>
      <c r="BHT31" s="98"/>
      <c r="BHU31" s="98"/>
      <c r="BHV31" s="98"/>
      <c r="BHW31" s="98"/>
      <c r="BHX31" s="98"/>
      <c r="BHY31" s="98"/>
      <c r="BHZ31" s="98"/>
      <c r="BIA31" s="98"/>
      <c r="BIB31" s="98"/>
      <c r="BIC31" s="98"/>
      <c r="BID31" s="98"/>
      <c r="BIE31" s="98"/>
      <c r="BIF31" s="98"/>
      <c r="BIG31" s="98"/>
      <c r="BIH31" s="98"/>
      <c r="BII31" s="98"/>
      <c r="BIJ31" s="98"/>
      <c r="BIK31" s="98"/>
      <c r="BIL31" s="98"/>
      <c r="BIM31" s="98"/>
      <c r="BIN31" s="98"/>
      <c r="BIO31" s="98"/>
      <c r="BIP31" s="98"/>
      <c r="BIQ31" s="98"/>
      <c r="BIR31" s="98"/>
      <c r="BIS31" s="98"/>
      <c r="BIT31" s="98"/>
      <c r="BIU31" s="98"/>
      <c r="BIV31" s="98"/>
      <c r="BIW31" s="98"/>
      <c r="BIX31" s="98"/>
      <c r="BIY31" s="98"/>
      <c r="BIZ31" s="98"/>
      <c r="BJA31" s="98"/>
      <c r="BJB31" s="98"/>
      <c r="BJC31" s="98"/>
      <c r="BJD31" s="98"/>
      <c r="BJE31" s="98"/>
      <c r="BJF31" s="98"/>
      <c r="BJG31" s="98"/>
      <c r="BJH31" s="98"/>
      <c r="BJI31" s="98"/>
      <c r="BJJ31" s="98"/>
      <c r="BJK31" s="98"/>
      <c r="BJL31" s="98"/>
      <c r="BJM31" s="98"/>
      <c r="BJN31" s="98"/>
      <c r="BJO31" s="98"/>
      <c r="BJP31" s="98"/>
      <c r="BJQ31" s="98"/>
      <c r="BJR31" s="98"/>
      <c r="BJS31" s="98"/>
      <c r="BJT31" s="98"/>
      <c r="BJU31" s="98"/>
      <c r="BJV31" s="98"/>
      <c r="BJW31" s="98"/>
      <c r="BJX31" s="98"/>
      <c r="BJY31" s="98"/>
      <c r="BJZ31" s="98"/>
      <c r="BKA31" s="98"/>
      <c r="BKB31" s="98"/>
      <c r="BKC31" s="98"/>
      <c r="BKD31" s="98"/>
      <c r="BKE31" s="98"/>
      <c r="BKF31" s="98"/>
      <c r="BKG31" s="98"/>
      <c r="BKH31" s="98"/>
      <c r="BKI31" s="98"/>
      <c r="BKJ31" s="98"/>
      <c r="BKK31" s="98"/>
      <c r="BKL31" s="98"/>
      <c r="BKM31" s="98"/>
      <c r="BKN31" s="98"/>
      <c r="BKO31" s="98"/>
      <c r="BKP31" s="98"/>
      <c r="BKQ31" s="98"/>
      <c r="BKR31" s="98"/>
      <c r="BKS31" s="98"/>
      <c r="BKT31" s="98"/>
      <c r="BKU31" s="98"/>
      <c r="BKV31" s="98"/>
      <c r="BKW31" s="98"/>
      <c r="BKX31" s="98"/>
      <c r="BKY31" s="98"/>
      <c r="BKZ31" s="98"/>
      <c r="BLA31" s="98"/>
      <c r="BLB31" s="98"/>
      <c r="BLC31" s="98"/>
      <c r="BLD31" s="98"/>
      <c r="BLE31" s="98"/>
      <c r="BLF31" s="98"/>
      <c r="BLG31" s="98"/>
      <c r="BLH31" s="98"/>
      <c r="BLI31" s="98"/>
      <c r="BLJ31" s="98"/>
      <c r="BLK31" s="98"/>
      <c r="BLL31" s="98"/>
      <c r="BLM31" s="98"/>
      <c r="BLN31" s="98"/>
      <c r="BLO31" s="98"/>
      <c r="BLP31" s="98"/>
      <c r="BLQ31" s="98"/>
      <c r="BLR31" s="98"/>
      <c r="BLS31" s="98"/>
      <c r="BLT31" s="98"/>
      <c r="BLU31" s="98"/>
      <c r="BLV31" s="98"/>
      <c r="BLW31" s="98"/>
      <c r="BLX31" s="98"/>
      <c r="BLY31" s="98"/>
      <c r="BLZ31" s="98"/>
      <c r="BMA31" s="98"/>
      <c r="BMB31" s="98"/>
      <c r="BMC31" s="98"/>
      <c r="BMD31" s="98"/>
      <c r="BME31" s="98"/>
      <c r="BMF31" s="98"/>
      <c r="BMG31" s="98"/>
      <c r="BMH31" s="98"/>
      <c r="BMI31" s="98"/>
      <c r="BMJ31" s="98"/>
      <c r="BMK31" s="98"/>
      <c r="BML31" s="98"/>
      <c r="BMM31" s="98"/>
      <c r="BMN31" s="98"/>
      <c r="BMO31" s="98"/>
      <c r="BMP31" s="98"/>
      <c r="BMQ31" s="98"/>
      <c r="BMR31" s="98"/>
      <c r="BMS31" s="98"/>
      <c r="BMT31" s="98"/>
      <c r="BMU31" s="98"/>
      <c r="BMV31" s="98"/>
      <c r="BMW31" s="98"/>
      <c r="BMX31" s="98"/>
      <c r="BMY31" s="98"/>
      <c r="BMZ31" s="98"/>
      <c r="BNA31" s="98"/>
      <c r="BNB31" s="98"/>
      <c r="BNC31" s="98"/>
      <c r="BND31" s="98"/>
      <c r="BNE31" s="98"/>
      <c r="BNF31" s="98"/>
      <c r="BNG31" s="98"/>
      <c r="BNH31" s="98"/>
      <c r="BNI31" s="98"/>
      <c r="BNJ31" s="98"/>
      <c r="BNK31" s="98"/>
      <c r="BNL31" s="98"/>
      <c r="BNM31" s="98"/>
      <c r="BNN31" s="98"/>
      <c r="BNO31" s="98"/>
      <c r="BNP31" s="98"/>
      <c r="BNQ31" s="98"/>
      <c r="BNR31" s="98"/>
      <c r="BNS31" s="98"/>
      <c r="BNT31" s="98"/>
      <c r="BNU31" s="98"/>
      <c r="BNV31" s="98"/>
      <c r="BNW31" s="98"/>
      <c r="BNX31" s="98"/>
      <c r="BNY31" s="98"/>
      <c r="BNZ31" s="98"/>
      <c r="BOA31" s="98"/>
      <c r="BOB31" s="98"/>
      <c r="BOC31" s="98"/>
      <c r="BOD31" s="98"/>
      <c r="BOE31" s="98"/>
      <c r="BOF31" s="98"/>
      <c r="BOG31" s="98"/>
      <c r="BOH31" s="98"/>
      <c r="BOI31" s="98"/>
      <c r="BOJ31" s="98"/>
      <c r="BOK31" s="98"/>
      <c r="BOL31" s="98"/>
      <c r="BOM31" s="98"/>
      <c r="BON31" s="98"/>
      <c r="BOO31" s="98"/>
      <c r="BOP31" s="98"/>
      <c r="BOQ31" s="98"/>
      <c r="BOR31" s="98"/>
      <c r="BOS31" s="98"/>
      <c r="BOT31" s="98"/>
      <c r="BOU31" s="98"/>
      <c r="BOV31" s="98"/>
      <c r="BOW31" s="98"/>
      <c r="BOX31" s="98"/>
      <c r="BOY31" s="98"/>
      <c r="BOZ31" s="98"/>
      <c r="BPA31" s="98"/>
      <c r="BPB31" s="98"/>
      <c r="BPC31" s="98"/>
      <c r="BPD31" s="98"/>
      <c r="BPE31" s="98"/>
      <c r="BPF31" s="98"/>
      <c r="BPG31" s="98"/>
      <c r="BPH31" s="98"/>
      <c r="BPI31" s="98"/>
      <c r="BPJ31" s="98"/>
      <c r="BPK31" s="98"/>
      <c r="BPL31" s="98"/>
      <c r="BPM31" s="98"/>
      <c r="BPN31" s="98"/>
      <c r="BPO31" s="98"/>
      <c r="BPP31" s="98"/>
      <c r="BPQ31" s="98"/>
      <c r="BPR31" s="98"/>
      <c r="BPS31" s="98"/>
      <c r="BPT31" s="98"/>
      <c r="BPU31" s="98"/>
      <c r="BPV31" s="98"/>
      <c r="BPW31" s="98"/>
      <c r="BPX31" s="98"/>
      <c r="BPY31" s="98"/>
      <c r="BPZ31" s="98"/>
      <c r="BQA31" s="98"/>
      <c r="BQB31" s="98"/>
      <c r="BQC31" s="98"/>
      <c r="BQD31" s="98"/>
      <c r="BQE31" s="98"/>
      <c r="BQF31" s="98"/>
      <c r="BQG31" s="98"/>
      <c r="BQH31" s="98"/>
      <c r="BQI31" s="98"/>
      <c r="BQJ31" s="98"/>
      <c r="BQK31" s="98"/>
      <c r="BQL31" s="98"/>
      <c r="BQM31" s="98"/>
      <c r="BQN31" s="98"/>
      <c r="BQO31" s="98"/>
      <c r="BQP31" s="98"/>
      <c r="BQQ31" s="98"/>
      <c r="BQR31" s="98"/>
      <c r="BQS31" s="98"/>
      <c r="BQT31" s="98"/>
      <c r="BQU31" s="98"/>
      <c r="BQV31" s="98"/>
      <c r="BQW31" s="98"/>
      <c r="BQX31" s="98"/>
      <c r="BQY31" s="98"/>
      <c r="BQZ31" s="98"/>
      <c r="BRA31" s="98"/>
      <c r="BRB31" s="98"/>
      <c r="BRC31" s="98"/>
      <c r="BRD31" s="98"/>
      <c r="BRE31" s="98"/>
      <c r="BRF31" s="98"/>
      <c r="BRG31" s="98"/>
      <c r="BRH31" s="98"/>
      <c r="BRI31" s="98"/>
      <c r="BRJ31" s="98"/>
      <c r="BRK31" s="98"/>
      <c r="BRL31" s="98"/>
      <c r="BRM31" s="98"/>
      <c r="BRN31" s="98"/>
      <c r="BRO31" s="98"/>
      <c r="BRP31" s="98"/>
      <c r="BRQ31" s="98"/>
      <c r="BRR31" s="98"/>
      <c r="BRS31" s="98"/>
      <c r="BRT31" s="98"/>
      <c r="BRU31" s="98"/>
      <c r="BRV31" s="98"/>
      <c r="BRW31" s="98"/>
      <c r="BRX31" s="98"/>
      <c r="BRY31" s="98"/>
      <c r="BRZ31" s="98"/>
      <c r="BSA31" s="98"/>
      <c r="BSB31" s="98"/>
      <c r="BSC31" s="98"/>
      <c r="BSD31" s="98"/>
      <c r="BSE31" s="98"/>
      <c r="BSF31" s="98"/>
      <c r="BSG31" s="98"/>
      <c r="BSH31" s="98"/>
      <c r="BSI31" s="98"/>
      <c r="BSJ31" s="98"/>
      <c r="BSK31" s="98"/>
      <c r="BSL31" s="98"/>
      <c r="BSM31" s="98"/>
      <c r="BSN31" s="98"/>
      <c r="BSO31" s="98"/>
      <c r="BSP31" s="98"/>
      <c r="BSQ31" s="98"/>
      <c r="BSR31" s="98"/>
      <c r="BSS31" s="98"/>
      <c r="BST31" s="98"/>
      <c r="BSU31" s="98"/>
      <c r="BSV31" s="98"/>
      <c r="BSW31" s="98"/>
      <c r="BSX31" s="98"/>
      <c r="BSY31" s="98"/>
      <c r="BSZ31" s="98"/>
      <c r="BTA31" s="98"/>
      <c r="BTB31" s="98"/>
      <c r="BTC31" s="98"/>
      <c r="BTD31" s="98"/>
      <c r="BTE31" s="98"/>
      <c r="BTF31" s="98"/>
      <c r="BTG31" s="98"/>
      <c r="BTH31" s="98"/>
      <c r="BTI31" s="98"/>
      <c r="BTJ31" s="98"/>
      <c r="BTK31" s="98"/>
      <c r="BTL31" s="98"/>
      <c r="BTM31" s="98"/>
      <c r="BTN31" s="98"/>
      <c r="BTO31" s="98"/>
      <c r="BTP31" s="98"/>
      <c r="BTQ31" s="98"/>
      <c r="BTR31" s="98"/>
      <c r="BTS31" s="98"/>
      <c r="BTT31" s="98"/>
      <c r="BTU31" s="98"/>
      <c r="BTV31" s="98"/>
      <c r="BTW31" s="98"/>
      <c r="BTX31" s="98"/>
      <c r="BTY31" s="98"/>
      <c r="BTZ31" s="98"/>
      <c r="BUA31" s="98"/>
      <c r="BUB31" s="98"/>
      <c r="BUC31" s="98"/>
      <c r="BUD31" s="98"/>
      <c r="BUE31" s="98"/>
      <c r="BUF31" s="98"/>
      <c r="BUG31" s="98"/>
      <c r="BUH31" s="98"/>
      <c r="BUI31" s="98"/>
      <c r="BUJ31" s="98"/>
      <c r="BUK31" s="98"/>
      <c r="BUL31" s="98"/>
      <c r="BUM31" s="98"/>
      <c r="BUN31" s="98"/>
      <c r="BUO31" s="98"/>
      <c r="BUP31" s="98"/>
      <c r="BUQ31" s="98"/>
      <c r="BUR31" s="98"/>
      <c r="BUS31" s="98"/>
      <c r="BUT31" s="98"/>
      <c r="BUU31" s="98"/>
      <c r="BUV31" s="98"/>
      <c r="BUW31" s="98"/>
      <c r="BUX31" s="98"/>
      <c r="BUY31" s="98"/>
      <c r="BUZ31" s="98"/>
      <c r="BVA31" s="98"/>
      <c r="BVB31" s="98"/>
      <c r="BVC31" s="98"/>
      <c r="BVD31" s="98"/>
      <c r="BVE31" s="98"/>
      <c r="BVF31" s="98"/>
      <c r="BVG31" s="98"/>
      <c r="BVH31" s="98"/>
      <c r="BVI31" s="98"/>
      <c r="BVJ31" s="98"/>
      <c r="BVK31" s="98"/>
      <c r="BVL31" s="98"/>
      <c r="BVM31" s="98"/>
      <c r="BVN31" s="98"/>
      <c r="BVO31" s="98"/>
      <c r="BVP31" s="98"/>
      <c r="BVQ31" s="98"/>
      <c r="BVR31" s="98"/>
      <c r="BVS31" s="98"/>
      <c r="BVT31" s="98"/>
      <c r="BVU31" s="98"/>
      <c r="BVV31" s="98"/>
      <c r="BVW31" s="98"/>
      <c r="BVX31" s="98"/>
      <c r="BVY31" s="98"/>
      <c r="BVZ31" s="98"/>
      <c r="BWA31" s="98"/>
      <c r="BWB31" s="98"/>
      <c r="BWC31" s="98"/>
      <c r="BWD31" s="98"/>
      <c r="BWE31" s="98"/>
      <c r="BWF31" s="98"/>
      <c r="BWG31" s="98"/>
      <c r="BWH31" s="98"/>
      <c r="BWI31" s="98"/>
      <c r="BWJ31" s="98"/>
      <c r="BWK31" s="98"/>
      <c r="BWL31" s="98"/>
      <c r="BWM31" s="98"/>
      <c r="BWN31" s="98"/>
      <c r="BWO31" s="98"/>
      <c r="BWP31" s="98"/>
      <c r="BWQ31" s="98"/>
      <c r="BWR31" s="98"/>
      <c r="BWS31" s="98"/>
      <c r="BWT31" s="98"/>
      <c r="BWU31" s="98"/>
      <c r="BWV31" s="98"/>
      <c r="BWW31" s="98"/>
      <c r="BWX31" s="98"/>
      <c r="BWY31" s="98"/>
      <c r="BWZ31" s="98"/>
      <c r="BXA31" s="98"/>
      <c r="BXB31" s="98"/>
      <c r="BXC31" s="98"/>
      <c r="BXD31" s="98"/>
      <c r="BXE31" s="98"/>
      <c r="BXF31" s="98"/>
      <c r="BXG31" s="98"/>
      <c r="BXH31" s="98"/>
      <c r="BXI31" s="98"/>
      <c r="BXJ31" s="98"/>
      <c r="BXK31" s="98"/>
      <c r="BXL31" s="98"/>
      <c r="BXM31" s="98"/>
      <c r="BXN31" s="98"/>
      <c r="BXO31" s="98"/>
      <c r="BXP31" s="98"/>
      <c r="BXQ31" s="98"/>
      <c r="BXR31" s="98"/>
      <c r="BXS31" s="98"/>
      <c r="BXT31" s="98"/>
      <c r="BXU31" s="98"/>
      <c r="BXV31" s="98"/>
      <c r="BXW31" s="98"/>
      <c r="BXX31" s="98"/>
      <c r="BXY31" s="98"/>
      <c r="BXZ31" s="98"/>
      <c r="BYA31" s="98"/>
      <c r="BYB31" s="98"/>
      <c r="BYC31" s="98"/>
      <c r="BYD31" s="98"/>
      <c r="BYE31" s="98"/>
      <c r="BYF31" s="98"/>
      <c r="BYG31" s="98"/>
      <c r="BYH31" s="98"/>
      <c r="BYI31" s="98"/>
      <c r="BYJ31" s="98"/>
      <c r="BYK31" s="98"/>
      <c r="BYL31" s="98"/>
      <c r="BYM31" s="98"/>
      <c r="BYN31" s="98"/>
      <c r="BYO31" s="98"/>
      <c r="BYP31" s="98"/>
      <c r="BYQ31" s="98"/>
      <c r="BYR31" s="98"/>
      <c r="BYS31" s="98"/>
      <c r="BYT31" s="98"/>
      <c r="BYU31" s="98"/>
      <c r="BYV31" s="98"/>
      <c r="BYW31" s="98"/>
      <c r="BYX31" s="98"/>
      <c r="BYY31" s="98"/>
      <c r="BYZ31" s="98"/>
      <c r="BZA31" s="98"/>
      <c r="BZB31" s="98"/>
      <c r="BZC31" s="98"/>
      <c r="BZD31" s="98"/>
      <c r="BZE31" s="98"/>
      <c r="BZF31" s="98"/>
      <c r="BZG31" s="98"/>
      <c r="BZH31" s="98"/>
      <c r="BZI31" s="98"/>
      <c r="BZJ31" s="98"/>
      <c r="BZK31" s="98"/>
      <c r="BZL31" s="98"/>
      <c r="BZM31" s="98"/>
      <c r="BZN31" s="98"/>
      <c r="BZO31" s="98"/>
      <c r="BZP31" s="98"/>
      <c r="BZQ31" s="98"/>
      <c r="BZR31" s="98"/>
      <c r="BZS31" s="98"/>
      <c r="BZT31" s="98"/>
      <c r="BZU31" s="98"/>
      <c r="BZV31" s="98"/>
      <c r="BZW31" s="98"/>
      <c r="BZX31" s="98"/>
      <c r="BZY31" s="98"/>
      <c r="BZZ31" s="98"/>
      <c r="CAA31" s="98"/>
      <c r="CAB31" s="98"/>
      <c r="CAC31" s="98"/>
      <c r="CAD31" s="98"/>
      <c r="CAE31" s="98"/>
      <c r="CAF31" s="98"/>
      <c r="CAG31" s="98"/>
      <c r="CAH31" s="98"/>
      <c r="CAI31" s="98"/>
      <c r="CAJ31" s="98"/>
      <c r="CAK31" s="98"/>
      <c r="CAL31" s="98"/>
      <c r="CAM31" s="98"/>
      <c r="CAN31" s="98"/>
      <c r="CAO31" s="98"/>
      <c r="CAP31" s="98"/>
      <c r="CAQ31" s="98"/>
      <c r="CAR31" s="98"/>
      <c r="CAS31" s="98"/>
      <c r="CAT31" s="98"/>
      <c r="CAU31" s="98"/>
      <c r="CAV31" s="98"/>
      <c r="CAW31" s="98"/>
      <c r="CAX31" s="98"/>
      <c r="CAY31" s="98"/>
      <c r="CAZ31" s="98"/>
      <c r="CBA31" s="98"/>
      <c r="CBB31" s="98"/>
      <c r="CBC31" s="98"/>
      <c r="CBD31" s="98"/>
      <c r="CBE31" s="98"/>
      <c r="CBF31" s="98"/>
      <c r="CBG31" s="98"/>
      <c r="CBH31" s="98"/>
      <c r="CBI31" s="98"/>
      <c r="CBJ31" s="98"/>
      <c r="CBK31" s="98"/>
      <c r="CBL31" s="98"/>
      <c r="CBM31" s="98"/>
      <c r="CBN31" s="98"/>
      <c r="CBO31" s="98"/>
      <c r="CBP31" s="98"/>
      <c r="CBQ31" s="98"/>
      <c r="CBR31" s="98"/>
      <c r="CBS31" s="98"/>
      <c r="CBT31" s="98"/>
      <c r="CBU31" s="98"/>
      <c r="CBV31" s="98"/>
      <c r="CBW31" s="98"/>
      <c r="CBX31" s="98"/>
      <c r="CBY31" s="98"/>
      <c r="CBZ31" s="98"/>
      <c r="CCA31" s="98"/>
      <c r="CCB31" s="98"/>
      <c r="CCC31" s="98"/>
      <c r="CCD31" s="98"/>
      <c r="CCE31" s="98"/>
      <c r="CCF31" s="98"/>
      <c r="CCG31" s="98"/>
      <c r="CCH31" s="98"/>
      <c r="CCI31" s="98"/>
      <c r="CCJ31" s="98"/>
      <c r="CCK31" s="98"/>
      <c r="CCL31" s="98"/>
      <c r="CCM31" s="98"/>
      <c r="CCN31" s="98"/>
      <c r="CCO31" s="98"/>
      <c r="CCP31" s="98"/>
      <c r="CCQ31" s="98"/>
      <c r="CCR31" s="98"/>
      <c r="CCS31" s="98"/>
      <c r="CCT31" s="98"/>
      <c r="CCU31" s="98"/>
      <c r="CCV31" s="98"/>
      <c r="CCW31" s="98"/>
      <c r="CCX31" s="98"/>
      <c r="CCY31" s="98"/>
      <c r="CCZ31" s="98"/>
      <c r="CDA31" s="98"/>
      <c r="CDB31" s="98"/>
      <c r="CDC31" s="98"/>
      <c r="CDD31" s="98"/>
      <c r="CDE31" s="98"/>
      <c r="CDF31" s="98"/>
      <c r="CDG31" s="98"/>
      <c r="CDH31" s="98"/>
      <c r="CDI31" s="98"/>
      <c r="CDJ31" s="98"/>
      <c r="CDK31" s="98"/>
      <c r="CDL31" s="98"/>
      <c r="CDM31" s="98"/>
      <c r="CDN31" s="98"/>
      <c r="CDO31" s="98"/>
      <c r="CDP31" s="98"/>
      <c r="CDQ31" s="98"/>
      <c r="CDR31" s="98"/>
      <c r="CDS31" s="98"/>
      <c r="CDT31" s="98"/>
      <c r="CDU31" s="98"/>
      <c r="CDV31" s="98"/>
      <c r="CDW31" s="98"/>
      <c r="CDX31" s="98"/>
      <c r="CDY31" s="98"/>
      <c r="CDZ31" s="98"/>
      <c r="CEA31" s="98"/>
      <c r="CEB31" s="98"/>
      <c r="CEC31" s="98"/>
      <c r="CED31" s="98"/>
      <c r="CEE31" s="98"/>
      <c r="CEF31" s="98"/>
      <c r="CEG31" s="98"/>
      <c r="CEH31" s="98"/>
      <c r="CEI31" s="98"/>
      <c r="CEJ31" s="98"/>
      <c r="CEK31" s="98"/>
      <c r="CEL31" s="98"/>
      <c r="CEM31" s="98"/>
      <c r="CEN31" s="98"/>
      <c r="CEO31" s="98"/>
      <c r="CEP31" s="98"/>
      <c r="CEQ31" s="98"/>
      <c r="CER31" s="98"/>
      <c r="CES31" s="98"/>
      <c r="CET31" s="98"/>
      <c r="CEU31" s="98"/>
      <c r="CEV31" s="98"/>
      <c r="CEW31" s="98"/>
      <c r="CEX31" s="98"/>
      <c r="CEY31" s="98"/>
      <c r="CEZ31" s="98"/>
      <c r="CFA31" s="98"/>
      <c r="CFB31" s="98"/>
      <c r="CFC31" s="98"/>
      <c r="CFD31" s="98"/>
      <c r="CFE31" s="98"/>
      <c r="CFF31" s="98"/>
      <c r="CFG31" s="98"/>
      <c r="CFH31" s="98"/>
      <c r="CFI31" s="98"/>
      <c r="CFJ31" s="98"/>
      <c r="CFK31" s="98"/>
      <c r="CFL31" s="98"/>
      <c r="CFM31" s="98"/>
      <c r="CFN31" s="98"/>
      <c r="CFO31" s="98"/>
      <c r="CFP31" s="98"/>
      <c r="CFQ31" s="98"/>
      <c r="CFR31" s="98"/>
      <c r="CFS31" s="98"/>
      <c r="CFT31" s="98"/>
      <c r="CFU31" s="98"/>
      <c r="CFV31" s="98"/>
      <c r="CFW31" s="98"/>
      <c r="CFX31" s="98"/>
      <c r="CFY31" s="98"/>
      <c r="CFZ31" s="98"/>
      <c r="CGA31" s="98"/>
      <c r="CGB31" s="98"/>
      <c r="CGC31" s="98"/>
      <c r="CGD31" s="98"/>
      <c r="CGE31" s="98"/>
      <c r="CGF31" s="98"/>
      <c r="CGG31" s="98"/>
      <c r="CGH31" s="98"/>
      <c r="CGI31" s="98"/>
      <c r="CGJ31" s="98"/>
      <c r="CGK31" s="98"/>
      <c r="CGL31" s="98"/>
      <c r="CGM31" s="98"/>
      <c r="CGN31" s="98"/>
      <c r="CGO31" s="98"/>
      <c r="CGP31" s="98"/>
      <c r="CGQ31" s="98"/>
      <c r="CGR31" s="98"/>
      <c r="CGS31" s="98"/>
      <c r="CGT31" s="98"/>
      <c r="CGU31" s="98"/>
      <c r="CGV31" s="98"/>
      <c r="CGW31" s="98"/>
      <c r="CGX31" s="98"/>
      <c r="CGY31" s="98"/>
      <c r="CGZ31" s="98"/>
      <c r="CHA31" s="98"/>
      <c r="CHB31" s="98"/>
      <c r="CHC31" s="98"/>
      <c r="CHD31" s="98"/>
      <c r="CHE31" s="98"/>
      <c r="CHF31" s="98"/>
      <c r="CHG31" s="98"/>
      <c r="CHH31" s="98"/>
      <c r="CHI31" s="98"/>
      <c r="CHJ31" s="98"/>
      <c r="CHK31" s="98"/>
      <c r="CHL31" s="98"/>
      <c r="CHM31" s="98"/>
      <c r="CHN31" s="98"/>
      <c r="CHO31" s="98"/>
      <c r="CHP31" s="98"/>
      <c r="CHQ31" s="98"/>
      <c r="CHR31" s="98"/>
      <c r="CHS31" s="98"/>
      <c r="CHT31" s="98"/>
      <c r="CHU31" s="98"/>
      <c r="CHV31" s="98"/>
      <c r="CHW31" s="98"/>
      <c r="CHX31" s="98"/>
      <c r="CHY31" s="98"/>
      <c r="CHZ31" s="98"/>
      <c r="CIA31" s="98"/>
      <c r="CIB31" s="98"/>
      <c r="CIC31" s="98"/>
      <c r="CID31" s="98"/>
      <c r="CIE31" s="98"/>
      <c r="CIF31" s="98"/>
      <c r="CIG31" s="98"/>
      <c r="CIH31" s="98"/>
      <c r="CII31" s="98"/>
      <c r="CIJ31" s="98"/>
      <c r="CIK31" s="98"/>
      <c r="CIL31" s="98"/>
      <c r="CIM31" s="98"/>
      <c r="CIN31" s="98"/>
      <c r="CIO31" s="98"/>
      <c r="CIP31" s="98"/>
      <c r="CIQ31" s="98"/>
      <c r="CIR31" s="98"/>
      <c r="CIS31" s="98"/>
      <c r="CIT31" s="98"/>
      <c r="CIU31" s="98"/>
      <c r="CIV31" s="98"/>
      <c r="CIW31" s="98"/>
      <c r="CIX31" s="98"/>
      <c r="CIY31" s="98"/>
      <c r="CIZ31" s="98"/>
      <c r="CJA31" s="98"/>
      <c r="CJB31" s="98"/>
      <c r="CJC31" s="98"/>
      <c r="CJD31" s="98"/>
      <c r="CJE31" s="98"/>
      <c r="CJF31" s="98"/>
      <c r="CJG31" s="98"/>
      <c r="CJH31" s="98"/>
      <c r="CJI31" s="98"/>
      <c r="CJJ31" s="98"/>
      <c r="CJK31" s="98"/>
      <c r="CJL31" s="98"/>
      <c r="CJM31" s="98"/>
      <c r="CJN31" s="98"/>
      <c r="CJO31" s="98"/>
      <c r="CJP31" s="98"/>
      <c r="CJQ31" s="98"/>
      <c r="CJR31" s="98"/>
      <c r="CJS31" s="98"/>
      <c r="CJT31" s="98"/>
      <c r="CJU31" s="98"/>
      <c r="CJV31" s="98"/>
      <c r="CJW31" s="98"/>
      <c r="CJX31" s="98"/>
      <c r="CJY31" s="98"/>
      <c r="CJZ31" s="98"/>
      <c r="CKA31" s="98"/>
      <c r="CKB31" s="98"/>
      <c r="CKC31" s="98"/>
      <c r="CKD31" s="98"/>
      <c r="CKE31" s="98"/>
      <c r="CKF31" s="98"/>
      <c r="CKG31" s="98"/>
      <c r="CKH31" s="98"/>
      <c r="CKI31" s="98"/>
      <c r="CKJ31" s="98"/>
      <c r="CKK31" s="98"/>
      <c r="CKL31" s="98"/>
      <c r="CKM31" s="98"/>
      <c r="CKN31" s="98"/>
      <c r="CKO31" s="98"/>
      <c r="CKP31" s="98"/>
      <c r="CKQ31" s="98"/>
      <c r="CKR31" s="98"/>
      <c r="CKS31" s="98"/>
      <c r="CKT31" s="98"/>
      <c r="CKU31" s="98"/>
      <c r="CKV31" s="98"/>
      <c r="CKW31" s="98"/>
      <c r="CKX31" s="98"/>
      <c r="CKY31" s="98"/>
      <c r="CKZ31" s="98"/>
      <c r="CLA31" s="98"/>
      <c r="CLB31" s="98"/>
      <c r="CLC31" s="98"/>
      <c r="CLD31" s="98"/>
      <c r="CLE31" s="98"/>
      <c r="CLF31" s="98"/>
      <c r="CLG31" s="98"/>
      <c r="CLH31" s="98"/>
      <c r="CLI31" s="98"/>
      <c r="CLJ31" s="98"/>
      <c r="CLK31" s="98"/>
      <c r="CLL31" s="98"/>
      <c r="CLM31" s="98"/>
      <c r="CLN31" s="98"/>
      <c r="CLO31" s="98"/>
      <c r="CLP31" s="98"/>
      <c r="CLQ31" s="98"/>
      <c r="CLR31" s="98"/>
      <c r="CLS31" s="98"/>
      <c r="CLT31" s="98"/>
      <c r="CLU31" s="98"/>
      <c r="CLV31" s="98"/>
      <c r="CLW31" s="98"/>
      <c r="CLX31" s="98"/>
      <c r="CLY31" s="98"/>
      <c r="CLZ31" s="98"/>
      <c r="CMA31" s="98"/>
      <c r="CMB31" s="98"/>
      <c r="CMC31" s="98"/>
      <c r="CMD31" s="98"/>
      <c r="CME31" s="98"/>
      <c r="CMF31" s="98"/>
      <c r="CMG31" s="98"/>
      <c r="CMH31" s="98"/>
      <c r="CMI31" s="98"/>
      <c r="CMJ31" s="98"/>
      <c r="CMK31" s="98"/>
      <c r="CML31" s="98"/>
      <c r="CMM31" s="98"/>
      <c r="CMN31" s="98"/>
      <c r="CMO31" s="98"/>
      <c r="CMP31" s="98"/>
      <c r="CMQ31" s="98"/>
      <c r="CMR31" s="98"/>
      <c r="CMS31" s="98"/>
      <c r="CMT31" s="98"/>
      <c r="CMU31" s="98"/>
      <c r="CMV31" s="98"/>
      <c r="CMW31" s="98"/>
      <c r="CMX31" s="98"/>
      <c r="CMY31" s="98"/>
      <c r="CMZ31" s="98"/>
      <c r="CNA31" s="98"/>
      <c r="CNB31" s="98"/>
      <c r="CNC31" s="98"/>
      <c r="CND31" s="98"/>
      <c r="CNE31" s="98"/>
      <c r="CNF31" s="98"/>
      <c r="CNG31" s="98"/>
      <c r="CNH31" s="98"/>
      <c r="CNI31" s="98"/>
      <c r="CNJ31" s="98"/>
      <c r="CNK31" s="98"/>
      <c r="CNL31" s="98"/>
      <c r="CNM31" s="98"/>
      <c r="CNN31" s="98"/>
      <c r="CNO31" s="98"/>
      <c r="CNP31" s="98"/>
      <c r="CNQ31" s="98"/>
      <c r="CNR31" s="98"/>
      <c r="CNS31" s="98"/>
      <c r="CNT31" s="98"/>
      <c r="CNU31" s="98"/>
      <c r="CNV31" s="98"/>
      <c r="CNW31" s="98"/>
      <c r="CNX31" s="98"/>
      <c r="CNY31" s="98"/>
      <c r="CNZ31" s="98"/>
      <c r="COA31" s="98"/>
      <c r="COB31" s="98"/>
      <c r="COC31" s="98"/>
      <c r="COD31" s="98"/>
      <c r="COE31" s="98"/>
      <c r="COF31" s="98"/>
      <c r="COG31" s="98"/>
      <c r="COH31" s="98"/>
      <c r="COI31" s="98"/>
      <c r="COJ31" s="98"/>
      <c r="COK31" s="98"/>
      <c r="COL31" s="98"/>
      <c r="COM31" s="98"/>
      <c r="CON31" s="98"/>
      <c r="COO31" s="98"/>
      <c r="COP31" s="98"/>
      <c r="COQ31" s="98"/>
      <c r="COR31" s="98"/>
      <c r="COS31" s="98"/>
      <c r="COT31" s="98"/>
      <c r="COU31" s="98"/>
      <c r="COV31" s="98"/>
      <c r="COW31" s="98"/>
      <c r="COX31" s="98"/>
      <c r="COY31" s="98"/>
      <c r="COZ31" s="98"/>
      <c r="CPA31" s="98"/>
      <c r="CPB31" s="98"/>
      <c r="CPC31" s="98"/>
      <c r="CPD31" s="98"/>
      <c r="CPE31" s="98"/>
      <c r="CPF31" s="98"/>
      <c r="CPG31" s="98"/>
      <c r="CPH31" s="98"/>
      <c r="CPI31" s="98"/>
      <c r="CPJ31" s="98"/>
      <c r="CPK31" s="98"/>
      <c r="CPL31" s="98"/>
      <c r="CPM31" s="98"/>
      <c r="CPN31" s="98"/>
      <c r="CPO31" s="98"/>
      <c r="CPP31" s="98"/>
      <c r="CPQ31" s="98"/>
      <c r="CPR31" s="98"/>
      <c r="CPS31" s="98"/>
      <c r="CPT31" s="98"/>
      <c r="CPU31" s="98"/>
      <c r="CPV31" s="98"/>
      <c r="CPW31" s="98"/>
      <c r="CPX31" s="98"/>
      <c r="CPY31" s="98"/>
      <c r="CPZ31" s="98"/>
      <c r="CQA31" s="98"/>
      <c r="CQB31" s="98"/>
      <c r="CQC31" s="98"/>
      <c r="CQD31" s="98"/>
      <c r="CQE31" s="98"/>
      <c r="CQF31" s="98"/>
      <c r="CQG31" s="98"/>
      <c r="CQH31" s="98"/>
      <c r="CQI31" s="98"/>
      <c r="CQJ31" s="98"/>
      <c r="CQK31" s="98"/>
      <c r="CQL31" s="98"/>
      <c r="CQM31" s="98"/>
      <c r="CQN31" s="98"/>
      <c r="CQO31" s="98"/>
      <c r="CQP31" s="98"/>
      <c r="CQQ31" s="98"/>
      <c r="CQR31" s="98"/>
      <c r="CQS31" s="98"/>
      <c r="CQT31" s="98"/>
      <c r="CQU31" s="98"/>
      <c r="CQV31" s="98"/>
      <c r="CQW31" s="98"/>
      <c r="CQX31" s="98"/>
      <c r="CQY31" s="98"/>
      <c r="CQZ31" s="98"/>
      <c r="CRA31" s="98"/>
      <c r="CRB31" s="98"/>
      <c r="CRC31" s="98"/>
      <c r="CRD31" s="98"/>
      <c r="CRE31" s="98"/>
      <c r="CRF31" s="98"/>
      <c r="CRG31" s="98"/>
      <c r="CRH31" s="98"/>
      <c r="CRI31" s="98"/>
      <c r="CRJ31" s="98"/>
      <c r="CRK31" s="98"/>
      <c r="CRL31" s="98"/>
      <c r="CRM31" s="98"/>
      <c r="CRN31" s="98"/>
      <c r="CRO31" s="98"/>
      <c r="CRP31" s="98"/>
      <c r="CRQ31" s="98"/>
      <c r="CRR31" s="98"/>
      <c r="CRS31" s="98"/>
      <c r="CRT31" s="98"/>
      <c r="CRU31" s="98"/>
      <c r="CRV31" s="98"/>
      <c r="CRW31" s="98"/>
      <c r="CRX31" s="98"/>
      <c r="CRY31" s="98"/>
      <c r="CRZ31" s="98"/>
      <c r="CSA31" s="98"/>
      <c r="CSB31" s="98"/>
      <c r="CSC31" s="98"/>
      <c r="CSD31" s="98"/>
      <c r="CSE31" s="98"/>
      <c r="CSF31" s="98"/>
      <c r="CSG31" s="98"/>
      <c r="CSH31" s="98"/>
      <c r="CSI31" s="98"/>
      <c r="CSJ31" s="98"/>
      <c r="CSK31" s="98"/>
      <c r="CSL31" s="98"/>
      <c r="CSM31" s="98"/>
      <c r="CSN31" s="98"/>
      <c r="CSO31" s="98"/>
      <c r="CSP31" s="98"/>
      <c r="CSQ31" s="98"/>
      <c r="CSR31" s="98"/>
      <c r="CSS31" s="98"/>
      <c r="CST31" s="98"/>
      <c r="CSU31" s="98"/>
      <c r="CSV31" s="98"/>
      <c r="CSW31" s="98"/>
      <c r="CSX31" s="98"/>
      <c r="CSY31" s="98"/>
      <c r="CSZ31" s="98"/>
      <c r="CTA31" s="98"/>
      <c r="CTB31" s="98"/>
      <c r="CTC31" s="98"/>
      <c r="CTD31" s="98"/>
      <c r="CTE31" s="98"/>
      <c r="CTF31" s="98"/>
      <c r="CTG31" s="98"/>
      <c r="CTH31" s="98"/>
      <c r="CTI31" s="98"/>
      <c r="CTJ31" s="98"/>
      <c r="CTK31" s="98"/>
      <c r="CTL31" s="98"/>
      <c r="CTM31" s="98"/>
      <c r="CTN31" s="98"/>
      <c r="CTO31" s="98"/>
      <c r="CTP31" s="98"/>
      <c r="CTQ31" s="98"/>
      <c r="CTR31" s="98"/>
      <c r="CTS31" s="98"/>
      <c r="CTT31" s="98"/>
      <c r="CTU31" s="98"/>
      <c r="CTV31" s="98"/>
      <c r="CTW31" s="98"/>
      <c r="CTX31" s="98"/>
      <c r="CTY31" s="98"/>
      <c r="CTZ31" s="98"/>
      <c r="CUA31" s="98"/>
      <c r="CUB31" s="98"/>
      <c r="CUC31" s="98"/>
      <c r="CUD31" s="98"/>
      <c r="CUE31" s="98"/>
      <c r="CUF31" s="98"/>
      <c r="CUG31" s="98"/>
      <c r="CUH31" s="98"/>
      <c r="CUI31" s="98"/>
      <c r="CUJ31" s="98"/>
      <c r="CUK31" s="98"/>
      <c r="CUL31" s="98"/>
      <c r="CUM31" s="98"/>
      <c r="CUN31" s="98"/>
      <c r="CUO31" s="98"/>
      <c r="CUP31" s="98"/>
      <c r="CUQ31" s="98"/>
      <c r="CUR31" s="98"/>
      <c r="CUS31" s="98"/>
      <c r="CUT31" s="98"/>
      <c r="CUU31" s="98"/>
      <c r="CUV31" s="98"/>
      <c r="CUW31" s="98"/>
      <c r="CUX31" s="98"/>
      <c r="CUY31" s="98"/>
      <c r="CUZ31" s="98"/>
      <c r="CVA31" s="98"/>
      <c r="CVB31" s="98"/>
      <c r="CVC31" s="98"/>
      <c r="CVD31" s="98"/>
      <c r="CVE31" s="98"/>
      <c r="CVF31" s="98"/>
      <c r="CVG31" s="98"/>
      <c r="CVH31" s="98"/>
      <c r="CVI31" s="98"/>
      <c r="CVJ31" s="98"/>
      <c r="CVK31" s="98"/>
      <c r="CVL31" s="98"/>
      <c r="CVM31" s="98"/>
      <c r="CVN31" s="98"/>
      <c r="CVO31" s="98"/>
      <c r="CVP31" s="98"/>
      <c r="CVQ31" s="98"/>
      <c r="CVR31" s="98"/>
      <c r="CVS31" s="98"/>
      <c r="CVT31" s="98"/>
      <c r="CVU31" s="98"/>
      <c r="CVV31" s="98"/>
      <c r="CVW31" s="98"/>
      <c r="CVX31" s="98"/>
      <c r="CVY31" s="98"/>
      <c r="CVZ31" s="98"/>
      <c r="CWA31" s="98"/>
      <c r="CWB31" s="98"/>
      <c r="CWC31" s="98"/>
      <c r="CWD31" s="98"/>
      <c r="CWE31" s="98"/>
      <c r="CWF31" s="98"/>
      <c r="CWG31" s="98"/>
      <c r="CWH31" s="98"/>
      <c r="CWI31" s="98"/>
      <c r="CWJ31" s="98"/>
      <c r="CWK31" s="98"/>
      <c r="CWL31" s="98"/>
      <c r="CWM31" s="98"/>
      <c r="CWN31" s="98"/>
      <c r="CWO31" s="98"/>
      <c r="CWP31" s="98"/>
      <c r="CWQ31" s="98"/>
      <c r="CWR31" s="98"/>
      <c r="CWS31" s="98"/>
      <c r="CWT31" s="98"/>
      <c r="CWU31" s="98"/>
      <c r="CWV31" s="98"/>
      <c r="CWW31" s="98"/>
      <c r="CWX31" s="98"/>
      <c r="CWY31" s="98"/>
      <c r="CWZ31" s="98"/>
      <c r="CXA31" s="98"/>
      <c r="CXB31" s="98"/>
      <c r="CXC31" s="98"/>
      <c r="CXD31" s="98"/>
      <c r="CXE31" s="98"/>
      <c r="CXF31" s="98"/>
      <c r="CXG31" s="98"/>
      <c r="CXH31" s="98"/>
      <c r="CXI31" s="98"/>
      <c r="CXJ31" s="98"/>
      <c r="CXK31" s="98"/>
      <c r="CXL31" s="98"/>
      <c r="CXM31" s="98"/>
      <c r="CXN31" s="98"/>
      <c r="CXO31" s="98"/>
      <c r="CXP31" s="98"/>
      <c r="CXQ31" s="98"/>
      <c r="CXR31" s="98"/>
      <c r="CXS31" s="98"/>
      <c r="CXT31" s="98"/>
      <c r="CXU31" s="98"/>
      <c r="CXV31" s="98"/>
      <c r="CXW31" s="98"/>
      <c r="CXX31" s="98"/>
      <c r="CXY31" s="98"/>
      <c r="CXZ31" s="98"/>
      <c r="CYA31" s="98"/>
      <c r="CYB31" s="98"/>
      <c r="CYC31" s="98"/>
      <c r="CYD31" s="98"/>
      <c r="CYE31" s="98"/>
      <c r="CYF31" s="98"/>
      <c r="CYG31" s="98"/>
      <c r="CYH31" s="98"/>
      <c r="CYI31" s="98"/>
      <c r="CYJ31" s="98"/>
      <c r="CYK31" s="98"/>
      <c r="CYL31" s="98"/>
      <c r="CYM31" s="98"/>
      <c r="CYN31" s="98"/>
      <c r="CYO31" s="98"/>
      <c r="CYP31" s="98"/>
      <c r="CYQ31" s="98"/>
      <c r="CYR31" s="98"/>
      <c r="CYS31" s="98"/>
      <c r="CYT31" s="98"/>
      <c r="CYU31" s="98"/>
      <c r="CYV31" s="98"/>
      <c r="CYW31" s="98"/>
      <c r="CYX31" s="98"/>
      <c r="CYY31" s="98"/>
      <c r="CYZ31" s="98"/>
      <c r="CZA31" s="98"/>
      <c r="CZB31" s="98"/>
      <c r="CZC31" s="98"/>
      <c r="CZD31" s="98"/>
      <c r="CZE31" s="98"/>
      <c r="CZF31" s="98"/>
      <c r="CZG31" s="98"/>
      <c r="CZH31" s="98"/>
      <c r="CZI31" s="98"/>
      <c r="CZJ31" s="98"/>
      <c r="CZK31" s="98"/>
      <c r="CZL31" s="98"/>
      <c r="CZM31" s="98"/>
      <c r="CZN31" s="98"/>
      <c r="CZO31" s="98"/>
      <c r="CZP31" s="98"/>
      <c r="CZQ31" s="98"/>
      <c r="CZR31" s="98"/>
      <c r="CZS31" s="98"/>
      <c r="CZT31" s="98"/>
      <c r="CZU31" s="98"/>
      <c r="CZV31" s="98"/>
      <c r="CZW31" s="98"/>
      <c r="CZX31" s="98"/>
      <c r="CZY31" s="98"/>
      <c r="CZZ31" s="98"/>
      <c r="DAA31" s="98"/>
      <c r="DAB31" s="98"/>
      <c r="DAC31" s="98"/>
      <c r="DAD31" s="98"/>
      <c r="DAE31" s="98"/>
      <c r="DAF31" s="98"/>
      <c r="DAG31" s="98"/>
      <c r="DAH31" s="98"/>
      <c r="DAI31" s="98"/>
      <c r="DAJ31" s="98"/>
      <c r="DAK31" s="98"/>
      <c r="DAL31" s="98"/>
      <c r="DAM31" s="98"/>
      <c r="DAN31" s="98"/>
      <c r="DAO31" s="98"/>
      <c r="DAP31" s="98"/>
      <c r="DAQ31" s="98"/>
      <c r="DAR31" s="98"/>
      <c r="DAS31" s="98"/>
      <c r="DAT31" s="98"/>
      <c r="DAU31" s="98"/>
      <c r="DAV31" s="98"/>
      <c r="DAW31" s="98"/>
      <c r="DAX31" s="98"/>
      <c r="DAY31" s="98"/>
      <c r="DAZ31" s="98"/>
      <c r="DBA31" s="98"/>
      <c r="DBB31" s="98"/>
      <c r="DBC31" s="98"/>
      <c r="DBD31" s="98"/>
      <c r="DBE31" s="98"/>
      <c r="DBF31" s="98"/>
      <c r="DBG31" s="98"/>
      <c r="DBH31" s="98"/>
      <c r="DBI31" s="98"/>
      <c r="DBJ31" s="98"/>
      <c r="DBK31" s="98"/>
      <c r="DBL31" s="98"/>
      <c r="DBM31" s="98"/>
      <c r="DBN31" s="98"/>
      <c r="DBO31" s="98"/>
      <c r="DBP31" s="98"/>
      <c r="DBQ31" s="98"/>
      <c r="DBR31" s="98"/>
      <c r="DBS31" s="98"/>
      <c r="DBT31" s="98"/>
      <c r="DBU31" s="98"/>
      <c r="DBV31" s="98"/>
      <c r="DBW31" s="98"/>
      <c r="DBX31" s="98"/>
      <c r="DBY31" s="98"/>
      <c r="DBZ31" s="98"/>
      <c r="DCA31" s="98"/>
      <c r="DCB31" s="98"/>
      <c r="DCC31" s="98"/>
      <c r="DCD31" s="98"/>
      <c r="DCE31" s="98"/>
      <c r="DCF31" s="98"/>
      <c r="DCG31" s="98"/>
      <c r="DCH31" s="98"/>
      <c r="DCI31" s="98"/>
      <c r="DCJ31" s="98"/>
      <c r="DCK31" s="98"/>
      <c r="DCL31" s="98"/>
      <c r="DCM31" s="98"/>
      <c r="DCN31" s="98"/>
      <c r="DCO31" s="98"/>
      <c r="DCP31" s="98"/>
      <c r="DCQ31" s="98"/>
      <c r="DCR31" s="98"/>
      <c r="DCS31" s="98"/>
      <c r="DCT31" s="98"/>
      <c r="DCU31" s="98"/>
      <c r="DCV31" s="98"/>
      <c r="DCW31" s="98"/>
      <c r="DCX31" s="98"/>
      <c r="DCY31" s="98"/>
      <c r="DCZ31" s="98"/>
      <c r="DDA31" s="98"/>
      <c r="DDB31" s="98"/>
      <c r="DDC31" s="98"/>
      <c r="DDD31" s="98"/>
      <c r="DDE31" s="98"/>
      <c r="DDF31" s="98"/>
      <c r="DDG31" s="98"/>
      <c r="DDH31" s="98"/>
      <c r="DDI31" s="98"/>
      <c r="DDJ31" s="98"/>
      <c r="DDK31" s="98"/>
      <c r="DDL31" s="98"/>
      <c r="DDM31" s="98"/>
      <c r="DDN31" s="98"/>
      <c r="DDO31" s="98"/>
      <c r="DDP31" s="98"/>
      <c r="DDQ31" s="98"/>
      <c r="DDR31" s="98"/>
      <c r="DDS31" s="98"/>
      <c r="DDT31" s="98"/>
      <c r="DDU31" s="98"/>
      <c r="DDV31" s="98"/>
      <c r="DDW31" s="98"/>
      <c r="DDX31" s="98"/>
      <c r="DDY31" s="98"/>
      <c r="DDZ31" s="98"/>
      <c r="DEA31" s="98"/>
      <c r="DEB31" s="98"/>
      <c r="DEC31" s="98"/>
      <c r="DED31" s="98"/>
      <c r="DEE31" s="98"/>
      <c r="DEF31" s="98"/>
      <c r="DEG31" s="98"/>
      <c r="DEH31" s="98"/>
      <c r="DEI31" s="98"/>
      <c r="DEJ31" s="98"/>
      <c r="DEK31" s="98"/>
      <c r="DEL31" s="98"/>
      <c r="DEM31" s="98"/>
      <c r="DEN31" s="98"/>
      <c r="DEO31" s="98"/>
      <c r="DEP31" s="98"/>
      <c r="DEQ31" s="98"/>
      <c r="DER31" s="98"/>
      <c r="DES31" s="98"/>
      <c r="DET31" s="98"/>
      <c r="DEU31" s="98"/>
      <c r="DEV31" s="98"/>
      <c r="DEW31" s="98"/>
      <c r="DEX31" s="98"/>
      <c r="DEY31" s="98"/>
      <c r="DEZ31" s="98"/>
      <c r="DFA31" s="98"/>
      <c r="DFB31" s="98"/>
      <c r="DFC31" s="98"/>
      <c r="DFD31" s="98"/>
      <c r="DFE31" s="98"/>
      <c r="DFF31" s="98"/>
      <c r="DFG31" s="98"/>
      <c r="DFH31" s="98"/>
      <c r="DFI31" s="98"/>
      <c r="DFJ31" s="98"/>
      <c r="DFK31" s="98"/>
      <c r="DFL31" s="98"/>
      <c r="DFM31" s="98"/>
      <c r="DFN31" s="98"/>
      <c r="DFO31" s="98"/>
      <c r="DFP31" s="98"/>
      <c r="DFQ31" s="98"/>
      <c r="DFR31" s="98"/>
      <c r="DFS31" s="98"/>
      <c r="DFT31" s="98"/>
      <c r="DFU31" s="98"/>
      <c r="DFV31" s="98"/>
      <c r="DFW31" s="98"/>
      <c r="DFX31" s="98"/>
      <c r="DFY31" s="98"/>
      <c r="DFZ31" s="98"/>
      <c r="DGA31" s="98"/>
      <c r="DGB31" s="98"/>
      <c r="DGC31" s="98"/>
      <c r="DGD31" s="98"/>
      <c r="DGE31" s="98"/>
      <c r="DGF31" s="98"/>
      <c r="DGG31" s="98"/>
      <c r="DGH31" s="98"/>
      <c r="DGI31" s="98"/>
      <c r="DGJ31" s="98"/>
      <c r="DGK31" s="98"/>
      <c r="DGL31" s="98"/>
      <c r="DGM31" s="98"/>
      <c r="DGN31" s="98"/>
      <c r="DGO31" s="98"/>
      <c r="DGP31" s="98"/>
      <c r="DGQ31" s="98"/>
      <c r="DGR31" s="98"/>
      <c r="DGS31" s="98"/>
      <c r="DGT31" s="98"/>
      <c r="DGU31" s="98"/>
      <c r="DGV31" s="98"/>
      <c r="DGW31" s="98"/>
      <c r="DGX31" s="98"/>
      <c r="DGY31" s="98"/>
      <c r="DGZ31" s="98"/>
      <c r="DHA31" s="98"/>
      <c r="DHB31" s="98"/>
      <c r="DHC31" s="98"/>
      <c r="DHD31" s="98"/>
      <c r="DHE31" s="98"/>
      <c r="DHF31" s="98"/>
      <c r="DHG31" s="98"/>
      <c r="DHH31" s="98"/>
      <c r="DHI31" s="98"/>
      <c r="DHJ31" s="98"/>
      <c r="DHK31" s="98"/>
      <c r="DHL31" s="98"/>
      <c r="DHM31" s="98"/>
      <c r="DHN31" s="98"/>
      <c r="DHO31" s="98"/>
      <c r="DHP31" s="98"/>
      <c r="DHQ31" s="98"/>
      <c r="DHR31" s="98"/>
      <c r="DHS31" s="98"/>
      <c r="DHT31" s="98"/>
      <c r="DHU31" s="98"/>
      <c r="DHV31" s="98"/>
      <c r="DHW31" s="98"/>
      <c r="DHX31" s="98"/>
      <c r="DHY31" s="98"/>
      <c r="DHZ31" s="98"/>
      <c r="DIA31" s="98"/>
      <c r="DIB31" s="98"/>
      <c r="DIC31" s="98"/>
      <c r="DID31" s="98"/>
      <c r="DIE31" s="98"/>
      <c r="DIF31" s="98"/>
      <c r="DIG31" s="98"/>
      <c r="DIH31" s="98"/>
      <c r="DII31" s="98"/>
      <c r="DIJ31" s="98"/>
      <c r="DIK31" s="98"/>
      <c r="DIL31" s="98"/>
      <c r="DIM31" s="98"/>
      <c r="DIN31" s="98"/>
      <c r="DIO31" s="98"/>
      <c r="DIP31" s="98"/>
      <c r="DIQ31" s="98"/>
      <c r="DIR31" s="98"/>
      <c r="DIS31" s="98"/>
      <c r="DIT31" s="98"/>
      <c r="DIU31" s="98"/>
      <c r="DIV31" s="98"/>
      <c r="DIW31" s="98"/>
      <c r="DIX31" s="98"/>
      <c r="DIY31" s="98"/>
      <c r="DIZ31" s="98"/>
      <c r="DJA31" s="98"/>
      <c r="DJB31" s="98"/>
      <c r="DJC31" s="98"/>
      <c r="DJD31" s="98"/>
      <c r="DJE31" s="98"/>
      <c r="DJF31" s="98"/>
      <c r="DJG31" s="98"/>
      <c r="DJH31" s="98"/>
      <c r="DJI31" s="98"/>
      <c r="DJJ31" s="98"/>
      <c r="DJK31" s="98"/>
      <c r="DJL31" s="98"/>
      <c r="DJM31" s="98"/>
      <c r="DJN31" s="98"/>
      <c r="DJO31" s="98"/>
      <c r="DJP31" s="98"/>
      <c r="DJQ31" s="98"/>
      <c r="DJR31" s="98"/>
      <c r="DJS31" s="98"/>
      <c r="DJT31" s="98"/>
      <c r="DJU31" s="98"/>
      <c r="DJV31" s="98"/>
      <c r="DJW31" s="98"/>
      <c r="DJX31" s="98"/>
      <c r="DJY31" s="98"/>
      <c r="DJZ31" s="98"/>
      <c r="DKA31" s="98"/>
      <c r="DKB31" s="98"/>
      <c r="DKC31" s="98"/>
      <c r="DKD31" s="98"/>
      <c r="DKE31" s="98"/>
      <c r="DKF31" s="98"/>
      <c r="DKG31" s="98"/>
      <c r="DKH31" s="98"/>
      <c r="DKI31" s="98"/>
      <c r="DKJ31" s="98"/>
      <c r="DKK31" s="98"/>
      <c r="DKL31" s="98"/>
      <c r="DKM31" s="98"/>
      <c r="DKN31" s="98"/>
      <c r="DKO31" s="98"/>
      <c r="DKP31" s="98"/>
      <c r="DKQ31" s="98"/>
      <c r="DKR31" s="98"/>
      <c r="DKS31" s="98"/>
      <c r="DKT31" s="98"/>
      <c r="DKU31" s="98"/>
      <c r="DKV31" s="98"/>
      <c r="DKW31" s="98"/>
      <c r="DKX31" s="98"/>
      <c r="DKY31" s="98"/>
      <c r="DKZ31" s="98"/>
      <c r="DLA31" s="98"/>
      <c r="DLB31" s="98"/>
      <c r="DLC31" s="98"/>
      <c r="DLD31" s="98"/>
      <c r="DLE31" s="98"/>
      <c r="DLF31" s="98"/>
      <c r="DLG31" s="98"/>
      <c r="DLH31" s="98"/>
      <c r="DLI31" s="98"/>
      <c r="DLJ31" s="98"/>
      <c r="DLK31" s="98"/>
      <c r="DLL31" s="98"/>
      <c r="DLM31" s="98"/>
      <c r="DLN31" s="98"/>
      <c r="DLO31" s="98"/>
      <c r="DLP31" s="98"/>
      <c r="DLQ31" s="98"/>
      <c r="DLR31" s="98"/>
      <c r="DLS31" s="98"/>
      <c r="DLT31" s="98"/>
      <c r="DLU31" s="98"/>
      <c r="DLV31" s="98"/>
      <c r="DLW31" s="98"/>
      <c r="DLX31" s="98"/>
      <c r="DLY31" s="98"/>
      <c r="DLZ31" s="98"/>
      <c r="DMA31" s="98"/>
      <c r="DMB31" s="98"/>
      <c r="DMC31" s="98"/>
      <c r="DMD31" s="98"/>
      <c r="DME31" s="98"/>
      <c r="DMF31" s="98"/>
      <c r="DMG31" s="98"/>
      <c r="DMH31" s="98"/>
      <c r="DMI31" s="98"/>
      <c r="DMJ31" s="98"/>
      <c r="DMK31" s="98"/>
      <c r="DML31" s="98"/>
      <c r="DMM31" s="98"/>
      <c r="DMN31" s="98"/>
      <c r="DMO31" s="98"/>
      <c r="DMP31" s="98"/>
      <c r="DMQ31" s="98"/>
      <c r="DMR31" s="98"/>
      <c r="DMS31" s="98"/>
      <c r="DMT31" s="98"/>
      <c r="DMU31" s="98"/>
      <c r="DMV31" s="98"/>
      <c r="DMW31" s="98"/>
      <c r="DMX31" s="98"/>
      <c r="DMY31" s="98"/>
      <c r="DMZ31" s="98"/>
      <c r="DNA31" s="98"/>
      <c r="DNB31" s="98"/>
      <c r="DNC31" s="98"/>
      <c r="DND31" s="98"/>
      <c r="DNE31" s="98"/>
      <c r="DNF31" s="98"/>
      <c r="DNG31" s="98"/>
      <c r="DNH31" s="98"/>
      <c r="DNI31" s="98"/>
      <c r="DNJ31" s="98"/>
      <c r="DNK31" s="98"/>
      <c r="DNL31" s="98"/>
      <c r="DNM31" s="98"/>
      <c r="DNN31" s="98"/>
      <c r="DNO31" s="98"/>
      <c r="DNP31" s="98"/>
      <c r="DNQ31" s="98"/>
      <c r="DNR31" s="98"/>
      <c r="DNS31" s="98"/>
      <c r="DNT31" s="98"/>
      <c r="DNU31" s="98"/>
      <c r="DNV31" s="98"/>
      <c r="DNW31" s="98"/>
      <c r="DNX31" s="98"/>
      <c r="DNY31" s="98"/>
      <c r="DNZ31" s="98"/>
      <c r="DOA31" s="98"/>
      <c r="DOB31" s="98"/>
      <c r="DOC31" s="98"/>
      <c r="DOD31" s="98"/>
      <c r="DOE31" s="98"/>
      <c r="DOF31" s="98"/>
      <c r="DOG31" s="98"/>
      <c r="DOH31" s="98"/>
      <c r="DOI31" s="98"/>
      <c r="DOJ31" s="98"/>
      <c r="DOK31" s="98"/>
      <c r="DOL31" s="98"/>
      <c r="DOM31" s="98"/>
      <c r="DON31" s="98"/>
      <c r="DOO31" s="98"/>
      <c r="DOP31" s="98"/>
      <c r="DOQ31" s="98"/>
      <c r="DOR31" s="98"/>
      <c r="DOS31" s="98"/>
      <c r="DOT31" s="98"/>
      <c r="DOU31" s="98"/>
      <c r="DOV31" s="98"/>
      <c r="DOW31" s="98"/>
      <c r="DOX31" s="98"/>
      <c r="DOY31" s="98"/>
      <c r="DOZ31" s="98"/>
      <c r="DPA31" s="98"/>
      <c r="DPB31" s="98"/>
      <c r="DPC31" s="98"/>
      <c r="DPD31" s="98"/>
      <c r="DPE31" s="98"/>
      <c r="DPF31" s="98"/>
      <c r="DPG31" s="98"/>
      <c r="DPH31" s="98"/>
      <c r="DPI31" s="98"/>
      <c r="DPJ31" s="98"/>
      <c r="DPK31" s="98"/>
      <c r="DPL31" s="98"/>
      <c r="DPM31" s="98"/>
      <c r="DPN31" s="98"/>
      <c r="DPO31" s="98"/>
      <c r="DPP31" s="98"/>
      <c r="DPQ31" s="98"/>
      <c r="DPR31" s="98"/>
      <c r="DPS31" s="98"/>
      <c r="DPT31" s="98"/>
      <c r="DPU31" s="98"/>
      <c r="DPV31" s="98"/>
      <c r="DPW31" s="98"/>
      <c r="DPX31" s="98"/>
      <c r="DPY31" s="98"/>
      <c r="DPZ31" s="98"/>
      <c r="DQA31" s="98"/>
      <c r="DQB31" s="98"/>
      <c r="DQC31" s="98"/>
      <c r="DQD31" s="98"/>
      <c r="DQE31" s="98"/>
      <c r="DQF31" s="98"/>
      <c r="DQG31" s="98"/>
      <c r="DQH31" s="98"/>
      <c r="DQI31" s="98"/>
      <c r="DQJ31" s="98"/>
      <c r="DQK31" s="98"/>
      <c r="DQL31" s="98"/>
      <c r="DQM31" s="98"/>
      <c r="DQN31" s="98"/>
      <c r="DQO31" s="98"/>
      <c r="DQP31" s="98"/>
      <c r="DQQ31" s="98"/>
      <c r="DQR31" s="98"/>
      <c r="DQS31" s="98"/>
      <c r="DQT31" s="98"/>
      <c r="DQU31" s="98"/>
      <c r="DQV31" s="98"/>
      <c r="DQW31" s="98"/>
      <c r="DQX31" s="98"/>
      <c r="DQY31" s="98"/>
      <c r="DQZ31" s="98"/>
      <c r="DRA31" s="98"/>
      <c r="DRB31" s="98"/>
      <c r="DRC31" s="98"/>
      <c r="DRD31" s="98"/>
      <c r="DRE31" s="98"/>
      <c r="DRF31" s="98"/>
      <c r="DRG31" s="98"/>
      <c r="DRH31" s="98"/>
      <c r="DRI31" s="98"/>
      <c r="DRJ31" s="98"/>
      <c r="DRK31" s="98"/>
      <c r="DRL31" s="98"/>
      <c r="DRM31" s="98"/>
      <c r="DRN31" s="98"/>
      <c r="DRO31" s="98"/>
      <c r="DRP31" s="98"/>
      <c r="DRQ31" s="98"/>
      <c r="DRR31" s="98"/>
      <c r="DRS31" s="98"/>
      <c r="DRT31" s="98"/>
      <c r="DRU31" s="98"/>
      <c r="DRV31" s="98"/>
      <c r="DRW31" s="98"/>
      <c r="DRX31" s="98"/>
      <c r="DRY31" s="98"/>
      <c r="DRZ31" s="98"/>
      <c r="DSA31" s="98"/>
      <c r="DSB31" s="98"/>
      <c r="DSC31" s="98"/>
      <c r="DSD31" s="98"/>
      <c r="DSE31" s="98"/>
      <c r="DSF31" s="98"/>
      <c r="DSG31" s="98"/>
      <c r="DSH31" s="98"/>
      <c r="DSI31" s="98"/>
      <c r="DSJ31" s="98"/>
      <c r="DSK31" s="98"/>
      <c r="DSL31" s="98"/>
      <c r="DSM31" s="98"/>
      <c r="DSN31" s="98"/>
      <c r="DSO31" s="98"/>
      <c r="DSP31" s="98"/>
      <c r="DSQ31" s="98"/>
      <c r="DSR31" s="98"/>
      <c r="DSS31" s="98"/>
      <c r="DST31" s="98"/>
      <c r="DSU31" s="98"/>
      <c r="DSV31" s="98"/>
      <c r="DSW31" s="98"/>
      <c r="DSX31" s="98"/>
      <c r="DSY31" s="98"/>
      <c r="DSZ31" s="98"/>
      <c r="DTA31" s="98"/>
      <c r="DTB31" s="98"/>
      <c r="DTC31" s="98"/>
      <c r="DTD31" s="98"/>
      <c r="DTE31" s="98"/>
      <c r="DTF31" s="98"/>
      <c r="DTG31" s="98"/>
      <c r="DTH31" s="98"/>
      <c r="DTI31" s="98"/>
      <c r="DTJ31" s="98"/>
      <c r="DTK31" s="98"/>
      <c r="DTL31" s="98"/>
      <c r="DTM31" s="98"/>
      <c r="DTN31" s="98"/>
      <c r="DTO31" s="98"/>
      <c r="DTP31" s="98"/>
      <c r="DTQ31" s="98"/>
      <c r="DTR31" s="98"/>
      <c r="DTS31" s="98"/>
      <c r="DTT31" s="98"/>
      <c r="DTU31" s="98"/>
      <c r="DTV31" s="98"/>
      <c r="DTW31" s="98"/>
      <c r="DTX31" s="98"/>
      <c r="DTY31" s="98"/>
      <c r="DTZ31" s="98"/>
      <c r="DUA31" s="98"/>
      <c r="DUB31" s="98"/>
      <c r="DUC31" s="98"/>
      <c r="DUD31" s="98"/>
      <c r="DUE31" s="98"/>
      <c r="DUF31" s="98"/>
      <c r="DUG31" s="98"/>
      <c r="DUH31" s="98"/>
      <c r="DUI31" s="98"/>
      <c r="DUJ31" s="98"/>
      <c r="DUK31" s="98"/>
      <c r="DUL31" s="98"/>
      <c r="DUM31" s="98"/>
      <c r="DUN31" s="98"/>
      <c r="DUO31" s="98"/>
      <c r="DUP31" s="98"/>
      <c r="DUQ31" s="98"/>
      <c r="DUR31" s="98"/>
      <c r="DUS31" s="98"/>
      <c r="DUT31" s="98"/>
      <c r="DUU31" s="98"/>
      <c r="DUV31" s="98"/>
      <c r="DUW31" s="98"/>
      <c r="DUX31" s="98"/>
      <c r="DUY31" s="98"/>
      <c r="DUZ31" s="98"/>
      <c r="DVA31" s="98"/>
      <c r="DVB31" s="98"/>
      <c r="DVC31" s="98"/>
      <c r="DVD31" s="98"/>
      <c r="DVE31" s="98"/>
      <c r="DVF31" s="98"/>
      <c r="DVG31" s="98"/>
      <c r="DVH31" s="98"/>
      <c r="DVI31" s="98"/>
      <c r="DVJ31" s="98"/>
      <c r="DVK31" s="98"/>
      <c r="DVL31" s="98"/>
      <c r="DVM31" s="98"/>
      <c r="DVN31" s="98"/>
      <c r="DVO31" s="98"/>
      <c r="DVP31" s="98"/>
      <c r="DVQ31" s="98"/>
      <c r="DVR31" s="98"/>
      <c r="DVS31" s="98"/>
      <c r="DVT31" s="98"/>
      <c r="DVU31" s="98"/>
      <c r="DVV31" s="98"/>
      <c r="DVW31" s="98"/>
      <c r="DVX31" s="98"/>
      <c r="DVY31" s="98"/>
      <c r="DVZ31" s="98"/>
      <c r="DWA31" s="98"/>
      <c r="DWB31" s="98"/>
      <c r="DWC31" s="98"/>
      <c r="DWD31" s="98"/>
      <c r="DWE31" s="98"/>
      <c r="DWF31" s="98"/>
      <c r="DWG31" s="98"/>
      <c r="DWH31" s="98"/>
      <c r="DWI31" s="98"/>
      <c r="DWJ31" s="98"/>
      <c r="DWK31" s="98"/>
      <c r="DWL31" s="98"/>
      <c r="DWM31" s="98"/>
      <c r="DWN31" s="98"/>
      <c r="DWO31" s="98"/>
      <c r="DWP31" s="98"/>
      <c r="DWQ31" s="98"/>
      <c r="DWR31" s="98"/>
      <c r="DWS31" s="98"/>
      <c r="DWT31" s="98"/>
      <c r="DWU31" s="98"/>
      <c r="DWV31" s="98"/>
      <c r="DWW31" s="98"/>
      <c r="DWX31" s="98"/>
      <c r="DWY31" s="98"/>
      <c r="DWZ31" s="98"/>
      <c r="DXA31" s="98"/>
      <c r="DXB31" s="98"/>
      <c r="DXC31" s="98"/>
      <c r="DXD31" s="98"/>
      <c r="DXE31" s="98"/>
      <c r="DXF31" s="98"/>
      <c r="DXG31" s="98"/>
      <c r="DXH31" s="98"/>
      <c r="DXI31" s="98"/>
      <c r="DXJ31" s="98"/>
      <c r="DXK31" s="98"/>
      <c r="DXL31" s="98"/>
      <c r="DXM31" s="98"/>
      <c r="DXN31" s="98"/>
      <c r="DXO31" s="98"/>
      <c r="DXP31" s="98"/>
      <c r="DXQ31" s="98"/>
      <c r="DXR31" s="98"/>
      <c r="DXS31" s="98"/>
      <c r="DXT31" s="98"/>
      <c r="DXU31" s="98"/>
      <c r="DXV31" s="98"/>
      <c r="DXW31" s="98"/>
      <c r="DXX31" s="98"/>
      <c r="DXY31" s="98"/>
      <c r="DXZ31" s="98"/>
      <c r="DYA31" s="98"/>
      <c r="DYB31" s="98"/>
      <c r="DYC31" s="98"/>
      <c r="DYD31" s="98"/>
      <c r="DYE31" s="98"/>
      <c r="DYF31" s="98"/>
      <c r="DYG31" s="98"/>
      <c r="DYH31" s="98"/>
      <c r="DYI31" s="98"/>
      <c r="DYJ31" s="98"/>
      <c r="DYK31" s="98"/>
      <c r="DYL31" s="98"/>
      <c r="DYM31" s="98"/>
      <c r="DYN31" s="98"/>
      <c r="DYO31" s="98"/>
      <c r="DYP31" s="98"/>
      <c r="DYQ31" s="98"/>
      <c r="DYR31" s="98"/>
      <c r="DYS31" s="98"/>
      <c r="DYT31" s="98"/>
      <c r="DYU31" s="98"/>
      <c r="DYV31" s="98"/>
      <c r="DYW31" s="98"/>
      <c r="DYX31" s="98"/>
      <c r="DYY31" s="98"/>
      <c r="DYZ31" s="98"/>
      <c r="DZA31" s="98"/>
      <c r="DZB31" s="98"/>
      <c r="DZC31" s="98"/>
      <c r="DZD31" s="98"/>
      <c r="DZE31" s="98"/>
      <c r="DZF31" s="98"/>
      <c r="DZG31" s="98"/>
      <c r="DZH31" s="98"/>
      <c r="DZI31" s="98"/>
      <c r="DZJ31" s="98"/>
      <c r="DZK31" s="98"/>
      <c r="DZL31" s="98"/>
      <c r="DZM31" s="98"/>
      <c r="DZN31" s="98"/>
      <c r="DZO31" s="98"/>
      <c r="DZP31" s="98"/>
      <c r="DZQ31" s="98"/>
      <c r="DZR31" s="98"/>
      <c r="DZS31" s="98"/>
      <c r="DZT31" s="98"/>
      <c r="DZU31" s="98"/>
      <c r="DZV31" s="98"/>
      <c r="DZW31" s="98"/>
      <c r="DZX31" s="98"/>
      <c r="DZY31" s="98"/>
      <c r="DZZ31" s="98"/>
      <c r="EAA31" s="98"/>
      <c r="EAB31" s="98"/>
      <c r="EAC31" s="98"/>
      <c r="EAD31" s="98"/>
      <c r="EAE31" s="98"/>
      <c r="EAF31" s="98"/>
      <c r="EAG31" s="98"/>
      <c r="EAH31" s="98"/>
      <c r="EAI31" s="98"/>
      <c r="EAJ31" s="98"/>
      <c r="EAK31" s="98"/>
      <c r="EAL31" s="98"/>
      <c r="EAM31" s="98"/>
      <c r="EAN31" s="98"/>
      <c r="EAO31" s="98"/>
      <c r="EAP31" s="98"/>
      <c r="EAQ31" s="98"/>
      <c r="EAR31" s="98"/>
      <c r="EAS31" s="98"/>
      <c r="EAT31" s="98"/>
      <c r="EAU31" s="98"/>
      <c r="EAV31" s="98"/>
      <c r="EAW31" s="98"/>
      <c r="EAX31" s="98"/>
      <c r="EAY31" s="98"/>
      <c r="EAZ31" s="98"/>
      <c r="EBA31" s="98"/>
      <c r="EBB31" s="98"/>
      <c r="EBC31" s="98"/>
      <c r="EBD31" s="98"/>
      <c r="EBE31" s="98"/>
      <c r="EBF31" s="98"/>
      <c r="EBG31" s="98"/>
      <c r="EBH31" s="98"/>
      <c r="EBI31" s="98"/>
      <c r="EBJ31" s="98"/>
      <c r="EBK31" s="98"/>
      <c r="EBL31" s="98"/>
      <c r="EBM31" s="98"/>
      <c r="EBN31" s="98"/>
      <c r="EBO31" s="98"/>
      <c r="EBP31" s="98"/>
      <c r="EBQ31" s="98"/>
      <c r="EBR31" s="98"/>
      <c r="EBS31" s="98"/>
      <c r="EBT31" s="98"/>
      <c r="EBU31" s="98"/>
      <c r="EBV31" s="98"/>
      <c r="EBW31" s="98"/>
      <c r="EBX31" s="98"/>
      <c r="EBY31" s="98"/>
      <c r="EBZ31" s="98"/>
      <c r="ECA31" s="98"/>
      <c r="ECB31" s="98"/>
      <c r="ECC31" s="98"/>
      <c r="ECD31" s="98"/>
      <c r="ECE31" s="98"/>
      <c r="ECF31" s="98"/>
      <c r="ECG31" s="98"/>
      <c r="ECH31" s="98"/>
      <c r="ECI31" s="98"/>
      <c r="ECJ31" s="98"/>
      <c r="ECK31" s="98"/>
      <c r="ECL31" s="98"/>
      <c r="ECM31" s="98"/>
      <c r="ECN31" s="98"/>
      <c r="ECO31" s="98"/>
      <c r="ECP31" s="98"/>
      <c r="ECQ31" s="98"/>
      <c r="ECR31" s="98"/>
      <c r="ECS31" s="98"/>
      <c r="ECT31" s="98"/>
      <c r="ECU31" s="98"/>
      <c r="ECV31" s="98"/>
      <c r="ECW31" s="98"/>
      <c r="ECX31" s="98"/>
      <c r="ECY31" s="98"/>
      <c r="ECZ31" s="98"/>
      <c r="EDA31" s="98"/>
      <c r="EDB31" s="98"/>
      <c r="EDC31" s="98"/>
      <c r="EDD31" s="98"/>
      <c r="EDE31" s="98"/>
      <c r="EDF31" s="98"/>
      <c r="EDG31" s="98"/>
      <c r="EDH31" s="98"/>
      <c r="EDI31" s="98"/>
      <c r="EDJ31" s="98"/>
      <c r="EDK31" s="98"/>
      <c r="EDL31" s="98"/>
      <c r="EDM31" s="98"/>
      <c r="EDN31" s="98"/>
      <c r="EDO31" s="98"/>
      <c r="EDP31" s="98"/>
      <c r="EDQ31" s="98"/>
      <c r="EDR31" s="98"/>
      <c r="EDS31" s="98"/>
      <c r="EDT31" s="98"/>
      <c r="EDU31" s="98"/>
      <c r="EDV31" s="98"/>
      <c r="EDW31" s="98"/>
      <c r="EDX31" s="98"/>
      <c r="EDY31" s="98"/>
      <c r="EDZ31" s="98"/>
      <c r="EEA31" s="98"/>
      <c r="EEB31" s="98"/>
      <c r="EEC31" s="98"/>
      <c r="EED31" s="98"/>
      <c r="EEE31" s="98"/>
      <c r="EEF31" s="98"/>
      <c r="EEG31" s="98"/>
      <c r="EEH31" s="98"/>
      <c r="EEI31" s="98"/>
      <c r="EEJ31" s="98"/>
      <c r="EEK31" s="98"/>
      <c r="EEL31" s="98"/>
      <c r="EEM31" s="98"/>
      <c r="EEN31" s="98"/>
      <c r="EEO31" s="98"/>
      <c r="EEP31" s="98"/>
      <c r="EEQ31" s="98"/>
      <c r="EER31" s="98"/>
      <c r="EES31" s="98"/>
      <c r="EET31" s="98"/>
      <c r="EEU31" s="98"/>
      <c r="EEV31" s="98"/>
      <c r="EEW31" s="98"/>
      <c r="EEX31" s="98"/>
      <c r="EEY31" s="98"/>
      <c r="EEZ31" s="98"/>
      <c r="EFA31" s="98"/>
      <c r="EFB31" s="98"/>
      <c r="EFC31" s="98"/>
      <c r="EFD31" s="98"/>
      <c r="EFE31" s="98"/>
      <c r="EFF31" s="98"/>
      <c r="EFG31" s="98"/>
      <c r="EFH31" s="98"/>
      <c r="EFI31" s="98"/>
      <c r="EFJ31" s="98"/>
      <c r="EFK31" s="98"/>
      <c r="EFL31" s="98"/>
      <c r="EFM31" s="98"/>
      <c r="EFN31" s="98"/>
      <c r="EFO31" s="98"/>
      <c r="EFP31" s="98"/>
      <c r="EFQ31" s="98"/>
      <c r="EFR31" s="98"/>
      <c r="EFS31" s="98"/>
      <c r="EFT31" s="98"/>
      <c r="EFU31" s="98"/>
      <c r="EFV31" s="98"/>
      <c r="EFW31" s="98"/>
      <c r="EFX31" s="98"/>
      <c r="EFY31" s="98"/>
      <c r="EFZ31" s="98"/>
      <c r="EGA31" s="98"/>
      <c r="EGB31" s="98"/>
      <c r="EGC31" s="98"/>
      <c r="EGD31" s="98"/>
      <c r="EGE31" s="98"/>
      <c r="EGF31" s="98"/>
      <c r="EGG31" s="98"/>
      <c r="EGH31" s="98"/>
      <c r="EGI31" s="98"/>
      <c r="EGJ31" s="98"/>
      <c r="EGK31" s="98"/>
      <c r="EGL31" s="98"/>
      <c r="EGM31" s="98"/>
      <c r="EGN31" s="98"/>
      <c r="EGO31" s="98"/>
      <c r="EGP31" s="98"/>
      <c r="EGQ31" s="98"/>
      <c r="EGR31" s="98"/>
      <c r="EGS31" s="98"/>
      <c r="EGT31" s="98"/>
      <c r="EGU31" s="98"/>
      <c r="EGV31" s="98"/>
      <c r="EGW31" s="98"/>
      <c r="EGX31" s="98"/>
      <c r="EGY31" s="98"/>
      <c r="EGZ31" s="98"/>
      <c r="EHA31" s="98"/>
      <c r="EHB31" s="98"/>
      <c r="EHC31" s="98"/>
      <c r="EHD31" s="98"/>
      <c r="EHE31" s="98"/>
      <c r="EHF31" s="98"/>
      <c r="EHG31" s="98"/>
      <c r="EHH31" s="98"/>
      <c r="EHI31" s="98"/>
      <c r="EHJ31" s="98"/>
      <c r="EHK31" s="98"/>
      <c r="EHL31" s="98"/>
      <c r="EHM31" s="98"/>
      <c r="EHN31" s="98"/>
      <c r="EHO31" s="98"/>
      <c r="EHP31" s="98"/>
      <c r="EHQ31" s="98"/>
      <c r="EHR31" s="98"/>
      <c r="EHS31" s="98"/>
      <c r="EHT31" s="98"/>
      <c r="EHU31" s="98"/>
      <c r="EHV31" s="98"/>
      <c r="EHW31" s="98"/>
      <c r="EHX31" s="98"/>
      <c r="EHY31" s="98"/>
      <c r="EHZ31" s="98"/>
      <c r="EIA31" s="98"/>
      <c r="EIB31" s="98"/>
      <c r="EIC31" s="98"/>
      <c r="EID31" s="98"/>
      <c r="EIE31" s="98"/>
      <c r="EIF31" s="98"/>
      <c r="EIG31" s="98"/>
      <c r="EIH31" s="98"/>
      <c r="EII31" s="98"/>
      <c r="EIJ31" s="98"/>
      <c r="EIK31" s="98"/>
      <c r="EIL31" s="98"/>
      <c r="EIM31" s="98"/>
      <c r="EIN31" s="98"/>
      <c r="EIO31" s="98"/>
      <c r="EIP31" s="98"/>
      <c r="EIQ31" s="98"/>
      <c r="EIR31" s="98"/>
      <c r="EIS31" s="98"/>
      <c r="EIT31" s="98"/>
      <c r="EIU31" s="98"/>
      <c r="EIV31" s="98"/>
      <c r="EIW31" s="98"/>
      <c r="EIX31" s="98"/>
      <c r="EIY31" s="98"/>
      <c r="EIZ31" s="98"/>
      <c r="EJA31" s="98"/>
      <c r="EJB31" s="98"/>
      <c r="EJC31" s="98"/>
      <c r="EJD31" s="98"/>
      <c r="EJE31" s="98"/>
      <c r="EJF31" s="98"/>
      <c r="EJG31" s="98"/>
      <c r="EJH31" s="98"/>
      <c r="EJI31" s="98"/>
      <c r="EJJ31" s="98"/>
      <c r="EJK31" s="98"/>
      <c r="EJL31" s="98"/>
      <c r="EJM31" s="98"/>
      <c r="EJN31" s="98"/>
      <c r="EJO31" s="98"/>
      <c r="EJP31" s="98"/>
      <c r="EJQ31" s="98"/>
      <c r="EJR31" s="98"/>
      <c r="EJS31" s="98"/>
      <c r="EJT31" s="98"/>
      <c r="EJU31" s="98"/>
      <c r="EJV31" s="98"/>
      <c r="EJW31" s="98"/>
      <c r="EJX31" s="98"/>
      <c r="EJY31" s="98"/>
      <c r="EJZ31" s="98"/>
      <c r="EKA31" s="98"/>
      <c r="EKB31" s="98"/>
      <c r="EKC31" s="98"/>
      <c r="EKD31" s="98"/>
      <c r="EKE31" s="98"/>
      <c r="EKF31" s="98"/>
      <c r="EKG31" s="98"/>
      <c r="EKH31" s="98"/>
      <c r="EKI31" s="98"/>
      <c r="EKJ31" s="98"/>
      <c r="EKK31" s="98"/>
      <c r="EKL31" s="98"/>
      <c r="EKM31" s="98"/>
      <c r="EKN31" s="98"/>
      <c r="EKO31" s="98"/>
      <c r="EKP31" s="98"/>
      <c r="EKQ31" s="98"/>
      <c r="EKR31" s="98"/>
      <c r="EKS31" s="98"/>
      <c r="EKT31" s="98"/>
      <c r="EKU31" s="98"/>
      <c r="EKV31" s="98"/>
      <c r="EKW31" s="98"/>
      <c r="EKX31" s="98"/>
      <c r="EKY31" s="98"/>
      <c r="EKZ31" s="98"/>
      <c r="ELA31" s="98"/>
      <c r="ELB31" s="98"/>
      <c r="ELC31" s="98"/>
      <c r="ELD31" s="98"/>
      <c r="ELE31" s="98"/>
      <c r="ELF31" s="98"/>
      <c r="ELG31" s="98"/>
      <c r="ELH31" s="98"/>
      <c r="ELI31" s="98"/>
      <c r="ELJ31" s="98"/>
      <c r="ELK31" s="98"/>
      <c r="ELL31" s="98"/>
      <c r="ELM31" s="98"/>
      <c r="ELN31" s="98"/>
      <c r="ELO31" s="98"/>
      <c r="ELP31" s="98"/>
      <c r="ELQ31" s="98"/>
      <c r="ELR31" s="98"/>
      <c r="ELS31" s="98"/>
      <c r="ELT31" s="98"/>
      <c r="ELU31" s="98"/>
      <c r="ELV31" s="98"/>
      <c r="ELW31" s="98"/>
      <c r="ELX31" s="98"/>
      <c r="ELY31" s="98"/>
      <c r="ELZ31" s="98"/>
      <c r="EMA31" s="98"/>
      <c r="EMB31" s="98"/>
      <c r="EMC31" s="98"/>
      <c r="EMD31" s="98"/>
      <c r="EME31" s="98"/>
      <c r="EMF31" s="98"/>
      <c r="EMG31" s="98"/>
      <c r="EMH31" s="98"/>
      <c r="EMI31" s="98"/>
      <c r="EMJ31" s="98"/>
      <c r="EMK31" s="98"/>
      <c r="EML31" s="98"/>
      <c r="EMM31" s="98"/>
      <c r="EMN31" s="98"/>
      <c r="EMO31" s="98"/>
      <c r="EMP31" s="98"/>
      <c r="EMQ31" s="98"/>
      <c r="EMR31" s="98"/>
      <c r="EMS31" s="98"/>
      <c r="EMT31" s="98"/>
      <c r="EMU31" s="98"/>
      <c r="EMV31" s="98"/>
      <c r="EMW31" s="98"/>
      <c r="EMX31" s="98"/>
      <c r="EMY31" s="98"/>
      <c r="EMZ31" s="98"/>
      <c r="ENA31" s="98"/>
      <c r="ENB31" s="98"/>
      <c r="ENC31" s="98"/>
      <c r="END31" s="98"/>
      <c r="ENE31" s="98"/>
      <c r="ENF31" s="98"/>
      <c r="ENG31" s="98"/>
      <c r="ENH31" s="98"/>
      <c r="ENI31" s="98"/>
      <c r="ENJ31" s="98"/>
      <c r="ENK31" s="98"/>
      <c r="ENL31" s="98"/>
      <c r="ENM31" s="98"/>
      <c r="ENN31" s="98"/>
      <c r="ENO31" s="98"/>
      <c r="ENP31" s="98"/>
      <c r="ENQ31" s="98"/>
      <c r="ENR31" s="98"/>
      <c r="ENS31" s="98"/>
      <c r="ENT31" s="98"/>
      <c r="ENU31" s="98"/>
      <c r="ENV31" s="98"/>
      <c r="ENW31" s="98"/>
      <c r="ENX31" s="98"/>
      <c r="ENY31" s="98"/>
      <c r="ENZ31" s="98"/>
      <c r="EOA31" s="98"/>
      <c r="EOB31" s="98"/>
      <c r="EOC31" s="98"/>
      <c r="EOD31" s="98"/>
      <c r="EOE31" s="98"/>
      <c r="EOF31" s="98"/>
      <c r="EOG31" s="98"/>
      <c r="EOH31" s="98"/>
      <c r="EOI31" s="98"/>
      <c r="EOJ31" s="98"/>
      <c r="EOK31" s="98"/>
      <c r="EOL31" s="98"/>
      <c r="EOM31" s="98"/>
      <c r="EON31" s="98"/>
      <c r="EOO31" s="98"/>
      <c r="EOP31" s="98"/>
      <c r="EOQ31" s="98"/>
      <c r="EOR31" s="98"/>
      <c r="EOS31" s="98"/>
      <c r="EOT31" s="98"/>
      <c r="EOU31" s="98"/>
      <c r="EOV31" s="98"/>
      <c r="EOW31" s="98"/>
      <c r="EOX31" s="98"/>
      <c r="EOY31" s="98"/>
      <c r="EOZ31" s="98"/>
      <c r="EPA31" s="98"/>
      <c r="EPB31" s="98"/>
      <c r="EPC31" s="98"/>
      <c r="EPD31" s="98"/>
      <c r="EPE31" s="98"/>
      <c r="EPF31" s="98"/>
      <c r="EPG31" s="98"/>
      <c r="EPH31" s="98"/>
      <c r="EPI31" s="98"/>
      <c r="EPJ31" s="98"/>
      <c r="EPK31" s="98"/>
      <c r="EPL31" s="98"/>
      <c r="EPM31" s="98"/>
      <c r="EPN31" s="98"/>
      <c r="EPO31" s="98"/>
      <c r="EPP31" s="98"/>
      <c r="EPQ31" s="98"/>
      <c r="EPR31" s="98"/>
      <c r="EPS31" s="98"/>
      <c r="EPT31" s="98"/>
      <c r="EPU31" s="98"/>
      <c r="EPV31" s="98"/>
      <c r="EPW31" s="98"/>
      <c r="EPX31" s="98"/>
      <c r="EPY31" s="98"/>
      <c r="EPZ31" s="98"/>
      <c r="EQA31" s="98"/>
      <c r="EQB31" s="98"/>
      <c r="EQC31" s="98"/>
      <c r="EQD31" s="98"/>
      <c r="EQE31" s="98"/>
      <c r="EQF31" s="98"/>
      <c r="EQG31" s="98"/>
      <c r="EQH31" s="98"/>
      <c r="EQI31" s="98"/>
      <c r="EQJ31" s="98"/>
      <c r="EQK31" s="98"/>
      <c r="EQL31" s="98"/>
      <c r="EQM31" s="98"/>
      <c r="EQN31" s="98"/>
      <c r="EQO31" s="98"/>
      <c r="EQP31" s="98"/>
      <c r="EQQ31" s="98"/>
      <c r="EQR31" s="98"/>
      <c r="EQS31" s="98"/>
      <c r="EQT31" s="98"/>
      <c r="EQU31" s="98"/>
      <c r="EQV31" s="98"/>
      <c r="EQW31" s="98"/>
      <c r="EQX31" s="98"/>
      <c r="EQY31" s="98"/>
      <c r="EQZ31" s="98"/>
      <c r="ERA31" s="98"/>
      <c r="ERB31" s="98"/>
      <c r="ERC31" s="98"/>
      <c r="ERD31" s="98"/>
      <c r="ERE31" s="98"/>
      <c r="ERF31" s="98"/>
      <c r="ERG31" s="98"/>
      <c r="ERH31" s="98"/>
      <c r="ERI31" s="98"/>
      <c r="ERJ31" s="98"/>
      <c r="ERK31" s="98"/>
      <c r="ERL31" s="98"/>
      <c r="ERM31" s="98"/>
      <c r="ERN31" s="98"/>
      <c r="ERO31" s="98"/>
      <c r="ERP31" s="98"/>
      <c r="ERQ31" s="98"/>
      <c r="ERR31" s="98"/>
      <c r="ERS31" s="98"/>
      <c r="ERT31" s="98"/>
      <c r="ERU31" s="98"/>
      <c r="ERV31" s="98"/>
      <c r="ERW31" s="98"/>
      <c r="ERX31" s="98"/>
      <c r="ERY31" s="98"/>
      <c r="ERZ31" s="98"/>
      <c r="ESA31" s="98"/>
      <c r="ESB31" s="98"/>
      <c r="ESC31" s="98"/>
      <c r="ESD31" s="98"/>
      <c r="ESE31" s="98"/>
      <c r="ESF31" s="98"/>
      <c r="ESG31" s="98"/>
      <c r="ESH31" s="98"/>
      <c r="ESI31" s="98"/>
      <c r="ESJ31" s="98"/>
      <c r="ESK31" s="98"/>
      <c r="ESL31" s="98"/>
      <c r="ESM31" s="98"/>
      <c r="ESN31" s="98"/>
      <c r="ESO31" s="98"/>
      <c r="ESP31" s="98"/>
      <c r="ESQ31" s="98"/>
      <c r="ESR31" s="98"/>
      <c r="ESS31" s="98"/>
      <c r="EST31" s="98"/>
      <c r="ESU31" s="98"/>
      <c r="ESV31" s="98"/>
      <c r="ESW31" s="98"/>
      <c r="ESX31" s="98"/>
      <c r="ESY31" s="98"/>
      <c r="ESZ31" s="98"/>
      <c r="ETA31" s="98"/>
      <c r="ETB31" s="98"/>
      <c r="ETC31" s="98"/>
      <c r="ETD31" s="98"/>
      <c r="ETE31" s="98"/>
      <c r="ETF31" s="98"/>
      <c r="ETG31" s="98"/>
      <c r="ETH31" s="98"/>
      <c r="ETI31" s="98"/>
      <c r="ETJ31" s="98"/>
      <c r="ETK31" s="98"/>
      <c r="ETL31" s="98"/>
      <c r="ETM31" s="98"/>
      <c r="ETN31" s="98"/>
      <c r="ETO31" s="98"/>
      <c r="ETP31" s="98"/>
      <c r="ETQ31" s="98"/>
      <c r="ETR31" s="98"/>
      <c r="ETS31" s="98"/>
      <c r="ETT31" s="98"/>
      <c r="ETU31" s="98"/>
      <c r="ETV31" s="98"/>
      <c r="ETW31" s="98"/>
      <c r="ETX31" s="98"/>
      <c r="ETY31" s="98"/>
      <c r="ETZ31" s="98"/>
      <c r="EUA31" s="98"/>
      <c r="EUB31" s="98"/>
      <c r="EUC31" s="98"/>
      <c r="EUD31" s="98"/>
      <c r="EUE31" s="98"/>
      <c r="EUF31" s="98"/>
      <c r="EUG31" s="98"/>
      <c r="EUH31" s="98"/>
      <c r="EUI31" s="98"/>
      <c r="EUJ31" s="98"/>
      <c r="EUK31" s="98"/>
      <c r="EUL31" s="98"/>
      <c r="EUM31" s="98"/>
      <c r="EUN31" s="98"/>
      <c r="EUO31" s="98"/>
      <c r="EUP31" s="98"/>
      <c r="EUQ31" s="98"/>
      <c r="EUR31" s="98"/>
      <c r="EUS31" s="98"/>
      <c r="EUT31" s="98"/>
      <c r="EUU31" s="98"/>
      <c r="EUV31" s="98"/>
      <c r="EUW31" s="98"/>
      <c r="EUX31" s="98"/>
      <c r="EUY31" s="98"/>
      <c r="EUZ31" s="98"/>
      <c r="EVA31" s="98"/>
      <c r="EVB31" s="98"/>
      <c r="EVC31" s="98"/>
      <c r="EVD31" s="98"/>
      <c r="EVE31" s="98"/>
      <c r="EVF31" s="98"/>
      <c r="EVG31" s="98"/>
      <c r="EVH31" s="98"/>
      <c r="EVI31" s="98"/>
      <c r="EVJ31" s="98"/>
      <c r="EVK31" s="98"/>
      <c r="EVL31" s="98"/>
      <c r="EVM31" s="98"/>
      <c r="EVN31" s="98"/>
      <c r="EVO31" s="98"/>
      <c r="EVP31" s="98"/>
      <c r="EVQ31" s="98"/>
      <c r="EVR31" s="98"/>
      <c r="EVS31" s="98"/>
      <c r="EVT31" s="98"/>
      <c r="EVU31" s="98"/>
      <c r="EVV31" s="98"/>
      <c r="EVW31" s="98"/>
      <c r="EVX31" s="98"/>
      <c r="EVY31" s="98"/>
      <c r="EVZ31" s="98"/>
      <c r="EWA31" s="98"/>
      <c r="EWB31" s="98"/>
      <c r="EWC31" s="98"/>
      <c r="EWD31" s="98"/>
      <c r="EWE31" s="98"/>
      <c r="EWF31" s="98"/>
      <c r="EWG31" s="98"/>
      <c r="EWH31" s="98"/>
      <c r="EWI31" s="98"/>
      <c r="EWJ31" s="98"/>
      <c r="EWK31" s="98"/>
      <c r="EWL31" s="98"/>
      <c r="EWM31" s="98"/>
      <c r="EWN31" s="98"/>
      <c r="EWO31" s="98"/>
      <c r="EWP31" s="98"/>
      <c r="EWQ31" s="98"/>
      <c r="EWR31" s="98"/>
      <c r="EWS31" s="98"/>
      <c r="EWT31" s="98"/>
      <c r="EWU31" s="98"/>
      <c r="EWV31" s="98"/>
      <c r="EWW31" s="98"/>
      <c r="EWX31" s="98"/>
      <c r="EWY31" s="98"/>
      <c r="EWZ31" s="98"/>
      <c r="EXA31" s="98"/>
      <c r="EXB31" s="98"/>
      <c r="EXC31" s="98"/>
      <c r="EXD31" s="98"/>
      <c r="EXE31" s="98"/>
      <c r="EXF31" s="98"/>
      <c r="EXG31" s="98"/>
      <c r="EXH31" s="98"/>
      <c r="EXI31" s="98"/>
      <c r="EXJ31" s="98"/>
      <c r="EXK31" s="98"/>
      <c r="EXL31" s="98"/>
      <c r="EXM31" s="98"/>
      <c r="EXN31" s="98"/>
      <c r="EXO31" s="98"/>
      <c r="EXP31" s="98"/>
      <c r="EXQ31" s="98"/>
      <c r="EXR31" s="98"/>
      <c r="EXS31" s="98"/>
      <c r="EXT31" s="98"/>
      <c r="EXU31" s="98"/>
      <c r="EXV31" s="98"/>
      <c r="EXW31" s="98"/>
      <c r="EXX31" s="98"/>
      <c r="EXY31" s="98"/>
      <c r="EXZ31" s="98"/>
      <c r="EYA31" s="98"/>
      <c r="EYB31" s="98"/>
      <c r="EYC31" s="98"/>
      <c r="EYD31" s="98"/>
      <c r="EYE31" s="98"/>
      <c r="EYF31" s="98"/>
      <c r="EYG31" s="98"/>
      <c r="EYH31" s="98"/>
      <c r="EYI31" s="98"/>
      <c r="EYJ31" s="98"/>
      <c r="EYK31" s="98"/>
      <c r="EYL31" s="98"/>
      <c r="EYM31" s="98"/>
      <c r="EYN31" s="98"/>
      <c r="EYO31" s="98"/>
      <c r="EYP31" s="98"/>
      <c r="EYQ31" s="98"/>
      <c r="EYR31" s="98"/>
      <c r="EYS31" s="98"/>
      <c r="EYT31" s="98"/>
      <c r="EYU31" s="98"/>
      <c r="EYV31" s="98"/>
      <c r="EYW31" s="98"/>
      <c r="EYX31" s="98"/>
      <c r="EYY31" s="98"/>
      <c r="EYZ31" s="98"/>
      <c r="EZA31" s="98"/>
      <c r="EZB31" s="98"/>
      <c r="EZC31" s="98"/>
      <c r="EZD31" s="98"/>
      <c r="EZE31" s="98"/>
      <c r="EZF31" s="98"/>
      <c r="EZG31" s="98"/>
      <c r="EZH31" s="98"/>
      <c r="EZI31" s="98"/>
      <c r="EZJ31" s="98"/>
      <c r="EZK31" s="98"/>
      <c r="EZL31" s="98"/>
      <c r="EZM31" s="98"/>
      <c r="EZN31" s="98"/>
      <c r="EZO31" s="98"/>
      <c r="EZP31" s="98"/>
      <c r="EZQ31" s="98"/>
      <c r="EZR31" s="98"/>
      <c r="EZS31" s="98"/>
      <c r="EZT31" s="98"/>
      <c r="EZU31" s="98"/>
      <c r="EZV31" s="98"/>
      <c r="EZW31" s="98"/>
      <c r="EZX31" s="98"/>
      <c r="EZY31" s="98"/>
      <c r="EZZ31" s="98"/>
      <c r="FAA31" s="98"/>
      <c r="FAB31" s="98"/>
      <c r="FAC31" s="98"/>
      <c r="FAD31" s="98"/>
      <c r="FAE31" s="98"/>
      <c r="FAF31" s="98"/>
      <c r="FAG31" s="98"/>
      <c r="FAH31" s="98"/>
      <c r="FAI31" s="98"/>
      <c r="FAJ31" s="98"/>
      <c r="FAK31" s="98"/>
      <c r="FAL31" s="98"/>
      <c r="FAM31" s="98"/>
      <c r="FAN31" s="98"/>
      <c r="FAO31" s="98"/>
      <c r="FAP31" s="98"/>
      <c r="FAQ31" s="98"/>
      <c r="FAR31" s="98"/>
      <c r="FAS31" s="98"/>
      <c r="FAT31" s="98"/>
      <c r="FAU31" s="98"/>
      <c r="FAV31" s="98"/>
      <c r="FAW31" s="98"/>
      <c r="FAX31" s="98"/>
      <c r="FAY31" s="98"/>
      <c r="FAZ31" s="98"/>
      <c r="FBA31" s="98"/>
      <c r="FBB31" s="98"/>
      <c r="FBC31" s="98"/>
      <c r="FBD31" s="98"/>
      <c r="FBE31" s="98"/>
      <c r="FBF31" s="98"/>
      <c r="FBG31" s="98"/>
      <c r="FBH31" s="98"/>
      <c r="FBI31" s="98"/>
      <c r="FBJ31" s="98"/>
      <c r="FBK31" s="98"/>
      <c r="FBL31" s="98"/>
      <c r="FBM31" s="98"/>
      <c r="FBN31" s="98"/>
      <c r="FBO31" s="98"/>
      <c r="FBP31" s="98"/>
      <c r="FBQ31" s="98"/>
      <c r="FBR31" s="98"/>
      <c r="FBS31" s="98"/>
      <c r="FBT31" s="98"/>
      <c r="FBU31" s="98"/>
      <c r="FBV31" s="98"/>
      <c r="FBW31" s="98"/>
      <c r="FBX31" s="98"/>
      <c r="FBY31" s="98"/>
      <c r="FBZ31" s="98"/>
      <c r="FCA31" s="98"/>
      <c r="FCB31" s="98"/>
      <c r="FCC31" s="98"/>
      <c r="FCD31" s="98"/>
      <c r="FCE31" s="98"/>
      <c r="FCF31" s="98"/>
      <c r="FCG31" s="98"/>
      <c r="FCH31" s="98"/>
      <c r="FCI31" s="98"/>
      <c r="FCJ31" s="98"/>
      <c r="FCK31" s="98"/>
      <c r="FCL31" s="98"/>
      <c r="FCM31" s="98"/>
      <c r="FCN31" s="98"/>
      <c r="FCO31" s="98"/>
      <c r="FCP31" s="98"/>
      <c r="FCQ31" s="98"/>
      <c r="FCR31" s="98"/>
      <c r="FCS31" s="98"/>
      <c r="FCT31" s="98"/>
      <c r="FCU31" s="98"/>
      <c r="FCV31" s="98"/>
      <c r="FCW31" s="98"/>
      <c r="FCX31" s="98"/>
      <c r="FCY31" s="98"/>
      <c r="FCZ31" s="98"/>
      <c r="FDA31" s="98"/>
      <c r="FDB31" s="98"/>
      <c r="FDC31" s="98"/>
      <c r="FDD31" s="98"/>
      <c r="FDE31" s="98"/>
      <c r="FDF31" s="98"/>
      <c r="FDG31" s="98"/>
      <c r="FDH31" s="98"/>
      <c r="FDI31" s="98"/>
      <c r="FDJ31" s="98"/>
      <c r="FDK31" s="98"/>
      <c r="FDL31" s="98"/>
      <c r="FDM31" s="98"/>
      <c r="FDN31" s="98"/>
      <c r="FDO31" s="98"/>
      <c r="FDP31" s="98"/>
      <c r="FDQ31" s="98"/>
      <c r="FDR31" s="98"/>
      <c r="FDS31" s="98"/>
      <c r="FDT31" s="98"/>
      <c r="FDU31" s="98"/>
      <c r="FDV31" s="98"/>
      <c r="FDW31" s="98"/>
      <c r="FDX31" s="98"/>
      <c r="FDY31" s="98"/>
      <c r="FDZ31" s="98"/>
      <c r="FEA31" s="98"/>
      <c r="FEB31" s="98"/>
      <c r="FEC31" s="98"/>
      <c r="FED31" s="98"/>
      <c r="FEE31" s="98"/>
      <c r="FEF31" s="98"/>
      <c r="FEG31" s="98"/>
      <c r="FEH31" s="98"/>
      <c r="FEI31" s="98"/>
      <c r="FEJ31" s="98"/>
      <c r="FEK31" s="98"/>
      <c r="FEL31" s="98"/>
      <c r="FEM31" s="98"/>
      <c r="FEN31" s="98"/>
      <c r="FEO31" s="98"/>
      <c r="FEP31" s="98"/>
      <c r="FEQ31" s="98"/>
      <c r="FER31" s="98"/>
      <c r="FES31" s="98"/>
      <c r="FET31" s="98"/>
      <c r="FEU31" s="98"/>
      <c r="FEV31" s="98"/>
      <c r="FEW31" s="98"/>
      <c r="FEX31" s="98"/>
      <c r="FEY31" s="98"/>
      <c r="FEZ31" s="98"/>
      <c r="FFA31" s="98"/>
      <c r="FFB31" s="98"/>
      <c r="FFC31" s="98"/>
      <c r="FFD31" s="98"/>
      <c r="FFE31" s="98"/>
      <c r="FFF31" s="98"/>
      <c r="FFG31" s="98"/>
      <c r="FFH31" s="98"/>
      <c r="FFI31" s="98"/>
      <c r="FFJ31" s="98"/>
      <c r="FFK31" s="98"/>
      <c r="FFL31" s="98"/>
      <c r="FFM31" s="98"/>
      <c r="FFN31" s="98"/>
      <c r="FFO31" s="98"/>
      <c r="FFP31" s="98"/>
      <c r="FFQ31" s="98"/>
      <c r="FFR31" s="98"/>
      <c r="FFS31" s="98"/>
      <c r="FFT31" s="98"/>
      <c r="FFU31" s="98"/>
      <c r="FFV31" s="98"/>
      <c r="FFW31" s="98"/>
      <c r="FFX31" s="98"/>
      <c r="FFY31" s="98"/>
      <c r="FFZ31" s="98"/>
      <c r="FGA31" s="98"/>
      <c r="FGB31" s="98"/>
      <c r="FGC31" s="98"/>
      <c r="FGD31" s="98"/>
      <c r="FGE31" s="98"/>
      <c r="FGF31" s="98"/>
      <c r="FGG31" s="98"/>
      <c r="FGH31" s="98"/>
      <c r="FGI31" s="98"/>
      <c r="FGJ31" s="98"/>
      <c r="FGK31" s="98"/>
      <c r="FGL31" s="98"/>
      <c r="FGM31" s="98"/>
      <c r="FGN31" s="98"/>
      <c r="FGO31" s="98"/>
      <c r="FGP31" s="98"/>
      <c r="FGQ31" s="98"/>
      <c r="FGR31" s="98"/>
      <c r="FGS31" s="98"/>
      <c r="FGT31" s="98"/>
      <c r="FGU31" s="98"/>
      <c r="FGV31" s="98"/>
      <c r="FGW31" s="98"/>
      <c r="FGX31" s="98"/>
      <c r="FGY31" s="98"/>
      <c r="FGZ31" s="98"/>
      <c r="FHA31" s="98"/>
      <c r="FHB31" s="98"/>
      <c r="FHC31" s="98"/>
      <c r="FHD31" s="98"/>
      <c r="FHE31" s="98"/>
      <c r="FHF31" s="98"/>
      <c r="FHG31" s="98"/>
      <c r="FHH31" s="98"/>
      <c r="FHI31" s="98"/>
      <c r="FHJ31" s="98"/>
      <c r="FHK31" s="98"/>
      <c r="FHL31" s="98"/>
      <c r="FHM31" s="98"/>
      <c r="FHN31" s="98"/>
      <c r="FHO31" s="98"/>
      <c r="FHP31" s="98"/>
      <c r="FHQ31" s="98"/>
      <c r="FHR31" s="98"/>
      <c r="FHS31" s="98"/>
      <c r="FHT31" s="98"/>
      <c r="FHU31" s="98"/>
      <c r="FHV31" s="98"/>
      <c r="FHW31" s="98"/>
      <c r="FHX31" s="98"/>
      <c r="FHY31" s="98"/>
      <c r="FHZ31" s="98"/>
      <c r="FIA31" s="98"/>
      <c r="FIB31" s="98"/>
      <c r="FIC31" s="98"/>
      <c r="FID31" s="98"/>
      <c r="FIE31" s="98"/>
      <c r="FIF31" s="98"/>
      <c r="FIG31" s="98"/>
      <c r="FIH31" s="98"/>
      <c r="FII31" s="98"/>
      <c r="FIJ31" s="98"/>
      <c r="FIK31" s="98"/>
      <c r="FIL31" s="98"/>
      <c r="FIM31" s="98"/>
      <c r="FIN31" s="98"/>
      <c r="FIO31" s="98"/>
      <c r="FIP31" s="98"/>
      <c r="FIQ31" s="98"/>
      <c r="FIR31" s="98"/>
      <c r="FIS31" s="98"/>
      <c r="FIT31" s="98"/>
      <c r="FIU31" s="98"/>
      <c r="FIV31" s="98"/>
      <c r="FIW31" s="98"/>
      <c r="FIX31" s="98"/>
      <c r="FIY31" s="98"/>
      <c r="FIZ31" s="98"/>
      <c r="FJA31" s="98"/>
      <c r="FJB31" s="98"/>
      <c r="FJC31" s="98"/>
      <c r="FJD31" s="98"/>
      <c r="FJE31" s="98"/>
      <c r="FJF31" s="98"/>
      <c r="FJG31" s="98"/>
      <c r="FJH31" s="98"/>
      <c r="FJI31" s="98"/>
      <c r="FJJ31" s="98"/>
      <c r="FJK31" s="98"/>
      <c r="FJL31" s="98"/>
      <c r="FJM31" s="98"/>
      <c r="FJN31" s="98"/>
      <c r="FJO31" s="98"/>
      <c r="FJP31" s="98"/>
      <c r="FJQ31" s="98"/>
      <c r="FJR31" s="98"/>
      <c r="FJS31" s="98"/>
      <c r="FJT31" s="98"/>
      <c r="FJU31" s="98"/>
      <c r="FJV31" s="98"/>
      <c r="FJW31" s="98"/>
      <c r="FJX31" s="98"/>
      <c r="FJY31" s="98"/>
      <c r="FJZ31" s="98"/>
      <c r="FKA31" s="98"/>
      <c r="FKB31" s="98"/>
      <c r="FKC31" s="98"/>
      <c r="FKD31" s="98"/>
      <c r="FKE31" s="98"/>
      <c r="FKF31" s="98"/>
      <c r="FKG31" s="98"/>
      <c r="FKH31" s="98"/>
      <c r="FKI31" s="98"/>
      <c r="FKJ31" s="98"/>
      <c r="FKK31" s="98"/>
      <c r="FKL31" s="98"/>
      <c r="FKM31" s="98"/>
      <c r="FKN31" s="98"/>
      <c r="FKO31" s="98"/>
      <c r="FKP31" s="98"/>
      <c r="FKQ31" s="98"/>
      <c r="FKR31" s="98"/>
      <c r="FKS31" s="98"/>
      <c r="FKT31" s="98"/>
      <c r="FKU31" s="98"/>
      <c r="FKV31" s="98"/>
      <c r="FKW31" s="98"/>
      <c r="FKX31" s="98"/>
      <c r="FKY31" s="98"/>
      <c r="FKZ31" s="98"/>
      <c r="FLA31" s="98"/>
      <c r="FLB31" s="98"/>
      <c r="FLC31" s="98"/>
      <c r="FLD31" s="98"/>
      <c r="FLE31" s="98"/>
      <c r="FLF31" s="98"/>
      <c r="FLG31" s="98"/>
      <c r="FLH31" s="98"/>
      <c r="FLI31" s="98"/>
      <c r="FLJ31" s="98"/>
      <c r="FLK31" s="98"/>
      <c r="FLL31" s="98"/>
      <c r="FLM31" s="98"/>
      <c r="FLN31" s="98"/>
      <c r="FLO31" s="98"/>
      <c r="FLP31" s="98"/>
      <c r="FLQ31" s="98"/>
      <c r="FLR31" s="98"/>
      <c r="FLS31" s="98"/>
      <c r="FLT31" s="98"/>
      <c r="FLU31" s="98"/>
      <c r="FLV31" s="98"/>
      <c r="FLW31" s="98"/>
      <c r="FLX31" s="98"/>
      <c r="FLY31" s="98"/>
      <c r="FLZ31" s="98"/>
      <c r="FMA31" s="98"/>
      <c r="FMB31" s="98"/>
      <c r="FMC31" s="98"/>
      <c r="FMD31" s="98"/>
      <c r="FME31" s="98"/>
      <c r="FMF31" s="98"/>
      <c r="FMG31" s="98"/>
      <c r="FMH31" s="98"/>
      <c r="FMI31" s="98"/>
      <c r="FMJ31" s="98"/>
      <c r="FMK31" s="98"/>
      <c r="FML31" s="98"/>
      <c r="FMM31" s="98"/>
      <c r="FMN31" s="98"/>
      <c r="FMO31" s="98"/>
      <c r="FMP31" s="98"/>
      <c r="FMQ31" s="98"/>
      <c r="FMR31" s="98"/>
      <c r="FMS31" s="98"/>
      <c r="FMT31" s="98"/>
      <c r="FMU31" s="98"/>
      <c r="FMV31" s="98"/>
      <c r="FMW31" s="98"/>
      <c r="FMX31" s="98"/>
      <c r="FMY31" s="98"/>
      <c r="FMZ31" s="98"/>
      <c r="FNA31" s="98"/>
      <c r="FNB31" s="98"/>
      <c r="FNC31" s="98"/>
      <c r="FND31" s="98"/>
      <c r="FNE31" s="98"/>
      <c r="FNF31" s="98"/>
      <c r="FNG31" s="98"/>
      <c r="FNH31" s="98"/>
      <c r="FNI31" s="98"/>
      <c r="FNJ31" s="98"/>
      <c r="FNK31" s="98"/>
      <c r="FNL31" s="98"/>
      <c r="FNM31" s="98"/>
      <c r="FNN31" s="98"/>
      <c r="FNO31" s="98"/>
      <c r="FNP31" s="98"/>
      <c r="FNQ31" s="98"/>
      <c r="FNR31" s="98"/>
      <c r="FNS31" s="98"/>
      <c r="FNT31" s="98"/>
      <c r="FNU31" s="98"/>
      <c r="FNV31" s="98"/>
      <c r="FNW31" s="98"/>
      <c r="FNX31" s="98"/>
      <c r="FNY31" s="98"/>
      <c r="FNZ31" s="98"/>
      <c r="FOA31" s="98"/>
      <c r="FOB31" s="98"/>
      <c r="FOC31" s="98"/>
      <c r="FOD31" s="98"/>
      <c r="FOE31" s="98"/>
      <c r="FOF31" s="98"/>
      <c r="FOG31" s="98"/>
      <c r="FOH31" s="98"/>
      <c r="FOI31" s="98"/>
      <c r="FOJ31" s="98"/>
      <c r="FOK31" s="98"/>
      <c r="FOL31" s="98"/>
      <c r="FOM31" s="98"/>
      <c r="FON31" s="98"/>
      <c r="FOO31" s="98"/>
      <c r="FOP31" s="98"/>
      <c r="FOQ31" s="98"/>
      <c r="FOR31" s="98"/>
      <c r="FOS31" s="98"/>
      <c r="FOT31" s="98"/>
      <c r="FOU31" s="98"/>
      <c r="FOV31" s="98"/>
      <c r="FOW31" s="98"/>
      <c r="FOX31" s="98"/>
      <c r="FOY31" s="98"/>
      <c r="FOZ31" s="98"/>
      <c r="FPA31" s="98"/>
      <c r="FPB31" s="98"/>
      <c r="FPC31" s="98"/>
      <c r="FPD31" s="98"/>
      <c r="FPE31" s="98"/>
      <c r="FPF31" s="98"/>
      <c r="FPG31" s="98"/>
      <c r="FPH31" s="98"/>
      <c r="FPI31" s="98"/>
      <c r="FPJ31" s="98"/>
      <c r="FPK31" s="98"/>
      <c r="FPL31" s="98"/>
      <c r="FPM31" s="98"/>
      <c r="FPN31" s="98"/>
      <c r="FPO31" s="98"/>
      <c r="FPP31" s="98"/>
      <c r="FPQ31" s="98"/>
      <c r="FPR31" s="98"/>
      <c r="FPS31" s="98"/>
      <c r="FPT31" s="98"/>
      <c r="FPU31" s="98"/>
      <c r="FPV31" s="98"/>
      <c r="FPW31" s="98"/>
      <c r="FPX31" s="98"/>
      <c r="FPY31" s="98"/>
      <c r="FPZ31" s="98"/>
      <c r="FQA31" s="98"/>
      <c r="FQB31" s="98"/>
      <c r="FQC31" s="98"/>
      <c r="FQD31" s="98"/>
      <c r="FQE31" s="98"/>
      <c r="FQF31" s="98"/>
      <c r="FQG31" s="98"/>
      <c r="FQH31" s="98"/>
      <c r="FQI31" s="98"/>
      <c r="FQJ31" s="98"/>
      <c r="FQK31" s="98"/>
      <c r="FQL31" s="98"/>
      <c r="FQM31" s="98"/>
      <c r="FQN31" s="98"/>
      <c r="FQO31" s="98"/>
      <c r="FQP31" s="98"/>
      <c r="FQQ31" s="98"/>
      <c r="FQR31" s="98"/>
      <c r="FQS31" s="98"/>
      <c r="FQT31" s="98"/>
      <c r="FQU31" s="98"/>
      <c r="FQV31" s="98"/>
      <c r="FQW31" s="98"/>
      <c r="FQX31" s="98"/>
      <c r="FQY31" s="98"/>
      <c r="FQZ31" s="98"/>
      <c r="FRA31" s="98"/>
      <c r="FRB31" s="98"/>
      <c r="FRC31" s="98"/>
      <c r="FRD31" s="98"/>
      <c r="FRE31" s="98"/>
      <c r="FRF31" s="98"/>
      <c r="FRG31" s="98"/>
      <c r="FRH31" s="98"/>
      <c r="FRI31" s="98"/>
      <c r="FRJ31" s="98"/>
      <c r="FRK31" s="98"/>
      <c r="FRL31" s="98"/>
      <c r="FRM31" s="98"/>
      <c r="FRN31" s="98"/>
      <c r="FRO31" s="98"/>
      <c r="FRP31" s="98"/>
      <c r="FRQ31" s="98"/>
      <c r="FRR31" s="98"/>
      <c r="FRS31" s="98"/>
      <c r="FRT31" s="98"/>
      <c r="FRU31" s="98"/>
      <c r="FRV31" s="98"/>
      <c r="FRW31" s="98"/>
      <c r="FRX31" s="98"/>
      <c r="FRY31" s="98"/>
      <c r="FRZ31" s="98"/>
      <c r="FSA31" s="98"/>
      <c r="FSB31" s="98"/>
      <c r="FSC31" s="98"/>
      <c r="FSD31" s="98"/>
      <c r="FSE31" s="98"/>
      <c r="FSF31" s="98"/>
      <c r="FSG31" s="98"/>
      <c r="FSH31" s="98"/>
      <c r="FSI31" s="98"/>
      <c r="FSJ31" s="98"/>
      <c r="FSK31" s="98"/>
      <c r="FSL31" s="98"/>
      <c r="FSM31" s="98"/>
      <c r="FSN31" s="98"/>
      <c r="FSO31" s="98"/>
      <c r="FSP31" s="98"/>
      <c r="FSQ31" s="98"/>
      <c r="FSR31" s="98"/>
      <c r="FSS31" s="98"/>
      <c r="FST31" s="98"/>
      <c r="FSU31" s="98"/>
      <c r="FSV31" s="98"/>
      <c r="FSW31" s="98"/>
      <c r="FSX31" s="98"/>
      <c r="FSY31" s="98"/>
      <c r="FSZ31" s="98"/>
      <c r="FTA31" s="98"/>
      <c r="FTB31" s="98"/>
      <c r="FTC31" s="98"/>
      <c r="FTD31" s="98"/>
      <c r="FTE31" s="98"/>
      <c r="FTF31" s="98"/>
      <c r="FTG31" s="98"/>
      <c r="FTH31" s="98"/>
      <c r="FTI31" s="98"/>
      <c r="FTJ31" s="98"/>
      <c r="FTK31" s="98"/>
      <c r="FTL31" s="98"/>
      <c r="FTM31" s="98"/>
      <c r="FTN31" s="98"/>
      <c r="FTO31" s="98"/>
      <c r="FTP31" s="98"/>
      <c r="FTQ31" s="98"/>
      <c r="FTR31" s="98"/>
      <c r="FTS31" s="98"/>
      <c r="FTT31" s="98"/>
      <c r="FTU31" s="98"/>
      <c r="FTV31" s="98"/>
      <c r="FTW31" s="98"/>
      <c r="FTX31" s="98"/>
      <c r="FTY31" s="98"/>
      <c r="FTZ31" s="98"/>
      <c r="FUA31" s="98"/>
      <c r="FUB31" s="98"/>
      <c r="FUC31" s="98"/>
      <c r="FUD31" s="98"/>
      <c r="FUE31" s="98"/>
      <c r="FUF31" s="98"/>
      <c r="FUG31" s="98"/>
      <c r="FUH31" s="98"/>
      <c r="FUI31" s="98"/>
      <c r="FUJ31" s="98"/>
      <c r="FUK31" s="98"/>
      <c r="FUL31" s="98"/>
      <c r="FUM31" s="98"/>
      <c r="FUN31" s="98"/>
      <c r="FUO31" s="98"/>
      <c r="FUP31" s="98"/>
      <c r="FUQ31" s="98"/>
      <c r="FUR31" s="98"/>
      <c r="FUS31" s="98"/>
      <c r="FUT31" s="98"/>
      <c r="FUU31" s="98"/>
      <c r="FUV31" s="98"/>
      <c r="FUW31" s="98"/>
      <c r="FUX31" s="98"/>
      <c r="FUY31" s="98"/>
      <c r="FUZ31" s="98"/>
      <c r="FVA31" s="98"/>
      <c r="FVB31" s="98"/>
      <c r="FVC31" s="98"/>
      <c r="FVD31" s="98"/>
      <c r="FVE31" s="98"/>
      <c r="FVF31" s="98"/>
      <c r="FVG31" s="98"/>
      <c r="FVH31" s="98"/>
      <c r="FVI31" s="98"/>
      <c r="FVJ31" s="98"/>
      <c r="FVK31" s="98"/>
      <c r="FVL31" s="98"/>
      <c r="FVM31" s="98"/>
      <c r="FVN31" s="98"/>
      <c r="FVO31" s="98"/>
      <c r="FVP31" s="98"/>
      <c r="FVQ31" s="98"/>
      <c r="FVR31" s="98"/>
      <c r="FVS31" s="98"/>
      <c r="FVT31" s="98"/>
      <c r="FVU31" s="98"/>
      <c r="FVV31" s="98"/>
      <c r="FVW31" s="98"/>
      <c r="FVX31" s="98"/>
      <c r="FVY31" s="98"/>
      <c r="FVZ31" s="98"/>
      <c r="FWA31" s="98"/>
      <c r="FWB31" s="98"/>
      <c r="FWC31" s="98"/>
      <c r="FWD31" s="98"/>
      <c r="FWE31" s="98"/>
      <c r="FWF31" s="98"/>
      <c r="FWG31" s="98"/>
      <c r="FWH31" s="98"/>
      <c r="FWI31" s="98"/>
      <c r="FWJ31" s="98"/>
      <c r="FWK31" s="98"/>
      <c r="FWL31" s="98"/>
      <c r="FWM31" s="98"/>
      <c r="FWN31" s="98"/>
      <c r="FWO31" s="98"/>
      <c r="FWP31" s="98"/>
      <c r="FWQ31" s="98"/>
      <c r="FWR31" s="98"/>
      <c r="FWS31" s="98"/>
      <c r="FWT31" s="98"/>
      <c r="FWU31" s="98"/>
      <c r="FWV31" s="98"/>
      <c r="FWW31" s="98"/>
      <c r="FWX31" s="98"/>
      <c r="FWY31" s="98"/>
      <c r="FWZ31" s="98"/>
      <c r="FXA31" s="98"/>
      <c r="FXB31" s="98"/>
      <c r="FXC31" s="98"/>
      <c r="FXD31" s="98"/>
      <c r="FXE31" s="98"/>
      <c r="FXF31" s="98"/>
      <c r="FXG31" s="98"/>
      <c r="FXH31" s="98"/>
      <c r="FXI31" s="98"/>
      <c r="FXJ31" s="98"/>
      <c r="FXK31" s="98"/>
      <c r="FXL31" s="98"/>
      <c r="FXM31" s="98"/>
      <c r="FXN31" s="98"/>
      <c r="FXO31" s="98"/>
      <c r="FXP31" s="98"/>
      <c r="FXQ31" s="98"/>
      <c r="FXR31" s="98"/>
      <c r="FXS31" s="98"/>
      <c r="FXT31" s="98"/>
      <c r="FXU31" s="98"/>
      <c r="FXV31" s="98"/>
      <c r="FXW31" s="98"/>
      <c r="FXX31" s="98"/>
      <c r="FXY31" s="98"/>
      <c r="FXZ31" s="98"/>
      <c r="FYA31" s="98"/>
      <c r="FYB31" s="98"/>
      <c r="FYC31" s="98"/>
      <c r="FYD31" s="98"/>
      <c r="FYE31" s="98"/>
      <c r="FYF31" s="98"/>
      <c r="FYG31" s="98"/>
      <c r="FYH31" s="98"/>
      <c r="FYI31" s="98"/>
      <c r="FYJ31" s="98"/>
      <c r="FYK31" s="98"/>
      <c r="FYL31" s="98"/>
      <c r="FYM31" s="98"/>
      <c r="FYN31" s="98"/>
      <c r="FYO31" s="98"/>
      <c r="FYP31" s="98"/>
      <c r="FYQ31" s="98"/>
      <c r="FYR31" s="98"/>
      <c r="FYS31" s="98"/>
      <c r="FYT31" s="98"/>
      <c r="FYU31" s="98"/>
      <c r="FYV31" s="98"/>
      <c r="FYW31" s="98"/>
      <c r="FYX31" s="98"/>
      <c r="FYY31" s="98"/>
      <c r="FYZ31" s="98"/>
      <c r="FZA31" s="98"/>
      <c r="FZB31" s="98"/>
      <c r="FZC31" s="98"/>
      <c r="FZD31" s="98"/>
      <c r="FZE31" s="98"/>
      <c r="FZF31" s="98"/>
      <c r="FZG31" s="98"/>
      <c r="FZH31" s="98"/>
      <c r="FZI31" s="98"/>
      <c r="FZJ31" s="98"/>
      <c r="FZK31" s="98"/>
      <c r="FZL31" s="98"/>
      <c r="FZM31" s="98"/>
      <c r="FZN31" s="98"/>
      <c r="FZO31" s="98"/>
      <c r="FZP31" s="98"/>
      <c r="FZQ31" s="98"/>
      <c r="FZR31" s="98"/>
      <c r="FZS31" s="98"/>
      <c r="FZT31" s="98"/>
      <c r="FZU31" s="98"/>
      <c r="FZV31" s="98"/>
      <c r="FZW31" s="98"/>
      <c r="FZX31" s="98"/>
      <c r="FZY31" s="98"/>
      <c r="FZZ31" s="98"/>
      <c r="GAA31" s="98"/>
      <c r="GAB31" s="98"/>
      <c r="GAC31" s="98"/>
      <c r="GAD31" s="98"/>
      <c r="GAE31" s="98"/>
      <c r="GAF31" s="98"/>
      <c r="GAG31" s="98"/>
      <c r="GAH31" s="98"/>
      <c r="GAI31" s="98"/>
      <c r="GAJ31" s="98"/>
      <c r="GAK31" s="98"/>
      <c r="GAL31" s="98"/>
      <c r="GAM31" s="98"/>
      <c r="GAN31" s="98"/>
      <c r="GAO31" s="98"/>
      <c r="GAP31" s="98"/>
      <c r="GAQ31" s="98"/>
      <c r="GAR31" s="98"/>
      <c r="GAS31" s="98"/>
      <c r="GAT31" s="98"/>
      <c r="GAU31" s="98"/>
      <c r="GAV31" s="98"/>
      <c r="GAW31" s="98"/>
      <c r="GAX31" s="98"/>
      <c r="GAY31" s="98"/>
      <c r="GAZ31" s="98"/>
      <c r="GBA31" s="98"/>
      <c r="GBB31" s="98"/>
      <c r="GBC31" s="98"/>
      <c r="GBD31" s="98"/>
      <c r="GBE31" s="98"/>
      <c r="GBF31" s="98"/>
      <c r="GBG31" s="98"/>
      <c r="GBH31" s="98"/>
      <c r="GBI31" s="98"/>
      <c r="GBJ31" s="98"/>
      <c r="GBK31" s="98"/>
      <c r="GBL31" s="98"/>
      <c r="GBM31" s="98"/>
      <c r="GBN31" s="98"/>
      <c r="GBO31" s="98"/>
      <c r="GBP31" s="98"/>
      <c r="GBQ31" s="98"/>
      <c r="GBR31" s="98"/>
      <c r="GBS31" s="98"/>
      <c r="GBT31" s="98"/>
      <c r="GBU31" s="98"/>
      <c r="GBV31" s="98"/>
      <c r="GBW31" s="98"/>
      <c r="GBX31" s="98"/>
      <c r="GBY31" s="98"/>
      <c r="GBZ31" s="98"/>
      <c r="GCA31" s="98"/>
      <c r="GCB31" s="98"/>
      <c r="GCC31" s="98"/>
      <c r="GCD31" s="98"/>
      <c r="GCE31" s="98"/>
      <c r="GCF31" s="98"/>
      <c r="GCG31" s="98"/>
      <c r="GCH31" s="98"/>
      <c r="GCI31" s="98"/>
      <c r="GCJ31" s="98"/>
      <c r="GCK31" s="98"/>
      <c r="GCL31" s="98"/>
      <c r="GCM31" s="98"/>
      <c r="GCN31" s="98"/>
      <c r="GCO31" s="98"/>
      <c r="GCP31" s="98"/>
      <c r="GCQ31" s="98"/>
      <c r="GCR31" s="98"/>
      <c r="GCS31" s="98"/>
      <c r="GCT31" s="98"/>
      <c r="GCU31" s="98"/>
      <c r="GCV31" s="98"/>
      <c r="GCW31" s="98"/>
      <c r="GCX31" s="98"/>
      <c r="GCY31" s="98"/>
      <c r="GCZ31" s="98"/>
      <c r="GDA31" s="98"/>
      <c r="GDB31" s="98"/>
      <c r="GDC31" s="98"/>
      <c r="GDD31" s="98"/>
      <c r="GDE31" s="98"/>
      <c r="GDF31" s="98"/>
      <c r="GDG31" s="98"/>
      <c r="GDH31" s="98"/>
      <c r="GDI31" s="98"/>
      <c r="GDJ31" s="98"/>
      <c r="GDK31" s="98"/>
      <c r="GDL31" s="98"/>
      <c r="GDM31" s="98"/>
      <c r="GDN31" s="98"/>
      <c r="GDO31" s="98"/>
      <c r="GDP31" s="98"/>
      <c r="GDQ31" s="98"/>
      <c r="GDR31" s="98"/>
      <c r="GDS31" s="98"/>
      <c r="GDT31" s="98"/>
      <c r="GDU31" s="98"/>
      <c r="GDV31" s="98"/>
      <c r="GDW31" s="98"/>
      <c r="GDX31" s="98"/>
      <c r="GDY31" s="98"/>
      <c r="GDZ31" s="98"/>
      <c r="GEA31" s="98"/>
      <c r="GEB31" s="98"/>
      <c r="GEC31" s="98"/>
      <c r="GED31" s="98"/>
      <c r="GEE31" s="98"/>
      <c r="GEF31" s="98"/>
      <c r="GEG31" s="98"/>
      <c r="GEH31" s="98"/>
      <c r="GEI31" s="98"/>
      <c r="GEJ31" s="98"/>
      <c r="GEK31" s="98"/>
      <c r="GEL31" s="98"/>
      <c r="GEM31" s="98"/>
      <c r="GEN31" s="98"/>
      <c r="GEO31" s="98"/>
      <c r="GEP31" s="98"/>
      <c r="GEQ31" s="98"/>
      <c r="GER31" s="98"/>
      <c r="GES31" s="98"/>
      <c r="GET31" s="98"/>
      <c r="GEU31" s="98"/>
      <c r="GEV31" s="98"/>
      <c r="GEW31" s="98"/>
      <c r="GEX31" s="98"/>
      <c r="GEY31" s="98"/>
      <c r="GEZ31" s="98"/>
      <c r="GFA31" s="98"/>
      <c r="GFB31" s="98"/>
      <c r="GFC31" s="98"/>
      <c r="GFD31" s="98"/>
      <c r="GFE31" s="98"/>
      <c r="GFF31" s="98"/>
      <c r="GFG31" s="98"/>
      <c r="GFH31" s="98"/>
      <c r="GFI31" s="98"/>
      <c r="GFJ31" s="98"/>
      <c r="GFK31" s="98"/>
      <c r="GFL31" s="98"/>
      <c r="GFM31" s="98"/>
      <c r="GFN31" s="98"/>
      <c r="GFO31" s="98"/>
      <c r="GFP31" s="98"/>
      <c r="GFQ31" s="98"/>
      <c r="GFR31" s="98"/>
      <c r="GFS31" s="98"/>
      <c r="GFT31" s="98"/>
      <c r="GFU31" s="98"/>
      <c r="GFV31" s="98"/>
      <c r="GFW31" s="98"/>
      <c r="GFX31" s="98"/>
      <c r="GFY31" s="98"/>
      <c r="GFZ31" s="98"/>
      <c r="GGA31" s="98"/>
      <c r="GGB31" s="98"/>
      <c r="GGC31" s="98"/>
      <c r="GGD31" s="98"/>
      <c r="GGE31" s="98"/>
      <c r="GGF31" s="98"/>
      <c r="GGG31" s="98"/>
      <c r="GGH31" s="98"/>
      <c r="GGI31" s="98"/>
      <c r="GGJ31" s="98"/>
      <c r="GGK31" s="98"/>
      <c r="GGL31" s="98"/>
      <c r="GGM31" s="98"/>
      <c r="GGN31" s="98"/>
      <c r="GGO31" s="98"/>
      <c r="GGP31" s="98"/>
      <c r="GGQ31" s="98"/>
      <c r="GGR31" s="98"/>
      <c r="GGS31" s="98"/>
      <c r="GGT31" s="98"/>
      <c r="GGU31" s="98"/>
      <c r="GGV31" s="98"/>
      <c r="GGW31" s="98"/>
      <c r="GGX31" s="98"/>
      <c r="GGY31" s="98"/>
      <c r="GGZ31" s="98"/>
      <c r="GHA31" s="98"/>
      <c r="GHB31" s="98"/>
      <c r="GHC31" s="98"/>
      <c r="GHD31" s="98"/>
      <c r="GHE31" s="98"/>
      <c r="GHF31" s="98"/>
      <c r="GHG31" s="98"/>
      <c r="GHH31" s="98"/>
      <c r="GHI31" s="98"/>
      <c r="GHJ31" s="98"/>
      <c r="GHK31" s="98"/>
      <c r="GHL31" s="98"/>
      <c r="GHM31" s="98"/>
      <c r="GHN31" s="98"/>
      <c r="GHO31" s="98"/>
      <c r="GHP31" s="98"/>
      <c r="GHQ31" s="98"/>
      <c r="GHR31" s="98"/>
      <c r="GHS31" s="98"/>
      <c r="GHT31" s="98"/>
      <c r="GHU31" s="98"/>
      <c r="GHV31" s="98"/>
      <c r="GHW31" s="98"/>
      <c r="GHX31" s="98"/>
      <c r="GHY31" s="98"/>
      <c r="GHZ31" s="98"/>
      <c r="GIA31" s="98"/>
      <c r="GIB31" s="98"/>
      <c r="GIC31" s="98"/>
      <c r="GID31" s="98"/>
      <c r="GIE31" s="98"/>
      <c r="GIF31" s="98"/>
      <c r="GIG31" s="98"/>
      <c r="GIH31" s="98"/>
      <c r="GII31" s="98"/>
      <c r="GIJ31" s="98"/>
      <c r="GIK31" s="98"/>
      <c r="GIL31" s="98"/>
      <c r="GIM31" s="98"/>
      <c r="GIN31" s="98"/>
      <c r="GIO31" s="98"/>
      <c r="GIP31" s="98"/>
      <c r="GIQ31" s="98"/>
      <c r="GIR31" s="98"/>
      <c r="GIS31" s="98"/>
      <c r="GIT31" s="98"/>
      <c r="GIU31" s="98"/>
      <c r="GIV31" s="98"/>
      <c r="GIW31" s="98"/>
      <c r="GIX31" s="98"/>
      <c r="GIY31" s="98"/>
      <c r="GIZ31" s="98"/>
      <c r="GJA31" s="98"/>
      <c r="GJB31" s="98"/>
      <c r="GJC31" s="98"/>
      <c r="GJD31" s="98"/>
      <c r="GJE31" s="98"/>
      <c r="GJF31" s="98"/>
      <c r="GJG31" s="98"/>
      <c r="GJH31" s="98"/>
      <c r="GJI31" s="98"/>
      <c r="GJJ31" s="98"/>
      <c r="GJK31" s="98"/>
      <c r="GJL31" s="98"/>
      <c r="GJM31" s="98"/>
      <c r="GJN31" s="98"/>
      <c r="GJO31" s="98"/>
      <c r="GJP31" s="98"/>
      <c r="GJQ31" s="98"/>
      <c r="GJR31" s="98"/>
      <c r="GJS31" s="98"/>
      <c r="GJT31" s="98"/>
      <c r="GJU31" s="98"/>
      <c r="GJV31" s="98"/>
      <c r="GJW31" s="98"/>
      <c r="GJX31" s="98"/>
      <c r="GJY31" s="98"/>
      <c r="GJZ31" s="98"/>
      <c r="GKA31" s="98"/>
      <c r="GKB31" s="98"/>
      <c r="GKC31" s="98"/>
      <c r="GKD31" s="98"/>
      <c r="GKE31" s="98"/>
      <c r="GKF31" s="98"/>
      <c r="GKG31" s="98"/>
      <c r="GKH31" s="98"/>
      <c r="GKI31" s="98"/>
      <c r="GKJ31" s="98"/>
      <c r="GKK31" s="98"/>
      <c r="GKL31" s="98"/>
      <c r="GKM31" s="98"/>
      <c r="GKN31" s="98"/>
      <c r="GKO31" s="98"/>
      <c r="GKP31" s="98"/>
      <c r="GKQ31" s="98"/>
      <c r="GKR31" s="98"/>
      <c r="GKS31" s="98"/>
      <c r="GKT31" s="98"/>
      <c r="GKU31" s="98"/>
      <c r="GKV31" s="98"/>
      <c r="GKW31" s="98"/>
      <c r="GKX31" s="98"/>
      <c r="GKY31" s="98"/>
      <c r="GKZ31" s="98"/>
      <c r="GLA31" s="98"/>
      <c r="GLB31" s="98"/>
      <c r="GLC31" s="98"/>
      <c r="GLD31" s="98"/>
      <c r="GLE31" s="98"/>
      <c r="GLF31" s="98"/>
      <c r="GLG31" s="98"/>
      <c r="GLH31" s="98"/>
      <c r="GLI31" s="98"/>
      <c r="GLJ31" s="98"/>
      <c r="GLK31" s="98"/>
      <c r="GLL31" s="98"/>
      <c r="GLM31" s="98"/>
      <c r="GLN31" s="98"/>
      <c r="GLO31" s="98"/>
      <c r="GLP31" s="98"/>
      <c r="GLQ31" s="98"/>
      <c r="GLR31" s="98"/>
      <c r="GLS31" s="98"/>
      <c r="GLT31" s="98"/>
      <c r="GLU31" s="98"/>
      <c r="GLV31" s="98"/>
      <c r="GLW31" s="98"/>
      <c r="GLX31" s="98"/>
      <c r="GLY31" s="98"/>
      <c r="GLZ31" s="98"/>
      <c r="GMA31" s="98"/>
      <c r="GMB31" s="98"/>
      <c r="GMC31" s="98"/>
      <c r="GMD31" s="98"/>
      <c r="GME31" s="98"/>
      <c r="GMF31" s="98"/>
      <c r="GMG31" s="98"/>
      <c r="GMH31" s="98"/>
      <c r="GMI31" s="98"/>
      <c r="GMJ31" s="98"/>
      <c r="GMK31" s="98"/>
      <c r="GML31" s="98"/>
      <c r="GMM31" s="98"/>
      <c r="GMN31" s="98"/>
      <c r="GMO31" s="98"/>
      <c r="GMP31" s="98"/>
      <c r="GMQ31" s="98"/>
      <c r="GMR31" s="98"/>
      <c r="GMS31" s="98"/>
      <c r="GMT31" s="98"/>
      <c r="GMU31" s="98"/>
      <c r="GMV31" s="98"/>
      <c r="GMW31" s="98"/>
      <c r="GMX31" s="98"/>
      <c r="GMY31" s="98"/>
      <c r="GMZ31" s="98"/>
      <c r="GNA31" s="98"/>
      <c r="GNB31" s="98"/>
      <c r="GNC31" s="98"/>
      <c r="GND31" s="98"/>
      <c r="GNE31" s="98"/>
      <c r="GNF31" s="98"/>
      <c r="GNG31" s="98"/>
      <c r="GNH31" s="98"/>
      <c r="GNI31" s="98"/>
      <c r="GNJ31" s="98"/>
      <c r="GNK31" s="98"/>
      <c r="GNL31" s="98"/>
      <c r="GNM31" s="98"/>
      <c r="GNN31" s="98"/>
      <c r="GNO31" s="98"/>
      <c r="GNP31" s="98"/>
      <c r="GNQ31" s="98"/>
      <c r="GNR31" s="98"/>
      <c r="GNS31" s="98"/>
      <c r="GNT31" s="98"/>
      <c r="GNU31" s="98"/>
      <c r="GNV31" s="98"/>
      <c r="GNW31" s="98"/>
      <c r="GNX31" s="98"/>
      <c r="GNY31" s="98"/>
      <c r="GNZ31" s="98"/>
      <c r="GOA31" s="98"/>
      <c r="GOB31" s="98"/>
      <c r="GOC31" s="98"/>
      <c r="GOD31" s="98"/>
      <c r="GOE31" s="98"/>
      <c r="GOF31" s="98"/>
      <c r="GOG31" s="98"/>
      <c r="GOH31" s="98"/>
      <c r="GOI31" s="98"/>
      <c r="GOJ31" s="98"/>
      <c r="GOK31" s="98"/>
      <c r="GOL31" s="98"/>
      <c r="GOM31" s="98"/>
      <c r="GON31" s="98"/>
      <c r="GOO31" s="98"/>
      <c r="GOP31" s="98"/>
      <c r="GOQ31" s="98"/>
      <c r="GOR31" s="98"/>
      <c r="GOS31" s="98"/>
      <c r="GOT31" s="98"/>
      <c r="GOU31" s="98"/>
      <c r="GOV31" s="98"/>
      <c r="GOW31" s="98"/>
      <c r="GOX31" s="98"/>
      <c r="GOY31" s="98"/>
      <c r="GOZ31" s="98"/>
      <c r="GPA31" s="98"/>
      <c r="GPB31" s="98"/>
      <c r="GPC31" s="98"/>
      <c r="GPD31" s="98"/>
      <c r="GPE31" s="98"/>
      <c r="GPF31" s="98"/>
      <c r="GPG31" s="98"/>
      <c r="GPH31" s="98"/>
      <c r="GPI31" s="98"/>
      <c r="GPJ31" s="98"/>
      <c r="GPK31" s="98"/>
      <c r="GPL31" s="98"/>
      <c r="GPM31" s="98"/>
      <c r="GPN31" s="98"/>
      <c r="GPO31" s="98"/>
      <c r="GPP31" s="98"/>
      <c r="GPQ31" s="98"/>
      <c r="GPR31" s="98"/>
      <c r="GPS31" s="98"/>
      <c r="GPT31" s="98"/>
      <c r="GPU31" s="98"/>
      <c r="GPV31" s="98"/>
      <c r="GPW31" s="98"/>
      <c r="GPX31" s="98"/>
      <c r="GPY31" s="98"/>
      <c r="GPZ31" s="98"/>
      <c r="GQA31" s="98"/>
      <c r="GQB31" s="98"/>
      <c r="GQC31" s="98"/>
      <c r="GQD31" s="98"/>
      <c r="GQE31" s="98"/>
      <c r="GQF31" s="98"/>
      <c r="GQG31" s="98"/>
      <c r="GQH31" s="98"/>
      <c r="GQI31" s="98"/>
      <c r="GQJ31" s="98"/>
      <c r="GQK31" s="98"/>
      <c r="GQL31" s="98"/>
      <c r="GQM31" s="98"/>
      <c r="GQN31" s="98"/>
      <c r="GQO31" s="98"/>
      <c r="GQP31" s="98"/>
      <c r="GQQ31" s="98"/>
      <c r="GQR31" s="98"/>
      <c r="GQS31" s="98"/>
      <c r="GQT31" s="98"/>
      <c r="GQU31" s="98"/>
      <c r="GQV31" s="98"/>
      <c r="GQW31" s="98"/>
      <c r="GQX31" s="98"/>
      <c r="GQY31" s="98"/>
      <c r="GQZ31" s="98"/>
      <c r="GRA31" s="98"/>
      <c r="GRB31" s="98"/>
      <c r="GRC31" s="98"/>
      <c r="GRD31" s="98"/>
      <c r="GRE31" s="98"/>
      <c r="GRF31" s="98"/>
      <c r="GRG31" s="98"/>
      <c r="GRH31" s="98"/>
      <c r="GRI31" s="98"/>
      <c r="GRJ31" s="98"/>
      <c r="GRK31" s="98"/>
      <c r="GRL31" s="98"/>
      <c r="GRM31" s="98"/>
      <c r="GRN31" s="98"/>
      <c r="GRO31" s="98"/>
      <c r="GRP31" s="98"/>
      <c r="GRQ31" s="98"/>
      <c r="GRR31" s="98"/>
      <c r="GRS31" s="98"/>
      <c r="GRT31" s="98"/>
      <c r="GRU31" s="98"/>
      <c r="GRV31" s="98"/>
      <c r="GRW31" s="98"/>
      <c r="GRX31" s="98"/>
      <c r="GRY31" s="98"/>
      <c r="GRZ31" s="98"/>
      <c r="GSA31" s="98"/>
      <c r="GSB31" s="98"/>
      <c r="GSC31" s="98"/>
      <c r="GSD31" s="98"/>
      <c r="GSE31" s="98"/>
      <c r="GSF31" s="98"/>
      <c r="GSG31" s="98"/>
      <c r="GSH31" s="98"/>
      <c r="GSI31" s="98"/>
      <c r="GSJ31" s="98"/>
      <c r="GSK31" s="98"/>
      <c r="GSL31" s="98"/>
      <c r="GSM31" s="98"/>
      <c r="GSN31" s="98"/>
      <c r="GSO31" s="98"/>
      <c r="GSP31" s="98"/>
      <c r="GSQ31" s="98"/>
      <c r="GSR31" s="98"/>
      <c r="GSS31" s="98"/>
      <c r="GST31" s="98"/>
      <c r="GSU31" s="98"/>
      <c r="GSV31" s="98"/>
      <c r="GSW31" s="98"/>
      <c r="GSX31" s="98"/>
      <c r="GSY31" s="98"/>
      <c r="GSZ31" s="98"/>
      <c r="GTA31" s="98"/>
      <c r="GTB31" s="98"/>
      <c r="GTC31" s="98"/>
      <c r="GTD31" s="98"/>
      <c r="GTE31" s="98"/>
      <c r="GTF31" s="98"/>
      <c r="GTG31" s="98"/>
      <c r="GTH31" s="98"/>
      <c r="GTI31" s="98"/>
      <c r="GTJ31" s="98"/>
      <c r="GTK31" s="98"/>
      <c r="GTL31" s="98"/>
      <c r="GTM31" s="98"/>
      <c r="GTN31" s="98"/>
      <c r="GTO31" s="98"/>
      <c r="GTP31" s="98"/>
      <c r="GTQ31" s="98"/>
      <c r="GTR31" s="98"/>
      <c r="GTS31" s="98"/>
      <c r="GTT31" s="98"/>
      <c r="GTU31" s="98"/>
      <c r="GTV31" s="98"/>
      <c r="GTW31" s="98"/>
      <c r="GTX31" s="98"/>
      <c r="GTY31" s="98"/>
      <c r="GTZ31" s="98"/>
      <c r="GUA31" s="98"/>
      <c r="GUB31" s="98"/>
      <c r="GUC31" s="98"/>
      <c r="GUD31" s="98"/>
      <c r="GUE31" s="98"/>
      <c r="GUF31" s="98"/>
      <c r="GUG31" s="98"/>
      <c r="GUH31" s="98"/>
      <c r="GUI31" s="98"/>
      <c r="GUJ31" s="98"/>
      <c r="GUK31" s="98"/>
      <c r="GUL31" s="98"/>
      <c r="GUM31" s="98"/>
      <c r="GUN31" s="98"/>
      <c r="GUO31" s="98"/>
      <c r="GUP31" s="98"/>
      <c r="GUQ31" s="98"/>
      <c r="GUR31" s="98"/>
      <c r="GUS31" s="98"/>
      <c r="GUT31" s="98"/>
      <c r="GUU31" s="98"/>
      <c r="GUV31" s="98"/>
      <c r="GUW31" s="98"/>
      <c r="GUX31" s="98"/>
      <c r="GUY31" s="98"/>
      <c r="GUZ31" s="98"/>
      <c r="GVA31" s="98"/>
      <c r="GVB31" s="98"/>
      <c r="GVC31" s="98"/>
      <c r="GVD31" s="98"/>
      <c r="GVE31" s="98"/>
      <c r="GVF31" s="98"/>
      <c r="GVG31" s="98"/>
      <c r="GVH31" s="98"/>
      <c r="GVI31" s="98"/>
      <c r="GVJ31" s="98"/>
      <c r="GVK31" s="98"/>
      <c r="GVL31" s="98"/>
      <c r="GVM31" s="98"/>
      <c r="GVN31" s="98"/>
      <c r="GVO31" s="98"/>
      <c r="GVP31" s="98"/>
      <c r="GVQ31" s="98"/>
      <c r="GVR31" s="98"/>
      <c r="GVS31" s="98"/>
      <c r="GVT31" s="98"/>
      <c r="GVU31" s="98"/>
      <c r="GVV31" s="98"/>
      <c r="GVW31" s="98"/>
      <c r="GVX31" s="98"/>
      <c r="GVY31" s="98"/>
      <c r="GVZ31" s="98"/>
      <c r="GWA31" s="98"/>
      <c r="GWB31" s="98"/>
      <c r="GWC31" s="98"/>
      <c r="GWD31" s="98"/>
      <c r="GWE31" s="98"/>
      <c r="GWF31" s="98"/>
      <c r="GWG31" s="98"/>
      <c r="GWH31" s="98"/>
      <c r="GWI31" s="98"/>
      <c r="GWJ31" s="98"/>
      <c r="GWK31" s="98"/>
      <c r="GWL31" s="98"/>
      <c r="GWM31" s="98"/>
      <c r="GWN31" s="98"/>
      <c r="GWO31" s="98"/>
      <c r="GWP31" s="98"/>
      <c r="GWQ31" s="98"/>
      <c r="GWR31" s="98"/>
      <c r="GWS31" s="98"/>
      <c r="GWT31" s="98"/>
      <c r="GWU31" s="98"/>
      <c r="GWV31" s="98"/>
      <c r="GWW31" s="98"/>
      <c r="GWX31" s="98"/>
      <c r="GWY31" s="98"/>
      <c r="GWZ31" s="98"/>
      <c r="GXA31" s="98"/>
      <c r="GXB31" s="98"/>
      <c r="GXC31" s="98"/>
      <c r="GXD31" s="98"/>
      <c r="GXE31" s="98"/>
      <c r="GXF31" s="98"/>
      <c r="GXG31" s="98"/>
      <c r="GXH31" s="98"/>
      <c r="GXI31" s="98"/>
      <c r="GXJ31" s="98"/>
      <c r="GXK31" s="98"/>
      <c r="GXL31" s="98"/>
      <c r="GXM31" s="98"/>
      <c r="GXN31" s="98"/>
      <c r="GXO31" s="98"/>
      <c r="GXP31" s="98"/>
      <c r="GXQ31" s="98"/>
      <c r="GXR31" s="98"/>
      <c r="GXS31" s="98"/>
      <c r="GXT31" s="98"/>
      <c r="GXU31" s="98"/>
      <c r="GXV31" s="98"/>
      <c r="GXW31" s="98"/>
      <c r="GXX31" s="98"/>
      <c r="GXY31" s="98"/>
      <c r="GXZ31" s="98"/>
      <c r="GYA31" s="98"/>
      <c r="GYB31" s="98"/>
      <c r="GYC31" s="98"/>
      <c r="GYD31" s="98"/>
      <c r="GYE31" s="98"/>
      <c r="GYF31" s="98"/>
      <c r="GYG31" s="98"/>
      <c r="GYH31" s="98"/>
      <c r="GYI31" s="98"/>
      <c r="GYJ31" s="98"/>
      <c r="GYK31" s="98"/>
      <c r="GYL31" s="98"/>
      <c r="GYM31" s="98"/>
      <c r="GYN31" s="98"/>
      <c r="GYO31" s="98"/>
      <c r="GYP31" s="98"/>
      <c r="GYQ31" s="98"/>
      <c r="GYR31" s="98"/>
      <c r="GYS31" s="98"/>
      <c r="GYT31" s="98"/>
      <c r="GYU31" s="98"/>
      <c r="GYV31" s="98"/>
      <c r="GYW31" s="98"/>
      <c r="GYX31" s="98"/>
      <c r="GYY31" s="98"/>
      <c r="GYZ31" s="98"/>
      <c r="GZA31" s="98"/>
      <c r="GZB31" s="98"/>
      <c r="GZC31" s="98"/>
      <c r="GZD31" s="98"/>
      <c r="GZE31" s="98"/>
      <c r="GZF31" s="98"/>
      <c r="GZG31" s="98"/>
      <c r="GZH31" s="98"/>
      <c r="GZI31" s="98"/>
      <c r="GZJ31" s="98"/>
      <c r="GZK31" s="98"/>
      <c r="GZL31" s="98"/>
      <c r="GZM31" s="98"/>
      <c r="GZN31" s="98"/>
      <c r="GZO31" s="98"/>
      <c r="GZP31" s="98"/>
      <c r="GZQ31" s="98"/>
      <c r="GZR31" s="98"/>
      <c r="GZS31" s="98"/>
      <c r="GZT31" s="98"/>
      <c r="GZU31" s="98"/>
      <c r="GZV31" s="98"/>
      <c r="GZW31" s="98"/>
      <c r="GZX31" s="98"/>
      <c r="GZY31" s="98"/>
      <c r="GZZ31" s="98"/>
      <c r="HAA31" s="98"/>
      <c r="HAB31" s="98"/>
      <c r="HAC31" s="98"/>
      <c r="HAD31" s="98"/>
      <c r="HAE31" s="98"/>
      <c r="HAF31" s="98"/>
      <c r="HAG31" s="98"/>
      <c r="HAH31" s="98"/>
      <c r="HAI31" s="98"/>
      <c r="HAJ31" s="98"/>
      <c r="HAK31" s="98"/>
      <c r="HAL31" s="98"/>
      <c r="HAM31" s="98"/>
      <c r="HAN31" s="98"/>
      <c r="HAO31" s="98"/>
      <c r="HAP31" s="98"/>
      <c r="HAQ31" s="98"/>
      <c r="HAR31" s="98"/>
      <c r="HAS31" s="98"/>
      <c r="HAT31" s="98"/>
      <c r="HAU31" s="98"/>
      <c r="HAV31" s="98"/>
      <c r="HAW31" s="98"/>
      <c r="HAX31" s="98"/>
      <c r="HAY31" s="98"/>
      <c r="HAZ31" s="98"/>
      <c r="HBA31" s="98"/>
      <c r="HBB31" s="98"/>
      <c r="HBC31" s="98"/>
      <c r="HBD31" s="98"/>
      <c r="HBE31" s="98"/>
      <c r="HBF31" s="98"/>
      <c r="HBG31" s="98"/>
      <c r="HBH31" s="98"/>
      <c r="HBI31" s="98"/>
      <c r="HBJ31" s="98"/>
      <c r="HBK31" s="98"/>
      <c r="HBL31" s="98"/>
      <c r="HBM31" s="98"/>
      <c r="HBN31" s="98"/>
      <c r="HBO31" s="98"/>
      <c r="HBP31" s="98"/>
      <c r="HBQ31" s="98"/>
      <c r="HBR31" s="98"/>
      <c r="HBS31" s="98"/>
      <c r="HBT31" s="98"/>
      <c r="HBU31" s="98"/>
      <c r="HBV31" s="98"/>
      <c r="HBW31" s="98"/>
      <c r="HBX31" s="98"/>
      <c r="HBY31" s="98"/>
      <c r="HBZ31" s="98"/>
      <c r="HCA31" s="98"/>
      <c r="HCB31" s="98"/>
      <c r="HCC31" s="98"/>
      <c r="HCD31" s="98"/>
      <c r="HCE31" s="98"/>
      <c r="HCF31" s="98"/>
      <c r="HCG31" s="98"/>
      <c r="HCH31" s="98"/>
      <c r="HCI31" s="98"/>
      <c r="HCJ31" s="98"/>
      <c r="HCK31" s="98"/>
      <c r="HCL31" s="98"/>
      <c r="HCM31" s="98"/>
      <c r="HCN31" s="98"/>
      <c r="HCO31" s="98"/>
      <c r="HCP31" s="98"/>
      <c r="HCQ31" s="98"/>
      <c r="HCR31" s="98"/>
      <c r="HCS31" s="98"/>
      <c r="HCT31" s="98"/>
      <c r="HCU31" s="98"/>
      <c r="HCV31" s="98"/>
      <c r="HCW31" s="98"/>
      <c r="HCX31" s="98"/>
      <c r="HCY31" s="98"/>
      <c r="HCZ31" s="98"/>
      <c r="HDA31" s="98"/>
      <c r="HDB31" s="98"/>
      <c r="HDC31" s="98"/>
      <c r="HDD31" s="98"/>
      <c r="HDE31" s="98"/>
      <c r="HDF31" s="98"/>
      <c r="HDG31" s="98"/>
      <c r="HDH31" s="98"/>
      <c r="HDI31" s="98"/>
      <c r="HDJ31" s="98"/>
      <c r="HDK31" s="98"/>
      <c r="HDL31" s="98"/>
      <c r="HDM31" s="98"/>
      <c r="HDN31" s="98"/>
      <c r="HDO31" s="98"/>
      <c r="HDP31" s="98"/>
      <c r="HDQ31" s="98"/>
      <c r="HDR31" s="98"/>
      <c r="HDS31" s="98"/>
      <c r="HDT31" s="98"/>
      <c r="HDU31" s="98"/>
      <c r="HDV31" s="98"/>
      <c r="HDW31" s="98"/>
      <c r="HDX31" s="98"/>
      <c r="HDY31" s="98"/>
      <c r="HDZ31" s="98"/>
      <c r="HEA31" s="98"/>
      <c r="HEB31" s="98"/>
      <c r="HEC31" s="98"/>
      <c r="HED31" s="98"/>
      <c r="HEE31" s="98"/>
      <c r="HEF31" s="98"/>
      <c r="HEG31" s="98"/>
      <c r="HEH31" s="98"/>
      <c r="HEI31" s="98"/>
      <c r="HEJ31" s="98"/>
      <c r="HEK31" s="98"/>
      <c r="HEL31" s="98"/>
      <c r="HEM31" s="98"/>
      <c r="HEN31" s="98"/>
      <c r="HEO31" s="98"/>
      <c r="HEP31" s="98"/>
      <c r="HEQ31" s="98"/>
      <c r="HER31" s="98"/>
      <c r="HES31" s="98"/>
      <c r="HET31" s="98"/>
      <c r="HEU31" s="98"/>
      <c r="HEV31" s="98"/>
      <c r="HEW31" s="98"/>
      <c r="HEX31" s="98"/>
      <c r="HEY31" s="98"/>
      <c r="HEZ31" s="98"/>
      <c r="HFA31" s="98"/>
      <c r="HFB31" s="98"/>
      <c r="HFC31" s="98"/>
      <c r="HFD31" s="98"/>
      <c r="HFE31" s="98"/>
      <c r="HFF31" s="98"/>
      <c r="HFG31" s="98"/>
      <c r="HFH31" s="98"/>
      <c r="HFI31" s="98"/>
      <c r="HFJ31" s="98"/>
      <c r="HFK31" s="98"/>
      <c r="HFL31" s="98"/>
      <c r="HFM31" s="98"/>
      <c r="HFN31" s="98"/>
      <c r="HFO31" s="98"/>
      <c r="HFP31" s="98"/>
      <c r="HFQ31" s="98"/>
      <c r="HFR31" s="98"/>
      <c r="HFS31" s="98"/>
      <c r="HFT31" s="98"/>
      <c r="HFU31" s="98"/>
      <c r="HFV31" s="98"/>
      <c r="HFW31" s="98"/>
      <c r="HFX31" s="98"/>
      <c r="HFY31" s="98"/>
      <c r="HFZ31" s="98"/>
      <c r="HGA31" s="98"/>
      <c r="HGB31" s="98"/>
      <c r="HGC31" s="98"/>
      <c r="HGD31" s="98"/>
      <c r="HGE31" s="98"/>
      <c r="HGF31" s="98"/>
      <c r="HGG31" s="98"/>
      <c r="HGH31" s="98"/>
      <c r="HGI31" s="98"/>
      <c r="HGJ31" s="98"/>
      <c r="HGK31" s="98"/>
      <c r="HGL31" s="98"/>
      <c r="HGM31" s="98"/>
      <c r="HGN31" s="98"/>
      <c r="HGO31" s="98"/>
      <c r="HGP31" s="98"/>
      <c r="HGQ31" s="98"/>
      <c r="HGR31" s="98"/>
      <c r="HGS31" s="98"/>
      <c r="HGT31" s="98"/>
      <c r="HGU31" s="98"/>
      <c r="HGV31" s="98"/>
      <c r="HGW31" s="98"/>
      <c r="HGX31" s="98"/>
      <c r="HGY31" s="98"/>
      <c r="HGZ31" s="98"/>
      <c r="HHA31" s="98"/>
      <c r="HHB31" s="98"/>
      <c r="HHC31" s="98"/>
      <c r="HHD31" s="98"/>
      <c r="HHE31" s="98"/>
      <c r="HHF31" s="98"/>
      <c r="HHG31" s="98"/>
      <c r="HHH31" s="98"/>
      <c r="HHI31" s="98"/>
      <c r="HHJ31" s="98"/>
      <c r="HHK31" s="98"/>
      <c r="HHL31" s="98"/>
      <c r="HHM31" s="98"/>
      <c r="HHN31" s="98"/>
      <c r="HHO31" s="98"/>
      <c r="HHP31" s="98"/>
      <c r="HHQ31" s="98"/>
      <c r="HHR31" s="98"/>
      <c r="HHS31" s="98"/>
      <c r="HHT31" s="98"/>
      <c r="HHU31" s="98"/>
      <c r="HHV31" s="98"/>
      <c r="HHW31" s="98"/>
      <c r="HHX31" s="98"/>
      <c r="HHY31" s="98"/>
      <c r="HHZ31" s="98"/>
      <c r="HIA31" s="98"/>
      <c r="HIB31" s="98"/>
      <c r="HIC31" s="98"/>
      <c r="HID31" s="98"/>
      <c r="HIE31" s="98"/>
      <c r="HIF31" s="98"/>
      <c r="HIG31" s="98"/>
      <c r="HIH31" s="98"/>
      <c r="HII31" s="98"/>
      <c r="HIJ31" s="98"/>
      <c r="HIK31" s="98"/>
      <c r="HIL31" s="98"/>
      <c r="HIM31" s="98"/>
      <c r="HIN31" s="98"/>
      <c r="HIO31" s="98"/>
      <c r="HIP31" s="98"/>
      <c r="HIQ31" s="98"/>
      <c r="HIR31" s="98"/>
      <c r="HIS31" s="98"/>
      <c r="HIT31" s="98"/>
      <c r="HIU31" s="98"/>
      <c r="HIV31" s="98"/>
      <c r="HIW31" s="98"/>
      <c r="HIX31" s="98"/>
      <c r="HIY31" s="98"/>
      <c r="HIZ31" s="98"/>
      <c r="HJA31" s="98"/>
      <c r="HJB31" s="98"/>
      <c r="HJC31" s="98"/>
      <c r="HJD31" s="98"/>
      <c r="HJE31" s="98"/>
      <c r="HJF31" s="98"/>
      <c r="HJG31" s="98"/>
      <c r="HJH31" s="98"/>
      <c r="HJI31" s="98"/>
      <c r="HJJ31" s="98"/>
      <c r="HJK31" s="98"/>
      <c r="HJL31" s="98"/>
      <c r="HJM31" s="98"/>
      <c r="HJN31" s="98"/>
      <c r="HJO31" s="98"/>
      <c r="HJP31" s="98"/>
      <c r="HJQ31" s="98"/>
      <c r="HJR31" s="98"/>
      <c r="HJS31" s="98"/>
      <c r="HJT31" s="98"/>
      <c r="HJU31" s="98"/>
      <c r="HJV31" s="98"/>
      <c r="HJW31" s="98"/>
      <c r="HJX31" s="98"/>
      <c r="HJY31" s="98"/>
      <c r="HJZ31" s="98"/>
      <c r="HKA31" s="98"/>
      <c r="HKB31" s="98"/>
      <c r="HKC31" s="98"/>
      <c r="HKD31" s="98"/>
      <c r="HKE31" s="98"/>
      <c r="HKF31" s="98"/>
      <c r="HKG31" s="98"/>
      <c r="HKH31" s="98"/>
      <c r="HKI31" s="98"/>
      <c r="HKJ31" s="98"/>
      <c r="HKK31" s="98"/>
      <c r="HKL31" s="98"/>
      <c r="HKM31" s="98"/>
      <c r="HKN31" s="98"/>
      <c r="HKO31" s="98"/>
      <c r="HKP31" s="98"/>
      <c r="HKQ31" s="98"/>
      <c r="HKR31" s="98"/>
      <c r="HKS31" s="98"/>
      <c r="HKT31" s="98"/>
      <c r="HKU31" s="98"/>
      <c r="HKV31" s="98"/>
      <c r="HKW31" s="98"/>
      <c r="HKX31" s="98"/>
      <c r="HKY31" s="98"/>
      <c r="HKZ31" s="98"/>
      <c r="HLA31" s="98"/>
      <c r="HLB31" s="98"/>
      <c r="HLC31" s="98"/>
      <c r="HLD31" s="98"/>
      <c r="HLE31" s="98"/>
      <c r="HLF31" s="98"/>
      <c r="HLG31" s="98"/>
      <c r="HLH31" s="98"/>
      <c r="HLI31" s="98"/>
      <c r="HLJ31" s="98"/>
      <c r="HLK31" s="98"/>
      <c r="HLL31" s="98"/>
      <c r="HLM31" s="98"/>
      <c r="HLN31" s="98"/>
      <c r="HLO31" s="98"/>
      <c r="HLP31" s="98"/>
      <c r="HLQ31" s="98"/>
      <c r="HLR31" s="98"/>
      <c r="HLS31" s="98"/>
      <c r="HLT31" s="98"/>
      <c r="HLU31" s="98"/>
      <c r="HLV31" s="98"/>
      <c r="HLW31" s="98"/>
      <c r="HLX31" s="98"/>
      <c r="HLY31" s="98"/>
      <c r="HLZ31" s="98"/>
      <c r="HMA31" s="98"/>
      <c r="HMB31" s="98"/>
      <c r="HMC31" s="98"/>
      <c r="HMD31" s="98"/>
      <c r="HME31" s="98"/>
      <c r="HMF31" s="98"/>
      <c r="HMG31" s="98"/>
      <c r="HMH31" s="98"/>
      <c r="HMI31" s="98"/>
      <c r="HMJ31" s="98"/>
      <c r="HMK31" s="98"/>
      <c r="HML31" s="98"/>
      <c r="HMM31" s="98"/>
      <c r="HMN31" s="98"/>
      <c r="HMO31" s="98"/>
      <c r="HMP31" s="98"/>
      <c r="HMQ31" s="98"/>
      <c r="HMR31" s="98"/>
      <c r="HMS31" s="98"/>
      <c r="HMT31" s="98"/>
      <c r="HMU31" s="98"/>
      <c r="HMV31" s="98"/>
      <c r="HMW31" s="98"/>
      <c r="HMX31" s="98"/>
      <c r="HMY31" s="98"/>
      <c r="HMZ31" s="98"/>
      <c r="HNA31" s="98"/>
      <c r="HNB31" s="98"/>
      <c r="HNC31" s="98"/>
      <c r="HND31" s="98"/>
      <c r="HNE31" s="98"/>
      <c r="HNF31" s="98"/>
      <c r="HNG31" s="98"/>
      <c r="HNH31" s="98"/>
      <c r="HNI31" s="98"/>
      <c r="HNJ31" s="98"/>
      <c r="HNK31" s="98"/>
      <c r="HNL31" s="98"/>
      <c r="HNM31" s="98"/>
      <c r="HNN31" s="98"/>
      <c r="HNO31" s="98"/>
      <c r="HNP31" s="98"/>
      <c r="HNQ31" s="98"/>
      <c r="HNR31" s="98"/>
      <c r="HNS31" s="98"/>
      <c r="HNT31" s="98"/>
      <c r="HNU31" s="98"/>
      <c r="HNV31" s="98"/>
      <c r="HNW31" s="98"/>
      <c r="HNX31" s="98"/>
      <c r="HNY31" s="98"/>
      <c r="HNZ31" s="98"/>
      <c r="HOA31" s="98"/>
      <c r="HOB31" s="98"/>
      <c r="HOC31" s="98"/>
      <c r="HOD31" s="98"/>
      <c r="HOE31" s="98"/>
      <c r="HOF31" s="98"/>
      <c r="HOG31" s="98"/>
      <c r="HOH31" s="98"/>
      <c r="HOI31" s="98"/>
      <c r="HOJ31" s="98"/>
      <c r="HOK31" s="98"/>
      <c r="HOL31" s="98"/>
      <c r="HOM31" s="98"/>
      <c r="HON31" s="98"/>
      <c r="HOO31" s="98"/>
      <c r="HOP31" s="98"/>
      <c r="HOQ31" s="98"/>
      <c r="HOR31" s="98"/>
      <c r="HOS31" s="98"/>
      <c r="HOT31" s="98"/>
      <c r="HOU31" s="98"/>
      <c r="HOV31" s="98"/>
      <c r="HOW31" s="98"/>
      <c r="HOX31" s="98"/>
      <c r="HOY31" s="98"/>
      <c r="HOZ31" s="98"/>
      <c r="HPA31" s="98"/>
      <c r="HPB31" s="98"/>
      <c r="HPC31" s="98"/>
      <c r="HPD31" s="98"/>
      <c r="HPE31" s="98"/>
      <c r="HPF31" s="98"/>
      <c r="HPG31" s="98"/>
      <c r="HPH31" s="98"/>
      <c r="HPI31" s="98"/>
      <c r="HPJ31" s="98"/>
      <c r="HPK31" s="98"/>
      <c r="HPL31" s="98"/>
      <c r="HPM31" s="98"/>
      <c r="HPN31" s="98"/>
      <c r="HPO31" s="98"/>
      <c r="HPP31" s="98"/>
      <c r="HPQ31" s="98"/>
      <c r="HPR31" s="98"/>
      <c r="HPS31" s="98"/>
      <c r="HPT31" s="98"/>
      <c r="HPU31" s="98"/>
      <c r="HPV31" s="98"/>
      <c r="HPW31" s="98"/>
      <c r="HPX31" s="98"/>
      <c r="HPY31" s="98"/>
      <c r="HPZ31" s="98"/>
      <c r="HQA31" s="98"/>
      <c r="HQB31" s="98"/>
      <c r="HQC31" s="98"/>
      <c r="HQD31" s="98"/>
      <c r="HQE31" s="98"/>
      <c r="HQF31" s="98"/>
      <c r="HQG31" s="98"/>
      <c r="HQH31" s="98"/>
      <c r="HQI31" s="98"/>
      <c r="HQJ31" s="98"/>
      <c r="HQK31" s="98"/>
      <c r="HQL31" s="98"/>
      <c r="HQM31" s="98"/>
      <c r="HQN31" s="98"/>
      <c r="HQO31" s="98"/>
      <c r="HQP31" s="98"/>
      <c r="HQQ31" s="98"/>
      <c r="HQR31" s="98"/>
      <c r="HQS31" s="98"/>
      <c r="HQT31" s="98"/>
      <c r="HQU31" s="98"/>
      <c r="HQV31" s="98"/>
      <c r="HQW31" s="98"/>
      <c r="HQX31" s="98"/>
      <c r="HQY31" s="98"/>
      <c r="HQZ31" s="98"/>
      <c r="HRA31" s="98"/>
      <c r="HRB31" s="98"/>
      <c r="HRC31" s="98"/>
      <c r="HRD31" s="98"/>
      <c r="HRE31" s="98"/>
      <c r="HRF31" s="98"/>
      <c r="HRG31" s="98"/>
      <c r="HRH31" s="98"/>
      <c r="HRI31" s="98"/>
      <c r="HRJ31" s="98"/>
      <c r="HRK31" s="98"/>
      <c r="HRL31" s="98"/>
      <c r="HRM31" s="98"/>
      <c r="HRN31" s="98"/>
      <c r="HRO31" s="98"/>
      <c r="HRP31" s="98"/>
      <c r="HRQ31" s="98"/>
      <c r="HRR31" s="98"/>
      <c r="HRS31" s="98"/>
      <c r="HRT31" s="98"/>
      <c r="HRU31" s="98"/>
      <c r="HRV31" s="98"/>
      <c r="HRW31" s="98"/>
      <c r="HRX31" s="98"/>
      <c r="HRY31" s="98"/>
      <c r="HRZ31" s="98"/>
      <c r="HSA31" s="98"/>
      <c r="HSB31" s="98"/>
      <c r="HSC31" s="98"/>
      <c r="HSD31" s="98"/>
      <c r="HSE31" s="98"/>
      <c r="HSF31" s="98"/>
      <c r="HSG31" s="98"/>
      <c r="HSH31" s="98"/>
      <c r="HSI31" s="98"/>
      <c r="HSJ31" s="98"/>
      <c r="HSK31" s="98"/>
      <c r="HSL31" s="98"/>
      <c r="HSM31" s="98"/>
      <c r="HSN31" s="98"/>
      <c r="HSO31" s="98"/>
      <c r="HSP31" s="98"/>
      <c r="HSQ31" s="98"/>
      <c r="HSR31" s="98"/>
      <c r="HSS31" s="98"/>
      <c r="HST31" s="98"/>
      <c r="HSU31" s="98"/>
      <c r="HSV31" s="98"/>
      <c r="HSW31" s="98"/>
      <c r="HSX31" s="98"/>
      <c r="HSY31" s="98"/>
      <c r="HSZ31" s="98"/>
      <c r="HTA31" s="98"/>
      <c r="HTB31" s="98"/>
      <c r="HTC31" s="98"/>
      <c r="HTD31" s="98"/>
      <c r="HTE31" s="98"/>
      <c r="HTF31" s="98"/>
      <c r="HTG31" s="98"/>
      <c r="HTH31" s="98"/>
      <c r="HTI31" s="98"/>
      <c r="HTJ31" s="98"/>
      <c r="HTK31" s="98"/>
      <c r="HTL31" s="98"/>
      <c r="HTM31" s="98"/>
      <c r="HTN31" s="98"/>
      <c r="HTO31" s="98"/>
      <c r="HTP31" s="98"/>
      <c r="HTQ31" s="98"/>
      <c r="HTR31" s="98"/>
      <c r="HTS31" s="98"/>
      <c r="HTT31" s="98"/>
      <c r="HTU31" s="98"/>
      <c r="HTV31" s="98"/>
      <c r="HTW31" s="98"/>
      <c r="HTX31" s="98"/>
      <c r="HTY31" s="98"/>
      <c r="HTZ31" s="98"/>
      <c r="HUA31" s="98"/>
      <c r="HUB31" s="98"/>
      <c r="HUC31" s="98"/>
      <c r="HUD31" s="98"/>
      <c r="HUE31" s="98"/>
      <c r="HUF31" s="98"/>
      <c r="HUG31" s="98"/>
      <c r="HUH31" s="98"/>
      <c r="HUI31" s="98"/>
      <c r="HUJ31" s="98"/>
      <c r="HUK31" s="98"/>
      <c r="HUL31" s="98"/>
      <c r="HUM31" s="98"/>
      <c r="HUN31" s="98"/>
      <c r="HUO31" s="98"/>
      <c r="HUP31" s="98"/>
      <c r="HUQ31" s="98"/>
      <c r="HUR31" s="98"/>
      <c r="HUS31" s="98"/>
      <c r="HUT31" s="98"/>
      <c r="HUU31" s="98"/>
      <c r="HUV31" s="98"/>
      <c r="HUW31" s="98"/>
      <c r="HUX31" s="98"/>
      <c r="HUY31" s="98"/>
      <c r="HUZ31" s="98"/>
      <c r="HVA31" s="98"/>
      <c r="HVB31" s="98"/>
      <c r="HVC31" s="98"/>
      <c r="HVD31" s="98"/>
      <c r="HVE31" s="98"/>
      <c r="HVF31" s="98"/>
      <c r="HVG31" s="98"/>
      <c r="HVH31" s="98"/>
      <c r="HVI31" s="98"/>
      <c r="HVJ31" s="98"/>
      <c r="HVK31" s="98"/>
      <c r="HVL31" s="98"/>
      <c r="HVM31" s="98"/>
      <c r="HVN31" s="98"/>
      <c r="HVO31" s="98"/>
      <c r="HVP31" s="98"/>
      <c r="HVQ31" s="98"/>
      <c r="HVR31" s="98"/>
      <c r="HVS31" s="98"/>
      <c r="HVT31" s="98"/>
      <c r="HVU31" s="98"/>
      <c r="HVV31" s="98"/>
      <c r="HVW31" s="98"/>
      <c r="HVX31" s="98"/>
      <c r="HVY31" s="98"/>
      <c r="HVZ31" s="98"/>
      <c r="HWA31" s="98"/>
      <c r="HWB31" s="98"/>
      <c r="HWC31" s="98"/>
      <c r="HWD31" s="98"/>
      <c r="HWE31" s="98"/>
      <c r="HWF31" s="98"/>
      <c r="HWG31" s="98"/>
      <c r="HWH31" s="98"/>
      <c r="HWI31" s="98"/>
      <c r="HWJ31" s="98"/>
      <c r="HWK31" s="98"/>
      <c r="HWL31" s="98"/>
      <c r="HWM31" s="98"/>
      <c r="HWN31" s="98"/>
      <c r="HWO31" s="98"/>
      <c r="HWP31" s="98"/>
      <c r="HWQ31" s="98"/>
      <c r="HWR31" s="98"/>
      <c r="HWS31" s="98"/>
      <c r="HWT31" s="98"/>
      <c r="HWU31" s="98"/>
      <c r="HWV31" s="98"/>
      <c r="HWW31" s="98"/>
      <c r="HWX31" s="98"/>
      <c r="HWY31" s="98"/>
      <c r="HWZ31" s="98"/>
      <c r="HXA31" s="98"/>
      <c r="HXB31" s="98"/>
      <c r="HXC31" s="98"/>
      <c r="HXD31" s="98"/>
      <c r="HXE31" s="98"/>
      <c r="HXF31" s="98"/>
      <c r="HXG31" s="98"/>
      <c r="HXH31" s="98"/>
      <c r="HXI31" s="98"/>
      <c r="HXJ31" s="98"/>
      <c r="HXK31" s="98"/>
      <c r="HXL31" s="98"/>
      <c r="HXM31" s="98"/>
      <c r="HXN31" s="98"/>
      <c r="HXO31" s="98"/>
      <c r="HXP31" s="98"/>
      <c r="HXQ31" s="98"/>
      <c r="HXR31" s="98"/>
      <c r="HXS31" s="98"/>
      <c r="HXT31" s="98"/>
      <c r="HXU31" s="98"/>
      <c r="HXV31" s="98"/>
      <c r="HXW31" s="98"/>
      <c r="HXX31" s="98"/>
      <c r="HXY31" s="98"/>
      <c r="HXZ31" s="98"/>
      <c r="HYA31" s="98"/>
      <c r="HYB31" s="98"/>
      <c r="HYC31" s="98"/>
      <c r="HYD31" s="98"/>
      <c r="HYE31" s="98"/>
      <c r="HYF31" s="98"/>
      <c r="HYG31" s="98"/>
      <c r="HYH31" s="98"/>
      <c r="HYI31" s="98"/>
      <c r="HYJ31" s="98"/>
      <c r="HYK31" s="98"/>
      <c r="HYL31" s="98"/>
      <c r="HYM31" s="98"/>
      <c r="HYN31" s="98"/>
      <c r="HYO31" s="98"/>
      <c r="HYP31" s="98"/>
      <c r="HYQ31" s="98"/>
      <c r="HYR31" s="98"/>
      <c r="HYS31" s="98"/>
      <c r="HYT31" s="98"/>
      <c r="HYU31" s="98"/>
      <c r="HYV31" s="98"/>
      <c r="HYW31" s="98"/>
      <c r="HYX31" s="98"/>
      <c r="HYY31" s="98"/>
      <c r="HYZ31" s="98"/>
      <c r="HZA31" s="98"/>
      <c r="HZB31" s="98"/>
      <c r="HZC31" s="98"/>
      <c r="HZD31" s="98"/>
      <c r="HZE31" s="98"/>
      <c r="HZF31" s="98"/>
      <c r="HZG31" s="98"/>
      <c r="HZH31" s="98"/>
      <c r="HZI31" s="98"/>
      <c r="HZJ31" s="98"/>
      <c r="HZK31" s="98"/>
      <c r="HZL31" s="98"/>
      <c r="HZM31" s="98"/>
      <c r="HZN31" s="98"/>
      <c r="HZO31" s="98"/>
      <c r="HZP31" s="98"/>
      <c r="HZQ31" s="98"/>
      <c r="HZR31" s="98"/>
      <c r="HZS31" s="98"/>
      <c r="HZT31" s="98"/>
      <c r="HZU31" s="98"/>
      <c r="HZV31" s="98"/>
      <c r="HZW31" s="98"/>
      <c r="HZX31" s="98"/>
      <c r="HZY31" s="98"/>
      <c r="HZZ31" s="98"/>
      <c r="IAA31" s="98"/>
      <c r="IAB31" s="98"/>
      <c r="IAC31" s="98"/>
      <c r="IAD31" s="98"/>
      <c r="IAE31" s="98"/>
      <c r="IAF31" s="98"/>
      <c r="IAG31" s="98"/>
      <c r="IAH31" s="98"/>
      <c r="IAI31" s="98"/>
      <c r="IAJ31" s="98"/>
      <c r="IAK31" s="98"/>
      <c r="IAL31" s="98"/>
      <c r="IAM31" s="98"/>
      <c r="IAN31" s="98"/>
      <c r="IAO31" s="98"/>
      <c r="IAP31" s="98"/>
      <c r="IAQ31" s="98"/>
      <c r="IAR31" s="98"/>
      <c r="IAS31" s="98"/>
      <c r="IAT31" s="98"/>
      <c r="IAU31" s="98"/>
      <c r="IAV31" s="98"/>
      <c r="IAW31" s="98"/>
      <c r="IAX31" s="98"/>
      <c r="IAY31" s="98"/>
      <c r="IAZ31" s="98"/>
      <c r="IBA31" s="98"/>
      <c r="IBB31" s="98"/>
      <c r="IBC31" s="98"/>
      <c r="IBD31" s="98"/>
      <c r="IBE31" s="98"/>
      <c r="IBF31" s="98"/>
      <c r="IBG31" s="98"/>
      <c r="IBH31" s="98"/>
      <c r="IBI31" s="98"/>
      <c r="IBJ31" s="98"/>
      <c r="IBK31" s="98"/>
      <c r="IBL31" s="98"/>
      <c r="IBM31" s="98"/>
      <c r="IBN31" s="98"/>
      <c r="IBO31" s="98"/>
      <c r="IBP31" s="98"/>
      <c r="IBQ31" s="98"/>
      <c r="IBR31" s="98"/>
      <c r="IBS31" s="98"/>
      <c r="IBT31" s="98"/>
      <c r="IBU31" s="98"/>
      <c r="IBV31" s="98"/>
      <c r="IBW31" s="98"/>
      <c r="IBX31" s="98"/>
      <c r="IBY31" s="98"/>
      <c r="IBZ31" s="98"/>
      <c r="ICA31" s="98"/>
      <c r="ICB31" s="98"/>
      <c r="ICC31" s="98"/>
      <c r="ICD31" s="98"/>
      <c r="ICE31" s="98"/>
      <c r="ICF31" s="98"/>
      <c r="ICG31" s="98"/>
      <c r="ICH31" s="98"/>
      <c r="ICI31" s="98"/>
      <c r="ICJ31" s="98"/>
      <c r="ICK31" s="98"/>
      <c r="ICL31" s="98"/>
      <c r="ICM31" s="98"/>
      <c r="ICN31" s="98"/>
      <c r="ICO31" s="98"/>
      <c r="ICP31" s="98"/>
      <c r="ICQ31" s="98"/>
      <c r="ICR31" s="98"/>
      <c r="ICS31" s="98"/>
      <c r="ICT31" s="98"/>
      <c r="ICU31" s="98"/>
      <c r="ICV31" s="98"/>
      <c r="ICW31" s="98"/>
      <c r="ICX31" s="98"/>
      <c r="ICY31" s="98"/>
      <c r="ICZ31" s="98"/>
      <c r="IDA31" s="98"/>
      <c r="IDB31" s="98"/>
      <c r="IDC31" s="98"/>
      <c r="IDD31" s="98"/>
      <c r="IDE31" s="98"/>
      <c r="IDF31" s="98"/>
      <c r="IDG31" s="98"/>
      <c r="IDH31" s="98"/>
      <c r="IDI31" s="98"/>
      <c r="IDJ31" s="98"/>
      <c r="IDK31" s="98"/>
      <c r="IDL31" s="98"/>
      <c r="IDM31" s="98"/>
      <c r="IDN31" s="98"/>
      <c r="IDO31" s="98"/>
      <c r="IDP31" s="98"/>
      <c r="IDQ31" s="98"/>
      <c r="IDR31" s="98"/>
      <c r="IDS31" s="98"/>
      <c r="IDT31" s="98"/>
      <c r="IDU31" s="98"/>
      <c r="IDV31" s="98"/>
      <c r="IDW31" s="98"/>
      <c r="IDX31" s="98"/>
      <c r="IDY31" s="98"/>
      <c r="IDZ31" s="98"/>
      <c r="IEA31" s="98"/>
      <c r="IEB31" s="98"/>
      <c r="IEC31" s="98"/>
      <c r="IED31" s="98"/>
      <c r="IEE31" s="98"/>
      <c r="IEF31" s="98"/>
      <c r="IEG31" s="98"/>
      <c r="IEH31" s="98"/>
      <c r="IEI31" s="98"/>
      <c r="IEJ31" s="98"/>
      <c r="IEK31" s="98"/>
      <c r="IEL31" s="98"/>
      <c r="IEM31" s="98"/>
      <c r="IEN31" s="98"/>
      <c r="IEO31" s="98"/>
      <c r="IEP31" s="98"/>
      <c r="IEQ31" s="98"/>
      <c r="IER31" s="98"/>
      <c r="IES31" s="98"/>
      <c r="IET31" s="98"/>
      <c r="IEU31" s="98"/>
      <c r="IEV31" s="98"/>
      <c r="IEW31" s="98"/>
      <c r="IEX31" s="98"/>
      <c r="IEY31" s="98"/>
      <c r="IEZ31" s="98"/>
      <c r="IFA31" s="98"/>
      <c r="IFB31" s="98"/>
      <c r="IFC31" s="98"/>
      <c r="IFD31" s="98"/>
      <c r="IFE31" s="98"/>
      <c r="IFF31" s="98"/>
      <c r="IFG31" s="98"/>
      <c r="IFH31" s="98"/>
      <c r="IFI31" s="98"/>
      <c r="IFJ31" s="98"/>
      <c r="IFK31" s="98"/>
      <c r="IFL31" s="98"/>
      <c r="IFM31" s="98"/>
      <c r="IFN31" s="98"/>
      <c r="IFO31" s="98"/>
      <c r="IFP31" s="98"/>
      <c r="IFQ31" s="98"/>
      <c r="IFR31" s="98"/>
      <c r="IFS31" s="98"/>
      <c r="IFT31" s="98"/>
      <c r="IFU31" s="98"/>
      <c r="IFV31" s="98"/>
      <c r="IFW31" s="98"/>
      <c r="IFX31" s="98"/>
      <c r="IFY31" s="98"/>
      <c r="IFZ31" s="98"/>
      <c r="IGA31" s="98"/>
      <c r="IGB31" s="98"/>
      <c r="IGC31" s="98"/>
      <c r="IGD31" s="98"/>
      <c r="IGE31" s="98"/>
      <c r="IGF31" s="98"/>
      <c r="IGG31" s="98"/>
      <c r="IGH31" s="98"/>
      <c r="IGI31" s="98"/>
      <c r="IGJ31" s="98"/>
      <c r="IGK31" s="98"/>
      <c r="IGL31" s="98"/>
      <c r="IGM31" s="98"/>
      <c r="IGN31" s="98"/>
      <c r="IGO31" s="98"/>
      <c r="IGP31" s="98"/>
      <c r="IGQ31" s="98"/>
      <c r="IGR31" s="98"/>
      <c r="IGS31" s="98"/>
      <c r="IGT31" s="98"/>
      <c r="IGU31" s="98"/>
      <c r="IGV31" s="98"/>
      <c r="IGW31" s="98"/>
      <c r="IGX31" s="98"/>
      <c r="IGY31" s="98"/>
      <c r="IGZ31" s="98"/>
      <c r="IHA31" s="98"/>
      <c r="IHB31" s="98"/>
      <c r="IHC31" s="98"/>
      <c r="IHD31" s="98"/>
      <c r="IHE31" s="98"/>
      <c r="IHF31" s="98"/>
      <c r="IHG31" s="98"/>
      <c r="IHH31" s="98"/>
      <c r="IHI31" s="98"/>
      <c r="IHJ31" s="98"/>
      <c r="IHK31" s="98"/>
      <c r="IHL31" s="98"/>
      <c r="IHM31" s="98"/>
      <c r="IHN31" s="98"/>
      <c r="IHO31" s="98"/>
      <c r="IHP31" s="98"/>
      <c r="IHQ31" s="98"/>
      <c r="IHR31" s="98"/>
      <c r="IHS31" s="98"/>
      <c r="IHT31" s="98"/>
      <c r="IHU31" s="98"/>
      <c r="IHV31" s="98"/>
      <c r="IHW31" s="98"/>
      <c r="IHX31" s="98"/>
      <c r="IHY31" s="98"/>
      <c r="IHZ31" s="98"/>
      <c r="IIA31" s="98"/>
      <c r="IIB31" s="98"/>
      <c r="IIC31" s="98"/>
      <c r="IID31" s="98"/>
      <c r="IIE31" s="98"/>
      <c r="IIF31" s="98"/>
      <c r="IIG31" s="98"/>
      <c r="IIH31" s="98"/>
      <c r="III31" s="98"/>
      <c r="IIJ31" s="98"/>
      <c r="IIK31" s="98"/>
      <c r="IIL31" s="98"/>
      <c r="IIM31" s="98"/>
      <c r="IIN31" s="98"/>
      <c r="IIO31" s="98"/>
      <c r="IIP31" s="98"/>
      <c r="IIQ31" s="98"/>
      <c r="IIR31" s="98"/>
      <c r="IIS31" s="98"/>
      <c r="IIT31" s="98"/>
      <c r="IIU31" s="98"/>
      <c r="IIV31" s="98"/>
      <c r="IIW31" s="98"/>
      <c r="IIX31" s="98"/>
      <c r="IIY31" s="98"/>
      <c r="IIZ31" s="98"/>
      <c r="IJA31" s="98"/>
      <c r="IJB31" s="98"/>
      <c r="IJC31" s="98"/>
      <c r="IJD31" s="98"/>
      <c r="IJE31" s="98"/>
      <c r="IJF31" s="98"/>
      <c r="IJG31" s="98"/>
      <c r="IJH31" s="98"/>
      <c r="IJI31" s="98"/>
      <c r="IJJ31" s="98"/>
      <c r="IJK31" s="98"/>
      <c r="IJL31" s="98"/>
      <c r="IJM31" s="98"/>
      <c r="IJN31" s="98"/>
      <c r="IJO31" s="98"/>
      <c r="IJP31" s="98"/>
      <c r="IJQ31" s="98"/>
      <c r="IJR31" s="98"/>
      <c r="IJS31" s="98"/>
      <c r="IJT31" s="98"/>
      <c r="IJU31" s="98"/>
      <c r="IJV31" s="98"/>
      <c r="IJW31" s="98"/>
      <c r="IJX31" s="98"/>
      <c r="IJY31" s="98"/>
      <c r="IJZ31" s="98"/>
      <c r="IKA31" s="98"/>
      <c r="IKB31" s="98"/>
      <c r="IKC31" s="98"/>
      <c r="IKD31" s="98"/>
      <c r="IKE31" s="98"/>
      <c r="IKF31" s="98"/>
      <c r="IKG31" s="98"/>
      <c r="IKH31" s="98"/>
      <c r="IKI31" s="98"/>
      <c r="IKJ31" s="98"/>
      <c r="IKK31" s="98"/>
      <c r="IKL31" s="98"/>
      <c r="IKM31" s="98"/>
      <c r="IKN31" s="98"/>
      <c r="IKO31" s="98"/>
      <c r="IKP31" s="98"/>
      <c r="IKQ31" s="98"/>
      <c r="IKR31" s="98"/>
      <c r="IKS31" s="98"/>
      <c r="IKT31" s="98"/>
      <c r="IKU31" s="98"/>
      <c r="IKV31" s="98"/>
      <c r="IKW31" s="98"/>
      <c r="IKX31" s="98"/>
      <c r="IKY31" s="98"/>
      <c r="IKZ31" s="98"/>
      <c r="ILA31" s="98"/>
      <c r="ILB31" s="98"/>
      <c r="ILC31" s="98"/>
      <c r="ILD31" s="98"/>
      <c r="ILE31" s="98"/>
      <c r="ILF31" s="98"/>
      <c r="ILG31" s="98"/>
      <c r="ILH31" s="98"/>
      <c r="ILI31" s="98"/>
      <c r="ILJ31" s="98"/>
      <c r="ILK31" s="98"/>
      <c r="ILL31" s="98"/>
      <c r="ILM31" s="98"/>
      <c r="ILN31" s="98"/>
      <c r="ILO31" s="98"/>
      <c r="ILP31" s="98"/>
      <c r="ILQ31" s="98"/>
      <c r="ILR31" s="98"/>
      <c r="ILS31" s="98"/>
      <c r="ILT31" s="98"/>
      <c r="ILU31" s="98"/>
      <c r="ILV31" s="98"/>
      <c r="ILW31" s="98"/>
      <c r="ILX31" s="98"/>
      <c r="ILY31" s="98"/>
      <c r="ILZ31" s="98"/>
      <c r="IMA31" s="98"/>
      <c r="IMB31" s="98"/>
      <c r="IMC31" s="98"/>
      <c r="IMD31" s="98"/>
      <c r="IME31" s="98"/>
      <c r="IMF31" s="98"/>
      <c r="IMG31" s="98"/>
      <c r="IMH31" s="98"/>
      <c r="IMI31" s="98"/>
      <c r="IMJ31" s="98"/>
      <c r="IMK31" s="98"/>
      <c r="IML31" s="98"/>
      <c r="IMM31" s="98"/>
      <c r="IMN31" s="98"/>
      <c r="IMO31" s="98"/>
      <c r="IMP31" s="98"/>
      <c r="IMQ31" s="98"/>
      <c r="IMR31" s="98"/>
      <c r="IMS31" s="98"/>
      <c r="IMT31" s="98"/>
      <c r="IMU31" s="98"/>
      <c r="IMV31" s="98"/>
      <c r="IMW31" s="98"/>
      <c r="IMX31" s="98"/>
      <c r="IMY31" s="98"/>
      <c r="IMZ31" s="98"/>
      <c r="INA31" s="98"/>
      <c r="INB31" s="98"/>
      <c r="INC31" s="98"/>
      <c r="IND31" s="98"/>
      <c r="INE31" s="98"/>
      <c r="INF31" s="98"/>
      <c r="ING31" s="98"/>
      <c r="INH31" s="98"/>
      <c r="INI31" s="98"/>
      <c r="INJ31" s="98"/>
      <c r="INK31" s="98"/>
      <c r="INL31" s="98"/>
      <c r="INM31" s="98"/>
      <c r="INN31" s="98"/>
      <c r="INO31" s="98"/>
      <c r="INP31" s="98"/>
      <c r="INQ31" s="98"/>
      <c r="INR31" s="98"/>
      <c r="INS31" s="98"/>
      <c r="INT31" s="98"/>
      <c r="INU31" s="98"/>
      <c r="INV31" s="98"/>
      <c r="INW31" s="98"/>
      <c r="INX31" s="98"/>
      <c r="INY31" s="98"/>
      <c r="INZ31" s="98"/>
      <c r="IOA31" s="98"/>
      <c r="IOB31" s="98"/>
      <c r="IOC31" s="98"/>
      <c r="IOD31" s="98"/>
      <c r="IOE31" s="98"/>
      <c r="IOF31" s="98"/>
      <c r="IOG31" s="98"/>
      <c r="IOH31" s="98"/>
      <c r="IOI31" s="98"/>
      <c r="IOJ31" s="98"/>
      <c r="IOK31" s="98"/>
      <c r="IOL31" s="98"/>
      <c r="IOM31" s="98"/>
      <c r="ION31" s="98"/>
      <c r="IOO31" s="98"/>
      <c r="IOP31" s="98"/>
      <c r="IOQ31" s="98"/>
      <c r="IOR31" s="98"/>
      <c r="IOS31" s="98"/>
      <c r="IOT31" s="98"/>
      <c r="IOU31" s="98"/>
      <c r="IOV31" s="98"/>
      <c r="IOW31" s="98"/>
      <c r="IOX31" s="98"/>
      <c r="IOY31" s="98"/>
      <c r="IOZ31" s="98"/>
      <c r="IPA31" s="98"/>
      <c r="IPB31" s="98"/>
      <c r="IPC31" s="98"/>
      <c r="IPD31" s="98"/>
      <c r="IPE31" s="98"/>
      <c r="IPF31" s="98"/>
      <c r="IPG31" s="98"/>
      <c r="IPH31" s="98"/>
      <c r="IPI31" s="98"/>
      <c r="IPJ31" s="98"/>
      <c r="IPK31" s="98"/>
      <c r="IPL31" s="98"/>
      <c r="IPM31" s="98"/>
      <c r="IPN31" s="98"/>
      <c r="IPO31" s="98"/>
      <c r="IPP31" s="98"/>
      <c r="IPQ31" s="98"/>
      <c r="IPR31" s="98"/>
      <c r="IPS31" s="98"/>
      <c r="IPT31" s="98"/>
      <c r="IPU31" s="98"/>
      <c r="IPV31" s="98"/>
      <c r="IPW31" s="98"/>
      <c r="IPX31" s="98"/>
      <c r="IPY31" s="98"/>
      <c r="IPZ31" s="98"/>
      <c r="IQA31" s="98"/>
      <c r="IQB31" s="98"/>
      <c r="IQC31" s="98"/>
      <c r="IQD31" s="98"/>
      <c r="IQE31" s="98"/>
      <c r="IQF31" s="98"/>
      <c r="IQG31" s="98"/>
      <c r="IQH31" s="98"/>
      <c r="IQI31" s="98"/>
      <c r="IQJ31" s="98"/>
      <c r="IQK31" s="98"/>
      <c r="IQL31" s="98"/>
      <c r="IQM31" s="98"/>
      <c r="IQN31" s="98"/>
      <c r="IQO31" s="98"/>
      <c r="IQP31" s="98"/>
      <c r="IQQ31" s="98"/>
      <c r="IQR31" s="98"/>
      <c r="IQS31" s="98"/>
      <c r="IQT31" s="98"/>
      <c r="IQU31" s="98"/>
      <c r="IQV31" s="98"/>
      <c r="IQW31" s="98"/>
      <c r="IQX31" s="98"/>
      <c r="IQY31" s="98"/>
      <c r="IQZ31" s="98"/>
      <c r="IRA31" s="98"/>
      <c r="IRB31" s="98"/>
      <c r="IRC31" s="98"/>
      <c r="IRD31" s="98"/>
      <c r="IRE31" s="98"/>
      <c r="IRF31" s="98"/>
      <c r="IRG31" s="98"/>
      <c r="IRH31" s="98"/>
      <c r="IRI31" s="98"/>
      <c r="IRJ31" s="98"/>
      <c r="IRK31" s="98"/>
      <c r="IRL31" s="98"/>
      <c r="IRM31" s="98"/>
      <c r="IRN31" s="98"/>
      <c r="IRO31" s="98"/>
      <c r="IRP31" s="98"/>
      <c r="IRQ31" s="98"/>
      <c r="IRR31" s="98"/>
      <c r="IRS31" s="98"/>
      <c r="IRT31" s="98"/>
      <c r="IRU31" s="98"/>
      <c r="IRV31" s="98"/>
      <c r="IRW31" s="98"/>
      <c r="IRX31" s="98"/>
      <c r="IRY31" s="98"/>
      <c r="IRZ31" s="98"/>
      <c r="ISA31" s="98"/>
      <c r="ISB31" s="98"/>
      <c r="ISC31" s="98"/>
      <c r="ISD31" s="98"/>
      <c r="ISE31" s="98"/>
      <c r="ISF31" s="98"/>
      <c r="ISG31" s="98"/>
      <c r="ISH31" s="98"/>
      <c r="ISI31" s="98"/>
      <c r="ISJ31" s="98"/>
      <c r="ISK31" s="98"/>
      <c r="ISL31" s="98"/>
      <c r="ISM31" s="98"/>
      <c r="ISN31" s="98"/>
      <c r="ISO31" s="98"/>
      <c r="ISP31" s="98"/>
      <c r="ISQ31" s="98"/>
      <c r="ISR31" s="98"/>
      <c r="ISS31" s="98"/>
      <c r="IST31" s="98"/>
      <c r="ISU31" s="98"/>
      <c r="ISV31" s="98"/>
      <c r="ISW31" s="98"/>
      <c r="ISX31" s="98"/>
      <c r="ISY31" s="98"/>
      <c r="ISZ31" s="98"/>
      <c r="ITA31" s="98"/>
      <c r="ITB31" s="98"/>
      <c r="ITC31" s="98"/>
      <c r="ITD31" s="98"/>
      <c r="ITE31" s="98"/>
      <c r="ITF31" s="98"/>
      <c r="ITG31" s="98"/>
      <c r="ITH31" s="98"/>
      <c r="ITI31" s="98"/>
      <c r="ITJ31" s="98"/>
      <c r="ITK31" s="98"/>
      <c r="ITL31" s="98"/>
      <c r="ITM31" s="98"/>
      <c r="ITN31" s="98"/>
      <c r="ITO31" s="98"/>
      <c r="ITP31" s="98"/>
      <c r="ITQ31" s="98"/>
      <c r="ITR31" s="98"/>
      <c r="ITS31" s="98"/>
      <c r="ITT31" s="98"/>
      <c r="ITU31" s="98"/>
      <c r="ITV31" s="98"/>
      <c r="ITW31" s="98"/>
      <c r="ITX31" s="98"/>
      <c r="ITY31" s="98"/>
      <c r="ITZ31" s="98"/>
      <c r="IUA31" s="98"/>
      <c r="IUB31" s="98"/>
      <c r="IUC31" s="98"/>
      <c r="IUD31" s="98"/>
      <c r="IUE31" s="98"/>
      <c r="IUF31" s="98"/>
      <c r="IUG31" s="98"/>
      <c r="IUH31" s="98"/>
      <c r="IUI31" s="98"/>
      <c r="IUJ31" s="98"/>
      <c r="IUK31" s="98"/>
      <c r="IUL31" s="98"/>
      <c r="IUM31" s="98"/>
      <c r="IUN31" s="98"/>
      <c r="IUO31" s="98"/>
      <c r="IUP31" s="98"/>
      <c r="IUQ31" s="98"/>
      <c r="IUR31" s="98"/>
      <c r="IUS31" s="98"/>
      <c r="IUT31" s="98"/>
      <c r="IUU31" s="98"/>
      <c r="IUV31" s="98"/>
      <c r="IUW31" s="98"/>
      <c r="IUX31" s="98"/>
      <c r="IUY31" s="98"/>
      <c r="IUZ31" s="98"/>
      <c r="IVA31" s="98"/>
      <c r="IVB31" s="98"/>
      <c r="IVC31" s="98"/>
      <c r="IVD31" s="98"/>
      <c r="IVE31" s="98"/>
      <c r="IVF31" s="98"/>
      <c r="IVG31" s="98"/>
      <c r="IVH31" s="98"/>
      <c r="IVI31" s="98"/>
      <c r="IVJ31" s="98"/>
      <c r="IVK31" s="98"/>
      <c r="IVL31" s="98"/>
      <c r="IVM31" s="98"/>
      <c r="IVN31" s="98"/>
      <c r="IVO31" s="98"/>
      <c r="IVP31" s="98"/>
      <c r="IVQ31" s="98"/>
      <c r="IVR31" s="98"/>
      <c r="IVS31" s="98"/>
      <c r="IVT31" s="98"/>
      <c r="IVU31" s="98"/>
      <c r="IVV31" s="98"/>
      <c r="IVW31" s="98"/>
      <c r="IVX31" s="98"/>
      <c r="IVY31" s="98"/>
      <c r="IVZ31" s="98"/>
      <c r="IWA31" s="98"/>
      <c r="IWB31" s="98"/>
      <c r="IWC31" s="98"/>
      <c r="IWD31" s="98"/>
      <c r="IWE31" s="98"/>
      <c r="IWF31" s="98"/>
      <c r="IWG31" s="98"/>
      <c r="IWH31" s="98"/>
      <c r="IWI31" s="98"/>
      <c r="IWJ31" s="98"/>
      <c r="IWK31" s="98"/>
      <c r="IWL31" s="98"/>
      <c r="IWM31" s="98"/>
      <c r="IWN31" s="98"/>
      <c r="IWO31" s="98"/>
      <c r="IWP31" s="98"/>
      <c r="IWQ31" s="98"/>
      <c r="IWR31" s="98"/>
      <c r="IWS31" s="98"/>
      <c r="IWT31" s="98"/>
      <c r="IWU31" s="98"/>
      <c r="IWV31" s="98"/>
      <c r="IWW31" s="98"/>
      <c r="IWX31" s="98"/>
      <c r="IWY31" s="98"/>
      <c r="IWZ31" s="98"/>
      <c r="IXA31" s="98"/>
      <c r="IXB31" s="98"/>
      <c r="IXC31" s="98"/>
      <c r="IXD31" s="98"/>
      <c r="IXE31" s="98"/>
      <c r="IXF31" s="98"/>
      <c r="IXG31" s="98"/>
      <c r="IXH31" s="98"/>
      <c r="IXI31" s="98"/>
      <c r="IXJ31" s="98"/>
      <c r="IXK31" s="98"/>
      <c r="IXL31" s="98"/>
      <c r="IXM31" s="98"/>
      <c r="IXN31" s="98"/>
      <c r="IXO31" s="98"/>
      <c r="IXP31" s="98"/>
      <c r="IXQ31" s="98"/>
      <c r="IXR31" s="98"/>
      <c r="IXS31" s="98"/>
      <c r="IXT31" s="98"/>
      <c r="IXU31" s="98"/>
      <c r="IXV31" s="98"/>
      <c r="IXW31" s="98"/>
      <c r="IXX31" s="98"/>
      <c r="IXY31" s="98"/>
      <c r="IXZ31" s="98"/>
      <c r="IYA31" s="98"/>
      <c r="IYB31" s="98"/>
      <c r="IYC31" s="98"/>
      <c r="IYD31" s="98"/>
      <c r="IYE31" s="98"/>
      <c r="IYF31" s="98"/>
      <c r="IYG31" s="98"/>
      <c r="IYH31" s="98"/>
      <c r="IYI31" s="98"/>
      <c r="IYJ31" s="98"/>
      <c r="IYK31" s="98"/>
      <c r="IYL31" s="98"/>
      <c r="IYM31" s="98"/>
      <c r="IYN31" s="98"/>
      <c r="IYO31" s="98"/>
      <c r="IYP31" s="98"/>
      <c r="IYQ31" s="98"/>
      <c r="IYR31" s="98"/>
      <c r="IYS31" s="98"/>
      <c r="IYT31" s="98"/>
      <c r="IYU31" s="98"/>
      <c r="IYV31" s="98"/>
      <c r="IYW31" s="98"/>
      <c r="IYX31" s="98"/>
      <c r="IYY31" s="98"/>
      <c r="IYZ31" s="98"/>
      <c r="IZA31" s="98"/>
      <c r="IZB31" s="98"/>
      <c r="IZC31" s="98"/>
      <c r="IZD31" s="98"/>
      <c r="IZE31" s="98"/>
      <c r="IZF31" s="98"/>
      <c r="IZG31" s="98"/>
      <c r="IZH31" s="98"/>
      <c r="IZI31" s="98"/>
      <c r="IZJ31" s="98"/>
      <c r="IZK31" s="98"/>
      <c r="IZL31" s="98"/>
      <c r="IZM31" s="98"/>
      <c r="IZN31" s="98"/>
      <c r="IZO31" s="98"/>
      <c r="IZP31" s="98"/>
      <c r="IZQ31" s="98"/>
      <c r="IZR31" s="98"/>
      <c r="IZS31" s="98"/>
      <c r="IZT31" s="98"/>
      <c r="IZU31" s="98"/>
      <c r="IZV31" s="98"/>
      <c r="IZW31" s="98"/>
      <c r="IZX31" s="98"/>
      <c r="IZY31" s="98"/>
      <c r="IZZ31" s="98"/>
      <c r="JAA31" s="98"/>
      <c r="JAB31" s="98"/>
      <c r="JAC31" s="98"/>
      <c r="JAD31" s="98"/>
      <c r="JAE31" s="98"/>
      <c r="JAF31" s="98"/>
      <c r="JAG31" s="98"/>
      <c r="JAH31" s="98"/>
      <c r="JAI31" s="98"/>
      <c r="JAJ31" s="98"/>
      <c r="JAK31" s="98"/>
      <c r="JAL31" s="98"/>
      <c r="JAM31" s="98"/>
      <c r="JAN31" s="98"/>
      <c r="JAO31" s="98"/>
      <c r="JAP31" s="98"/>
      <c r="JAQ31" s="98"/>
      <c r="JAR31" s="98"/>
      <c r="JAS31" s="98"/>
      <c r="JAT31" s="98"/>
      <c r="JAU31" s="98"/>
      <c r="JAV31" s="98"/>
      <c r="JAW31" s="98"/>
      <c r="JAX31" s="98"/>
      <c r="JAY31" s="98"/>
      <c r="JAZ31" s="98"/>
      <c r="JBA31" s="98"/>
      <c r="JBB31" s="98"/>
      <c r="JBC31" s="98"/>
      <c r="JBD31" s="98"/>
      <c r="JBE31" s="98"/>
      <c r="JBF31" s="98"/>
      <c r="JBG31" s="98"/>
      <c r="JBH31" s="98"/>
      <c r="JBI31" s="98"/>
      <c r="JBJ31" s="98"/>
      <c r="JBK31" s="98"/>
      <c r="JBL31" s="98"/>
      <c r="JBM31" s="98"/>
      <c r="JBN31" s="98"/>
      <c r="JBO31" s="98"/>
      <c r="JBP31" s="98"/>
      <c r="JBQ31" s="98"/>
      <c r="JBR31" s="98"/>
      <c r="JBS31" s="98"/>
      <c r="JBT31" s="98"/>
      <c r="JBU31" s="98"/>
      <c r="JBV31" s="98"/>
      <c r="JBW31" s="98"/>
      <c r="JBX31" s="98"/>
      <c r="JBY31" s="98"/>
      <c r="JBZ31" s="98"/>
      <c r="JCA31" s="98"/>
      <c r="JCB31" s="98"/>
      <c r="JCC31" s="98"/>
      <c r="JCD31" s="98"/>
      <c r="JCE31" s="98"/>
      <c r="JCF31" s="98"/>
      <c r="JCG31" s="98"/>
      <c r="JCH31" s="98"/>
      <c r="JCI31" s="98"/>
      <c r="JCJ31" s="98"/>
      <c r="JCK31" s="98"/>
      <c r="JCL31" s="98"/>
      <c r="JCM31" s="98"/>
      <c r="JCN31" s="98"/>
      <c r="JCO31" s="98"/>
      <c r="JCP31" s="98"/>
      <c r="JCQ31" s="98"/>
      <c r="JCR31" s="98"/>
      <c r="JCS31" s="98"/>
      <c r="JCT31" s="98"/>
      <c r="JCU31" s="98"/>
      <c r="JCV31" s="98"/>
      <c r="JCW31" s="98"/>
      <c r="JCX31" s="98"/>
      <c r="JCY31" s="98"/>
      <c r="JCZ31" s="98"/>
      <c r="JDA31" s="98"/>
      <c r="JDB31" s="98"/>
      <c r="JDC31" s="98"/>
      <c r="JDD31" s="98"/>
      <c r="JDE31" s="98"/>
      <c r="JDF31" s="98"/>
      <c r="JDG31" s="98"/>
      <c r="JDH31" s="98"/>
      <c r="JDI31" s="98"/>
      <c r="JDJ31" s="98"/>
      <c r="JDK31" s="98"/>
      <c r="JDL31" s="98"/>
      <c r="JDM31" s="98"/>
      <c r="JDN31" s="98"/>
      <c r="JDO31" s="98"/>
      <c r="JDP31" s="98"/>
      <c r="JDQ31" s="98"/>
      <c r="JDR31" s="98"/>
      <c r="JDS31" s="98"/>
      <c r="JDT31" s="98"/>
      <c r="JDU31" s="98"/>
      <c r="JDV31" s="98"/>
      <c r="JDW31" s="98"/>
      <c r="JDX31" s="98"/>
      <c r="JDY31" s="98"/>
      <c r="JDZ31" s="98"/>
      <c r="JEA31" s="98"/>
      <c r="JEB31" s="98"/>
      <c r="JEC31" s="98"/>
      <c r="JED31" s="98"/>
      <c r="JEE31" s="98"/>
      <c r="JEF31" s="98"/>
      <c r="JEG31" s="98"/>
      <c r="JEH31" s="98"/>
      <c r="JEI31" s="98"/>
      <c r="JEJ31" s="98"/>
      <c r="JEK31" s="98"/>
      <c r="JEL31" s="98"/>
      <c r="JEM31" s="98"/>
      <c r="JEN31" s="98"/>
      <c r="JEO31" s="98"/>
      <c r="JEP31" s="98"/>
      <c r="JEQ31" s="98"/>
      <c r="JER31" s="98"/>
      <c r="JES31" s="98"/>
      <c r="JET31" s="98"/>
      <c r="JEU31" s="98"/>
      <c r="JEV31" s="98"/>
      <c r="JEW31" s="98"/>
      <c r="JEX31" s="98"/>
      <c r="JEY31" s="98"/>
      <c r="JEZ31" s="98"/>
      <c r="JFA31" s="98"/>
      <c r="JFB31" s="98"/>
      <c r="JFC31" s="98"/>
      <c r="JFD31" s="98"/>
      <c r="JFE31" s="98"/>
      <c r="JFF31" s="98"/>
      <c r="JFG31" s="98"/>
      <c r="JFH31" s="98"/>
      <c r="JFI31" s="98"/>
      <c r="JFJ31" s="98"/>
      <c r="JFK31" s="98"/>
      <c r="JFL31" s="98"/>
      <c r="JFM31" s="98"/>
      <c r="JFN31" s="98"/>
      <c r="JFO31" s="98"/>
      <c r="JFP31" s="98"/>
      <c r="JFQ31" s="98"/>
      <c r="JFR31" s="98"/>
      <c r="JFS31" s="98"/>
      <c r="JFT31" s="98"/>
      <c r="JFU31" s="98"/>
      <c r="JFV31" s="98"/>
      <c r="JFW31" s="98"/>
      <c r="JFX31" s="98"/>
      <c r="JFY31" s="98"/>
      <c r="JFZ31" s="98"/>
      <c r="JGA31" s="98"/>
      <c r="JGB31" s="98"/>
      <c r="JGC31" s="98"/>
      <c r="JGD31" s="98"/>
      <c r="JGE31" s="98"/>
      <c r="JGF31" s="98"/>
      <c r="JGG31" s="98"/>
      <c r="JGH31" s="98"/>
      <c r="JGI31" s="98"/>
      <c r="JGJ31" s="98"/>
      <c r="JGK31" s="98"/>
      <c r="JGL31" s="98"/>
      <c r="JGM31" s="98"/>
      <c r="JGN31" s="98"/>
      <c r="JGO31" s="98"/>
      <c r="JGP31" s="98"/>
      <c r="JGQ31" s="98"/>
      <c r="JGR31" s="98"/>
      <c r="JGS31" s="98"/>
      <c r="JGT31" s="98"/>
      <c r="JGU31" s="98"/>
      <c r="JGV31" s="98"/>
      <c r="JGW31" s="98"/>
      <c r="JGX31" s="98"/>
      <c r="JGY31" s="98"/>
      <c r="JGZ31" s="98"/>
      <c r="JHA31" s="98"/>
      <c r="JHB31" s="98"/>
      <c r="JHC31" s="98"/>
      <c r="JHD31" s="98"/>
      <c r="JHE31" s="98"/>
      <c r="JHF31" s="98"/>
      <c r="JHG31" s="98"/>
      <c r="JHH31" s="98"/>
      <c r="JHI31" s="98"/>
      <c r="JHJ31" s="98"/>
      <c r="JHK31" s="98"/>
      <c r="JHL31" s="98"/>
      <c r="JHM31" s="98"/>
      <c r="JHN31" s="98"/>
      <c r="JHO31" s="98"/>
      <c r="JHP31" s="98"/>
      <c r="JHQ31" s="98"/>
      <c r="JHR31" s="98"/>
      <c r="JHS31" s="98"/>
      <c r="JHT31" s="98"/>
      <c r="JHU31" s="98"/>
      <c r="JHV31" s="98"/>
      <c r="JHW31" s="98"/>
      <c r="JHX31" s="98"/>
      <c r="JHY31" s="98"/>
      <c r="JHZ31" s="98"/>
      <c r="JIA31" s="98"/>
      <c r="JIB31" s="98"/>
      <c r="JIC31" s="98"/>
      <c r="JID31" s="98"/>
      <c r="JIE31" s="98"/>
      <c r="JIF31" s="98"/>
      <c r="JIG31" s="98"/>
      <c r="JIH31" s="98"/>
      <c r="JII31" s="98"/>
      <c r="JIJ31" s="98"/>
      <c r="JIK31" s="98"/>
      <c r="JIL31" s="98"/>
      <c r="JIM31" s="98"/>
      <c r="JIN31" s="98"/>
      <c r="JIO31" s="98"/>
      <c r="JIP31" s="98"/>
      <c r="JIQ31" s="98"/>
      <c r="JIR31" s="98"/>
      <c r="JIS31" s="98"/>
      <c r="JIT31" s="98"/>
      <c r="JIU31" s="98"/>
      <c r="JIV31" s="98"/>
      <c r="JIW31" s="98"/>
      <c r="JIX31" s="98"/>
      <c r="JIY31" s="98"/>
      <c r="JIZ31" s="98"/>
      <c r="JJA31" s="98"/>
      <c r="JJB31" s="98"/>
      <c r="JJC31" s="98"/>
      <c r="JJD31" s="98"/>
      <c r="JJE31" s="98"/>
      <c r="JJF31" s="98"/>
      <c r="JJG31" s="98"/>
      <c r="JJH31" s="98"/>
      <c r="JJI31" s="98"/>
      <c r="JJJ31" s="98"/>
      <c r="JJK31" s="98"/>
      <c r="JJL31" s="98"/>
      <c r="JJM31" s="98"/>
      <c r="JJN31" s="98"/>
      <c r="JJO31" s="98"/>
      <c r="JJP31" s="98"/>
      <c r="JJQ31" s="98"/>
      <c r="JJR31" s="98"/>
      <c r="JJS31" s="98"/>
      <c r="JJT31" s="98"/>
      <c r="JJU31" s="98"/>
      <c r="JJV31" s="98"/>
      <c r="JJW31" s="98"/>
      <c r="JJX31" s="98"/>
      <c r="JJY31" s="98"/>
      <c r="JJZ31" s="98"/>
      <c r="JKA31" s="98"/>
      <c r="JKB31" s="98"/>
      <c r="JKC31" s="98"/>
      <c r="JKD31" s="98"/>
      <c r="JKE31" s="98"/>
      <c r="JKF31" s="98"/>
      <c r="JKG31" s="98"/>
      <c r="JKH31" s="98"/>
      <c r="JKI31" s="98"/>
      <c r="JKJ31" s="98"/>
      <c r="JKK31" s="98"/>
      <c r="JKL31" s="98"/>
      <c r="JKM31" s="98"/>
      <c r="JKN31" s="98"/>
      <c r="JKO31" s="98"/>
      <c r="JKP31" s="98"/>
      <c r="JKQ31" s="98"/>
      <c r="JKR31" s="98"/>
      <c r="JKS31" s="98"/>
      <c r="JKT31" s="98"/>
      <c r="JKU31" s="98"/>
      <c r="JKV31" s="98"/>
      <c r="JKW31" s="98"/>
      <c r="JKX31" s="98"/>
      <c r="JKY31" s="98"/>
      <c r="JKZ31" s="98"/>
      <c r="JLA31" s="98"/>
      <c r="JLB31" s="98"/>
      <c r="JLC31" s="98"/>
      <c r="JLD31" s="98"/>
      <c r="JLE31" s="98"/>
      <c r="JLF31" s="98"/>
      <c r="JLG31" s="98"/>
      <c r="JLH31" s="98"/>
      <c r="JLI31" s="98"/>
      <c r="JLJ31" s="98"/>
      <c r="JLK31" s="98"/>
      <c r="JLL31" s="98"/>
      <c r="JLM31" s="98"/>
      <c r="JLN31" s="98"/>
      <c r="JLO31" s="98"/>
      <c r="JLP31" s="98"/>
      <c r="JLQ31" s="98"/>
      <c r="JLR31" s="98"/>
      <c r="JLS31" s="98"/>
      <c r="JLT31" s="98"/>
      <c r="JLU31" s="98"/>
      <c r="JLV31" s="98"/>
      <c r="JLW31" s="98"/>
      <c r="JLX31" s="98"/>
      <c r="JLY31" s="98"/>
      <c r="JLZ31" s="98"/>
      <c r="JMA31" s="98"/>
      <c r="JMB31" s="98"/>
      <c r="JMC31" s="98"/>
      <c r="JMD31" s="98"/>
      <c r="JME31" s="98"/>
      <c r="JMF31" s="98"/>
      <c r="JMG31" s="98"/>
      <c r="JMH31" s="98"/>
      <c r="JMI31" s="98"/>
      <c r="JMJ31" s="98"/>
      <c r="JMK31" s="98"/>
      <c r="JML31" s="98"/>
      <c r="JMM31" s="98"/>
      <c r="JMN31" s="98"/>
      <c r="JMO31" s="98"/>
      <c r="JMP31" s="98"/>
      <c r="JMQ31" s="98"/>
      <c r="JMR31" s="98"/>
      <c r="JMS31" s="98"/>
      <c r="JMT31" s="98"/>
      <c r="JMU31" s="98"/>
      <c r="JMV31" s="98"/>
      <c r="JMW31" s="98"/>
      <c r="JMX31" s="98"/>
      <c r="JMY31" s="98"/>
      <c r="JMZ31" s="98"/>
      <c r="JNA31" s="98"/>
      <c r="JNB31" s="98"/>
      <c r="JNC31" s="98"/>
      <c r="JND31" s="98"/>
      <c r="JNE31" s="98"/>
      <c r="JNF31" s="98"/>
      <c r="JNG31" s="98"/>
      <c r="JNH31" s="98"/>
      <c r="JNI31" s="98"/>
      <c r="JNJ31" s="98"/>
      <c r="JNK31" s="98"/>
      <c r="JNL31" s="98"/>
      <c r="JNM31" s="98"/>
      <c r="JNN31" s="98"/>
      <c r="JNO31" s="98"/>
      <c r="JNP31" s="98"/>
      <c r="JNQ31" s="98"/>
      <c r="JNR31" s="98"/>
      <c r="JNS31" s="98"/>
      <c r="JNT31" s="98"/>
      <c r="JNU31" s="98"/>
      <c r="JNV31" s="98"/>
      <c r="JNW31" s="98"/>
      <c r="JNX31" s="98"/>
      <c r="JNY31" s="98"/>
      <c r="JNZ31" s="98"/>
      <c r="JOA31" s="98"/>
      <c r="JOB31" s="98"/>
      <c r="JOC31" s="98"/>
      <c r="JOD31" s="98"/>
      <c r="JOE31" s="98"/>
      <c r="JOF31" s="98"/>
      <c r="JOG31" s="98"/>
      <c r="JOH31" s="98"/>
      <c r="JOI31" s="98"/>
      <c r="JOJ31" s="98"/>
      <c r="JOK31" s="98"/>
      <c r="JOL31" s="98"/>
      <c r="JOM31" s="98"/>
      <c r="JON31" s="98"/>
      <c r="JOO31" s="98"/>
      <c r="JOP31" s="98"/>
      <c r="JOQ31" s="98"/>
      <c r="JOR31" s="98"/>
      <c r="JOS31" s="98"/>
      <c r="JOT31" s="98"/>
      <c r="JOU31" s="98"/>
      <c r="JOV31" s="98"/>
      <c r="JOW31" s="98"/>
      <c r="JOX31" s="98"/>
      <c r="JOY31" s="98"/>
      <c r="JOZ31" s="98"/>
      <c r="JPA31" s="98"/>
      <c r="JPB31" s="98"/>
      <c r="JPC31" s="98"/>
      <c r="JPD31" s="98"/>
      <c r="JPE31" s="98"/>
      <c r="JPF31" s="98"/>
      <c r="JPG31" s="98"/>
      <c r="JPH31" s="98"/>
      <c r="JPI31" s="98"/>
      <c r="JPJ31" s="98"/>
      <c r="JPK31" s="98"/>
      <c r="JPL31" s="98"/>
      <c r="JPM31" s="98"/>
      <c r="JPN31" s="98"/>
      <c r="JPO31" s="98"/>
      <c r="JPP31" s="98"/>
      <c r="JPQ31" s="98"/>
      <c r="JPR31" s="98"/>
      <c r="JPS31" s="98"/>
      <c r="JPT31" s="98"/>
      <c r="JPU31" s="98"/>
      <c r="JPV31" s="98"/>
      <c r="JPW31" s="98"/>
      <c r="JPX31" s="98"/>
      <c r="JPY31" s="98"/>
      <c r="JPZ31" s="98"/>
      <c r="JQA31" s="98"/>
      <c r="JQB31" s="98"/>
      <c r="JQC31" s="98"/>
      <c r="JQD31" s="98"/>
      <c r="JQE31" s="98"/>
      <c r="JQF31" s="98"/>
      <c r="JQG31" s="98"/>
      <c r="JQH31" s="98"/>
      <c r="JQI31" s="98"/>
      <c r="JQJ31" s="98"/>
      <c r="JQK31" s="98"/>
      <c r="JQL31" s="98"/>
      <c r="JQM31" s="98"/>
      <c r="JQN31" s="98"/>
      <c r="JQO31" s="98"/>
      <c r="JQP31" s="98"/>
      <c r="JQQ31" s="98"/>
      <c r="JQR31" s="98"/>
      <c r="JQS31" s="98"/>
      <c r="JQT31" s="98"/>
      <c r="JQU31" s="98"/>
      <c r="JQV31" s="98"/>
      <c r="JQW31" s="98"/>
      <c r="JQX31" s="98"/>
      <c r="JQY31" s="98"/>
      <c r="JQZ31" s="98"/>
      <c r="JRA31" s="98"/>
      <c r="JRB31" s="98"/>
      <c r="JRC31" s="98"/>
      <c r="JRD31" s="98"/>
      <c r="JRE31" s="98"/>
      <c r="JRF31" s="98"/>
      <c r="JRG31" s="98"/>
      <c r="JRH31" s="98"/>
      <c r="JRI31" s="98"/>
      <c r="JRJ31" s="98"/>
      <c r="JRK31" s="98"/>
      <c r="JRL31" s="98"/>
      <c r="JRM31" s="98"/>
      <c r="JRN31" s="98"/>
      <c r="JRO31" s="98"/>
      <c r="JRP31" s="98"/>
      <c r="JRQ31" s="98"/>
      <c r="JRR31" s="98"/>
      <c r="JRS31" s="98"/>
      <c r="JRT31" s="98"/>
      <c r="JRU31" s="98"/>
      <c r="JRV31" s="98"/>
      <c r="JRW31" s="98"/>
      <c r="JRX31" s="98"/>
      <c r="JRY31" s="98"/>
      <c r="JRZ31" s="98"/>
      <c r="JSA31" s="98"/>
      <c r="JSB31" s="98"/>
      <c r="JSC31" s="98"/>
      <c r="JSD31" s="98"/>
      <c r="JSE31" s="98"/>
      <c r="JSF31" s="98"/>
      <c r="JSG31" s="98"/>
      <c r="JSH31" s="98"/>
      <c r="JSI31" s="98"/>
      <c r="JSJ31" s="98"/>
      <c r="JSK31" s="98"/>
      <c r="JSL31" s="98"/>
      <c r="JSM31" s="98"/>
      <c r="JSN31" s="98"/>
      <c r="JSO31" s="98"/>
      <c r="JSP31" s="98"/>
      <c r="JSQ31" s="98"/>
      <c r="JSR31" s="98"/>
      <c r="JSS31" s="98"/>
      <c r="JST31" s="98"/>
      <c r="JSU31" s="98"/>
      <c r="JSV31" s="98"/>
      <c r="JSW31" s="98"/>
      <c r="JSX31" s="98"/>
      <c r="JSY31" s="98"/>
      <c r="JSZ31" s="98"/>
      <c r="JTA31" s="98"/>
      <c r="JTB31" s="98"/>
      <c r="JTC31" s="98"/>
      <c r="JTD31" s="98"/>
      <c r="JTE31" s="98"/>
      <c r="JTF31" s="98"/>
      <c r="JTG31" s="98"/>
      <c r="JTH31" s="98"/>
      <c r="JTI31" s="98"/>
      <c r="JTJ31" s="98"/>
      <c r="JTK31" s="98"/>
      <c r="JTL31" s="98"/>
      <c r="JTM31" s="98"/>
      <c r="JTN31" s="98"/>
      <c r="JTO31" s="98"/>
      <c r="JTP31" s="98"/>
      <c r="JTQ31" s="98"/>
      <c r="JTR31" s="98"/>
      <c r="JTS31" s="98"/>
      <c r="JTT31" s="98"/>
      <c r="JTU31" s="98"/>
      <c r="JTV31" s="98"/>
      <c r="JTW31" s="98"/>
      <c r="JTX31" s="98"/>
      <c r="JTY31" s="98"/>
      <c r="JTZ31" s="98"/>
      <c r="JUA31" s="98"/>
      <c r="JUB31" s="98"/>
      <c r="JUC31" s="98"/>
      <c r="JUD31" s="98"/>
      <c r="JUE31" s="98"/>
      <c r="JUF31" s="98"/>
      <c r="JUG31" s="98"/>
      <c r="JUH31" s="98"/>
      <c r="JUI31" s="98"/>
      <c r="JUJ31" s="98"/>
      <c r="JUK31" s="98"/>
      <c r="JUL31" s="98"/>
      <c r="JUM31" s="98"/>
      <c r="JUN31" s="98"/>
      <c r="JUO31" s="98"/>
      <c r="JUP31" s="98"/>
      <c r="JUQ31" s="98"/>
      <c r="JUR31" s="98"/>
      <c r="JUS31" s="98"/>
      <c r="JUT31" s="98"/>
      <c r="JUU31" s="98"/>
      <c r="JUV31" s="98"/>
      <c r="JUW31" s="98"/>
      <c r="JUX31" s="98"/>
      <c r="JUY31" s="98"/>
      <c r="JUZ31" s="98"/>
      <c r="JVA31" s="98"/>
      <c r="JVB31" s="98"/>
      <c r="JVC31" s="98"/>
      <c r="JVD31" s="98"/>
      <c r="JVE31" s="98"/>
      <c r="JVF31" s="98"/>
      <c r="JVG31" s="98"/>
      <c r="JVH31" s="98"/>
      <c r="JVI31" s="98"/>
      <c r="JVJ31" s="98"/>
      <c r="JVK31" s="98"/>
      <c r="JVL31" s="98"/>
      <c r="JVM31" s="98"/>
      <c r="JVN31" s="98"/>
      <c r="JVO31" s="98"/>
      <c r="JVP31" s="98"/>
      <c r="JVQ31" s="98"/>
      <c r="JVR31" s="98"/>
      <c r="JVS31" s="98"/>
      <c r="JVT31" s="98"/>
      <c r="JVU31" s="98"/>
      <c r="JVV31" s="98"/>
      <c r="JVW31" s="98"/>
      <c r="JVX31" s="98"/>
      <c r="JVY31" s="98"/>
      <c r="JVZ31" s="98"/>
      <c r="JWA31" s="98"/>
      <c r="JWB31" s="98"/>
      <c r="JWC31" s="98"/>
      <c r="JWD31" s="98"/>
      <c r="JWE31" s="98"/>
      <c r="JWF31" s="98"/>
      <c r="JWG31" s="98"/>
      <c r="JWH31" s="98"/>
      <c r="JWI31" s="98"/>
      <c r="JWJ31" s="98"/>
      <c r="JWK31" s="98"/>
      <c r="JWL31" s="98"/>
      <c r="JWM31" s="98"/>
      <c r="JWN31" s="98"/>
      <c r="JWO31" s="98"/>
      <c r="JWP31" s="98"/>
      <c r="JWQ31" s="98"/>
      <c r="JWR31" s="98"/>
      <c r="JWS31" s="98"/>
      <c r="JWT31" s="98"/>
      <c r="JWU31" s="98"/>
      <c r="JWV31" s="98"/>
      <c r="JWW31" s="98"/>
      <c r="JWX31" s="98"/>
      <c r="JWY31" s="98"/>
      <c r="JWZ31" s="98"/>
      <c r="JXA31" s="98"/>
      <c r="JXB31" s="98"/>
      <c r="JXC31" s="98"/>
      <c r="JXD31" s="98"/>
      <c r="JXE31" s="98"/>
      <c r="JXF31" s="98"/>
      <c r="JXG31" s="98"/>
      <c r="JXH31" s="98"/>
      <c r="JXI31" s="98"/>
      <c r="JXJ31" s="98"/>
      <c r="JXK31" s="98"/>
      <c r="JXL31" s="98"/>
      <c r="JXM31" s="98"/>
      <c r="JXN31" s="98"/>
      <c r="JXO31" s="98"/>
      <c r="JXP31" s="98"/>
      <c r="JXQ31" s="98"/>
      <c r="JXR31" s="98"/>
      <c r="JXS31" s="98"/>
      <c r="JXT31" s="98"/>
      <c r="JXU31" s="98"/>
      <c r="JXV31" s="98"/>
      <c r="JXW31" s="98"/>
      <c r="JXX31" s="98"/>
      <c r="JXY31" s="98"/>
      <c r="JXZ31" s="98"/>
      <c r="JYA31" s="98"/>
      <c r="JYB31" s="98"/>
      <c r="JYC31" s="98"/>
      <c r="JYD31" s="98"/>
      <c r="JYE31" s="98"/>
      <c r="JYF31" s="98"/>
      <c r="JYG31" s="98"/>
      <c r="JYH31" s="98"/>
      <c r="JYI31" s="98"/>
      <c r="JYJ31" s="98"/>
      <c r="JYK31" s="98"/>
      <c r="JYL31" s="98"/>
      <c r="JYM31" s="98"/>
      <c r="JYN31" s="98"/>
      <c r="JYO31" s="98"/>
      <c r="JYP31" s="98"/>
      <c r="JYQ31" s="98"/>
      <c r="JYR31" s="98"/>
      <c r="JYS31" s="98"/>
      <c r="JYT31" s="98"/>
      <c r="JYU31" s="98"/>
      <c r="JYV31" s="98"/>
      <c r="JYW31" s="98"/>
      <c r="JYX31" s="98"/>
      <c r="JYY31" s="98"/>
      <c r="JYZ31" s="98"/>
      <c r="JZA31" s="98"/>
      <c r="JZB31" s="98"/>
      <c r="JZC31" s="98"/>
      <c r="JZD31" s="98"/>
      <c r="JZE31" s="98"/>
      <c r="JZF31" s="98"/>
      <c r="JZG31" s="98"/>
      <c r="JZH31" s="98"/>
      <c r="JZI31" s="98"/>
      <c r="JZJ31" s="98"/>
      <c r="JZK31" s="98"/>
      <c r="JZL31" s="98"/>
      <c r="JZM31" s="98"/>
      <c r="JZN31" s="98"/>
      <c r="JZO31" s="98"/>
      <c r="JZP31" s="98"/>
      <c r="JZQ31" s="98"/>
      <c r="JZR31" s="98"/>
      <c r="JZS31" s="98"/>
      <c r="JZT31" s="98"/>
      <c r="JZU31" s="98"/>
      <c r="JZV31" s="98"/>
      <c r="JZW31" s="98"/>
      <c r="JZX31" s="98"/>
      <c r="JZY31" s="98"/>
      <c r="JZZ31" s="98"/>
      <c r="KAA31" s="98"/>
      <c r="KAB31" s="98"/>
      <c r="KAC31" s="98"/>
      <c r="KAD31" s="98"/>
      <c r="KAE31" s="98"/>
      <c r="KAF31" s="98"/>
      <c r="KAG31" s="98"/>
      <c r="KAH31" s="98"/>
      <c r="KAI31" s="98"/>
      <c r="KAJ31" s="98"/>
      <c r="KAK31" s="98"/>
      <c r="KAL31" s="98"/>
      <c r="KAM31" s="98"/>
      <c r="KAN31" s="98"/>
      <c r="KAO31" s="98"/>
      <c r="KAP31" s="98"/>
      <c r="KAQ31" s="98"/>
      <c r="KAR31" s="98"/>
      <c r="KAS31" s="98"/>
      <c r="KAT31" s="98"/>
      <c r="KAU31" s="98"/>
      <c r="KAV31" s="98"/>
      <c r="KAW31" s="98"/>
      <c r="KAX31" s="98"/>
      <c r="KAY31" s="98"/>
      <c r="KAZ31" s="98"/>
      <c r="KBA31" s="98"/>
      <c r="KBB31" s="98"/>
      <c r="KBC31" s="98"/>
      <c r="KBD31" s="98"/>
      <c r="KBE31" s="98"/>
      <c r="KBF31" s="98"/>
      <c r="KBG31" s="98"/>
      <c r="KBH31" s="98"/>
      <c r="KBI31" s="98"/>
      <c r="KBJ31" s="98"/>
      <c r="KBK31" s="98"/>
      <c r="KBL31" s="98"/>
      <c r="KBM31" s="98"/>
      <c r="KBN31" s="98"/>
      <c r="KBO31" s="98"/>
      <c r="KBP31" s="98"/>
      <c r="KBQ31" s="98"/>
      <c r="KBR31" s="98"/>
      <c r="KBS31" s="98"/>
      <c r="KBT31" s="98"/>
      <c r="KBU31" s="98"/>
      <c r="KBV31" s="98"/>
      <c r="KBW31" s="98"/>
      <c r="KBX31" s="98"/>
      <c r="KBY31" s="98"/>
      <c r="KBZ31" s="98"/>
      <c r="KCA31" s="98"/>
      <c r="KCB31" s="98"/>
      <c r="KCC31" s="98"/>
      <c r="KCD31" s="98"/>
      <c r="KCE31" s="98"/>
      <c r="KCF31" s="98"/>
      <c r="KCG31" s="98"/>
      <c r="KCH31" s="98"/>
      <c r="KCI31" s="98"/>
      <c r="KCJ31" s="98"/>
      <c r="KCK31" s="98"/>
      <c r="KCL31" s="98"/>
      <c r="KCM31" s="98"/>
      <c r="KCN31" s="98"/>
      <c r="KCO31" s="98"/>
      <c r="KCP31" s="98"/>
      <c r="KCQ31" s="98"/>
      <c r="KCR31" s="98"/>
      <c r="KCS31" s="98"/>
      <c r="KCT31" s="98"/>
      <c r="KCU31" s="98"/>
      <c r="KCV31" s="98"/>
      <c r="KCW31" s="98"/>
      <c r="KCX31" s="98"/>
      <c r="KCY31" s="98"/>
      <c r="KCZ31" s="98"/>
      <c r="KDA31" s="98"/>
      <c r="KDB31" s="98"/>
      <c r="KDC31" s="98"/>
      <c r="KDD31" s="98"/>
      <c r="KDE31" s="98"/>
      <c r="KDF31" s="98"/>
      <c r="KDG31" s="98"/>
      <c r="KDH31" s="98"/>
      <c r="KDI31" s="98"/>
      <c r="KDJ31" s="98"/>
      <c r="KDK31" s="98"/>
      <c r="KDL31" s="98"/>
      <c r="KDM31" s="98"/>
      <c r="KDN31" s="98"/>
      <c r="KDO31" s="98"/>
      <c r="KDP31" s="98"/>
      <c r="KDQ31" s="98"/>
      <c r="KDR31" s="98"/>
      <c r="KDS31" s="98"/>
      <c r="KDT31" s="98"/>
      <c r="KDU31" s="98"/>
      <c r="KDV31" s="98"/>
      <c r="KDW31" s="98"/>
      <c r="KDX31" s="98"/>
      <c r="KDY31" s="98"/>
      <c r="KDZ31" s="98"/>
      <c r="KEA31" s="98"/>
      <c r="KEB31" s="98"/>
      <c r="KEC31" s="98"/>
      <c r="KED31" s="98"/>
      <c r="KEE31" s="98"/>
      <c r="KEF31" s="98"/>
      <c r="KEG31" s="98"/>
      <c r="KEH31" s="98"/>
      <c r="KEI31" s="98"/>
      <c r="KEJ31" s="98"/>
      <c r="KEK31" s="98"/>
      <c r="KEL31" s="98"/>
      <c r="KEM31" s="98"/>
      <c r="KEN31" s="98"/>
      <c r="KEO31" s="98"/>
      <c r="KEP31" s="98"/>
      <c r="KEQ31" s="98"/>
      <c r="KER31" s="98"/>
      <c r="KES31" s="98"/>
      <c r="KET31" s="98"/>
      <c r="KEU31" s="98"/>
      <c r="KEV31" s="98"/>
      <c r="KEW31" s="98"/>
      <c r="KEX31" s="98"/>
      <c r="KEY31" s="98"/>
      <c r="KEZ31" s="98"/>
      <c r="KFA31" s="98"/>
      <c r="KFB31" s="98"/>
      <c r="KFC31" s="98"/>
      <c r="KFD31" s="98"/>
      <c r="KFE31" s="98"/>
      <c r="KFF31" s="98"/>
      <c r="KFG31" s="98"/>
      <c r="KFH31" s="98"/>
      <c r="KFI31" s="98"/>
      <c r="KFJ31" s="98"/>
      <c r="KFK31" s="98"/>
      <c r="KFL31" s="98"/>
      <c r="KFM31" s="98"/>
      <c r="KFN31" s="98"/>
      <c r="KFO31" s="98"/>
      <c r="KFP31" s="98"/>
      <c r="KFQ31" s="98"/>
      <c r="KFR31" s="98"/>
      <c r="KFS31" s="98"/>
      <c r="KFT31" s="98"/>
      <c r="KFU31" s="98"/>
      <c r="KFV31" s="98"/>
      <c r="KFW31" s="98"/>
      <c r="KFX31" s="98"/>
      <c r="KFY31" s="98"/>
      <c r="KFZ31" s="98"/>
      <c r="KGA31" s="98"/>
      <c r="KGB31" s="98"/>
      <c r="KGC31" s="98"/>
      <c r="KGD31" s="98"/>
      <c r="KGE31" s="98"/>
      <c r="KGF31" s="98"/>
      <c r="KGG31" s="98"/>
      <c r="KGH31" s="98"/>
      <c r="KGI31" s="98"/>
      <c r="KGJ31" s="98"/>
      <c r="KGK31" s="98"/>
      <c r="KGL31" s="98"/>
      <c r="KGM31" s="98"/>
      <c r="KGN31" s="98"/>
      <c r="KGO31" s="98"/>
      <c r="KGP31" s="98"/>
      <c r="KGQ31" s="98"/>
      <c r="KGR31" s="98"/>
      <c r="KGS31" s="98"/>
      <c r="KGT31" s="98"/>
      <c r="KGU31" s="98"/>
      <c r="KGV31" s="98"/>
      <c r="KGW31" s="98"/>
      <c r="KGX31" s="98"/>
      <c r="KGY31" s="98"/>
      <c r="KGZ31" s="98"/>
      <c r="KHA31" s="98"/>
      <c r="KHB31" s="98"/>
      <c r="KHC31" s="98"/>
      <c r="KHD31" s="98"/>
      <c r="KHE31" s="98"/>
      <c r="KHF31" s="98"/>
      <c r="KHG31" s="98"/>
      <c r="KHH31" s="98"/>
      <c r="KHI31" s="98"/>
      <c r="KHJ31" s="98"/>
      <c r="KHK31" s="98"/>
      <c r="KHL31" s="98"/>
      <c r="KHM31" s="98"/>
      <c r="KHN31" s="98"/>
      <c r="KHO31" s="98"/>
      <c r="KHP31" s="98"/>
      <c r="KHQ31" s="98"/>
      <c r="KHR31" s="98"/>
      <c r="KHS31" s="98"/>
      <c r="KHT31" s="98"/>
      <c r="KHU31" s="98"/>
      <c r="KHV31" s="98"/>
      <c r="KHW31" s="98"/>
      <c r="KHX31" s="98"/>
      <c r="KHY31" s="98"/>
      <c r="KHZ31" s="98"/>
      <c r="KIA31" s="98"/>
      <c r="KIB31" s="98"/>
      <c r="KIC31" s="98"/>
      <c r="KID31" s="98"/>
      <c r="KIE31" s="98"/>
      <c r="KIF31" s="98"/>
      <c r="KIG31" s="98"/>
      <c r="KIH31" s="98"/>
      <c r="KII31" s="98"/>
      <c r="KIJ31" s="98"/>
      <c r="KIK31" s="98"/>
      <c r="KIL31" s="98"/>
      <c r="KIM31" s="98"/>
      <c r="KIN31" s="98"/>
      <c r="KIO31" s="98"/>
      <c r="KIP31" s="98"/>
      <c r="KIQ31" s="98"/>
      <c r="KIR31" s="98"/>
      <c r="KIS31" s="98"/>
      <c r="KIT31" s="98"/>
      <c r="KIU31" s="98"/>
      <c r="KIV31" s="98"/>
      <c r="KIW31" s="98"/>
      <c r="KIX31" s="98"/>
      <c r="KIY31" s="98"/>
      <c r="KIZ31" s="98"/>
      <c r="KJA31" s="98"/>
      <c r="KJB31" s="98"/>
      <c r="KJC31" s="98"/>
      <c r="KJD31" s="98"/>
      <c r="KJE31" s="98"/>
      <c r="KJF31" s="98"/>
      <c r="KJG31" s="98"/>
      <c r="KJH31" s="98"/>
      <c r="KJI31" s="98"/>
      <c r="KJJ31" s="98"/>
      <c r="KJK31" s="98"/>
      <c r="KJL31" s="98"/>
      <c r="KJM31" s="98"/>
      <c r="KJN31" s="98"/>
      <c r="KJO31" s="98"/>
      <c r="KJP31" s="98"/>
      <c r="KJQ31" s="98"/>
      <c r="KJR31" s="98"/>
      <c r="KJS31" s="98"/>
      <c r="KJT31" s="98"/>
      <c r="KJU31" s="98"/>
      <c r="KJV31" s="98"/>
      <c r="KJW31" s="98"/>
      <c r="KJX31" s="98"/>
      <c r="KJY31" s="98"/>
      <c r="KJZ31" s="98"/>
      <c r="KKA31" s="98"/>
      <c r="KKB31" s="98"/>
      <c r="KKC31" s="98"/>
      <c r="KKD31" s="98"/>
      <c r="KKE31" s="98"/>
      <c r="KKF31" s="98"/>
      <c r="KKG31" s="98"/>
      <c r="KKH31" s="98"/>
      <c r="KKI31" s="98"/>
      <c r="KKJ31" s="98"/>
      <c r="KKK31" s="98"/>
      <c r="KKL31" s="98"/>
      <c r="KKM31" s="98"/>
      <c r="KKN31" s="98"/>
      <c r="KKO31" s="98"/>
      <c r="KKP31" s="98"/>
      <c r="KKQ31" s="98"/>
      <c r="KKR31" s="98"/>
      <c r="KKS31" s="98"/>
      <c r="KKT31" s="98"/>
      <c r="KKU31" s="98"/>
      <c r="KKV31" s="98"/>
      <c r="KKW31" s="98"/>
      <c r="KKX31" s="98"/>
      <c r="KKY31" s="98"/>
      <c r="KKZ31" s="98"/>
      <c r="KLA31" s="98"/>
      <c r="KLB31" s="98"/>
      <c r="KLC31" s="98"/>
      <c r="KLD31" s="98"/>
      <c r="KLE31" s="98"/>
      <c r="KLF31" s="98"/>
      <c r="KLG31" s="98"/>
      <c r="KLH31" s="98"/>
      <c r="KLI31" s="98"/>
      <c r="KLJ31" s="98"/>
      <c r="KLK31" s="98"/>
      <c r="KLL31" s="98"/>
      <c r="KLM31" s="98"/>
      <c r="KLN31" s="98"/>
      <c r="KLO31" s="98"/>
      <c r="KLP31" s="98"/>
      <c r="KLQ31" s="98"/>
      <c r="KLR31" s="98"/>
      <c r="KLS31" s="98"/>
      <c r="KLT31" s="98"/>
      <c r="KLU31" s="98"/>
      <c r="KLV31" s="98"/>
      <c r="KLW31" s="98"/>
      <c r="KLX31" s="98"/>
      <c r="KLY31" s="98"/>
      <c r="KLZ31" s="98"/>
      <c r="KMA31" s="98"/>
      <c r="KMB31" s="98"/>
      <c r="KMC31" s="98"/>
      <c r="KMD31" s="98"/>
      <c r="KME31" s="98"/>
      <c r="KMF31" s="98"/>
      <c r="KMG31" s="98"/>
      <c r="KMH31" s="98"/>
      <c r="KMI31" s="98"/>
      <c r="KMJ31" s="98"/>
      <c r="KMK31" s="98"/>
      <c r="KML31" s="98"/>
      <c r="KMM31" s="98"/>
      <c r="KMN31" s="98"/>
      <c r="KMO31" s="98"/>
      <c r="KMP31" s="98"/>
      <c r="KMQ31" s="98"/>
      <c r="KMR31" s="98"/>
      <c r="KMS31" s="98"/>
      <c r="KMT31" s="98"/>
      <c r="KMU31" s="98"/>
      <c r="KMV31" s="98"/>
      <c r="KMW31" s="98"/>
      <c r="KMX31" s="98"/>
      <c r="KMY31" s="98"/>
      <c r="KMZ31" s="98"/>
      <c r="KNA31" s="98"/>
      <c r="KNB31" s="98"/>
      <c r="KNC31" s="98"/>
      <c r="KND31" s="98"/>
      <c r="KNE31" s="98"/>
      <c r="KNF31" s="98"/>
      <c r="KNG31" s="98"/>
      <c r="KNH31" s="98"/>
      <c r="KNI31" s="98"/>
      <c r="KNJ31" s="98"/>
      <c r="KNK31" s="98"/>
      <c r="KNL31" s="98"/>
      <c r="KNM31" s="98"/>
      <c r="KNN31" s="98"/>
      <c r="KNO31" s="98"/>
      <c r="KNP31" s="98"/>
      <c r="KNQ31" s="98"/>
      <c r="KNR31" s="98"/>
      <c r="KNS31" s="98"/>
      <c r="KNT31" s="98"/>
      <c r="KNU31" s="98"/>
      <c r="KNV31" s="98"/>
      <c r="KNW31" s="98"/>
      <c r="KNX31" s="98"/>
      <c r="KNY31" s="98"/>
      <c r="KNZ31" s="98"/>
      <c r="KOA31" s="98"/>
      <c r="KOB31" s="98"/>
      <c r="KOC31" s="98"/>
      <c r="KOD31" s="98"/>
      <c r="KOE31" s="98"/>
      <c r="KOF31" s="98"/>
      <c r="KOG31" s="98"/>
      <c r="KOH31" s="98"/>
      <c r="KOI31" s="98"/>
      <c r="KOJ31" s="98"/>
      <c r="KOK31" s="98"/>
      <c r="KOL31" s="98"/>
      <c r="KOM31" s="98"/>
      <c r="KON31" s="98"/>
      <c r="KOO31" s="98"/>
      <c r="KOP31" s="98"/>
      <c r="KOQ31" s="98"/>
      <c r="KOR31" s="98"/>
      <c r="KOS31" s="98"/>
      <c r="KOT31" s="98"/>
      <c r="KOU31" s="98"/>
      <c r="KOV31" s="98"/>
      <c r="KOW31" s="98"/>
      <c r="KOX31" s="98"/>
      <c r="KOY31" s="98"/>
      <c r="KOZ31" s="98"/>
      <c r="KPA31" s="98"/>
      <c r="KPB31" s="98"/>
      <c r="KPC31" s="98"/>
      <c r="KPD31" s="98"/>
      <c r="KPE31" s="98"/>
      <c r="KPF31" s="98"/>
      <c r="KPG31" s="98"/>
      <c r="KPH31" s="98"/>
      <c r="KPI31" s="98"/>
      <c r="KPJ31" s="98"/>
      <c r="KPK31" s="98"/>
      <c r="KPL31" s="98"/>
      <c r="KPM31" s="98"/>
      <c r="KPN31" s="98"/>
      <c r="KPO31" s="98"/>
      <c r="KPP31" s="98"/>
      <c r="KPQ31" s="98"/>
      <c r="KPR31" s="98"/>
      <c r="KPS31" s="98"/>
      <c r="KPT31" s="98"/>
      <c r="KPU31" s="98"/>
      <c r="KPV31" s="98"/>
      <c r="KPW31" s="98"/>
      <c r="KPX31" s="98"/>
      <c r="KPY31" s="98"/>
      <c r="KPZ31" s="98"/>
      <c r="KQA31" s="98"/>
      <c r="KQB31" s="98"/>
      <c r="KQC31" s="98"/>
      <c r="KQD31" s="98"/>
      <c r="KQE31" s="98"/>
      <c r="KQF31" s="98"/>
      <c r="KQG31" s="98"/>
      <c r="KQH31" s="98"/>
      <c r="KQI31" s="98"/>
      <c r="KQJ31" s="98"/>
      <c r="KQK31" s="98"/>
      <c r="KQL31" s="98"/>
      <c r="KQM31" s="98"/>
      <c r="KQN31" s="98"/>
      <c r="KQO31" s="98"/>
      <c r="KQP31" s="98"/>
      <c r="KQQ31" s="98"/>
      <c r="KQR31" s="98"/>
      <c r="KQS31" s="98"/>
      <c r="KQT31" s="98"/>
      <c r="KQU31" s="98"/>
      <c r="KQV31" s="98"/>
      <c r="KQW31" s="98"/>
      <c r="KQX31" s="98"/>
      <c r="KQY31" s="98"/>
      <c r="KQZ31" s="98"/>
      <c r="KRA31" s="98"/>
      <c r="KRB31" s="98"/>
      <c r="KRC31" s="98"/>
      <c r="KRD31" s="98"/>
      <c r="KRE31" s="98"/>
      <c r="KRF31" s="98"/>
      <c r="KRG31" s="98"/>
      <c r="KRH31" s="98"/>
      <c r="KRI31" s="98"/>
      <c r="KRJ31" s="98"/>
      <c r="KRK31" s="98"/>
      <c r="KRL31" s="98"/>
      <c r="KRM31" s="98"/>
      <c r="KRN31" s="98"/>
      <c r="KRO31" s="98"/>
      <c r="KRP31" s="98"/>
      <c r="KRQ31" s="98"/>
      <c r="KRR31" s="98"/>
      <c r="KRS31" s="98"/>
      <c r="KRT31" s="98"/>
      <c r="KRU31" s="98"/>
      <c r="KRV31" s="98"/>
      <c r="KRW31" s="98"/>
      <c r="KRX31" s="98"/>
      <c r="KRY31" s="98"/>
      <c r="KRZ31" s="98"/>
      <c r="KSA31" s="98"/>
      <c r="KSB31" s="98"/>
      <c r="KSC31" s="98"/>
      <c r="KSD31" s="98"/>
      <c r="KSE31" s="98"/>
      <c r="KSF31" s="98"/>
      <c r="KSG31" s="98"/>
      <c r="KSH31" s="98"/>
      <c r="KSI31" s="98"/>
      <c r="KSJ31" s="98"/>
      <c r="KSK31" s="98"/>
      <c r="KSL31" s="98"/>
      <c r="KSM31" s="98"/>
      <c r="KSN31" s="98"/>
      <c r="KSO31" s="98"/>
      <c r="KSP31" s="98"/>
      <c r="KSQ31" s="98"/>
      <c r="KSR31" s="98"/>
      <c r="KSS31" s="98"/>
      <c r="KST31" s="98"/>
      <c r="KSU31" s="98"/>
      <c r="KSV31" s="98"/>
      <c r="KSW31" s="98"/>
      <c r="KSX31" s="98"/>
      <c r="KSY31" s="98"/>
      <c r="KSZ31" s="98"/>
      <c r="KTA31" s="98"/>
      <c r="KTB31" s="98"/>
      <c r="KTC31" s="98"/>
      <c r="KTD31" s="98"/>
      <c r="KTE31" s="98"/>
      <c r="KTF31" s="98"/>
      <c r="KTG31" s="98"/>
      <c r="KTH31" s="98"/>
      <c r="KTI31" s="98"/>
      <c r="KTJ31" s="98"/>
      <c r="KTK31" s="98"/>
      <c r="KTL31" s="98"/>
      <c r="KTM31" s="98"/>
      <c r="KTN31" s="98"/>
      <c r="KTO31" s="98"/>
      <c r="KTP31" s="98"/>
      <c r="KTQ31" s="98"/>
      <c r="KTR31" s="98"/>
      <c r="KTS31" s="98"/>
      <c r="KTT31" s="98"/>
      <c r="KTU31" s="98"/>
      <c r="KTV31" s="98"/>
      <c r="KTW31" s="98"/>
      <c r="KTX31" s="98"/>
      <c r="KTY31" s="98"/>
      <c r="KTZ31" s="98"/>
      <c r="KUA31" s="98"/>
      <c r="KUB31" s="98"/>
      <c r="KUC31" s="98"/>
      <c r="KUD31" s="98"/>
      <c r="KUE31" s="98"/>
      <c r="KUF31" s="98"/>
      <c r="KUG31" s="98"/>
      <c r="KUH31" s="98"/>
      <c r="KUI31" s="98"/>
      <c r="KUJ31" s="98"/>
      <c r="KUK31" s="98"/>
      <c r="KUL31" s="98"/>
      <c r="KUM31" s="98"/>
      <c r="KUN31" s="98"/>
      <c r="KUO31" s="98"/>
      <c r="KUP31" s="98"/>
      <c r="KUQ31" s="98"/>
      <c r="KUR31" s="98"/>
      <c r="KUS31" s="98"/>
      <c r="KUT31" s="98"/>
      <c r="KUU31" s="98"/>
      <c r="KUV31" s="98"/>
      <c r="KUW31" s="98"/>
      <c r="KUX31" s="98"/>
      <c r="KUY31" s="98"/>
      <c r="KUZ31" s="98"/>
      <c r="KVA31" s="98"/>
      <c r="KVB31" s="98"/>
      <c r="KVC31" s="98"/>
      <c r="KVD31" s="98"/>
      <c r="KVE31" s="98"/>
      <c r="KVF31" s="98"/>
      <c r="KVG31" s="98"/>
      <c r="KVH31" s="98"/>
      <c r="KVI31" s="98"/>
      <c r="KVJ31" s="98"/>
      <c r="KVK31" s="98"/>
      <c r="KVL31" s="98"/>
      <c r="KVM31" s="98"/>
      <c r="KVN31" s="98"/>
      <c r="KVO31" s="98"/>
      <c r="KVP31" s="98"/>
      <c r="KVQ31" s="98"/>
      <c r="KVR31" s="98"/>
      <c r="KVS31" s="98"/>
      <c r="KVT31" s="98"/>
      <c r="KVU31" s="98"/>
      <c r="KVV31" s="98"/>
      <c r="KVW31" s="98"/>
      <c r="KVX31" s="98"/>
      <c r="KVY31" s="98"/>
      <c r="KVZ31" s="98"/>
      <c r="KWA31" s="98"/>
      <c r="KWB31" s="98"/>
      <c r="KWC31" s="98"/>
      <c r="KWD31" s="98"/>
      <c r="KWE31" s="98"/>
      <c r="KWF31" s="98"/>
      <c r="KWG31" s="98"/>
      <c r="KWH31" s="98"/>
      <c r="KWI31" s="98"/>
      <c r="KWJ31" s="98"/>
      <c r="KWK31" s="98"/>
      <c r="KWL31" s="98"/>
      <c r="KWM31" s="98"/>
      <c r="KWN31" s="98"/>
      <c r="KWO31" s="98"/>
      <c r="KWP31" s="98"/>
      <c r="KWQ31" s="98"/>
      <c r="KWR31" s="98"/>
      <c r="KWS31" s="98"/>
      <c r="KWT31" s="98"/>
      <c r="KWU31" s="98"/>
      <c r="KWV31" s="98"/>
      <c r="KWW31" s="98"/>
      <c r="KWX31" s="98"/>
      <c r="KWY31" s="98"/>
      <c r="KWZ31" s="98"/>
      <c r="KXA31" s="98"/>
      <c r="KXB31" s="98"/>
      <c r="KXC31" s="98"/>
      <c r="KXD31" s="98"/>
      <c r="KXE31" s="98"/>
      <c r="KXF31" s="98"/>
      <c r="KXG31" s="98"/>
      <c r="KXH31" s="98"/>
      <c r="KXI31" s="98"/>
      <c r="KXJ31" s="98"/>
      <c r="KXK31" s="98"/>
      <c r="KXL31" s="98"/>
      <c r="KXM31" s="98"/>
      <c r="KXN31" s="98"/>
      <c r="KXO31" s="98"/>
      <c r="KXP31" s="98"/>
      <c r="KXQ31" s="98"/>
      <c r="KXR31" s="98"/>
      <c r="KXS31" s="98"/>
      <c r="KXT31" s="98"/>
      <c r="KXU31" s="98"/>
      <c r="KXV31" s="98"/>
      <c r="KXW31" s="98"/>
      <c r="KXX31" s="98"/>
      <c r="KXY31" s="98"/>
      <c r="KXZ31" s="98"/>
      <c r="KYA31" s="98"/>
      <c r="KYB31" s="98"/>
      <c r="KYC31" s="98"/>
      <c r="KYD31" s="98"/>
      <c r="KYE31" s="98"/>
      <c r="KYF31" s="98"/>
      <c r="KYG31" s="98"/>
      <c r="KYH31" s="98"/>
      <c r="KYI31" s="98"/>
      <c r="KYJ31" s="98"/>
      <c r="KYK31" s="98"/>
      <c r="KYL31" s="98"/>
      <c r="KYM31" s="98"/>
      <c r="KYN31" s="98"/>
      <c r="KYO31" s="98"/>
      <c r="KYP31" s="98"/>
      <c r="KYQ31" s="98"/>
      <c r="KYR31" s="98"/>
      <c r="KYS31" s="98"/>
      <c r="KYT31" s="98"/>
      <c r="KYU31" s="98"/>
      <c r="KYV31" s="98"/>
      <c r="KYW31" s="98"/>
      <c r="KYX31" s="98"/>
      <c r="KYY31" s="98"/>
      <c r="KYZ31" s="98"/>
      <c r="KZA31" s="98"/>
      <c r="KZB31" s="98"/>
      <c r="KZC31" s="98"/>
      <c r="KZD31" s="98"/>
      <c r="KZE31" s="98"/>
      <c r="KZF31" s="98"/>
      <c r="KZG31" s="98"/>
      <c r="KZH31" s="98"/>
      <c r="KZI31" s="98"/>
      <c r="KZJ31" s="98"/>
      <c r="KZK31" s="98"/>
      <c r="KZL31" s="98"/>
      <c r="KZM31" s="98"/>
      <c r="KZN31" s="98"/>
      <c r="KZO31" s="98"/>
      <c r="KZP31" s="98"/>
      <c r="KZQ31" s="98"/>
      <c r="KZR31" s="98"/>
      <c r="KZS31" s="98"/>
      <c r="KZT31" s="98"/>
      <c r="KZU31" s="98"/>
      <c r="KZV31" s="98"/>
      <c r="KZW31" s="98"/>
      <c r="KZX31" s="98"/>
      <c r="KZY31" s="98"/>
      <c r="KZZ31" s="98"/>
      <c r="LAA31" s="98"/>
      <c r="LAB31" s="98"/>
      <c r="LAC31" s="98"/>
      <c r="LAD31" s="98"/>
      <c r="LAE31" s="98"/>
      <c r="LAF31" s="98"/>
      <c r="LAG31" s="98"/>
      <c r="LAH31" s="98"/>
      <c r="LAI31" s="98"/>
      <c r="LAJ31" s="98"/>
      <c r="LAK31" s="98"/>
      <c r="LAL31" s="98"/>
      <c r="LAM31" s="98"/>
      <c r="LAN31" s="98"/>
      <c r="LAO31" s="98"/>
      <c r="LAP31" s="98"/>
      <c r="LAQ31" s="98"/>
      <c r="LAR31" s="98"/>
      <c r="LAS31" s="98"/>
      <c r="LAT31" s="98"/>
      <c r="LAU31" s="98"/>
      <c r="LAV31" s="98"/>
      <c r="LAW31" s="98"/>
      <c r="LAX31" s="98"/>
      <c r="LAY31" s="98"/>
      <c r="LAZ31" s="98"/>
      <c r="LBA31" s="98"/>
      <c r="LBB31" s="98"/>
      <c r="LBC31" s="98"/>
      <c r="LBD31" s="98"/>
      <c r="LBE31" s="98"/>
      <c r="LBF31" s="98"/>
      <c r="LBG31" s="98"/>
      <c r="LBH31" s="98"/>
      <c r="LBI31" s="98"/>
      <c r="LBJ31" s="98"/>
      <c r="LBK31" s="98"/>
      <c r="LBL31" s="98"/>
      <c r="LBM31" s="98"/>
      <c r="LBN31" s="98"/>
      <c r="LBO31" s="98"/>
      <c r="LBP31" s="98"/>
      <c r="LBQ31" s="98"/>
      <c r="LBR31" s="98"/>
      <c r="LBS31" s="98"/>
      <c r="LBT31" s="98"/>
      <c r="LBU31" s="98"/>
      <c r="LBV31" s="98"/>
      <c r="LBW31" s="98"/>
      <c r="LBX31" s="98"/>
      <c r="LBY31" s="98"/>
      <c r="LBZ31" s="98"/>
      <c r="LCA31" s="98"/>
      <c r="LCB31" s="98"/>
      <c r="LCC31" s="98"/>
      <c r="LCD31" s="98"/>
      <c r="LCE31" s="98"/>
      <c r="LCF31" s="98"/>
      <c r="LCG31" s="98"/>
      <c r="LCH31" s="98"/>
      <c r="LCI31" s="98"/>
      <c r="LCJ31" s="98"/>
      <c r="LCK31" s="98"/>
      <c r="LCL31" s="98"/>
      <c r="LCM31" s="98"/>
      <c r="LCN31" s="98"/>
      <c r="LCO31" s="98"/>
      <c r="LCP31" s="98"/>
      <c r="LCQ31" s="98"/>
      <c r="LCR31" s="98"/>
      <c r="LCS31" s="98"/>
      <c r="LCT31" s="98"/>
      <c r="LCU31" s="98"/>
      <c r="LCV31" s="98"/>
      <c r="LCW31" s="98"/>
      <c r="LCX31" s="98"/>
      <c r="LCY31" s="98"/>
      <c r="LCZ31" s="98"/>
      <c r="LDA31" s="98"/>
      <c r="LDB31" s="98"/>
      <c r="LDC31" s="98"/>
      <c r="LDD31" s="98"/>
      <c r="LDE31" s="98"/>
      <c r="LDF31" s="98"/>
      <c r="LDG31" s="98"/>
      <c r="LDH31" s="98"/>
      <c r="LDI31" s="98"/>
      <c r="LDJ31" s="98"/>
      <c r="LDK31" s="98"/>
      <c r="LDL31" s="98"/>
      <c r="LDM31" s="98"/>
      <c r="LDN31" s="98"/>
      <c r="LDO31" s="98"/>
      <c r="LDP31" s="98"/>
      <c r="LDQ31" s="98"/>
      <c r="LDR31" s="98"/>
      <c r="LDS31" s="98"/>
      <c r="LDT31" s="98"/>
      <c r="LDU31" s="98"/>
      <c r="LDV31" s="98"/>
      <c r="LDW31" s="98"/>
      <c r="LDX31" s="98"/>
      <c r="LDY31" s="98"/>
      <c r="LDZ31" s="98"/>
      <c r="LEA31" s="98"/>
      <c r="LEB31" s="98"/>
      <c r="LEC31" s="98"/>
      <c r="LED31" s="98"/>
      <c r="LEE31" s="98"/>
      <c r="LEF31" s="98"/>
      <c r="LEG31" s="98"/>
      <c r="LEH31" s="98"/>
      <c r="LEI31" s="98"/>
      <c r="LEJ31" s="98"/>
      <c r="LEK31" s="98"/>
      <c r="LEL31" s="98"/>
      <c r="LEM31" s="98"/>
      <c r="LEN31" s="98"/>
      <c r="LEO31" s="98"/>
      <c r="LEP31" s="98"/>
      <c r="LEQ31" s="98"/>
      <c r="LER31" s="98"/>
      <c r="LES31" s="98"/>
      <c r="LET31" s="98"/>
      <c r="LEU31" s="98"/>
      <c r="LEV31" s="98"/>
      <c r="LEW31" s="98"/>
      <c r="LEX31" s="98"/>
      <c r="LEY31" s="98"/>
      <c r="LEZ31" s="98"/>
      <c r="LFA31" s="98"/>
      <c r="LFB31" s="98"/>
      <c r="LFC31" s="98"/>
      <c r="LFD31" s="98"/>
      <c r="LFE31" s="98"/>
      <c r="LFF31" s="98"/>
      <c r="LFG31" s="98"/>
      <c r="LFH31" s="98"/>
      <c r="LFI31" s="98"/>
      <c r="LFJ31" s="98"/>
      <c r="LFK31" s="98"/>
      <c r="LFL31" s="98"/>
      <c r="LFM31" s="98"/>
      <c r="LFN31" s="98"/>
      <c r="LFO31" s="98"/>
      <c r="LFP31" s="98"/>
      <c r="LFQ31" s="98"/>
      <c r="LFR31" s="98"/>
      <c r="LFS31" s="98"/>
      <c r="LFT31" s="98"/>
      <c r="LFU31" s="98"/>
      <c r="LFV31" s="98"/>
      <c r="LFW31" s="98"/>
      <c r="LFX31" s="98"/>
      <c r="LFY31" s="98"/>
      <c r="LFZ31" s="98"/>
      <c r="LGA31" s="98"/>
      <c r="LGB31" s="98"/>
      <c r="LGC31" s="98"/>
      <c r="LGD31" s="98"/>
      <c r="LGE31" s="98"/>
      <c r="LGF31" s="98"/>
      <c r="LGG31" s="98"/>
      <c r="LGH31" s="98"/>
      <c r="LGI31" s="98"/>
      <c r="LGJ31" s="98"/>
      <c r="LGK31" s="98"/>
      <c r="LGL31" s="98"/>
      <c r="LGM31" s="98"/>
      <c r="LGN31" s="98"/>
      <c r="LGO31" s="98"/>
      <c r="LGP31" s="98"/>
      <c r="LGQ31" s="98"/>
      <c r="LGR31" s="98"/>
      <c r="LGS31" s="98"/>
      <c r="LGT31" s="98"/>
      <c r="LGU31" s="98"/>
      <c r="LGV31" s="98"/>
      <c r="LGW31" s="98"/>
      <c r="LGX31" s="98"/>
      <c r="LGY31" s="98"/>
      <c r="LGZ31" s="98"/>
      <c r="LHA31" s="98"/>
      <c r="LHB31" s="98"/>
      <c r="LHC31" s="98"/>
      <c r="LHD31" s="98"/>
      <c r="LHE31" s="98"/>
      <c r="LHF31" s="98"/>
      <c r="LHG31" s="98"/>
      <c r="LHH31" s="98"/>
      <c r="LHI31" s="98"/>
      <c r="LHJ31" s="98"/>
      <c r="LHK31" s="98"/>
      <c r="LHL31" s="98"/>
      <c r="LHM31" s="98"/>
      <c r="LHN31" s="98"/>
      <c r="LHO31" s="98"/>
      <c r="LHP31" s="98"/>
      <c r="LHQ31" s="98"/>
      <c r="LHR31" s="98"/>
      <c r="LHS31" s="98"/>
      <c r="LHT31" s="98"/>
      <c r="LHU31" s="98"/>
      <c r="LHV31" s="98"/>
      <c r="LHW31" s="98"/>
      <c r="LHX31" s="98"/>
      <c r="LHY31" s="98"/>
      <c r="LHZ31" s="98"/>
      <c r="LIA31" s="98"/>
      <c r="LIB31" s="98"/>
      <c r="LIC31" s="98"/>
      <c r="LID31" s="98"/>
      <c r="LIE31" s="98"/>
      <c r="LIF31" s="98"/>
      <c r="LIG31" s="98"/>
      <c r="LIH31" s="98"/>
      <c r="LII31" s="98"/>
      <c r="LIJ31" s="98"/>
      <c r="LIK31" s="98"/>
      <c r="LIL31" s="98"/>
      <c r="LIM31" s="98"/>
      <c r="LIN31" s="98"/>
      <c r="LIO31" s="98"/>
      <c r="LIP31" s="98"/>
      <c r="LIQ31" s="98"/>
      <c r="LIR31" s="98"/>
      <c r="LIS31" s="98"/>
      <c r="LIT31" s="98"/>
      <c r="LIU31" s="98"/>
      <c r="LIV31" s="98"/>
      <c r="LIW31" s="98"/>
      <c r="LIX31" s="98"/>
      <c r="LIY31" s="98"/>
      <c r="LIZ31" s="98"/>
      <c r="LJA31" s="98"/>
      <c r="LJB31" s="98"/>
      <c r="LJC31" s="98"/>
      <c r="LJD31" s="98"/>
      <c r="LJE31" s="98"/>
      <c r="LJF31" s="98"/>
      <c r="LJG31" s="98"/>
      <c r="LJH31" s="98"/>
      <c r="LJI31" s="98"/>
      <c r="LJJ31" s="98"/>
      <c r="LJK31" s="98"/>
      <c r="LJL31" s="98"/>
      <c r="LJM31" s="98"/>
      <c r="LJN31" s="98"/>
      <c r="LJO31" s="98"/>
      <c r="LJP31" s="98"/>
      <c r="LJQ31" s="98"/>
      <c r="LJR31" s="98"/>
      <c r="LJS31" s="98"/>
      <c r="LJT31" s="98"/>
      <c r="LJU31" s="98"/>
      <c r="LJV31" s="98"/>
      <c r="LJW31" s="98"/>
      <c r="LJX31" s="98"/>
      <c r="LJY31" s="98"/>
      <c r="LJZ31" s="98"/>
      <c r="LKA31" s="98"/>
      <c r="LKB31" s="98"/>
      <c r="LKC31" s="98"/>
      <c r="LKD31" s="98"/>
      <c r="LKE31" s="98"/>
      <c r="LKF31" s="98"/>
      <c r="LKG31" s="98"/>
      <c r="LKH31" s="98"/>
      <c r="LKI31" s="98"/>
      <c r="LKJ31" s="98"/>
      <c r="LKK31" s="98"/>
      <c r="LKL31" s="98"/>
      <c r="LKM31" s="98"/>
      <c r="LKN31" s="98"/>
      <c r="LKO31" s="98"/>
      <c r="LKP31" s="98"/>
      <c r="LKQ31" s="98"/>
      <c r="LKR31" s="98"/>
      <c r="LKS31" s="98"/>
      <c r="LKT31" s="98"/>
      <c r="LKU31" s="98"/>
      <c r="LKV31" s="98"/>
      <c r="LKW31" s="98"/>
      <c r="LKX31" s="98"/>
      <c r="LKY31" s="98"/>
      <c r="LKZ31" s="98"/>
      <c r="LLA31" s="98"/>
      <c r="LLB31" s="98"/>
      <c r="LLC31" s="98"/>
      <c r="LLD31" s="98"/>
      <c r="LLE31" s="98"/>
      <c r="LLF31" s="98"/>
      <c r="LLG31" s="98"/>
      <c r="LLH31" s="98"/>
      <c r="LLI31" s="98"/>
      <c r="LLJ31" s="98"/>
      <c r="LLK31" s="98"/>
      <c r="LLL31" s="98"/>
      <c r="LLM31" s="98"/>
      <c r="LLN31" s="98"/>
      <c r="LLO31" s="98"/>
      <c r="LLP31" s="98"/>
      <c r="LLQ31" s="98"/>
      <c r="LLR31" s="98"/>
      <c r="LLS31" s="98"/>
      <c r="LLT31" s="98"/>
      <c r="LLU31" s="98"/>
      <c r="LLV31" s="98"/>
      <c r="LLW31" s="98"/>
      <c r="LLX31" s="98"/>
      <c r="LLY31" s="98"/>
      <c r="LLZ31" s="98"/>
      <c r="LMA31" s="98"/>
      <c r="LMB31" s="98"/>
      <c r="LMC31" s="98"/>
      <c r="LMD31" s="98"/>
      <c r="LME31" s="98"/>
      <c r="LMF31" s="98"/>
      <c r="LMG31" s="98"/>
      <c r="LMH31" s="98"/>
      <c r="LMI31" s="98"/>
      <c r="LMJ31" s="98"/>
      <c r="LMK31" s="98"/>
      <c r="LML31" s="98"/>
      <c r="LMM31" s="98"/>
      <c r="LMN31" s="98"/>
      <c r="LMO31" s="98"/>
      <c r="LMP31" s="98"/>
      <c r="LMQ31" s="98"/>
      <c r="LMR31" s="98"/>
      <c r="LMS31" s="98"/>
      <c r="LMT31" s="98"/>
      <c r="LMU31" s="98"/>
      <c r="LMV31" s="98"/>
      <c r="LMW31" s="98"/>
      <c r="LMX31" s="98"/>
      <c r="LMY31" s="98"/>
      <c r="LMZ31" s="98"/>
      <c r="LNA31" s="98"/>
      <c r="LNB31" s="98"/>
      <c r="LNC31" s="98"/>
      <c r="LND31" s="98"/>
      <c r="LNE31" s="98"/>
      <c r="LNF31" s="98"/>
      <c r="LNG31" s="98"/>
      <c r="LNH31" s="98"/>
      <c r="LNI31" s="98"/>
      <c r="LNJ31" s="98"/>
      <c r="LNK31" s="98"/>
      <c r="LNL31" s="98"/>
      <c r="LNM31" s="98"/>
      <c r="LNN31" s="98"/>
      <c r="LNO31" s="98"/>
      <c r="LNP31" s="98"/>
      <c r="LNQ31" s="98"/>
      <c r="LNR31" s="98"/>
      <c r="LNS31" s="98"/>
      <c r="LNT31" s="98"/>
      <c r="LNU31" s="98"/>
      <c r="LNV31" s="98"/>
      <c r="LNW31" s="98"/>
      <c r="LNX31" s="98"/>
      <c r="LNY31" s="98"/>
      <c r="LNZ31" s="98"/>
      <c r="LOA31" s="98"/>
      <c r="LOB31" s="98"/>
      <c r="LOC31" s="98"/>
      <c r="LOD31" s="98"/>
      <c r="LOE31" s="98"/>
      <c r="LOF31" s="98"/>
      <c r="LOG31" s="98"/>
      <c r="LOH31" s="98"/>
      <c r="LOI31" s="98"/>
      <c r="LOJ31" s="98"/>
      <c r="LOK31" s="98"/>
      <c r="LOL31" s="98"/>
      <c r="LOM31" s="98"/>
      <c r="LON31" s="98"/>
      <c r="LOO31" s="98"/>
      <c r="LOP31" s="98"/>
      <c r="LOQ31" s="98"/>
      <c r="LOR31" s="98"/>
      <c r="LOS31" s="98"/>
      <c r="LOT31" s="98"/>
      <c r="LOU31" s="98"/>
      <c r="LOV31" s="98"/>
      <c r="LOW31" s="98"/>
      <c r="LOX31" s="98"/>
      <c r="LOY31" s="98"/>
      <c r="LOZ31" s="98"/>
      <c r="LPA31" s="98"/>
      <c r="LPB31" s="98"/>
      <c r="LPC31" s="98"/>
      <c r="LPD31" s="98"/>
      <c r="LPE31" s="98"/>
      <c r="LPF31" s="98"/>
      <c r="LPG31" s="98"/>
      <c r="LPH31" s="98"/>
      <c r="LPI31" s="98"/>
      <c r="LPJ31" s="98"/>
      <c r="LPK31" s="98"/>
      <c r="LPL31" s="98"/>
      <c r="LPM31" s="98"/>
      <c r="LPN31" s="98"/>
      <c r="LPO31" s="98"/>
      <c r="LPP31" s="98"/>
      <c r="LPQ31" s="98"/>
      <c r="LPR31" s="98"/>
      <c r="LPS31" s="98"/>
      <c r="LPT31" s="98"/>
      <c r="LPU31" s="98"/>
      <c r="LPV31" s="98"/>
      <c r="LPW31" s="98"/>
      <c r="LPX31" s="98"/>
      <c r="LPY31" s="98"/>
      <c r="LPZ31" s="98"/>
      <c r="LQA31" s="98"/>
      <c r="LQB31" s="98"/>
      <c r="LQC31" s="98"/>
      <c r="LQD31" s="98"/>
      <c r="LQE31" s="98"/>
      <c r="LQF31" s="98"/>
      <c r="LQG31" s="98"/>
      <c r="LQH31" s="98"/>
      <c r="LQI31" s="98"/>
      <c r="LQJ31" s="98"/>
      <c r="LQK31" s="98"/>
      <c r="LQL31" s="98"/>
      <c r="LQM31" s="98"/>
      <c r="LQN31" s="98"/>
      <c r="LQO31" s="98"/>
      <c r="LQP31" s="98"/>
      <c r="LQQ31" s="98"/>
      <c r="LQR31" s="98"/>
      <c r="LQS31" s="98"/>
      <c r="LQT31" s="98"/>
      <c r="LQU31" s="98"/>
      <c r="LQV31" s="98"/>
      <c r="LQW31" s="98"/>
      <c r="LQX31" s="98"/>
      <c r="LQY31" s="98"/>
      <c r="LQZ31" s="98"/>
      <c r="LRA31" s="98"/>
      <c r="LRB31" s="98"/>
      <c r="LRC31" s="98"/>
      <c r="LRD31" s="98"/>
      <c r="LRE31" s="98"/>
      <c r="LRF31" s="98"/>
      <c r="LRG31" s="98"/>
      <c r="LRH31" s="98"/>
      <c r="LRI31" s="98"/>
      <c r="LRJ31" s="98"/>
      <c r="LRK31" s="98"/>
      <c r="LRL31" s="98"/>
      <c r="LRM31" s="98"/>
      <c r="LRN31" s="98"/>
      <c r="LRO31" s="98"/>
      <c r="LRP31" s="98"/>
      <c r="LRQ31" s="98"/>
      <c r="LRR31" s="98"/>
      <c r="LRS31" s="98"/>
      <c r="LRT31" s="98"/>
      <c r="LRU31" s="98"/>
      <c r="LRV31" s="98"/>
      <c r="LRW31" s="98"/>
      <c r="LRX31" s="98"/>
      <c r="LRY31" s="98"/>
      <c r="LRZ31" s="98"/>
      <c r="LSA31" s="98"/>
      <c r="LSB31" s="98"/>
      <c r="LSC31" s="98"/>
      <c r="LSD31" s="98"/>
      <c r="LSE31" s="98"/>
      <c r="LSF31" s="98"/>
      <c r="LSG31" s="98"/>
      <c r="LSH31" s="98"/>
      <c r="LSI31" s="98"/>
      <c r="LSJ31" s="98"/>
      <c r="LSK31" s="98"/>
      <c r="LSL31" s="98"/>
      <c r="LSM31" s="98"/>
      <c r="LSN31" s="98"/>
      <c r="LSO31" s="98"/>
      <c r="LSP31" s="98"/>
      <c r="LSQ31" s="98"/>
      <c r="LSR31" s="98"/>
      <c r="LSS31" s="98"/>
      <c r="LST31" s="98"/>
      <c r="LSU31" s="98"/>
      <c r="LSV31" s="98"/>
      <c r="LSW31" s="98"/>
      <c r="LSX31" s="98"/>
      <c r="LSY31" s="98"/>
      <c r="LSZ31" s="98"/>
      <c r="LTA31" s="98"/>
      <c r="LTB31" s="98"/>
      <c r="LTC31" s="98"/>
      <c r="LTD31" s="98"/>
      <c r="LTE31" s="98"/>
      <c r="LTF31" s="98"/>
      <c r="LTG31" s="98"/>
      <c r="LTH31" s="98"/>
      <c r="LTI31" s="98"/>
      <c r="LTJ31" s="98"/>
      <c r="LTK31" s="98"/>
      <c r="LTL31" s="98"/>
      <c r="LTM31" s="98"/>
      <c r="LTN31" s="98"/>
      <c r="LTO31" s="98"/>
      <c r="LTP31" s="98"/>
      <c r="LTQ31" s="98"/>
      <c r="LTR31" s="98"/>
      <c r="LTS31" s="98"/>
      <c r="LTT31" s="98"/>
      <c r="LTU31" s="98"/>
      <c r="LTV31" s="98"/>
      <c r="LTW31" s="98"/>
      <c r="LTX31" s="98"/>
      <c r="LTY31" s="98"/>
      <c r="LTZ31" s="98"/>
      <c r="LUA31" s="98"/>
      <c r="LUB31" s="98"/>
      <c r="LUC31" s="98"/>
      <c r="LUD31" s="98"/>
      <c r="LUE31" s="98"/>
      <c r="LUF31" s="98"/>
      <c r="LUG31" s="98"/>
      <c r="LUH31" s="98"/>
      <c r="LUI31" s="98"/>
      <c r="LUJ31" s="98"/>
      <c r="LUK31" s="98"/>
      <c r="LUL31" s="98"/>
      <c r="LUM31" s="98"/>
      <c r="LUN31" s="98"/>
      <c r="LUO31" s="98"/>
      <c r="LUP31" s="98"/>
      <c r="LUQ31" s="98"/>
      <c r="LUR31" s="98"/>
      <c r="LUS31" s="98"/>
      <c r="LUT31" s="98"/>
      <c r="LUU31" s="98"/>
      <c r="LUV31" s="98"/>
      <c r="LUW31" s="98"/>
      <c r="LUX31" s="98"/>
      <c r="LUY31" s="98"/>
      <c r="LUZ31" s="98"/>
      <c r="LVA31" s="98"/>
      <c r="LVB31" s="98"/>
      <c r="LVC31" s="98"/>
      <c r="LVD31" s="98"/>
      <c r="LVE31" s="98"/>
      <c r="LVF31" s="98"/>
      <c r="LVG31" s="98"/>
      <c r="LVH31" s="98"/>
      <c r="LVI31" s="98"/>
      <c r="LVJ31" s="98"/>
      <c r="LVK31" s="98"/>
      <c r="LVL31" s="98"/>
      <c r="LVM31" s="98"/>
      <c r="LVN31" s="98"/>
      <c r="LVO31" s="98"/>
      <c r="LVP31" s="98"/>
      <c r="LVQ31" s="98"/>
      <c r="LVR31" s="98"/>
      <c r="LVS31" s="98"/>
      <c r="LVT31" s="98"/>
      <c r="LVU31" s="98"/>
      <c r="LVV31" s="98"/>
      <c r="LVW31" s="98"/>
      <c r="LVX31" s="98"/>
      <c r="LVY31" s="98"/>
      <c r="LVZ31" s="98"/>
      <c r="LWA31" s="98"/>
      <c r="LWB31" s="98"/>
      <c r="LWC31" s="98"/>
      <c r="LWD31" s="98"/>
      <c r="LWE31" s="98"/>
      <c r="LWF31" s="98"/>
      <c r="LWG31" s="98"/>
      <c r="LWH31" s="98"/>
      <c r="LWI31" s="98"/>
      <c r="LWJ31" s="98"/>
      <c r="LWK31" s="98"/>
      <c r="LWL31" s="98"/>
      <c r="LWM31" s="98"/>
      <c r="LWN31" s="98"/>
      <c r="LWO31" s="98"/>
      <c r="LWP31" s="98"/>
      <c r="LWQ31" s="98"/>
      <c r="LWR31" s="98"/>
      <c r="LWS31" s="98"/>
      <c r="LWT31" s="98"/>
      <c r="LWU31" s="98"/>
      <c r="LWV31" s="98"/>
      <c r="LWW31" s="98"/>
      <c r="LWX31" s="98"/>
      <c r="LWY31" s="98"/>
      <c r="LWZ31" s="98"/>
      <c r="LXA31" s="98"/>
      <c r="LXB31" s="98"/>
      <c r="LXC31" s="98"/>
      <c r="LXD31" s="98"/>
      <c r="LXE31" s="98"/>
      <c r="LXF31" s="98"/>
      <c r="LXG31" s="98"/>
      <c r="LXH31" s="98"/>
      <c r="LXI31" s="98"/>
      <c r="LXJ31" s="98"/>
      <c r="LXK31" s="98"/>
      <c r="LXL31" s="98"/>
      <c r="LXM31" s="98"/>
      <c r="LXN31" s="98"/>
      <c r="LXO31" s="98"/>
      <c r="LXP31" s="98"/>
      <c r="LXQ31" s="98"/>
      <c r="LXR31" s="98"/>
      <c r="LXS31" s="98"/>
      <c r="LXT31" s="98"/>
      <c r="LXU31" s="98"/>
      <c r="LXV31" s="98"/>
      <c r="LXW31" s="98"/>
      <c r="LXX31" s="98"/>
      <c r="LXY31" s="98"/>
      <c r="LXZ31" s="98"/>
      <c r="LYA31" s="98"/>
      <c r="LYB31" s="98"/>
      <c r="LYC31" s="98"/>
      <c r="LYD31" s="98"/>
      <c r="LYE31" s="98"/>
      <c r="LYF31" s="98"/>
      <c r="LYG31" s="98"/>
      <c r="LYH31" s="98"/>
      <c r="LYI31" s="98"/>
      <c r="LYJ31" s="98"/>
      <c r="LYK31" s="98"/>
      <c r="LYL31" s="98"/>
      <c r="LYM31" s="98"/>
      <c r="LYN31" s="98"/>
      <c r="LYO31" s="98"/>
      <c r="LYP31" s="98"/>
      <c r="LYQ31" s="98"/>
      <c r="LYR31" s="98"/>
      <c r="LYS31" s="98"/>
      <c r="LYT31" s="98"/>
      <c r="LYU31" s="98"/>
      <c r="LYV31" s="98"/>
      <c r="LYW31" s="98"/>
      <c r="LYX31" s="98"/>
      <c r="LYY31" s="98"/>
      <c r="LYZ31" s="98"/>
      <c r="LZA31" s="98"/>
      <c r="LZB31" s="98"/>
      <c r="LZC31" s="98"/>
      <c r="LZD31" s="98"/>
      <c r="LZE31" s="98"/>
      <c r="LZF31" s="98"/>
      <c r="LZG31" s="98"/>
      <c r="LZH31" s="98"/>
      <c r="LZI31" s="98"/>
      <c r="LZJ31" s="98"/>
      <c r="LZK31" s="98"/>
      <c r="LZL31" s="98"/>
      <c r="LZM31" s="98"/>
      <c r="LZN31" s="98"/>
      <c r="LZO31" s="98"/>
      <c r="LZP31" s="98"/>
      <c r="LZQ31" s="98"/>
      <c r="LZR31" s="98"/>
      <c r="LZS31" s="98"/>
      <c r="LZT31" s="98"/>
      <c r="LZU31" s="98"/>
      <c r="LZV31" s="98"/>
      <c r="LZW31" s="98"/>
      <c r="LZX31" s="98"/>
      <c r="LZY31" s="98"/>
      <c r="LZZ31" s="98"/>
      <c r="MAA31" s="98"/>
      <c r="MAB31" s="98"/>
      <c r="MAC31" s="98"/>
      <c r="MAD31" s="98"/>
      <c r="MAE31" s="98"/>
      <c r="MAF31" s="98"/>
      <c r="MAG31" s="98"/>
      <c r="MAH31" s="98"/>
      <c r="MAI31" s="98"/>
      <c r="MAJ31" s="98"/>
      <c r="MAK31" s="98"/>
      <c r="MAL31" s="98"/>
      <c r="MAM31" s="98"/>
      <c r="MAN31" s="98"/>
      <c r="MAO31" s="98"/>
      <c r="MAP31" s="98"/>
      <c r="MAQ31" s="98"/>
      <c r="MAR31" s="98"/>
      <c r="MAS31" s="98"/>
      <c r="MAT31" s="98"/>
      <c r="MAU31" s="98"/>
      <c r="MAV31" s="98"/>
      <c r="MAW31" s="98"/>
      <c r="MAX31" s="98"/>
      <c r="MAY31" s="98"/>
      <c r="MAZ31" s="98"/>
      <c r="MBA31" s="98"/>
      <c r="MBB31" s="98"/>
      <c r="MBC31" s="98"/>
      <c r="MBD31" s="98"/>
      <c r="MBE31" s="98"/>
      <c r="MBF31" s="98"/>
      <c r="MBG31" s="98"/>
      <c r="MBH31" s="98"/>
      <c r="MBI31" s="98"/>
      <c r="MBJ31" s="98"/>
      <c r="MBK31" s="98"/>
      <c r="MBL31" s="98"/>
      <c r="MBM31" s="98"/>
      <c r="MBN31" s="98"/>
      <c r="MBO31" s="98"/>
      <c r="MBP31" s="98"/>
      <c r="MBQ31" s="98"/>
      <c r="MBR31" s="98"/>
      <c r="MBS31" s="98"/>
      <c r="MBT31" s="98"/>
      <c r="MBU31" s="98"/>
      <c r="MBV31" s="98"/>
      <c r="MBW31" s="98"/>
      <c r="MBX31" s="98"/>
      <c r="MBY31" s="98"/>
      <c r="MBZ31" s="98"/>
      <c r="MCA31" s="98"/>
      <c r="MCB31" s="98"/>
      <c r="MCC31" s="98"/>
      <c r="MCD31" s="98"/>
      <c r="MCE31" s="98"/>
      <c r="MCF31" s="98"/>
      <c r="MCG31" s="98"/>
      <c r="MCH31" s="98"/>
      <c r="MCI31" s="98"/>
      <c r="MCJ31" s="98"/>
      <c r="MCK31" s="98"/>
      <c r="MCL31" s="98"/>
      <c r="MCM31" s="98"/>
      <c r="MCN31" s="98"/>
      <c r="MCO31" s="98"/>
      <c r="MCP31" s="98"/>
      <c r="MCQ31" s="98"/>
      <c r="MCR31" s="98"/>
      <c r="MCS31" s="98"/>
      <c r="MCT31" s="98"/>
      <c r="MCU31" s="98"/>
      <c r="MCV31" s="98"/>
      <c r="MCW31" s="98"/>
      <c r="MCX31" s="98"/>
      <c r="MCY31" s="98"/>
      <c r="MCZ31" s="98"/>
      <c r="MDA31" s="98"/>
      <c r="MDB31" s="98"/>
      <c r="MDC31" s="98"/>
      <c r="MDD31" s="98"/>
      <c r="MDE31" s="98"/>
      <c r="MDF31" s="98"/>
      <c r="MDG31" s="98"/>
      <c r="MDH31" s="98"/>
      <c r="MDI31" s="98"/>
      <c r="MDJ31" s="98"/>
      <c r="MDK31" s="98"/>
      <c r="MDL31" s="98"/>
      <c r="MDM31" s="98"/>
      <c r="MDN31" s="98"/>
      <c r="MDO31" s="98"/>
      <c r="MDP31" s="98"/>
      <c r="MDQ31" s="98"/>
      <c r="MDR31" s="98"/>
      <c r="MDS31" s="98"/>
      <c r="MDT31" s="98"/>
      <c r="MDU31" s="98"/>
      <c r="MDV31" s="98"/>
      <c r="MDW31" s="98"/>
      <c r="MDX31" s="98"/>
      <c r="MDY31" s="98"/>
      <c r="MDZ31" s="98"/>
      <c r="MEA31" s="98"/>
      <c r="MEB31" s="98"/>
      <c r="MEC31" s="98"/>
      <c r="MED31" s="98"/>
      <c r="MEE31" s="98"/>
      <c r="MEF31" s="98"/>
      <c r="MEG31" s="98"/>
      <c r="MEH31" s="98"/>
      <c r="MEI31" s="98"/>
      <c r="MEJ31" s="98"/>
      <c r="MEK31" s="98"/>
      <c r="MEL31" s="98"/>
      <c r="MEM31" s="98"/>
      <c r="MEN31" s="98"/>
      <c r="MEO31" s="98"/>
      <c r="MEP31" s="98"/>
      <c r="MEQ31" s="98"/>
      <c r="MER31" s="98"/>
      <c r="MES31" s="98"/>
      <c r="MET31" s="98"/>
      <c r="MEU31" s="98"/>
      <c r="MEV31" s="98"/>
      <c r="MEW31" s="98"/>
      <c r="MEX31" s="98"/>
      <c r="MEY31" s="98"/>
      <c r="MEZ31" s="98"/>
      <c r="MFA31" s="98"/>
      <c r="MFB31" s="98"/>
      <c r="MFC31" s="98"/>
      <c r="MFD31" s="98"/>
      <c r="MFE31" s="98"/>
      <c r="MFF31" s="98"/>
      <c r="MFG31" s="98"/>
      <c r="MFH31" s="98"/>
      <c r="MFI31" s="98"/>
      <c r="MFJ31" s="98"/>
      <c r="MFK31" s="98"/>
      <c r="MFL31" s="98"/>
      <c r="MFM31" s="98"/>
      <c r="MFN31" s="98"/>
      <c r="MFO31" s="98"/>
      <c r="MFP31" s="98"/>
      <c r="MFQ31" s="98"/>
      <c r="MFR31" s="98"/>
      <c r="MFS31" s="98"/>
      <c r="MFT31" s="98"/>
      <c r="MFU31" s="98"/>
      <c r="MFV31" s="98"/>
      <c r="MFW31" s="98"/>
      <c r="MFX31" s="98"/>
      <c r="MFY31" s="98"/>
      <c r="MFZ31" s="98"/>
      <c r="MGA31" s="98"/>
      <c r="MGB31" s="98"/>
      <c r="MGC31" s="98"/>
      <c r="MGD31" s="98"/>
      <c r="MGE31" s="98"/>
      <c r="MGF31" s="98"/>
      <c r="MGG31" s="98"/>
      <c r="MGH31" s="98"/>
      <c r="MGI31" s="98"/>
      <c r="MGJ31" s="98"/>
      <c r="MGK31" s="98"/>
      <c r="MGL31" s="98"/>
      <c r="MGM31" s="98"/>
      <c r="MGN31" s="98"/>
      <c r="MGO31" s="98"/>
      <c r="MGP31" s="98"/>
      <c r="MGQ31" s="98"/>
      <c r="MGR31" s="98"/>
      <c r="MGS31" s="98"/>
      <c r="MGT31" s="98"/>
      <c r="MGU31" s="98"/>
      <c r="MGV31" s="98"/>
      <c r="MGW31" s="98"/>
      <c r="MGX31" s="98"/>
      <c r="MGY31" s="98"/>
      <c r="MGZ31" s="98"/>
      <c r="MHA31" s="98"/>
      <c r="MHB31" s="98"/>
      <c r="MHC31" s="98"/>
      <c r="MHD31" s="98"/>
      <c r="MHE31" s="98"/>
      <c r="MHF31" s="98"/>
      <c r="MHG31" s="98"/>
      <c r="MHH31" s="98"/>
      <c r="MHI31" s="98"/>
      <c r="MHJ31" s="98"/>
      <c r="MHK31" s="98"/>
      <c r="MHL31" s="98"/>
      <c r="MHM31" s="98"/>
      <c r="MHN31" s="98"/>
      <c r="MHO31" s="98"/>
      <c r="MHP31" s="98"/>
      <c r="MHQ31" s="98"/>
      <c r="MHR31" s="98"/>
      <c r="MHS31" s="98"/>
      <c r="MHT31" s="98"/>
      <c r="MHU31" s="98"/>
      <c r="MHV31" s="98"/>
      <c r="MHW31" s="98"/>
      <c r="MHX31" s="98"/>
      <c r="MHY31" s="98"/>
      <c r="MHZ31" s="98"/>
      <c r="MIA31" s="98"/>
      <c r="MIB31" s="98"/>
      <c r="MIC31" s="98"/>
      <c r="MID31" s="98"/>
      <c r="MIE31" s="98"/>
      <c r="MIF31" s="98"/>
      <c r="MIG31" s="98"/>
      <c r="MIH31" s="98"/>
      <c r="MII31" s="98"/>
      <c r="MIJ31" s="98"/>
      <c r="MIK31" s="98"/>
      <c r="MIL31" s="98"/>
      <c r="MIM31" s="98"/>
      <c r="MIN31" s="98"/>
      <c r="MIO31" s="98"/>
      <c r="MIP31" s="98"/>
      <c r="MIQ31" s="98"/>
      <c r="MIR31" s="98"/>
      <c r="MIS31" s="98"/>
      <c r="MIT31" s="98"/>
      <c r="MIU31" s="98"/>
      <c r="MIV31" s="98"/>
      <c r="MIW31" s="98"/>
      <c r="MIX31" s="98"/>
      <c r="MIY31" s="98"/>
      <c r="MIZ31" s="98"/>
      <c r="MJA31" s="98"/>
      <c r="MJB31" s="98"/>
      <c r="MJC31" s="98"/>
      <c r="MJD31" s="98"/>
      <c r="MJE31" s="98"/>
      <c r="MJF31" s="98"/>
      <c r="MJG31" s="98"/>
      <c r="MJH31" s="98"/>
      <c r="MJI31" s="98"/>
      <c r="MJJ31" s="98"/>
      <c r="MJK31" s="98"/>
      <c r="MJL31" s="98"/>
      <c r="MJM31" s="98"/>
      <c r="MJN31" s="98"/>
      <c r="MJO31" s="98"/>
      <c r="MJP31" s="98"/>
      <c r="MJQ31" s="98"/>
      <c r="MJR31" s="98"/>
      <c r="MJS31" s="98"/>
      <c r="MJT31" s="98"/>
      <c r="MJU31" s="98"/>
      <c r="MJV31" s="98"/>
      <c r="MJW31" s="98"/>
      <c r="MJX31" s="98"/>
      <c r="MJY31" s="98"/>
      <c r="MJZ31" s="98"/>
      <c r="MKA31" s="98"/>
      <c r="MKB31" s="98"/>
      <c r="MKC31" s="98"/>
      <c r="MKD31" s="98"/>
      <c r="MKE31" s="98"/>
      <c r="MKF31" s="98"/>
      <c r="MKG31" s="98"/>
      <c r="MKH31" s="98"/>
      <c r="MKI31" s="98"/>
      <c r="MKJ31" s="98"/>
      <c r="MKK31" s="98"/>
      <c r="MKL31" s="98"/>
      <c r="MKM31" s="98"/>
      <c r="MKN31" s="98"/>
      <c r="MKO31" s="98"/>
      <c r="MKP31" s="98"/>
      <c r="MKQ31" s="98"/>
      <c r="MKR31" s="98"/>
      <c r="MKS31" s="98"/>
      <c r="MKT31" s="98"/>
      <c r="MKU31" s="98"/>
      <c r="MKV31" s="98"/>
      <c r="MKW31" s="98"/>
      <c r="MKX31" s="98"/>
      <c r="MKY31" s="98"/>
      <c r="MKZ31" s="98"/>
      <c r="MLA31" s="98"/>
      <c r="MLB31" s="98"/>
      <c r="MLC31" s="98"/>
      <c r="MLD31" s="98"/>
      <c r="MLE31" s="98"/>
      <c r="MLF31" s="98"/>
      <c r="MLG31" s="98"/>
      <c r="MLH31" s="98"/>
      <c r="MLI31" s="98"/>
      <c r="MLJ31" s="98"/>
      <c r="MLK31" s="98"/>
      <c r="MLL31" s="98"/>
      <c r="MLM31" s="98"/>
      <c r="MLN31" s="98"/>
      <c r="MLO31" s="98"/>
      <c r="MLP31" s="98"/>
      <c r="MLQ31" s="98"/>
      <c r="MLR31" s="98"/>
      <c r="MLS31" s="98"/>
      <c r="MLT31" s="98"/>
      <c r="MLU31" s="98"/>
      <c r="MLV31" s="98"/>
      <c r="MLW31" s="98"/>
      <c r="MLX31" s="98"/>
      <c r="MLY31" s="98"/>
      <c r="MLZ31" s="98"/>
      <c r="MMA31" s="98"/>
      <c r="MMB31" s="98"/>
      <c r="MMC31" s="98"/>
      <c r="MMD31" s="98"/>
      <c r="MME31" s="98"/>
      <c r="MMF31" s="98"/>
      <c r="MMG31" s="98"/>
      <c r="MMH31" s="98"/>
      <c r="MMI31" s="98"/>
      <c r="MMJ31" s="98"/>
      <c r="MMK31" s="98"/>
      <c r="MML31" s="98"/>
      <c r="MMM31" s="98"/>
      <c r="MMN31" s="98"/>
      <c r="MMO31" s="98"/>
      <c r="MMP31" s="98"/>
      <c r="MMQ31" s="98"/>
      <c r="MMR31" s="98"/>
      <c r="MMS31" s="98"/>
      <c r="MMT31" s="98"/>
      <c r="MMU31" s="98"/>
      <c r="MMV31" s="98"/>
      <c r="MMW31" s="98"/>
      <c r="MMX31" s="98"/>
      <c r="MMY31" s="98"/>
      <c r="MMZ31" s="98"/>
      <c r="MNA31" s="98"/>
      <c r="MNB31" s="98"/>
      <c r="MNC31" s="98"/>
      <c r="MND31" s="98"/>
      <c r="MNE31" s="98"/>
      <c r="MNF31" s="98"/>
      <c r="MNG31" s="98"/>
      <c r="MNH31" s="98"/>
      <c r="MNI31" s="98"/>
      <c r="MNJ31" s="98"/>
      <c r="MNK31" s="98"/>
      <c r="MNL31" s="98"/>
      <c r="MNM31" s="98"/>
      <c r="MNN31" s="98"/>
      <c r="MNO31" s="98"/>
      <c r="MNP31" s="98"/>
      <c r="MNQ31" s="98"/>
      <c r="MNR31" s="98"/>
      <c r="MNS31" s="98"/>
      <c r="MNT31" s="98"/>
      <c r="MNU31" s="98"/>
      <c r="MNV31" s="98"/>
      <c r="MNW31" s="98"/>
      <c r="MNX31" s="98"/>
      <c r="MNY31" s="98"/>
      <c r="MNZ31" s="98"/>
      <c r="MOA31" s="98"/>
      <c r="MOB31" s="98"/>
      <c r="MOC31" s="98"/>
      <c r="MOD31" s="98"/>
      <c r="MOE31" s="98"/>
      <c r="MOF31" s="98"/>
      <c r="MOG31" s="98"/>
      <c r="MOH31" s="98"/>
      <c r="MOI31" s="98"/>
      <c r="MOJ31" s="98"/>
      <c r="MOK31" s="98"/>
      <c r="MOL31" s="98"/>
      <c r="MOM31" s="98"/>
      <c r="MON31" s="98"/>
      <c r="MOO31" s="98"/>
      <c r="MOP31" s="98"/>
      <c r="MOQ31" s="98"/>
      <c r="MOR31" s="98"/>
      <c r="MOS31" s="98"/>
      <c r="MOT31" s="98"/>
      <c r="MOU31" s="98"/>
      <c r="MOV31" s="98"/>
      <c r="MOW31" s="98"/>
      <c r="MOX31" s="98"/>
      <c r="MOY31" s="98"/>
      <c r="MOZ31" s="98"/>
      <c r="MPA31" s="98"/>
      <c r="MPB31" s="98"/>
      <c r="MPC31" s="98"/>
      <c r="MPD31" s="98"/>
      <c r="MPE31" s="98"/>
      <c r="MPF31" s="98"/>
      <c r="MPG31" s="98"/>
      <c r="MPH31" s="98"/>
      <c r="MPI31" s="98"/>
      <c r="MPJ31" s="98"/>
      <c r="MPK31" s="98"/>
      <c r="MPL31" s="98"/>
      <c r="MPM31" s="98"/>
      <c r="MPN31" s="98"/>
      <c r="MPO31" s="98"/>
      <c r="MPP31" s="98"/>
      <c r="MPQ31" s="98"/>
      <c r="MPR31" s="98"/>
      <c r="MPS31" s="98"/>
      <c r="MPT31" s="98"/>
      <c r="MPU31" s="98"/>
      <c r="MPV31" s="98"/>
      <c r="MPW31" s="98"/>
      <c r="MPX31" s="98"/>
      <c r="MPY31" s="98"/>
      <c r="MPZ31" s="98"/>
      <c r="MQA31" s="98"/>
      <c r="MQB31" s="98"/>
      <c r="MQC31" s="98"/>
      <c r="MQD31" s="98"/>
      <c r="MQE31" s="98"/>
      <c r="MQF31" s="98"/>
      <c r="MQG31" s="98"/>
      <c r="MQH31" s="98"/>
      <c r="MQI31" s="98"/>
      <c r="MQJ31" s="98"/>
      <c r="MQK31" s="98"/>
      <c r="MQL31" s="98"/>
      <c r="MQM31" s="98"/>
      <c r="MQN31" s="98"/>
      <c r="MQO31" s="98"/>
      <c r="MQP31" s="98"/>
      <c r="MQQ31" s="98"/>
      <c r="MQR31" s="98"/>
      <c r="MQS31" s="98"/>
      <c r="MQT31" s="98"/>
      <c r="MQU31" s="98"/>
      <c r="MQV31" s="98"/>
      <c r="MQW31" s="98"/>
      <c r="MQX31" s="98"/>
      <c r="MQY31" s="98"/>
      <c r="MQZ31" s="98"/>
      <c r="MRA31" s="98"/>
      <c r="MRB31" s="98"/>
      <c r="MRC31" s="98"/>
      <c r="MRD31" s="98"/>
      <c r="MRE31" s="98"/>
      <c r="MRF31" s="98"/>
      <c r="MRG31" s="98"/>
      <c r="MRH31" s="98"/>
      <c r="MRI31" s="98"/>
      <c r="MRJ31" s="98"/>
      <c r="MRK31" s="98"/>
      <c r="MRL31" s="98"/>
      <c r="MRM31" s="98"/>
      <c r="MRN31" s="98"/>
      <c r="MRO31" s="98"/>
      <c r="MRP31" s="98"/>
      <c r="MRQ31" s="98"/>
      <c r="MRR31" s="98"/>
      <c r="MRS31" s="98"/>
      <c r="MRT31" s="98"/>
      <c r="MRU31" s="98"/>
      <c r="MRV31" s="98"/>
      <c r="MRW31" s="98"/>
      <c r="MRX31" s="98"/>
      <c r="MRY31" s="98"/>
      <c r="MRZ31" s="98"/>
      <c r="MSA31" s="98"/>
      <c r="MSB31" s="98"/>
      <c r="MSC31" s="98"/>
      <c r="MSD31" s="98"/>
      <c r="MSE31" s="98"/>
      <c r="MSF31" s="98"/>
      <c r="MSG31" s="98"/>
      <c r="MSH31" s="98"/>
      <c r="MSI31" s="98"/>
      <c r="MSJ31" s="98"/>
      <c r="MSK31" s="98"/>
      <c r="MSL31" s="98"/>
      <c r="MSM31" s="98"/>
      <c r="MSN31" s="98"/>
      <c r="MSO31" s="98"/>
      <c r="MSP31" s="98"/>
      <c r="MSQ31" s="98"/>
      <c r="MSR31" s="98"/>
      <c r="MSS31" s="98"/>
      <c r="MST31" s="98"/>
      <c r="MSU31" s="98"/>
      <c r="MSV31" s="98"/>
      <c r="MSW31" s="98"/>
      <c r="MSX31" s="98"/>
      <c r="MSY31" s="98"/>
      <c r="MSZ31" s="98"/>
      <c r="MTA31" s="98"/>
      <c r="MTB31" s="98"/>
      <c r="MTC31" s="98"/>
      <c r="MTD31" s="98"/>
      <c r="MTE31" s="98"/>
      <c r="MTF31" s="98"/>
      <c r="MTG31" s="98"/>
      <c r="MTH31" s="98"/>
      <c r="MTI31" s="98"/>
      <c r="MTJ31" s="98"/>
      <c r="MTK31" s="98"/>
      <c r="MTL31" s="98"/>
      <c r="MTM31" s="98"/>
      <c r="MTN31" s="98"/>
      <c r="MTO31" s="98"/>
      <c r="MTP31" s="98"/>
      <c r="MTQ31" s="98"/>
      <c r="MTR31" s="98"/>
      <c r="MTS31" s="98"/>
      <c r="MTT31" s="98"/>
      <c r="MTU31" s="98"/>
      <c r="MTV31" s="98"/>
      <c r="MTW31" s="98"/>
      <c r="MTX31" s="98"/>
      <c r="MTY31" s="98"/>
      <c r="MTZ31" s="98"/>
      <c r="MUA31" s="98"/>
      <c r="MUB31" s="98"/>
      <c r="MUC31" s="98"/>
      <c r="MUD31" s="98"/>
      <c r="MUE31" s="98"/>
      <c r="MUF31" s="98"/>
      <c r="MUG31" s="98"/>
      <c r="MUH31" s="98"/>
      <c r="MUI31" s="98"/>
      <c r="MUJ31" s="98"/>
      <c r="MUK31" s="98"/>
      <c r="MUL31" s="98"/>
      <c r="MUM31" s="98"/>
      <c r="MUN31" s="98"/>
      <c r="MUO31" s="98"/>
      <c r="MUP31" s="98"/>
      <c r="MUQ31" s="98"/>
      <c r="MUR31" s="98"/>
      <c r="MUS31" s="98"/>
      <c r="MUT31" s="98"/>
      <c r="MUU31" s="98"/>
      <c r="MUV31" s="98"/>
      <c r="MUW31" s="98"/>
      <c r="MUX31" s="98"/>
      <c r="MUY31" s="98"/>
      <c r="MUZ31" s="98"/>
      <c r="MVA31" s="98"/>
      <c r="MVB31" s="98"/>
      <c r="MVC31" s="98"/>
      <c r="MVD31" s="98"/>
      <c r="MVE31" s="98"/>
      <c r="MVF31" s="98"/>
      <c r="MVG31" s="98"/>
      <c r="MVH31" s="98"/>
      <c r="MVI31" s="98"/>
      <c r="MVJ31" s="98"/>
      <c r="MVK31" s="98"/>
      <c r="MVL31" s="98"/>
      <c r="MVM31" s="98"/>
      <c r="MVN31" s="98"/>
      <c r="MVO31" s="98"/>
      <c r="MVP31" s="98"/>
      <c r="MVQ31" s="98"/>
      <c r="MVR31" s="98"/>
      <c r="MVS31" s="98"/>
      <c r="MVT31" s="98"/>
      <c r="MVU31" s="98"/>
      <c r="MVV31" s="98"/>
      <c r="MVW31" s="98"/>
      <c r="MVX31" s="98"/>
      <c r="MVY31" s="98"/>
      <c r="MVZ31" s="98"/>
      <c r="MWA31" s="98"/>
      <c r="MWB31" s="98"/>
      <c r="MWC31" s="98"/>
      <c r="MWD31" s="98"/>
      <c r="MWE31" s="98"/>
      <c r="MWF31" s="98"/>
      <c r="MWG31" s="98"/>
      <c r="MWH31" s="98"/>
      <c r="MWI31" s="98"/>
      <c r="MWJ31" s="98"/>
      <c r="MWK31" s="98"/>
      <c r="MWL31" s="98"/>
      <c r="MWM31" s="98"/>
      <c r="MWN31" s="98"/>
      <c r="MWO31" s="98"/>
      <c r="MWP31" s="98"/>
      <c r="MWQ31" s="98"/>
      <c r="MWR31" s="98"/>
      <c r="MWS31" s="98"/>
      <c r="MWT31" s="98"/>
      <c r="MWU31" s="98"/>
      <c r="MWV31" s="98"/>
      <c r="MWW31" s="98"/>
      <c r="MWX31" s="98"/>
      <c r="MWY31" s="98"/>
      <c r="MWZ31" s="98"/>
      <c r="MXA31" s="98"/>
      <c r="MXB31" s="98"/>
      <c r="MXC31" s="98"/>
      <c r="MXD31" s="98"/>
      <c r="MXE31" s="98"/>
      <c r="MXF31" s="98"/>
      <c r="MXG31" s="98"/>
      <c r="MXH31" s="98"/>
      <c r="MXI31" s="98"/>
      <c r="MXJ31" s="98"/>
      <c r="MXK31" s="98"/>
      <c r="MXL31" s="98"/>
      <c r="MXM31" s="98"/>
      <c r="MXN31" s="98"/>
      <c r="MXO31" s="98"/>
      <c r="MXP31" s="98"/>
      <c r="MXQ31" s="98"/>
      <c r="MXR31" s="98"/>
      <c r="MXS31" s="98"/>
      <c r="MXT31" s="98"/>
      <c r="MXU31" s="98"/>
      <c r="MXV31" s="98"/>
      <c r="MXW31" s="98"/>
      <c r="MXX31" s="98"/>
      <c r="MXY31" s="98"/>
      <c r="MXZ31" s="98"/>
      <c r="MYA31" s="98"/>
      <c r="MYB31" s="98"/>
      <c r="MYC31" s="98"/>
      <c r="MYD31" s="98"/>
      <c r="MYE31" s="98"/>
      <c r="MYF31" s="98"/>
      <c r="MYG31" s="98"/>
      <c r="MYH31" s="98"/>
      <c r="MYI31" s="98"/>
      <c r="MYJ31" s="98"/>
      <c r="MYK31" s="98"/>
      <c r="MYL31" s="98"/>
      <c r="MYM31" s="98"/>
      <c r="MYN31" s="98"/>
      <c r="MYO31" s="98"/>
      <c r="MYP31" s="98"/>
      <c r="MYQ31" s="98"/>
      <c r="MYR31" s="98"/>
      <c r="MYS31" s="98"/>
      <c r="MYT31" s="98"/>
      <c r="MYU31" s="98"/>
      <c r="MYV31" s="98"/>
      <c r="MYW31" s="98"/>
      <c r="MYX31" s="98"/>
      <c r="MYY31" s="98"/>
      <c r="MYZ31" s="98"/>
      <c r="MZA31" s="98"/>
      <c r="MZB31" s="98"/>
      <c r="MZC31" s="98"/>
      <c r="MZD31" s="98"/>
      <c r="MZE31" s="98"/>
      <c r="MZF31" s="98"/>
      <c r="MZG31" s="98"/>
      <c r="MZH31" s="98"/>
      <c r="MZI31" s="98"/>
      <c r="MZJ31" s="98"/>
      <c r="MZK31" s="98"/>
      <c r="MZL31" s="98"/>
      <c r="MZM31" s="98"/>
      <c r="MZN31" s="98"/>
      <c r="MZO31" s="98"/>
      <c r="MZP31" s="98"/>
      <c r="MZQ31" s="98"/>
      <c r="MZR31" s="98"/>
      <c r="MZS31" s="98"/>
      <c r="MZT31" s="98"/>
      <c r="MZU31" s="98"/>
      <c r="MZV31" s="98"/>
      <c r="MZW31" s="98"/>
      <c r="MZX31" s="98"/>
      <c r="MZY31" s="98"/>
      <c r="MZZ31" s="98"/>
      <c r="NAA31" s="98"/>
      <c r="NAB31" s="98"/>
      <c r="NAC31" s="98"/>
      <c r="NAD31" s="98"/>
      <c r="NAE31" s="98"/>
      <c r="NAF31" s="98"/>
      <c r="NAG31" s="98"/>
      <c r="NAH31" s="98"/>
      <c r="NAI31" s="98"/>
      <c r="NAJ31" s="98"/>
      <c r="NAK31" s="98"/>
      <c r="NAL31" s="98"/>
      <c r="NAM31" s="98"/>
      <c r="NAN31" s="98"/>
      <c r="NAO31" s="98"/>
      <c r="NAP31" s="98"/>
      <c r="NAQ31" s="98"/>
      <c r="NAR31" s="98"/>
      <c r="NAS31" s="98"/>
      <c r="NAT31" s="98"/>
      <c r="NAU31" s="98"/>
      <c r="NAV31" s="98"/>
      <c r="NAW31" s="98"/>
      <c r="NAX31" s="98"/>
      <c r="NAY31" s="98"/>
      <c r="NAZ31" s="98"/>
      <c r="NBA31" s="98"/>
      <c r="NBB31" s="98"/>
      <c r="NBC31" s="98"/>
      <c r="NBD31" s="98"/>
      <c r="NBE31" s="98"/>
      <c r="NBF31" s="98"/>
      <c r="NBG31" s="98"/>
      <c r="NBH31" s="98"/>
      <c r="NBI31" s="98"/>
      <c r="NBJ31" s="98"/>
      <c r="NBK31" s="98"/>
      <c r="NBL31" s="98"/>
      <c r="NBM31" s="98"/>
      <c r="NBN31" s="98"/>
      <c r="NBO31" s="98"/>
      <c r="NBP31" s="98"/>
      <c r="NBQ31" s="98"/>
      <c r="NBR31" s="98"/>
      <c r="NBS31" s="98"/>
      <c r="NBT31" s="98"/>
      <c r="NBU31" s="98"/>
      <c r="NBV31" s="98"/>
      <c r="NBW31" s="98"/>
      <c r="NBX31" s="98"/>
      <c r="NBY31" s="98"/>
      <c r="NBZ31" s="98"/>
      <c r="NCA31" s="98"/>
      <c r="NCB31" s="98"/>
      <c r="NCC31" s="98"/>
      <c r="NCD31" s="98"/>
      <c r="NCE31" s="98"/>
      <c r="NCF31" s="98"/>
      <c r="NCG31" s="98"/>
      <c r="NCH31" s="98"/>
      <c r="NCI31" s="98"/>
      <c r="NCJ31" s="98"/>
      <c r="NCK31" s="98"/>
      <c r="NCL31" s="98"/>
      <c r="NCM31" s="98"/>
      <c r="NCN31" s="98"/>
      <c r="NCO31" s="98"/>
      <c r="NCP31" s="98"/>
      <c r="NCQ31" s="98"/>
      <c r="NCR31" s="98"/>
      <c r="NCS31" s="98"/>
      <c r="NCT31" s="98"/>
      <c r="NCU31" s="98"/>
      <c r="NCV31" s="98"/>
      <c r="NCW31" s="98"/>
      <c r="NCX31" s="98"/>
      <c r="NCY31" s="98"/>
      <c r="NCZ31" s="98"/>
      <c r="NDA31" s="98"/>
      <c r="NDB31" s="98"/>
      <c r="NDC31" s="98"/>
      <c r="NDD31" s="98"/>
      <c r="NDE31" s="98"/>
      <c r="NDF31" s="98"/>
      <c r="NDG31" s="98"/>
      <c r="NDH31" s="98"/>
      <c r="NDI31" s="98"/>
      <c r="NDJ31" s="98"/>
      <c r="NDK31" s="98"/>
      <c r="NDL31" s="98"/>
      <c r="NDM31" s="98"/>
      <c r="NDN31" s="98"/>
      <c r="NDO31" s="98"/>
      <c r="NDP31" s="98"/>
      <c r="NDQ31" s="98"/>
      <c r="NDR31" s="98"/>
      <c r="NDS31" s="98"/>
      <c r="NDT31" s="98"/>
      <c r="NDU31" s="98"/>
      <c r="NDV31" s="98"/>
      <c r="NDW31" s="98"/>
      <c r="NDX31" s="98"/>
      <c r="NDY31" s="98"/>
      <c r="NDZ31" s="98"/>
      <c r="NEA31" s="98"/>
      <c r="NEB31" s="98"/>
      <c r="NEC31" s="98"/>
      <c r="NED31" s="98"/>
      <c r="NEE31" s="98"/>
      <c r="NEF31" s="98"/>
      <c r="NEG31" s="98"/>
      <c r="NEH31" s="98"/>
      <c r="NEI31" s="98"/>
      <c r="NEJ31" s="98"/>
      <c r="NEK31" s="98"/>
      <c r="NEL31" s="98"/>
      <c r="NEM31" s="98"/>
      <c r="NEN31" s="98"/>
      <c r="NEO31" s="98"/>
      <c r="NEP31" s="98"/>
      <c r="NEQ31" s="98"/>
      <c r="NER31" s="98"/>
      <c r="NES31" s="98"/>
      <c r="NET31" s="98"/>
      <c r="NEU31" s="98"/>
      <c r="NEV31" s="98"/>
      <c r="NEW31" s="98"/>
      <c r="NEX31" s="98"/>
      <c r="NEY31" s="98"/>
      <c r="NEZ31" s="98"/>
      <c r="NFA31" s="98"/>
      <c r="NFB31" s="98"/>
      <c r="NFC31" s="98"/>
      <c r="NFD31" s="98"/>
      <c r="NFE31" s="98"/>
      <c r="NFF31" s="98"/>
      <c r="NFG31" s="98"/>
      <c r="NFH31" s="98"/>
      <c r="NFI31" s="98"/>
      <c r="NFJ31" s="98"/>
      <c r="NFK31" s="98"/>
      <c r="NFL31" s="98"/>
      <c r="NFM31" s="98"/>
      <c r="NFN31" s="98"/>
      <c r="NFO31" s="98"/>
      <c r="NFP31" s="98"/>
      <c r="NFQ31" s="98"/>
      <c r="NFR31" s="98"/>
      <c r="NFS31" s="98"/>
      <c r="NFT31" s="98"/>
      <c r="NFU31" s="98"/>
      <c r="NFV31" s="98"/>
      <c r="NFW31" s="98"/>
      <c r="NFX31" s="98"/>
      <c r="NFY31" s="98"/>
      <c r="NFZ31" s="98"/>
      <c r="NGA31" s="98"/>
      <c r="NGB31" s="98"/>
      <c r="NGC31" s="98"/>
      <c r="NGD31" s="98"/>
      <c r="NGE31" s="98"/>
      <c r="NGF31" s="98"/>
      <c r="NGG31" s="98"/>
      <c r="NGH31" s="98"/>
      <c r="NGI31" s="98"/>
      <c r="NGJ31" s="98"/>
      <c r="NGK31" s="98"/>
      <c r="NGL31" s="98"/>
      <c r="NGM31" s="98"/>
      <c r="NGN31" s="98"/>
      <c r="NGO31" s="98"/>
      <c r="NGP31" s="98"/>
      <c r="NGQ31" s="98"/>
      <c r="NGR31" s="98"/>
      <c r="NGS31" s="98"/>
      <c r="NGT31" s="98"/>
      <c r="NGU31" s="98"/>
      <c r="NGV31" s="98"/>
      <c r="NGW31" s="98"/>
      <c r="NGX31" s="98"/>
      <c r="NGY31" s="98"/>
      <c r="NGZ31" s="98"/>
      <c r="NHA31" s="98"/>
      <c r="NHB31" s="98"/>
      <c r="NHC31" s="98"/>
      <c r="NHD31" s="98"/>
      <c r="NHE31" s="98"/>
      <c r="NHF31" s="98"/>
      <c r="NHG31" s="98"/>
      <c r="NHH31" s="98"/>
      <c r="NHI31" s="98"/>
      <c r="NHJ31" s="98"/>
      <c r="NHK31" s="98"/>
      <c r="NHL31" s="98"/>
      <c r="NHM31" s="98"/>
      <c r="NHN31" s="98"/>
      <c r="NHO31" s="98"/>
      <c r="NHP31" s="98"/>
      <c r="NHQ31" s="98"/>
      <c r="NHR31" s="98"/>
      <c r="NHS31" s="98"/>
      <c r="NHT31" s="98"/>
      <c r="NHU31" s="98"/>
      <c r="NHV31" s="98"/>
      <c r="NHW31" s="98"/>
      <c r="NHX31" s="98"/>
      <c r="NHY31" s="98"/>
      <c r="NHZ31" s="98"/>
      <c r="NIA31" s="98"/>
      <c r="NIB31" s="98"/>
      <c r="NIC31" s="98"/>
      <c r="NID31" s="98"/>
      <c r="NIE31" s="98"/>
      <c r="NIF31" s="98"/>
      <c r="NIG31" s="98"/>
      <c r="NIH31" s="98"/>
      <c r="NII31" s="98"/>
      <c r="NIJ31" s="98"/>
      <c r="NIK31" s="98"/>
      <c r="NIL31" s="98"/>
      <c r="NIM31" s="98"/>
      <c r="NIN31" s="98"/>
      <c r="NIO31" s="98"/>
      <c r="NIP31" s="98"/>
      <c r="NIQ31" s="98"/>
      <c r="NIR31" s="98"/>
      <c r="NIS31" s="98"/>
      <c r="NIT31" s="98"/>
      <c r="NIU31" s="98"/>
      <c r="NIV31" s="98"/>
      <c r="NIW31" s="98"/>
      <c r="NIX31" s="98"/>
      <c r="NIY31" s="98"/>
      <c r="NIZ31" s="98"/>
      <c r="NJA31" s="98"/>
      <c r="NJB31" s="98"/>
      <c r="NJC31" s="98"/>
      <c r="NJD31" s="98"/>
      <c r="NJE31" s="98"/>
      <c r="NJF31" s="98"/>
      <c r="NJG31" s="98"/>
      <c r="NJH31" s="98"/>
      <c r="NJI31" s="98"/>
      <c r="NJJ31" s="98"/>
      <c r="NJK31" s="98"/>
      <c r="NJL31" s="98"/>
      <c r="NJM31" s="98"/>
      <c r="NJN31" s="98"/>
      <c r="NJO31" s="98"/>
      <c r="NJP31" s="98"/>
      <c r="NJQ31" s="98"/>
      <c r="NJR31" s="98"/>
      <c r="NJS31" s="98"/>
      <c r="NJT31" s="98"/>
      <c r="NJU31" s="98"/>
      <c r="NJV31" s="98"/>
      <c r="NJW31" s="98"/>
      <c r="NJX31" s="98"/>
      <c r="NJY31" s="98"/>
      <c r="NJZ31" s="98"/>
      <c r="NKA31" s="98"/>
      <c r="NKB31" s="98"/>
      <c r="NKC31" s="98"/>
      <c r="NKD31" s="98"/>
      <c r="NKE31" s="98"/>
      <c r="NKF31" s="98"/>
      <c r="NKG31" s="98"/>
      <c r="NKH31" s="98"/>
      <c r="NKI31" s="98"/>
      <c r="NKJ31" s="98"/>
      <c r="NKK31" s="98"/>
      <c r="NKL31" s="98"/>
      <c r="NKM31" s="98"/>
      <c r="NKN31" s="98"/>
      <c r="NKO31" s="98"/>
      <c r="NKP31" s="98"/>
      <c r="NKQ31" s="98"/>
      <c r="NKR31" s="98"/>
      <c r="NKS31" s="98"/>
      <c r="NKT31" s="98"/>
      <c r="NKU31" s="98"/>
      <c r="NKV31" s="98"/>
      <c r="NKW31" s="98"/>
      <c r="NKX31" s="98"/>
      <c r="NKY31" s="98"/>
      <c r="NKZ31" s="98"/>
      <c r="NLA31" s="98"/>
      <c r="NLB31" s="98"/>
      <c r="NLC31" s="98"/>
      <c r="NLD31" s="98"/>
      <c r="NLE31" s="98"/>
      <c r="NLF31" s="98"/>
      <c r="NLG31" s="98"/>
      <c r="NLH31" s="98"/>
      <c r="NLI31" s="98"/>
      <c r="NLJ31" s="98"/>
      <c r="NLK31" s="98"/>
      <c r="NLL31" s="98"/>
      <c r="NLM31" s="98"/>
      <c r="NLN31" s="98"/>
      <c r="NLO31" s="98"/>
      <c r="NLP31" s="98"/>
      <c r="NLQ31" s="98"/>
      <c r="NLR31" s="98"/>
      <c r="NLS31" s="98"/>
      <c r="NLT31" s="98"/>
      <c r="NLU31" s="98"/>
      <c r="NLV31" s="98"/>
      <c r="NLW31" s="98"/>
      <c r="NLX31" s="98"/>
      <c r="NLY31" s="98"/>
      <c r="NLZ31" s="98"/>
      <c r="NMA31" s="98"/>
      <c r="NMB31" s="98"/>
      <c r="NMC31" s="98"/>
      <c r="NMD31" s="98"/>
      <c r="NME31" s="98"/>
      <c r="NMF31" s="98"/>
      <c r="NMG31" s="98"/>
      <c r="NMH31" s="98"/>
      <c r="NMI31" s="98"/>
      <c r="NMJ31" s="98"/>
      <c r="NMK31" s="98"/>
      <c r="NML31" s="98"/>
      <c r="NMM31" s="98"/>
      <c r="NMN31" s="98"/>
      <c r="NMO31" s="98"/>
      <c r="NMP31" s="98"/>
      <c r="NMQ31" s="98"/>
      <c r="NMR31" s="98"/>
      <c r="NMS31" s="98"/>
      <c r="NMT31" s="98"/>
      <c r="NMU31" s="98"/>
      <c r="NMV31" s="98"/>
      <c r="NMW31" s="98"/>
      <c r="NMX31" s="98"/>
      <c r="NMY31" s="98"/>
      <c r="NMZ31" s="98"/>
      <c r="NNA31" s="98"/>
      <c r="NNB31" s="98"/>
      <c r="NNC31" s="98"/>
      <c r="NND31" s="98"/>
      <c r="NNE31" s="98"/>
      <c r="NNF31" s="98"/>
      <c r="NNG31" s="98"/>
      <c r="NNH31" s="98"/>
      <c r="NNI31" s="98"/>
      <c r="NNJ31" s="98"/>
      <c r="NNK31" s="98"/>
      <c r="NNL31" s="98"/>
      <c r="NNM31" s="98"/>
      <c r="NNN31" s="98"/>
      <c r="NNO31" s="98"/>
      <c r="NNP31" s="98"/>
      <c r="NNQ31" s="98"/>
      <c r="NNR31" s="98"/>
      <c r="NNS31" s="98"/>
      <c r="NNT31" s="98"/>
      <c r="NNU31" s="98"/>
      <c r="NNV31" s="98"/>
      <c r="NNW31" s="98"/>
      <c r="NNX31" s="98"/>
      <c r="NNY31" s="98"/>
      <c r="NNZ31" s="98"/>
      <c r="NOA31" s="98"/>
      <c r="NOB31" s="98"/>
      <c r="NOC31" s="98"/>
      <c r="NOD31" s="98"/>
      <c r="NOE31" s="98"/>
      <c r="NOF31" s="98"/>
      <c r="NOG31" s="98"/>
      <c r="NOH31" s="98"/>
      <c r="NOI31" s="98"/>
      <c r="NOJ31" s="98"/>
      <c r="NOK31" s="98"/>
      <c r="NOL31" s="98"/>
      <c r="NOM31" s="98"/>
      <c r="NON31" s="98"/>
      <c r="NOO31" s="98"/>
      <c r="NOP31" s="98"/>
      <c r="NOQ31" s="98"/>
      <c r="NOR31" s="98"/>
      <c r="NOS31" s="98"/>
      <c r="NOT31" s="98"/>
      <c r="NOU31" s="98"/>
      <c r="NOV31" s="98"/>
      <c r="NOW31" s="98"/>
      <c r="NOX31" s="98"/>
      <c r="NOY31" s="98"/>
      <c r="NOZ31" s="98"/>
      <c r="NPA31" s="98"/>
      <c r="NPB31" s="98"/>
      <c r="NPC31" s="98"/>
      <c r="NPD31" s="98"/>
      <c r="NPE31" s="98"/>
      <c r="NPF31" s="98"/>
      <c r="NPG31" s="98"/>
      <c r="NPH31" s="98"/>
      <c r="NPI31" s="98"/>
      <c r="NPJ31" s="98"/>
      <c r="NPK31" s="98"/>
      <c r="NPL31" s="98"/>
      <c r="NPM31" s="98"/>
      <c r="NPN31" s="98"/>
      <c r="NPO31" s="98"/>
      <c r="NPP31" s="98"/>
      <c r="NPQ31" s="98"/>
      <c r="NPR31" s="98"/>
      <c r="NPS31" s="98"/>
      <c r="NPT31" s="98"/>
      <c r="NPU31" s="98"/>
      <c r="NPV31" s="98"/>
      <c r="NPW31" s="98"/>
      <c r="NPX31" s="98"/>
      <c r="NPY31" s="98"/>
      <c r="NPZ31" s="98"/>
      <c r="NQA31" s="98"/>
      <c r="NQB31" s="98"/>
      <c r="NQC31" s="98"/>
      <c r="NQD31" s="98"/>
      <c r="NQE31" s="98"/>
      <c r="NQF31" s="98"/>
      <c r="NQG31" s="98"/>
      <c r="NQH31" s="98"/>
      <c r="NQI31" s="98"/>
      <c r="NQJ31" s="98"/>
      <c r="NQK31" s="98"/>
      <c r="NQL31" s="98"/>
      <c r="NQM31" s="98"/>
      <c r="NQN31" s="98"/>
      <c r="NQO31" s="98"/>
      <c r="NQP31" s="98"/>
      <c r="NQQ31" s="98"/>
      <c r="NQR31" s="98"/>
      <c r="NQS31" s="98"/>
      <c r="NQT31" s="98"/>
      <c r="NQU31" s="98"/>
      <c r="NQV31" s="98"/>
      <c r="NQW31" s="98"/>
      <c r="NQX31" s="98"/>
      <c r="NQY31" s="98"/>
      <c r="NQZ31" s="98"/>
      <c r="NRA31" s="98"/>
      <c r="NRB31" s="98"/>
      <c r="NRC31" s="98"/>
      <c r="NRD31" s="98"/>
      <c r="NRE31" s="98"/>
      <c r="NRF31" s="98"/>
      <c r="NRG31" s="98"/>
      <c r="NRH31" s="98"/>
      <c r="NRI31" s="98"/>
      <c r="NRJ31" s="98"/>
      <c r="NRK31" s="98"/>
      <c r="NRL31" s="98"/>
      <c r="NRM31" s="98"/>
      <c r="NRN31" s="98"/>
      <c r="NRO31" s="98"/>
      <c r="NRP31" s="98"/>
      <c r="NRQ31" s="98"/>
      <c r="NRR31" s="98"/>
      <c r="NRS31" s="98"/>
      <c r="NRT31" s="98"/>
      <c r="NRU31" s="98"/>
      <c r="NRV31" s="98"/>
      <c r="NRW31" s="98"/>
      <c r="NRX31" s="98"/>
      <c r="NRY31" s="98"/>
      <c r="NRZ31" s="98"/>
      <c r="NSA31" s="98"/>
      <c r="NSB31" s="98"/>
      <c r="NSC31" s="98"/>
      <c r="NSD31" s="98"/>
      <c r="NSE31" s="98"/>
      <c r="NSF31" s="98"/>
      <c r="NSG31" s="98"/>
      <c r="NSH31" s="98"/>
      <c r="NSI31" s="98"/>
      <c r="NSJ31" s="98"/>
      <c r="NSK31" s="98"/>
      <c r="NSL31" s="98"/>
      <c r="NSM31" s="98"/>
      <c r="NSN31" s="98"/>
      <c r="NSO31" s="98"/>
      <c r="NSP31" s="98"/>
      <c r="NSQ31" s="98"/>
      <c r="NSR31" s="98"/>
      <c r="NSS31" s="98"/>
      <c r="NST31" s="98"/>
      <c r="NSU31" s="98"/>
      <c r="NSV31" s="98"/>
      <c r="NSW31" s="98"/>
      <c r="NSX31" s="98"/>
      <c r="NSY31" s="98"/>
      <c r="NSZ31" s="98"/>
      <c r="NTA31" s="98"/>
      <c r="NTB31" s="98"/>
      <c r="NTC31" s="98"/>
      <c r="NTD31" s="98"/>
      <c r="NTE31" s="98"/>
      <c r="NTF31" s="98"/>
      <c r="NTG31" s="98"/>
      <c r="NTH31" s="98"/>
      <c r="NTI31" s="98"/>
      <c r="NTJ31" s="98"/>
      <c r="NTK31" s="98"/>
      <c r="NTL31" s="98"/>
      <c r="NTM31" s="98"/>
      <c r="NTN31" s="98"/>
      <c r="NTO31" s="98"/>
      <c r="NTP31" s="98"/>
      <c r="NTQ31" s="98"/>
      <c r="NTR31" s="98"/>
      <c r="NTS31" s="98"/>
      <c r="NTT31" s="98"/>
      <c r="NTU31" s="98"/>
      <c r="NTV31" s="98"/>
      <c r="NTW31" s="98"/>
      <c r="NTX31" s="98"/>
      <c r="NTY31" s="98"/>
      <c r="NTZ31" s="98"/>
      <c r="NUA31" s="98"/>
      <c r="NUB31" s="98"/>
      <c r="NUC31" s="98"/>
      <c r="NUD31" s="98"/>
      <c r="NUE31" s="98"/>
      <c r="NUF31" s="98"/>
      <c r="NUG31" s="98"/>
      <c r="NUH31" s="98"/>
      <c r="NUI31" s="98"/>
      <c r="NUJ31" s="98"/>
      <c r="NUK31" s="98"/>
      <c r="NUL31" s="98"/>
      <c r="NUM31" s="98"/>
      <c r="NUN31" s="98"/>
      <c r="NUO31" s="98"/>
      <c r="NUP31" s="98"/>
      <c r="NUQ31" s="98"/>
      <c r="NUR31" s="98"/>
      <c r="NUS31" s="98"/>
      <c r="NUT31" s="98"/>
      <c r="NUU31" s="98"/>
      <c r="NUV31" s="98"/>
      <c r="NUW31" s="98"/>
      <c r="NUX31" s="98"/>
      <c r="NUY31" s="98"/>
      <c r="NUZ31" s="98"/>
      <c r="NVA31" s="98"/>
      <c r="NVB31" s="98"/>
      <c r="NVC31" s="98"/>
      <c r="NVD31" s="98"/>
      <c r="NVE31" s="98"/>
      <c r="NVF31" s="98"/>
      <c r="NVG31" s="98"/>
      <c r="NVH31" s="98"/>
      <c r="NVI31" s="98"/>
      <c r="NVJ31" s="98"/>
      <c r="NVK31" s="98"/>
      <c r="NVL31" s="98"/>
      <c r="NVM31" s="98"/>
      <c r="NVN31" s="98"/>
      <c r="NVO31" s="98"/>
      <c r="NVP31" s="98"/>
      <c r="NVQ31" s="98"/>
      <c r="NVR31" s="98"/>
      <c r="NVS31" s="98"/>
      <c r="NVT31" s="98"/>
      <c r="NVU31" s="98"/>
      <c r="NVV31" s="98"/>
      <c r="NVW31" s="98"/>
      <c r="NVX31" s="98"/>
      <c r="NVY31" s="98"/>
      <c r="NVZ31" s="98"/>
      <c r="NWA31" s="98"/>
      <c r="NWB31" s="98"/>
      <c r="NWC31" s="98"/>
      <c r="NWD31" s="98"/>
      <c r="NWE31" s="98"/>
      <c r="NWF31" s="98"/>
      <c r="NWG31" s="98"/>
      <c r="NWH31" s="98"/>
      <c r="NWI31" s="98"/>
      <c r="NWJ31" s="98"/>
      <c r="NWK31" s="98"/>
      <c r="NWL31" s="98"/>
      <c r="NWM31" s="98"/>
      <c r="NWN31" s="98"/>
      <c r="NWO31" s="98"/>
      <c r="NWP31" s="98"/>
      <c r="NWQ31" s="98"/>
      <c r="NWR31" s="98"/>
      <c r="NWS31" s="98"/>
      <c r="NWT31" s="98"/>
      <c r="NWU31" s="98"/>
      <c r="NWV31" s="98"/>
      <c r="NWW31" s="98"/>
      <c r="NWX31" s="98"/>
      <c r="NWY31" s="98"/>
      <c r="NWZ31" s="98"/>
      <c r="NXA31" s="98"/>
      <c r="NXB31" s="98"/>
      <c r="NXC31" s="98"/>
      <c r="NXD31" s="98"/>
      <c r="NXE31" s="98"/>
      <c r="NXF31" s="98"/>
      <c r="NXG31" s="98"/>
      <c r="NXH31" s="98"/>
      <c r="NXI31" s="98"/>
      <c r="NXJ31" s="98"/>
      <c r="NXK31" s="98"/>
      <c r="NXL31" s="98"/>
      <c r="NXM31" s="98"/>
      <c r="NXN31" s="98"/>
      <c r="NXO31" s="98"/>
      <c r="NXP31" s="98"/>
      <c r="NXQ31" s="98"/>
      <c r="NXR31" s="98"/>
      <c r="NXS31" s="98"/>
      <c r="NXT31" s="98"/>
      <c r="NXU31" s="98"/>
      <c r="NXV31" s="98"/>
      <c r="NXW31" s="98"/>
      <c r="NXX31" s="98"/>
      <c r="NXY31" s="98"/>
      <c r="NXZ31" s="98"/>
      <c r="NYA31" s="98"/>
      <c r="NYB31" s="98"/>
      <c r="NYC31" s="98"/>
      <c r="NYD31" s="98"/>
      <c r="NYE31" s="98"/>
      <c r="NYF31" s="98"/>
      <c r="NYG31" s="98"/>
      <c r="NYH31" s="98"/>
      <c r="NYI31" s="98"/>
      <c r="NYJ31" s="98"/>
      <c r="NYK31" s="98"/>
      <c r="NYL31" s="98"/>
      <c r="NYM31" s="98"/>
      <c r="NYN31" s="98"/>
      <c r="NYO31" s="98"/>
      <c r="NYP31" s="98"/>
      <c r="NYQ31" s="98"/>
      <c r="NYR31" s="98"/>
      <c r="NYS31" s="98"/>
      <c r="NYT31" s="98"/>
      <c r="NYU31" s="98"/>
      <c r="NYV31" s="98"/>
      <c r="NYW31" s="98"/>
      <c r="NYX31" s="98"/>
      <c r="NYY31" s="98"/>
      <c r="NYZ31" s="98"/>
      <c r="NZA31" s="98"/>
      <c r="NZB31" s="98"/>
      <c r="NZC31" s="98"/>
      <c r="NZD31" s="98"/>
      <c r="NZE31" s="98"/>
      <c r="NZF31" s="98"/>
      <c r="NZG31" s="98"/>
      <c r="NZH31" s="98"/>
      <c r="NZI31" s="98"/>
      <c r="NZJ31" s="98"/>
      <c r="NZK31" s="98"/>
      <c r="NZL31" s="98"/>
      <c r="NZM31" s="98"/>
      <c r="NZN31" s="98"/>
      <c r="NZO31" s="98"/>
      <c r="NZP31" s="98"/>
      <c r="NZQ31" s="98"/>
      <c r="NZR31" s="98"/>
      <c r="NZS31" s="98"/>
      <c r="NZT31" s="98"/>
      <c r="NZU31" s="98"/>
      <c r="NZV31" s="98"/>
      <c r="NZW31" s="98"/>
      <c r="NZX31" s="98"/>
      <c r="NZY31" s="98"/>
      <c r="NZZ31" s="98"/>
      <c r="OAA31" s="98"/>
      <c r="OAB31" s="98"/>
      <c r="OAC31" s="98"/>
      <c r="OAD31" s="98"/>
      <c r="OAE31" s="98"/>
      <c r="OAF31" s="98"/>
      <c r="OAG31" s="98"/>
      <c r="OAH31" s="98"/>
      <c r="OAI31" s="98"/>
      <c r="OAJ31" s="98"/>
      <c r="OAK31" s="98"/>
      <c r="OAL31" s="98"/>
      <c r="OAM31" s="98"/>
      <c r="OAN31" s="98"/>
      <c r="OAO31" s="98"/>
      <c r="OAP31" s="98"/>
      <c r="OAQ31" s="98"/>
      <c r="OAR31" s="98"/>
      <c r="OAS31" s="98"/>
      <c r="OAT31" s="98"/>
      <c r="OAU31" s="98"/>
      <c r="OAV31" s="98"/>
      <c r="OAW31" s="98"/>
      <c r="OAX31" s="98"/>
      <c r="OAY31" s="98"/>
      <c r="OAZ31" s="98"/>
      <c r="OBA31" s="98"/>
      <c r="OBB31" s="98"/>
      <c r="OBC31" s="98"/>
      <c r="OBD31" s="98"/>
      <c r="OBE31" s="98"/>
      <c r="OBF31" s="98"/>
      <c r="OBG31" s="98"/>
      <c r="OBH31" s="98"/>
      <c r="OBI31" s="98"/>
      <c r="OBJ31" s="98"/>
      <c r="OBK31" s="98"/>
      <c r="OBL31" s="98"/>
      <c r="OBM31" s="98"/>
      <c r="OBN31" s="98"/>
      <c r="OBO31" s="98"/>
      <c r="OBP31" s="98"/>
      <c r="OBQ31" s="98"/>
      <c r="OBR31" s="98"/>
      <c r="OBS31" s="98"/>
      <c r="OBT31" s="98"/>
      <c r="OBU31" s="98"/>
      <c r="OBV31" s="98"/>
      <c r="OBW31" s="98"/>
      <c r="OBX31" s="98"/>
      <c r="OBY31" s="98"/>
      <c r="OBZ31" s="98"/>
      <c r="OCA31" s="98"/>
      <c r="OCB31" s="98"/>
      <c r="OCC31" s="98"/>
      <c r="OCD31" s="98"/>
      <c r="OCE31" s="98"/>
      <c r="OCF31" s="98"/>
      <c r="OCG31" s="98"/>
      <c r="OCH31" s="98"/>
      <c r="OCI31" s="98"/>
      <c r="OCJ31" s="98"/>
      <c r="OCK31" s="98"/>
      <c r="OCL31" s="98"/>
      <c r="OCM31" s="98"/>
      <c r="OCN31" s="98"/>
      <c r="OCO31" s="98"/>
      <c r="OCP31" s="98"/>
      <c r="OCQ31" s="98"/>
      <c r="OCR31" s="98"/>
      <c r="OCS31" s="98"/>
      <c r="OCT31" s="98"/>
      <c r="OCU31" s="98"/>
      <c r="OCV31" s="98"/>
      <c r="OCW31" s="98"/>
      <c r="OCX31" s="98"/>
      <c r="OCY31" s="98"/>
      <c r="OCZ31" s="98"/>
      <c r="ODA31" s="98"/>
      <c r="ODB31" s="98"/>
      <c r="ODC31" s="98"/>
      <c r="ODD31" s="98"/>
      <c r="ODE31" s="98"/>
      <c r="ODF31" s="98"/>
      <c r="ODG31" s="98"/>
      <c r="ODH31" s="98"/>
      <c r="ODI31" s="98"/>
      <c r="ODJ31" s="98"/>
      <c r="ODK31" s="98"/>
      <c r="ODL31" s="98"/>
      <c r="ODM31" s="98"/>
      <c r="ODN31" s="98"/>
      <c r="ODO31" s="98"/>
      <c r="ODP31" s="98"/>
      <c r="ODQ31" s="98"/>
      <c r="ODR31" s="98"/>
      <c r="ODS31" s="98"/>
      <c r="ODT31" s="98"/>
      <c r="ODU31" s="98"/>
      <c r="ODV31" s="98"/>
      <c r="ODW31" s="98"/>
      <c r="ODX31" s="98"/>
      <c r="ODY31" s="98"/>
      <c r="ODZ31" s="98"/>
      <c r="OEA31" s="98"/>
      <c r="OEB31" s="98"/>
      <c r="OEC31" s="98"/>
      <c r="OED31" s="98"/>
      <c r="OEE31" s="98"/>
      <c r="OEF31" s="98"/>
      <c r="OEG31" s="98"/>
      <c r="OEH31" s="98"/>
      <c r="OEI31" s="98"/>
      <c r="OEJ31" s="98"/>
      <c r="OEK31" s="98"/>
      <c r="OEL31" s="98"/>
      <c r="OEM31" s="98"/>
      <c r="OEN31" s="98"/>
      <c r="OEO31" s="98"/>
      <c r="OEP31" s="98"/>
      <c r="OEQ31" s="98"/>
      <c r="OER31" s="98"/>
      <c r="OES31" s="98"/>
      <c r="OET31" s="98"/>
      <c r="OEU31" s="98"/>
      <c r="OEV31" s="98"/>
      <c r="OEW31" s="98"/>
      <c r="OEX31" s="98"/>
      <c r="OEY31" s="98"/>
      <c r="OEZ31" s="98"/>
      <c r="OFA31" s="98"/>
      <c r="OFB31" s="98"/>
      <c r="OFC31" s="98"/>
      <c r="OFD31" s="98"/>
      <c r="OFE31" s="98"/>
      <c r="OFF31" s="98"/>
      <c r="OFG31" s="98"/>
      <c r="OFH31" s="98"/>
      <c r="OFI31" s="98"/>
      <c r="OFJ31" s="98"/>
      <c r="OFK31" s="98"/>
      <c r="OFL31" s="98"/>
      <c r="OFM31" s="98"/>
      <c r="OFN31" s="98"/>
      <c r="OFO31" s="98"/>
      <c r="OFP31" s="98"/>
      <c r="OFQ31" s="98"/>
      <c r="OFR31" s="98"/>
      <c r="OFS31" s="98"/>
      <c r="OFT31" s="98"/>
      <c r="OFU31" s="98"/>
      <c r="OFV31" s="98"/>
      <c r="OFW31" s="98"/>
      <c r="OFX31" s="98"/>
      <c r="OFY31" s="98"/>
      <c r="OFZ31" s="98"/>
      <c r="OGA31" s="98"/>
      <c r="OGB31" s="98"/>
      <c r="OGC31" s="98"/>
      <c r="OGD31" s="98"/>
      <c r="OGE31" s="98"/>
      <c r="OGF31" s="98"/>
      <c r="OGG31" s="98"/>
      <c r="OGH31" s="98"/>
      <c r="OGI31" s="98"/>
      <c r="OGJ31" s="98"/>
      <c r="OGK31" s="98"/>
      <c r="OGL31" s="98"/>
      <c r="OGM31" s="98"/>
      <c r="OGN31" s="98"/>
      <c r="OGO31" s="98"/>
      <c r="OGP31" s="98"/>
      <c r="OGQ31" s="98"/>
      <c r="OGR31" s="98"/>
      <c r="OGS31" s="98"/>
      <c r="OGT31" s="98"/>
      <c r="OGU31" s="98"/>
      <c r="OGV31" s="98"/>
      <c r="OGW31" s="98"/>
      <c r="OGX31" s="98"/>
      <c r="OGY31" s="98"/>
      <c r="OGZ31" s="98"/>
      <c r="OHA31" s="98"/>
      <c r="OHB31" s="98"/>
      <c r="OHC31" s="98"/>
      <c r="OHD31" s="98"/>
      <c r="OHE31" s="98"/>
      <c r="OHF31" s="98"/>
      <c r="OHG31" s="98"/>
      <c r="OHH31" s="98"/>
      <c r="OHI31" s="98"/>
      <c r="OHJ31" s="98"/>
      <c r="OHK31" s="98"/>
      <c r="OHL31" s="98"/>
      <c r="OHM31" s="98"/>
      <c r="OHN31" s="98"/>
      <c r="OHO31" s="98"/>
      <c r="OHP31" s="98"/>
      <c r="OHQ31" s="98"/>
      <c r="OHR31" s="98"/>
      <c r="OHS31" s="98"/>
      <c r="OHT31" s="98"/>
      <c r="OHU31" s="98"/>
      <c r="OHV31" s="98"/>
      <c r="OHW31" s="98"/>
      <c r="OHX31" s="98"/>
      <c r="OHY31" s="98"/>
      <c r="OHZ31" s="98"/>
      <c r="OIA31" s="98"/>
      <c r="OIB31" s="98"/>
      <c r="OIC31" s="98"/>
      <c r="OID31" s="98"/>
      <c r="OIE31" s="98"/>
      <c r="OIF31" s="98"/>
      <c r="OIG31" s="98"/>
      <c r="OIH31" s="98"/>
      <c r="OII31" s="98"/>
      <c r="OIJ31" s="98"/>
      <c r="OIK31" s="98"/>
      <c r="OIL31" s="98"/>
      <c r="OIM31" s="98"/>
      <c r="OIN31" s="98"/>
      <c r="OIO31" s="98"/>
      <c r="OIP31" s="98"/>
      <c r="OIQ31" s="98"/>
      <c r="OIR31" s="98"/>
      <c r="OIS31" s="98"/>
      <c r="OIT31" s="98"/>
      <c r="OIU31" s="98"/>
      <c r="OIV31" s="98"/>
      <c r="OIW31" s="98"/>
      <c r="OIX31" s="98"/>
      <c r="OIY31" s="98"/>
      <c r="OIZ31" s="98"/>
      <c r="OJA31" s="98"/>
      <c r="OJB31" s="98"/>
      <c r="OJC31" s="98"/>
      <c r="OJD31" s="98"/>
      <c r="OJE31" s="98"/>
      <c r="OJF31" s="98"/>
      <c r="OJG31" s="98"/>
      <c r="OJH31" s="98"/>
      <c r="OJI31" s="98"/>
      <c r="OJJ31" s="98"/>
      <c r="OJK31" s="98"/>
      <c r="OJL31" s="98"/>
      <c r="OJM31" s="98"/>
      <c r="OJN31" s="98"/>
      <c r="OJO31" s="98"/>
      <c r="OJP31" s="98"/>
      <c r="OJQ31" s="98"/>
      <c r="OJR31" s="98"/>
      <c r="OJS31" s="98"/>
      <c r="OJT31" s="98"/>
      <c r="OJU31" s="98"/>
      <c r="OJV31" s="98"/>
      <c r="OJW31" s="98"/>
      <c r="OJX31" s="98"/>
      <c r="OJY31" s="98"/>
      <c r="OJZ31" s="98"/>
      <c r="OKA31" s="98"/>
      <c r="OKB31" s="98"/>
      <c r="OKC31" s="98"/>
      <c r="OKD31" s="98"/>
      <c r="OKE31" s="98"/>
      <c r="OKF31" s="98"/>
      <c r="OKG31" s="98"/>
      <c r="OKH31" s="98"/>
      <c r="OKI31" s="98"/>
      <c r="OKJ31" s="98"/>
      <c r="OKK31" s="98"/>
      <c r="OKL31" s="98"/>
      <c r="OKM31" s="98"/>
      <c r="OKN31" s="98"/>
      <c r="OKO31" s="98"/>
      <c r="OKP31" s="98"/>
      <c r="OKQ31" s="98"/>
      <c r="OKR31" s="98"/>
      <c r="OKS31" s="98"/>
      <c r="OKT31" s="98"/>
      <c r="OKU31" s="98"/>
      <c r="OKV31" s="98"/>
      <c r="OKW31" s="98"/>
      <c r="OKX31" s="98"/>
      <c r="OKY31" s="98"/>
      <c r="OKZ31" s="98"/>
      <c r="OLA31" s="98"/>
      <c r="OLB31" s="98"/>
      <c r="OLC31" s="98"/>
      <c r="OLD31" s="98"/>
      <c r="OLE31" s="98"/>
      <c r="OLF31" s="98"/>
      <c r="OLG31" s="98"/>
      <c r="OLH31" s="98"/>
      <c r="OLI31" s="98"/>
      <c r="OLJ31" s="98"/>
      <c r="OLK31" s="98"/>
      <c r="OLL31" s="98"/>
      <c r="OLM31" s="98"/>
      <c r="OLN31" s="98"/>
      <c r="OLO31" s="98"/>
      <c r="OLP31" s="98"/>
      <c r="OLQ31" s="98"/>
      <c r="OLR31" s="98"/>
      <c r="OLS31" s="98"/>
      <c r="OLT31" s="98"/>
      <c r="OLU31" s="98"/>
      <c r="OLV31" s="98"/>
      <c r="OLW31" s="98"/>
      <c r="OLX31" s="98"/>
      <c r="OLY31" s="98"/>
      <c r="OLZ31" s="98"/>
      <c r="OMA31" s="98"/>
      <c r="OMB31" s="98"/>
      <c r="OMC31" s="98"/>
      <c r="OMD31" s="98"/>
      <c r="OME31" s="98"/>
      <c r="OMF31" s="98"/>
      <c r="OMG31" s="98"/>
      <c r="OMH31" s="98"/>
      <c r="OMI31" s="98"/>
      <c r="OMJ31" s="98"/>
      <c r="OMK31" s="98"/>
      <c r="OML31" s="98"/>
      <c r="OMM31" s="98"/>
      <c r="OMN31" s="98"/>
      <c r="OMO31" s="98"/>
      <c r="OMP31" s="98"/>
      <c r="OMQ31" s="98"/>
      <c r="OMR31" s="98"/>
      <c r="OMS31" s="98"/>
      <c r="OMT31" s="98"/>
      <c r="OMU31" s="98"/>
      <c r="OMV31" s="98"/>
      <c r="OMW31" s="98"/>
      <c r="OMX31" s="98"/>
      <c r="OMY31" s="98"/>
      <c r="OMZ31" s="98"/>
      <c r="ONA31" s="98"/>
      <c r="ONB31" s="98"/>
      <c r="ONC31" s="98"/>
      <c r="OND31" s="98"/>
      <c r="ONE31" s="98"/>
      <c r="ONF31" s="98"/>
      <c r="ONG31" s="98"/>
      <c r="ONH31" s="98"/>
      <c r="ONI31" s="98"/>
      <c r="ONJ31" s="98"/>
      <c r="ONK31" s="98"/>
      <c r="ONL31" s="98"/>
      <c r="ONM31" s="98"/>
      <c r="ONN31" s="98"/>
      <c r="ONO31" s="98"/>
      <c r="ONP31" s="98"/>
      <c r="ONQ31" s="98"/>
      <c r="ONR31" s="98"/>
      <c r="ONS31" s="98"/>
      <c r="ONT31" s="98"/>
      <c r="ONU31" s="98"/>
      <c r="ONV31" s="98"/>
      <c r="ONW31" s="98"/>
      <c r="ONX31" s="98"/>
      <c r="ONY31" s="98"/>
      <c r="ONZ31" s="98"/>
      <c r="OOA31" s="98"/>
      <c r="OOB31" s="98"/>
      <c r="OOC31" s="98"/>
      <c r="OOD31" s="98"/>
      <c r="OOE31" s="98"/>
      <c r="OOF31" s="98"/>
      <c r="OOG31" s="98"/>
      <c r="OOH31" s="98"/>
      <c r="OOI31" s="98"/>
      <c r="OOJ31" s="98"/>
      <c r="OOK31" s="98"/>
      <c r="OOL31" s="98"/>
      <c r="OOM31" s="98"/>
      <c r="OON31" s="98"/>
      <c r="OOO31" s="98"/>
      <c r="OOP31" s="98"/>
      <c r="OOQ31" s="98"/>
      <c r="OOR31" s="98"/>
      <c r="OOS31" s="98"/>
      <c r="OOT31" s="98"/>
      <c r="OOU31" s="98"/>
      <c r="OOV31" s="98"/>
      <c r="OOW31" s="98"/>
      <c r="OOX31" s="98"/>
      <c r="OOY31" s="98"/>
      <c r="OOZ31" s="98"/>
      <c r="OPA31" s="98"/>
      <c r="OPB31" s="98"/>
      <c r="OPC31" s="98"/>
      <c r="OPD31" s="98"/>
      <c r="OPE31" s="98"/>
      <c r="OPF31" s="98"/>
      <c r="OPG31" s="98"/>
      <c r="OPH31" s="98"/>
      <c r="OPI31" s="98"/>
      <c r="OPJ31" s="98"/>
      <c r="OPK31" s="98"/>
      <c r="OPL31" s="98"/>
      <c r="OPM31" s="98"/>
      <c r="OPN31" s="98"/>
      <c r="OPO31" s="98"/>
      <c r="OPP31" s="98"/>
      <c r="OPQ31" s="98"/>
      <c r="OPR31" s="98"/>
      <c r="OPS31" s="98"/>
      <c r="OPT31" s="98"/>
      <c r="OPU31" s="98"/>
      <c r="OPV31" s="98"/>
      <c r="OPW31" s="98"/>
      <c r="OPX31" s="98"/>
      <c r="OPY31" s="98"/>
      <c r="OPZ31" s="98"/>
      <c r="OQA31" s="98"/>
      <c r="OQB31" s="98"/>
      <c r="OQC31" s="98"/>
      <c r="OQD31" s="98"/>
      <c r="OQE31" s="98"/>
      <c r="OQF31" s="98"/>
      <c r="OQG31" s="98"/>
      <c r="OQH31" s="98"/>
      <c r="OQI31" s="98"/>
      <c r="OQJ31" s="98"/>
      <c r="OQK31" s="98"/>
      <c r="OQL31" s="98"/>
      <c r="OQM31" s="98"/>
      <c r="OQN31" s="98"/>
      <c r="OQO31" s="98"/>
      <c r="OQP31" s="98"/>
      <c r="OQQ31" s="98"/>
      <c r="OQR31" s="98"/>
      <c r="OQS31" s="98"/>
      <c r="OQT31" s="98"/>
      <c r="OQU31" s="98"/>
      <c r="OQV31" s="98"/>
      <c r="OQW31" s="98"/>
      <c r="OQX31" s="98"/>
      <c r="OQY31" s="98"/>
      <c r="OQZ31" s="98"/>
      <c r="ORA31" s="98"/>
      <c r="ORB31" s="98"/>
      <c r="ORC31" s="98"/>
      <c r="ORD31" s="98"/>
      <c r="ORE31" s="98"/>
      <c r="ORF31" s="98"/>
      <c r="ORG31" s="98"/>
      <c r="ORH31" s="98"/>
      <c r="ORI31" s="98"/>
      <c r="ORJ31" s="98"/>
      <c r="ORK31" s="98"/>
      <c r="ORL31" s="98"/>
      <c r="ORM31" s="98"/>
      <c r="ORN31" s="98"/>
      <c r="ORO31" s="98"/>
      <c r="ORP31" s="98"/>
      <c r="ORQ31" s="98"/>
      <c r="ORR31" s="98"/>
      <c r="ORS31" s="98"/>
      <c r="ORT31" s="98"/>
      <c r="ORU31" s="98"/>
      <c r="ORV31" s="98"/>
      <c r="ORW31" s="98"/>
      <c r="ORX31" s="98"/>
      <c r="ORY31" s="98"/>
      <c r="ORZ31" s="98"/>
      <c r="OSA31" s="98"/>
      <c r="OSB31" s="98"/>
      <c r="OSC31" s="98"/>
      <c r="OSD31" s="98"/>
      <c r="OSE31" s="98"/>
      <c r="OSF31" s="98"/>
      <c r="OSG31" s="98"/>
      <c r="OSH31" s="98"/>
      <c r="OSI31" s="98"/>
      <c r="OSJ31" s="98"/>
      <c r="OSK31" s="98"/>
      <c r="OSL31" s="98"/>
      <c r="OSM31" s="98"/>
      <c r="OSN31" s="98"/>
      <c r="OSO31" s="98"/>
      <c r="OSP31" s="98"/>
      <c r="OSQ31" s="98"/>
      <c r="OSR31" s="98"/>
      <c r="OSS31" s="98"/>
      <c r="OST31" s="98"/>
      <c r="OSU31" s="98"/>
      <c r="OSV31" s="98"/>
      <c r="OSW31" s="98"/>
      <c r="OSX31" s="98"/>
      <c r="OSY31" s="98"/>
      <c r="OSZ31" s="98"/>
      <c r="OTA31" s="98"/>
      <c r="OTB31" s="98"/>
      <c r="OTC31" s="98"/>
      <c r="OTD31" s="98"/>
      <c r="OTE31" s="98"/>
      <c r="OTF31" s="98"/>
      <c r="OTG31" s="98"/>
      <c r="OTH31" s="98"/>
      <c r="OTI31" s="98"/>
      <c r="OTJ31" s="98"/>
      <c r="OTK31" s="98"/>
      <c r="OTL31" s="98"/>
      <c r="OTM31" s="98"/>
      <c r="OTN31" s="98"/>
      <c r="OTO31" s="98"/>
      <c r="OTP31" s="98"/>
      <c r="OTQ31" s="98"/>
      <c r="OTR31" s="98"/>
      <c r="OTS31" s="98"/>
      <c r="OTT31" s="98"/>
      <c r="OTU31" s="98"/>
      <c r="OTV31" s="98"/>
      <c r="OTW31" s="98"/>
      <c r="OTX31" s="98"/>
      <c r="OTY31" s="98"/>
      <c r="OTZ31" s="98"/>
      <c r="OUA31" s="98"/>
      <c r="OUB31" s="98"/>
      <c r="OUC31" s="98"/>
      <c r="OUD31" s="98"/>
      <c r="OUE31" s="98"/>
      <c r="OUF31" s="98"/>
      <c r="OUG31" s="98"/>
      <c r="OUH31" s="98"/>
      <c r="OUI31" s="98"/>
      <c r="OUJ31" s="98"/>
      <c r="OUK31" s="98"/>
      <c r="OUL31" s="98"/>
      <c r="OUM31" s="98"/>
      <c r="OUN31" s="98"/>
      <c r="OUO31" s="98"/>
      <c r="OUP31" s="98"/>
      <c r="OUQ31" s="98"/>
      <c r="OUR31" s="98"/>
      <c r="OUS31" s="98"/>
      <c r="OUT31" s="98"/>
      <c r="OUU31" s="98"/>
      <c r="OUV31" s="98"/>
      <c r="OUW31" s="98"/>
      <c r="OUX31" s="98"/>
      <c r="OUY31" s="98"/>
      <c r="OUZ31" s="98"/>
      <c r="OVA31" s="98"/>
      <c r="OVB31" s="98"/>
      <c r="OVC31" s="98"/>
      <c r="OVD31" s="98"/>
      <c r="OVE31" s="98"/>
      <c r="OVF31" s="98"/>
      <c r="OVG31" s="98"/>
      <c r="OVH31" s="98"/>
      <c r="OVI31" s="98"/>
      <c r="OVJ31" s="98"/>
      <c r="OVK31" s="98"/>
      <c r="OVL31" s="98"/>
      <c r="OVM31" s="98"/>
      <c r="OVN31" s="98"/>
      <c r="OVO31" s="98"/>
      <c r="OVP31" s="98"/>
      <c r="OVQ31" s="98"/>
      <c r="OVR31" s="98"/>
      <c r="OVS31" s="98"/>
      <c r="OVT31" s="98"/>
      <c r="OVU31" s="98"/>
      <c r="OVV31" s="98"/>
      <c r="OVW31" s="98"/>
      <c r="OVX31" s="98"/>
      <c r="OVY31" s="98"/>
      <c r="OVZ31" s="98"/>
      <c r="OWA31" s="98"/>
      <c r="OWB31" s="98"/>
      <c r="OWC31" s="98"/>
      <c r="OWD31" s="98"/>
      <c r="OWE31" s="98"/>
      <c r="OWF31" s="98"/>
      <c r="OWG31" s="98"/>
      <c r="OWH31" s="98"/>
      <c r="OWI31" s="98"/>
      <c r="OWJ31" s="98"/>
      <c r="OWK31" s="98"/>
      <c r="OWL31" s="98"/>
      <c r="OWM31" s="98"/>
      <c r="OWN31" s="98"/>
      <c r="OWO31" s="98"/>
      <c r="OWP31" s="98"/>
      <c r="OWQ31" s="98"/>
      <c r="OWR31" s="98"/>
      <c r="OWS31" s="98"/>
      <c r="OWT31" s="98"/>
      <c r="OWU31" s="98"/>
      <c r="OWV31" s="98"/>
      <c r="OWW31" s="98"/>
      <c r="OWX31" s="98"/>
      <c r="OWY31" s="98"/>
      <c r="OWZ31" s="98"/>
      <c r="OXA31" s="98"/>
      <c r="OXB31" s="98"/>
      <c r="OXC31" s="98"/>
      <c r="OXD31" s="98"/>
      <c r="OXE31" s="98"/>
      <c r="OXF31" s="98"/>
      <c r="OXG31" s="98"/>
      <c r="OXH31" s="98"/>
      <c r="OXI31" s="98"/>
      <c r="OXJ31" s="98"/>
      <c r="OXK31" s="98"/>
      <c r="OXL31" s="98"/>
      <c r="OXM31" s="98"/>
      <c r="OXN31" s="98"/>
      <c r="OXO31" s="98"/>
      <c r="OXP31" s="98"/>
      <c r="OXQ31" s="98"/>
      <c r="OXR31" s="98"/>
      <c r="OXS31" s="98"/>
      <c r="OXT31" s="98"/>
      <c r="OXU31" s="98"/>
      <c r="OXV31" s="98"/>
      <c r="OXW31" s="98"/>
      <c r="OXX31" s="98"/>
      <c r="OXY31" s="98"/>
      <c r="OXZ31" s="98"/>
      <c r="OYA31" s="98"/>
      <c r="OYB31" s="98"/>
      <c r="OYC31" s="98"/>
      <c r="OYD31" s="98"/>
      <c r="OYE31" s="98"/>
      <c r="OYF31" s="98"/>
      <c r="OYG31" s="98"/>
      <c r="OYH31" s="98"/>
      <c r="OYI31" s="98"/>
      <c r="OYJ31" s="98"/>
      <c r="OYK31" s="98"/>
      <c r="OYL31" s="98"/>
      <c r="OYM31" s="98"/>
      <c r="OYN31" s="98"/>
      <c r="OYO31" s="98"/>
      <c r="OYP31" s="98"/>
      <c r="OYQ31" s="98"/>
      <c r="OYR31" s="98"/>
      <c r="OYS31" s="98"/>
      <c r="OYT31" s="98"/>
      <c r="OYU31" s="98"/>
      <c r="OYV31" s="98"/>
      <c r="OYW31" s="98"/>
      <c r="OYX31" s="98"/>
      <c r="OYY31" s="98"/>
      <c r="OYZ31" s="98"/>
      <c r="OZA31" s="98"/>
      <c r="OZB31" s="98"/>
      <c r="OZC31" s="98"/>
      <c r="OZD31" s="98"/>
      <c r="OZE31" s="98"/>
      <c r="OZF31" s="98"/>
      <c r="OZG31" s="98"/>
      <c r="OZH31" s="98"/>
      <c r="OZI31" s="98"/>
      <c r="OZJ31" s="98"/>
      <c r="OZK31" s="98"/>
      <c r="OZL31" s="98"/>
      <c r="OZM31" s="98"/>
      <c r="OZN31" s="98"/>
      <c r="OZO31" s="98"/>
      <c r="OZP31" s="98"/>
      <c r="OZQ31" s="98"/>
      <c r="OZR31" s="98"/>
      <c r="OZS31" s="98"/>
      <c r="OZT31" s="98"/>
      <c r="OZU31" s="98"/>
      <c r="OZV31" s="98"/>
      <c r="OZW31" s="98"/>
      <c r="OZX31" s="98"/>
      <c r="OZY31" s="98"/>
      <c r="OZZ31" s="98"/>
      <c r="PAA31" s="98"/>
      <c r="PAB31" s="98"/>
      <c r="PAC31" s="98"/>
      <c r="PAD31" s="98"/>
      <c r="PAE31" s="98"/>
      <c r="PAF31" s="98"/>
      <c r="PAG31" s="98"/>
      <c r="PAH31" s="98"/>
      <c r="PAI31" s="98"/>
      <c r="PAJ31" s="98"/>
      <c r="PAK31" s="98"/>
      <c r="PAL31" s="98"/>
      <c r="PAM31" s="98"/>
      <c r="PAN31" s="98"/>
      <c r="PAO31" s="98"/>
      <c r="PAP31" s="98"/>
      <c r="PAQ31" s="98"/>
      <c r="PAR31" s="98"/>
      <c r="PAS31" s="98"/>
      <c r="PAT31" s="98"/>
      <c r="PAU31" s="98"/>
      <c r="PAV31" s="98"/>
      <c r="PAW31" s="98"/>
      <c r="PAX31" s="98"/>
      <c r="PAY31" s="98"/>
      <c r="PAZ31" s="98"/>
      <c r="PBA31" s="98"/>
      <c r="PBB31" s="98"/>
      <c r="PBC31" s="98"/>
      <c r="PBD31" s="98"/>
      <c r="PBE31" s="98"/>
      <c r="PBF31" s="98"/>
      <c r="PBG31" s="98"/>
      <c r="PBH31" s="98"/>
      <c r="PBI31" s="98"/>
      <c r="PBJ31" s="98"/>
      <c r="PBK31" s="98"/>
      <c r="PBL31" s="98"/>
      <c r="PBM31" s="98"/>
      <c r="PBN31" s="98"/>
      <c r="PBO31" s="98"/>
      <c r="PBP31" s="98"/>
      <c r="PBQ31" s="98"/>
      <c r="PBR31" s="98"/>
      <c r="PBS31" s="98"/>
      <c r="PBT31" s="98"/>
      <c r="PBU31" s="98"/>
      <c r="PBV31" s="98"/>
      <c r="PBW31" s="98"/>
      <c r="PBX31" s="98"/>
      <c r="PBY31" s="98"/>
      <c r="PBZ31" s="98"/>
      <c r="PCA31" s="98"/>
      <c r="PCB31" s="98"/>
      <c r="PCC31" s="98"/>
      <c r="PCD31" s="98"/>
      <c r="PCE31" s="98"/>
      <c r="PCF31" s="98"/>
      <c r="PCG31" s="98"/>
      <c r="PCH31" s="98"/>
      <c r="PCI31" s="98"/>
      <c r="PCJ31" s="98"/>
      <c r="PCK31" s="98"/>
      <c r="PCL31" s="98"/>
      <c r="PCM31" s="98"/>
      <c r="PCN31" s="98"/>
      <c r="PCO31" s="98"/>
      <c r="PCP31" s="98"/>
      <c r="PCQ31" s="98"/>
      <c r="PCR31" s="98"/>
      <c r="PCS31" s="98"/>
      <c r="PCT31" s="98"/>
      <c r="PCU31" s="98"/>
      <c r="PCV31" s="98"/>
      <c r="PCW31" s="98"/>
      <c r="PCX31" s="98"/>
      <c r="PCY31" s="98"/>
      <c r="PCZ31" s="98"/>
      <c r="PDA31" s="98"/>
      <c r="PDB31" s="98"/>
      <c r="PDC31" s="98"/>
      <c r="PDD31" s="98"/>
      <c r="PDE31" s="98"/>
      <c r="PDF31" s="98"/>
      <c r="PDG31" s="98"/>
      <c r="PDH31" s="98"/>
      <c r="PDI31" s="98"/>
      <c r="PDJ31" s="98"/>
      <c r="PDK31" s="98"/>
      <c r="PDL31" s="98"/>
      <c r="PDM31" s="98"/>
      <c r="PDN31" s="98"/>
      <c r="PDO31" s="98"/>
      <c r="PDP31" s="98"/>
      <c r="PDQ31" s="98"/>
      <c r="PDR31" s="98"/>
      <c r="PDS31" s="98"/>
      <c r="PDT31" s="98"/>
      <c r="PDU31" s="98"/>
      <c r="PDV31" s="98"/>
      <c r="PDW31" s="98"/>
      <c r="PDX31" s="98"/>
      <c r="PDY31" s="98"/>
      <c r="PDZ31" s="98"/>
      <c r="PEA31" s="98"/>
      <c r="PEB31" s="98"/>
      <c r="PEC31" s="98"/>
      <c r="PED31" s="98"/>
      <c r="PEE31" s="98"/>
      <c r="PEF31" s="98"/>
      <c r="PEG31" s="98"/>
      <c r="PEH31" s="98"/>
      <c r="PEI31" s="98"/>
      <c r="PEJ31" s="98"/>
      <c r="PEK31" s="98"/>
      <c r="PEL31" s="98"/>
      <c r="PEM31" s="98"/>
      <c r="PEN31" s="98"/>
      <c r="PEO31" s="98"/>
      <c r="PEP31" s="98"/>
      <c r="PEQ31" s="98"/>
      <c r="PER31" s="98"/>
      <c r="PES31" s="98"/>
      <c r="PET31" s="98"/>
      <c r="PEU31" s="98"/>
      <c r="PEV31" s="98"/>
      <c r="PEW31" s="98"/>
      <c r="PEX31" s="98"/>
      <c r="PEY31" s="98"/>
      <c r="PEZ31" s="98"/>
      <c r="PFA31" s="98"/>
      <c r="PFB31" s="98"/>
      <c r="PFC31" s="98"/>
      <c r="PFD31" s="98"/>
      <c r="PFE31" s="98"/>
      <c r="PFF31" s="98"/>
      <c r="PFG31" s="98"/>
      <c r="PFH31" s="98"/>
      <c r="PFI31" s="98"/>
      <c r="PFJ31" s="98"/>
      <c r="PFK31" s="98"/>
      <c r="PFL31" s="98"/>
      <c r="PFM31" s="98"/>
      <c r="PFN31" s="98"/>
      <c r="PFO31" s="98"/>
      <c r="PFP31" s="98"/>
      <c r="PFQ31" s="98"/>
      <c r="PFR31" s="98"/>
      <c r="PFS31" s="98"/>
      <c r="PFT31" s="98"/>
      <c r="PFU31" s="98"/>
      <c r="PFV31" s="98"/>
      <c r="PFW31" s="98"/>
      <c r="PFX31" s="98"/>
      <c r="PFY31" s="98"/>
      <c r="PFZ31" s="98"/>
      <c r="PGA31" s="98"/>
      <c r="PGB31" s="98"/>
      <c r="PGC31" s="98"/>
      <c r="PGD31" s="98"/>
      <c r="PGE31" s="98"/>
      <c r="PGF31" s="98"/>
      <c r="PGG31" s="98"/>
      <c r="PGH31" s="98"/>
      <c r="PGI31" s="98"/>
      <c r="PGJ31" s="98"/>
      <c r="PGK31" s="98"/>
      <c r="PGL31" s="98"/>
      <c r="PGM31" s="98"/>
      <c r="PGN31" s="98"/>
      <c r="PGO31" s="98"/>
      <c r="PGP31" s="98"/>
      <c r="PGQ31" s="98"/>
      <c r="PGR31" s="98"/>
      <c r="PGS31" s="98"/>
      <c r="PGT31" s="98"/>
      <c r="PGU31" s="98"/>
      <c r="PGV31" s="98"/>
      <c r="PGW31" s="98"/>
      <c r="PGX31" s="98"/>
      <c r="PGY31" s="98"/>
      <c r="PGZ31" s="98"/>
      <c r="PHA31" s="98"/>
      <c r="PHB31" s="98"/>
      <c r="PHC31" s="98"/>
      <c r="PHD31" s="98"/>
      <c r="PHE31" s="98"/>
      <c r="PHF31" s="98"/>
      <c r="PHG31" s="98"/>
      <c r="PHH31" s="98"/>
      <c r="PHI31" s="98"/>
      <c r="PHJ31" s="98"/>
      <c r="PHK31" s="98"/>
      <c r="PHL31" s="98"/>
      <c r="PHM31" s="98"/>
      <c r="PHN31" s="98"/>
      <c r="PHO31" s="98"/>
      <c r="PHP31" s="98"/>
      <c r="PHQ31" s="98"/>
      <c r="PHR31" s="98"/>
      <c r="PHS31" s="98"/>
      <c r="PHT31" s="98"/>
      <c r="PHU31" s="98"/>
      <c r="PHV31" s="98"/>
      <c r="PHW31" s="98"/>
      <c r="PHX31" s="98"/>
      <c r="PHY31" s="98"/>
      <c r="PHZ31" s="98"/>
      <c r="PIA31" s="98"/>
      <c r="PIB31" s="98"/>
      <c r="PIC31" s="98"/>
      <c r="PID31" s="98"/>
      <c r="PIE31" s="98"/>
      <c r="PIF31" s="98"/>
      <c r="PIG31" s="98"/>
      <c r="PIH31" s="98"/>
      <c r="PII31" s="98"/>
      <c r="PIJ31" s="98"/>
      <c r="PIK31" s="98"/>
      <c r="PIL31" s="98"/>
      <c r="PIM31" s="98"/>
      <c r="PIN31" s="98"/>
      <c r="PIO31" s="98"/>
      <c r="PIP31" s="98"/>
      <c r="PIQ31" s="98"/>
      <c r="PIR31" s="98"/>
      <c r="PIS31" s="98"/>
      <c r="PIT31" s="98"/>
      <c r="PIU31" s="98"/>
      <c r="PIV31" s="98"/>
      <c r="PIW31" s="98"/>
      <c r="PIX31" s="98"/>
      <c r="PIY31" s="98"/>
      <c r="PIZ31" s="98"/>
      <c r="PJA31" s="98"/>
      <c r="PJB31" s="98"/>
      <c r="PJC31" s="98"/>
      <c r="PJD31" s="98"/>
      <c r="PJE31" s="98"/>
      <c r="PJF31" s="98"/>
      <c r="PJG31" s="98"/>
      <c r="PJH31" s="98"/>
      <c r="PJI31" s="98"/>
      <c r="PJJ31" s="98"/>
      <c r="PJK31" s="98"/>
      <c r="PJL31" s="98"/>
      <c r="PJM31" s="98"/>
      <c r="PJN31" s="98"/>
      <c r="PJO31" s="98"/>
      <c r="PJP31" s="98"/>
      <c r="PJQ31" s="98"/>
      <c r="PJR31" s="98"/>
      <c r="PJS31" s="98"/>
      <c r="PJT31" s="98"/>
      <c r="PJU31" s="98"/>
      <c r="PJV31" s="98"/>
      <c r="PJW31" s="98"/>
      <c r="PJX31" s="98"/>
      <c r="PJY31" s="98"/>
      <c r="PJZ31" s="98"/>
      <c r="PKA31" s="98"/>
      <c r="PKB31" s="98"/>
      <c r="PKC31" s="98"/>
      <c r="PKD31" s="98"/>
      <c r="PKE31" s="98"/>
      <c r="PKF31" s="98"/>
      <c r="PKG31" s="98"/>
      <c r="PKH31" s="98"/>
      <c r="PKI31" s="98"/>
      <c r="PKJ31" s="98"/>
      <c r="PKK31" s="98"/>
      <c r="PKL31" s="98"/>
      <c r="PKM31" s="98"/>
      <c r="PKN31" s="98"/>
      <c r="PKO31" s="98"/>
      <c r="PKP31" s="98"/>
      <c r="PKQ31" s="98"/>
      <c r="PKR31" s="98"/>
      <c r="PKS31" s="98"/>
      <c r="PKT31" s="98"/>
      <c r="PKU31" s="98"/>
      <c r="PKV31" s="98"/>
      <c r="PKW31" s="98"/>
      <c r="PKX31" s="98"/>
      <c r="PKY31" s="98"/>
      <c r="PKZ31" s="98"/>
      <c r="PLA31" s="98"/>
      <c r="PLB31" s="98"/>
      <c r="PLC31" s="98"/>
      <c r="PLD31" s="98"/>
      <c r="PLE31" s="98"/>
      <c r="PLF31" s="98"/>
      <c r="PLG31" s="98"/>
      <c r="PLH31" s="98"/>
      <c r="PLI31" s="98"/>
      <c r="PLJ31" s="98"/>
      <c r="PLK31" s="98"/>
      <c r="PLL31" s="98"/>
      <c r="PLM31" s="98"/>
      <c r="PLN31" s="98"/>
      <c r="PLO31" s="98"/>
      <c r="PLP31" s="98"/>
      <c r="PLQ31" s="98"/>
      <c r="PLR31" s="98"/>
      <c r="PLS31" s="98"/>
      <c r="PLT31" s="98"/>
      <c r="PLU31" s="98"/>
      <c r="PLV31" s="98"/>
      <c r="PLW31" s="98"/>
      <c r="PLX31" s="98"/>
      <c r="PLY31" s="98"/>
      <c r="PLZ31" s="98"/>
      <c r="PMA31" s="98"/>
      <c r="PMB31" s="98"/>
      <c r="PMC31" s="98"/>
      <c r="PMD31" s="98"/>
      <c r="PME31" s="98"/>
      <c r="PMF31" s="98"/>
      <c r="PMG31" s="98"/>
      <c r="PMH31" s="98"/>
      <c r="PMI31" s="98"/>
      <c r="PMJ31" s="98"/>
      <c r="PMK31" s="98"/>
      <c r="PML31" s="98"/>
      <c r="PMM31" s="98"/>
      <c r="PMN31" s="98"/>
      <c r="PMO31" s="98"/>
      <c r="PMP31" s="98"/>
      <c r="PMQ31" s="98"/>
      <c r="PMR31" s="98"/>
      <c r="PMS31" s="98"/>
      <c r="PMT31" s="98"/>
      <c r="PMU31" s="98"/>
      <c r="PMV31" s="98"/>
      <c r="PMW31" s="98"/>
      <c r="PMX31" s="98"/>
      <c r="PMY31" s="98"/>
      <c r="PMZ31" s="98"/>
      <c r="PNA31" s="98"/>
      <c r="PNB31" s="98"/>
      <c r="PNC31" s="98"/>
      <c r="PND31" s="98"/>
      <c r="PNE31" s="98"/>
      <c r="PNF31" s="98"/>
      <c r="PNG31" s="98"/>
      <c r="PNH31" s="98"/>
      <c r="PNI31" s="98"/>
      <c r="PNJ31" s="98"/>
      <c r="PNK31" s="98"/>
      <c r="PNL31" s="98"/>
      <c r="PNM31" s="98"/>
      <c r="PNN31" s="98"/>
      <c r="PNO31" s="98"/>
      <c r="PNP31" s="98"/>
      <c r="PNQ31" s="98"/>
      <c r="PNR31" s="98"/>
      <c r="PNS31" s="98"/>
      <c r="PNT31" s="98"/>
      <c r="PNU31" s="98"/>
      <c r="PNV31" s="98"/>
      <c r="PNW31" s="98"/>
      <c r="PNX31" s="98"/>
      <c r="PNY31" s="98"/>
      <c r="PNZ31" s="98"/>
      <c r="POA31" s="98"/>
      <c r="POB31" s="98"/>
      <c r="POC31" s="98"/>
      <c r="POD31" s="98"/>
      <c r="POE31" s="98"/>
      <c r="POF31" s="98"/>
      <c r="POG31" s="98"/>
      <c r="POH31" s="98"/>
      <c r="POI31" s="98"/>
      <c r="POJ31" s="98"/>
      <c r="POK31" s="98"/>
      <c r="POL31" s="98"/>
      <c r="POM31" s="98"/>
      <c r="PON31" s="98"/>
      <c r="POO31" s="98"/>
      <c r="POP31" s="98"/>
      <c r="POQ31" s="98"/>
      <c r="POR31" s="98"/>
      <c r="POS31" s="98"/>
      <c r="POT31" s="98"/>
      <c r="POU31" s="98"/>
      <c r="POV31" s="98"/>
      <c r="POW31" s="98"/>
      <c r="POX31" s="98"/>
      <c r="POY31" s="98"/>
      <c r="POZ31" s="98"/>
      <c r="PPA31" s="98"/>
      <c r="PPB31" s="98"/>
      <c r="PPC31" s="98"/>
      <c r="PPD31" s="98"/>
      <c r="PPE31" s="98"/>
      <c r="PPF31" s="98"/>
      <c r="PPG31" s="98"/>
      <c r="PPH31" s="98"/>
      <c r="PPI31" s="98"/>
      <c r="PPJ31" s="98"/>
      <c r="PPK31" s="98"/>
      <c r="PPL31" s="98"/>
      <c r="PPM31" s="98"/>
      <c r="PPN31" s="98"/>
      <c r="PPO31" s="98"/>
      <c r="PPP31" s="98"/>
      <c r="PPQ31" s="98"/>
      <c r="PPR31" s="98"/>
      <c r="PPS31" s="98"/>
      <c r="PPT31" s="98"/>
      <c r="PPU31" s="98"/>
      <c r="PPV31" s="98"/>
      <c r="PPW31" s="98"/>
      <c r="PPX31" s="98"/>
      <c r="PPY31" s="98"/>
      <c r="PPZ31" s="98"/>
      <c r="PQA31" s="98"/>
      <c r="PQB31" s="98"/>
      <c r="PQC31" s="98"/>
      <c r="PQD31" s="98"/>
      <c r="PQE31" s="98"/>
      <c r="PQF31" s="98"/>
      <c r="PQG31" s="98"/>
      <c r="PQH31" s="98"/>
      <c r="PQI31" s="98"/>
      <c r="PQJ31" s="98"/>
      <c r="PQK31" s="98"/>
      <c r="PQL31" s="98"/>
      <c r="PQM31" s="98"/>
      <c r="PQN31" s="98"/>
      <c r="PQO31" s="98"/>
      <c r="PQP31" s="98"/>
      <c r="PQQ31" s="98"/>
      <c r="PQR31" s="98"/>
      <c r="PQS31" s="98"/>
      <c r="PQT31" s="98"/>
      <c r="PQU31" s="98"/>
      <c r="PQV31" s="98"/>
      <c r="PQW31" s="98"/>
      <c r="PQX31" s="98"/>
      <c r="PQY31" s="98"/>
      <c r="PQZ31" s="98"/>
      <c r="PRA31" s="98"/>
      <c r="PRB31" s="98"/>
      <c r="PRC31" s="98"/>
      <c r="PRD31" s="98"/>
      <c r="PRE31" s="98"/>
      <c r="PRF31" s="98"/>
      <c r="PRG31" s="98"/>
      <c r="PRH31" s="98"/>
      <c r="PRI31" s="98"/>
      <c r="PRJ31" s="98"/>
      <c r="PRK31" s="98"/>
      <c r="PRL31" s="98"/>
      <c r="PRM31" s="98"/>
      <c r="PRN31" s="98"/>
      <c r="PRO31" s="98"/>
      <c r="PRP31" s="98"/>
      <c r="PRQ31" s="98"/>
      <c r="PRR31" s="98"/>
      <c r="PRS31" s="98"/>
      <c r="PRT31" s="98"/>
      <c r="PRU31" s="98"/>
      <c r="PRV31" s="98"/>
      <c r="PRW31" s="98"/>
      <c r="PRX31" s="98"/>
      <c r="PRY31" s="98"/>
      <c r="PRZ31" s="98"/>
      <c r="PSA31" s="98"/>
      <c r="PSB31" s="98"/>
      <c r="PSC31" s="98"/>
      <c r="PSD31" s="98"/>
      <c r="PSE31" s="98"/>
      <c r="PSF31" s="98"/>
      <c r="PSG31" s="98"/>
      <c r="PSH31" s="98"/>
      <c r="PSI31" s="98"/>
      <c r="PSJ31" s="98"/>
      <c r="PSK31" s="98"/>
      <c r="PSL31" s="98"/>
      <c r="PSM31" s="98"/>
      <c r="PSN31" s="98"/>
      <c r="PSO31" s="98"/>
      <c r="PSP31" s="98"/>
      <c r="PSQ31" s="98"/>
      <c r="PSR31" s="98"/>
      <c r="PSS31" s="98"/>
      <c r="PST31" s="98"/>
      <c r="PSU31" s="98"/>
      <c r="PSV31" s="98"/>
      <c r="PSW31" s="98"/>
      <c r="PSX31" s="98"/>
      <c r="PSY31" s="98"/>
      <c r="PSZ31" s="98"/>
      <c r="PTA31" s="98"/>
      <c r="PTB31" s="98"/>
      <c r="PTC31" s="98"/>
      <c r="PTD31" s="98"/>
      <c r="PTE31" s="98"/>
      <c r="PTF31" s="98"/>
      <c r="PTG31" s="98"/>
      <c r="PTH31" s="98"/>
      <c r="PTI31" s="98"/>
      <c r="PTJ31" s="98"/>
      <c r="PTK31" s="98"/>
      <c r="PTL31" s="98"/>
      <c r="PTM31" s="98"/>
      <c r="PTN31" s="98"/>
      <c r="PTO31" s="98"/>
      <c r="PTP31" s="98"/>
      <c r="PTQ31" s="98"/>
      <c r="PTR31" s="98"/>
      <c r="PTS31" s="98"/>
      <c r="PTT31" s="98"/>
      <c r="PTU31" s="98"/>
      <c r="PTV31" s="98"/>
      <c r="PTW31" s="98"/>
      <c r="PTX31" s="98"/>
      <c r="PTY31" s="98"/>
      <c r="PTZ31" s="98"/>
      <c r="PUA31" s="98"/>
      <c r="PUB31" s="98"/>
      <c r="PUC31" s="98"/>
      <c r="PUD31" s="98"/>
      <c r="PUE31" s="98"/>
      <c r="PUF31" s="98"/>
      <c r="PUG31" s="98"/>
      <c r="PUH31" s="98"/>
      <c r="PUI31" s="98"/>
      <c r="PUJ31" s="98"/>
      <c r="PUK31" s="98"/>
      <c r="PUL31" s="98"/>
      <c r="PUM31" s="98"/>
      <c r="PUN31" s="98"/>
      <c r="PUO31" s="98"/>
      <c r="PUP31" s="98"/>
      <c r="PUQ31" s="98"/>
      <c r="PUR31" s="98"/>
      <c r="PUS31" s="98"/>
      <c r="PUT31" s="98"/>
      <c r="PUU31" s="98"/>
      <c r="PUV31" s="98"/>
      <c r="PUW31" s="98"/>
      <c r="PUX31" s="98"/>
      <c r="PUY31" s="98"/>
      <c r="PUZ31" s="98"/>
      <c r="PVA31" s="98"/>
      <c r="PVB31" s="98"/>
      <c r="PVC31" s="98"/>
      <c r="PVD31" s="98"/>
      <c r="PVE31" s="98"/>
      <c r="PVF31" s="98"/>
      <c r="PVG31" s="98"/>
      <c r="PVH31" s="98"/>
      <c r="PVI31" s="98"/>
      <c r="PVJ31" s="98"/>
      <c r="PVK31" s="98"/>
      <c r="PVL31" s="98"/>
      <c r="PVM31" s="98"/>
      <c r="PVN31" s="98"/>
      <c r="PVO31" s="98"/>
      <c r="PVP31" s="98"/>
      <c r="PVQ31" s="98"/>
      <c r="PVR31" s="98"/>
      <c r="PVS31" s="98"/>
      <c r="PVT31" s="98"/>
      <c r="PVU31" s="98"/>
      <c r="PVV31" s="98"/>
      <c r="PVW31" s="98"/>
      <c r="PVX31" s="98"/>
      <c r="PVY31" s="98"/>
      <c r="PVZ31" s="98"/>
      <c r="PWA31" s="98"/>
      <c r="PWB31" s="98"/>
      <c r="PWC31" s="98"/>
      <c r="PWD31" s="98"/>
      <c r="PWE31" s="98"/>
      <c r="PWF31" s="98"/>
      <c r="PWG31" s="98"/>
      <c r="PWH31" s="98"/>
      <c r="PWI31" s="98"/>
      <c r="PWJ31" s="98"/>
      <c r="PWK31" s="98"/>
      <c r="PWL31" s="98"/>
      <c r="PWM31" s="98"/>
      <c r="PWN31" s="98"/>
      <c r="PWO31" s="98"/>
      <c r="PWP31" s="98"/>
      <c r="PWQ31" s="98"/>
      <c r="PWR31" s="98"/>
      <c r="PWS31" s="98"/>
      <c r="PWT31" s="98"/>
      <c r="PWU31" s="98"/>
      <c r="PWV31" s="98"/>
      <c r="PWW31" s="98"/>
      <c r="PWX31" s="98"/>
      <c r="PWY31" s="98"/>
      <c r="PWZ31" s="98"/>
      <c r="PXA31" s="98"/>
      <c r="PXB31" s="98"/>
      <c r="PXC31" s="98"/>
      <c r="PXD31" s="98"/>
      <c r="PXE31" s="98"/>
      <c r="PXF31" s="98"/>
      <c r="PXG31" s="98"/>
      <c r="PXH31" s="98"/>
      <c r="PXI31" s="98"/>
      <c r="PXJ31" s="98"/>
      <c r="PXK31" s="98"/>
      <c r="PXL31" s="98"/>
      <c r="PXM31" s="98"/>
      <c r="PXN31" s="98"/>
      <c r="PXO31" s="98"/>
      <c r="PXP31" s="98"/>
      <c r="PXQ31" s="98"/>
      <c r="PXR31" s="98"/>
      <c r="PXS31" s="98"/>
      <c r="PXT31" s="98"/>
      <c r="PXU31" s="98"/>
      <c r="PXV31" s="98"/>
      <c r="PXW31" s="98"/>
      <c r="PXX31" s="98"/>
      <c r="PXY31" s="98"/>
      <c r="PXZ31" s="98"/>
      <c r="PYA31" s="98"/>
      <c r="PYB31" s="98"/>
      <c r="PYC31" s="98"/>
      <c r="PYD31" s="98"/>
      <c r="PYE31" s="98"/>
      <c r="PYF31" s="98"/>
      <c r="PYG31" s="98"/>
      <c r="PYH31" s="98"/>
      <c r="PYI31" s="98"/>
      <c r="PYJ31" s="98"/>
      <c r="PYK31" s="98"/>
      <c r="PYL31" s="98"/>
      <c r="PYM31" s="98"/>
      <c r="PYN31" s="98"/>
      <c r="PYO31" s="98"/>
      <c r="PYP31" s="98"/>
      <c r="PYQ31" s="98"/>
      <c r="PYR31" s="98"/>
      <c r="PYS31" s="98"/>
      <c r="PYT31" s="98"/>
      <c r="PYU31" s="98"/>
      <c r="PYV31" s="98"/>
      <c r="PYW31" s="98"/>
      <c r="PYX31" s="98"/>
      <c r="PYY31" s="98"/>
      <c r="PYZ31" s="98"/>
      <c r="PZA31" s="98"/>
      <c r="PZB31" s="98"/>
      <c r="PZC31" s="98"/>
      <c r="PZD31" s="98"/>
      <c r="PZE31" s="98"/>
      <c r="PZF31" s="98"/>
      <c r="PZG31" s="98"/>
      <c r="PZH31" s="98"/>
      <c r="PZI31" s="98"/>
      <c r="PZJ31" s="98"/>
      <c r="PZK31" s="98"/>
      <c r="PZL31" s="98"/>
      <c r="PZM31" s="98"/>
      <c r="PZN31" s="98"/>
      <c r="PZO31" s="98"/>
      <c r="PZP31" s="98"/>
      <c r="PZQ31" s="98"/>
      <c r="PZR31" s="98"/>
      <c r="PZS31" s="98"/>
      <c r="PZT31" s="98"/>
      <c r="PZU31" s="98"/>
      <c r="PZV31" s="98"/>
      <c r="PZW31" s="98"/>
      <c r="PZX31" s="98"/>
      <c r="PZY31" s="98"/>
      <c r="PZZ31" s="98"/>
      <c r="QAA31" s="98"/>
      <c r="QAB31" s="98"/>
      <c r="QAC31" s="98"/>
      <c r="QAD31" s="98"/>
      <c r="QAE31" s="98"/>
      <c r="QAF31" s="98"/>
      <c r="QAG31" s="98"/>
      <c r="QAH31" s="98"/>
      <c r="QAI31" s="98"/>
      <c r="QAJ31" s="98"/>
      <c r="QAK31" s="98"/>
      <c r="QAL31" s="98"/>
      <c r="QAM31" s="98"/>
      <c r="QAN31" s="98"/>
      <c r="QAO31" s="98"/>
      <c r="QAP31" s="98"/>
      <c r="QAQ31" s="98"/>
      <c r="QAR31" s="98"/>
      <c r="QAS31" s="98"/>
      <c r="QAT31" s="98"/>
      <c r="QAU31" s="98"/>
      <c r="QAV31" s="98"/>
      <c r="QAW31" s="98"/>
      <c r="QAX31" s="98"/>
      <c r="QAY31" s="98"/>
      <c r="QAZ31" s="98"/>
      <c r="QBA31" s="98"/>
      <c r="QBB31" s="98"/>
      <c r="QBC31" s="98"/>
      <c r="QBD31" s="98"/>
      <c r="QBE31" s="98"/>
      <c r="QBF31" s="98"/>
      <c r="QBG31" s="98"/>
      <c r="QBH31" s="98"/>
      <c r="QBI31" s="98"/>
      <c r="QBJ31" s="98"/>
      <c r="QBK31" s="98"/>
      <c r="QBL31" s="98"/>
      <c r="QBM31" s="98"/>
      <c r="QBN31" s="98"/>
      <c r="QBO31" s="98"/>
      <c r="QBP31" s="98"/>
      <c r="QBQ31" s="98"/>
      <c r="QBR31" s="98"/>
      <c r="QBS31" s="98"/>
      <c r="QBT31" s="98"/>
      <c r="QBU31" s="98"/>
      <c r="QBV31" s="98"/>
      <c r="QBW31" s="98"/>
      <c r="QBX31" s="98"/>
      <c r="QBY31" s="98"/>
      <c r="QBZ31" s="98"/>
      <c r="QCA31" s="98"/>
      <c r="QCB31" s="98"/>
      <c r="QCC31" s="98"/>
      <c r="QCD31" s="98"/>
      <c r="QCE31" s="98"/>
      <c r="QCF31" s="98"/>
      <c r="QCG31" s="98"/>
      <c r="QCH31" s="98"/>
      <c r="QCI31" s="98"/>
      <c r="QCJ31" s="98"/>
      <c r="QCK31" s="98"/>
      <c r="QCL31" s="98"/>
      <c r="QCM31" s="98"/>
      <c r="QCN31" s="98"/>
      <c r="QCO31" s="98"/>
      <c r="QCP31" s="98"/>
      <c r="QCQ31" s="98"/>
      <c r="QCR31" s="98"/>
      <c r="QCS31" s="98"/>
      <c r="QCT31" s="98"/>
      <c r="QCU31" s="98"/>
      <c r="QCV31" s="98"/>
      <c r="QCW31" s="98"/>
      <c r="QCX31" s="98"/>
      <c r="QCY31" s="98"/>
      <c r="QCZ31" s="98"/>
      <c r="QDA31" s="98"/>
      <c r="QDB31" s="98"/>
      <c r="QDC31" s="98"/>
      <c r="QDD31" s="98"/>
      <c r="QDE31" s="98"/>
      <c r="QDF31" s="98"/>
      <c r="QDG31" s="98"/>
      <c r="QDH31" s="98"/>
      <c r="QDI31" s="98"/>
      <c r="QDJ31" s="98"/>
      <c r="QDK31" s="98"/>
      <c r="QDL31" s="98"/>
      <c r="QDM31" s="98"/>
      <c r="QDN31" s="98"/>
      <c r="QDO31" s="98"/>
      <c r="QDP31" s="98"/>
      <c r="QDQ31" s="98"/>
      <c r="QDR31" s="98"/>
      <c r="QDS31" s="98"/>
      <c r="QDT31" s="98"/>
      <c r="QDU31" s="98"/>
      <c r="QDV31" s="98"/>
      <c r="QDW31" s="98"/>
      <c r="QDX31" s="98"/>
      <c r="QDY31" s="98"/>
      <c r="QDZ31" s="98"/>
      <c r="QEA31" s="98"/>
      <c r="QEB31" s="98"/>
      <c r="QEC31" s="98"/>
      <c r="QED31" s="98"/>
      <c r="QEE31" s="98"/>
      <c r="QEF31" s="98"/>
      <c r="QEG31" s="98"/>
      <c r="QEH31" s="98"/>
      <c r="QEI31" s="98"/>
      <c r="QEJ31" s="98"/>
      <c r="QEK31" s="98"/>
      <c r="QEL31" s="98"/>
      <c r="QEM31" s="98"/>
      <c r="QEN31" s="98"/>
      <c r="QEO31" s="98"/>
      <c r="QEP31" s="98"/>
      <c r="QEQ31" s="98"/>
      <c r="QER31" s="98"/>
      <c r="QES31" s="98"/>
      <c r="QET31" s="98"/>
      <c r="QEU31" s="98"/>
      <c r="QEV31" s="98"/>
      <c r="QEW31" s="98"/>
      <c r="QEX31" s="98"/>
      <c r="QEY31" s="98"/>
      <c r="QEZ31" s="98"/>
      <c r="QFA31" s="98"/>
      <c r="QFB31" s="98"/>
      <c r="QFC31" s="98"/>
      <c r="QFD31" s="98"/>
      <c r="QFE31" s="98"/>
      <c r="QFF31" s="98"/>
      <c r="QFG31" s="98"/>
      <c r="QFH31" s="98"/>
      <c r="QFI31" s="98"/>
      <c r="QFJ31" s="98"/>
      <c r="QFK31" s="98"/>
      <c r="QFL31" s="98"/>
      <c r="QFM31" s="98"/>
      <c r="QFN31" s="98"/>
      <c r="QFO31" s="98"/>
      <c r="QFP31" s="98"/>
      <c r="QFQ31" s="98"/>
      <c r="QFR31" s="98"/>
      <c r="QFS31" s="98"/>
      <c r="QFT31" s="98"/>
      <c r="QFU31" s="98"/>
      <c r="QFV31" s="98"/>
      <c r="QFW31" s="98"/>
      <c r="QFX31" s="98"/>
      <c r="QFY31" s="98"/>
      <c r="QFZ31" s="98"/>
      <c r="QGA31" s="98"/>
      <c r="QGB31" s="98"/>
      <c r="QGC31" s="98"/>
      <c r="QGD31" s="98"/>
      <c r="QGE31" s="98"/>
      <c r="QGF31" s="98"/>
      <c r="QGG31" s="98"/>
      <c r="QGH31" s="98"/>
      <c r="QGI31" s="98"/>
      <c r="QGJ31" s="98"/>
      <c r="QGK31" s="98"/>
      <c r="QGL31" s="98"/>
      <c r="QGM31" s="98"/>
      <c r="QGN31" s="98"/>
      <c r="QGO31" s="98"/>
      <c r="QGP31" s="98"/>
      <c r="QGQ31" s="98"/>
      <c r="QGR31" s="98"/>
      <c r="QGS31" s="98"/>
      <c r="QGT31" s="98"/>
      <c r="QGU31" s="98"/>
      <c r="QGV31" s="98"/>
      <c r="QGW31" s="98"/>
      <c r="QGX31" s="98"/>
      <c r="QGY31" s="98"/>
      <c r="QGZ31" s="98"/>
      <c r="QHA31" s="98"/>
      <c r="QHB31" s="98"/>
      <c r="QHC31" s="98"/>
      <c r="QHD31" s="98"/>
      <c r="QHE31" s="98"/>
      <c r="QHF31" s="98"/>
      <c r="QHG31" s="98"/>
      <c r="QHH31" s="98"/>
      <c r="QHI31" s="98"/>
      <c r="QHJ31" s="98"/>
      <c r="QHK31" s="98"/>
      <c r="QHL31" s="98"/>
      <c r="QHM31" s="98"/>
      <c r="QHN31" s="98"/>
      <c r="QHO31" s="98"/>
      <c r="QHP31" s="98"/>
      <c r="QHQ31" s="98"/>
      <c r="QHR31" s="98"/>
      <c r="QHS31" s="98"/>
      <c r="QHT31" s="98"/>
      <c r="QHU31" s="98"/>
      <c r="QHV31" s="98"/>
      <c r="QHW31" s="98"/>
      <c r="QHX31" s="98"/>
      <c r="QHY31" s="98"/>
      <c r="QHZ31" s="98"/>
      <c r="QIA31" s="98"/>
      <c r="QIB31" s="98"/>
      <c r="QIC31" s="98"/>
      <c r="QID31" s="98"/>
      <c r="QIE31" s="98"/>
      <c r="QIF31" s="98"/>
      <c r="QIG31" s="98"/>
      <c r="QIH31" s="98"/>
      <c r="QII31" s="98"/>
      <c r="QIJ31" s="98"/>
      <c r="QIK31" s="98"/>
      <c r="QIL31" s="98"/>
      <c r="QIM31" s="98"/>
      <c r="QIN31" s="98"/>
      <c r="QIO31" s="98"/>
      <c r="QIP31" s="98"/>
      <c r="QIQ31" s="98"/>
      <c r="QIR31" s="98"/>
      <c r="QIS31" s="98"/>
      <c r="QIT31" s="98"/>
      <c r="QIU31" s="98"/>
      <c r="QIV31" s="98"/>
      <c r="QIW31" s="98"/>
      <c r="QIX31" s="98"/>
      <c r="QIY31" s="98"/>
      <c r="QIZ31" s="98"/>
      <c r="QJA31" s="98"/>
      <c r="QJB31" s="98"/>
      <c r="QJC31" s="98"/>
      <c r="QJD31" s="98"/>
      <c r="QJE31" s="98"/>
      <c r="QJF31" s="98"/>
      <c r="QJG31" s="98"/>
      <c r="QJH31" s="98"/>
      <c r="QJI31" s="98"/>
      <c r="QJJ31" s="98"/>
      <c r="QJK31" s="98"/>
      <c r="QJL31" s="98"/>
      <c r="QJM31" s="98"/>
      <c r="QJN31" s="98"/>
      <c r="QJO31" s="98"/>
      <c r="QJP31" s="98"/>
      <c r="QJQ31" s="98"/>
      <c r="QJR31" s="98"/>
      <c r="QJS31" s="98"/>
      <c r="QJT31" s="98"/>
      <c r="QJU31" s="98"/>
      <c r="QJV31" s="98"/>
      <c r="QJW31" s="98"/>
      <c r="QJX31" s="98"/>
      <c r="QJY31" s="98"/>
      <c r="QJZ31" s="98"/>
      <c r="QKA31" s="98"/>
      <c r="QKB31" s="98"/>
      <c r="QKC31" s="98"/>
      <c r="QKD31" s="98"/>
      <c r="QKE31" s="98"/>
      <c r="QKF31" s="98"/>
      <c r="QKG31" s="98"/>
      <c r="QKH31" s="98"/>
      <c r="QKI31" s="98"/>
      <c r="QKJ31" s="98"/>
      <c r="QKK31" s="98"/>
      <c r="QKL31" s="98"/>
      <c r="QKM31" s="98"/>
      <c r="QKN31" s="98"/>
      <c r="QKO31" s="98"/>
      <c r="QKP31" s="98"/>
      <c r="QKQ31" s="98"/>
      <c r="QKR31" s="98"/>
      <c r="QKS31" s="98"/>
      <c r="QKT31" s="98"/>
      <c r="QKU31" s="98"/>
      <c r="QKV31" s="98"/>
      <c r="QKW31" s="98"/>
      <c r="QKX31" s="98"/>
      <c r="QKY31" s="98"/>
      <c r="QKZ31" s="98"/>
      <c r="QLA31" s="98"/>
      <c r="QLB31" s="98"/>
      <c r="QLC31" s="98"/>
      <c r="QLD31" s="98"/>
      <c r="QLE31" s="98"/>
      <c r="QLF31" s="98"/>
      <c r="QLG31" s="98"/>
      <c r="QLH31" s="98"/>
      <c r="QLI31" s="98"/>
      <c r="QLJ31" s="98"/>
      <c r="QLK31" s="98"/>
      <c r="QLL31" s="98"/>
      <c r="QLM31" s="98"/>
      <c r="QLN31" s="98"/>
      <c r="QLO31" s="98"/>
      <c r="QLP31" s="98"/>
      <c r="QLQ31" s="98"/>
      <c r="QLR31" s="98"/>
      <c r="QLS31" s="98"/>
      <c r="QLT31" s="98"/>
      <c r="QLU31" s="98"/>
      <c r="QLV31" s="98"/>
      <c r="QLW31" s="98"/>
      <c r="QLX31" s="98"/>
      <c r="QLY31" s="98"/>
      <c r="QLZ31" s="98"/>
      <c r="QMA31" s="98"/>
      <c r="QMB31" s="98"/>
      <c r="QMC31" s="98"/>
      <c r="QMD31" s="98"/>
      <c r="QME31" s="98"/>
      <c r="QMF31" s="98"/>
      <c r="QMG31" s="98"/>
      <c r="QMH31" s="98"/>
      <c r="QMI31" s="98"/>
      <c r="QMJ31" s="98"/>
      <c r="QMK31" s="98"/>
      <c r="QML31" s="98"/>
      <c r="QMM31" s="98"/>
      <c r="QMN31" s="98"/>
      <c r="QMO31" s="98"/>
      <c r="QMP31" s="98"/>
      <c r="QMQ31" s="98"/>
      <c r="QMR31" s="98"/>
      <c r="QMS31" s="98"/>
      <c r="QMT31" s="98"/>
      <c r="QMU31" s="98"/>
      <c r="QMV31" s="98"/>
      <c r="QMW31" s="98"/>
      <c r="QMX31" s="98"/>
      <c r="QMY31" s="98"/>
      <c r="QMZ31" s="98"/>
      <c r="QNA31" s="98"/>
      <c r="QNB31" s="98"/>
      <c r="QNC31" s="98"/>
      <c r="QND31" s="98"/>
      <c r="QNE31" s="98"/>
      <c r="QNF31" s="98"/>
      <c r="QNG31" s="98"/>
      <c r="QNH31" s="98"/>
      <c r="QNI31" s="98"/>
      <c r="QNJ31" s="98"/>
      <c r="QNK31" s="98"/>
      <c r="QNL31" s="98"/>
      <c r="QNM31" s="98"/>
      <c r="QNN31" s="98"/>
      <c r="QNO31" s="98"/>
      <c r="QNP31" s="98"/>
      <c r="QNQ31" s="98"/>
      <c r="QNR31" s="98"/>
      <c r="QNS31" s="98"/>
      <c r="QNT31" s="98"/>
      <c r="QNU31" s="98"/>
      <c r="QNV31" s="98"/>
      <c r="QNW31" s="98"/>
      <c r="QNX31" s="98"/>
      <c r="QNY31" s="98"/>
      <c r="QNZ31" s="98"/>
      <c r="QOA31" s="98"/>
      <c r="QOB31" s="98"/>
      <c r="QOC31" s="98"/>
      <c r="QOD31" s="98"/>
      <c r="QOE31" s="98"/>
      <c r="QOF31" s="98"/>
      <c r="QOG31" s="98"/>
      <c r="QOH31" s="98"/>
      <c r="QOI31" s="98"/>
      <c r="QOJ31" s="98"/>
      <c r="QOK31" s="98"/>
      <c r="QOL31" s="98"/>
      <c r="QOM31" s="98"/>
      <c r="QON31" s="98"/>
      <c r="QOO31" s="98"/>
      <c r="QOP31" s="98"/>
      <c r="QOQ31" s="98"/>
      <c r="QOR31" s="98"/>
      <c r="QOS31" s="98"/>
      <c r="QOT31" s="98"/>
      <c r="QOU31" s="98"/>
      <c r="QOV31" s="98"/>
      <c r="QOW31" s="98"/>
      <c r="QOX31" s="98"/>
      <c r="QOY31" s="98"/>
      <c r="QOZ31" s="98"/>
      <c r="QPA31" s="98"/>
      <c r="QPB31" s="98"/>
      <c r="QPC31" s="98"/>
      <c r="QPD31" s="98"/>
      <c r="QPE31" s="98"/>
      <c r="QPF31" s="98"/>
      <c r="QPG31" s="98"/>
      <c r="QPH31" s="98"/>
      <c r="QPI31" s="98"/>
      <c r="QPJ31" s="98"/>
      <c r="QPK31" s="98"/>
      <c r="QPL31" s="98"/>
      <c r="QPM31" s="98"/>
      <c r="QPN31" s="98"/>
      <c r="QPO31" s="98"/>
      <c r="QPP31" s="98"/>
      <c r="QPQ31" s="98"/>
      <c r="QPR31" s="98"/>
      <c r="QPS31" s="98"/>
      <c r="QPT31" s="98"/>
      <c r="QPU31" s="98"/>
      <c r="QPV31" s="98"/>
      <c r="QPW31" s="98"/>
      <c r="QPX31" s="98"/>
      <c r="QPY31" s="98"/>
      <c r="QPZ31" s="98"/>
      <c r="QQA31" s="98"/>
      <c r="QQB31" s="98"/>
      <c r="QQC31" s="98"/>
      <c r="QQD31" s="98"/>
      <c r="QQE31" s="98"/>
      <c r="QQF31" s="98"/>
      <c r="QQG31" s="98"/>
      <c r="QQH31" s="98"/>
      <c r="QQI31" s="98"/>
      <c r="QQJ31" s="98"/>
      <c r="QQK31" s="98"/>
      <c r="QQL31" s="98"/>
      <c r="QQM31" s="98"/>
      <c r="QQN31" s="98"/>
      <c r="QQO31" s="98"/>
      <c r="QQP31" s="98"/>
      <c r="QQQ31" s="98"/>
      <c r="QQR31" s="98"/>
      <c r="QQS31" s="98"/>
      <c r="QQT31" s="98"/>
      <c r="QQU31" s="98"/>
      <c r="QQV31" s="98"/>
      <c r="QQW31" s="98"/>
      <c r="QQX31" s="98"/>
      <c r="QQY31" s="98"/>
      <c r="QQZ31" s="98"/>
      <c r="QRA31" s="98"/>
      <c r="QRB31" s="98"/>
      <c r="QRC31" s="98"/>
      <c r="QRD31" s="98"/>
      <c r="QRE31" s="98"/>
      <c r="QRF31" s="98"/>
      <c r="QRG31" s="98"/>
      <c r="QRH31" s="98"/>
      <c r="QRI31" s="98"/>
      <c r="QRJ31" s="98"/>
      <c r="QRK31" s="98"/>
      <c r="QRL31" s="98"/>
      <c r="QRM31" s="98"/>
      <c r="QRN31" s="98"/>
      <c r="QRO31" s="98"/>
      <c r="QRP31" s="98"/>
      <c r="QRQ31" s="98"/>
      <c r="QRR31" s="98"/>
      <c r="QRS31" s="98"/>
      <c r="QRT31" s="98"/>
      <c r="QRU31" s="98"/>
      <c r="QRV31" s="98"/>
      <c r="QRW31" s="98"/>
      <c r="QRX31" s="98"/>
      <c r="QRY31" s="98"/>
      <c r="QRZ31" s="98"/>
      <c r="QSA31" s="98"/>
      <c r="QSB31" s="98"/>
      <c r="QSC31" s="98"/>
      <c r="QSD31" s="98"/>
      <c r="QSE31" s="98"/>
      <c r="QSF31" s="98"/>
      <c r="QSG31" s="98"/>
      <c r="QSH31" s="98"/>
      <c r="QSI31" s="98"/>
      <c r="QSJ31" s="98"/>
      <c r="QSK31" s="98"/>
      <c r="QSL31" s="98"/>
      <c r="QSM31" s="98"/>
      <c r="QSN31" s="98"/>
      <c r="QSO31" s="98"/>
      <c r="QSP31" s="98"/>
      <c r="QSQ31" s="98"/>
      <c r="QSR31" s="98"/>
      <c r="QSS31" s="98"/>
      <c r="QST31" s="98"/>
      <c r="QSU31" s="98"/>
      <c r="QSV31" s="98"/>
      <c r="QSW31" s="98"/>
      <c r="QSX31" s="98"/>
      <c r="QSY31" s="98"/>
      <c r="QSZ31" s="98"/>
      <c r="QTA31" s="98"/>
      <c r="QTB31" s="98"/>
      <c r="QTC31" s="98"/>
      <c r="QTD31" s="98"/>
      <c r="QTE31" s="98"/>
      <c r="QTF31" s="98"/>
      <c r="QTG31" s="98"/>
      <c r="QTH31" s="98"/>
      <c r="QTI31" s="98"/>
      <c r="QTJ31" s="98"/>
      <c r="QTK31" s="98"/>
      <c r="QTL31" s="98"/>
      <c r="QTM31" s="98"/>
      <c r="QTN31" s="98"/>
      <c r="QTO31" s="98"/>
      <c r="QTP31" s="98"/>
      <c r="QTQ31" s="98"/>
      <c r="QTR31" s="98"/>
      <c r="QTS31" s="98"/>
      <c r="QTT31" s="98"/>
      <c r="QTU31" s="98"/>
      <c r="QTV31" s="98"/>
      <c r="QTW31" s="98"/>
      <c r="QTX31" s="98"/>
      <c r="QTY31" s="98"/>
      <c r="QTZ31" s="98"/>
      <c r="QUA31" s="98"/>
      <c r="QUB31" s="98"/>
      <c r="QUC31" s="98"/>
      <c r="QUD31" s="98"/>
      <c r="QUE31" s="98"/>
      <c r="QUF31" s="98"/>
      <c r="QUG31" s="98"/>
      <c r="QUH31" s="98"/>
      <c r="QUI31" s="98"/>
      <c r="QUJ31" s="98"/>
      <c r="QUK31" s="98"/>
      <c r="QUL31" s="98"/>
      <c r="QUM31" s="98"/>
      <c r="QUN31" s="98"/>
      <c r="QUO31" s="98"/>
      <c r="QUP31" s="98"/>
      <c r="QUQ31" s="98"/>
      <c r="QUR31" s="98"/>
      <c r="QUS31" s="98"/>
      <c r="QUT31" s="98"/>
      <c r="QUU31" s="98"/>
      <c r="QUV31" s="98"/>
      <c r="QUW31" s="98"/>
      <c r="QUX31" s="98"/>
      <c r="QUY31" s="98"/>
      <c r="QUZ31" s="98"/>
      <c r="QVA31" s="98"/>
      <c r="QVB31" s="98"/>
      <c r="QVC31" s="98"/>
      <c r="QVD31" s="98"/>
      <c r="QVE31" s="98"/>
      <c r="QVF31" s="98"/>
      <c r="QVG31" s="98"/>
      <c r="QVH31" s="98"/>
      <c r="QVI31" s="98"/>
      <c r="QVJ31" s="98"/>
      <c r="QVK31" s="98"/>
      <c r="QVL31" s="98"/>
      <c r="QVM31" s="98"/>
      <c r="QVN31" s="98"/>
      <c r="QVO31" s="98"/>
      <c r="QVP31" s="98"/>
      <c r="QVQ31" s="98"/>
      <c r="QVR31" s="98"/>
      <c r="QVS31" s="98"/>
      <c r="QVT31" s="98"/>
      <c r="QVU31" s="98"/>
      <c r="QVV31" s="98"/>
      <c r="QVW31" s="98"/>
      <c r="QVX31" s="98"/>
      <c r="QVY31" s="98"/>
      <c r="QVZ31" s="98"/>
      <c r="QWA31" s="98"/>
      <c r="QWB31" s="98"/>
      <c r="QWC31" s="98"/>
      <c r="QWD31" s="98"/>
      <c r="QWE31" s="98"/>
      <c r="QWF31" s="98"/>
      <c r="QWG31" s="98"/>
      <c r="QWH31" s="98"/>
      <c r="QWI31" s="98"/>
      <c r="QWJ31" s="98"/>
      <c r="QWK31" s="98"/>
      <c r="QWL31" s="98"/>
      <c r="QWM31" s="98"/>
      <c r="QWN31" s="98"/>
      <c r="QWO31" s="98"/>
      <c r="QWP31" s="98"/>
      <c r="QWQ31" s="98"/>
      <c r="QWR31" s="98"/>
      <c r="QWS31" s="98"/>
      <c r="QWT31" s="98"/>
      <c r="QWU31" s="98"/>
      <c r="QWV31" s="98"/>
      <c r="QWW31" s="98"/>
      <c r="QWX31" s="98"/>
      <c r="QWY31" s="98"/>
      <c r="QWZ31" s="98"/>
      <c r="QXA31" s="98"/>
      <c r="QXB31" s="98"/>
      <c r="QXC31" s="98"/>
      <c r="QXD31" s="98"/>
      <c r="QXE31" s="98"/>
      <c r="QXF31" s="98"/>
      <c r="QXG31" s="98"/>
      <c r="QXH31" s="98"/>
      <c r="QXI31" s="98"/>
      <c r="QXJ31" s="98"/>
      <c r="QXK31" s="98"/>
      <c r="QXL31" s="98"/>
      <c r="QXM31" s="98"/>
      <c r="QXN31" s="98"/>
      <c r="QXO31" s="98"/>
      <c r="QXP31" s="98"/>
      <c r="QXQ31" s="98"/>
      <c r="QXR31" s="98"/>
      <c r="QXS31" s="98"/>
      <c r="QXT31" s="98"/>
      <c r="QXU31" s="98"/>
      <c r="QXV31" s="98"/>
      <c r="QXW31" s="98"/>
      <c r="QXX31" s="98"/>
      <c r="QXY31" s="98"/>
      <c r="QXZ31" s="98"/>
      <c r="QYA31" s="98"/>
      <c r="QYB31" s="98"/>
      <c r="QYC31" s="98"/>
      <c r="QYD31" s="98"/>
      <c r="QYE31" s="98"/>
      <c r="QYF31" s="98"/>
      <c r="QYG31" s="98"/>
      <c r="QYH31" s="98"/>
      <c r="QYI31" s="98"/>
      <c r="QYJ31" s="98"/>
      <c r="QYK31" s="98"/>
      <c r="QYL31" s="98"/>
      <c r="QYM31" s="98"/>
      <c r="QYN31" s="98"/>
      <c r="QYO31" s="98"/>
      <c r="QYP31" s="98"/>
      <c r="QYQ31" s="98"/>
      <c r="QYR31" s="98"/>
      <c r="QYS31" s="98"/>
      <c r="QYT31" s="98"/>
      <c r="QYU31" s="98"/>
      <c r="QYV31" s="98"/>
      <c r="QYW31" s="98"/>
      <c r="QYX31" s="98"/>
      <c r="QYY31" s="98"/>
      <c r="QYZ31" s="98"/>
      <c r="QZA31" s="98"/>
      <c r="QZB31" s="98"/>
      <c r="QZC31" s="98"/>
      <c r="QZD31" s="98"/>
      <c r="QZE31" s="98"/>
      <c r="QZF31" s="98"/>
      <c r="QZG31" s="98"/>
      <c r="QZH31" s="98"/>
      <c r="QZI31" s="98"/>
      <c r="QZJ31" s="98"/>
      <c r="QZK31" s="98"/>
      <c r="QZL31" s="98"/>
      <c r="QZM31" s="98"/>
      <c r="QZN31" s="98"/>
      <c r="QZO31" s="98"/>
      <c r="QZP31" s="98"/>
      <c r="QZQ31" s="98"/>
      <c r="QZR31" s="98"/>
      <c r="QZS31" s="98"/>
      <c r="QZT31" s="98"/>
      <c r="QZU31" s="98"/>
      <c r="QZV31" s="98"/>
      <c r="QZW31" s="98"/>
      <c r="QZX31" s="98"/>
      <c r="QZY31" s="98"/>
      <c r="QZZ31" s="98"/>
      <c r="RAA31" s="98"/>
      <c r="RAB31" s="98"/>
      <c r="RAC31" s="98"/>
      <c r="RAD31" s="98"/>
      <c r="RAE31" s="98"/>
      <c r="RAF31" s="98"/>
      <c r="RAG31" s="98"/>
      <c r="RAH31" s="98"/>
      <c r="RAI31" s="98"/>
      <c r="RAJ31" s="98"/>
      <c r="RAK31" s="98"/>
      <c r="RAL31" s="98"/>
      <c r="RAM31" s="98"/>
      <c r="RAN31" s="98"/>
      <c r="RAO31" s="98"/>
      <c r="RAP31" s="98"/>
      <c r="RAQ31" s="98"/>
      <c r="RAR31" s="98"/>
      <c r="RAS31" s="98"/>
      <c r="RAT31" s="98"/>
      <c r="RAU31" s="98"/>
      <c r="RAV31" s="98"/>
      <c r="RAW31" s="98"/>
      <c r="RAX31" s="98"/>
      <c r="RAY31" s="98"/>
      <c r="RAZ31" s="98"/>
      <c r="RBA31" s="98"/>
      <c r="RBB31" s="98"/>
      <c r="RBC31" s="98"/>
      <c r="RBD31" s="98"/>
      <c r="RBE31" s="98"/>
      <c r="RBF31" s="98"/>
      <c r="RBG31" s="98"/>
      <c r="RBH31" s="98"/>
      <c r="RBI31" s="98"/>
      <c r="RBJ31" s="98"/>
      <c r="RBK31" s="98"/>
      <c r="RBL31" s="98"/>
      <c r="RBM31" s="98"/>
      <c r="RBN31" s="98"/>
      <c r="RBO31" s="98"/>
      <c r="RBP31" s="98"/>
      <c r="RBQ31" s="98"/>
      <c r="RBR31" s="98"/>
      <c r="RBS31" s="98"/>
      <c r="RBT31" s="98"/>
      <c r="RBU31" s="98"/>
      <c r="RBV31" s="98"/>
      <c r="RBW31" s="98"/>
      <c r="RBX31" s="98"/>
      <c r="RBY31" s="98"/>
      <c r="RBZ31" s="98"/>
      <c r="RCA31" s="98"/>
      <c r="RCB31" s="98"/>
      <c r="RCC31" s="98"/>
      <c r="RCD31" s="98"/>
      <c r="RCE31" s="98"/>
      <c r="RCF31" s="98"/>
      <c r="RCG31" s="98"/>
      <c r="RCH31" s="98"/>
      <c r="RCI31" s="98"/>
      <c r="RCJ31" s="98"/>
      <c r="RCK31" s="98"/>
      <c r="RCL31" s="98"/>
      <c r="RCM31" s="98"/>
      <c r="RCN31" s="98"/>
      <c r="RCO31" s="98"/>
      <c r="RCP31" s="98"/>
      <c r="RCQ31" s="98"/>
      <c r="RCR31" s="98"/>
      <c r="RCS31" s="98"/>
      <c r="RCT31" s="98"/>
      <c r="RCU31" s="98"/>
      <c r="RCV31" s="98"/>
      <c r="RCW31" s="98"/>
      <c r="RCX31" s="98"/>
      <c r="RCY31" s="98"/>
      <c r="RCZ31" s="98"/>
      <c r="RDA31" s="98"/>
      <c r="RDB31" s="98"/>
      <c r="RDC31" s="98"/>
      <c r="RDD31" s="98"/>
      <c r="RDE31" s="98"/>
      <c r="RDF31" s="98"/>
      <c r="RDG31" s="98"/>
      <c r="RDH31" s="98"/>
      <c r="RDI31" s="98"/>
      <c r="RDJ31" s="98"/>
      <c r="RDK31" s="98"/>
      <c r="RDL31" s="98"/>
      <c r="RDM31" s="98"/>
      <c r="RDN31" s="98"/>
      <c r="RDO31" s="98"/>
      <c r="RDP31" s="98"/>
      <c r="RDQ31" s="98"/>
      <c r="RDR31" s="98"/>
      <c r="RDS31" s="98"/>
      <c r="RDT31" s="98"/>
      <c r="RDU31" s="98"/>
      <c r="RDV31" s="98"/>
      <c r="RDW31" s="98"/>
      <c r="RDX31" s="98"/>
      <c r="RDY31" s="98"/>
      <c r="RDZ31" s="98"/>
      <c r="REA31" s="98"/>
      <c r="REB31" s="98"/>
      <c r="REC31" s="98"/>
      <c r="RED31" s="98"/>
      <c r="REE31" s="98"/>
      <c r="REF31" s="98"/>
      <c r="REG31" s="98"/>
      <c r="REH31" s="98"/>
      <c r="REI31" s="98"/>
      <c r="REJ31" s="98"/>
      <c r="REK31" s="98"/>
      <c r="REL31" s="98"/>
      <c r="REM31" s="98"/>
      <c r="REN31" s="98"/>
      <c r="REO31" s="98"/>
      <c r="REP31" s="98"/>
      <c r="REQ31" s="98"/>
      <c r="RER31" s="98"/>
      <c r="RES31" s="98"/>
      <c r="RET31" s="98"/>
      <c r="REU31" s="98"/>
      <c r="REV31" s="98"/>
      <c r="REW31" s="98"/>
      <c r="REX31" s="98"/>
      <c r="REY31" s="98"/>
      <c r="REZ31" s="98"/>
      <c r="RFA31" s="98"/>
      <c r="RFB31" s="98"/>
      <c r="RFC31" s="98"/>
      <c r="RFD31" s="98"/>
      <c r="RFE31" s="98"/>
      <c r="RFF31" s="98"/>
      <c r="RFG31" s="98"/>
      <c r="RFH31" s="98"/>
      <c r="RFI31" s="98"/>
      <c r="RFJ31" s="98"/>
      <c r="RFK31" s="98"/>
      <c r="RFL31" s="98"/>
      <c r="RFM31" s="98"/>
      <c r="RFN31" s="98"/>
      <c r="RFO31" s="98"/>
      <c r="RFP31" s="98"/>
      <c r="RFQ31" s="98"/>
      <c r="RFR31" s="98"/>
      <c r="RFS31" s="98"/>
      <c r="RFT31" s="98"/>
      <c r="RFU31" s="98"/>
      <c r="RFV31" s="98"/>
      <c r="RFW31" s="98"/>
      <c r="RFX31" s="98"/>
      <c r="RFY31" s="98"/>
      <c r="RFZ31" s="98"/>
      <c r="RGA31" s="98"/>
      <c r="RGB31" s="98"/>
      <c r="RGC31" s="98"/>
      <c r="RGD31" s="98"/>
      <c r="RGE31" s="98"/>
      <c r="RGF31" s="98"/>
      <c r="RGG31" s="98"/>
      <c r="RGH31" s="98"/>
      <c r="RGI31" s="98"/>
      <c r="RGJ31" s="98"/>
      <c r="RGK31" s="98"/>
      <c r="RGL31" s="98"/>
      <c r="RGM31" s="98"/>
      <c r="RGN31" s="98"/>
      <c r="RGO31" s="98"/>
      <c r="RGP31" s="98"/>
      <c r="RGQ31" s="98"/>
      <c r="RGR31" s="98"/>
      <c r="RGS31" s="98"/>
      <c r="RGT31" s="98"/>
      <c r="RGU31" s="98"/>
      <c r="RGV31" s="98"/>
      <c r="RGW31" s="98"/>
      <c r="RGX31" s="98"/>
      <c r="RGY31" s="98"/>
      <c r="RGZ31" s="98"/>
      <c r="RHA31" s="98"/>
      <c r="RHB31" s="98"/>
      <c r="RHC31" s="98"/>
      <c r="RHD31" s="98"/>
      <c r="RHE31" s="98"/>
      <c r="RHF31" s="98"/>
      <c r="RHG31" s="98"/>
      <c r="RHH31" s="98"/>
      <c r="RHI31" s="98"/>
      <c r="RHJ31" s="98"/>
      <c r="RHK31" s="98"/>
      <c r="RHL31" s="98"/>
      <c r="RHM31" s="98"/>
      <c r="RHN31" s="98"/>
      <c r="RHO31" s="98"/>
      <c r="RHP31" s="98"/>
      <c r="RHQ31" s="98"/>
      <c r="RHR31" s="98"/>
      <c r="RHS31" s="98"/>
      <c r="RHT31" s="98"/>
      <c r="RHU31" s="98"/>
      <c r="RHV31" s="98"/>
      <c r="RHW31" s="98"/>
      <c r="RHX31" s="98"/>
      <c r="RHY31" s="98"/>
      <c r="RHZ31" s="98"/>
      <c r="RIA31" s="98"/>
      <c r="RIB31" s="98"/>
      <c r="RIC31" s="98"/>
      <c r="RID31" s="98"/>
      <c r="RIE31" s="98"/>
      <c r="RIF31" s="98"/>
      <c r="RIG31" s="98"/>
      <c r="RIH31" s="98"/>
      <c r="RII31" s="98"/>
      <c r="RIJ31" s="98"/>
      <c r="RIK31" s="98"/>
      <c r="RIL31" s="98"/>
      <c r="RIM31" s="98"/>
      <c r="RIN31" s="98"/>
      <c r="RIO31" s="98"/>
      <c r="RIP31" s="98"/>
      <c r="RIQ31" s="98"/>
      <c r="RIR31" s="98"/>
      <c r="RIS31" s="98"/>
      <c r="RIT31" s="98"/>
      <c r="RIU31" s="98"/>
      <c r="RIV31" s="98"/>
      <c r="RIW31" s="98"/>
      <c r="RIX31" s="98"/>
      <c r="RIY31" s="98"/>
      <c r="RIZ31" s="98"/>
      <c r="RJA31" s="98"/>
      <c r="RJB31" s="98"/>
      <c r="RJC31" s="98"/>
      <c r="RJD31" s="98"/>
      <c r="RJE31" s="98"/>
      <c r="RJF31" s="98"/>
      <c r="RJG31" s="98"/>
      <c r="RJH31" s="98"/>
      <c r="RJI31" s="98"/>
      <c r="RJJ31" s="98"/>
      <c r="RJK31" s="98"/>
      <c r="RJL31" s="98"/>
      <c r="RJM31" s="98"/>
      <c r="RJN31" s="98"/>
      <c r="RJO31" s="98"/>
      <c r="RJP31" s="98"/>
      <c r="RJQ31" s="98"/>
      <c r="RJR31" s="98"/>
      <c r="RJS31" s="98"/>
      <c r="RJT31" s="98"/>
      <c r="RJU31" s="98"/>
      <c r="RJV31" s="98"/>
      <c r="RJW31" s="98"/>
      <c r="RJX31" s="98"/>
      <c r="RJY31" s="98"/>
      <c r="RJZ31" s="98"/>
      <c r="RKA31" s="98"/>
      <c r="RKB31" s="98"/>
      <c r="RKC31" s="98"/>
      <c r="RKD31" s="98"/>
      <c r="RKE31" s="98"/>
      <c r="RKF31" s="98"/>
      <c r="RKG31" s="98"/>
      <c r="RKH31" s="98"/>
      <c r="RKI31" s="98"/>
      <c r="RKJ31" s="98"/>
      <c r="RKK31" s="98"/>
      <c r="RKL31" s="98"/>
      <c r="RKM31" s="98"/>
      <c r="RKN31" s="98"/>
      <c r="RKO31" s="98"/>
      <c r="RKP31" s="98"/>
      <c r="RKQ31" s="98"/>
      <c r="RKR31" s="98"/>
      <c r="RKS31" s="98"/>
      <c r="RKT31" s="98"/>
      <c r="RKU31" s="98"/>
      <c r="RKV31" s="98"/>
      <c r="RKW31" s="98"/>
      <c r="RKX31" s="98"/>
      <c r="RKY31" s="98"/>
      <c r="RKZ31" s="98"/>
      <c r="RLA31" s="98"/>
      <c r="RLB31" s="98"/>
      <c r="RLC31" s="98"/>
      <c r="RLD31" s="98"/>
      <c r="RLE31" s="98"/>
      <c r="RLF31" s="98"/>
      <c r="RLG31" s="98"/>
      <c r="RLH31" s="98"/>
      <c r="RLI31" s="98"/>
      <c r="RLJ31" s="98"/>
      <c r="RLK31" s="98"/>
      <c r="RLL31" s="98"/>
      <c r="RLM31" s="98"/>
      <c r="RLN31" s="98"/>
      <c r="RLO31" s="98"/>
      <c r="RLP31" s="98"/>
      <c r="RLQ31" s="98"/>
      <c r="RLR31" s="98"/>
      <c r="RLS31" s="98"/>
      <c r="RLT31" s="98"/>
      <c r="RLU31" s="98"/>
      <c r="RLV31" s="98"/>
      <c r="RLW31" s="98"/>
      <c r="RLX31" s="98"/>
      <c r="RLY31" s="98"/>
      <c r="RLZ31" s="98"/>
      <c r="RMA31" s="98"/>
      <c r="RMB31" s="98"/>
      <c r="RMC31" s="98"/>
      <c r="RMD31" s="98"/>
      <c r="RME31" s="98"/>
      <c r="RMF31" s="98"/>
      <c r="RMG31" s="98"/>
      <c r="RMH31" s="98"/>
      <c r="RMI31" s="98"/>
      <c r="RMJ31" s="98"/>
      <c r="RMK31" s="98"/>
      <c r="RML31" s="98"/>
      <c r="RMM31" s="98"/>
      <c r="RMN31" s="98"/>
      <c r="RMO31" s="98"/>
      <c r="RMP31" s="98"/>
      <c r="RMQ31" s="98"/>
      <c r="RMR31" s="98"/>
      <c r="RMS31" s="98"/>
      <c r="RMT31" s="98"/>
      <c r="RMU31" s="98"/>
      <c r="RMV31" s="98"/>
      <c r="RMW31" s="98"/>
      <c r="RMX31" s="98"/>
      <c r="RMY31" s="98"/>
      <c r="RMZ31" s="98"/>
      <c r="RNA31" s="98"/>
      <c r="RNB31" s="98"/>
      <c r="RNC31" s="98"/>
      <c r="RND31" s="98"/>
      <c r="RNE31" s="98"/>
      <c r="RNF31" s="98"/>
      <c r="RNG31" s="98"/>
      <c r="RNH31" s="98"/>
      <c r="RNI31" s="98"/>
      <c r="RNJ31" s="98"/>
      <c r="RNK31" s="98"/>
      <c r="RNL31" s="98"/>
      <c r="RNM31" s="98"/>
      <c r="RNN31" s="98"/>
      <c r="RNO31" s="98"/>
      <c r="RNP31" s="98"/>
      <c r="RNQ31" s="98"/>
      <c r="RNR31" s="98"/>
      <c r="RNS31" s="98"/>
      <c r="RNT31" s="98"/>
      <c r="RNU31" s="98"/>
      <c r="RNV31" s="98"/>
      <c r="RNW31" s="98"/>
      <c r="RNX31" s="98"/>
      <c r="RNY31" s="98"/>
      <c r="RNZ31" s="98"/>
      <c r="ROA31" s="98"/>
      <c r="ROB31" s="98"/>
      <c r="ROC31" s="98"/>
      <c r="ROD31" s="98"/>
      <c r="ROE31" s="98"/>
      <c r="ROF31" s="98"/>
      <c r="ROG31" s="98"/>
      <c r="ROH31" s="98"/>
      <c r="ROI31" s="98"/>
      <c r="ROJ31" s="98"/>
      <c r="ROK31" s="98"/>
      <c r="ROL31" s="98"/>
      <c r="ROM31" s="98"/>
      <c r="RON31" s="98"/>
      <c r="ROO31" s="98"/>
      <c r="ROP31" s="98"/>
      <c r="ROQ31" s="98"/>
      <c r="ROR31" s="98"/>
      <c r="ROS31" s="98"/>
      <c r="ROT31" s="98"/>
      <c r="ROU31" s="98"/>
      <c r="ROV31" s="98"/>
      <c r="ROW31" s="98"/>
      <c r="ROX31" s="98"/>
      <c r="ROY31" s="98"/>
      <c r="ROZ31" s="98"/>
      <c r="RPA31" s="98"/>
      <c r="RPB31" s="98"/>
      <c r="RPC31" s="98"/>
      <c r="RPD31" s="98"/>
      <c r="RPE31" s="98"/>
      <c r="RPF31" s="98"/>
      <c r="RPG31" s="98"/>
      <c r="RPH31" s="98"/>
      <c r="RPI31" s="98"/>
      <c r="RPJ31" s="98"/>
      <c r="RPK31" s="98"/>
      <c r="RPL31" s="98"/>
      <c r="RPM31" s="98"/>
      <c r="RPN31" s="98"/>
      <c r="RPO31" s="98"/>
      <c r="RPP31" s="98"/>
      <c r="RPQ31" s="98"/>
      <c r="RPR31" s="98"/>
      <c r="RPS31" s="98"/>
      <c r="RPT31" s="98"/>
      <c r="RPU31" s="98"/>
      <c r="RPV31" s="98"/>
      <c r="RPW31" s="98"/>
      <c r="RPX31" s="98"/>
      <c r="RPY31" s="98"/>
      <c r="RPZ31" s="98"/>
      <c r="RQA31" s="98"/>
      <c r="RQB31" s="98"/>
      <c r="RQC31" s="98"/>
      <c r="RQD31" s="98"/>
      <c r="RQE31" s="98"/>
      <c r="RQF31" s="98"/>
      <c r="RQG31" s="98"/>
      <c r="RQH31" s="98"/>
      <c r="RQI31" s="98"/>
      <c r="RQJ31" s="98"/>
      <c r="RQK31" s="98"/>
      <c r="RQL31" s="98"/>
      <c r="RQM31" s="98"/>
      <c r="RQN31" s="98"/>
      <c r="RQO31" s="98"/>
      <c r="RQP31" s="98"/>
      <c r="RQQ31" s="98"/>
      <c r="RQR31" s="98"/>
      <c r="RQS31" s="98"/>
      <c r="RQT31" s="98"/>
      <c r="RQU31" s="98"/>
      <c r="RQV31" s="98"/>
      <c r="RQW31" s="98"/>
      <c r="RQX31" s="98"/>
      <c r="RQY31" s="98"/>
      <c r="RQZ31" s="98"/>
      <c r="RRA31" s="98"/>
      <c r="RRB31" s="98"/>
      <c r="RRC31" s="98"/>
      <c r="RRD31" s="98"/>
      <c r="RRE31" s="98"/>
      <c r="RRF31" s="98"/>
      <c r="RRG31" s="98"/>
      <c r="RRH31" s="98"/>
      <c r="RRI31" s="98"/>
      <c r="RRJ31" s="98"/>
      <c r="RRK31" s="98"/>
      <c r="RRL31" s="98"/>
      <c r="RRM31" s="98"/>
      <c r="RRN31" s="98"/>
      <c r="RRO31" s="98"/>
      <c r="RRP31" s="98"/>
      <c r="RRQ31" s="98"/>
      <c r="RRR31" s="98"/>
      <c r="RRS31" s="98"/>
      <c r="RRT31" s="98"/>
      <c r="RRU31" s="98"/>
      <c r="RRV31" s="98"/>
      <c r="RRW31" s="98"/>
      <c r="RRX31" s="98"/>
      <c r="RRY31" s="98"/>
      <c r="RRZ31" s="98"/>
      <c r="RSA31" s="98"/>
      <c r="RSB31" s="98"/>
      <c r="RSC31" s="98"/>
      <c r="RSD31" s="98"/>
      <c r="RSE31" s="98"/>
      <c r="RSF31" s="98"/>
      <c r="RSG31" s="98"/>
      <c r="RSH31" s="98"/>
      <c r="RSI31" s="98"/>
      <c r="RSJ31" s="98"/>
      <c r="RSK31" s="98"/>
      <c r="RSL31" s="98"/>
      <c r="RSM31" s="98"/>
      <c r="RSN31" s="98"/>
      <c r="RSO31" s="98"/>
      <c r="RSP31" s="98"/>
      <c r="RSQ31" s="98"/>
      <c r="RSR31" s="98"/>
      <c r="RSS31" s="98"/>
      <c r="RST31" s="98"/>
      <c r="RSU31" s="98"/>
      <c r="RSV31" s="98"/>
      <c r="RSW31" s="98"/>
      <c r="RSX31" s="98"/>
      <c r="RSY31" s="98"/>
      <c r="RSZ31" s="98"/>
      <c r="RTA31" s="98"/>
      <c r="RTB31" s="98"/>
      <c r="RTC31" s="98"/>
      <c r="RTD31" s="98"/>
      <c r="RTE31" s="98"/>
      <c r="RTF31" s="98"/>
      <c r="RTG31" s="98"/>
      <c r="RTH31" s="98"/>
      <c r="RTI31" s="98"/>
      <c r="RTJ31" s="98"/>
      <c r="RTK31" s="98"/>
      <c r="RTL31" s="98"/>
      <c r="RTM31" s="98"/>
      <c r="RTN31" s="98"/>
      <c r="RTO31" s="98"/>
      <c r="RTP31" s="98"/>
      <c r="RTQ31" s="98"/>
      <c r="RTR31" s="98"/>
      <c r="RTS31" s="98"/>
      <c r="RTT31" s="98"/>
      <c r="RTU31" s="98"/>
      <c r="RTV31" s="98"/>
      <c r="RTW31" s="98"/>
      <c r="RTX31" s="98"/>
      <c r="RTY31" s="98"/>
      <c r="RTZ31" s="98"/>
      <c r="RUA31" s="98"/>
      <c r="RUB31" s="98"/>
      <c r="RUC31" s="98"/>
      <c r="RUD31" s="98"/>
      <c r="RUE31" s="98"/>
      <c r="RUF31" s="98"/>
      <c r="RUG31" s="98"/>
      <c r="RUH31" s="98"/>
      <c r="RUI31" s="98"/>
      <c r="RUJ31" s="98"/>
      <c r="RUK31" s="98"/>
      <c r="RUL31" s="98"/>
      <c r="RUM31" s="98"/>
      <c r="RUN31" s="98"/>
      <c r="RUO31" s="98"/>
      <c r="RUP31" s="98"/>
      <c r="RUQ31" s="98"/>
      <c r="RUR31" s="98"/>
      <c r="RUS31" s="98"/>
      <c r="RUT31" s="98"/>
      <c r="RUU31" s="98"/>
      <c r="RUV31" s="98"/>
      <c r="RUW31" s="98"/>
      <c r="RUX31" s="98"/>
      <c r="RUY31" s="98"/>
      <c r="RUZ31" s="98"/>
      <c r="RVA31" s="98"/>
      <c r="RVB31" s="98"/>
      <c r="RVC31" s="98"/>
      <c r="RVD31" s="98"/>
      <c r="RVE31" s="98"/>
      <c r="RVF31" s="98"/>
      <c r="RVG31" s="98"/>
      <c r="RVH31" s="98"/>
      <c r="RVI31" s="98"/>
      <c r="RVJ31" s="98"/>
      <c r="RVK31" s="98"/>
      <c r="RVL31" s="98"/>
      <c r="RVM31" s="98"/>
      <c r="RVN31" s="98"/>
      <c r="RVO31" s="98"/>
      <c r="RVP31" s="98"/>
      <c r="RVQ31" s="98"/>
      <c r="RVR31" s="98"/>
      <c r="RVS31" s="98"/>
      <c r="RVT31" s="98"/>
      <c r="RVU31" s="98"/>
      <c r="RVV31" s="98"/>
      <c r="RVW31" s="98"/>
      <c r="RVX31" s="98"/>
      <c r="RVY31" s="98"/>
      <c r="RVZ31" s="98"/>
      <c r="RWA31" s="98"/>
      <c r="RWB31" s="98"/>
      <c r="RWC31" s="98"/>
      <c r="RWD31" s="98"/>
      <c r="RWE31" s="98"/>
      <c r="RWF31" s="98"/>
      <c r="RWG31" s="98"/>
      <c r="RWH31" s="98"/>
      <c r="RWI31" s="98"/>
      <c r="RWJ31" s="98"/>
      <c r="RWK31" s="98"/>
      <c r="RWL31" s="98"/>
      <c r="RWM31" s="98"/>
      <c r="RWN31" s="98"/>
      <c r="RWO31" s="98"/>
      <c r="RWP31" s="98"/>
      <c r="RWQ31" s="98"/>
      <c r="RWR31" s="98"/>
      <c r="RWS31" s="98"/>
      <c r="RWT31" s="98"/>
      <c r="RWU31" s="98"/>
      <c r="RWV31" s="98"/>
      <c r="RWW31" s="98"/>
      <c r="RWX31" s="98"/>
      <c r="RWY31" s="98"/>
      <c r="RWZ31" s="98"/>
      <c r="RXA31" s="98"/>
      <c r="RXB31" s="98"/>
      <c r="RXC31" s="98"/>
      <c r="RXD31" s="98"/>
      <c r="RXE31" s="98"/>
      <c r="RXF31" s="98"/>
      <c r="RXG31" s="98"/>
      <c r="RXH31" s="98"/>
      <c r="RXI31" s="98"/>
      <c r="RXJ31" s="98"/>
      <c r="RXK31" s="98"/>
      <c r="RXL31" s="98"/>
      <c r="RXM31" s="98"/>
      <c r="RXN31" s="98"/>
      <c r="RXO31" s="98"/>
      <c r="RXP31" s="98"/>
      <c r="RXQ31" s="98"/>
      <c r="RXR31" s="98"/>
      <c r="RXS31" s="98"/>
      <c r="RXT31" s="98"/>
      <c r="RXU31" s="98"/>
      <c r="RXV31" s="98"/>
      <c r="RXW31" s="98"/>
      <c r="RXX31" s="98"/>
      <c r="RXY31" s="98"/>
      <c r="RXZ31" s="98"/>
      <c r="RYA31" s="98"/>
      <c r="RYB31" s="98"/>
      <c r="RYC31" s="98"/>
      <c r="RYD31" s="98"/>
      <c r="RYE31" s="98"/>
      <c r="RYF31" s="98"/>
      <c r="RYG31" s="98"/>
      <c r="RYH31" s="98"/>
      <c r="RYI31" s="98"/>
      <c r="RYJ31" s="98"/>
      <c r="RYK31" s="98"/>
      <c r="RYL31" s="98"/>
      <c r="RYM31" s="98"/>
      <c r="RYN31" s="98"/>
      <c r="RYO31" s="98"/>
      <c r="RYP31" s="98"/>
      <c r="RYQ31" s="98"/>
      <c r="RYR31" s="98"/>
      <c r="RYS31" s="98"/>
      <c r="RYT31" s="98"/>
      <c r="RYU31" s="98"/>
      <c r="RYV31" s="98"/>
      <c r="RYW31" s="98"/>
      <c r="RYX31" s="98"/>
      <c r="RYY31" s="98"/>
      <c r="RYZ31" s="98"/>
      <c r="RZA31" s="98"/>
      <c r="RZB31" s="98"/>
      <c r="RZC31" s="98"/>
      <c r="RZD31" s="98"/>
      <c r="RZE31" s="98"/>
      <c r="RZF31" s="98"/>
      <c r="RZG31" s="98"/>
      <c r="RZH31" s="98"/>
      <c r="RZI31" s="98"/>
      <c r="RZJ31" s="98"/>
      <c r="RZK31" s="98"/>
      <c r="RZL31" s="98"/>
      <c r="RZM31" s="98"/>
      <c r="RZN31" s="98"/>
      <c r="RZO31" s="98"/>
      <c r="RZP31" s="98"/>
      <c r="RZQ31" s="98"/>
      <c r="RZR31" s="98"/>
      <c r="RZS31" s="98"/>
      <c r="RZT31" s="98"/>
      <c r="RZU31" s="98"/>
      <c r="RZV31" s="98"/>
      <c r="RZW31" s="98"/>
      <c r="RZX31" s="98"/>
      <c r="RZY31" s="98"/>
      <c r="RZZ31" s="98"/>
      <c r="SAA31" s="98"/>
      <c r="SAB31" s="98"/>
      <c r="SAC31" s="98"/>
      <c r="SAD31" s="98"/>
      <c r="SAE31" s="98"/>
      <c r="SAF31" s="98"/>
      <c r="SAG31" s="98"/>
      <c r="SAH31" s="98"/>
      <c r="SAI31" s="98"/>
      <c r="SAJ31" s="98"/>
      <c r="SAK31" s="98"/>
      <c r="SAL31" s="98"/>
      <c r="SAM31" s="98"/>
      <c r="SAN31" s="98"/>
      <c r="SAO31" s="98"/>
      <c r="SAP31" s="98"/>
      <c r="SAQ31" s="98"/>
      <c r="SAR31" s="98"/>
      <c r="SAS31" s="98"/>
      <c r="SAT31" s="98"/>
      <c r="SAU31" s="98"/>
      <c r="SAV31" s="98"/>
      <c r="SAW31" s="98"/>
      <c r="SAX31" s="98"/>
      <c r="SAY31" s="98"/>
      <c r="SAZ31" s="98"/>
      <c r="SBA31" s="98"/>
      <c r="SBB31" s="98"/>
      <c r="SBC31" s="98"/>
      <c r="SBD31" s="98"/>
      <c r="SBE31" s="98"/>
      <c r="SBF31" s="98"/>
      <c r="SBG31" s="98"/>
      <c r="SBH31" s="98"/>
      <c r="SBI31" s="98"/>
      <c r="SBJ31" s="98"/>
      <c r="SBK31" s="98"/>
      <c r="SBL31" s="98"/>
      <c r="SBM31" s="98"/>
      <c r="SBN31" s="98"/>
      <c r="SBO31" s="98"/>
      <c r="SBP31" s="98"/>
      <c r="SBQ31" s="98"/>
      <c r="SBR31" s="98"/>
      <c r="SBS31" s="98"/>
      <c r="SBT31" s="98"/>
      <c r="SBU31" s="98"/>
      <c r="SBV31" s="98"/>
      <c r="SBW31" s="98"/>
      <c r="SBX31" s="98"/>
      <c r="SBY31" s="98"/>
      <c r="SBZ31" s="98"/>
      <c r="SCA31" s="98"/>
      <c r="SCB31" s="98"/>
      <c r="SCC31" s="98"/>
      <c r="SCD31" s="98"/>
      <c r="SCE31" s="98"/>
      <c r="SCF31" s="98"/>
      <c r="SCG31" s="98"/>
      <c r="SCH31" s="98"/>
      <c r="SCI31" s="98"/>
      <c r="SCJ31" s="98"/>
      <c r="SCK31" s="98"/>
      <c r="SCL31" s="98"/>
      <c r="SCM31" s="98"/>
      <c r="SCN31" s="98"/>
      <c r="SCO31" s="98"/>
      <c r="SCP31" s="98"/>
      <c r="SCQ31" s="98"/>
      <c r="SCR31" s="98"/>
      <c r="SCS31" s="98"/>
      <c r="SCT31" s="98"/>
      <c r="SCU31" s="98"/>
      <c r="SCV31" s="98"/>
      <c r="SCW31" s="98"/>
      <c r="SCX31" s="98"/>
      <c r="SCY31" s="98"/>
      <c r="SCZ31" s="98"/>
      <c r="SDA31" s="98"/>
      <c r="SDB31" s="98"/>
      <c r="SDC31" s="98"/>
      <c r="SDD31" s="98"/>
      <c r="SDE31" s="98"/>
      <c r="SDF31" s="98"/>
      <c r="SDG31" s="98"/>
      <c r="SDH31" s="98"/>
      <c r="SDI31" s="98"/>
      <c r="SDJ31" s="98"/>
      <c r="SDK31" s="98"/>
      <c r="SDL31" s="98"/>
      <c r="SDM31" s="98"/>
      <c r="SDN31" s="98"/>
      <c r="SDO31" s="98"/>
      <c r="SDP31" s="98"/>
      <c r="SDQ31" s="98"/>
      <c r="SDR31" s="98"/>
      <c r="SDS31" s="98"/>
      <c r="SDT31" s="98"/>
      <c r="SDU31" s="98"/>
      <c r="SDV31" s="98"/>
      <c r="SDW31" s="98"/>
      <c r="SDX31" s="98"/>
      <c r="SDY31" s="98"/>
      <c r="SDZ31" s="98"/>
      <c r="SEA31" s="98"/>
      <c r="SEB31" s="98"/>
      <c r="SEC31" s="98"/>
      <c r="SED31" s="98"/>
      <c r="SEE31" s="98"/>
      <c r="SEF31" s="98"/>
      <c r="SEG31" s="98"/>
      <c r="SEH31" s="98"/>
      <c r="SEI31" s="98"/>
      <c r="SEJ31" s="98"/>
      <c r="SEK31" s="98"/>
      <c r="SEL31" s="98"/>
      <c r="SEM31" s="98"/>
      <c r="SEN31" s="98"/>
      <c r="SEO31" s="98"/>
      <c r="SEP31" s="98"/>
      <c r="SEQ31" s="98"/>
      <c r="SER31" s="98"/>
      <c r="SES31" s="98"/>
      <c r="SET31" s="98"/>
      <c r="SEU31" s="98"/>
      <c r="SEV31" s="98"/>
      <c r="SEW31" s="98"/>
      <c r="SEX31" s="98"/>
      <c r="SEY31" s="98"/>
      <c r="SEZ31" s="98"/>
      <c r="SFA31" s="98"/>
      <c r="SFB31" s="98"/>
      <c r="SFC31" s="98"/>
      <c r="SFD31" s="98"/>
      <c r="SFE31" s="98"/>
      <c r="SFF31" s="98"/>
      <c r="SFG31" s="98"/>
      <c r="SFH31" s="98"/>
      <c r="SFI31" s="98"/>
      <c r="SFJ31" s="98"/>
      <c r="SFK31" s="98"/>
      <c r="SFL31" s="98"/>
      <c r="SFM31" s="98"/>
      <c r="SFN31" s="98"/>
      <c r="SFO31" s="98"/>
      <c r="SFP31" s="98"/>
      <c r="SFQ31" s="98"/>
      <c r="SFR31" s="98"/>
      <c r="SFS31" s="98"/>
      <c r="SFT31" s="98"/>
      <c r="SFU31" s="98"/>
      <c r="SFV31" s="98"/>
      <c r="SFW31" s="98"/>
      <c r="SFX31" s="98"/>
      <c r="SFY31" s="98"/>
      <c r="SFZ31" s="98"/>
      <c r="SGA31" s="98"/>
      <c r="SGB31" s="98"/>
      <c r="SGC31" s="98"/>
      <c r="SGD31" s="98"/>
      <c r="SGE31" s="98"/>
      <c r="SGF31" s="98"/>
      <c r="SGG31" s="98"/>
      <c r="SGH31" s="98"/>
      <c r="SGI31" s="98"/>
      <c r="SGJ31" s="98"/>
      <c r="SGK31" s="98"/>
      <c r="SGL31" s="98"/>
      <c r="SGM31" s="98"/>
      <c r="SGN31" s="98"/>
      <c r="SGO31" s="98"/>
      <c r="SGP31" s="98"/>
      <c r="SGQ31" s="98"/>
      <c r="SGR31" s="98"/>
      <c r="SGS31" s="98"/>
      <c r="SGT31" s="98"/>
      <c r="SGU31" s="98"/>
      <c r="SGV31" s="98"/>
      <c r="SGW31" s="98"/>
      <c r="SGX31" s="98"/>
      <c r="SGY31" s="98"/>
      <c r="SGZ31" s="98"/>
      <c r="SHA31" s="98"/>
      <c r="SHB31" s="98"/>
      <c r="SHC31" s="98"/>
      <c r="SHD31" s="98"/>
      <c r="SHE31" s="98"/>
      <c r="SHF31" s="98"/>
      <c r="SHG31" s="98"/>
      <c r="SHH31" s="98"/>
      <c r="SHI31" s="98"/>
      <c r="SHJ31" s="98"/>
      <c r="SHK31" s="98"/>
      <c r="SHL31" s="98"/>
      <c r="SHM31" s="98"/>
      <c r="SHN31" s="98"/>
      <c r="SHO31" s="98"/>
      <c r="SHP31" s="98"/>
      <c r="SHQ31" s="98"/>
      <c r="SHR31" s="98"/>
      <c r="SHS31" s="98"/>
      <c r="SHT31" s="98"/>
      <c r="SHU31" s="98"/>
      <c r="SHV31" s="98"/>
      <c r="SHW31" s="98"/>
      <c r="SHX31" s="98"/>
      <c r="SHY31" s="98"/>
      <c r="SHZ31" s="98"/>
      <c r="SIA31" s="98"/>
      <c r="SIB31" s="98"/>
      <c r="SIC31" s="98"/>
      <c r="SID31" s="98"/>
      <c r="SIE31" s="98"/>
      <c r="SIF31" s="98"/>
      <c r="SIG31" s="98"/>
      <c r="SIH31" s="98"/>
      <c r="SII31" s="98"/>
      <c r="SIJ31" s="98"/>
      <c r="SIK31" s="98"/>
      <c r="SIL31" s="98"/>
      <c r="SIM31" s="98"/>
      <c r="SIN31" s="98"/>
      <c r="SIO31" s="98"/>
      <c r="SIP31" s="98"/>
      <c r="SIQ31" s="98"/>
      <c r="SIR31" s="98"/>
      <c r="SIS31" s="98"/>
      <c r="SIT31" s="98"/>
      <c r="SIU31" s="98"/>
      <c r="SIV31" s="98"/>
      <c r="SIW31" s="98"/>
      <c r="SIX31" s="98"/>
      <c r="SIY31" s="98"/>
      <c r="SIZ31" s="98"/>
      <c r="SJA31" s="98"/>
      <c r="SJB31" s="98"/>
      <c r="SJC31" s="98"/>
      <c r="SJD31" s="98"/>
      <c r="SJE31" s="98"/>
      <c r="SJF31" s="98"/>
      <c r="SJG31" s="98"/>
      <c r="SJH31" s="98"/>
      <c r="SJI31" s="98"/>
      <c r="SJJ31" s="98"/>
      <c r="SJK31" s="98"/>
      <c r="SJL31" s="98"/>
      <c r="SJM31" s="98"/>
      <c r="SJN31" s="98"/>
      <c r="SJO31" s="98"/>
      <c r="SJP31" s="98"/>
      <c r="SJQ31" s="98"/>
      <c r="SJR31" s="98"/>
      <c r="SJS31" s="98"/>
      <c r="SJT31" s="98"/>
      <c r="SJU31" s="98"/>
      <c r="SJV31" s="98"/>
      <c r="SJW31" s="98"/>
      <c r="SJX31" s="98"/>
      <c r="SJY31" s="98"/>
      <c r="SJZ31" s="98"/>
      <c r="SKA31" s="98"/>
      <c r="SKB31" s="98"/>
      <c r="SKC31" s="98"/>
      <c r="SKD31" s="98"/>
      <c r="SKE31" s="98"/>
      <c r="SKF31" s="98"/>
      <c r="SKG31" s="98"/>
      <c r="SKH31" s="98"/>
      <c r="SKI31" s="98"/>
      <c r="SKJ31" s="98"/>
      <c r="SKK31" s="98"/>
      <c r="SKL31" s="98"/>
      <c r="SKM31" s="98"/>
      <c r="SKN31" s="98"/>
      <c r="SKO31" s="98"/>
      <c r="SKP31" s="98"/>
      <c r="SKQ31" s="98"/>
      <c r="SKR31" s="98"/>
      <c r="SKS31" s="98"/>
      <c r="SKT31" s="98"/>
      <c r="SKU31" s="98"/>
      <c r="SKV31" s="98"/>
      <c r="SKW31" s="98"/>
      <c r="SKX31" s="98"/>
      <c r="SKY31" s="98"/>
      <c r="SKZ31" s="98"/>
      <c r="SLA31" s="98"/>
      <c r="SLB31" s="98"/>
      <c r="SLC31" s="98"/>
      <c r="SLD31" s="98"/>
      <c r="SLE31" s="98"/>
      <c r="SLF31" s="98"/>
      <c r="SLG31" s="98"/>
      <c r="SLH31" s="98"/>
      <c r="SLI31" s="98"/>
      <c r="SLJ31" s="98"/>
      <c r="SLK31" s="98"/>
      <c r="SLL31" s="98"/>
      <c r="SLM31" s="98"/>
      <c r="SLN31" s="98"/>
      <c r="SLO31" s="98"/>
      <c r="SLP31" s="98"/>
      <c r="SLQ31" s="98"/>
      <c r="SLR31" s="98"/>
      <c r="SLS31" s="98"/>
      <c r="SLT31" s="98"/>
      <c r="SLU31" s="98"/>
      <c r="SLV31" s="98"/>
      <c r="SLW31" s="98"/>
      <c r="SLX31" s="98"/>
      <c r="SLY31" s="98"/>
      <c r="SLZ31" s="98"/>
      <c r="SMA31" s="98"/>
      <c r="SMB31" s="98"/>
      <c r="SMC31" s="98"/>
      <c r="SMD31" s="98"/>
      <c r="SME31" s="98"/>
      <c r="SMF31" s="98"/>
      <c r="SMG31" s="98"/>
      <c r="SMH31" s="98"/>
      <c r="SMI31" s="98"/>
      <c r="SMJ31" s="98"/>
      <c r="SMK31" s="98"/>
      <c r="SML31" s="98"/>
      <c r="SMM31" s="98"/>
      <c r="SMN31" s="98"/>
      <c r="SMO31" s="98"/>
      <c r="SMP31" s="98"/>
      <c r="SMQ31" s="98"/>
      <c r="SMR31" s="98"/>
      <c r="SMS31" s="98"/>
      <c r="SMT31" s="98"/>
      <c r="SMU31" s="98"/>
      <c r="SMV31" s="98"/>
      <c r="SMW31" s="98"/>
      <c r="SMX31" s="98"/>
      <c r="SMY31" s="98"/>
      <c r="SMZ31" s="98"/>
      <c r="SNA31" s="98"/>
      <c r="SNB31" s="98"/>
      <c r="SNC31" s="98"/>
      <c r="SND31" s="98"/>
      <c r="SNE31" s="98"/>
      <c r="SNF31" s="98"/>
      <c r="SNG31" s="98"/>
      <c r="SNH31" s="98"/>
      <c r="SNI31" s="98"/>
      <c r="SNJ31" s="98"/>
      <c r="SNK31" s="98"/>
      <c r="SNL31" s="98"/>
      <c r="SNM31" s="98"/>
      <c r="SNN31" s="98"/>
      <c r="SNO31" s="98"/>
      <c r="SNP31" s="98"/>
      <c r="SNQ31" s="98"/>
      <c r="SNR31" s="98"/>
      <c r="SNS31" s="98"/>
      <c r="SNT31" s="98"/>
      <c r="SNU31" s="98"/>
      <c r="SNV31" s="98"/>
      <c r="SNW31" s="98"/>
      <c r="SNX31" s="98"/>
      <c r="SNY31" s="98"/>
      <c r="SNZ31" s="98"/>
      <c r="SOA31" s="98"/>
      <c r="SOB31" s="98"/>
      <c r="SOC31" s="98"/>
      <c r="SOD31" s="98"/>
      <c r="SOE31" s="98"/>
      <c r="SOF31" s="98"/>
      <c r="SOG31" s="98"/>
      <c r="SOH31" s="98"/>
      <c r="SOI31" s="98"/>
      <c r="SOJ31" s="98"/>
      <c r="SOK31" s="98"/>
      <c r="SOL31" s="98"/>
      <c r="SOM31" s="98"/>
      <c r="SON31" s="98"/>
      <c r="SOO31" s="98"/>
      <c r="SOP31" s="98"/>
      <c r="SOQ31" s="98"/>
      <c r="SOR31" s="98"/>
      <c r="SOS31" s="98"/>
      <c r="SOT31" s="98"/>
      <c r="SOU31" s="98"/>
      <c r="SOV31" s="98"/>
      <c r="SOW31" s="98"/>
      <c r="SOX31" s="98"/>
      <c r="SOY31" s="98"/>
      <c r="SOZ31" s="98"/>
      <c r="SPA31" s="98"/>
      <c r="SPB31" s="98"/>
      <c r="SPC31" s="98"/>
      <c r="SPD31" s="98"/>
      <c r="SPE31" s="98"/>
      <c r="SPF31" s="98"/>
      <c r="SPG31" s="98"/>
      <c r="SPH31" s="98"/>
      <c r="SPI31" s="98"/>
      <c r="SPJ31" s="98"/>
      <c r="SPK31" s="98"/>
      <c r="SPL31" s="98"/>
      <c r="SPM31" s="98"/>
      <c r="SPN31" s="98"/>
      <c r="SPO31" s="98"/>
      <c r="SPP31" s="98"/>
      <c r="SPQ31" s="98"/>
      <c r="SPR31" s="98"/>
      <c r="SPS31" s="98"/>
      <c r="SPT31" s="98"/>
      <c r="SPU31" s="98"/>
      <c r="SPV31" s="98"/>
      <c r="SPW31" s="98"/>
      <c r="SPX31" s="98"/>
      <c r="SPY31" s="98"/>
      <c r="SPZ31" s="98"/>
      <c r="SQA31" s="98"/>
      <c r="SQB31" s="98"/>
      <c r="SQC31" s="98"/>
      <c r="SQD31" s="98"/>
      <c r="SQE31" s="98"/>
      <c r="SQF31" s="98"/>
      <c r="SQG31" s="98"/>
      <c r="SQH31" s="98"/>
      <c r="SQI31" s="98"/>
      <c r="SQJ31" s="98"/>
      <c r="SQK31" s="98"/>
      <c r="SQL31" s="98"/>
      <c r="SQM31" s="98"/>
      <c r="SQN31" s="98"/>
      <c r="SQO31" s="98"/>
      <c r="SQP31" s="98"/>
      <c r="SQQ31" s="98"/>
      <c r="SQR31" s="98"/>
      <c r="SQS31" s="98"/>
      <c r="SQT31" s="98"/>
      <c r="SQU31" s="98"/>
      <c r="SQV31" s="98"/>
      <c r="SQW31" s="98"/>
      <c r="SQX31" s="98"/>
      <c r="SQY31" s="98"/>
      <c r="SQZ31" s="98"/>
      <c r="SRA31" s="98"/>
      <c r="SRB31" s="98"/>
      <c r="SRC31" s="98"/>
      <c r="SRD31" s="98"/>
      <c r="SRE31" s="98"/>
      <c r="SRF31" s="98"/>
      <c r="SRG31" s="98"/>
      <c r="SRH31" s="98"/>
      <c r="SRI31" s="98"/>
      <c r="SRJ31" s="98"/>
      <c r="SRK31" s="98"/>
      <c r="SRL31" s="98"/>
      <c r="SRM31" s="98"/>
      <c r="SRN31" s="98"/>
      <c r="SRO31" s="98"/>
      <c r="SRP31" s="98"/>
      <c r="SRQ31" s="98"/>
      <c r="SRR31" s="98"/>
      <c r="SRS31" s="98"/>
      <c r="SRT31" s="98"/>
      <c r="SRU31" s="98"/>
      <c r="SRV31" s="98"/>
      <c r="SRW31" s="98"/>
      <c r="SRX31" s="98"/>
      <c r="SRY31" s="98"/>
      <c r="SRZ31" s="98"/>
      <c r="SSA31" s="98"/>
      <c r="SSB31" s="98"/>
      <c r="SSC31" s="98"/>
      <c r="SSD31" s="98"/>
      <c r="SSE31" s="98"/>
      <c r="SSF31" s="98"/>
      <c r="SSG31" s="98"/>
      <c r="SSH31" s="98"/>
      <c r="SSI31" s="98"/>
      <c r="SSJ31" s="98"/>
      <c r="SSK31" s="98"/>
      <c r="SSL31" s="98"/>
      <c r="SSM31" s="98"/>
      <c r="SSN31" s="98"/>
      <c r="SSO31" s="98"/>
      <c r="SSP31" s="98"/>
      <c r="SSQ31" s="98"/>
      <c r="SSR31" s="98"/>
      <c r="SSS31" s="98"/>
      <c r="SST31" s="98"/>
      <c r="SSU31" s="98"/>
      <c r="SSV31" s="98"/>
      <c r="SSW31" s="98"/>
      <c r="SSX31" s="98"/>
      <c r="SSY31" s="98"/>
      <c r="SSZ31" s="98"/>
      <c r="STA31" s="98"/>
      <c r="STB31" s="98"/>
      <c r="STC31" s="98"/>
      <c r="STD31" s="98"/>
      <c r="STE31" s="98"/>
      <c r="STF31" s="98"/>
      <c r="STG31" s="98"/>
      <c r="STH31" s="98"/>
      <c r="STI31" s="98"/>
      <c r="STJ31" s="98"/>
      <c r="STK31" s="98"/>
      <c r="STL31" s="98"/>
      <c r="STM31" s="98"/>
      <c r="STN31" s="98"/>
      <c r="STO31" s="98"/>
      <c r="STP31" s="98"/>
      <c r="STQ31" s="98"/>
      <c r="STR31" s="98"/>
      <c r="STS31" s="98"/>
      <c r="STT31" s="98"/>
      <c r="STU31" s="98"/>
      <c r="STV31" s="98"/>
      <c r="STW31" s="98"/>
      <c r="STX31" s="98"/>
      <c r="STY31" s="98"/>
      <c r="STZ31" s="98"/>
      <c r="SUA31" s="98"/>
      <c r="SUB31" s="98"/>
      <c r="SUC31" s="98"/>
      <c r="SUD31" s="98"/>
      <c r="SUE31" s="98"/>
      <c r="SUF31" s="98"/>
      <c r="SUG31" s="98"/>
      <c r="SUH31" s="98"/>
      <c r="SUI31" s="98"/>
      <c r="SUJ31" s="98"/>
      <c r="SUK31" s="98"/>
      <c r="SUL31" s="98"/>
      <c r="SUM31" s="98"/>
      <c r="SUN31" s="98"/>
      <c r="SUO31" s="98"/>
      <c r="SUP31" s="98"/>
      <c r="SUQ31" s="98"/>
      <c r="SUR31" s="98"/>
      <c r="SUS31" s="98"/>
      <c r="SUT31" s="98"/>
      <c r="SUU31" s="98"/>
      <c r="SUV31" s="98"/>
      <c r="SUW31" s="98"/>
      <c r="SUX31" s="98"/>
      <c r="SUY31" s="98"/>
      <c r="SUZ31" s="98"/>
      <c r="SVA31" s="98"/>
      <c r="SVB31" s="98"/>
      <c r="SVC31" s="98"/>
      <c r="SVD31" s="98"/>
      <c r="SVE31" s="98"/>
      <c r="SVF31" s="98"/>
      <c r="SVG31" s="98"/>
      <c r="SVH31" s="98"/>
      <c r="SVI31" s="98"/>
      <c r="SVJ31" s="98"/>
      <c r="SVK31" s="98"/>
      <c r="SVL31" s="98"/>
      <c r="SVM31" s="98"/>
      <c r="SVN31" s="98"/>
      <c r="SVO31" s="98"/>
      <c r="SVP31" s="98"/>
      <c r="SVQ31" s="98"/>
      <c r="SVR31" s="98"/>
      <c r="SVS31" s="98"/>
      <c r="SVT31" s="98"/>
      <c r="SVU31" s="98"/>
      <c r="SVV31" s="98"/>
      <c r="SVW31" s="98"/>
      <c r="SVX31" s="98"/>
      <c r="SVY31" s="98"/>
      <c r="SVZ31" s="98"/>
      <c r="SWA31" s="98"/>
      <c r="SWB31" s="98"/>
      <c r="SWC31" s="98"/>
      <c r="SWD31" s="98"/>
      <c r="SWE31" s="98"/>
      <c r="SWF31" s="98"/>
      <c r="SWG31" s="98"/>
      <c r="SWH31" s="98"/>
      <c r="SWI31" s="98"/>
      <c r="SWJ31" s="98"/>
      <c r="SWK31" s="98"/>
      <c r="SWL31" s="98"/>
      <c r="SWM31" s="98"/>
      <c r="SWN31" s="98"/>
      <c r="SWO31" s="98"/>
      <c r="SWP31" s="98"/>
      <c r="SWQ31" s="98"/>
      <c r="SWR31" s="98"/>
      <c r="SWS31" s="98"/>
      <c r="SWT31" s="98"/>
      <c r="SWU31" s="98"/>
      <c r="SWV31" s="98"/>
      <c r="SWW31" s="98"/>
      <c r="SWX31" s="98"/>
      <c r="SWY31" s="98"/>
      <c r="SWZ31" s="98"/>
      <c r="SXA31" s="98"/>
      <c r="SXB31" s="98"/>
      <c r="SXC31" s="98"/>
      <c r="SXD31" s="98"/>
      <c r="SXE31" s="98"/>
      <c r="SXF31" s="98"/>
      <c r="SXG31" s="98"/>
      <c r="SXH31" s="98"/>
      <c r="SXI31" s="98"/>
      <c r="SXJ31" s="98"/>
      <c r="SXK31" s="98"/>
      <c r="SXL31" s="98"/>
      <c r="SXM31" s="98"/>
      <c r="SXN31" s="98"/>
      <c r="SXO31" s="98"/>
      <c r="SXP31" s="98"/>
      <c r="SXQ31" s="98"/>
      <c r="SXR31" s="98"/>
      <c r="SXS31" s="98"/>
      <c r="SXT31" s="98"/>
      <c r="SXU31" s="98"/>
      <c r="SXV31" s="98"/>
      <c r="SXW31" s="98"/>
      <c r="SXX31" s="98"/>
      <c r="SXY31" s="98"/>
      <c r="SXZ31" s="98"/>
      <c r="SYA31" s="98"/>
      <c r="SYB31" s="98"/>
      <c r="SYC31" s="98"/>
      <c r="SYD31" s="98"/>
      <c r="SYE31" s="98"/>
      <c r="SYF31" s="98"/>
      <c r="SYG31" s="98"/>
      <c r="SYH31" s="98"/>
      <c r="SYI31" s="98"/>
      <c r="SYJ31" s="98"/>
      <c r="SYK31" s="98"/>
      <c r="SYL31" s="98"/>
      <c r="SYM31" s="98"/>
      <c r="SYN31" s="98"/>
      <c r="SYO31" s="98"/>
      <c r="SYP31" s="98"/>
      <c r="SYQ31" s="98"/>
      <c r="SYR31" s="98"/>
      <c r="SYS31" s="98"/>
      <c r="SYT31" s="98"/>
      <c r="SYU31" s="98"/>
      <c r="SYV31" s="98"/>
      <c r="SYW31" s="98"/>
      <c r="SYX31" s="98"/>
      <c r="SYY31" s="98"/>
      <c r="SYZ31" s="98"/>
      <c r="SZA31" s="98"/>
      <c r="SZB31" s="98"/>
      <c r="SZC31" s="98"/>
      <c r="SZD31" s="98"/>
      <c r="SZE31" s="98"/>
      <c r="SZF31" s="98"/>
      <c r="SZG31" s="98"/>
      <c r="SZH31" s="98"/>
      <c r="SZI31" s="98"/>
      <c r="SZJ31" s="98"/>
      <c r="SZK31" s="98"/>
      <c r="SZL31" s="98"/>
      <c r="SZM31" s="98"/>
      <c r="SZN31" s="98"/>
      <c r="SZO31" s="98"/>
      <c r="SZP31" s="98"/>
      <c r="SZQ31" s="98"/>
      <c r="SZR31" s="98"/>
      <c r="SZS31" s="98"/>
      <c r="SZT31" s="98"/>
      <c r="SZU31" s="98"/>
      <c r="SZV31" s="98"/>
      <c r="SZW31" s="98"/>
      <c r="SZX31" s="98"/>
      <c r="SZY31" s="98"/>
      <c r="SZZ31" s="98"/>
      <c r="TAA31" s="98"/>
      <c r="TAB31" s="98"/>
      <c r="TAC31" s="98"/>
      <c r="TAD31" s="98"/>
      <c r="TAE31" s="98"/>
      <c r="TAF31" s="98"/>
      <c r="TAG31" s="98"/>
      <c r="TAH31" s="98"/>
      <c r="TAI31" s="98"/>
      <c r="TAJ31" s="98"/>
      <c r="TAK31" s="98"/>
      <c r="TAL31" s="98"/>
      <c r="TAM31" s="98"/>
      <c r="TAN31" s="98"/>
      <c r="TAO31" s="98"/>
      <c r="TAP31" s="98"/>
      <c r="TAQ31" s="98"/>
      <c r="TAR31" s="98"/>
      <c r="TAS31" s="98"/>
      <c r="TAT31" s="98"/>
      <c r="TAU31" s="98"/>
      <c r="TAV31" s="98"/>
      <c r="TAW31" s="98"/>
      <c r="TAX31" s="98"/>
      <c r="TAY31" s="98"/>
      <c r="TAZ31" s="98"/>
      <c r="TBA31" s="98"/>
      <c r="TBB31" s="98"/>
      <c r="TBC31" s="98"/>
      <c r="TBD31" s="98"/>
      <c r="TBE31" s="98"/>
      <c r="TBF31" s="98"/>
      <c r="TBG31" s="98"/>
      <c r="TBH31" s="98"/>
      <c r="TBI31" s="98"/>
      <c r="TBJ31" s="98"/>
      <c r="TBK31" s="98"/>
      <c r="TBL31" s="98"/>
      <c r="TBM31" s="98"/>
      <c r="TBN31" s="98"/>
      <c r="TBO31" s="98"/>
      <c r="TBP31" s="98"/>
      <c r="TBQ31" s="98"/>
      <c r="TBR31" s="98"/>
      <c r="TBS31" s="98"/>
      <c r="TBT31" s="98"/>
      <c r="TBU31" s="98"/>
      <c r="TBV31" s="98"/>
      <c r="TBW31" s="98"/>
      <c r="TBX31" s="98"/>
      <c r="TBY31" s="98"/>
      <c r="TBZ31" s="98"/>
      <c r="TCA31" s="98"/>
      <c r="TCB31" s="98"/>
      <c r="TCC31" s="98"/>
      <c r="TCD31" s="98"/>
      <c r="TCE31" s="98"/>
      <c r="TCF31" s="98"/>
      <c r="TCG31" s="98"/>
      <c r="TCH31" s="98"/>
      <c r="TCI31" s="98"/>
      <c r="TCJ31" s="98"/>
      <c r="TCK31" s="98"/>
      <c r="TCL31" s="98"/>
      <c r="TCM31" s="98"/>
      <c r="TCN31" s="98"/>
      <c r="TCO31" s="98"/>
      <c r="TCP31" s="98"/>
      <c r="TCQ31" s="98"/>
      <c r="TCR31" s="98"/>
      <c r="TCS31" s="98"/>
      <c r="TCT31" s="98"/>
      <c r="TCU31" s="98"/>
      <c r="TCV31" s="98"/>
      <c r="TCW31" s="98"/>
      <c r="TCX31" s="98"/>
      <c r="TCY31" s="98"/>
      <c r="TCZ31" s="98"/>
      <c r="TDA31" s="98"/>
      <c r="TDB31" s="98"/>
      <c r="TDC31" s="98"/>
      <c r="TDD31" s="98"/>
      <c r="TDE31" s="98"/>
      <c r="TDF31" s="98"/>
      <c r="TDG31" s="98"/>
      <c r="TDH31" s="98"/>
      <c r="TDI31" s="98"/>
      <c r="TDJ31" s="98"/>
      <c r="TDK31" s="98"/>
      <c r="TDL31" s="98"/>
      <c r="TDM31" s="98"/>
      <c r="TDN31" s="98"/>
      <c r="TDO31" s="98"/>
      <c r="TDP31" s="98"/>
      <c r="TDQ31" s="98"/>
      <c r="TDR31" s="98"/>
      <c r="TDS31" s="98"/>
      <c r="TDT31" s="98"/>
      <c r="TDU31" s="98"/>
      <c r="TDV31" s="98"/>
      <c r="TDW31" s="98"/>
      <c r="TDX31" s="98"/>
      <c r="TDY31" s="98"/>
      <c r="TDZ31" s="98"/>
      <c r="TEA31" s="98"/>
      <c r="TEB31" s="98"/>
      <c r="TEC31" s="98"/>
      <c r="TED31" s="98"/>
      <c r="TEE31" s="98"/>
      <c r="TEF31" s="98"/>
      <c r="TEG31" s="98"/>
      <c r="TEH31" s="98"/>
      <c r="TEI31" s="98"/>
      <c r="TEJ31" s="98"/>
      <c r="TEK31" s="98"/>
      <c r="TEL31" s="98"/>
      <c r="TEM31" s="98"/>
      <c r="TEN31" s="98"/>
      <c r="TEO31" s="98"/>
      <c r="TEP31" s="98"/>
      <c r="TEQ31" s="98"/>
      <c r="TER31" s="98"/>
      <c r="TES31" s="98"/>
      <c r="TET31" s="98"/>
      <c r="TEU31" s="98"/>
      <c r="TEV31" s="98"/>
      <c r="TEW31" s="98"/>
      <c r="TEX31" s="98"/>
      <c r="TEY31" s="98"/>
      <c r="TEZ31" s="98"/>
      <c r="TFA31" s="98"/>
      <c r="TFB31" s="98"/>
      <c r="TFC31" s="98"/>
      <c r="TFD31" s="98"/>
      <c r="TFE31" s="98"/>
      <c r="TFF31" s="98"/>
      <c r="TFG31" s="98"/>
      <c r="TFH31" s="98"/>
      <c r="TFI31" s="98"/>
      <c r="TFJ31" s="98"/>
      <c r="TFK31" s="98"/>
      <c r="TFL31" s="98"/>
      <c r="TFM31" s="98"/>
      <c r="TFN31" s="98"/>
      <c r="TFO31" s="98"/>
      <c r="TFP31" s="98"/>
      <c r="TFQ31" s="98"/>
      <c r="TFR31" s="98"/>
      <c r="TFS31" s="98"/>
      <c r="TFT31" s="98"/>
      <c r="TFU31" s="98"/>
      <c r="TFV31" s="98"/>
      <c r="TFW31" s="98"/>
      <c r="TFX31" s="98"/>
      <c r="TFY31" s="98"/>
      <c r="TFZ31" s="98"/>
      <c r="TGA31" s="98"/>
      <c r="TGB31" s="98"/>
      <c r="TGC31" s="98"/>
      <c r="TGD31" s="98"/>
      <c r="TGE31" s="98"/>
      <c r="TGF31" s="98"/>
      <c r="TGG31" s="98"/>
      <c r="TGH31" s="98"/>
      <c r="TGI31" s="98"/>
      <c r="TGJ31" s="98"/>
      <c r="TGK31" s="98"/>
      <c r="TGL31" s="98"/>
      <c r="TGM31" s="98"/>
      <c r="TGN31" s="98"/>
      <c r="TGO31" s="98"/>
      <c r="TGP31" s="98"/>
      <c r="TGQ31" s="98"/>
      <c r="TGR31" s="98"/>
      <c r="TGS31" s="98"/>
      <c r="TGT31" s="98"/>
      <c r="TGU31" s="98"/>
      <c r="TGV31" s="98"/>
      <c r="TGW31" s="98"/>
      <c r="TGX31" s="98"/>
      <c r="TGY31" s="98"/>
      <c r="TGZ31" s="98"/>
      <c r="THA31" s="98"/>
      <c r="THB31" s="98"/>
      <c r="THC31" s="98"/>
      <c r="THD31" s="98"/>
      <c r="THE31" s="98"/>
      <c r="THF31" s="98"/>
      <c r="THG31" s="98"/>
      <c r="THH31" s="98"/>
      <c r="THI31" s="98"/>
      <c r="THJ31" s="98"/>
      <c r="THK31" s="98"/>
      <c r="THL31" s="98"/>
      <c r="THM31" s="98"/>
      <c r="THN31" s="98"/>
      <c r="THO31" s="98"/>
      <c r="THP31" s="98"/>
      <c r="THQ31" s="98"/>
      <c r="THR31" s="98"/>
      <c r="THS31" s="98"/>
      <c r="THT31" s="98"/>
      <c r="THU31" s="98"/>
      <c r="THV31" s="98"/>
      <c r="THW31" s="98"/>
      <c r="THX31" s="98"/>
      <c r="THY31" s="98"/>
      <c r="THZ31" s="98"/>
      <c r="TIA31" s="98"/>
      <c r="TIB31" s="98"/>
      <c r="TIC31" s="98"/>
      <c r="TID31" s="98"/>
      <c r="TIE31" s="98"/>
      <c r="TIF31" s="98"/>
      <c r="TIG31" s="98"/>
      <c r="TIH31" s="98"/>
      <c r="TII31" s="98"/>
      <c r="TIJ31" s="98"/>
      <c r="TIK31" s="98"/>
      <c r="TIL31" s="98"/>
      <c r="TIM31" s="98"/>
      <c r="TIN31" s="98"/>
      <c r="TIO31" s="98"/>
      <c r="TIP31" s="98"/>
      <c r="TIQ31" s="98"/>
      <c r="TIR31" s="98"/>
      <c r="TIS31" s="98"/>
      <c r="TIT31" s="98"/>
      <c r="TIU31" s="98"/>
      <c r="TIV31" s="98"/>
      <c r="TIW31" s="98"/>
      <c r="TIX31" s="98"/>
      <c r="TIY31" s="98"/>
      <c r="TIZ31" s="98"/>
      <c r="TJA31" s="98"/>
      <c r="TJB31" s="98"/>
      <c r="TJC31" s="98"/>
      <c r="TJD31" s="98"/>
      <c r="TJE31" s="98"/>
      <c r="TJF31" s="98"/>
      <c r="TJG31" s="98"/>
      <c r="TJH31" s="98"/>
      <c r="TJI31" s="98"/>
      <c r="TJJ31" s="98"/>
      <c r="TJK31" s="98"/>
      <c r="TJL31" s="98"/>
      <c r="TJM31" s="98"/>
      <c r="TJN31" s="98"/>
      <c r="TJO31" s="98"/>
      <c r="TJP31" s="98"/>
      <c r="TJQ31" s="98"/>
      <c r="TJR31" s="98"/>
      <c r="TJS31" s="98"/>
      <c r="TJT31" s="98"/>
      <c r="TJU31" s="98"/>
      <c r="TJV31" s="98"/>
      <c r="TJW31" s="98"/>
      <c r="TJX31" s="98"/>
      <c r="TJY31" s="98"/>
      <c r="TJZ31" s="98"/>
      <c r="TKA31" s="98"/>
      <c r="TKB31" s="98"/>
      <c r="TKC31" s="98"/>
      <c r="TKD31" s="98"/>
      <c r="TKE31" s="98"/>
      <c r="TKF31" s="98"/>
      <c r="TKG31" s="98"/>
      <c r="TKH31" s="98"/>
      <c r="TKI31" s="98"/>
      <c r="TKJ31" s="98"/>
      <c r="TKK31" s="98"/>
      <c r="TKL31" s="98"/>
      <c r="TKM31" s="98"/>
      <c r="TKN31" s="98"/>
      <c r="TKO31" s="98"/>
      <c r="TKP31" s="98"/>
      <c r="TKQ31" s="98"/>
      <c r="TKR31" s="98"/>
      <c r="TKS31" s="98"/>
      <c r="TKT31" s="98"/>
      <c r="TKU31" s="98"/>
      <c r="TKV31" s="98"/>
      <c r="TKW31" s="98"/>
      <c r="TKX31" s="98"/>
      <c r="TKY31" s="98"/>
      <c r="TKZ31" s="98"/>
      <c r="TLA31" s="98"/>
      <c r="TLB31" s="98"/>
      <c r="TLC31" s="98"/>
      <c r="TLD31" s="98"/>
      <c r="TLE31" s="98"/>
      <c r="TLF31" s="98"/>
      <c r="TLG31" s="98"/>
      <c r="TLH31" s="98"/>
      <c r="TLI31" s="98"/>
      <c r="TLJ31" s="98"/>
      <c r="TLK31" s="98"/>
      <c r="TLL31" s="98"/>
      <c r="TLM31" s="98"/>
      <c r="TLN31" s="98"/>
      <c r="TLO31" s="98"/>
      <c r="TLP31" s="98"/>
      <c r="TLQ31" s="98"/>
      <c r="TLR31" s="98"/>
      <c r="TLS31" s="98"/>
      <c r="TLT31" s="98"/>
      <c r="TLU31" s="98"/>
      <c r="TLV31" s="98"/>
      <c r="TLW31" s="98"/>
      <c r="TLX31" s="98"/>
      <c r="TLY31" s="98"/>
      <c r="TLZ31" s="98"/>
      <c r="TMA31" s="98"/>
      <c r="TMB31" s="98"/>
      <c r="TMC31" s="98"/>
      <c r="TMD31" s="98"/>
      <c r="TME31" s="98"/>
      <c r="TMF31" s="98"/>
      <c r="TMG31" s="98"/>
      <c r="TMH31" s="98"/>
      <c r="TMI31" s="98"/>
      <c r="TMJ31" s="98"/>
      <c r="TMK31" s="98"/>
      <c r="TML31" s="98"/>
      <c r="TMM31" s="98"/>
      <c r="TMN31" s="98"/>
      <c r="TMO31" s="98"/>
      <c r="TMP31" s="98"/>
      <c r="TMQ31" s="98"/>
      <c r="TMR31" s="98"/>
      <c r="TMS31" s="98"/>
      <c r="TMT31" s="98"/>
      <c r="TMU31" s="98"/>
      <c r="TMV31" s="98"/>
      <c r="TMW31" s="98"/>
      <c r="TMX31" s="98"/>
      <c r="TMY31" s="98"/>
      <c r="TMZ31" s="98"/>
      <c r="TNA31" s="98"/>
      <c r="TNB31" s="98"/>
      <c r="TNC31" s="98"/>
      <c r="TND31" s="98"/>
      <c r="TNE31" s="98"/>
      <c r="TNF31" s="98"/>
      <c r="TNG31" s="98"/>
      <c r="TNH31" s="98"/>
      <c r="TNI31" s="98"/>
      <c r="TNJ31" s="98"/>
      <c r="TNK31" s="98"/>
      <c r="TNL31" s="98"/>
      <c r="TNM31" s="98"/>
      <c r="TNN31" s="98"/>
      <c r="TNO31" s="98"/>
      <c r="TNP31" s="98"/>
      <c r="TNQ31" s="98"/>
      <c r="TNR31" s="98"/>
      <c r="TNS31" s="98"/>
      <c r="TNT31" s="98"/>
      <c r="TNU31" s="98"/>
      <c r="TNV31" s="98"/>
      <c r="TNW31" s="98"/>
      <c r="TNX31" s="98"/>
      <c r="TNY31" s="98"/>
      <c r="TNZ31" s="98"/>
      <c r="TOA31" s="98"/>
      <c r="TOB31" s="98"/>
      <c r="TOC31" s="98"/>
      <c r="TOD31" s="98"/>
      <c r="TOE31" s="98"/>
      <c r="TOF31" s="98"/>
      <c r="TOG31" s="98"/>
      <c r="TOH31" s="98"/>
      <c r="TOI31" s="98"/>
      <c r="TOJ31" s="98"/>
      <c r="TOK31" s="98"/>
      <c r="TOL31" s="98"/>
      <c r="TOM31" s="98"/>
      <c r="TON31" s="98"/>
      <c r="TOO31" s="98"/>
      <c r="TOP31" s="98"/>
      <c r="TOQ31" s="98"/>
      <c r="TOR31" s="98"/>
      <c r="TOS31" s="98"/>
      <c r="TOT31" s="98"/>
      <c r="TOU31" s="98"/>
      <c r="TOV31" s="98"/>
      <c r="TOW31" s="98"/>
      <c r="TOX31" s="98"/>
      <c r="TOY31" s="98"/>
      <c r="TOZ31" s="98"/>
      <c r="TPA31" s="98"/>
      <c r="TPB31" s="98"/>
      <c r="TPC31" s="98"/>
      <c r="TPD31" s="98"/>
      <c r="TPE31" s="98"/>
      <c r="TPF31" s="98"/>
      <c r="TPG31" s="98"/>
      <c r="TPH31" s="98"/>
      <c r="TPI31" s="98"/>
      <c r="TPJ31" s="98"/>
      <c r="TPK31" s="98"/>
      <c r="TPL31" s="98"/>
      <c r="TPM31" s="98"/>
      <c r="TPN31" s="98"/>
      <c r="TPO31" s="98"/>
      <c r="TPP31" s="98"/>
      <c r="TPQ31" s="98"/>
      <c r="TPR31" s="98"/>
      <c r="TPS31" s="98"/>
      <c r="TPT31" s="98"/>
      <c r="TPU31" s="98"/>
      <c r="TPV31" s="98"/>
      <c r="TPW31" s="98"/>
      <c r="TPX31" s="98"/>
      <c r="TPY31" s="98"/>
      <c r="TPZ31" s="98"/>
      <c r="TQA31" s="98"/>
      <c r="TQB31" s="98"/>
      <c r="TQC31" s="98"/>
      <c r="TQD31" s="98"/>
      <c r="TQE31" s="98"/>
      <c r="TQF31" s="98"/>
      <c r="TQG31" s="98"/>
      <c r="TQH31" s="98"/>
      <c r="TQI31" s="98"/>
      <c r="TQJ31" s="98"/>
      <c r="TQK31" s="98"/>
      <c r="TQL31" s="98"/>
      <c r="TQM31" s="98"/>
      <c r="TQN31" s="98"/>
      <c r="TQO31" s="98"/>
      <c r="TQP31" s="98"/>
      <c r="TQQ31" s="98"/>
      <c r="TQR31" s="98"/>
      <c r="TQS31" s="98"/>
      <c r="TQT31" s="98"/>
      <c r="TQU31" s="98"/>
      <c r="TQV31" s="98"/>
      <c r="TQW31" s="98"/>
      <c r="TQX31" s="98"/>
      <c r="TQY31" s="98"/>
      <c r="TQZ31" s="98"/>
      <c r="TRA31" s="98"/>
      <c r="TRB31" s="98"/>
      <c r="TRC31" s="98"/>
      <c r="TRD31" s="98"/>
      <c r="TRE31" s="98"/>
      <c r="TRF31" s="98"/>
      <c r="TRG31" s="98"/>
      <c r="TRH31" s="98"/>
      <c r="TRI31" s="98"/>
      <c r="TRJ31" s="98"/>
      <c r="TRK31" s="98"/>
      <c r="TRL31" s="98"/>
      <c r="TRM31" s="98"/>
      <c r="TRN31" s="98"/>
      <c r="TRO31" s="98"/>
      <c r="TRP31" s="98"/>
      <c r="TRQ31" s="98"/>
      <c r="TRR31" s="98"/>
      <c r="TRS31" s="98"/>
      <c r="TRT31" s="98"/>
      <c r="TRU31" s="98"/>
      <c r="TRV31" s="98"/>
      <c r="TRW31" s="98"/>
      <c r="TRX31" s="98"/>
      <c r="TRY31" s="98"/>
      <c r="TRZ31" s="98"/>
      <c r="TSA31" s="98"/>
      <c r="TSB31" s="98"/>
      <c r="TSC31" s="98"/>
      <c r="TSD31" s="98"/>
      <c r="TSE31" s="98"/>
      <c r="TSF31" s="98"/>
      <c r="TSG31" s="98"/>
      <c r="TSH31" s="98"/>
      <c r="TSI31" s="98"/>
      <c r="TSJ31" s="98"/>
      <c r="TSK31" s="98"/>
      <c r="TSL31" s="98"/>
      <c r="TSM31" s="98"/>
      <c r="TSN31" s="98"/>
      <c r="TSO31" s="98"/>
      <c r="TSP31" s="98"/>
      <c r="TSQ31" s="98"/>
      <c r="TSR31" s="98"/>
      <c r="TSS31" s="98"/>
      <c r="TST31" s="98"/>
      <c r="TSU31" s="98"/>
      <c r="TSV31" s="98"/>
      <c r="TSW31" s="98"/>
      <c r="TSX31" s="98"/>
      <c r="TSY31" s="98"/>
      <c r="TSZ31" s="98"/>
      <c r="TTA31" s="98"/>
      <c r="TTB31" s="98"/>
      <c r="TTC31" s="98"/>
      <c r="TTD31" s="98"/>
      <c r="TTE31" s="98"/>
      <c r="TTF31" s="98"/>
      <c r="TTG31" s="98"/>
      <c r="TTH31" s="98"/>
      <c r="TTI31" s="98"/>
      <c r="TTJ31" s="98"/>
      <c r="TTK31" s="98"/>
      <c r="TTL31" s="98"/>
      <c r="TTM31" s="98"/>
      <c r="TTN31" s="98"/>
      <c r="TTO31" s="98"/>
      <c r="TTP31" s="98"/>
      <c r="TTQ31" s="98"/>
      <c r="TTR31" s="98"/>
      <c r="TTS31" s="98"/>
      <c r="TTT31" s="98"/>
      <c r="TTU31" s="98"/>
      <c r="TTV31" s="98"/>
      <c r="TTW31" s="98"/>
      <c r="TTX31" s="98"/>
      <c r="TTY31" s="98"/>
      <c r="TTZ31" s="98"/>
      <c r="TUA31" s="98"/>
      <c r="TUB31" s="98"/>
      <c r="TUC31" s="98"/>
      <c r="TUD31" s="98"/>
      <c r="TUE31" s="98"/>
      <c r="TUF31" s="98"/>
      <c r="TUG31" s="98"/>
      <c r="TUH31" s="98"/>
      <c r="TUI31" s="98"/>
      <c r="TUJ31" s="98"/>
      <c r="TUK31" s="98"/>
      <c r="TUL31" s="98"/>
      <c r="TUM31" s="98"/>
      <c r="TUN31" s="98"/>
      <c r="TUO31" s="98"/>
      <c r="TUP31" s="98"/>
      <c r="TUQ31" s="98"/>
      <c r="TUR31" s="98"/>
      <c r="TUS31" s="98"/>
      <c r="TUT31" s="98"/>
      <c r="TUU31" s="98"/>
      <c r="TUV31" s="98"/>
      <c r="TUW31" s="98"/>
      <c r="TUX31" s="98"/>
      <c r="TUY31" s="98"/>
      <c r="TUZ31" s="98"/>
      <c r="TVA31" s="98"/>
      <c r="TVB31" s="98"/>
      <c r="TVC31" s="98"/>
      <c r="TVD31" s="98"/>
      <c r="TVE31" s="98"/>
      <c r="TVF31" s="98"/>
      <c r="TVG31" s="98"/>
      <c r="TVH31" s="98"/>
      <c r="TVI31" s="98"/>
      <c r="TVJ31" s="98"/>
      <c r="TVK31" s="98"/>
      <c r="TVL31" s="98"/>
      <c r="TVM31" s="98"/>
      <c r="TVN31" s="98"/>
      <c r="TVO31" s="98"/>
      <c r="TVP31" s="98"/>
      <c r="TVQ31" s="98"/>
      <c r="TVR31" s="98"/>
      <c r="TVS31" s="98"/>
      <c r="TVT31" s="98"/>
      <c r="TVU31" s="98"/>
      <c r="TVV31" s="98"/>
      <c r="TVW31" s="98"/>
      <c r="TVX31" s="98"/>
      <c r="TVY31" s="98"/>
      <c r="TVZ31" s="98"/>
      <c r="TWA31" s="98"/>
      <c r="TWB31" s="98"/>
      <c r="TWC31" s="98"/>
      <c r="TWD31" s="98"/>
      <c r="TWE31" s="98"/>
      <c r="TWF31" s="98"/>
      <c r="TWG31" s="98"/>
      <c r="TWH31" s="98"/>
      <c r="TWI31" s="98"/>
      <c r="TWJ31" s="98"/>
      <c r="TWK31" s="98"/>
      <c r="TWL31" s="98"/>
      <c r="TWM31" s="98"/>
      <c r="TWN31" s="98"/>
      <c r="TWO31" s="98"/>
      <c r="TWP31" s="98"/>
      <c r="TWQ31" s="98"/>
      <c r="TWR31" s="98"/>
      <c r="TWS31" s="98"/>
      <c r="TWT31" s="98"/>
      <c r="TWU31" s="98"/>
      <c r="TWV31" s="98"/>
      <c r="TWW31" s="98"/>
      <c r="TWX31" s="98"/>
      <c r="TWY31" s="98"/>
      <c r="TWZ31" s="98"/>
      <c r="TXA31" s="98"/>
      <c r="TXB31" s="98"/>
      <c r="TXC31" s="98"/>
      <c r="TXD31" s="98"/>
      <c r="TXE31" s="98"/>
      <c r="TXF31" s="98"/>
      <c r="TXG31" s="98"/>
      <c r="TXH31" s="98"/>
      <c r="TXI31" s="98"/>
      <c r="TXJ31" s="98"/>
      <c r="TXK31" s="98"/>
      <c r="TXL31" s="98"/>
      <c r="TXM31" s="98"/>
      <c r="TXN31" s="98"/>
      <c r="TXO31" s="98"/>
      <c r="TXP31" s="98"/>
      <c r="TXQ31" s="98"/>
      <c r="TXR31" s="98"/>
      <c r="TXS31" s="98"/>
      <c r="TXT31" s="98"/>
      <c r="TXU31" s="98"/>
      <c r="TXV31" s="98"/>
      <c r="TXW31" s="98"/>
      <c r="TXX31" s="98"/>
      <c r="TXY31" s="98"/>
      <c r="TXZ31" s="98"/>
      <c r="TYA31" s="98"/>
      <c r="TYB31" s="98"/>
      <c r="TYC31" s="98"/>
      <c r="TYD31" s="98"/>
      <c r="TYE31" s="98"/>
      <c r="TYF31" s="98"/>
      <c r="TYG31" s="98"/>
      <c r="TYH31" s="98"/>
      <c r="TYI31" s="98"/>
      <c r="TYJ31" s="98"/>
      <c r="TYK31" s="98"/>
      <c r="TYL31" s="98"/>
      <c r="TYM31" s="98"/>
      <c r="TYN31" s="98"/>
      <c r="TYO31" s="98"/>
      <c r="TYP31" s="98"/>
      <c r="TYQ31" s="98"/>
      <c r="TYR31" s="98"/>
      <c r="TYS31" s="98"/>
      <c r="TYT31" s="98"/>
      <c r="TYU31" s="98"/>
      <c r="TYV31" s="98"/>
      <c r="TYW31" s="98"/>
      <c r="TYX31" s="98"/>
      <c r="TYY31" s="98"/>
      <c r="TYZ31" s="98"/>
      <c r="TZA31" s="98"/>
      <c r="TZB31" s="98"/>
      <c r="TZC31" s="98"/>
      <c r="TZD31" s="98"/>
      <c r="TZE31" s="98"/>
      <c r="TZF31" s="98"/>
      <c r="TZG31" s="98"/>
      <c r="TZH31" s="98"/>
      <c r="TZI31" s="98"/>
      <c r="TZJ31" s="98"/>
      <c r="TZK31" s="98"/>
      <c r="TZL31" s="98"/>
      <c r="TZM31" s="98"/>
      <c r="TZN31" s="98"/>
      <c r="TZO31" s="98"/>
      <c r="TZP31" s="98"/>
      <c r="TZQ31" s="98"/>
      <c r="TZR31" s="98"/>
      <c r="TZS31" s="98"/>
      <c r="TZT31" s="98"/>
      <c r="TZU31" s="98"/>
      <c r="TZV31" s="98"/>
      <c r="TZW31" s="98"/>
      <c r="TZX31" s="98"/>
      <c r="TZY31" s="98"/>
      <c r="TZZ31" s="98"/>
      <c r="UAA31" s="98"/>
      <c r="UAB31" s="98"/>
      <c r="UAC31" s="98"/>
      <c r="UAD31" s="98"/>
      <c r="UAE31" s="98"/>
      <c r="UAF31" s="98"/>
      <c r="UAG31" s="98"/>
      <c r="UAH31" s="98"/>
      <c r="UAI31" s="98"/>
      <c r="UAJ31" s="98"/>
      <c r="UAK31" s="98"/>
      <c r="UAL31" s="98"/>
      <c r="UAM31" s="98"/>
      <c r="UAN31" s="98"/>
      <c r="UAO31" s="98"/>
      <c r="UAP31" s="98"/>
      <c r="UAQ31" s="98"/>
      <c r="UAR31" s="98"/>
      <c r="UAS31" s="98"/>
      <c r="UAT31" s="98"/>
      <c r="UAU31" s="98"/>
      <c r="UAV31" s="98"/>
      <c r="UAW31" s="98"/>
      <c r="UAX31" s="98"/>
      <c r="UAY31" s="98"/>
      <c r="UAZ31" s="98"/>
      <c r="UBA31" s="98"/>
      <c r="UBB31" s="98"/>
      <c r="UBC31" s="98"/>
      <c r="UBD31" s="98"/>
      <c r="UBE31" s="98"/>
      <c r="UBF31" s="98"/>
      <c r="UBG31" s="98"/>
      <c r="UBH31" s="98"/>
      <c r="UBI31" s="98"/>
      <c r="UBJ31" s="98"/>
      <c r="UBK31" s="98"/>
      <c r="UBL31" s="98"/>
      <c r="UBM31" s="98"/>
      <c r="UBN31" s="98"/>
      <c r="UBO31" s="98"/>
      <c r="UBP31" s="98"/>
      <c r="UBQ31" s="98"/>
      <c r="UBR31" s="98"/>
      <c r="UBS31" s="98"/>
      <c r="UBT31" s="98"/>
      <c r="UBU31" s="98"/>
      <c r="UBV31" s="98"/>
      <c r="UBW31" s="98"/>
      <c r="UBX31" s="98"/>
      <c r="UBY31" s="98"/>
      <c r="UBZ31" s="98"/>
      <c r="UCA31" s="98"/>
      <c r="UCB31" s="98"/>
      <c r="UCC31" s="98"/>
      <c r="UCD31" s="98"/>
      <c r="UCE31" s="98"/>
      <c r="UCF31" s="98"/>
      <c r="UCG31" s="98"/>
      <c r="UCH31" s="98"/>
      <c r="UCI31" s="98"/>
      <c r="UCJ31" s="98"/>
      <c r="UCK31" s="98"/>
      <c r="UCL31" s="98"/>
      <c r="UCM31" s="98"/>
      <c r="UCN31" s="98"/>
      <c r="UCO31" s="98"/>
      <c r="UCP31" s="98"/>
      <c r="UCQ31" s="98"/>
      <c r="UCR31" s="98"/>
      <c r="UCS31" s="98"/>
      <c r="UCT31" s="98"/>
      <c r="UCU31" s="98"/>
      <c r="UCV31" s="98"/>
      <c r="UCW31" s="98"/>
      <c r="UCX31" s="98"/>
      <c r="UCY31" s="98"/>
      <c r="UCZ31" s="98"/>
      <c r="UDA31" s="98"/>
      <c r="UDB31" s="98"/>
      <c r="UDC31" s="98"/>
      <c r="UDD31" s="98"/>
      <c r="UDE31" s="98"/>
      <c r="UDF31" s="98"/>
      <c r="UDG31" s="98"/>
      <c r="UDH31" s="98"/>
      <c r="UDI31" s="98"/>
      <c r="UDJ31" s="98"/>
      <c r="UDK31" s="98"/>
      <c r="UDL31" s="98"/>
      <c r="UDM31" s="98"/>
      <c r="UDN31" s="98"/>
      <c r="UDO31" s="98"/>
      <c r="UDP31" s="98"/>
      <c r="UDQ31" s="98"/>
      <c r="UDR31" s="98"/>
      <c r="UDS31" s="98"/>
      <c r="UDT31" s="98"/>
      <c r="UDU31" s="98"/>
      <c r="UDV31" s="98"/>
      <c r="UDW31" s="98"/>
      <c r="UDX31" s="98"/>
      <c r="UDY31" s="98"/>
      <c r="UDZ31" s="98"/>
      <c r="UEA31" s="98"/>
      <c r="UEB31" s="98"/>
      <c r="UEC31" s="98"/>
      <c r="UED31" s="98"/>
      <c r="UEE31" s="98"/>
      <c r="UEF31" s="98"/>
      <c r="UEG31" s="98"/>
      <c r="UEH31" s="98"/>
      <c r="UEI31" s="98"/>
      <c r="UEJ31" s="98"/>
      <c r="UEK31" s="98"/>
      <c r="UEL31" s="98"/>
      <c r="UEM31" s="98"/>
      <c r="UEN31" s="98"/>
      <c r="UEO31" s="98"/>
      <c r="UEP31" s="98"/>
      <c r="UEQ31" s="98"/>
      <c r="UER31" s="98"/>
      <c r="UES31" s="98"/>
      <c r="UET31" s="98"/>
      <c r="UEU31" s="98"/>
      <c r="UEV31" s="98"/>
      <c r="UEW31" s="98"/>
      <c r="UEX31" s="98"/>
      <c r="UEY31" s="98"/>
      <c r="UEZ31" s="98"/>
      <c r="UFA31" s="98"/>
      <c r="UFB31" s="98"/>
      <c r="UFC31" s="98"/>
      <c r="UFD31" s="98"/>
      <c r="UFE31" s="98"/>
      <c r="UFF31" s="98"/>
      <c r="UFG31" s="98"/>
      <c r="UFH31" s="98"/>
      <c r="UFI31" s="98"/>
      <c r="UFJ31" s="98"/>
      <c r="UFK31" s="98"/>
      <c r="UFL31" s="98"/>
      <c r="UFM31" s="98"/>
      <c r="UFN31" s="98"/>
      <c r="UFO31" s="98"/>
      <c r="UFP31" s="98"/>
      <c r="UFQ31" s="98"/>
      <c r="UFR31" s="98"/>
      <c r="UFS31" s="98"/>
      <c r="UFT31" s="98"/>
      <c r="UFU31" s="98"/>
      <c r="UFV31" s="98"/>
      <c r="UFW31" s="98"/>
      <c r="UFX31" s="98"/>
      <c r="UFY31" s="98"/>
      <c r="UFZ31" s="98"/>
      <c r="UGA31" s="98"/>
      <c r="UGB31" s="98"/>
      <c r="UGC31" s="98"/>
      <c r="UGD31" s="98"/>
      <c r="UGE31" s="98"/>
      <c r="UGF31" s="98"/>
      <c r="UGG31" s="98"/>
      <c r="UGH31" s="98"/>
      <c r="UGI31" s="98"/>
      <c r="UGJ31" s="98"/>
      <c r="UGK31" s="98"/>
      <c r="UGL31" s="98"/>
      <c r="UGM31" s="98"/>
      <c r="UGN31" s="98"/>
      <c r="UGO31" s="98"/>
      <c r="UGP31" s="98"/>
      <c r="UGQ31" s="98"/>
      <c r="UGR31" s="98"/>
      <c r="UGS31" s="98"/>
      <c r="UGT31" s="98"/>
      <c r="UGU31" s="98"/>
      <c r="UGV31" s="98"/>
      <c r="UGW31" s="98"/>
      <c r="UGX31" s="98"/>
      <c r="UGY31" s="98"/>
      <c r="UGZ31" s="98"/>
      <c r="UHA31" s="98"/>
      <c r="UHB31" s="98"/>
      <c r="UHC31" s="98"/>
      <c r="UHD31" s="98"/>
      <c r="UHE31" s="98"/>
      <c r="UHF31" s="98"/>
      <c r="UHG31" s="98"/>
      <c r="UHH31" s="98"/>
      <c r="UHI31" s="98"/>
      <c r="UHJ31" s="98"/>
      <c r="UHK31" s="98"/>
      <c r="UHL31" s="98"/>
      <c r="UHM31" s="98"/>
      <c r="UHN31" s="98"/>
      <c r="UHO31" s="98"/>
      <c r="UHP31" s="98"/>
      <c r="UHQ31" s="98"/>
      <c r="UHR31" s="98"/>
      <c r="UHS31" s="98"/>
      <c r="UHT31" s="98"/>
      <c r="UHU31" s="98"/>
      <c r="UHV31" s="98"/>
      <c r="UHW31" s="98"/>
      <c r="UHX31" s="98"/>
      <c r="UHY31" s="98"/>
      <c r="UHZ31" s="98"/>
      <c r="UIA31" s="98"/>
      <c r="UIB31" s="98"/>
      <c r="UIC31" s="98"/>
      <c r="UID31" s="98"/>
      <c r="UIE31" s="98"/>
      <c r="UIF31" s="98"/>
      <c r="UIG31" s="98"/>
      <c r="UIH31" s="98"/>
      <c r="UII31" s="98"/>
      <c r="UIJ31" s="98"/>
      <c r="UIK31" s="98"/>
      <c r="UIL31" s="98"/>
      <c r="UIM31" s="98"/>
      <c r="UIN31" s="98"/>
      <c r="UIO31" s="98"/>
      <c r="UIP31" s="98"/>
      <c r="UIQ31" s="98"/>
      <c r="UIR31" s="98"/>
      <c r="UIS31" s="98"/>
      <c r="UIT31" s="98"/>
      <c r="UIU31" s="98"/>
      <c r="UIV31" s="98"/>
      <c r="UIW31" s="98"/>
      <c r="UIX31" s="98"/>
      <c r="UIY31" s="98"/>
      <c r="UIZ31" s="98"/>
      <c r="UJA31" s="98"/>
      <c r="UJB31" s="98"/>
      <c r="UJC31" s="98"/>
      <c r="UJD31" s="98"/>
      <c r="UJE31" s="98"/>
      <c r="UJF31" s="98"/>
      <c r="UJG31" s="98"/>
      <c r="UJH31" s="98"/>
      <c r="UJI31" s="98"/>
      <c r="UJJ31" s="98"/>
      <c r="UJK31" s="98"/>
      <c r="UJL31" s="98"/>
      <c r="UJM31" s="98"/>
      <c r="UJN31" s="98"/>
      <c r="UJO31" s="98"/>
      <c r="UJP31" s="98"/>
      <c r="UJQ31" s="98"/>
      <c r="UJR31" s="98"/>
      <c r="UJS31" s="98"/>
      <c r="UJT31" s="98"/>
      <c r="UJU31" s="98"/>
      <c r="UJV31" s="98"/>
      <c r="UJW31" s="98"/>
      <c r="UJX31" s="98"/>
      <c r="UJY31" s="98"/>
      <c r="UJZ31" s="98"/>
      <c r="UKA31" s="98"/>
      <c r="UKB31" s="98"/>
      <c r="UKC31" s="98"/>
      <c r="UKD31" s="98"/>
      <c r="UKE31" s="98"/>
      <c r="UKF31" s="98"/>
      <c r="UKG31" s="98"/>
      <c r="UKH31" s="98"/>
      <c r="UKI31" s="98"/>
      <c r="UKJ31" s="98"/>
      <c r="UKK31" s="98"/>
      <c r="UKL31" s="98"/>
      <c r="UKM31" s="98"/>
      <c r="UKN31" s="98"/>
      <c r="UKO31" s="98"/>
      <c r="UKP31" s="98"/>
      <c r="UKQ31" s="98"/>
      <c r="UKR31" s="98"/>
      <c r="UKS31" s="98"/>
      <c r="UKT31" s="98"/>
      <c r="UKU31" s="98"/>
      <c r="UKV31" s="98"/>
      <c r="UKW31" s="98"/>
      <c r="UKX31" s="98"/>
      <c r="UKY31" s="98"/>
      <c r="UKZ31" s="98"/>
      <c r="ULA31" s="98"/>
      <c r="ULB31" s="98"/>
      <c r="ULC31" s="98"/>
      <c r="ULD31" s="98"/>
      <c r="ULE31" s="98"/>
      <c r="ULF31" s="98"/>
      <c r="ULG31" s="98"/>
      <c r="ULH31" s="98"/>
      <c r="ULI31" s="98"/>
      <c r="ULJ31" s="98"/>
      <c r="ULK31" s="98"/>
      <c r="ULL31" s="98"/>
      <c r="ULM31" s="98"/>
      <c r="ULN31" s="98"/>
      <c r="ULO31" s="98"/>
      <c r="ULP31" s="98"/>
      <c r="ULQ31" s="98"/>
      <c r="ULR31" s="98"/>
      <c r="ULS31" s="98"/>
      <c r="ULT31" s="98"/>
      <c r="ULU31" s="98"/>
      <c r="ULV31" s="98"/>
      <c r="ULW31" s="98"/>
      <c r="ULX31" s="98"/>
      <c r="ULY31" s="98"/>
      <c r="ULZ31" s="98"/>
      <c r="UMA31" s="98"/>
      <c r="UMB31" s="98"/>
      <c r="UMC31" s="98"/>
      <c r="UMD31" s="98"/>
      <c r="UME31" s="98"/>
      <c r="UMF31" s="98"/>
      <c r="UMG31" s="98"/>
      <c r="UMH31" s="98"/>
      <c r="UMI31" s="98"/>
      <c r="UMJ31" s="98"/>
      <c r="UMK31" s="98"/>
      <c r="UML31" s="98"/>
      <c r="UMM31" s="98"/>
      <c r="UMN31" s="98"/>
      <c r="UMO31" s="98"/>
      <c r="UMP31" s="98"/>
      <c r="UMQ31" s="98"/>
      <c r="UMR31" s="98"/>
      <c r="UMS31" s="98"/>
      <c r="UMT31" s="98"/>
      <c r="UMU31" s="98"/>
      <c r="UMV31" s="98"/>
      <c r="UMW31" s="98"/>
      <c r="UMX31" s="98"/>
      <c r="UMY31" s="98"/>
      <c r="UMZ31" s="98"/>
      <c r="UNA31" s="98"/>
      <c r="UNB31" s="98"/>
      <c r="UNC31" s="98"/>
      <c r="UND31" s="98"/>
      <c r="UNE31" s="98"/>
      <c r="UNF31" s="98"/>
      <c r="UNG31" s="98"/>
      <c r="UNH31" s="98"/>
      <c r="UNI31" s="98"/>
      <c r="UNJ31" s="98"/>
      <c r="UNK31" s="98"/>
      <c r="UNL31" s="98"/>
      <c r="UNM31" s="98"/>
      <c r="UNN31" s="98"/>
      <c r="UNO31" s="98"/>
      <c r="UNP31" s="98"/>
      <c r="UNQ31" s="98"/>
      <c r="UNR31" s="98"/>
      <c r="UNS31" s="98"/>
      <c r="UNT31" s="98"/>
      <c r="UNU31" s="98"/>
      <c r="UNV31" s="98"/>
      <c r="UNW31" s="98"/>
      <c r="UNX31" s="98"/>
      <c r="UNY31" s="98"/>
      <c r="UNZ31" s="98"/>
      <c r="UOA31" s="98"/>
      <c r="UOB31" s="98"/>
      <c r="UOC31" s="98"/>
      <c r="UOD31" s="98"/>
      <c r="UOE31" s="98"/>
      <c r="UOF31" s="98"/>
      <c r="UOG31" s="98"/>
      <c r="UOH31" s="98"/>
      <c r="UOI31" s="98"/>
      <c r="UOJ31" s="98"/>
      <c r="UOK31" s="98"/>
      <c r="UOL31" s="98"/>
      <c r="UOM31" s="98"/>
      <c r="UON31" s="98"/>
      <c r="UOO31" s="98"/>
      <c r="UOP31" s="98"/>
      <c r="UOQ31" s="98"/>
      <c r="UOR31" s="98"/>
      <c r="UOS31" s="98"/>
      <c r="UOT31" s="98"/>
      <c r="UOU31" s="98"/>
      <c r="UOV31" s="98"/>
      <c r="UOW31" s="98"/>
      <c r="UOX31" s="98"/>
      <c r="UOY31" s="98"/>
      <c r="UOZ31" s="98"/>
      <c r="UPA31" s="98"/>
      <c r="UPB31" s="98"/>
      <c r="UPC31" s="98"/>
      <c r="UPD31" s="98"/>
      <c r="UPE31" s="98"/>
      <c r="UPF31" s="98"/>
      <c r="UPG31" s="98"/>
      <c r="UPH31" s="98"/>
      <c r="UPI31" s="98"/>
      <c r="UPJ31" s="98"/>
      <c r="UPK31" s="98"/>
      <c r="UPL31" s="98"/>
      <c r="UPM31" s="98"/>
      <c r="UPN31" s="98"/>
      <c r="UPO31" s="98"/>
      <c r="UPP31" s="98"/>
      <c r="UPQ31" s="98"/>
      <c r="UPR31" s="98"/>
      <c r="UPS31" s="98"/>
      <c r="UPT31" s="98"/>
      <c r="UPU31" s="98"/>
      <c r="UPV31" s="98"/>
      <c r="UPW31" s="98"/>
      <c r="UPX31" s="98"/>
      <c r="UPY31" s="98"/>
      <c r="UPZ31" s="98"/>
      <c r="UQA31" s="98"/>
      <c r="UQB31" s="98"/>
      <c r="UQC31" s="98"/>
      <c r="UQD31" s="98"/>
      <c r="UQE31" s="98"/>
      <c r="UQF31" s="98"/>
      <c r="UQG31" s="98"/>
      <c r="UQH31" s="98"/>
      <c r="UQI31" s="98"/>
      <c r="UQJ31" s="98"/>
      <c r="UQK31" s="98"/>
      <c r="UQL31" s="98"/>
      <c r="UQM31" s="98"/>
      <c r="UQN31" s="98"/>
      <c r="UQO31" s="98"/>
      <c r="UQP31" s="98"/>
      <c r="UQQ31" s="98"/>
      <c r="UQR31" s="98"/>
      <c r="UQS31" s="98"/>
      <c r="UQT31" s="98"/>
      <c r="UQU31" s="98"/>
      <c r="UQV31" s="98"/>
      <c r="UQW31" s="98"/>
      <c r="UQX31" s="98"/>
      <c r="UQY31" s="98"/>
      <c r="UQZ31" s="98"/>
      <c r="URA31" s="98"/>
      <c r="URB31" s="98"/>
      <c r="URC31" s="98"/>
      <c r="URD31" s="98"/>
      <c r="URE31" s="98"/>
      <c r="URF31" s="98"/>
      <c r="URG31" s="98"/>
      <c r="URH31" s="98"/>
      <c r="URI31" s="98"/>
      <c r="URJ31" s="98"/>
      <c r="URK31" s="98"/>
      <c r="URL31" s="98"/>
      <c r="URM31" s="98"/>
      <c r="URN31" s="98"/>
      <c r="URO31" s="98"/>
      <c r="URP31" s="98"/>
      <c r="URQ31" s="98"/>
      <c r="URR31" s="98"/>
      <c r="URS31" s="98"/>
      <c r="URT31" s="98"/>
      <c r="URU31" s="98"/>
      <c r="URV31" s="98"/>
      <c r="URW31" s="98"/>
      <c r="URX31" s="98"/>
      <c r="URY31" s="98"/>
      <c r="URZ31" s="98"/>
      <c r="USA31" s="98"/>
      <c r="USB31" s="98"/>
      <c r="USC31" s="98"/>
      <c r="USD31" s="98"/>
      <c r="USE31" s="98"/>
      <c r="USF31" s="98"/>
      <c r="USG31" s="98"/>
      <c r="USH31" s="98"/>
      <c r="USI31" s="98"/>
      <c r="USJ31" s="98"/>
      <c r="USK31" s="98"/>
      <c r="USL31" s="98"/>
      <c r="USM31" s="98"/>
      <c r="USN31" s="98"/>
      <c r="USO31" s="98"/>
      <c r="USP31" s="98"/>
      <c r="USQ31" s="98"/>
      <c r="USR31" s="98"/>
      <c r="USS31" s="98"/>
      <c r="UST31" s="98"/>
      <c r="USU31" s="98"/>
      <c r="USV31" s="98"/>
      <c r="USW31" s="98"/>
      <c r="USX31" s="98"/>
      <c r="USY31" s="98"/>
      <c r="USZ31" s="98"/>
      <c r="UTA31" s="98"/>
      <c r="UTB31" s="98"/>
      <c r="UTC31" s="98"/>
      <c r="UTD31" s="98"/>
      <c r="UTE31" s="98"/>
      <c r="UTF31" s="98"/>
      <c r="UTG31" s="98"/>
      <c r="UTH31" s="98"/>
      <c r="UTI31" s="98"/>
      <c r="UTJ31" s="98"/>
      <c r="UTK31" s="98"/>
      <c r="UTL31" s="98"/>
      <c r="UTM31" s="98"/>
      <c r="UTN31" s="98"/>
      <c r="UTO31" s="98"/>
      <c r="UTP31" s="98"/>
      <c r="UTQ31" s="98"/>
      <c r="UTR31" s="98"/>
      <c r="UTS31" s="98"/>
      <c r="UTT31" s="98"/>
      <c r="UTU31" s="98"/>
      <c r="UTV31" s="98"/>
      <c r="UTW31" s="98"/>
      <c r="UTX31" s="98"/>
      <c r="UTY31" s="98"/>
      <c r="UTZ31" s="98"/>
      <c r="UUA31" s="98"/>
      <c r="UUB31" s="98"/>
      <c r="UUC31" s="98"/>
      <c r="UUD31" s="98"/>
      <c r="UUE31" s="98"/>
      <c r="UUF31" s="98"/>
      <c r="UUG31" s="98"/>
      <c r="UUH31" s="98"/>
      <c r="UUI31" s="98"/>
      <c r="UUJ31" s="98"/>
      <c r="UUK31" s="98"/>
      <c r="UUL31" s="98"/>
      <c r="UUM31" s="98"/>
      <c r="UUN31" s="98"/>
      <c r="UUO31" s="98"/>
      <c r="UUP31" s="98"/>
      <c r="UUQ31" s="98"/>
      <c r="UUR31" s="98"/>
      <c r="UUS31" s="98"/>
      <c r="UUT31" s="98"/>
      <c r="UUU31" s="98"/>
      <c r="UUV31" s="98"/>
      <c r="UUW31" s="98"/>
      <c r="UUX31" s="98"/>
      <c r="UUY31" s="98"/>
      <c r="UUZ31" s="98"/>
      <c r="UVA31" s="98"/>
      <c r="UVB31" s="98"/>
      <c r="UVC31" s="98"/>
      <c r="UVD31" s="98"/>
      <c r="UVE31" s="98"/>
      <c r="UVF31" s="98"/>
      <c r="UVG31" s="98"/>
      <c r="UVH31" s="98"/>
      <c r="UVI31" s="98"/>
      <c r="UVJ31" s="98"/>
      <c r="UVK31" s="98"/>
      <c r="UVL31" s="98"/>
      <c r="UVM31" s="98"/>
      <c r="UVN31" s="98"/>
      <c r="UVO31" s="98"/>
      <c r="UVP31" s="98"/>
      <c r="UVQ31" s="98"/>
      <c r="UVR31" s="98"/>
      <c r="UVS31" s="98"/>
      <c r="UVT31" s="98"/>
      <c r="UVU31" s="98"/>
      <c r="UVV31" s="98"/>
      <c r="UVW31" s="98"/>
      <c r="UVX31" s="98"/>
      <c r="UVY31" s="98"/>
      <c r="UVZ31" s="98"/>
      <c r="UWA31" s="98"/>
      <c r="UWB31" s="98"/>
      <c r="UWC31" s="98"/>
      <c r="UWD31" s="98"/>
      <c r="UWE31" s="98"/>
      <c r="UWF31" s="98"/>
      <c r="UWG31" s="98"/>
      <c r="UWH31" s="98"/>
      <c r="UWI31" s="98"/>
      <c r="UWJ31" s="98"/>
      <c r="UWK31" s="98"/>
      <c r="UWL31" s="98"/>
      <c r="UWM31" s="98"/>
      <c r="UWN31" s="98"/>
      <c r="UWO31" s="98"/>
      <c r="UWP31" s="98"/>
      <c r="UWQ31" s="98"/>
      <c r="UWR31" s="98"/>
      <c r="UWS31" s="98"/>
      <c r="UWT31" s="98"/>
      <c r="UWU31" s="98"/>
      <c r="UWV31" s="98"/>
      <c r="UWW31" s="98"/>
      <c r="UWX31" s="98"/>
      <c r="UWY31" s="98"/>
      <c r="UWZ31" s="98"/>
      <c r="UXA31" s="98"/>
      <c r="UXB31" s="98"/>
      <c r="UXC31" s="98"/>
      <c r="UXD31" s="98"/>
      <c r="UXE31" s="98"/>
      <c r="UXF31" s="98"/>
      <c r="UXG31" s="98"/>
      <c r="UXH31" s="98"/>
      <c r="UXI31" s="98"/>
      <c r="UXJ31" s="98"/>
      <c r="UXK31" s="98"/>
      <c r="UXL31" s="98"/>
      <c r="UXM31" s="98"/>
      <c r="UXN31" s="98"/>
      <c r="UXO31" s="98"/>
      <c r="UXP31" s="98"/>
      <c r="UXQ31" s="98"/>
      <c r="UXR31" s="98"/>
      <c r="UXS31" s="98"/>
      <c r="UXT31" s="98"/>
      <c r="UXU31" s="98"/>
      <c r="UXV31" s="98"/>
      <c r="UXW31" s="98"/>
      <c r="UXX31" s="98"/>
      <c r="UXY31" s="98"/>
      <c r="UXZ31" s="98"/>
      <c r="UYA31" s="98"/>
      <c r="UYB31" s="98"/>
      <c r="UYC31" s="98"/>
      <c r="UYD31" s="98"/>
      <c r="UYE31" s="98"/>
      <c r="UYF31" s="98"/>
      <c r="UYG31" s="98"/>
      <c r="UYH31" s="98"/>
      <c r="UYI31" s="98"/>
      <c r="UYJ31" s="98"/>
      <c r="UYK31" s="98"/>
      <c r="UYL31" s="98"/>
      <c r="UYM31" s="98"/>
      <c r="UYN31" s="98"/>
      <c r="UYO31" s="98"/>
      <c r="UYP31" s="98"/>
      <c r="UYQ31" s="98"/>
      <c r="UYR31" s="98"/>
      <c r="UYS31" s="98"/>
      <c r="UYT31" s="98"/>
      <c r="UYU31" s="98"/>
      <c r="UYV31" s="98"/>
      <c r="UYW31" s="98"/>
      <c r="UYX31" s="98"/>
      <c r="UYY31" s="98"/>
      <c r="UYZ31" s="98"/>
      <c r="UZA31" s="98"/>
      <c r="UZB31" s="98"/>
      <c r="UZC31" s="98"/>
      <c r="UZD31" s="98"/>
      <c r="UZE31" s="98"/>
      <c r="UZF31" s="98"/>
      <c r="UZG31" s="98"/>
      <c r="UZH31" s="98"/>
      <c r="UZI31" s="98"/>
      <c r="UZJ31" s="98"/>
      <c r="UZK31" s="98"/>
      <c r="UZL31" s="98"/>
      <c r="UZM31" s="98"/>
      <c r="UZN31" s="98"/>
      <c r="UZO31" s="98"/>
      <c r="UZP31" s="98"/>
      <c r="UZQ31" s="98"/>
      <c r="UZR31" s="98"/>
      <c r="UZS31" s="98"/>
      <c r="UZT31" s="98"/>
      <c r="UZU31" s="98"/>
      <c r="UZV31" s="98"/>
      <c r="UZW31" s="98"/>
      <c r="UZX31" s="98"/>
      <c r="UZY31" s="98"/>
      <c r="UZZ31" s="98"/>
      <c r="VAA31" s="98"/>
      <c r="VAB31" s="98"/>
      <c r="VAC31" s="98"/>
      <c r="VAD31" s="98"/>
      <c r="VAE31" s="98"/>
      <c r="VAF31" s="98"/>
      <c r="VAG31" s="98"/>
      <c r="VAH31" s="98"/>
      <c r="VAI31" s="98"/>
      <c r="VAJ31" s="98"/>
      <c r="VAK31" s="98"/>
      <c r="VAL31" s="98"/>
      <c r="VAM31" s="98"/>
      <c r="VAN31" s="98"/>
      <c r="VAO31" s="98"/>
      <c r="VAP31" s="98"/>
      <c r="VAQ31" s="98"/>
      <c r="VAR31" s="98"/>
      <c r="VAS31" s="98"/>
      <c r="VAT31" s="98"/>
      <c r="VAU31" s="98"/>
      <c r="VAV31" s="98"/>
      <c r="VAW31" s="98"/>
      <c r="VAX31" s="98"/>
      <c r="VAY31" s="98"/>
      <c r="VAZ31" s="98"/>
      <c r="VBA31" s="98"/>
      <c r="VBB31" s="98"/>
      <c r="VBC31" s="98"/>
      <c r="VBD31" s="98"/>
      <c r="VBE31" s="98"/>
      <c r="VBF31" s="98"/>
      <c r="VBG31" s="98"/>
      <c r="VBH31" s="98"/>
      <c r="VBI31" s="98"/>
      <c r="VBJ31" s="98"/>
      <c r="VBK31" s="98"/>
      <c r="VBL31" s="98"/>
      <c r="VBM31" s="98"/>
      <c r="VBN31" s="98"/>
      <c r="VBO31" s="98"/>
      <c r="VBP31" s="98"/>
      <c r="VBQ31" s="98"/>
      <c r="VBR31" s="98"/>
      <c r="VBS31" s="98"/>
      <c r="VBT31" s="98"/>
      <c r="VBU31" s="98"/>
      <c r="VBV31" s="98"/>
      <c r="VBW31" s="98"/>
      <c r="VBX31" s="98"/>
      <c r="VBY31" s="98"/>
      <c r="VBZ31" s="98"/>
      <c r="VCA31" s="98"/>
      <c r="VCB31" s="98"/>
      <c r="VCC31" s="98"/>
      <c r="VCD31" s="98"/>
      <c r="VCE31" s="98"/>
      <c r="VCF31" s="98"/>
      <c r="VCG31" s="98"/>
      <c r="VCH31" s="98"/>
      <c r="VCI31" s="98"/>
      <c r="VCJ31" s="98"/>
      <c r="VCK31" s="98"/>
      <c r="VCL31" s="98"/>
      <c r="VCM31" s="98"/>
      <c r="VCN31" s="98"/>
      <c r="VCO31" s="98"/>
      <c r="VCP31" s="98"/>
      <c r="VCQ31" s="98"/>
      <c r="VCR31" s="98"/>
      <c r="VCS31" s="98"/>
      <c r="VCT31" s="98"/>
      <c r="VCU31" s="98"/>
      <c r="VCV31" s="98"/>
      <c r="VCW31" s="98"/>
      <c r="VCX31" s="98"/>
      <c r="VCY31" s="98"/>
      <c r="VCZ31" s="98"/>
      <c r="VDA31" s="98"/>
      <c r="VDB31" s="98"/>
      <c r="VDC31" s="98"/>
      <c r="VDD31" s="98"/>
      <c r="VDE31" s="98"/>
      <c r="VDF31" s="98"/>
      <c r="VDG31" s="98"/>
      <c r="VDH31" s="98"/>
      <c r="VDI31" s="98"/>
      <c r="VDJ31" s="98"/>
      <c r="VDK31" s="98"/>
      <c r="VDL31" s="98"/>
      <c r="VDM31" s="98"/>
      <c r="VDN31" s="98"/>
      <c r="VDO31" s="98"/>
      <c r="VDP31" s="98"/>
      <c r="VDQ31" s="98"/>
      <c r="VDR31" s="98"/>
      <c r="VDS31" s="98"/>
      <c r="VDT31" s="98"/>
      <c r="VDU31" s="98"/>
      <c r="VDV31" s="98"/>
      <c r="VDW31" s="98"/>
      <c r="VDX31" s="98"/>
      <c r="VDY31" s="98"/>
      <c r="VDZ31" s="98"/>
      <c r="VEA31" s="98"/>
      <c r="VEB31" s="98"/>
      <c r="VEC31" s="98"/>
      <c r="VED31" s="98"/>
      <c r="VEE31" s="98"/>
      <c r="VEF31" s="98"/>
      <c r="VEG31" s="98"/>
      <c r="VEH31" s="98"/>
      <c r="VEI31" s="98"/>
      <c r="VEJ31" s="98"/>
      <c r="VEK31" s="98"/>
      <c r="VEL31" s="98"/>
      <c r="VEM31" s="98"/>
      <c r="VEN31" s="98"/>
      <c r="VEO31" s="98"/>
      <c r="VEP31" s="98"/>
      <c r="VEQ31" s="98"/>
      <c r="VER31" s="98"/>
      <c r="VES31" s="98"/>
      <c r="VET31" s="98"/>
      <c r="VEU31" s="98"/>
      <c r="VEV31" s="98"/>
      <c r="VEW31" s="98"/>
      <c r="VEX31" s="98"/>
      <c r="VEY31" s="98"/>
      <c r="VEZ31" s="98"/>
      <c r="VFA31" s="98"/>
      <c r="VFB31" s="98"/>
      <c r="VFC31" s="98"/>
      <c r="VFD31" s="98"/>
      <c r="VFE31" s="98"/>
      <c r="VFF31" s="98"/>
      <c r="VFG31" s="98"/>
      <c r="VFH31" s="98"/>
      <c r="VFI31" s="98"/>
      <c r="VFJ31" s="98"/>
      <c r="VFK31" s="98"/>
      <c r="VFL31" s="98"/>
      <c r="VFM31" s="98"/>
      <c r="VFN31" s="98"/>
      <c r="VFO31" s="98"/>
      <c r="VFP31" s="98"/>
      <c r="VFQ31" s="98"/>
      <c r="VFR31" s="98"/>
      <c r="VFS31" s="98"/>
      <c r="VFT31" s="98"/>
      <c r="VFU31" s="98"/>
      <c r="VFV31" s="98"/>
      <c r="VFW31" s="98"/>
      <c r="VFX31" s="98"/>
      <c r="VFY31" s="98"/>
      <c r="VFZ31" s="98"/>
      <c r="VGA31" s="98"/>
      <c r="VGB31" s="98"/>
      <c r="VGC31" s="98"/>
      <c r="VGD31" s="98"/>
      <c r="VGE31" s="98"/>
      <c r="VGF31" s="98"/>
      <c r="VGG31" s="98"/>
      <c r="VGH31" s="98"/>
      <c r="VGI31" s="98"/>
      <c r="VGJ31" s="98"/>
      <c r="VGK31" s="98"/>
      <c r="VGL31" s="98"/>
      <c r="VGM31" s="98"/>
      <c r="VGN31" s="98"/>
      <c r="VGO31" s="98"/>
      <c r="VGP31" s="98"/>
      <c r="VGQ31" s="98"/>
      <c r="VGR31" s="98"/>
      <c r="VGS31" s="98"/>
      <c r="VGT31" s="98"/>
      <c r="VGU31" s="98"/>
      <c r="VGV31" s="98"/>
      <c r="VGW31" s="98"/>
      <c r="VGX31" s="98"/>
      <c r="VGY31" s="98"/>
      <c r="VGZ31" s="98"/>
      <c r="VHA31" s="98"/>
      <c r="VHB31" s="98"/>
      <c r="VHC31" s="98"/>
      <c r="VHD31" s="98"/>
      <c r="VHE31" s="98"/>
      <c r="VHF31" s="98"/>
      <c r="VHG31" s="98"/>
      <c r="VHH31" s="98"/>
      <c r="VHI31" s="98"/>
      <c r="VHJ31" s="98"/>
      <c r="VHK31" s="98"/>
      <c r="VHL31" s="98"/>
      <c r="VHM31" s="98"/>
      <c r="VHN31" s="98"/>
      <c r="VHO31" s="98"/>
      <c r="VHP31" s="98"/>
      <c r="VHQ31" s="98"/>
      <c r="VHR31" s="98"/>
      <c r="VHS31" s="98"/>
      <c r="VHT31" s="98"/>
      <c r="VHU31" s="98"/>
      <c r="VHV31" s="98"/>
      <c r="VHW31" s="98"/>
      <c r="VHX31" s="98"/>
      <c r="VHY31" s="98"/>
      <c r="VHZ31" s="98"/>
      <c r="VIA31" s="98"/>
      <c r="VIB31" s="98"/>
      <c r="VIC31" s="98"/>
      <c r="VID31" s="98"/>
      <c r="VIE31" s="98"/>
      <c r="VIF31" s="98"/>
      <c r="VIG31" s="98"/>
      <c r="VIH31" s="98"/>
      <c r="VII31" s="98"/>
      <c r="VIJ31" s="98"/>
      <c r="VIK31" s="98"/>
      <c r="VIL31" s="98"/>
      <c r="VIM31" s="98"/>
      <c r="VIN31" s="98"/>
      <c r="VIO31" s="98"/>
      <c r="VIP31" s="98"/>
      <c r="VIQ31" s="98"/>
      <c r="VIR31" s="98"/>
      <c r="VIS31" s="98"/>
      <c r="VIT31" s="98"/>
      <c r="VIU31" s="98"/>
      <c r="VIV31" s="98"/>
      <c r="VIW31" s="98"/>
      <c r="VIX31" s="98"/>
      <c r="VIY31" s="98"/>
      <c r="VIZ31" s="98"/>
      <c r="VJA31" s="98"/>
      <c r="VJB31" s="98"/>
      <c r="VJC31" s="98"/>
      <c r="VJD31" s="98"/>
      <c r="VJE31" s="98"/>
      <c r="VJF31" s="98"/>
      <c r="VJG31" s="98"/>
      <c r="VJH31" s="98"/>
      <c r="VJI31" s="98"/>
      <c r="VJJ31" s="98"/>
      <c r="VJK31" s="98"/>
      <c r="VJL31" s="98"/>
      <c r="VJM31" s="98"/>
      <c r="VJN31" s="98"/>
      <c r="VJO31" s="98"/>
      <c r="VJP31" s="98"/>
      <c r="VJQ31" s="98"/>
      <c r="VJR31" s="98"/>
      <c r="VJS31" s="98"/>
      <c r="VJT31" s="98"/>
      <c r="VJU31" s="98"/>
      <c r="VJV31" s="98"/>
      <c r="VJW31" s="98"/>
      <c r="VJX31" s="98"/>
      <c r="VJY31" s="98"/>
      <c r="VJZ31" s="98"/>
      <c r="VKA31" s="98"/>
      <c r="VKB31" s="98"/>
      <c r="VKC31" s="98"/>
      <c r="VKD31" s="98"/>
      <c r="VKE31" s="98"/>
      <c r="VKF31" s="98"/>
      <c r="VKG31" s="98"/>
      <c r="VKH31" s="98"/>
      <c r="VKI31" s="98"/>
      <c r="VKJ31" s="98"/>
      <c r="VKK31" s="98"/>
      <c r="VKL31" s="98"/>
      <c r="VKM31" s="98"/>
      <c r="VKN31" s="98"/>
      <c r="VKO31" s="98"/>
      <c r="VKP31" s="98"/>
      <c r="VKQ31" s="98"/>
      <c r="VKR31" s="98"/>
      <c r="VKS31" s="98"/>
      <c r="VKT31" s="98"/>
      <c r="VKU31" s="98"/>
      <c r="VKV31" s="98"/>
      <c r="VKW31" s="98"/>
      <c r="VKX31" s="98"/>
      <c r="VKY31" s="98"/>
      <c r="VKZ31" s="98"/>
      <c r="VLA31" s="98"/>
      <c r="VLB31" s="98"/>
      <c r="VLC31" s="98"/>
      <c r="VLD31" s="98"/>
      <c r="VLE31" s="98"/>
      <c r="VLF31" s="98"/>
      <c r="VLG31" s="98"/>
      <c r="VLH31" s="98"/>
      <c r="VLI31" s="98"/>
      <c r="VLJ31" s="98"/>
      <c r="VLK31" s="98"/>
      <c r="VLL31" s="98"/>
      <c r="VLM31" s="98"/>
      <c r="VLN31" s="98"/>
      <c r="VLO31" s="98"/>
      <c r="VLP31" s="98"/>
      <c r="VLQ31" s="98"/>
      <c r="VLR31" s="98"/>
      <c r="VLS31" s="98"/>
      <c r="VLT31" s="98"/>
      <c r="VLU31" s="98"/>
      <c r="VLV31" s="98"/>
      <c r="VLW31" s="98"/>
      <c r="VLX31" s="98"/>
      <c r="VLY31" s="98"/>
      <c r="VLZ31" s="98"/>
      <c r="VMA31" s="98"/>
      <c r="VMB31" s="98"/>
      <c r="VMC31" s="98"/>
      <c r="VMD31" s="98"/>
      <c r="VME31" s="98"/>
      <c r="VMF31" s="98"/>
      <c r="VMG31" s="98"/>
      <c r="VMH31" s="98"/>
      <c r="VMI31" s="98"/>
      <c r="VMJ31" s="98"/>
      <c r="VMK31" s="98"/>
      <c r="VML31" s="98"/>
      <c r="VMM31" s="98"/>
      <c r="VMN31" s="98"/>
      <c r="VMO31" s="98"/>
      <c r="VMP31" s="98"/>
      <c r="VMQ31" s="98"/>
      <c r="VMR31" s="98"/>
      <c r="VMS31" s="98"/>
      <c r="VMT31" s="98"/>
      <c r="VMU31" s="98"/>
      <c r="VMV31" s="98"/>
      <c r="VMW31" s="98"/>
      <c r="VMX31" s="98"/>
      <c r="VMY31" s="98"/>
      <c r="VMZ31" s="98"/>
      <c r="VNA31" s="98"/>
      <c r="VNB31" s="98"/>
      <c r="VNC31" s="98"/>
      <c r="VND31" s="98"/>
      <c r="VNE31" s="98"/>
      <c r="VNF31" s="98"/>
      <c r="VNG31" s="98"/>
      <c r="VNH31" s="98"/>
      <c r="VNI31" s="98"/>
      <c r="VNJ31" s="98"/>
      <c r="VNK31" s="98"/>
      <c r="VNL31" s="98"/>
      <c r="VNM31" s="98"/>
      <c r="VNN31" s="98"/>
      <c r="VNO31" s="98"/>
      <c r="VNP31" s="98"/>
      <c r="VNQ31" s="98"/>
      <c r="VNR31" s="98"/>
      <c r="VNS31" s="98"/>
      <c r="VNT31" s="98"/>
      <c r="VNU31" s="98"/>
      <c r="VNV31" s="98"/>
      <c r="VNW31" s="98"/>
      <c r="VNX31" s="98"/>
      <c r="VNY31" s="98"/>
      <c r="VNZ31" s="98"/>
      <c r="VOA31" s="98"/>
      <c r="VOB31" s="98"/>
      <c r="VOC31" s="98"/>
      <c r="VOD31" s="98"/>
      <c r="VOE31" s="98"/>
      <c r="VOF31" s="98"/>
      <c r="VOG31" s="98"/>
      <c r="VOH31" s="98"/>
      <c r="VOI31" s="98"/>
      <c r="VOJ31" s="98"/>
      <c r="VOK31" s="98"/>
      <c r="VOL31" s="98"/>
      <c r="VOM31" s="98"/>
      <c r="VON31" s="98"/>
      <c r="VOO31" s="98"/>
      <c r="VOP31" s="98"/>
      <c r="VOQ31" s="98"/>
      <c r="VOR31" s="98"/>
      <c r="VOS31" s="98"/>
      <c r="VOT31" s="98"/>
      <c r="VOU31" s="98"/>
      <c r="VOV31" s="98"/>
      <c r="VOW31" s="98"/>
      <c r="VOX31" s="98"/>
      <c r="VOY31" s="98"/>
      <c r="VOZ31" s="98"/>
      <c r="VPA31" s="98"/>
      <c r="VPB31" s="98"/>
      <c r="VPC31" s="98"/>
      <c r="VPD31" s="98"/>
      <c r="VPE31" s="98"/>
      <c r="VPF31" s="98"/>
      <c r="VPG31" s="98"/>
      <c r="VPH31" s="98"/>
      <c r="VPI31" s="98"/>
      <c r="VPJ31" s="98"/>
      <c r="VPK31" s="98"/>
      <c r="VPL31" s="98"/>
      <c r="VPM31" s="98"/>
      <c r="VPN31" s="98"/>
      <c r="VPO31" s="98"/>
      <c r="VPP31" s="98"/>
      <c r="VPQ31" s="98"/>
      <c r="VPR31" s="98"/>
      <c r="VPS31" s="98"/>
      <c r="VPT31" s="98"/>
      <c r="VPU31" s="98"/>
      <c r="VPV31" s="98"/>
      <c r="VPW31" s="98"/>
      <c r="VPX31" s="98"/>
      <c r="VPY31" s="98"/>
      <c r="VPZ31" s="98"/>
      <c r="VQA31" s="98"/>
      <c r="VQB31" s="98"/>
      <c r="VQC31" s="98"/>
      <c r="VQD31" s="98"/>
      <c r="VQE31" s="98"/>
      <c r="VQF31" s="98"/>
      <c r="VQG31" s="98"/>
      <c r="VQH31" s="98"/>
      <c r="VQI31" s="98"/>
      <c r="VQJ31" s="98"/>
      <c r="VQK31" s="98"/>
      <c r="VQL31" s="98"/>
      <c r="VQM31" s="98"/>
      <c r="VQN31" s="98"/>
      <c r="VQO31" s="98"/>
      <c r="VQP31" s="98"/>
      <c r="VQQ31" s="98"/>
      <c r="VQR31" s="98"/>
      <c r="VQS31" s="98"/>
      <c r="VQT31" s="98"/>
      <c r="VQU31" s="98"/>
      <c r="VQV31" s="98"/>
      <c r="VQW31" s="98"/>
      <c r="VQX31" s="98"/>
      <c r="VQY31" s="98"/>
      <c r="VQZ31" s="98"/>
      <c r="VRA31" s="98"/>
      <c r="VRB31" s="98"/>
      <c r="VRC31" s="98"/>
      <c r="VRD31" s="98"/>
      <c r="VRE31" s="98"/>
      <c r="VRF31" s="98"/>
      <c r="VRG31" s="98"/>
      <c r="VRH31" s="98"/>
      <c r="VRI31" s="98"/>
      <c r="VRJ31" s="98"/>
      <c r="VRK31" s="98"/>
      <c r="VRL31" s="98"/>
      <c r="VRM31" s="98"/>
      <c r="VRN31" s="98"/>
      <c r="VRO31" s="98"/>
      <c r="VRP31" s="98"/>
      <c r="VRQ31" s="98"/>
      <c r="VRR31" s="98"/>
      <c r="VRS31" s="98"/>
      <c r="VRT31" s="98"/>
      <c r="VRU31" s="98"/>
      <c r="VRV31" s="98"/>
      <c r="VRW31" s="98"/>
      <c r="VRX31" s="98"/>
      <c r="VRY31" s="98"/>
      <c r="VRZ31" s="98"/>
      <c r="VSA31" s="98"/>
      <c r="VSB31" s="98"/>
      <c r="VSC31" s="98"/>
      <c r="VSD31" s="98"/>
      <c r="VSE31" s="98"/>
      <c r="VSF31" s="98"/>
      <c r="VSG31" s="98"/>
      <c r="VSH31" s="98"/>
      <c r="VSI31" s="98"/>
      <c r="VSJ31" s="98"/>
      <c r="VSK31" s="98"/>
      <c r="VSL31" s="98"/>
      <c r="VSM31" s="98"/>
      <c r="VSN31" s="98"/>
      <c r="VSO31" s="98"/>
      <c r="VSP31" s="98"/>
      <c r="VSQ31" s="98"/>
      <c r="VSR31" s="98"/>
      <c r="VSS31" s="98"/>
      <c r="VST31" s="98"/>
      <c r="VSU31" s="98"/>
      <c r="VSV31" s="98"/>
      <c r="VSW31" s="98"/>
      <c r="VSX31" s="98"/>
      <c r="VSY31" s="98"/>
      <c r="VSZ31" s="98"/>
      <c r="VTA31" s="98"/>
      <c r="VTB31" s="98"/>
      <c r="VTC31" s="98"/>
      <c r="VTD31" s="98"/>
      <c r="VTE31" s="98"/>
      <c r="VTF31" s="98"/>
      <c r="VTG31" s="98"/>
      <c r="VTH31" s="98"/>
      <c r="VTI31" s="98"/>
      <c r="VTJ31" s="98"/>
      <c r="VTK31" s="98"/>
      <c r="VTL31" s="98"/>
      <c r="VTM31" s="98"/>
      <c r="VTN31" s="98"/>
      <c r="VTO31" s="98"/>
      <c r="VTP31" s="98"/>
      <c r="VTQ31" s="98"/>
      <c r="VTR31" s="98"/>
      <c r="VTS31" s="98"/>
      <c r="VTT31" s="98"/>
      <c r="VTU31" s="98"/>
      <c r="VTV31" s="98"/>
      <c r="VTW31" s="98"/>
      <c r="VTX31" s="98"/>
      <c r="VTY31" s="98"/>
      <c r="VTZ31" s="98"/>
      <c r="VUA31" s="98"/>
      <c r="VUB31" s="98"/>
      <c r="VUC31" s="98"/>
      <c r="VUD31" s="98"/>
      <c r="VUE31" s="98"/>
      <c r="VUF31" s="98"/>
      <c r="VUG31" s="98"/>
      <c r="VUH31" s="98"/>
      <c r="VUI31" s="98"/>
      <c r="VUJ31" s="98"/>
      <c r="VUK31" s="98"/>
      <c r="VUL31" s="98"/>
      <c r="VUM31" s="98"/>
      <c r="VUN31" s="98"/>
      <c r="VUO31" s="98"/>
      <c r="VUP31" s="98"/>
      <c r="VUQ31" s="98"/>
      <c r="VUR31" s="98"/>
      <c r="VUS31" s="98"/>
      <c r="VUT31" s="98"/>
      <c r="VUU31" s="98"/>
      <c r="VUV31" s="98"/>
      <c r="VUW31" s="98"/>
      <c r="VUX31" s="98"/>
      <c r="VUY31" s="98"/>
      <c r="VUZ31" s="98"/>
      <c r="VVA31" s="98"/>
      <c r="VVB31" s="98"/>
      <c r="VVC31" s="98"/>
      <c r="VVD31" s="98"/>
      <c r="VVE31" s="98"/>
      <c r="VVF31" s="98"/>
      <c r="VVG31" s="98"/>
      <c r="VVH31" s="98"/>
      <c r="VVI31" s="98"/>
      <c r="VVJ31" s="98"/>
      <c r="VVK31" s="98"/>
      <c r="VVL31" s="98"/>
      <c r="VVM31" s="98"/>
      <c r="VVN31" s="98"/>
      <c r="VVO31" s="98"/>
      <c r="VVP31" s="98"/>
      <c r="VVQ31" s="98"/>
      <c r="VVR31" s="98"/>
      <c r="VVS31" s="98"/>
      <c r="VVT31" s="98"/>
      <c r="VVU31" s="98"/>
      <c r="VVV31" s="98"/>
      <c r="VVW31" s="98"/>
      <c r="VVX31" s="98"/>
      <c r="VVY31" s="98"/>
      <c r="VVZ31" s="98"/>
      <c r="VWA31" s="98"/>
      <c r="VWB31" s="98"/>
      <c r="VWC31" s="98"/>
      <c r="VWD31" s="98"/>
      <c r="VWE31" s="98"/>
      <c r="VWF31" s="98"/>
      <c r="VWG31" s="98"/>
      <c r="VWH31" s="98"/>
      <c r="VWI31" s="98"/>
      <c r="VWJ31" s="98"/>
      <c r="VWK31" s="98"/>
      <c r="VWL31" s="98"/>
      <c r="VWM31" s="98"/>
      <c r="VWN31" s="98"/>
      <c r="VWO31" s="98"/>
      <c r="VWP31" s="98"/>
      <c r="VWQ31" s="98"/>
      <c r="VWR31" s="98"/>
      <c r="VWS31" s="98"/>
      <c r="VWT31" s="98"/>
      <c r="VWU31" s="98"/>
      <c r="VWV31" s="98"/>
      <c r="VWW31" s="98"/>
      <c r="VWX31" s="98"/>
      <c r="VWY31" s="98"/>
      <c r="VWZ31" s="98"/>
      <c r="VXA31" s="98"/>
      <c r="VXB31" s="98"/>
      <c r="VXC31" s="98"/>
      <c r="VXD31" s="98"/>
      <c r="VXE31" s="98"/>
      <c r="VXF31" s="98"/>
      <c r="VXG31" s="98"/>
      <c r="VXH31" s="98"/>
      <c r="VXI31" s="98"/>
      <c r="VXJ31" s="98"/>
      <c r="VXK31" s="98"/>
      <c r="VXL31" s="98"/>
      <c r="VXM31" s="98"/>
      <c r="VXN31" s="98"/>
      <c r="VXO31" s="98"/>
      <c r="VXP31" s="98"/>
      <c r="VXQ31" s="98"/>
      <c r="VXR31" s="98"/>
      <c r="VXS31" s="98"/>
      <c r="VXT31" s="98"/>
      <c r="VXU31" s="98"/>
      <c r="VXV31" s="98"/>
      <c r="VXW31" s="98"/>
      <c r="VXX31" s="98"/>
      <c r="VXY31" s="98"/>
      <c r="VXZ31" s="98"/>
      <c r="VYA31" s="98"/>
      <c r="VYB31" s="98"/>
      <c r="VYC31" s="98"/>
      <c r="VYD31" s="98"/>
      <c r="VYE31" s="98"/>
      <c r="VYF31" s="98"/>
      <c r="VYG31" s="98"/>
      <c r="VYH31" s="98"/>
      <c r="VYI31" s="98"/>
      <c r="VYJ31" s="98"/>
      <c r="VYK31" s="98"/>
      <c r="VYL31" s="98"/>
      <c r="VYM31" s="98"/>
      <c r="VYN31" s="98"/>
      <c r="VYO31" s="98"/>
      <c r="VYP31" s="98"/>
      <c r="VYQ31" s="98"/>
      <c r="VYR31" s="98"/>
      <c r="VYS31" s="98"/>
      <c r="VYT31" s="98"/>
      <c r="VYU31" s="98"/>
      <c r="VYV31" s="98"/>
      <c r="VYW31" s="98"/>
      <c r="VYX31" s="98"/>
      <c r="VYY31" s="98"/>
      <c r="VYZ31" s="98"/>
      <c r="VZA31" s="98"/>
      <c r="VZB31" s="98"/>
      <c r="VZC31" s="98"/>
      <c r="VZD31" s="98"/>
      <c r="VZE31" s="98"/>
      <c r="VZF31" s="98"/>
      <c r="VZG31" s="98"/>
      <c r="VZH31" s="98"/>
      <c r="VZI31" s="98"/>
      <c r="VZJ31" s="98"/>
      <c r="VZK31" s="98"/>
      <c r="VZL31" s="98"/>
      <c r="VZM31" s="98"/>
      <c r="VZN31" s="98"/>
      <c r="VZO31" s="98"/>
      <c r="VZP31" s="98"/>
      <c r="VZQ31" s="98"/>
      <c r="VZR31" s="98"/>
      <c r="VZS31" s="98"/>
      <c r="VZT31" s="98"/>
      <c r="VZU31" s="98"/>
      <c r="VZV31" s="98"/>
      <c r="VZW31" s="98"/>
      <c r="VZX31" s="98"/>
      <c r="VZY31" s="98"/>
      <c r="VZZ31" s="98"/>
      <c r="WAA31" s="98"/>
      <c r="WAB31" s="98"/>
      <c r="WAC31" s="98"/>
      <c r="WAD31" s="98"/>
      <c r="WAE31" s="98"/>
      <c r="WAF31" s="98"/>
      <c r="WAG31" s="98"/>
      <c r="WAH31" s="98"/>
      <c r="WAI31" s="98"/>
      <c r="WAJ31" s="98"/>
      <c r="WAK31" s="98"/>
      <c r="WAL31" s="98"/>
      <c r="WAM31" s="98"/>
      <c r="WAN31" s="98"/>
      <c r="WAO31" s="98"/>
      <c r="WAP31" s="98"/>
      <c r="WAQ31" s="98"/>
      <c r="WAR31" s="98"/>
      <c r="WAS31" s="98"/>
      <c r="WAT31" s="98"/>
      <c r="WAU31" s="98"/>
      <c r="WAV31" s="98"/>
      <c r="WAW31" s="98"/>
      <c r="WAX31" s="98"/>
      <c r="WAY31" s="98"/>
      <c r="WAZ31" s="98"/>
      <c r="WBA31" s="98"/>
      <c r="WBB31" s="98"/>
      <c r="WBC31" s="98"/>
      <c r="WBD31" s="98"/>
      <c r="WBE31" s="98"/>
      <c r="WBF31" s="98"/>
      <c r="WBG31" s="98"/>
      <c r="WBH31" s="98"/>
      <c r="WBI31" s="98"/>
      <c r="WBJ31" s="98"/>
      <c r="WBK31" s="98"/>
      <c r="WBL31" s="98"/>
      <c r="WBM31" s="98"/>
      <c r="WBN31" s="98"/>
      <c r="WBO31" s="98"/>
      <c r="WBP31" s="98"/>
      <c r="WBQ31" s="98"/>
      <c r="WBR31" s="98"/>
      <c r="WBS31" s="98"/>
      <c r="WBT31" s="98"/>
      <c r="WBU31" s="98"/>
      <c r="WBV31" s="98"/>
      <c r="WBW31" s="98"/>
      <c r="WBX31" s="98"/>
      <c r="WBY31" s="98"/>
      <c r="WBZ31" s="98"/>
      <c r="WCA31" s="98"/>
      <c r="WCB31" s="98"/>
      <c r="WCC31" s="98"/>
      <c r="WCD31" s="98"/>
      <c r="WCE31" s="98"/>
      <c r="WCF31" s="98"/>
      <c r="WCG31" s="98"/>
      <c r="WCH31" s="98"/>
      <c r="WCI31" s="98"/>
      <c r="WCJ31" s="98"/>
      <c r="WCK31" s="98"/>
      <c r="WCL31" s="98"/>
      <c r="WCM31" s="98"/>
      <c r="WCN31" s="98"/>
      <c r="WCO31" s="98"/>
      <c r="WCP31" s="98"/>
      <c r="WCQ31" s="98"/>
      <c r="WCR31" s="98"/>
      <c r="WCS31" s="98"/>
      <c r="WCT31" s="98"/>
      <c r="WCU31" s="98"/>
      <c r="WCV31" s="98"/>
      <c r="WCW31" s="98"/>
      <c r="WCX31" s="98"/>
      <c r="WCY31" s="98"/>
      <c r="WCZ31" s="98"/>
      <c r="WDA31" s="98"/>
      <c r="WDB31" s="98"/>
      <c r="WDC31" s="98"/>
      <c r="WDD31" s="98"/>
      <c r="WDE31" s="98"/>
      <c r="WDF31" s="98"/>
      <c r="WDG31" s="98"/>
      <c r="WDH31" s="98"/>
      <c r="WDI31" s="98"/>
      <c r="WDJ31" s="98"/>
      <c r="WDK31" s="98"/>
      <c r="WDL31" s="98"/>
      <c r="WDM31" s="98"/>
      <c r="WDN31" s="98"/>
      <c r="WDO31" s="98"/>
      <c r="WDP31" s="98"/>
      <c r="WDQ31" s="98"/>
      <c r="WDR31" s="98"/>
      <c r="WDS31" s="98"/>
      <c r="WDT31" s="98"/>
      <c r="WDU31" s="98"/>
      <c r="WDV31" s="98"/>
      <c r="WDW31" s="98"/>
      <c r="WDX31" s="98"/>
      <c r="WDY31" s="98"/>
      <c r="WDZ31" s="98"/>
      <c r="WEA31" s="98"/>
      <c r="WEB31" s="98"/>
      <c r="WEC31" s="98"/>
      <c r="WED31" s="98"/>
      <c r="WEE31" s="98"/>
      <c r="WEF31" s="98"/>
      <c r="WEG31" s="98"/>
      <c r="WEH31" s="98"/>
      <c r="WEI31" s="98"/>
      <c r="WEJ31" s="98"/>
      <c r="WEK31" s="98"/>
      <c r="WEL31" s="98"/>
      <c r="WEM31" s="98"/>
      <c r="WEN31" s="98"/>
      <c r="WEO31" s="98"/>
      <c r="WEP31" s="98"/>
      <c r="WEQ31" s="98"/>
      <c r="WER31" s="98"/>
      <c r="WES31" s="98"/>
      <c r="WET31" s="98"/>
      <c r="WEU31" s="98"/>
      <c r="WEV31" s="98"/>
      <c r="WEW31" s="98"/>
      <c r="WEX31" s="98"/>
      <c r="WEY31" s="98"/>
      <c r="WEZ31" s="98"/>
      <c r="WFA31" s="98"/>
      <c r="WFB31" s="98"/>
      <c r="WFC31" s="98"/>
      <c r="WFD31" s="98"/>
      <c r="WFE31" s="98"/>
      <c r="WFF31" s="98"/>
      <c r="WFG31" s="98"/>
      <c r="WFH31" s="98"/>
      <c r="WFI31" s="98"/>
      <c r="WFJ31" s="98"/>
      <c r="WFK31" s="98"/>
      <c r="WFL31" s="98"/>
      <c r="WFM31" s="98"/>
      <c r="WFN31" s="98"/>
      <c r="WFO31" s="98"/>
      <c r="WFP31" s="98"/>
      <c r="WFQ31" s="98"/>
      <c r="WFR31" s="98"/>
      <c r="WFS31" s="98"/>
      <c r="WFT31" s="98"/>
      <c r="WFU31" s="98"/>
      <c r="WFV31" s="98"/>
      <c r="WFW31" s="98"/>
      <c r="WFX31" s="98"/>
      <c r="WFY31" s="98"/>
      <c r="WFZ31" s="98"/>
      <c r="WGA31" s="98"/>
      <c r="WGB31" s="98"/>
      <c r="WGC31" s="98"/>
      <c r="WGD31" s="98"/>
      <c r="WGE31" s="98"/>
      <c r="WGF31" s="98"/>
      <c r="WGG31" s="98"/>
      <c r="WGH31" s="98"/>
      <c r="WGI31" s="98"/>
      <c r="WGJ31" s="98"/>
      <c r="WGK31" s="98"/>
      <c r="WGL31" s="98"/>
      <c r="WGM31" s="98"/>
      <c r="WGN31" s="98"/>
      <c r="WGO31" s="98"/>
      <c r="WGP31" s="98"/>
      <c r="WGQ31" s="98"/>
      <c r="WGR31" s="98"/>
      <c r="WGS31" s="98"/>
      <c r="WGT31" s="98"/>
      <c r="WGU31" s="98"/>
      <c r="WGV31" s="98"/>
      <c r="WGW31" s="98"/>
      <c r="WGX31" s="98"/>
      <c r="WGY31" s="98"/>
      <c r="WGZ31" s="98"/>
      <c r="WHA31" s="98"/>
      <c r="WHB31" s="98"/>
      <c r="WHC31" s="98"/>
      <c r="WHD31" s="98"/>
      <c r="WHE31" s="98"/>
      <c r="WHF31" s="98"/>
      <c r="WHG31" s="98"/>
      <c r="WHH31" s="98"/>
      <c r="WHI31" s="98"/>
      <c r="WHJ31" s="98"/>
      <c r="WHK31" s="98"/>
      <c r="WHL31" s="98"/>
      <c r="WHM31" s="98"/>
      <c r="WHN31" s="98"/>
      <c r="WHO31" s="98"/>
      <c r="WHP31" s="98"/>
      <c r="WHQ31" s="98"/>
      <c r="WHR31" s="98"/>
      <c r="WHS31" s="98"/>
      <c r="WHT31" s="98"/>
      <c r="WHU31" s="98"/>
      <c r="WHV31" s="98"/>
      <c r="WHW31" s="98"/>
      <c r="WHX31" s="98"/>
      <c r="WHY31" s="98"/>
      <c r="WHZ31" s="98"/>
      <c r="WIA31" s="98"/>
      <c r="WIB31" s="98"/>
      <c r="WIC31" s="98"/>
      <c r="WID31" s="98"/>
      <c r="WIE31" s="98"/>
      <c r="WIF31" s="98"/>
      <c r="WIG31" s="98"/>
      <c r="WIH31" s="98"/>
      <c r="WII31" s="98"/>
      <c r="WIJ31" s="98"/>
      <c r="WIK31" s="98"/>
      <c r="WIL31" s="98"/>
      <c r="WIM31" s="98"/>
      <c r="WIN31" s="98"/>
      <c r="WIO31" s="98"/>
      <c r="WIP31" s="98"/>
      <c r="WIQ31" s="98"/>
      <c r="WIR31" s="98"/>
      <c r="WIS31" s="98"/>
      <c r="WIT31" s="98"/>
      <c r="WIU31" s="98"/>
      <c r="WIV31" s="98"/>
      <c r="WIW31" s="98"/>
      <c r="WIX31" s="98"/>
      <c r="WIY31" s="98"/>
      <c r="WIZ31" s="98"/>
      <c r="WJA31" s="98"/>
      <c r="WJB31" s="98"/>
      <c r="WJC31" s="98"/>
      <c r="WJD31" s="98"/>
      <c r="WJE31" s="98"/>
      <c r="WJF31" s="98"/>
      <c r="WJG31" s="98"/>
      <c r="WJH31" s="98"/>
      <c r="WJI31" s="98"/>
      <c r="WJJ31" s="98"/>
      <c r="WJK31" s="98"/>
      <c r="WJL31" s="98"/>
      <c r="WJM31" s="98"/>
      <c r="WJN31" s="98"/>
      <c r="WJO31" s="98"/>
      <c r="WJP31" s="98"/>
      <c r="WJQ31" s="98"/>
      <c r="WJR31" s="98"/>
      <c r="WJS31" s="98"/>
      <c r="WJT31" s="98"/>
      <c r="WJU31" s="98"/>
      <c r="WJV31" s="98"/>
      <c r="WJW31" s="98"/>
      <c r="WJX31" s="98"/>
      <c r="WJY31" s="98"/>
      <c r="WJZ31" s="98"/>
      <c r="WKA31" s="98"/>
      <c r="WKB31" s="98"/>
      <c r="WKC31" s="98"/>
      <c r="WKD31" s="98"/>
      <c r="WKE31" s="98"/>
      <c r="WKF31" s="98"/>
      <c r="WKG31" s="98"/>
      <c r="WKH31" s="98"/>
      <c r="WKI31" s="98"/>
      <c r="WKJ31" s="98"/>
      <c r="WKK31" s="98"/>
      <c r="WKL31" s="98"/>
      <c r="WKM31" s="98"/>
      <c r="WKN31" s="98"/>
      <c r="WKO31" s="98"/>
      <c r="WKP31" s="98"/>
      <c r="WKQ31" s="98"/>
      <c r="WKR31" s="98"/>
      <c r="WKS31" s="98"/>
      <c r="WKT31" s="98"/>
      <c r="WKU31" s="98"/>
      <c r="WKV31" s="98"/>
      <c r="WKW31" s="98"/>
      <c r="WKX31" s="98"/>
      <c r="WKY31" s="98"/>
      <c r="WKZ31" s="98"/>
      <c r="WLA31" s="98"/>
      <c r="WLB31" s="98"/>
      <c r="WLC31" s="98"/>
      <c r="WLD31" s="98"/>
      <c r="WLE31" s="98"/>
      <c r="WLF31" s="98"/>
      <c r="WLG31" s="98"/>
      <c r="WLH31" s="98"/>
      <c r="WLI31" s="98"/>
      <c r="WLJ31" s="98"/>
      <c r="WLK31" s="98"/>
      <c r="WLL31" s="98"/>
      <c r="WLM31" s="98"/>
      <c r="WLN31" s="98"/>
      <c r="WLO31" s="98"/>
      <c r="WLP31" s="98"/>
      <c r="WLQ31" s="98"/>
      <c r="WLR31" s="98"/>
      <c r="WLS31" s="98"/>
      <c r="WLT31" s="98"/>
      <c r="WLU31" s="98"/>
      <c r="WLV31" s="98"/>
      <c r="WLW31" s="98"/>
      <c r="WLX31" s="98"/>
      <c r="WLY31" s="98"/>
      <c r="WLZ31" s="98"/>
      <c r="WMA31" s="98"/>
      <c r="WMB31" s="98"/>
      <c r="WMC31" s="98"/>
      <c r="WMD31" s="98"/>
      <c r="WME31" s="98"/>
      <c r="WMF31" s="98"/>
      <c r="WMG31" s="98"/>
      <c r="WMH31" s="98"/>
      <c r="WMI31" s="98"/>
      <c r="WMJ31" s="98"/>
      <c r="WMK31" s="98"/>
      <c r="WML31" s="98"/>
      <c r="WMM31" s="98"/>
      <c r="WMN31" s="98"/>
      <c r="WMO31" s="98"/>
      <c r="WMP31" s="98"/>
      <c r="WMQ31" s="98"/>
      <c r="WMR31" s="98"/>
      <c r="WMS31" s="98"/>
      <c r="WMT31" s="98"/>
      <c r="WMU31" s="98"/>
      <c r="WMV31" s="98"/>
      <c r="WMW31" s="98"/>
      <c r="WMX31" s="98"/>
      <c r="WMY31" s="98"/>
      <c r="WMZ31" s="98"/>
      <c r="WNA31" s="98"/>
      <c r="WNB31" s="98"/>
      <c r="WNC31" s="98"/>
      <c r="WND31" s="98"/>
      <c r="WNE31" s="98"/>
      <c r="WNF31" s="98"/>
      <c r="WNG31" s="98"/>
      <c r="WNH31" s="98"/>
      <c r="WNI31" s="98"/>
      <c r="WNJ31" s="98"/>
      <c r="WNK31" s="98"/>
      <c r="WNL31" s="98"/>
      <c r="WNM31" s="98"/>
      <c r="WNN31" s="98"/>
      <c r="WNO31" s="98"/>
      <c r="WNP31" s="98"/>
      <c r="WNQ31" s="98"/>
      <c r="WNR31" s="98"/>
      <c r="WNS31" s="98"/>
      <c r="WNT31" s="98"/>
      <c r="WNU31" s="98"/>
      <c r="WNV31" s="98"/>
      <c r="WNW31" s="98"/>
      <c r="WNX31" s="98"/>
      <c r="WNY31" s="98"/>
      <c r="WNZ31" s="98"/>
      <c r="WOA31" s="98"/>
      <c r="WOB31" s="98"/>
      <c r="WOC31" s="98"/>
      <c r="WOD31" s="98"/>
      <c r="WOE31" s="98"/>
      <c r="WOF31" s="98"/>
      <c r="WOG31" s="98"/>
      <c r="WOH31" s="98"/>
      <c r="WOI31" s="98"/>
      <c r="WOJ31" s="98"/>
      <c r="WOK31" s="98"/>
      <c r="WOL31" s="98"/>
      <c r="WOM31" s="98"/>
      <c r="WON31" s="98"/>
      <c r="WOO31" s="98"/>
      <c r="WOP31" s="98"/>
      <c r="WOQ31" s="98"/>
      <c r="WOR31" s="98"/>
      <c r="WOS31" s="98"/>
      <c r="WOT31" s="98"/>
      <c r="WOU31" s="98"/>
      <c r="WOV31" s="98"/>
      <c r="WOW31" s="98"/>
      <c r="WOX31" s="98"/>
      <c r="WOY31" s="98"/>
      <c r="WOZ31" s="98"/>
      <c r="WPA31" s="98"/>
      <c r="WPB31" s="98"/>
      <c r="WPC31" s="98"/>
      <c r="WPD31" s="98"/>
      <c r="WPE31" s="98"/>
      <c r="WPF31" s="98"/>
      <c r="WPG31" s="98"/>
      <c r="WPH31" s="98"/>
      <c r="WPI31" s="98"/>
      <c r="WPJ31" s="98"/>
      <c r="WPK31" s="98"/>
      <c r="WPL31" s="98"/>
      <c r="WPM31" s="98"/>
      <c r="WPN31" s="98"/>
      <c r="WPO31" s="98"/>
      <c r="WPP31" s="98"/>
      <c r="WPQ31" s="98"/>
      <c r="WPR31" s="98"/>
      <c r="WPS31" s="98"/>
      <c r="WPT31" s="98"/>
      <c r="WPU31" s="98"/>
      <c r="WPV31" s="98"/>
      <c r="WPW31" s="98"/>
      <c r="WPX31" s="98"/>
      <c r="WPY31" s="98"/>
      <c r="WPZ31" s="98"/>
      <c r="WQA31" s="98"/>
      <c r="WQB31" s="98"/>
      <c r="WQC31" s="98"/>
      <c r="WQD31" s="98"/>
      <c r="WQE31" s="98"/>
      <c r="WQF31" s="98"/>
      <c r="WQG31" s="98"/>
      <c r="WQH31" s="98"/>
      <c r="WQI31" s="98"/>
      <c r="WQJ31" s="98"/>
      <c r="WQK31" s="98"/>
      <c r="WQL31" s="98"/>
      <c r="WQM31" s="98"/>
      <c r="WQN31" s="98"/>
      <c r="WQO31" s="98"/>
      <c r="WQP31" s="98"/>
      <c r="WQQ31" s="98"/>
      <c r="WQR31" s="98"/>
      <c r="WQS31" s="98"/>
      <c r="WQT31" s="98"/>
      <c r="WQU31" s="98"/>
      <c r="WQV31" s="98"/>
      <c r="WQW31" s="98"/>
      <c r="WQX31" s="98"/>
      <c r="WQY31" s="98"/>
      <c r="WQZ31" s="98"/>
      <c r="WRA31" s="98"/>
      <c r="WRB31" s="98"/>
      <c r="WRC31" s="98"/>
      <c r="WRD31" s="98"/>
      <c r="WRE31" s="98"/>
      <c r="WRF31" s="98"/>
      <c r="WRG31" s="98"/>
      <c r="WRH31" s="98"/>
      <c r="WRI31" s="98"/>
      <c r="WRJ31" s="98"/>
      <c r="WRK31" s="98"/>
      <c r="WRL31" s="98"/>
      <c r="WRM31" s="98"/>
      <c r="WRN31" s="98"/>
      <c r="WRO31" s="98"/>
      <c r="WRP31" s="98"/>
      <c r="WRQ31" s="98"/>
      <c r="WRR31" s="98"/>
      <c r="WRS31" s="98"/>
      <c r="WRT31" s="98"/>
      <c r="WRU31" s="98"/>
      <c r="WRV31" s="98"/>
      <c r="WRW31" s="98"/>
      <c r="WRX31" s="98"/>
      <c r="WRY31" s="98"/>
      <c r="WRZ31" s="98"/>
      <c r="WSA31" s="98"/>
      <c r="WSB31" s="98"/>
      <c r="WSC31" s="98"/>
      <c r="WSD31" s="98"/>
      <c r="WSE31" s="98"/>
      <c r="WSF31" s="98"/>
      <c r="WSG31" s="98"/>
      <c r="WSH31" s="98"/>
      <c r="WSI31" s="98"/>
      <c r="WSJ31" s="98"/>
      <c r="WSK31" s="98"/>
      <c r="WSL31" s="98"/>
      <c r="WSM31" s="98"/>
      <c r="WSN31" s="98"/>
      <c r="WSO31" s="98"/>
      <c r="WSP31" s="98"/>
      <c r="WSQ31" s="98"/>
      <c r="WSR31" s="98"/>
      <c r="WSS31" s="98"/>
      <c r="WST31" s="98"/>
      <c r="WSU31" s="98"/>
      <c r="WSV31" s="98"/>
      <c r="WSW31" s="98"/>
      <c r="WSX31" s="98"/>
      <c r="WSY31" s="98"/>
      <c r="WSZ31" s="98"/>
      <c r="WTA31" s="98"/>
      <c r="WTB31" s="98"/>
      <c r="WTC31" s="98"/>
      <c r="WTD31" s="98"/>
      <c r="WTE31" s="98"/>
      <c r="WTF31" s="98"/>
      <c r="WTG31" s="98"/>
      <c r="WTH31" s="98"/>
      <c r="WTI31" s="98"/>
      <c r="WTJ31" s="98"/>
      <c r="WTK31" s="98"/>
      <c r="WTL31" s="98"/>
      <c r="WTM31" s="98"/>
      <c r="WTN31" s="98"/>
      <c r="WTO31" s="98"/>
      <c r="WTP31" s="98"/>
      <c r="WTQ31" s="98"/>
      <c r="WTR31" s="98"/>
      <c r="WTS31" s="98"/>
      <c r="WTT31" s="98"/>
      <c r="WTU31" s="98"/>
      <c r="WTV31" s="98"/>
      <c r="WTW31" s="98"/>
      <c r="WTX31" s="98"/>
      <c r="WTY31" s="98"/>
      <c r="WTZ31" s="98"/>
      <c r="WUA31" s="98"/>
      <c r="WUB31" s="98"/>
      <c r="WUC31" s="98"/>
      <c r="WUD31" s="98"/>
      <c r="WUE31" s="98"/>
      <c r="WUF31" s="98"/>
      <c r="WUG31" s="98"/>
      <c r="WUH31" s="98"/>
      <c r="WUI31" s="98"/>
      <c r="WUJ31" s="98"/>
      <c r="WUK31" s="98"/>
      <c r="WUL31" s="98"/>
      <c r="WUM31" s="98"/>
      <c r="WUN31" s="98"/>
      <c r="WUO31" s="98"/>
      <c r="WUP31" s="98"/>
      <c r="WUQ31" s="98"/>
      <c r="WUR31" s="98"/>
      <c r="WUS31" s="98"/>
      <c r="WUT31" s="98"/>
      <c r="WUU31" s="98"/>
      <c r="WUV31" s="98"/>
      <c r="WUW31" s="98"/>
      <c r="WUX31" s="98"/>
      <c r="WUY31" s="98"/>
      <c r="WUZ31" s="98"/>
      <c r="WVA31" s="98"/>
      <c r="WVB31" s="98"/>
      <c r="WVC31" s="98"/>
      <c r="WVD31" s="98"/>
      <c r="WVE31" s="98"/>
      <c r="WVF31" s="98"/>
      <c r="WVG31" s="98"/>
      <c r="WVH31" s="98"/>
      <c r="WVI31" s="98"/>
      <c r="WVJ31" s="98"/>
      <c r="WVK31" s="98"/>
      <c r="WVL31" s="98"/>
      <c r="WVM31" s="98"/>
      <c r="WVN31" s="98"/>
      <c r="WVO31" s="98"/>
      <c r="WVP31" s="98"/>
      <c r="WVQ31" s="98"/>
      <c r="WVR31" s="98"/>
      <c r="WVS31" s="98"/>
      <c r="WVT31" s="98"/>
      <c r="WVU31" s="98"/>
      <c r="WVV31" s="98"/>
      <c r="WVW31" s="98"/>
      <c r="WVX31" s="98"/>
      <c r="WVY31" s="98"/>
      <c r="WVZ31" s="98"/>
      <c r="WWA31" s="98"/>
      <c r="WWB31" s="98"/>
      <c r="WWC31" s="98"/>
      <c r="WWD31" s="98"/>
      <c r="WWE31" s="98"/>
      <c r="WWF31" s="98"/>
      <c r="WWG31" s="98"/>
      <c r="WWH31" s="98"/>
      <c r="WWI31" s="98"/>
      <c r="WWJ31" s="98"/>
      <c r="WWK31" s="98"/>
      <c r="WWL31" s="98"/>
      <c r="WWM31" s="98"/>
      <c r="WWN31" s="98"/>
      <c r="WWO31" s="98"/>
      <c r="WWP31" s="98"/>
      <c r="WWQ31" s="98"/>
      <c r="WWR31" s="98"/>
      <c r="WWS31" s="98"/>
      <c r="WWT31" s="98"/>
      <c r="WWU31" s="98"/>
      <c r="WWV31" s="98"/>
      <c r="WWW31" s="98"/>
      <c r="WWX31" s="98"/>
      <c r="WWY31" s="98"/>
      <c r="WWZ31" s="98"/>
      <c r="WXA31" s="98"/>
      <c r="WXB31" s="98"/>
      <c r="WXC31" s="98"/>
      <c r="WXD31" s="98"/>
      <c r="WXE31" s="98"/>
      <c r="WXF31" s="98"/>
      <c r="WXG31" s="98"/>
      <c r="WXH31" s="98"/>
      <c r="WXI31" s="98"/>
      <c r="WXJ31" s="98"/>
      <c r="WXK31" s="98"/>
      <c r="WXL31" s="98"/>
      <c r="WXM31" s="98"/>
      <c r="WXN31" s="98"/>
      <c r="WXO31" s="98"/>
      <c r="WXP31" s="98"/>
      <c r="WXQ31" s="98"/>
      <c r="WXR31" s="98"/>
      <c r="WXS31" s="98"/>
      <c r="WXT31" s="98"/>
      <c r="WXU31" s="98"/>
      <c r="WXV31" s="98"/>
      <c r="WXW31" s="98"/>
      <c r="WXX31" s="98"/>
      <c r="WXY31" s="98"/>
      <c r="WXZ31" s="98"/>
      <c r="WYA31" s="98"/>
      <c r="WYB31" s="98"/>
      <c r="WYC31" s="98"/>
      <c r="WYD31" s="98"/>
      <c r="WYE31" s="98"/>
      <c r="WYF31" s="98"/>
      <c r="WYG31" s="98"/>
      <c r="WYH31" s="98"/>
      <c r="WYI31" s="98"/>
      <c r="WYJ31" s="98"/>
      <c r="WYK31" s="98"/>
      <c r="WYL31" s="98"/>
      <c r="WYM31" s="98"/>
      <c r="WYN31" s="98"/>
      <c r="WYO31" s="98"/>
      <c r="WYP31" s="98"/>
      <c r="WYQ31" s="98"/>
      <c r="WYR31" s="98"/>
      <c r="WYS31" s="98"/>
      <c r="WYT31" s="98"/>
      <c r="WYU31" s="98"/>
      <c r="WYV31" s="98"/>
      <c r="WYW31" s="98"/>
      <c r="WYX31" s="98"/>
      <c r="WYY31" s="98"/>
      <c r="WYZ31" s="98"/>
      <c r="WZA31" s="98"/>
      <c r="WZB31" s="98"/>
      <c r="WZC31" s="98"/>
      <c r="WZD31" s="98"/>
      <c r="WZE31" s="98"/>
      <c r="WZF31" s="98"/>
      <c r="WZG31" s="98"/>
      <c r="WZH31" s="98"/>
      <c r="WZI31" s="98"/>
      <c r="WZJ31" s="98"/>
      <c r="WZK31" s="98"/>
      <c r="WZL31" s="98"/>
      <c r="WZM31" s="98"/>
      <c r="WZN31" s="98"/>
      <c r="WZO31" s="98"/>
      <c r="WZP31" s="98"/>
      <c r="WZQ31" s="98"/>
      <c r="WZR31" s="98"/>
      <c r="WZS31" s="98"/>
      <c r="WZT31" s="98"/>
      <c r="WZU31" s="98"/>
      <c r="WZV31" s="98"/>
      <c r="WZW31" s="98"/>
      <c r="WZX31" s="98"/>
      <c r="WZY31" s="98"/>
      <c r="WZZ31" s="98"/>
      <c r="XAA31" s="98"/>
      <c r="XAB31" s="98"/>
      <c r="XAC31" s="98"/>
      <c r="XAD31" s="98"/>
      <c r="XAE31" s="98"/>
      <c r="XAF31" s="98"/>
      <c r="XAG31" s="98"/>
      <c r="XAH31" s="98"/>
      <c r="XAI31" s="98"/>
      <c r="XAJ31" s="98"/>
      <c r="XAK31" s="98"/>
      <c r="XAL31" s="98"/>
      <c r="XAM31" s="98"/>
      <c r="XAN31" s="98"/>
      <c r="XAO31" s="98"/>
      <c r="XAP31" s="98"/>
      <c r="XAQ31" s="98"/>
      <c r="XAR31" s="98"/>
      <c r="XAS31" s="98"/>
      <c r="XAT31" s="98"/>
      <c r="XAU31" s="98"/>
      <c r="XAV31" s="98"/>
      <c r="XAW31" s="98"/>
      <c r="XAX31" s="98"/>
      <c r="XAY31" s="98"/>
      <c r="XAZ31" s="98"/>
      <c r="XBA31" s="98"/>
      <c r="XBB31" s="98"/>
      <c r="XBC31" s="98"/>
      <c r="XBD31" s="98"/>
      <c r="XBE31" s="98"/>
      <c r="XBF31" s="98"/>
      <c r="XBG31" s="98"/>
      <c r="XBH31" s="98"/>
      <c r="XBI31" s="98"/>
      <c r="XBJ31" s="98"/>
      <c r="XBK31" s="98"/>
      <c r="XBL31" s="98"/>
      <c r="XBM31" s="98"/>
      <c r="XBN31" s="98"/>
      <c r="XBO31" s="98"/>
      <c r="XBP31" s="98"/>
      <c r="XBQ31" s="98"/>
      <c r="XBR31" s="98"/>
      <c r="XBS31" s="98"/>
      <c r="XBT31" s="98"/>
      <c r="XBU31" s="98"/>
      <c r="XBV31" s="98"/>
      <c r="XBW31" s="98"/>
      <c r="XBX31" s="98"/>
      <c r="XBY31" s="98"/>
      <c r="XBZ31" s="98"/>
      <c r="XCA31" s="98"/>
      <c r="XCB31" s="98"/>
      <c r="XCC31" s="98"/>
      <c r="XCD31" s="98"/>
      <c r="XCE31" s="98"/>
      <c r="XCF31" s="98"/>
      <c r="XCG31" s="98"/>
      <c r="XCH31" s="98"/>
      <c r="XCI31" s="98"/>
      <c r="XCJ31" s="98"/>
      <c r="XCK31" s="98"/>
      <c r="XCL31" s="98"/>
      <c r="XCM31" s="98"/>
      <c r="XCN31" s="98"/>
      <c r="XCO31" s="98"/>
      <c r="XCP31" s="98"/>
      <c r="XCQ31" s="98"/>
      <c r="XCR31" s="98"/>
      <c r="XCS31" s="98"/>
      <c r="XCT31" s="98"/>
      <c r="XCU31" s="98"/>
      <c r="XCV31" s="98"/>
      <c r="XCW31" s="98"/>
      <c r="XCX31" s="98"/>
      <c r="XCY31" s="98"/>
      <c r="XCZ31" s="98"/>
      <c r="XDA31" s="98"/>
      <c r="XDB31" s="98"/>
      <c r="XDC31" s="98"/>
      <c r="XDD31" s="98"/>
      <c r="XDE31" s="98"/>
      <c r="XDF31" s="98"/>
      <c r="XDG31" s="98"/>
      <c r="XDH31" s="98"/>
      <c r="XDI31" s="98"/>
      <c r="XDJ31" s="98"/>
      <c r="XDK31" s="98"/>
      <c r="XDL31" s="98"/>
      <c r="XDM31" s="98"/>
      <c r="XDN31" s="98"/>
      <c r="XDO31" s="98"/>
      <c r="XDP31" s="98"/>
      <c r="XDQ31" s="98"/>
      <c r="XDR31" s="98"/>
      <c r="XDS31" s="98"/>
      <c r="XDT31" s="98"/>
      <c r="XDU31" s="98"/>
      <c r="XDV31" s="98"/>
      <c r="XDW31" s="98"/>
      <c r="XDX31" s="98"/>
      <c r="XDY31" s="98"/>
      <c r="XDZ31" s="98"/>
      <c r="XEA31" s="98"/>
      <c r="XEB31" s="98"/>
      <c r="XEC31" s="98"/>
      <c r="XED31" s="98"/>
      <c r="XEE31" s="98"/>
      <c r="XEF31" s="98"/>
      <c r="XEG31" s="98"/>
      <c r="XEH31" s="98"/>
      <c r="XEI31" s="98"/>
      <c r="XEJ31" s="98"/>
      <c r="XEK31" s="98"/>
      <c r="XEL31" s="98"/>
      <c r="XEM31" s="98"/>
      <c r="XEN31" s="98"/>
      <c r="XEO31" s="98"/>
      <c r="XEP31" s="98"/>
      <c r="XEQ31" s="98"/>
      <c r="XER31" s="98"/>
      <c r="XES31" s="98"/>
      <c r="XET31" s="98"/>
      <c r="XEU31" s="98"/>
      <c r="XEV31" s="98"/>
      <c r="XEW31" s="98"/>
      <c r="XEX31" s="98"/>
      <c r="XEY31" s="98"/>
      <c r="XEZ31" s="98"/>
      <c r="XFA31" s="98"/>
      <c r="XFB31" s="98"/>
      <c r="XFC31" s="98"/>
      <c r="XFD31" s="98"/>
    </row>
    <row r="32" spans="1:16384" ht="33">
      <c r="A32" s="46" t="s">
        <v>383</v>
      </c>
      <c r="B32" s="4" t="s">
        <v>1507</v>
      </c>
      <c r="C32" s="22" t="s">
        <v>1848</v>
      </c>
      <c r="D32" s="8" t="s">
        <v>3</v>
      </c>
      <c r="E32" s="47">
        <f>'Form Sg1'!H54</f>
        <v>0</v>
      </c>
      <c r="F32" s="47">
        <f>'Form Sg1'!I54</f>
        <v>0</v>
      </c>
      <c r="G32" s="98"/>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c r="BY32" s="98"/>
      <c r="BZ32" s="98"/>
      <c r="CA32" s="98"/>
      <c r="CB32" s="98"/>
      <c r="CC32" s="98"/>
      <c r="CD32" s="98"/>
      <c r="CE32" s="98"/>
      <c r="CF32" s="98"/>
      <c r="CG32" s="98"/>
      <c r="CH32" s="98"/>
      <c r="CI32" s="98"/>
      <c r="CJ32" s="98"/>
      <c r="CK32" s="98"/>
      <c r="CL32" s="98"/>
      <c r="CM32" s="98"/>
      <c r="CN32" s="98"/>
      <c r="CO32" s="98"/>
      <c r="CP32" s="98"/>
      <c r="CQ32" s="98"/>
      <c r="CR32" s="98"/>
      <c r="CS32" s="98"/>
      <c r="CT32" s="98"/>
      <c r="CU32" s="98"/>
      <c r="CV32" s="98"/>
      <c r="CW32" s="98"/>
      <c r="CX32" s="98"/>
      <c r="CY32" s="98"/>
      <c r="CZ32" s="98"/>
      <c r="DA32" s="98"/>
      <c r="DB32" s="98"/>
      <c r="DC32" s="98"/>
      <c r="DD32" s="98"/>
      <c r="DE32" s="98"/>
      <c r="DF32" s="98"/>
      <c r="DG32" s="98"/>
      <c r="DH32" s="98"/>
      <c r="DI32" s="98"/>
      <c r="DJ32" s="98"/>
      <c r="DK32" s="98"/>
      <c r="DL32" s="98"/>
      <c r="DM32" s="98"/>
      <c r="DN32" s="98"/>
      <c r="DO32" s="98"/>
      <c r="DP32" s="98"/>
      <c r="DQ32" s="98"/>
      <c r="DR32" s="98"/>
      <c r="DS32" s="98"/>
      <c r="DT32" s="98"/>
      <c r="DU32" s="98"/>
      <c r="DV32" s="98"/>
      <c r="DW32" s="98"/>
      <c r="DX32" s="98"/>
      <c r="DY32" s="98"/>
      <c r="DZ32" s="98"/>
      <c r="EA32" s="98"/>
      <c r="EB32" s="98"/>
      <c r="EC32" s="98"/>
      <c r="ED32" s="98"/>
      <c r="EE32" s="98"/>
      <c r="EF32" s="98"/>
      <c r="EG32" s="98"/>
      <c r="EH32" s="98"/>
      <c r="EI32" s="98"/>
      <c r="EJ32" s="98"/>
      <c r="EK32" s="98"/>
      <c r="EL32" s="98"/>
      <c r="EM32" s="98"/>
      <c r="EN32" s="98"/>
      <c r="EO32" s="98"/>
      <c r="EP32" s="98"/>
      <c r="EQ32" s="98"/>
      <c r="ER32" s="98"/>
      <c r="ES32" s="98"/>
      <c r="ET32" s="98"/>
      <c r="EU32" s="98"/>
      <c r="EV32" s="98"/>
      <c r="EW32" s="98"/>
      <c r="EX32" s="98"/>
      <c r="EY32" s="98"/>
      <c r="EZ32" s="98"/>
      <c r="FA32" s="98"/>
      <c r="FB32" s="98"/>
      <c r="FC32" s="98"/>
      <c r="FD32" s="98"/>
      <c r="FE32" s="98"/>
      <c r="FF32" s="98"/>
      <c r="FG32" s="98"/>
      <c r="FH32" s="98"/>
      <c r="FI32" s="98"/>
      <c r="FJ32" s="98"/>
      <c r="FK32" s="98"/>
      <c r="FL32" s="98"/>
      <c r="FM32" s="98"/>
      <c r="FN32" s="98"/>
      <c r="FO32" s="98"/>
      <c r="FP32" s="98"/>
      <c r="FQ32" s="98"/>
      <c r="FR32" s="98"/>
      <c r="FS32" s="98"/>
      <c r="FT32" s="98"/>
      <c r="FU32" s="98"/>
      <c r="FV32" s="98"/>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c r="IW32" s="98"/>
      <c r="IX32" s="98"/>
      <c r="IY32" s="98"/>
      <c r="IZ32" s="98"/>
      <c r="JA32" s="98"/>
      <c r="JB32" s="98"/>
      <c r="JC32" s="98"/>
      <c r="JD32" s="98"/>
      <c r="JE32" s="98"/>
      <c r="JF32" s="98"/>
      <c r="JG32" s="98"/>
      <c r="JH32" s="98"/>
      <c r="JI32" s="98"/>
      <c r="JJ32" s="98"/>
      <c r="JK32" s="98"/>
      <c r="JL32" s="98"/>
      <c r="JM32" s="98"/>
      <c r="JN32" s="98"/>
      <c r="JO32" s="98"/>
      <c r="JP32" s="98"/>
      <c r="JQ32" s="98"/>
      <c r="JR32" s="98"/>
      <c r="JS32" s="98"/>
      <c r="JT32" s="98"/>
      <c r="JU32" s="98"/>
      <c r="JV32" s="98"/>
      <c r="JW32" s="98"/>
      <c r="JX32" s="98"/>
      <c r="JY32" s="98"/>
      <c r="JZ32" s="98"/>
      <c r="KA32" s="98"/>
      <c r="KB32" s="98"/>
      <c r="KC32" s="98"/>
      <c r="KD32" s="98"/>
      <c r="KE32" s="98"/>
      <c r="KF32" s="98"/>
      <c r="KG32" s="98"/>
      <c r="KH32" s="98"/>
      <c r="KI32" s="98"/>
      <c r="KJ32" s="98"/>
      <c r="KK32" s="98"/>
      <c r="KL32" s="98"/>
      <c r="KM32" s="98"/>
      <c r="KN32" s="98"/>
      <c r="KO32" s="98"/>
      <c r="KP32" s="98"/>
      <c r="KQ32" s="98"/>
      <c r="KR32" s="98"/>
      <c r="KS32" s="98"/>
      <c r="KT32" s="98"/>
      <c r="KU32" s="98"/>
      <c r="KV32" s="98"/>
      <c r="KW32" s="98"/>
      <c r="KX32" s="98"/>
      <c r="KY32" s="98"/>
      <c r="KZ32" s="98"/>
      <c r="LA32" s="98"/>
      <c r="LB32" s="98"/>
      <c r="LC32" s="98"/>
      <c r="LD32" s="98"/>
      <c r="LE32" s="98"/>
      <c r="LF32" s="98"/>
      <c r="LG32" s="98"/>
      <c r="LH32" s="98"/>
      <c r="LI32" s="98"/>
      <c r="LJ32" s="98"/>
      <c r="LK32" s="98"/>
      <c r="LL32" s="98"/>
      <c r="LM32" s="98"/>
      <c r="LN32" s="98"/>
      <c r="LO32" s="98"/>
      <c r="LP32" s="98"/>
      <c r="LQ32" s="98"/>
      <c r="LR32" s="98"/>
      <c r="LS32" s="98"/>
      <c r="LT32" s="98"/>
      <c r="LU32" s="98"/>
      <c r="LV32" s="98"/>
      <c r="LW32" s="98"/>
      <c r="LX32" s="98"/>
      <c r="LY32" s="98"/>
      <c r="LZ32" s="98"/>
      <c r="MA32" s="98"/>
      <c r="MB32" s="98"/>
      <c r="MC32" s="98"/>
      <c r="MD32" s="98"/>
      <c r="ME32" s="98"/>
      <c r="MF32" s="98"/>
      <c r="MG32" s="98"/>
      <c r="MH32" s="98"/>
      <c r="MI32" s="98"/>
      <c r="MJ32" s="98"/>
      <c r="MK32" s="98"/>
      <c r="ML32" s="98"/>
      <c r="MM32" s="98"/>
      <c r="MN32" s="98"/>
      <c r="MO32" s="98"/>
      <c r="MP32" s="98"/>
      <c r="MQ32" s="98"/>
      <c r="MR32" s="98"/>
      <c r="MS32" s="98"/>
      <c r="MT32" s="98"/>
      <c r="MU32" s="98"/>
      <c r="MV32" s="98"/>
      <c r="MW32" s="98"/>
      <c r="MX32" s="98"/>
      <c r="MY32" s="98"/>
      <c r="MZ32" s="98"/>
      <c r="NA32" s="98"/>
      <c r="NB32" s="98"/>
      <c r="NC32" s="98"/>
      <c r="ND32" s="98"/>
      <c r="NE32" s="98"/>
      <c r="NF32" s="98"/>
      <c r="NG32" s="98"/>
      <c r="NH32" s="98"/>
      <c r="NI32" s="98"/>
      <c r="NJ32" s="98"/>
      <c r="NK32" s="98"/>
      <c r="NL32" s="98"/>
      <c r="NM32" s="98"/>
      <c r="NN32" s="98"/>
      <c r="NO32" s="98"/>
      <c r="NP32" s="98"/>
      <c r="NQ32" s="98"/>
      <c r="NR32" s="98"/>
      <c r="NS32" s="98"/>
      <c r="NT32" s="98"/>
      <c r="NU32" s="98"/>
      <c r="NV32" s="98"/>
      <c r="NW32" s="98"/>
      <c r="NX32" s="98"/>
      <c r="NY32" s="98"/>
      <c r="NZ32" s="98"/>
      <c r="OA32" s="98"/>
      <c r="OB32" s="98"/>
      <c r="OC32" s="98"/>
      <c r="OD32" s="98"/>
      <c r="OE32" s="98"/>
      <c r="OF32" s="98"/>
      <c r="OG32" s="98"/>
      <c r="OH32" s="98"/>
      <c r="OI32" s="98"/>
      <c r="OJ32" s="98"/>
      <c r="OK32" s="98"/>
      <c r="OL32" s="98"/>
      <c r="OM32" s="98"/>
      <c r="ON32" s="98"/>
      <c r="OO32" s="98"/>
      <c r="OP32" s="98"/>
      <c r="OQ32" s="98"/>
      <c r="OR32" s="98"/>
      <c r="OS32" s="98"/>
      <c r="OT32" s="98"/>
      <c r="OU32" s="98"/>
      <c r="OV32" s="98"/>
      <c r="OW32" s="98"/>
      <c r="OX32" s="98"/>
      <c r="OY32" s="98"/>
      <c r="OZ32" s="98"/>
      <c r="PA32" s="98"/>
      <c r="PB32" s="98"/>
      <c r="PC32" s="98"/>
      <c r="PD32" s="98"/>
      <c r="PE32" s="98"/>
      <c r="PF32" s="98"/>
      <c r="PG32" s="98"/>
      <c r="PH32" s="98"/>
      <c r="PI32" s="98"/>
      <c r="PJ32" s="98"/>
      <c r="PK32" s="98"/>
      <c r="PL32" s="98"/>
      <c r="PM32" s="98"/>
      <c r="PN32" s="98"/>
      <c r="PO32" s="98"/>
      <c r="PP32" s="98"/>
      <c r="PQ32" s="98"/>
      <c r="PR32" s="98"/>
      <c r="PS32" s="98"/>
      <c r="PT32" s="98"/>
      <c r="PU32" s="98"/>
      <c r="PV32" s="98"/>
      <c r="PW32" s="98"/>
      <c r="PX32" s="98"/>
      <c r="PY32" s="98"/>
      <c r="PZ32" s="98"/>
      <c r="QA32" s="98"/>
      <c r="QB32" s="98"/>
      <c r="QC32" s="98"/>
      <c r="QD32" s="98"/>
      <c r="QE32" s="98"/>
      <c r="QF32" s="98"/>
      <c r="QG32" s="98"/>
      <c r="QH32" s="98"/>
      <c r="QI32" s="98"/>
      <c r="QJ32" s="98"/>
      <c r="QK32" s="98"/>
      <c r="QL32" s="98"/>
      <c r="QM32" s="98"/>
      <c r="QN32" s="98"/>
      <c r="QO32" s="98"/>
      <c r="QP32" s="98"/>
      <c r="QQ32" s="98"/>
      <c r="QR32" s="98"/>
      <c r="QS32" s="98"/>
      <c r="QT32" s="98"/>
      <c r="QU32" s="98"/>
      <c r="QV32" s="98"/>
      <c r="QW32" s="98"/>
      <c r="QX32" s="98"/>
      <c r="QY32" s="98"/>
      <c r="QZ32" s="98"/>
      <c r="RA32" s="98"/>
      <c r="RB32" s="98"/>
      <c r="RC32" s="98"/>
      <c r="RD32" s="98"/>
      <c r="RE32" s="98"/>
      <c r="RF32" s="98"/>
      <c r="RG32" s="98"/>
      <c r="RH32" s="98"/>
      <c r="RI32" s="98"/>
      <c r="RJ32" s="98"/>
      <c r="RK32" s="98"/>
      <c r="RL32" s="98"/>
      <c r="RM32" s="98"/>
      <c r="RN32" s="98"/>
      <c r="RO32" s="98"/>
      <c r="RP32" s="98"/>
      <c r="RQ32" s="98"/>
      <c r="RR32" s="98"/>
      <c r="RS32" s="98"/>
      <c r="RT32" s="98"/>
      <c r="RU32" s="98"/>
      <c r="RV32" s="98"/>
      <c r="RW32" s="98"/>
      <c r="RX32" s="98"/>
      <c r="RY32" s="98"/>
      <c r="RZ32" s="98"/>
      <c r="SA32" s="98"/>
      <c r="SB32" s="98"/>
      <c r="SC32" s="98"/>
      <c r="SD32" s="98"/>
      <c r="SE32" s="98"/>
      <c r="SF32" s="98"/>
      <c r="SG32" s="98"/>
      <c r="SH32" s="98"/>
      <c r="SI32" s="98"/>
      <c r="SJ32" s="98"/>
      <c r="SK32" s="98"/>
      <c r="SL32" s="98"/>
      <c r="SM32" s="98"/>
      <c r="SN32" s="98"/>
      <c r="SO32" s="98"/>
      <c r="SP32" s="98"/>
      <c r="SQ32" s="98"/>
      <c r="SR32" s="98"/>
      <c r="SS32" s="98"/>
      <c r="ST32" s="98"/>
      <c r="SU32" s="98"/>
      <c r="SV32" s="98"/>
      <c r="SW32" s="98"/>
      <c r="SX32" s="98"/>
      <c r="SY32" s="98"/>
      <c r="SZ32" s="98"/>
      <c r="TA32" s="98"/>
      <c r="TB32" s="98"/>
      <c r="TC32" s="98"/>
      <c r="TD32" s="98"/>
      <c r="TE32" s="98"/>
      <c r="TF32" s="98"/>
      <c r="TG32" s="98"/>
      <c r="TH32" s="98"/>
      <c r="TI32" s="98"/>
      <c r="TJ32" s="98"/>
      <c r="TK32" s="98"/>
      <c r="TL32" s="98"/>
      <c r="TM32" s="98"/>
      <c r="TN32" s="98"/>
      <c r="TO32" s="98"/>
      <c r="TP32" s="98"/>
      <c r="TQ32" s="98"/>
      <c r="TR32" s="98"/>
      <c r="TS32" s="98"/>
      <c r="TT32" s="98"/>
      <c r="TU32" s="98"/>
      <c r="TV32" s="98"/>
      <c r="TW32" s="98"/>
      <c r="TX32" s="98"/>
      <c r="TY32" s="98"/>
      <c r="TZ32" s="98"/>
      <c r="UA32" s="98"/>
      <c r="UB32" s="98"/>
      <c r="UC32" s="98"/>
      <c r="UD32" s="98"/>
      <c r="UE32" s="98"/>
      <c r="UF32" s="98"/>
      <c r="UG32" s="98"/>
      <c r="UH32" s="98"/>
      <c r="UI32" s="98"/>
      <c r="UJ32" s="98"/>
      <c r="UK32" s="98"/>
      <c r="UL32" s="98"/>
      <c r="UM32" s="98"/>
      <c r="UN32" s="98"/>
      <c r="UO32" s="98"/>
      <c r="UP32" s="98"/>
      <c r="UQ32" s="98"/>
      <c r="UR32" s="98"/>
      <c r="US32" s="98"/>
      <c r="UT32" s="98"/>
      <c r="UU32" s="98"/>
      <c r="UV32" s="98"/>
      <c r="UW32" s="98"/>
      <c r="UX32" s="98"/>
      <c r="UY32" s="98"/>
      <c r="UZ32" s="98"/>
      <c r="VA32" s="98"/>
      <c r="VB32" s="98"/>
      <c r="VC32" s="98"/>
      <c r="VD32" s="98"/>
      <c r="VE32" s="98"/>
      <c r="VF32" s="98"/>
      <c r="VG32" s="98"/>
      <c r="VH32" s="98"/>
      <c r="VI32" s="98"/>
      <c r="VJ32" s="98"/>
      <c r="VK32" s="98"/>
      <c r="VL32" s="98"/>
      <c r="VM32" s="98"/>
      <c r="VN32" s="98"/>
      <c r="VO32" s="98"/>
      <c r="VP32" s="98"/>
      <c r="VQ32" s="98"/>
      <c r="VR32" s="98"/>
      <c r="VS32" s="98"/>
      <c r="VT32" s="98"/>
      <c r="VU32" s="98"/>
      <c r="VV32" s="98"/>
      <c r="VW32" s="98"/>
      <c r="VX32" s="98"/>
      <c r="VY32" s="98"/>
      <c r="VZ32" s="98"/>
      <c r="WA32" s="98"/>
      <c r="WB32" s="98"/>
      <c r="WC32" s="98"/>
      <c r="WD32" s="98"/>
      <c r="WE32" s="98"/>
      <c r="WF32" s="98"/>
      <c r="WG32" s="98"/>
      <c r="WH32" s="98"/>
      <c r="WI32" s="98"/>
      <c r="WJ32" s="98"/>
      <c r="WK32" s="98"/>
      <c r="WL32" s="98"/>
      <c r="WM32" s="98"/>
      <c r="WN32" s="98"/>
      <c r="WO32" s="98"/>
      <c r="WP32" s="98"/>
      <c r="WQ32" s="98"/>
      <c r="WR32" s="98"/>
      <c r="WS32" s="98"/>
      <c r="WT32" s="98"/>
      <c r="WU32" s="98"/>
      <c r="WV32" s="98"/>
      <c r="WW32" s="98"/>
      <c r="WX32" s="98"/>
      <c r="WY32" s="98"/>
      <c r="WZ32" s="98"/>
      <c r="XA32" s="98"/>
      <c r="XB32" s="98"/>
      <c r="XC32" s="98"/>
      <c r="XD32" s="98"/>
      <c r="XE32" s="98"/>
      <c r="XF32" s="98"/>
      <c r="XG32" s="98"/>
      <c r="XH32" s="98"/>
      <c r="XI32" s="98"/>
      <c r="XJ32" s="98"/>
      <c r="XK32" s="98"/>
      <c r="XL32" s="98"/>
      <c r="XM32" s="98"/>
      <c r="XN32" s="98"/>
      <c r="XO32" s="98"/>
      <c r="XP32" s="98"/>
      <c r="XQ32" s="98"/>
      <c r="XR32" s="98"/>
      <c r="XS32" s="98"/>
      <c r="XT32" s="98"/>
      <c r="XU32" s="98"/>
      <c r="XV32" s="98"/>
      <c r="XW32" s="98"/>
      <c r="XX32" s="98"/>
      <c r="XY32" s="98"/>
      <c r="XZ32" s="98"/>
      <c r="YA32" s="98"/>
      <c r="YB32" s="98"/>
      <c r="YC32" s="98"/>
      <c r="YD32" s="98"/>
      <c r="YE32" s="98"/>
      <c r="YF32" s="98"/>
      <c r="YG32" s="98"/>
      <c r="YH32" s="98"/>
      <c r="YI32" s="98"/>
      <c r="YJ32" s="98"/>
      <c r="YK32" s="98"/>
      <c r="YL32" s="98"/>
      <c r="YM32" s="98"/>
      <c r="YN32" s="98"/>
      <c r="YO32" s="98"/>
      <c r="YP32" s="98"/>
      <c r="YQ32" s="98"/>
      <c r="YR32" s="98"/>
      <c r="YS32" s="98"/>
      <c r="YT32" s="98"/>
      <c r="YU32" s="98"/>
      <c r="YV32" s="98"/>
      <c r="YW32" s="98"/>
      <c r="YX32" s="98"/>
      <c r="YY32" s="98"/>
      <c r="YZ32" s="98"/>
      <c r="ZA32" s="98"/>
      <c r="ZB32" s="98"/>
      <c r="ZC32" s="98"/>
      <c r="ZD32" s="98"/>
      <c r="ZE32" s="98"/>
      <c r="ZF32" s="98"/>
      <c r="ZG32" s="98"/>
      <c r="ZH32" s="98"/>
      <c r="ZI32" s="98"/>
      <c r="ZJ32" s="98"/>
      <c r="ZK32" s="98"/>
      <c r="ZL32" s="98"/>
      <c r="ZM32" s="98"/>
      <c r="ZN32" s="98"/>
      <c r="ZO32" s="98"/>
      <c r="ZP32" s="98"/>
      <c r="ZQ32" s="98"/>
      <c r="ZR32" s="98"/>
      <c r="ZS32" s="98"/>
      <c r="ZT32" s="98"/>
      <c r="ZU32" s="98"/>
      <c r="ZV32" s="98"/>
      <c r="ZW32" s="98"/>
      <c r="ZX32" s="98"/>
      <c r="ZY32" s="98"/>
      <c r="ZZ32" s="98"/>
      <c r="AAA32" s="98"/>
      <c r="AAB32" s="98"/>
      <c r="AAC32" s="98"/>
      <c r="AAD32" s="98"/>
      <c r="AAE32" s="98"/>
      <c r="AAF32" s="98"/>
      <c r="AAG32" s="98"/>
      <c r="AAH32" s="98"/>
      <c r="AAI32" s="98"/>
      <c r="AAJ32" s="98"/>
      <c r="AAK32" s="98"/>
      <c r="AAL32" s="98"/>
      <c r="AAM32" s="98"/>
      <c r="AAN32" s="98"/>
      <c r="AAO32" s="98"/>
      <c r="AAP32" s="98"/>
      <c r="AAQ32" s="98"/>
      <c r="AAR32" s="98"/>
      <c r="AAS32" s="98"/>
      <c r="AAT32" s="98"/>
      <c r="AAU32" s="98"/>
      <c r="AAV32" s="98"/>
      <c r="AAW32" s="98"/>
      <c r="AAX32" s="98"/>
      <c r="AAY32" s="98"/>
      <c r="AAZ32" s="98"/>
      <c r="ABA32" s="98"/>
      <c r="ABB32" s="98"/>
      <c r="ABC32" s="98"/>
      <c r="ABD32" s="98"/>
      <c r="ABE32" s="98"/>
      <c r="ABF32" s="98"/>
      <c r="ABG32" s="98"/>
      <c r="ABH32" s="98"/>
      <c r="ABI32" s="98"/>
      <c r="ABJ32" s="98"/>
      <c r="ABK32" s="98"/>
      <c r="ABL32" s="98"/>
      <c r="ABM32" s="98"/>
      <c r="ABN32" s="98"/>
      <c r="ABO32" s="98"/>
      <c r="ABP32" s="98"/>
      <c r="ABQ32" s="98"/>
      <c r="ABR32" s="98"/>
      <c r="ABS32" s="98"/>
      <c r="ABT32" s="98"/>
      <c r="ABU32" s="98"/>
      <c r="ABV32" s="98"/>
      <c r="ABW32" s="98"/>
      <c r="ABX32" s="98"/>
      <c r="ABY32" s="98"/>
      <c r="ABZ32" s="98"/>
      <c r="ACA32" s="98"/>
      <c r="ACB32" s="98"/>
      <c r="ACC32" s="98"/>
      <c r="ACD32" s="98"/>
      <c r="ACE32" s="98"/>
      <c r="ACF32" s="98"/>
      <c r="ACG32" s="98"/>
      <c r="ACH32" s="98"/>
      <c r="ACI32" s="98"/>
      <c r="ACJ32" s="98"/>
      <c r="ACK32" s="98"/>
      <c r="ACL32" s="98"/>
      <c r="ACM32" s="98"/>
      <c r="ACN32" s="98"/>
      <c r="ACO32" s="98"/>
      <c r="ACP32" s="98"/>
      <c r="ACQ32" s="98"/>
      <c r="ACR32" s="98"/>
      <c r="ACS32" s="98"/>
      <c r="ACT32" s="98"/>
      <c r="ACU32" s="98"/>
      <c r="ACV32" s="98"/>
      <c r="ACW32" s="98"/>
      <c r="ACX32" s="98"/>
      <c r="ACY32" s="98"/>
      <c r="ACZ32" s="98"/>
      <c r="ADA32" s="98"/>
      <c r="ADB32" s="98"/>
      <c r="ADC32" s="98"/>
      <c r="ADD32" s="98"/>
      <c r="ADE32" s="98"/>
      <c r="ADF32" s="98"/>
      <c r="ADG32" s="98"/>
      <c r="ADH32" s="98"/>
      <c r="ADI32" s="98"/>
      <c r="ADJ32" s="98"/>
      <c r="ADK32" s="98"/>
      <c r="ADL32" s="98"/>
      <c r="ADM32" s="98"/>
      <c r="ADN32" s="98"/>
      <c r="ADO32" s="98"/>
      <c r="ADP32" s="98"/>
      <c r="ADQ32" s="98"/>
      <c r="ADR32" s="98"/>
      <c r="ADS32" s="98"/>
      <c r="ADT32" s="98"/>
      <c r="ADU32" s="98"/>
      <c r="ADV32" s="98"/>
      <c r="ADW32" s="98"/>
      <c r="ADX32" s="98"/>
      <c r="ADY32" s="98"/>
      <c r="ADZ32" s="98"/>
      <c r="AEA32" s="98"/>
      <c r="AEB32" s="98"/>
      <c r="AEC32" s="98"/>
      <c r="AED32" s="98"/>
      <c r="AEE32" s="98"/>
      <c r="AEF32" s="98"/>
      <c r="AEG32" s="98"/>
      <c r="AEH32" s="98"/>
      <c r="AEI32" s="98"/>
      <c r="AEJ32" s="98"/>
      <c r="AEK32" s="98"/>
      <c r="AEL32" s="98"/>
      <c r="AEM32" s="98"/>
      <c r="AEN32" s="98"/>
      <c r="AEO32" s="98"/>
      <c r="AEP32" s="98"/>
      <c r="AEQ32" s="98"/>
      <c r="AER32" s="98"/>
      <c r="AES32" s="98"/>
      <c r="AET32" s="98"/>
      <c r="AEU32" s="98"/>
      <c r="AEV32" s="98"/>
      <c r="AEW32" s="98"/>
      <c r="AEX32" s="98"/>
      <c r="AEY32" s="98"/>
      <c r="AEZ32" s="98"/>
      <c r="AFA32" s="98"/>
      <c r="AFB32" s="98"/>
      <c r="AFC32" s="98"/>
      <c r="AFD32" s="98"/>
      <c r="AFE32" s="98"/>
      <c r="AFF32" s="98"/>
      <c r="AFG32" s="98"/>
      <c r="AFH32" s="98"/>
      <c r="AFI32" s="98"/>
      <c r="AFJ32" s="98"/>
      <c r="AFK32" s="98"/>
      <c r="AFL32" s="98"/>
      <c r="AFM32" s="98"/>
      <c r="AFN32" s="98"/>
      <c r="AFO32" s="98"/>
      <c r="AFP32" s="98"/>
      <c r="AFQ32" s="98"/>
      <c r="AFR32" s="98"/>
      <c r="AFS32" s="98"/>
      <c r="AFT32" s="98"/>
      <c r="AFU32" s="98"/>
      <c r="AFV32" s="98"/>
      <c r="AFW32" s="98"/>
      <c r="AFX32" s="98"/>
      <c r="AFY32" s="98"/>
      <c r="AFZ32" s="98"/>
      <c r="AGA32" s="98"/>
      <c r="AGB32" s="98"/>
      <c r="AGC32" s="98"/>
      <c r="AGD32" s="98"/>
      <c r="AGE32" s="98"/>
      <c r="AGF32" s="98"/>
      <c r="AGG32" s="98"/>
      <c r="AGH32" s="98"/>
      <c r="AGI32" s="98"/>
      <c r="AGJ32" s="98"/>
      <c r="AGK32" s="98"/>
      <c r="AGL32" s="98"/>
      <c r="AGM32" s="98"/>
      <c r="AGN32" s="98"/>
      <c r="AGO32" s="98"/>
      <c r="AGP32" s="98"/>
      <c r="AGQ32" s="98"/>
      <c r="AGR32" s="98"/>
      <c r="AGS32" s="98"/>
      <c r="AGT32" s="98"/>
      <c r="AGU32" s="98"/>
      <c r="AGV32" s="98"/>
      <c r="AGW32" s="98"/>
      <c r="AGX32" s="98"/>
      <c r="AGY32" s="98"/>
      <c r="AGZ32" s="98"/>
      <c r="AHA32" s="98"/>
      <c r="AHB32" s="98"/>
      <c r="AHC32" s="98"/>
      <c r="AHD32" s="98"/>
      <c r="AHE32" s="98"/>
      <c r="AHF32" s="98"/>
      <c r="AHG32" s="98"/>
      <c r="AHH32" s="98"/>
      <c r="AHI32" s="98"/>
      <c r="AHJ32" s="98"/>
      <c r="AHK32" s="98"/>
      <c r="AHL32" s="98"/>
      <c r="AHM32" s="98"/>
      <c r="AHN32" s="98"/>
      <c r="AHO32" s="98"/>
      <c r="AHP32" s="98"/>
      <c r="AHQ32" s="98"/>
      <c r="AHR32" s="98"/>
      <c r="AHS32" s="98"/>
      <c r="AHT32" s="98"/>
      <c r="AHU32" s="98"/>
      <c r="AHV32" s="98"/>
      <c r="AHW32" s="98"/>
      <c r="AHX32" s="98"/>
      <c r="AHY32" s="98"/>
      <c r="AHZ32" s="98"/>
      <c r="AIA32" s="98"/>
      <c r="AIB32" s="98"/>
      <c r="AIC32" s="98"/>
      <c r="AID32" s="98"/>
      <c r="AIE32" s="98"/>
      <c r="AIF32" s="98"/>
      <c r="AIG32" s="98"/>
      <c r="AIH32" s="98"/>
      <c r="AII32" s="98"/>
      <c r="AIJ32" s="98"/>
      <c r="AIK32" s="98"/>
      <c r="AIL32" s="98"/>
      <c r="AIM32" s="98"/>
      <c r="AIN32" s="98"/>
      <c r="AIO32" s="98"/>
      <c r="AIP32" s="98"/>
      <c r="AIQ32" s="98"/>
      <c r="AIR32" s="98"/>
      <c r="AIS32" s="98"/>
      <c r="AIT32" s="98"/>
      <c r="AIU32" s="98"/>
      <c r="AIV32" s="98"/>
      <c r="AIW32" s="98"/>
      <c r="AIX32" s="98"/>
      <c r="AIY32" s="98"/>
      <c r="AIZ32" s="98"/>
      <c r="AJA32" s="98"/>
      <c r="AJB32" s="98"/>
      <c r="AJC32" s="98"/>
      <c r="AJD32" s="98"/>
      <c r="AJE32" s="98"/>
      <c r="AJF32" s="98"/>
      <c r="AJG32" s="98"/>
      <c r="AJH32" s="98"/>
      <c r="AJI32" s="98"/>
      <c r="AJJ32" s="98"/>
      <c r="AJK32" s="98"/>
      <c r="AJL32" s="98"/>
      <c r="AJM32" s="98"/>
      <c r="AJN32" s="98"/>
      <c r="AJO32" s="98"/>
      <c r="AJP32" s="98"/>
      <c r="AJQ32" s="98"/>
      <c r="AJR32" s="98"/>
      <c r="AJS32" s="98"/>
      <c r="AJT32" s="98"/>
      <c r="AJU32" s="98"/>
      <c r="AJV32" s="98"/>
      <c r="AJW32" s="98"/>
      <c r="AJX32" s="98"/>
      <c r="AJY32" s="98"/>
      <c r="AJZ32" s="98"/>
      <c r="AKA32" s="98"/>
      <c r="AKB32" s="98"/>
      <c r="AKC32" s="98"/>
      <c r="AKD32" s="98"/>
      <c r="AKE32" s="98"/>
      <c r="AKF32" s="98"/>
      <c r="AKG32" s="98"/>
      <c r="AKH32" s="98"/>
      <c r="AKI32" s="98"/>
      <c r="AKJ32" s="98"/>
      <c r="AKK32" s="98"/>
      <c r="AKL32" s="98"/>
      <c r="AKM32" s="98"/>
      <c r="AKN32" s="98"/>
      <c r="AKO32" s="98"/>
      <c r="AKP32" s="98"/>
      <c r="AKQ32" s="98"/>
      <c r="AKR32" s="98"/>
      <c r="AKS32" s="98"/>
      <c r="AKT32" s="98"/>
      <c r="AKU32" s="98"/>
      <c r="AKV32" s="98"/>
      <c r="AKW32" s="98"/>
      <c r="AKX32" s="98"/>
      <c r="AKY32" s="98"/>
      <c r="AKZ32" s="98"/>
      <c r="ALA32" s="98"/>
      <c r="ALB32" s="98"/>
      <c r="ALC32" s="98"/>
      <c r="ALD32" s="98"/>
      <c r="ALE32" s="98"/>
      <c r="ALF32" s="98"/>
      <c r="ALG32" s="98"/>
      <c r="ALH32" s="98"/>
      <c r="ALI32" s="98"/>
      <c r="ALJ32" s="98"/>
      <c r="ALK32" s="98"/>
      <c r="ALL32" s="98"/>
      <c r="ALM32" s="98"/>
      <c r="ALN32" s="98"/>
      <c r="ALO32" s="98"/>
      <c r="ALP32" s="98"/>
      <c r="ALQ32" s="98"/>
      <c r="ALR32" s="98"/>
      <c r="ALS32" s="98"/>
      <c r="ALT32" s="98"/>
      <c r="ALU32" s="98"/>
      <c r="ALV32" s="98"/>
      <c r="ALW32" s="98"/>
      <c r="ALX32" s="98"/>
      <c r="ALY32" s="98"/>
      <c r="ALZ32" s="98"/>
      <c r="AMA32" s="98"/>
      <c r="AMB32" s="98"/>
      <c r="AMC32" s="98"/>
      <c r="AMD32" s="98"/>
      <c r="AME32" s="98"/>
      <c r="AMF32" s="98"/>
      <c r="AMG32" s="98"/>
      <c r="AMH32" s="98"/>
      <c r="AMI32" s="98"/>
      <c r="AMJ32" s="98"/>
      <c r="AMK32" s="98"/>
      <c r="AML32" s="98"/>
      <c r="AMM32" s="98"/>
      <c r="AMN32" s="98"/>
      <c r="AMO32" s="98"/>
      <c r="AMP32" s="98"/>
      <c r="AMQ32" s="98"/>
      <c r="AMR32" s="98"/>
      <c r="AMS32" s="98"/>
      <c r="AMT32" s="98"/>
      <c r="AMU32" s="98"/>
      <c r="AMV32" s="98"/>
      <c r="AMW32" s="98"/>
      <c r="AMX32" s="98"/>
      <c r="AMY32" s="98"/>
      <c r="AMZ32" s="98"/>
      <c r="ANA32" s="98"/>
      <c r="ANB32" s="98"/>
      <c r="ANC32" s="98"/>
      <c r="AND32" s="98"/>
      <c r="ANE32" s="98"/>
      <c r="ANF32" s="98"/>
      <c r="ANG32" s="98"/>
      <c r="ANH32" s="98"/>
      <c r="ANI32" s="98"/>
      <c r="ANJ32" s="98"/>
      <c r="ANK32" s="98"/>
      <c r="ANL32" s="98"/>
      <c r="ANM32" s="98"/>
      <c r="ANN32" s="98"/>
      <c r="ANO32" s="98"/>
      <c r="ANP32" s="98"/>
      <c r="ANQ32" s="98"/>
      <c r="ANR32" s="98"/>
      <c r="ANS32" s="98"/>
      <c r="ANT32" s="98"/>
      <c r="ANU32" s="98"/>
      <c r="ANV32" s="98"/>
      <c r="ANW32" s="98"/>
      <c r="ANX32" s="98"/>
      <c r="ANY32" s="98"/>
      <c r="ANZ32" s="98"/>
      <c r="AOA32" s="98"/>
      <c r="AOB32" s="98"/>
      <c r="AOC32" s="98"/>
      <c r="AOD32" s="98"/>
      <c r="AOE32" s="98"/>
      <c r="AOF32" s="98"/>
      <c r="AOG32" s="98"/>
      <c r="AOH32" s="98"/>
      <c r="AOI32" s="98"/>
      <c r="AOJ32" s="98"/>
      <c r="AOK32" s="98"/>
      <c r="AOL32" s="98"/>
      <c r="AOM32" s="98"/>
      <c r="AON32" s="98"/>
      <c r="AOO32" s="98"/>
      <c r="AOP32" s="98"/>
      <c r="AOQ32" s="98"/>
      <c r="AOR32" s="98"/>
      <c r="AOS32" s="98"/>
      <c r="AOT32" s="98"/>
      <c r="AOU32" s="98"/>
      <c r="AOV32" s="98"/>
      <c r="AOW32" s="98"/>
      <c r="AOX32" s="98"/>
      <c r="AOY32" s="98"/>
      <c r="AOZ32" s="98"/>
      <c r="APA32" s="98"/>
      <c r="APB32" s="98"/>
      <c r="APC32" s="98"/>
      <c r="APD32" s="98"/>
      <c r="APE32" s="98"/>
      <c r="APF32" s="98"/>
      <c r="APG32" s="98"/>
      <c r="APH32" s="98"/>
      <c r="API32" s="98"/>
      <c r="APJ32" s="98"/>
      <c r="APK32" s="98"/>
      <c r="APL32" s="98"/>
      <c r="APM32" s="98"/>
      <c r="APN32" s="98"/>
      <c r="APO32" s="98"/>
      <c r="APP32" s="98"/>
      <c r="APQ32" s="98"/>
      <c r="APR32" s="98"/>
      <c r="APS32" s="98"/>
      <c r="APT32" s="98"/>
      <c r="APU32" s="98"/>
      <c r="APV32" s="98"/>
      <c r="APW32" s="98"/>
      <c r="APX32" s="98"/>
      <c r="APY32" s="98"/>
      <c r="APZ32" s="98"/>
      <c r="AQA32" s="98"/>
      <c r="AQB32" s="98"/>
      <c r="AQC32" s="98"/>
      <c r="AQD32" s="98"/>
      <c r="AQE32" s="98"/>
      <c r="AQF32" s="98"/>
      <c r="AQG32" s="98"/>
      <c r="AQH32" s="98"/>
      <c r="AQI32" s="98"/>
      <c r="AQJ32" s="98"/>
      <c r="AQK32" s="98"/>
      <c r="AQL32" s="98"/>
      <c r="AQM32" s="98"/>
      <c r="AQN32" s="98"/>
      <c r="AQO32" s="98"/>
      <c r="AQP32" s="98"/>
      <c r="AQQ32" s="98"/>
      <c r="AQR32" s="98"/>
      <c r="AQS32" s="98"/>
      <c r="AQT32" s="98"/>
      <c r="AQU32" s="98"/>
      <c r="AQV32" s="98"/>
      <c r="AQW32" s="98"/>
      <c r="AQX32" s="98"/>
      <c r="AQY32" s="98"/>
      <c r="AQZ32" s="98"/>
      <c r="ARA32" s="98"/>
      <c r="ARB32" s="98"/>
      <c r="ARC32" s="98"/>
      <c r="ARD32" s="98"/>
      <c r="ARE32" s="98"/>
      <c r="ARF32" s="98"/>
      <c r="ARG32" s="98"/>
      <c r="ARH32" s="98"/>
      <c r="ARI32" s="98"/>
      <c r="ARJ32" s="98"/>
      <c r="ARK32" s="98"/>
      <c r="ARL32" s="98"/>
      <c r="ARM32" s="98"/>
      <c r="ARN32" s="98"/>
      <c r="ARO32" s="98"/>
      <c r="ARP32" s="98"/>
      <c r="ARQ32" s="98"/>
      <c r="ARR32" s="98"/>
      <c r="ARS32" s="98"/>
      <c r="ART32" s="98"/>
      <c r="ARU32" s="98"/>
      <c r="ARV32" s="98"/>
      <c r="ARW32" s="98"/>
      <c r="ARX32" s="98"/>
      <c r="ARY32" s="98"/>
      <c r="ARZ32" s="98"/>
      <c r="ASA32" s="98"/>
      <c r="ASB32" s="98"/>
      <c r="ASC32" s="98"/>
      <c r="ASD32" s="98"/>
      <c r="ASE32" s="98"/>
      <c r="ASF32" s="98"/>
      <c r="ASG32" s="98"/>
      <c r="ASH32" s="98"/>
      <c r="ASI32" s="98"/>
      <c r="ASJ32" s="98"/>
      <c r="ASK32" s="98"/>
      <c r="ASL32" s="98"/>
      <c r="ASM32" s="98"/>
      <c r="ASN32" s="98"/>
      <c r="ASO32" s="98"/>
      <c r="ASP32" s="98"/>
      <c r="ASQ32" s="98"/>
      <c r="ASR32" s="98"/>
      <c r="ASS32" s="98"/>
      <c r="AST32" s="98"/>
      <c r="ASU32" s="98"/>
      <c r="ASV32" s="98"/>
      <c r="ASW32" s="98"/>
      <c r="ASX32" s="98"/>
      <c r="ASY32" s="98"/>
      <c r="ASZ32" s="98"/>
      <c r="ATA32" s="98"/>
      <c r="ATB32" s="98"/>
      <c r="ATC32" s="98"/>
      <c r="ATD32" s="98"/>
      <c r="ATE32" s="98"/>
      <c r="ATF32" s="98"/>
      <c r="ATG32" s="98"/>
      <c r="ATH32" s="98"/>
      <c r="ATI32" s="98"/>
      <c r="ATJ32" s="98"/>
      <c r="ATK32" s="98"/>
      <c r="ATL32" s="98"/>
      <c r="ATM32" s="98"/>
      <c r="ATN32" s="98"/>
      <c r="ATO32" s="98"/>
      <c r="ATP32" s="98"/>
      <c r="ATQ32" s="98"/>
      <c r="ATR32" s="98"/>
      <c r="ATS32" s="98"/>
      <c r="ATT32" s="98"/>
      <c r="ATU32" s="98"/>
      <c r="ATV32" s="98"/>
      <c r="ATW32" s="98"/>
      <c r="ATX32" s="98"/>
      <c r="ATY32" s="98"/>
      <c r="ATZ32" s="98"/>
      <c r="AUA32" s="98"/>
      <c r="AUB32" s="98"/>
      <c r="AUC32" s="98"/>
      <c r="AUD32" s="98"/>
      <c r="AUE32" s="98"/>
      <c r="AUF32" s="98"/>
      <c r="AUG32" s="98"/>
      <c r="AUH32" s="98"/>
      <c r="AUI32" s="98"/>
      <c r="AUJ32" s="98"/>
      <c r="AUK32" s="98"/>
      <c r="AUL32" s="98"/>
      <c r="AUM32" s="98"/>
      <c r="AUN32" s="98"/>
      <c r="AUO32" s="98"/>
      <c r="AUP32" s="98"/>
      <c r="AUQ32" s="98"/>
      <c r="AUR32" s="98"/>
      <c r="AUS32" s="98"/>
      <c r="AUT32" s="98"/>
      <c r="AUU32" s="98"/>
      <c r="AUV32" s="98"/>
      <c r="AUW32" s="98"/>
      <c r="AUX32" s="98"/>
      <c r="AUY32" s="98"/>
      <c r="AUZ32" s="98"/>
      <c r="AVA32" s="98"/>
      <c r="AVB32" s="98"/>
      <c r="AVC32" s="98"/>
      <c r="AVD32" s="98"/>
      <c r="AVE32" s="98"/>
      <c r="AVF32" s="98"/>
      <c r="AVG32" s="98"/>
      <c r="AVH32" s="98"/>
      <c r="AVI32" s="98"/>
      <c r="AVJ32" s="98"/>
      <c r="AVK32" s="98"/>
      <c r="AVL32" s="98"/>
      <c r="AVM32" s="98"/>
      <c r="AVN32" s="98"/>
      <c r="AVO32" s="98"/>
      <c r="AVP32" s="98"/>
      <c r="AVQ32" s="98"/>
      <c r="AVR32" s="98"/>
      <c r="AVS32" s="98"/>
      <c r="AVT32" s="98"/>
      <c r="AVU32" s="98"/>
      <c r="AVV32" s="98"/>
      <c r="AVW32" s="98"/>
      <c r="AVX32" s="98"/>
      <c r="AVY32" s="98"/>
      <c r="AVZ32" s="98"/>
      <c r="AWA32" s="98"/>
      <c r="AWB32" s="98"/>
      <c r="AWC32" s="98"/>
      <c r="AWD32" s="98"/>
      <c r="AWE32" s="98"/>
      <c r="AWF32" s="98"/>
      <c r="AWG32" s="98"/>
      <c r="AWH32" s="98"/>
      <c r="AWI32" s="98"/>
      <c r="AWJ32" s="98"/>
      <c r="AWK32" s="98"/>
      <c r="AWL32" s="98"/>
      <c r="AWM32" s="98"/>
      <c r="AWN32" s="98"/>
      <c r="AWO32" s="98"/>
      <c r="AWP32" s="98"/>
      <c r="AWQ32" s="98"/>
      <c r="AWR32" s="98"/>
      <c r="AWS32" s="98"/>
      <c r="AWT32" s="98"/>
      <c r="AWU32" s="98"/>
      <c r="AWV32" s="98"/>
      <c r="AWW32" s="98"/>
      <c r="AWX32" s="98"/>
      <c r="AWY32" s="98"/>
      <c r="AWZ32" s="98"/>
      <c r="AXA32" s="98"/>
      <c r="AXB32" s="98"/>
      <c r="AXC32" s="98"/>
      <c r="AXD32" s="98"/>
      <c r="AXE32" s="98"/>
      <c r="AXF32" s="98"/>
      <c r="AXG32" s="98"/>
      <c r="AXH32" s="98"/>
      <c r="AXI32" s="98"/>
      <c r="AXJ32" s="98"/>
      <c r="AXK32" s="98"/>
      <c r="AXL32" s="98"/>
      <c r="AXM32" s="98"/>
      <c r="AXN32" s="98"/>
      <c r="AXO32" s="98"/>
      <c r="AXP32" s="98"/>
      <c r="AXQ32" s="98"/>
      <c r="AXR32" s="98"/>
      <c r="AXS32" s="98"/>
      <c r="AXT32" s="98"/>
      <c r="AXU32" s="98"/>
      <c r="AXV32" s="98"/>
      <c r="AXW32" s="98"/>
      <c r="AXX32" s="98"/>
      <c r="AXY32" s="98"/>
      <c r="AXZ32" s="98"/>
      <c r="AYA32" s="98"/>
      <c r="AYB32" s="98"/>
      <c r="AYC32" s="98"/>
      <c r="AYD32" s="98"/>
      <c r="AYE32" s="98"/>
      <c r="AYF32" s="98"/>
      <c r="AYG32" s="98"/>
      <c r="AYH32" s="98"/>
      <c r="AYI32" s="98"/>
      <c r="AYJ32" s="98"/>
      <c r="AYK32" s="98"/>
      <c r="AYL32" s="98"/>
      <c r="AYM32" s="98"/>
      <c r="AYN32" s="98"/>
      <c r="AYO32" s="98"/>
      <c r="AYP32" s="98"/>
      <c r="AYQ32" s="98"/>
      <c r="AYR32" s="98"/>
      <c r="AYS32" s="98"/>
      <c r="AYT32" s="98"/>
      <c r="AYU32" s="98"/>
      <c r="AYV32" s="98"/>
      <c r="AYW32" s="98"/>
      <c r="AYX32" s="98"/>
      <c r="AYY32" s="98"/>
      <c r="AYZ32" s="98"/>
      <c r="AZA32" s="98"/>
      <c r="AZB32" s="98"/>
      <c r="AZC32" s="98"/>
      <c r="AZD32" s="98"/>
      <c r="AZE32" s="98"/>
      <c r="AZF32" s="98"/>
      <c r="AZG32" s="98"/>
      <c r="AZH32" s="98"/>
      <c r="AZI32" s="98"/>
      <c r="AZJ32" s="98"/>
      <c r="AZK32" s="98"/>
      <c r="AZL32" s="98"/>
      <c r="AZM32" s="98"/>
      <c r="AZN32" s="98"/>
      <c r="AZO32" s="98"/>
      <c r="AZP32" s="98"/>
      <c r="AZQ32" s="98"/>
      <c r="AZR32" s="98"/>
      <c r="AZS32" s="98"/>
      <c r="AZT32" s="98"/>
      <c r="AZU32" s="98"/>
      <c r="AZV32" s="98"/>
      <c r="AZW32" s="98"/>
      <c r="AZX32" s="98"/>
      <c r="AZY32" s="98"/>
      <c r="AZZ32" s="98"/>
      <c r="BAA32" s="98"/>
      <c r="BAB32" s="98"/>
      <c r="BAC32" s="98"/>
      <c r="BAD32" s="98"/>
      <c r="BAE32" s="98"/>
      <c r="BAF32" s="98"/>
      <c r="BAG32" s="98"/>
      <c r="BAH32" s="98"/>
      <c r="BAI32" s="98"/>
      <c r="BAJ32" s="98"/>
      <c r="BAK32" s="98"/>
      <c r="BAL32" s="98"/>
      <c r="BAM32" s="98"/>
      <c r="BAN32" s="98"/>
      <c r="BAO32" s="98"/>
      <c r="BAP32" s="98"/>
      <c r="BAQ32" s="98"/>
      <c r="BAR32" s="98"/>
      <c r="BAS32" s="98"/>
      <c r="BAT32" s="98"/>
      <c r="BAU32" s="98"/>
      <c r="BAV32" s="98"/>
      <c r="BAW32" s="98"/>
      <c r="BAX32" s="98"/>
      <c r="BAY32" s="98"/>
      <c r="BAZ32" s="98"/>
      <c r="BBA32" s="98"/>
      <c r="BBB32" s="98"/>
      <c r="BBC32" s="98"/>
      <c r="BBD32" s="98"/>
      <c r="BBE32" s="98"/>
      <c r="BBF32" s="98"/>
      <c r="BBG32" s="98"/>
      <c r="BBH32" s="98"/>
      <c r="BBI32" s="98"/>
      <c r="BBJ32" s="98"/>
      <c r="BBK32" s="98"/>
      <c r="BBL32" s="98"/>
      <c r="BBM32" s="98"/>
      <c r="BBN32" s="98"/>
      <c r="BBO32" s="98"/>
      <c r="BBP32" s="98"/>
      <c r="BBQ32" s="98"/>
      <c r="BBR32" s="98"/>
      <c r="BBS32" s="98"/>
      <c r="BBT32" s="98"/>
      <c r="BBU32" s="98"/>
      <c r="BBV32" s="98"/>
      <c r="BBW32" s="98"/>
      <c r="BBX32" s="98"/>
      <c r="BBY32" s="98"/>
      <c r="BBZ32" s="98"/>
      <c r="BCA32" s="98"/>
      <c r="BCB32" s="98"/>
      <c r="BCC32" s="98"/>
      <c r="BCD32" s="98"/>
      <c r="BCE32" s="98"/>
      <c r="BCF32" s="98"/>
      <c r="BCG32" s="98"/>
      <c r="BCH32" s="98"/>
      <c r="BCI32" s="98"/>
      <c r="BCJ32" s="98"/>
      <c r="BCK32" s="98"/>
      <c r="BCL32" s="98"/>
      <c r="BCM32" s="98"/>
      <c r="BCN32" s="98"/>
      <c r="BCO32" s="98"/>
      <c r="BCP32" s="98"/>
      <c r="BCQ32" s="98"/>
      <c r="BCR32" s="98"/>
      <c r="BCS32" s="98"/>
      <c r="BCT32" s="98"/>
      <c r="BCU32" s="98"/>
      <c r="BCV32" s="98"/>
      <c r="BCW32" s="98"/>
      <c r="BCX32" s="98"/>
      <c r="BCY32" s="98"/>
      <c r="BCZ32" s="98"/>
      <c r="BDA32" s="98"/>
      <c r="BDB32" s="98"/>
      <c r="BDC32" s="98"/>
      <c r="BDD32" s="98"/>
      <c r="BDE32" s="98"/>
      <c r="BDF32" s="98"/>
      <c r="BDG32" s="98"/>
      <c r="BDH32" s="98"/>
      <c r="BDI32" s="98"/>
      <c r="BDJ32" s="98"/>
      <c r="BDK32" s="98"/>
      <c r="BDL32" s="98"/>
      <c r="BDM32" s="98"/>
      <c r="BDN32" s="98"/>
      <c r="BDO32" s="98"/>
      <c r="BDP32" s="98"/>
      <c r="BDQ32" s="98"/>
      <c r="BDR32" s="98"/>
      <c r="BDS32" s="98"/>
      <c r="BDT32" s="98"/>
      <c r="BDU32" s="98"/>
      <c r="BDV32" s="98"/>
      <c r="BDW32" s="98"/>
      <c r="BDX32" s="98"/>
      <c r="BDY32" s="98"/>
      <c r="BDZ32" s="98"/>
      <c r="BEA32" s="98"/>
      <c r="BEB32" s="98"/>
      <c r="BEC32" s="98"/>
      <c r="BED32" s="98"/>
      <c r="BEE32" s="98"/>
      <c r="BEF32" s="98"/>
      <c r="BEG32" s="98"/>
      <c r="BEH32" s="98"/>
      <c r="BEI32" s="98"/>
      <c r="BEJ32" s="98"/>
      <c r="BEK32" s="98"/>
      <c r="BEL32" s="98"/>
      <c r="BEM32" s="98"/>
      <c r="BEN32" s="98"/>
      <c r="BEO32" s="98"/>
      <c r="BEP32" s="98"/>
      <c r="BEQ32" s="98"/>
      <c r="BER32" s="98"/>
      <c r="BES32" s="98"/>
      <c r="BET32" s="98"/>
      <c r="BEU32" s="98"/>
      <c r="BEV32" s="98"/>
      <c r="BEW32" s="98"/>
      <c r="BEX32" s="98"/>
      <c r="BEY32" s="98"/>
      <c r="BEZ32" s="98"/>
      <c r="BFA32" s="98"/>
      <c r="BFB32" s="98"/>
      <c r="BFC32" s="98"/>
      <c r="BFD32" s="98"/>
      <c r="BFE32" s="98"/>
      <c r="BFF32" s="98"/>
      <c r="BFG32" s="98"/>
      <c r="BFH32" s="98"/>
      <c r="BFI32" s="98"/>
      <c r="BFJ32" s="98"/>
      <c r="BFK32" s="98"/>
      <c r="BFL32" s="98"/>
      <c r="BFM32" s="98"/>
      <c r="BFN32" s="98"/>
      <c r="BFO32" s="98"/>
      <c r="BFP32" s="98"/>
      <c r="BFQ32" s="98"/>
      <c r="BFR32" s="98"/>
      <c r="BFS32" s="98"/>
      <c r="BFT32" s="98"/>
      <c r="BFU32" s="98"/>
      <c r="BFV32" s="98"/>
      <c r="BFW32" s="98"/>
      <c r="BFX32" s="98"/>
      <c r="BFY32" s="98"/>
      <c r="BFZ32" s="98"/>
      <c r="BGA32" s="98"/>
      <c r="BGB32" s="98"/>
      <c r="BGC32" s="98"/>
      <c r="BGD32" s="98"/>
      <c r="BGE32" s="98"/>
      <c r="BGF32" s="98"/>
      <c r="BGG32" s="98"/>
      <c r="BGH32" s="98"/>
      <c r="BGI32" s="98"/>
      <c r="BGJ32" s="98"/>
      <c r="BGK32" s="98"/>
      <c r="BGL32" s="98"/>
      <c r="BGM32" s="98"/>
      <c r="BGN32" s="98"/>
      <c r="BGO32" s="98"/>
      <c r="BGP32" s="98"/>
      <c r="BGQ32" s="98"/>
      <c r="BGR32" s="98"/>
      <c r="BGS32" s="98"/>
      <c r="BGT32" s="98"/>
      <c r="BGU32" s="98"/>
      <c r="BGV32" s="98"/>
      <c r="BGW32" s="98"/>
      <c r="BGX32" s="98"/>
      <c r="BGY32" s="98"/>
      <c r="BGZ32" s="98"/>
      <c r="BHA32" s="98"/>
      <c r="BHB32" s="98"/>
      <c r="BHC32" s="98"/>
      <c r="BHD32" s="98"/>
      <c r="BHE32" s="98"/>
      <c r="BHF32" s="98"/>
      <c r="BHG32" s="98"/>
      <c r="BHH32" s="98"/>
      <c r="BHI32" s="98"/>
      <c r="BHJ32" s="98"/>
      <c r="BHK32" s="98"/>
      <c r="BHL32" s="98"/>
      <c r="BHM32" s="98"/>
      <c r="BHN32" s="98"/>
      <c r="BHO32" s="98"/>
      <c r="BHP32" s="98"/>
      <c r="BHQ32" s="98"/>
      <c r="BHR32" s="98"/>
      <c r="BHS32" s="98"/>
      <c r="BHT32" s="98"/>
      <c r="BHU32" s="98"/>
      <c r="BHV32" s="98"/>
      <c r="BHW32" s="98"/>
      <c r="BHX32" s="98"/>
      <c r="BHY32" s="98"/>
      <c r="BHZ32" s="98"/>
      <c r="BIA32" s="98"/>
      <c r="BIB32" s="98"/>
      <c r="BIC32" s="98"/>
      <c r="BID32" s="98"/>
      <c r="BIE32" s="98"/>
      <c r="BIF32" s="98"/>
      <c r="BIG32" s="98"/>
      <c r="BIH32" s="98"/>
      <c r="BII32" s="98"/>
      <c r="BIJ32" s="98"/>
      <c r="BIK32" s="98"/>
      <c r="BIL32" s="98"/>
      <c r="BIM32" s="98"/>
      <c r="BIN32" s="98"/>
      <c r="BIO32" s="98"/>
      <c r="BIP32" s="98"/>
      <c r="BIQ32" s="98"/>
      <c r="BIR32" s="98"/>
      <c r="BIS32" s="98"/>
      <c r="BIT32" s="98"/>
      <c r="BIU32" s="98"/>
      <c r="BIV32" s="98"/>
      <c r="BIW32" s="98"/>
      <c r="BIX32" s="98"/>
      <c r="BIY32" s="98"/>
      <c r="BIZ32" s="98"/>
      <c r="BJA32" s="98"/>
      <c r="BJB32" s="98"/>
      <c r="BJC32" s="98"/>
      <c r="BJD32" s="98"/>
      <c r="BJE32" s="98"/>
      <c r="BJF32" s="98"/>
      <c r="BJG32" s="98"/>
      <c r="BJH32" s="98"/>
      <c r="BJI32" s="98"/>
      <c r="BJJ32" s="98"/>
      <c r="BJK32" s="98"/>
      <c r="BJL32" s="98"/>
      <c r="BJM32" s="98"/>
      <c r="BJN32" s="98"/>
      <c r="BJO32" s="98"/>
      <c r="BJP32" s="98"/>
      <c r="BJQ32" s="98"/>
      <c r="BJR32" s="98"/>
      <c r="BJS32" s="98"/>
      <c r="BJT32" s="98"/>
      <c r="BJU32" s="98"/>
      <c r="BJV32" s="98"/>
      <c r="BJW32" s="98"/>
      <c r="BJX32" s="98"/>
      <c r="BJY32" s="98"/>
      <c r="BJZ32" s="98"/>
      <c r="BKA32" s="98"/>
      <c r="BKB32" s="98"/>
      <c r="BKC32" s="98"/>
      <c r="BKD32" s="98"/>
      <c r="BKE32" s="98"/>
      <c r="BKF32" s="98"/>
      <c r="BKG32" s="98"/>
      <c r="BKH32" s="98"/>
      <c r="BKI32" s="98"/>
      <c r="BKJ32" s="98"/>
      <c r="BKK32" s="98"/>
      <c r="BKL32" s="98"/>
      <c r="BKM32" s="98"/>
      <c r="BKN32" s="98"/>
      <c r="BKO32" s="98"/>
      <c r="BKP32" s="98"/>
      <c r="BKQ32" s="98"/>
      <c r="BKR32" s="98"/>
      <c r="BKS32" s="98"/>
      <c r="BKT32" s="98"/>
      <c r="BKU32" s="98"/>
      <c r="BKV32" s="98"/>
      <c r="BKW32" s="98"/>
      <c r="BKX32" s="98"/>
      <c r="BKY32" s="98"/>
      <c r="BKZ32" s="98"/>
      <c r="BLA32" s="98"/>
      <c r="BLB32" s="98"/>
      <c r="BLC32" s="98"/>
      <c r="BLD32" s="98"/>
      <c r="BLE32" s="98"/>
      <c r="BLF32" s="98"/>
      <c r="BLG32" s="98"/>
      <c r="BLH32" s="98"/>
      <c r="BLI32" s="98"/>
      <c r="BLJ32" s="98"/>
      <c r="BLK32" s="98"/>
      <c r="BLL32" s="98"/>
      <c r="BLM32" s="98"/>
      <c r="BLN32" s="98"/>
      <c r="BLO32" s="98"/>
      <c r="BLP32" s="98"/>
      <c r="BLQ32" s="98"/>
      <c r="BLR32" s="98"/>
      <c r="BLS32" s="98"/>
      <c r="BLT32" s="98"/>
      <c r="BLU32" s="98"/>
      <c r="BLV32" s="98"/>
      <c r="BLW32" s="98"/>
      <c r="BLX32" s="98"/>
      <c r="BLY32" s="98"/>
      <c r="BLZ32" s="98"/>
      <c r="BMA32" s="98"/>
      <c r="BMB32" s="98"/>
      <c r="BMC32" s="98"/>
      <c r="BMD32" s="98"/>
      <c r="BME32" s="98"/>
      <c r="BMF32" s="98"/>
      <c r="BMG32" s="98"/>
      <c r="BMH32" s="98"/>
      <c r="BMI32" s="98"/>
      <c r="BMJ32" s="98"/>
      <c r="BMK32" s="98"/>
      <c r="BML32" s="98"/>
      <c r="BMM32" s="98"/>
      <c r="BMN32" s="98"/>
      <c r="BMO32" s="98"/>
      <c r="BMP32" s="98"/>
      <c r="BMQ32" s="98"/>
      <c r="BMR32" s="98"/>
      <c r="BMS32" s="98"/>
      <c r="BMT32" s="98"/>
      <c r="BMU32" s="98"/>
      <c r="BMV32" s="98"/>
      <c r="BMW32" s="98"/>
      <c r="BMX32" s="98"/>
      <c r="BMY32" s="98"/>
      <c r="BMZ32" s="98"/>
      <c r="BNA32" s="98"/>
      <c r="BNB32" s="98"/>
      <c r="BNC32" s="98"/>
      <c r="BND32" s="98"/>
      <c r="BNE32" s="98"/>
      <c r="BNF32" s="98"/>
      <c r="BNG32" s="98"/>
      <c r="BNH32" s="98"/>
      <c r="BNI32" s="98"/>
      <c r="BNJ32" s="98"/>
      <c r="BNK32" s="98"/>
      <c r="BNL32" s="98"/>
      <c r="BNM32" s="98"/>
      <c r="BNN32" s="98"/>
      <c r="BNO32" s="98"/>
      <c r="BNP32" s="98"/>
      <c r="BNQ32" s="98"/>
      <c r="BNR32" s="98"/>
      <c r="BNS32" s="98"/>
      <c r="BNT32" s="98"/>
      <c r="BNU32" s="98"/>
      <c r="BNV32" s="98"/>
      <c r="BNW32" s="98"/>
      <c r="BNX32" s="98"/>
      <c r="BNY32" s="98"/>
      <c r="BNZ32" s="98"/>
      <c r="BOA32" s="98"/>
      <c r="BOB32" s="98"/>
      <c r="BOC32" s="98"/>
      <c r="BOD32" s="98"/>
      <c r="BOE32" s="98"/>
      <c r="BOF32" s="98"/>
      <c r="BOG32" s="98"/>
      <c r="BOH32" s="98"/>
      <c r="BOI32" s="98"/>
      <c r="BOJ32" s="98"/>
      <c r="BOK32" s="98"/>
      <c r="BOL32" s="98"/>
      <c r="BOM32" s="98"/>
      <c r="BON32" s="98"/>
      <c r="BOO32" s="98"/>
      <c r="BOP32" s="98"/>
      <c r="BOQ32" s="98"/>
      <c r="BOR32" s="98"/>
      <c r="BOS32" s="98"/>
      <c r="BOT32" s="98"/>
      <c r="BOU32" s="98"/>
      <c r="BOV32" s="98"/>
      <c r="BOW32" s="98"/>
      <c r="BOX32" s="98"/>
      <c r="BOY32" s="98"/>
      <c r="BOZ32" s="98"/>
      <c r="BPA32" s="98"/>
      <c r="BPB32" s="98"/>
      <c r="BPC32" s="98"/>
      <c r="BPD32" s="98"/>
      <c r="BPE32" s="98"/>
      <c r="BPF32" s="98"/>
      <c r="BPG32" s="98"/>
      <c r="BPH32" s="98"/>
      <c r="BPI32" s="98"/>
      <c r="BPJ32" s="98"/>
      <c r="BPK32" s="98"/>
      <c r="BPL32" s="98"/>
      <c r="BPM32" s="98"/>
      <c r="BPN32" s="98"/>
      <c r="BPO32" s="98"/>
      <c r="BPP32" s="98"/>
      <c r="BPQ32" s="98"/>
      <c r="BPR32" s="98"/>
      <c r="BPS32" s="98"/>
      <c r="BPT32" s="98"/>
      <c r="BPU32" s="98"/>
      <c r="BPV32" s="98"/>
      <c r="BPW32" s="98"/>
      <c r="BPX32" s="98"/>
      <c r="BPY32" s="98"/>
      <c r="BPZ32" s="98"/>
      <c r="BQA32" s="98"/>
      <c r="BQB32" s="98"/>
      <c r="BQC32" s="98"/>
      <c r="BQD32" s="98"/>
      <c r="BQE32" s="98"/>
      <c r="BQF32" s="98"/>
      <c r="BQG32" s="98"/>
      <c r="BQH32" s="98"/>
      <c r="BQI32" s="98"/>
      <c r="BQJ32" s="98"/>
      <c r="BQK32" s="98"/>
      <c r="BQL32" s="98"/>
      <c r="BQM32" s="98"/>
      <c r="BQN32" s="98"/>
      <c r="BQO32" s="98"/>
      <c r="BQP32" s="98"/>
      <c r="BQQ32" s="98"/>
      <c r="BQR32" s="98"/>
      <c r="BQS32" s="98"/>
      <c r="BQT32" s="98"/>
      <c r="BQU32" s="98"/>
      <c r="BQV32" s="98"/>
      <c r="BQW32" s="98"/>
      <c r="BQX32" s="98"/>
      <c r="BQY32" s="98"/>
      <c r="BQZ32" s="98"/>
      <c r="BRA32" s="98"/>
      <c r="BRB32" s="98"/>
      <c r="BRC32" s="98"/>
      <c r="BRD32" s="98"/>
      <c r="BRE32" s="98"/>
      <c r="BRF32" s="98"/>
      <c r="BRG32" s="98"/>
      <c r="BRH32" s="98"/>
      <c r="BRI32" s="98"/>
      <c r="BRJ32" s="98"/>
      <c r="BRK32" s="98"/>
      <c r="BRL32" s="98"/>
      <c r="BRM32" s="98"/>
      <c r="BRN32" s="98"/>
      <c r="BRO32" s="98"/>
      <c r="BRP32" s="98"/>
      <c r="BRQ32" s="98"/>
      <c r="BRR32" s="98"/>
      <c r="BRS32" s="98"/>
      <c r="BRT32" s="98"/>
      <c r="BRU32" s="98"/>
      <c r="BRV32" s="98"/>
      <c r="BRW32" s="98"/>
      <c r="BRX32" s="98"/>
      <c r="BRY32" s="98"/>
      <c r="BRZ32" s="98"/>
      <c r="BSA32" s="98"/>
      <c r="BSB32" s="98"/>
      <c r="BSC32" s="98"/>
      <c r="BSD32" s="98"/>
      <c r="BSE32" s="98"/>
      <c r="BSF32" s="98"/>
      <c r="BSG32" s="98"/>
      <c r="BSH32" s="98"/>
      <c r="BSI32" s="98"/>
      <c r="BSJ32" s="98"/>
      <c r="BSK32" s="98"/>
      <c r="BSL32" s="98"/>
      <c r="BSM32" s="98"/>
      <c r="BSN32" s="98"/>
      <c r="BSO32" s="98"/>
      <c r="BSP32" s="98"/>
      <c r="BSQ32" s="98"/>
      <c r="BSR32" s="98"/>
      <c r="BSS32" s="98"/>
      <c r="BST32" s="98"/>
      <c r="BSU32" s="98"/>
      <c r="BSV32" s="98"/>
      <c r="BSW32" s="98"/>
      <c r="BSX32" s="98"/>
      <c r="BSY32" s="98"/>
      <c r="BSZ32" s="98"/>
      <c r="BTA32" s="98"/>
      <c r="BTB32" s="98"/>
      <c r="BTC32" s="98"/>
      <c r="BTD32" s="98"/>
      <c r="BTE32" s="98"/>
      <c r="BTF32" s="98"/>
      <c r="BTG32" s="98"/>
      <c r="BTH32" s="98"/>
      <c r="BTI32" s="98"/>
      <c r="BTJ32" s="98"/>
      <c r="BTK32" s="98"/>
      <c r="BTL32" s="98"/>
      <c r="BTM32" s="98"/>
      <c r="BTN32" s="98"/>
      <c r="BTO32" s="98"/>
      <c r="BTP32" s="98"/>
      <c r="BTQ32" s="98"/>
      <c r="BTR32" s="98"/>
      <c r="BTS32" s="98"/>
      <c r="BTT32" s="98"/>
      <c r="BTU32" s="98"/>
      <c r="BTV32" s="98"/>
      <c r="BTW32" s="98"/>
      <c r="BTX32" s="98"/>
      <c r="BTY32" s="98"/>
      <c r="BTZ32" s="98"/>
      <c r="BUA32" s="98"/>
      <c r="BUB32" s="98"/>
      <c r="BUC32" s="98"/>
      <c r="BUD32" s="98"/>
      <c r="BUE32" s="98"/>
      <c r="BUF32" s="98"/>
      <c r="BUG32" s="98"/>
      <c r="BUH32" s="98"/>
      <c r="BUI32" s="98"/>
      <c r="BUJ32" s="98"/>
      <c r="BUK32" s="98"/>
      <c r="BUL32" s="98"/>
      <c r="BUM32" s="98"/>
      <c r="BUN32" s="98"/>
      <c r="BUO32" s="98"/>
      <c r="BUP32" s="98"/>
      <c r="BUQ32" s="98"/>
      <c r="BUR32" s="98"/>
      <c r="BUS32" s="98"/>
      <c r="BUT32" s="98"/>
      <c r="BUU32" s="98"/>
      <c r="BUV32" s="98"/>
      <c r="BUW32" s="98"/>
      <c r="BUX32" s="98"/>
      <c r="BUY32" s="98"/>
      <c r="BUZ32" s="98"/>
      <c r="BVA32" s="98"/>
      <c r="BVB32" s="98"/>
      <c r="BVC32" s="98"/>
      <c r="BVD32" s="98"/>
      <c r="BVE32" s="98"/>
      <c r="BVF32" s="98"/>
      <c r="BVG32" s="98"/>
      <c r="BVH32" s="98"/>
      <c r="BVI32" s="98"/>
      <c r="BVJ32" s="98"/>
      <c r="BVK32" s="98"/>
      <c r="BVL32" s="98"/>
      <c r="BVM32" s="98"/>
      <c r="BVN32" s="98"/>
      <c r="BVO32" s="98"/>
      <c r="BVP32" s="98"/>
      <c r="BVQ32" s="98"/>
      <c r="BVR32" s="98"/>
      <c r="BVS32" s="98"/>
      <c r="BVT32" s="98"/>
      <c r="BVU32" s="98"/>
      <c r="BVV32" s="98"/>
      <c r="BVW32" s="98"/>
      <c r="BVX32" s="98"/>
      <c r="BVY32" s="98"/>
      <c r="BVZ32" s="98"/>
      <c r="BWA32" s="98"/>
      <c r="BWB32" s="98"/>
      <c r="BWC32" s="98"/>
      <c r="BWD32" s="98"/>
      <c r="BWE32" s="98"/>
      <c r="BWF32" s="98"/>
      <c r="BWG32" s="98"/>
      <c r="BWH32" s="98"/>
      <c r="BWI32" s="98"/>
      <c r="BWJ32" s="98"/>
      <c r="BWK32" s="98"/>
      <c r="BWL32" s="98"/>
      <c r="BWM32" s="98"/>
      <c r="BWN32" s="98"/>
      <c r="BWO32" s="98"/>
      <c r="BWP32" s="98"/>
      <c r="BWQ32" s="98"/>
      <c r="BWR32" s="98"/>
      <c r="BWS32" s="98"/>
      <c r="BWT32" s="98"/>
      <c r="BWU32" s="98"/>
      <c r="BWV32" s="98"/>
      <c r="BWW32" s="98"/>
      <c r="BWX32" s="98"/>
      <c r="BWY32" s="98"/>
      <c r="BWZ32" s="98"/>
      <c r="BXA32" s="98"/>
      <c r="BXB32" s="98"/>
      <c r="BXC32" s="98"/>
      <c r="BXD32" s="98"/>
      <c r="BXE32" s="98"/>
      <c r="BXF32" s="98"/>
      <c r="BXG32" s="98"/>
      <c r="BXH32" s="98"/>
      <c r="BXI32" s="98"/>
      <c r="BXJ32" s="98"/>
      <c r="BXK32" s="98"/>
      <c r="BXL32" s="98"/>
      <c r="BXM32" s="98"/>
      <c r="BXN32" s="98"/>
      <c r="BXO32" s="98"/>
      <c r="BXP32" s="98"/>
      <c r="BXQ32" s="98"/>
      <c r="BXR32" s="98"/>
      <c r="BXS32" s="98"/>
      <c r="BXT32" s="98"/>
      <c r="BXU32" s="98"/>
      <c r="BXV32" s="98"/>
      <c r="BXW32" s="98"/>
      <c r="BXX32" s="98"/>
      <c r="BXY32" s="98"/>
      <c r="BXZ32" s="98"/>
      <c r="BYA32" s="98"/>
      <c r="BYB32" s="98"/>
      <c r="BYC32" s="98"/>
      <c r="BYD32" s="98"/>
      <c r="BYE32" s="98"/>
      <c r="BYF32" s="98"/>
      <c r="BYG32" s="98"/>
      <c r="BYH32" s="98"/>
      <c r="BYI32" s="98"/>
      <c r="BYJ32" s="98"/>
      <c r="BYK32" s="98"/>
      <c r="BYL32" s="98"/>
      <c r="BYM32" s="98"/>
      <c r="BYN32" s="98"/>
      <c r="BYO32" s="98"/>
      <c r="BYP32" s="98"/>
      <c r="BYQ32" s="98"/>
      <c r="BYR32" s="98"/>
      <c r="BYS32" s="98"/>
      <c r="BYT32" s="98"/>
      <c r="BYU32" s="98"/>
      <c r="BYV32" s="98"/>
      <c r="BYW32" s="98"/>
      <c r="BYX32" s="98"/>
      <c r="BYY32" s="98"/>
      <c r="BYZ32" s="98"/>
      <c r="BZA32" s="98"/>
      <c r="BZB32" s="98"/>
      <c r="BZC32" s="98"/>
      <c r="BZD32" s="98"/>
      <c r="BZE32" s="98"/>
      <c r="BZF32" s="98"/>
      <c r="BZG32" s="98"/>
      <c r="BZH32" s="98"/>
      <c r="BZI32" s="98"/>
      <c r="BZJ32" s="98"/>
      <c r="BZK32" s="98"/>
      <c r="BZL32" s="98"/>
      <c r="BZM32" s="98"/>
      <c r="BZN32" s="98"/>
      <c r="BZO32" s="98"/>
      <c r="BZP32" s="98"/>
      <c r="BZQ32" s="98"/>
      <c r="BZR32" s="98"/>
      <c r="BZS32" s="98"/>
      <c r="BZT32" s="98"/>
      <c r="BZU32" s="98"/>
      <c r="BZV32" s="98"/>
      <c r="BZW32" s="98"/>
      <c r="BZX32" s="98"/>
      <c r="BZY32" s="98"/>
      <c r="BZZ32" s="98"/>
      <c r="CAA32" s="98"/>
      <c r="CAB32" s="98"/>
      <c r="CAC32" s="98"/>
      <c r="CAD32" s="98"/>
      <c r="CAE32" s="98"/>
      <c r="CAF32" s="98"/>
      <c r="CAG32" s="98"/>
      <c r="CAH32" s="98"/>
      <c r="CAI32" s="98"/>
      <c r="CAJ32" s="98"/>
      <c r="CAK32" s="98"/>
      <c r="CAL32" s="98"/>
      <c r="CAM32" s="98"/>
      <c r="CAN32" s="98"/>
      <c r="CAO32" s="98"/>
      <c r="CAP32" s="98"/>
      <c r="CAQ32" s="98"/>
      <c r="CAR32" s="98"/>
      <c r="CAS32" s="98"/>
      <c r="CAT32" s="98"/>
      <c r="CAU32" s="98"/>
      <c r="CAV32" s="98"/>
      <c r="CAW32" s="98"/>
      <c r="CAX32" s="98"/>
      <c r="CAY32" s="98"/>
      <c r="CAZ32" s="98"/>
      <c r="CBA32" s="98"/>
      <c r="CBB32" s="98"/>
      <c r="CBC32" s="98"/>
      <c r="CBD32" s="98"/>
      <c r="CBE32" s="98"/>
      <c r="CBF32" s="98"/>
      <c r="CBG32" s="98"/>
      <c r="CBH32" s="98"/>
      <c r="CBI32" s="98"/>
      <c r="CBJ32" s="98"/>
      <c r="CBK32" s="98"/>
      <c r="CBL32" s="98"/>
      <c r="CBM32" s="98"/>
      <c r="CBN32" s="98"/>
      <c r="CBO32" s="98"/>
      <c r="CBP32" s="98"/>
      <c r="CBQ32" s="98"/>
      <c r="CBR32" s="98"/>
      <c r="CBS32" s="98"/>
      <c r="CBT32" s="98"/>
      <c r="CBU32" s="98"/>
      <c r="CBV32" s="98"/>
      <c r="CBW32" s="98"/>
      <c r="CBX32" s="98"/>
      <c r="CBY32" s="98"/>
      <c r="CBZ32" s="98"/>
      <c r="CCA32" s="98"/>
      <c r="CCB32" s="98"/>
      <c r="CCC32" s="98"/>
      <c r="CCD32" s="98"/>
      <c r="CCE32" s="98"/>
      <c r="CCF32" s="98"/>
      <c r="CCG32" s="98"/>
      <c r="CCH32" s="98"/>
      <c r="CCI32" s="98"/>
      <c r="CCJ32" s="98"/>
      <c r="CCK32" s="98"/>
      <c r="CCL32" s="98"/>
      <c r="CCM32" s="98"/>
      <c r="CCN32" s="98"/>
      <c r="CCO32" s="98"/>
      <c r="CCP32" s="98"/>
      <c r="CCQ32" s="98"/>
      <c r="CCR32" s="98"/>
      <c r="CCS32" s="98"/>
      <c r="CCT32" s="98"/>
      <c r="CCU32" s="98"/>
      <c r="CCV32" s="98"/>
      <c r="CCW32" s="98"/>
      <c r="CCX32" s="98"/>
      <c r="CCY32" s="98"/>
      <c r="CCZ32" s="98"/>
      <c r="CDA32" s="98"/>
      <c r="CDB32" s="98"/>
      <c r="CDC32" s="98"/>
      <c r="CDD32" s="98"/>
      <c r="CDE32" s="98"/>
      <c r="CDF32" s="98"/>
      <c r="CDG32" s="98"/>
      <c r="CDH32" s="98"/>
      <c r="CDI32" s="98"/>
      <c r="CDJ32" s="98"/>
      <c r="CDK32" s="98"/>
      <c r="CDL32" s="98"/>
      <c r="CDM32" s="98"/>
      <c r="CDN32" s="98"/>
      <c r="CDO32" s="98"/>
      <c r="CDP32" s="98"/>
      <c r="CDQ32" s="98"/>
      <c r="CDR32" s="98"/>
      <c r="CDS32" s="98"/>
      <c r="CDT32" s="98"/>
      <c r="CDU32" s="98"/>
      <c r="CDV32" s="98"/>
      <c r="CDW32" s="98"/>
      <c r="CDX32" s="98"/>
      <c r="CDY32" s="98"/>
      <c r="CDZ32" s="98"/>
      <c r="CEA32" s="98"/>
      <c r="CEB32" s="98"/>
      <c r="CEC32" s="98"/>
      <c r="CED32" s="98"/>
      <c r="CEE32" s="98"/>
      <c r="CEF32" s="98"/>
      <c r="CEG32" s="98"/>
      <c r="CEH32" s="98"/>
      <c r="CEI32" s="98"/>
      <c r="CEJ32" s="98"/>
      <c r="CEK32" s="98"/>
      <c r="CEL32" s="98"/>
      <c r="CEM32" s="98"/>
      <c r="CEN32" s="98"/>
      <c r="CEO32" s="98"/>
      <c r="CEP32" s="98"/>
      <c r="CEQ32" s="98"/>
      <c r="CER32" s="98"/>
      <c r="CES32" s="98"/>
      <c r="CET32" s="98"/>
      <c r="CEU32" s="98"/>
      <c r="CEV32" s="98"/>
      <c r="CEW32" s="98"/>
      <c r="CEX32" s="98"/>
      <c r="CEY32" s="98"/>
      <c r="CEZ32" s="98"/>
      <c r="CFA32" s="98"/>
      <c r="CFB32" s="98"/>
      <c r="CFC32" s="98"/>
      <c r="CFD32" s="98"/>
      <c r="CFE32" s="98"/>
      <c r="CFF32" s="98"/>
      <c r="CFG32" s="98"/>
      <c r="CFH32" s="98"/>
      <c r="CFI32" s="98"/>
      <c r="CFJ32" s="98"/>
      <c r="CFK32" s="98"/>
      <c r="CFL32" s="98"/>
      <c r="CFM32" s="98"/>
      <c r="CFN32" s="98"/>
      <c r="CFO32" s="98"/>
      <c r="CFP32" s="98"/>
      <c r="CFQ32" s="98"/>
      <c r="CFR32" s="98"/>
      <c r="CFS32" s="98"/>
      <c r="CFT32" s="98"/>
      <c r="CFU32" s="98"/>
      <c r="CFV32" s="98"/>
      <c r="CFW32" s="98"/>
      <c r="CFX32" s="98"/>
      <c r="CFY32" s="98"/>
      <c r="CFZ32" s="98"/>
      <c r="CGA32" s="98"/>
      <c r="CGB32" s="98"/>
      <c r="CGC32" s="98"/>
      <c r="CGD32" s="98"/>
      <c r="CGE32" s="98"/>
      <c r="CGF32" s="98"/>
      <c r="CGG32" s="98"/>
      <c r="CGH32" s="98"/>
      <c r="CGI32" s="98"/>
      <c r="CGJ32" s="98"/>
      <c r="CGK32" s="98"/>
      <c r="CGL32" s="98"/>
      <c r="CGM32" s="98"/>
      <c r="CGN32" s="98"/>
      <c r="CGO32" s="98"/>
      <c r="CGP32" s="98"/>
      <c r="CGQ32" s="98"/>
      <c r="CGR32" s="98"/>
      <c r="CGS32" s="98"/>
      <c r="CGT32" s="98"/>
      <c r="CGU32" s="98"/>
      <c r="CGV32" s="98"/>
      <c r="CGW32" s="98"/>
      <c r="CGX32" s="98"/>
      <c r="CGY32" s="98"/>
      <c r="CGZ32" s="98"/>
      <c r="CHA32" s="98"/>
      <c r="CHB32" s="98"/>
      <c r="CHC32" s="98"/>
      <c r="CHD32" s="98"/>
      <c r="CHE32" s="98"/>
      <c r="CHF32" s="98"/>
      <c r="CHG32" s="98"/>
      <c r="CHH32" s="98"/>
      <c r="CHI32" s="98"/>
      <c r="CHJ32" s="98"/>
      <c r="CHK32" s="98"/>
      <c r="CHL32" s="98"/>
      <c r="CHM32" s="98"/>
      <c r="CHN32" s="98"/>
      <c r="CHO32" s="98"/>
      <c r="CHP32" s="98"/>
      <c r="CHQ32" s="98"/>
      <c r="CHR32" s="98"/>
      <c r="CHS32" s="98"/>
      <c r="CHT32" s="98"/>
      <c r="CHU32" s="98"/>
      <c r="CHV32" s="98"/>
      <c r="CHW32" s="98"/>
      <c r="CHX32" s="98"/>
      <c r="CHY32" s="98"/>
      <c r="CHZ32" s="98"/>
      <c r="CIA32" s="98"/>
      <c r="CIB32" s="98"/>
      <c r="CIC32" s="98"/>
      <c r="CID32" s="98"/>
      <c r="CIE32" s="98"/>
      <c r="CIF32" s="98"/>
      <c r="CIG32" s="98"/>
      <c r="CIH32" s="98"/>
      <c r="CII32" s="98"/>
      <c r="CIJ32" s="98"/>
      <c r="CIK32" s="98"/>
      <c r="CIL32" s="98"/>
      <c r="CIM32" s="98"/>
      <c r="CIN32" s="98"/>
      <c r="CIO32" s="98"/>
      <c r="CIP32" s="98"/>
      <c r="CIQ32" s="98"/>
      <c r="CIR32" s="98"/>
      <c r="CIS32" s="98"/>
      <c r="CIT32" s="98"/>
      <c r="CIU32" s="98"/>
      <c r="CIV32" s="98"/>
      <c r="CIW32" s="98"/>
      <c r="CIX32" s="98"/>
      <c r="CIY32" s="98"/>
      <c r="CIZ32" s="98"/>
      <c r="CJA32" s="98"/>
      <c r="CJB32" s="98"/>
      <c r="CJC32" s="98"/>
      <c r="CJD32" s="98"/>
      <c r="CJE32" s="98"/>
      <c r="CJF32" s="98"/>
      <c r="CJG32" s="98"/>
      <c r="CJH32" s="98"/>
      <c r="CJI32" s="98"/>
      <c r="CJJ32" s="98"/>
      <c r="CJK32" s="98"/>
      <c r="CJL32" s="98"/>
      <c r="CJM32" s="98"/>
      <c r="CJN32" s="98"/>
      <c r="CJO32" s="98"/>
      <c r="CJP32" s="98"/>
      <c r="CJQ32" s="98"/>
      <c r="CJR32" s="98"/>
      <c r="CJS32" s="98"/>
      <c r="CJT32" s="98"/>
      <c r="CJU32" s="98"/>
      <c r="CJV32" s="98"/>
      <c r="CJW32" s="98"/>
      <c r="CJX32" s="98"/>
      <c r="CJY32" s="98"/>
      <c r="CJZ32" s="98"/>
      <c r="CKA32" s="98"/>
      <c r="CKB32" s="98"/>
      <c r="CKC32" s="98"/>
      <c r="CKD32" s="98"/>
      <c r="CKE32" s="98"/>
      <c r="CKF32" s="98"/>
      <c r="CKG32" s="98"/>
      <c r="CKH32" s="98"/>
      <c r="CKI32" s="98"/>
      <c r="CKJ32" s="98"/>
      <c r="CKK32" s="98"/>
      <c r="CKL32" s="98"/>
      <c r="CKM32" s="98"/>
      <c r="CKN32" s="98"/>
      <c r="CKO32" s="98"/>
      <c r="CKP32" s="98"/>
      <c r="CKQ32" s="98"/>
      <c r="CKR32" s="98"/>
      <c r="CKS32" s="98"/>
      <c r="CKT32" s="98"/>
      <c r="CKU32" s="98"/>
      <c r="CKV32" s="98"/>
      <c r="CKW32" s="98"/>
      <c r="CKX32" s="98"/>
      <c r="CKY32" s="98"/>
      <c r="CKZ32" s="98"/>
      <c r="CLA32" s="98"/>
      <c r="CLB32" s="98"/>
      <c r="CLC32" s="98"/>
      <c r="CLD32" s="98"/>
      <c r="CLE32" s="98"/>
      <c r="CLF32" s="98"/>
      <c r="CLG32" s="98"/>
      <c r="CLH32" s="98"/>
      <c r="CLI32" s="98"/>
      <c r="CLJ32" s="98"/>
      <c r="CLK32" s="98"/>
      <c r="CLL32" s="98"/>
      <c r="CLM32" s="98"/>
      <c r="CLN32" s="98"/>
      <c r="CLO32" s="98"/>
      <c r="CLP32" s="98"/>
      <c r="CLQ32" s="98"/>
      <c r="CLR32" s="98"/>
      <c r="CLS32" s="98"/>
      <c r="CLT32" s="98"/>
      <c r="CLU32" s="98"/>
      <c r="CLV32" s="98"/>
      <c r="CLW32" s="98"/>
      <c r="CLX32" s="98"/>
      <c r="CLY32" s="98"/>
      <c r="CLZ32" s="98"/>
      <c r="CMA32" s="98"/>
      <c r="CMB32" s="98"/>
      <c r="CMC32" s="98"/>
      <c r="CMD32" s="98"/>
      <c r="CME32" s="98"/>
      <c r="CMF32" s="98"/>
      <c r="CMG32" s="98"/>
      <c r="CMH32" s="98"/>
      <c r="CMI32" s="98"/>
      <c r="CMJ32" s="98"/>
      <c r="CMK32" s="98"/>
      <c r="CML32" s="98"/>
      <c r="CMM32" s="98"/>
      <c r="CMN32" s="98"/>
      <c r="CMO32" s="98"/>
      <c r="CMP32" s="98"/>
      <c r="CMQ32" s="98"/>
      <c r="CMR32" s="98"/>
      <c r="CMS32" s="98"/>
      <c r="CMT32" s="98"/>
      <c r="CMU32" s="98"/>
      <c r="CMV32" s="98"/>
      <c r="CMW32" s="98"/>
      <c r="CMX32" s="98"/>
      <c r="CMY32" s="98"/>
      <c r="CMZ32" s="98"/>
      <c r="CNA32" s="98"/>
      <c r="CNB32" s="98"/>
      <c r="CNC32" s="98"/>
      <c r="CND32" s="98"/>
      <c r="CNE32" s="98"/>
      <c r="CNF32" s="98"/>
      <c r="CNG32" s="98"/>
      <c r="CNH32" s="98"/>
      <c r="CNI32" s="98"/>
      <c r="CNJ32" s="98"/>
      <c r="CNK32" s="98"/>
      <c r="CNL32" s="98"/>
      <c r="CNM32" s="98"/>
      <c r="CNN32" s="98"/>
      <c r="CNO32" s="98"/>
      <c r="CNP32" s="98"/>
      <c r="CNQ32" s="98"/>
      <c r="CNR32" s="98"/>
      <c r="CNS32" s="98"/>
      <c r="CNT32" s="98"/>
      <c r="CNU32" s="98"/>
      <c r="CNV32" s="98"/>
      <c r="CNW32" s="98"/>
      <c r="CNX32" s="98"/>
      <c r="CNY32" s="98"/>
      <c r="CNZ32" s="98"/>
      <c r="COA32" s="98"/>
      <c r="COB32" s="98"/>
      <c r="COC32" s="98"/>
      <c r="COD32" s="98"/>
      <c r="COE32" s="98"/>
      <c r="COF32" s="98"/>
      <c r="COG32" s="98"/>
      <c r="COH32" s="98"/>
      <c r="COI32" s="98"/>
      <c r="COJ32" s="98"/>
      <c r="COK32" s="98"/>
      <c r="COL32" s="98"/>
      <c r="COM32" s="98"/>
      <c r="CON32" s="98"/>
      <c r="COO32" s="98"/>
      <c r="COP32" s="98"/>
      <c r="COQ32" s="98"/>
      <c r="COR32" s="98"/>
      <c r="COS32" s="98"/>
      <c r="COT32" s="98"/>
      <c r="COU32" s="98"/>
      <c r="COV32" s="98"/>
      <c r="COW32" s="98"/>
      <c r="COX32" s="98"/>
      <c r="COY32" s="98"/>
      <c r="COZ32" s="98"/>
      <c r="CPA32" s="98"/>
      <c r="CPB32" s="98"/>
      <c r="CPC32" s="98"/>
      <c r="CPD32" s="98"/>
      <c r="CPE32" s="98"/>
      <c r="CPF32" s="98"/>
      <c r="CPG32" s="98"/>
      <c r="CPH32" s="98"/>
      <c r="CPI32" s="98"/>
      <c r="CPJ32" s="98"/>
      <c r="CPK32" s="98"/>
      <c r="CPL32" s="98"/>
      <c r="CPM32" s="98"/>
      <c r="CPN32" s="98"/>
      <c r="CPO32" s="98"/>
      <c r="CPP32" s="98"/>
      <c r="CPQ32" s="98"/>
      <c r="CPR32" s="98"/>
      <c r="CPS32" s="98"/>
      <c r="CPT32" s="98"/>
      <c r="CPU32" s="98"/>
      <c r="CPV32" s="98"/>
      <c r="CPW32" s="98"/>
      <c r="CPX32" s="98"/>
      <c r="CPY32" s="98"/>
      <c r="CPZ32" s="98"/>
      <c r="CQA32" s="98"/>
      <c r="CQB32" s="98"/>
      <c r="CQC32" s="98"/>
      <c r="CQD32" s="98"/>
      <c r="CQE32" s="98"/>
      <c r="CQF32" s="98"/>
      <c r="CQG32" s="98"/>
      <c r="CQH32" s="98"/>
      <c r="CQI32" s="98"/>
      <c r="CQJ32" s="98"/>
      <c r="CQK32" s="98"/>
      <c r="CQL32" s="98"/>
      <c r="CQM32" s="98"/>
      <c r="CQN32" s="98"/>
      <c r="CQO32" s="98"/>
      <c r="CQP32" s="98"/>
      <c r="CQQ32" s="98"/>
      <c r="CQR32" s="98"/>
      <c r="CQS32" s="98"/>
      <c r="CQT32" s="98"/>
      <c r="CQU32" s="98"/>
      <c r="CQV32" s="98"/>
      <c r="CQW32" s="98"/>
      <c r="CQX32" s="98"/>
      <c r="CQY32" s="98"/>
      <c r="CQZ32" s="98"/>
      <c r="CRA32" s="98"/>
      <c r="CRB32" s="98"/>
      <c r="CRC32" s="98"/>
      <c r="CRD32" s="98"/>
      <c r="CRE32" s="98"/>
      <c r="CRF32" s="98"/>
      <c r="CRG32" s="98"/>
      <c r="CRH32" s="98"/>
      <c r="CRI32" s="98"/>
      <c r="CRJ32" s="98"/>
      <c r="CRK32" s="98"/>
      <c r="CRL32" s="98"/>
      <c r="CRM32" s="98"/>
      <c r="CRN32" s="98"/>
      <c r="CRO32" s="98"/>
      <c r="CRP32" s="98"/>
      <c r="CRQ32" s="98"/>
      <c r="CRR32" s="98"/>
      <c r="CRS32" s="98"/>
      <c r="CRT32" s="98"/>
      <c r="CRU32" s="98"/>
      <c r="CRV32" s="98"/>
      <c r="CRW32" s="98"/>
      <c r="CRX32" s="98"/>
      <c r="CRY32" s="98"/>
      <c r="CRZ32" s="98"/>
      <c r="CSA32" s="98"/>
      <c r="CSB32" s="98"/>
      <c r="CSC32" s="98"/>
      <c r="CSD32" s="98"/>
      <c r="CSE32" s="98"/>
      <c r="CSF32" s="98"/>
      <c r="CSG32" s="98"/>
      <c r="CSH32" s="98"/>
      <c r="CSI32" s="98"/>
      <c r="CSJ32" s="98"/>
      <c r="CSK32" s="98"/>
      <c r="CSL32" s="98"/>
      <c r="CSM32" s="98"/>
      <c r="CSN32" s="98"/>
      <c r="CSO32" s="98"/>
      <c r="CSP32" s="98"/>
      <c r="CSQ32" s="98"/>
      <c r="CSR32" s="98"/>
      <c r="CSS32" s="98"/>
      <c r="CST32" s="98"/>
      <c r="CSU32" s="98"/>
      <c r="CSV32" s="98"/>
      <c r="CSW32" s="98"/>
      <c r="CSX32" s="98"/>
      <c r="CSY32" s="98"/>
      <c r="CSZ32" s="98"/>
      <c r="CTA32" s="98"/>
      <c r="CTB32" s="98"/>
      <c r="CTC32" s="98"/>
      <c r="CTD32" s="98"/>
      <c r="CTE32" s="98"/>
      <c r="CTF32" s="98"/>
      <c r="CTG32" s="98"/>
      <c r="CTH32" s="98"/>
      <c r="CTI32" s="98"/>
      <c r="CTJ32" s="98"/>
      <c r="CTK32" s="98"/>
      <c r="CTL32" s="98"/>
      <c r="CTM32" s="98"/>
      <c r="CTN32" s="98"/>
      <c r="CTO32" s="98"/>
      <c r="CTP32" s="98"/>
      <c r="CTQ32" s="98"/>
      <c r="CTR32" s="98"/>
      <c r="CTS32" s="98"/>
      <c r="CTT32" s="98"/>
      <c r="CTU32" s="98"/>
      <c r="CTV32" s="98"/>
      <c r="CTW32" s="98"/>
      <c r="CTX32" s="98"/>
      <c r="CTY32" s="98"/>
      <c r="CTZ32" s="98"/>
      <c r="CUA32" s="98"/>
      <c r="CUB32" s="98"/>
      <c r="CUC32" s="98"/>
      <c r="CUD32" s="98"/>
      <c r="CUE32" s="98"/>
      <c r="CUF32" s="98"/>
      <c r="CUG32" s="98"/>
      <c r="CUH32" s="98"/>
      <c r="CUI32" s="98"/>
      <c r="CUJ32" s="98"/>
      <c r="CUK32" s="98"/>
      <c r="CUL32" s="98"/>
      <c r="CUM32" s="98"/>
      <c r="CUN32" s="98"/>
      <c r="CUO32" s="98"/>
      <c r="CUP32" s="98"/>
      <c r="CUQ32" s="98"/>
      <c r="CUR32" s="98"/>
      <c r="CUS32" s="98"/>
      <c r="CUT32" s="98"/>
      <c r="CUU32" s="98"/>
      <c r="CUV32" s="98"/>
      <c r="CUW32" s="98"/>
      <c r="CUX32" s="98"/>
      <c r="CUY32" s="98"/>
      <c r="CUZ32" s="98"/>
      <c r="CVA32" s="98"/>
      <c r="CVB32" s="98"/>
      <c r="CVC32" s="98"/>
      <c r="CVD32" s="98"/>
      <c r="CVE32" s="98"/>
      <c r="CVF32" s="98"/>
      <c r="CVG32" s="98"/>
      <c r="CVH32" s="98"/>
      <c r="CVI32" s="98"/>
      <c r="CVJ32" s="98"/>
      <c r="CVK32" s="98"/>
      <c r="CVL32" s="98"/>
      <c r="CVM32" s="98"/>
      <c r="CVN32" s="98"/>
      <c r="CVO32" s="98"/>
      <c r="CVP32" s="98"/>
      <c r="CVQ32" s="98"/>
      <c r="CVR32" s="98"/>
      <c r="CVS32" s="98"/>
      <c r="CVT32" s="98"/>
      <c r="CVU32" s="98"/>
      <c r="CVV32" s="98"/>
      <c r="CVW32" s="98"/>
      <c r="CVX32" s="98"/>
      <c r="CVY32" s="98"/>
      <c r="CVZ32" s="98"/>
      <c r="CWA32" s="98"/>
      <c r="CWB32" s="98"/>
      <c r="CWC32" s="98"/>
      <c r="CWD32" s="98"/>
      <c r="CWE32" s="98"/>
      <c r="CWF32" s="98"/>
      <c r="CWG32" s="98"/>
      <c r="CWH32" s="98"/>
      <c r="CWI32" s="98"/>
      <c r="CWJ32" s="98"/>
      <c r="CWK32" s="98"/>
      <c r="CWL32" s="98"/>
      <c r="CWM32" s="98"/>
      <c r="CWN32" s="98"/>
      <c r="CWO32" s="98"/>
      <c r="CWP32" s="98"/>
      <c r="CWQ32" s="98"/>
      <c r="CWR32" s="98"/>
      <c r="CWS32" s="98"/>
      <c r="CWT32" s="98"/>
      <c r="CWU32" s="98"/>
      <c r="CWV32" s="98"/>
      <c r="CWW32" s="98"/>
      <c r="CWX32" s="98"/>
      <c r="CWY32" s="98"/>
      <c r="CWZ32" s="98"/>
      <c r="CXA32" s="98"/>
      <c r="CXB32" s="98"/>
      <c r="CXC32" s="98"/>
      <c r="CXD32" s="98"/>
      <c r="CXE32" s="98"/>
      <c r="CXF32" s="98"/>
      <c r="CXG32" s="98"/>
      <c r="CXH32" s="98"/>
      <c r="CXI32" s="98"/>
      <c r="CXJ32" s="98"/>
      <c r="CXK32" s="98"/>
      <c r="CXL32" s="98"/>
      <c r="CXM32" s="98"/>
      <c r="CXN32" s="98"/>
      <c r="CXO32" s="98"/>
      <c r="CXP32" s="98"/>
      <c r="CXQ32" s="98"/>
      <c r="CXR32" s="98"/>
      <c r="CXS32" s="98"/>
      <c r="CXT32" s="98"/>
      <c r="CXU32" s="98"/>
      <c r="CXV32" s="98"/>
      <c r="CXW32" s="98"/>
      <c r="CXX32" s="98"/>
      <c r="CXY32" s="98"/>
      <c r="CXZ32" s="98"/>
      <c r="CYA32" s="98"/>
      <c r="CYB32" s="98"/>
      <c r="CYC32" s="98"/>
      <c r="CYD32" s="98"/>
      <c r="CYE32" s="98"/>
      <c r="CYF32" s="98"/>
      <c r="CYG32" s="98"/>
      <c r="CYH32" s="98"/>
      <c r="CYI32" s="98"/>
      <c r="CYJ32" s="98"/>
      <c r="CYK32" s="98"/>
      <c r="CYL32" s="98"/>
      <c r="CYM32" s="98"/>
      <c r="CYN32" s="98"/>
      <c r="CYO32" s="98"/>
      <c r="CYP32" s="98"/>
      <c r="CYQ32" s="98"/>
      <c r="CYR32" s="98"/>
      <c r="CYS32" s="98"/>
      <c r="CYT32" s="98"/>
      <c r="CYU32" s="98"/>
      <c r="CYV32" s="98"/>
      <c r="CYW32" s="98"/>
      <c r="CYX32" s="98"/>
      <c r="CYY32" s="98"/>
      <c r="CYZ32" s="98"/>
      <c r="CZA32" s="98"/>
      <c r="CZB32" s="98"/>
      <c r="CZC32" s="98"/>
      <c r="CZD32" s="98"/>
      <c r="CZE32" s="98"/>
      <c r="CZF32" s="98"/>
      <c r="CZG32" s="98"/>
      <c r="CZH32" s="98"/>
      <c r="CZI32" s="98"/>
      <c r="CZJ32" s="98"/>
      <c r="CZK32" s="98"/>
      <c r="CZL32" s="98"/>
      <c r="CZM32" s="98"/>
      <c r="CZN32" s="98"/>
      <c r="CZO32" s="98"/>
      <c r="CZP32" s="98"/>
      <c r="CZQ32" s="98"/>
      <c r="CZR32" s="98"/>
      <c r="CZS32" s="98"/>
      <c r="CZT32" s="98"/>
      <c r="CZU32" s="98"/>
      <c r="CZV32" s="98"/>
      <c r="CZW32" s="98"/>
      <c r="CZX32" s="98"/>
      <c r="CZY32" s="98"/>
      <c r="CZZ32" s="98"/>
      <c r="DAA32" s="98"/>
      <c r="DAB32" s="98"/>
      <c r="DAC32" s="98"/>
      <c r="DAD32" s="98"/>
      <c r="DAE32" s="98"/>
      <c r="DAF32" s="98"/>
      <c r="DAG32" s="98"/>
      <c r="DAH32" s="98"/>
      <c r="DAI32" s="98"/>
      <c r="DAJ32" s="98"/>
      <c r="DAK32" s="98"/>
      <c r="DAL32" s="98"/>
      <c r="DAM32" s="98"/>
      <c r="DAN32" s="98"/>
      <c r="DAO32" s="98"/>
      <c r="DAP32" s="98"/>
      <c r="DAQ32" s="98"/>
      <c r="DAR32" s="98"/>
      <c r="DAS32" s="98"/>
      <c r="DAT32" s="98"/>
      <c r="DAU32" s="98"/>
      <c r="DAV32" s="98"/>
      <c r="DAW32" s="98"/>
      <c r="DAX32" s="98"/>
      <c r="DAY32" s="98"/>
      <c r="DAZ32" s="98"/>
      <c r="DBA32" s="98"/>
      <c r="DBB32" s="98"/>
      <c r="DBC32" s="98"/>
      <c r="DBD32" s="98"/>
      <c r="DBE32" s="98"/>
      <c r="DBF32" s="98"/>
      <c r="DBG32" s="98"/>
      <c r="DBH32" s="98"/>
      <c r="DBI32" s="98"/>
      <c r="DBJ32" s="98"/>
      <c r="DBK32" s="98"/>
      <c r="DBL32" s="98"/>
      <c r="DBM32" s="98"/>
      <c r="DBN32" s="98"/>
      <c r="DBO32" s="98"/>
      <c r="DBP32" s="98"/>
      <c r="DBQ32" s="98"/>
      <c r="DBR32" s="98"/>
      <c r="DBS32" s="98"/>
      <c r="DBT32" s="98"/>
      <c r="DBU32" s="98"/>
      <c r="DBV32" s="98"/>
      <c r="DBW32" s="98"/>
      <c r="DBX32" s="98"/>
      <c r="DBY32" s="98"/>
      <c r="DBZ32" s="98"/>
      <c r="DCA32" s="98"/>
      <c r="DCB32" s="98"/>
      <c r="DCC32" s="98"/>
      <c r="DCD32" s="98"/>
      <c r="DCE32" s="98"/>
      <c r="DCF32" s="98"/>
      <c r="DCG32" s="98"/>
      <c r="DCH32" s="98"/>
      <c r="DCI32" s="98"/>
      <c r="DCJ32" s="98"/>
      <c r="DCK32" s="98"/>
      <c r="DCL32" s="98"/>
      <c r="DCM32" s="98"/>
      <c r="DCN32" s="98"/>
      <c r="DCO32" s="98"/>
      <c r="DCP32" s="98"/>
      <c r="DCQ32" s="98"/>
      <c r="DCR32" s="98"/>
      <c r="DCS32" s="98"/>
      <c r="DCT32" s="98"/>
      <c r="DCU32" s="98"/>
      <c r="DCV32" s="98"/>
      <c r="DCW32" s="98"/>
      <c r="DCX32" s="98"/>
      <c r="DCY32" s="98"/>
      <c r="DCZ32" s="98"/>
      <c r="DDA32" s="98"/>
      <c r="DDB32" s="98"/>
      <c r="DDC32" s="98"/>
      <c r="DDD32" s="98"/>
      <c r="DDE32" s="98"/>
      <c r="DDF32" s="98"/>
      <c r="DDG32" s="98"/>
      <c r="DDH32" s="98"/>
      <c r="DDI32" s="98"/>
      <c r="DDJ32" s="98"/>
      <c r="DDK32" s="98"/>
      <c r="DDL32" s="98"/>
      <c r="DDM32" s="98"/>
      <c r="DDN32" s="98"/>
      <c r="DDO32" s="98"/>
      <c r="DDP32" s="98"/>
      <c r="DDQ32" s="98"/>
      <c r="DDR32" s="98"/>
      <c r="DDS32" s="98"/>
      <c r="DDT32" s="98"/>
      <c r="DDU32" s="98"/>
      <c r="DDV32" s="98"/>
      <c r="DDW32" s="98"/>
      <c r="DDX32" s="98"/>
      <c r="DDY32" s="98"/>
      <c r="DDZ32" s="98"/>
      <c r="DEA32" s="98"/>
      <c r="DEB32" s="98"/>
      <c r="DEC32" s="98"/>
      <c r="DED32" s="98"/>
      <c r="DEE32" s="98"/>
      <c r="DEF32" s="98"/>
      <c r="DEG32" s="98"/>
      <c r="DEH32" s="98"/>
      <c r="DEI32" s="98"/>
      <c r="DEJ32" s="98"/>
      <c r="DEK32" s="98"/>
      <c r="DEL32" s="98"/>
      <c r="DEM32" s="98"/>
      <c r="DEN32" s="98"/>
      <c r="DEO32" s="98"/>
      <c r="DEP32" s="98"/>
      <c r="DEQ32" s="98"/>
      <c r="DER32" s="98"/>
      <c r="DES32" s="98"/>
      <c r="DET32" s="98"/>
      <c r="DEU32" s="98"/>
      <c r="DEV32" s="98"/>
      <c r="DEW32" s="98"/>
      <c r="DEX32" s="98"/>
      <c r="DEY32" s="98"/>
      <c r="DEZ32" s="98"/>
      <c r="DFA32" s="98"/>
      <c r="DFB32" s="98"/>
      <c r="DFC32" s="98"/>
      <c r="DFD32" s="98"/>
      <c r="DFE32" s="98"/>
      <c r="DFF32" s="98"/>
      <c r="DFG32" s="98"/>
      <c r="DFH32" s="98"/>
      <c r="DFI32" s="98"/>
      <c r="DFJ32" s="98"/>
      <c r="DFK32" s="98"/>
      <c r="DFL32" s="98"/>
      <c r="DFM32" s="98"/>
      <c r="DFN32" s="98"/>
      <c r="DFO32" s="98"/>
      <c r="DFP32" s="98"/>
      <c r="DFQ32" s="98"/>
      <c r="DFR32" s="98"/>
      <c r="DFS32" s="98"/>
      <c r="DFT32" s="98"/>
      <c r="DFU32" s="98"/>
      <c r="DFV32" s="98"/>
      <c r="DFW32" s="98"/>
      <c r="DFX32" s="98"/>
      <c r="DFY32" s="98"/>
      <c r="DFZ32" s="98"/>
      <c r="DGA32" s="98"/>
      <c r="DGB32" s="98"/>
      <c r="DGC32" s="98"/>
      <c r="DGD32" s="98"/>
      <c r="DGE32" s="98"/>
      <c r="DGF32" s="98"/>
      <c r="DGG32" s="98"/>
      <c r="DGH32" s="98"/>
      <c r="DGI32" s="98"/>
      <c r="DGJ32" s="98"/>
      <c r="DGK32" s="98"/>
      <c r="DGL32" s="98"/>
      <c r="DGM32" s="98"/>
      <c r="DGN32" s="98"/>
      <c r="DGO32" s="98"/>
      <c r="DGP32" s="98"/>
      <c r="DGQ32" s="98"/>
      <c r="DGR32" s="98"/>
      <c r="DGS32" s="98"/>
      <c r="DGT32" s="98"/>
      <c r="DGU32" s="98"/>
      <c r="DGV32" s="98"/>
      <c r="DGW32" s="98"/>
      <c r="DGX32" s="98"/>
      <c r="DGY32" s="98"/>
      <c r="DGZ32" s="98"/>
      <c r="DHA32" s="98"/>
      <c r="DHB32" s="98"/>
      <c r="DHC32" s="98"/>
      <c r="DHD32" s="98"/>
      <c r="DHE32" s="98"/>
      <c r="DHF32" s="98"/>
      <c r="DHG32" s="98"/>
      <c r="DHH32" s="98"/>
      <c r="DHI32" s="98"/>
      <c r="DHJ32" s="98"/>
      <c r="DHK32" s="98"/>
      <c r="DHL32" s="98"/>
      <c r="DHM32" s="98"/>
      <c r="DHN32" s="98"/>
      <c r="DHO32" s="98"/>
      <c r="DHP32" s="98"/>
      <c r="DHQ32" s="98"/>
      <c r="DHR32" s="98"/>
      <c r="DHS32" s="98"/>
      <c r="DHT32" s="98"/>
      <c r="DHU32" s="98"/>
      <c r="DHV32" s="98"/>
      <c r="DHW32" s="98"/>
      <c r="DHX32" s="98"/>
      <c r="DHY32" s="98"/>
      <c r="DHZ32" s="98"/>
      <c r="DIA32" s="98"/>
      <c r="DIB32" s="98"/>
      <c r="DIC32" s="98"/>
      <c r="DID32" s="98"/>
      <c r="DIE32" s="98"/>
      <c r="DIF32" s="98"/>
      <c r="DIG32" s="98"/>
      <c r="DIH32" s="98"/>
      <c r="DII32" s="98"/>
      <c r="DIJ32" s="98"/>
      <c r="DIK32" s="98"/>
      <c r="DIL32" s="98"/>
      <c r="DIM32" s="98"/>
      <c r="DIN32" s="98"/>
      <c r="DIO32" s="98"/>
      <c r="DIP32" s="98"/>
      <c r="DIQ32" s="98"/>
      <c r="DIR32" s="98"/>
      <c r="DIS32" s="98"/>
      <c r="DIT32" s="98"/>
      <c r="DIU32" s="98"/>
      <c r="DIV32" s="98"/>
      <c r="DIW32" s="98"/>
      <c r="DIX32" s="98"/>
      <c r="DIY32" s="98"/>
      <c r="DIZ32" s="98"/>
      <c r="DJA32" s="98"/>
      <c r="DJB32" s="98"/>
      <c r="DJC32" s="98"/>
      <c r="DJD32" s="98"/>
      <c r="DJE32" s="98"/>
      <c r="DJF32" s="98"/>
      <c r="DJG32" s="98"/>
      <c r="DJH32" s="98"/>
      <c r="DJI32" s="98"/>
      <c r="DJJ32" s="98"/>
      <c r="DJK32" s="98"/>
      <c r="DJL32" s="98"/>
      <c r="DJM32" s="98"/>
      <c r="DJN32" s="98"/>
      <c r="DJO32" s="98"/>
      <c r="DJP32" s="98"/>
      <c r="DJQ32" s="98"/>
      <c r="DJR32" s="98"/>
      <c r="DJS32" s="98"/>
      <c r="DJT32" s="98"/>
      <c r="DJU32" s="98"/>
      <c r="DJV32" s="98"/>
      <c r="DJW32" s="98"/>
      <c r="DJX32" s="98"/>
      <c r="DJY32" s="98"/>
      <c r="DJZ32" s="98"/>
      <c r="DKA32" s="98"/>
      <c r="DKB32" s="98"/>
      <c r="DKC32" s="98"/>
      <c r="DKD32" s="98"/>
      <c r="DKE32" s="98"/>
      <c r="DKF32" s="98"/>
      <c r="DKG32" s="98"/>
      <c r="DKH32" s="98"/>
      <c r="DKI32" s="98"/>
      <c r="DKJ32" s="98"/>
      <c r="DKK32" s="98"/>
      <c r="DKL32" s="98"/>
      <c r="DKM32" s="98"/>
      <c r="DKN32" s="98"/>
      <c r="DKO32" s="98"/>
      <c r="DKP32" s="98"/>
      <c r="DKQ32" s="98"/>
      <c r="DKR32" s="98"/>
      <c r="DKS32" s="98"/>
      <c r="DKT32" s="98"/>
      <c r="DKU32" s="98"/>
      <c r="DKV32" s="98"/>
      <c r="DKW32" s="98"/>
      <c r="DKX32" s="98"/>
      <c r="DKY32" s="98"/>
      <c r="DKZ32" s="98"/>
      <c r="DLA32" s="98"/>
      <c r="DLB32" s="98"/>
      <c r="DLC32" s="98"/>
      <c r="DLD32" s="98"/>
      <c r="DLE32" s="98"/>
      <c r="DLF32" s="98"/>
      <c r="DLG32" s="98"/>
      <c r="DLH32" s="98"/>
      <c r="DLI32" s="98"/>
      <c r="DLJ32" s="98"/>
      <c r="DLK32" s="98"/>
      <c r="DLL32" s="98"/>
      <c r="DLM32" s="98"/>
      <c r="DLN32" s="98"/>
      <c r="DLO32" s="98"/>
      <c r="DLP32" s="98"/>
      <c r="DLQ32" s="98"/>
      <c r="DLR32" s="98"/>
      <c r="DLS32" s="98"/>
      <c r="DLT32" s="98"/>
      <c r="DLU32" s="98"/>
      <c r="DLV32" s="98"/>
      <c r="DLW32" s="98"/>
      <c r="DLX32" s="98"/>
      <c r="DLY32" s="98"/>
      <c r="DLZ32" s="98"/>
      <c r="DMA32" s="98"/>
      <c r="DMB32" s="98"/>
      <c r="DMC32" s="98"/>
      <c r="DMD32" s="98"/>
      <c r="DME32" s="98"/>
      <c r="DMF32" s="98"/>
      <c r="DMG32" s="98"/>
      <c r="DMH32" s="98"/>
      <c r="DMI32" s="98"/>
      <c r="DMJ32" s="98"/>
      <c r="DMK32" s="98"/>
      <c r="DML32" s="98"/>
      <c r="DMM32" s="98"/>
      <c r="DMN32" s="98"/>
      <c r="DMO32" s="98"/>
      <c r="DMP32" s="98"/>
      <c r="DMQ32" s="98"/>
      <c r="DMR32" s="98"/>
      <c r="DMS32" s="98"/>
      <c r="DMT32" s="98"/>
      <c r="DMU32" s="98"/>
      <c r="DMV32" s="98"/>
      <c r="DMW32" s="98"/>
      <c r="DMX32" s="98"/>
      <c r="DMY32" s="98"/>
      <c r="DMZ32" s="98"/>
      <c r="DNA32" s="98"/>
      <c r="DNB32" s="98"/>
      <c r="DNC32" s="98"/>
      <c r="DND32" s="98"/>
      <c r="DNE32" s="98"/>
      <c r="DNF32" s="98"/>
      <c r="DNG32" s="98"/>
      <c r="DNH32" s="98"/>
      <c r="DNI32" s="98"/>
      <c r="DNJ32" s="98"/>
      <c r="DNK32" s="98"/>
      <c r="DNL32" s="98"/>
      <c r="DNM32" s="98"/>
      <c r="DNN32" s="98"/>
      <c r="DNO32" s="98"/>
      <c r="DNP32" s="98"/>
      <c r="DNQ32" s="98"/>
      <c r="DNR32" s="98"/>
      <c r="DNS32" s="98"/>
      <c r="DNT32" s="98"/>
      <c r="DNU32" s="98"/>
      <c r="DNV32" s="98"/>
      <c r="DNW32" s="98"/>
      <c r="DNX32" s="98"/>
      <c r="DNY32" s="98"/>
      <c r="DNZ32" s="98"/>
      <c r="DOA32" s="98"/>
      <c r="DOB32" s="98"/>
      <c r="DOC32" s="98"/>
      <c r="DOD32" s="98"/>
      <c r="DOE32" s="98"/>
      <c r="DOF32" s="98"/>
      <c r="DOG32" s="98"/>
      <c r="DOH32" s="98"/>
      <c r="DOI32" s="98"/>
      <c r="DOJ32" s="98"/>
      <c r="DOK32" s="98"/>
      <c r="DOL32" s="98"/>
      <c r="DOM32" s="98"/>
      <c r="DON32" s="98"/>
      <c r="DOO32" s="98"/>
      <c r="DOP32" s="98"/>
      <c r="DOQ32" s="98"/>
      <c r="DOR32" s="98"/>
      <c r="DOS32" s="98"/>
      <c r="DOT32" s="98"/>
      <c r="DOU32" s="98"/>
      <c r="DOV32" s="98"/>
      <c r="DOW32" s="98"/>
      <c r="DOX32" s="98"/>
      <c r="DOY32" s="98"/>
      <c r="DOZ32" s="98"/>
      <c r="DPA32" s="98"/>
      <c r="DPB32" s="98"/>
      <c r="DPC32" s="98"/>
      <c r="DPD32" s="98"/>
      <c r="DPE32" s="98"/>
      <c r="DPF32" s="98"/>
      <c r="DPG32" s="98"/>
      <c r="DPH32" s="98"/>
      <c r="DPI32" s="98"/>
      <c r="DPJ32" s="98"/>
      <c r="DPK32" s="98"/>
      <c r="DPL32" s="98"/>
      <c r="DPM32" s="98"/>
      <c r="DPN32" s="98"/>
      <c r="DPO32" s="98"/>
      <c r="DPP32" s="98"/>
      <c r="DPQ32" s="98"/>
      <c r="DPR32" s="98"/>
      <c r="DPS32" s="98"/>
      <c r="DPT32" s="98"/>
      <c r="DPU32" s="98"/>
      <c r="DPV32" s="98"/>
      <c r="DPW32" s="98"/>
      <c r="DPX32" s="98"/>
      <c r="DPY32" s="98"/>
      <c r="DPZ32" s="98"/>
      <c r="DQA32" s="98"/>
      <c r="DQB32" s="98"/>
      <c r="DQC32" s="98"/>
      <c r="DQD32" s="98"/>
      <c r="DQE32" s="98"/>
      <c r="DQF32" s="98"/>
      <c r="DQG32" s="98"/>
      <c r="DQH32" s="98"/>
      <c r="DQI32" s="98"/>
      <c r="DQJ32" s="98"/>
      <c r="DQK32" s="98"/>
      <c r="DQL32" s="98"/>
      <c r="DQM32" s="98"/>
      <c r="DQN32" s="98"/>
      <c r="DQO32" s="98"/>
      <c r="DQP32" s="98"/>
      <c r="DQQ32" s="98"/>
      <c r="DQR32" s="98"/>
      <c r="DQS32" s="98"/>
      <c r="DQT32" s="98"/>
      <c r="DQU32" s="98"/>
      <c r="DQV32" s="98"/>
      <c r="DQW32" s="98"/>
      <c r="DQX32" s="98"/>
      <c r="DQY32" s="98"/>
      <c r="DQZ32" s="98"/>
      <c r="DRA32" s="98"/>
      <c r="DRB32" s="98"/>
      <c r="DRC32" s="98"/>
      <c r="DRD32" s="98"/>
      <c r="DRE32" s="98"/>
      <c r="DRF32" s="98"/>
      <c r="DRG32" s="98"/>
      <c r="DRH32" s="98"/>
      <c r="DRI32" s="98"/>
      <c r="DRJ32" s="98"/>
      <c r="DRK32" s="98"/>
      <c r="DRL32" s="98"/>
      <c r="DRM32" s="98"/>
      <c r="DRN32" s="98"/>
      <c r="DRO32" s="98"/>
      <c r="DRP32" s="98"/>
      <c r="DRQ32" s="98"/>
      <c r="DRR32" s="98"/>
      <c r="DRS32" s="98"/>
      <c r="DRT32" s="98"/>
      <c r="DRU32" s="98"/>
      <c r="DRV32" s="98"/>
      <c r="DRW32" s="98"/>
      <c r="DRX32" s="98"/>
      <c r="DRY32" s="98"/>
      <c r="DRZ32" s="98"/>
      <c r="DSA32" s="98"/>
      <c r="DSB32" s="98"/>
      <c r="DSC32" s="98"/>
      <c r="DSD32" s="98"/>
      <c r="DSE32" s="98"/>
      <c r="DSF32" s="98"/>
      <c r="DSG32" s="98"/>
      <c r="DSH32" s="98"/>
      <c r="DSI32" s="98"/>
      <c r="DSJ32" s="98"/>
      <c r="DSK32" s="98"/>
      <c r="DSL32" s="98"/>
      <c r="DSM32" s="98"/>
      <c r="DSN32" s="98"/>
      <c r="DSO32" s="98"/>
      <c r="DSP32" s="98"/>
      <c r="DSQ32" s="98"/>
      <c r="DSR32" s="98"/>
      <c r="DSS32" s="98"/>
      <c r="DST32" s="98"/>
      <c r="DSU32" s="98"/>
      <c r="DSV32" s="98"/>
      <c r="DSW32" s="98"/>
      <c r="DSX32" s="98"/>
      <c r="DSY32" s="98"/>
      <c r="DSZ32" s="98"/>
      <c r="DTA32" s="98"/>
      <c r="DTB32" s="98"/>
      <c r="DTC32" s="98"/>
      <c r="DTD32" s="98"/>
      <c r="DTE32" s="98"/>
      <c r="DTF32" s="98"/>
      <c r="DTG32" s="98"/>
      <c r="DTH32" s="98"/>
      <c r="DTI32" s="98"/>
      <c r="DTJ32" s="98"/>
      <c r="DTK32" s="98"/>
      <c r="DTL32" s="98"/>
      <c r="DTM32" s="98"/>
      <c r="DTN32" s="98"/>
      <c r="DTO32" s="98"/>
      <c r="DTP32" s="98"/>
      <c r="DTQ32" s="98"/>
      <c r="DTR32" s="98"/>
      <c r="DTS32" s="98"/>
      <c r="DTT32" s="98"/>
      <c r="DTU32" s="98"/>
      <c r="DTV32" s="98"/>
      <c r="DTW32" s="98"/>
      <c r="DTX32" s="98"/>
      <c r="DTY32" s="98"/>
      <c r="DTZ32" s="98"/>
      <c r="DUA32" s="98"/>
      <c r="DUB32" s="98"/>
      <c r="DUC32" s="98"/>
      <c r="DUD32" s="98"/>
      <c r="DUE32" s="98"/>
      <c r="DUF32" s="98"/>
      <c r="DUG32" s="98"/>
      <c r="DUH32" s="98"/>
      <c r="DUI32" s="98"/>
      <c r="DUJ32" s="98"/>
      <c r="DUK32" s="98"/>
      <c r="DUL32" s="98"/>
      <c r="DUM32" s="98"/>
      <c r="DUN32" s="98"/>
      <c r="DUO32" s="98"/>
      <c r="DUP32" s="98"/>
      <c r="DUQ32" s="98"/>
      <c r="DUR32" s="98"/>
      <c r="DUS32" s="98"/>
      <c r="DUT32" s="98"/>
      <c r="DUU32" s="98"/>
      <c r="DUV32" s="98"/>
      <c r="DUW32" s="98"/>
      <c r="DUX32" s="98"/>
      <c r="DUY32" s="98"/>
      <c r="DUZ32" s="98"/>
      <c r="DVA32" s="98"/>
      <c r="DVB32" s="98"/>
      <c r="DVC32" s="98"/>
      <c r="DVD32" s="98"/>
      <c r="DVE32" s="98"/>
      <c r="DVF32" s="98"/>
      <c r="DVG32" s="98"/>
      <c r="DVH32" s="98"/>
      <c r="DVI32" s="98"/>
      <c r="DVJ32" s="98"/>
      <c r="DVK32" s="98"/>
      <c r="DVL32" s="98"/>
      <c r="DVM32" s="98"/>
      <c r="DVN32" s="98"/>
      <c r="DVO32" s="98"/>
      <c r="DVP32" s="98"/>
      <c r="DVQ32" s="98"/>
      <c r="DVR32" s="98"/>
      <c r="DVS32" s="98"/>
      <c r="DVT32" s="98"/>
      <c r="DVU32" s="98"/>
      <c r="DVV32" s="98"/>
      <c r="DVW32" s="98"/>
      <c r="DVX32" s="98"/>
      <c r="DVY32" s="98"/>
      <c r="DVZ32" s="98"/>
      <c r="DWA32" s="98"/>
      <c r="DWB32" s="98"/>
      <c r="DWC32" s="98"/>
      <c r="DWD32" s="98"/>
      <c r="DWE32" s="98"/>
      <c r="DWF32" s="98"/>
      <c r="DWG32" s="98"/>
      <c r="DWH32" s="98"/>
      <c r="DWI32" s="98"/>
      <c r="DWJ32" s="98"/>
      <c r="DWK32" s="98"/>
      <c r="DWL32" s="98"/>
      <c r="DWM32" s="98"/>
      <c r="DWN32" s="98"/>
      <c r="DWO32" s="98"/>
      <c r="DWP32" s="98"/>
      <c r="DWQ32" s="98"/>
      <c r="DWR32" s="98"/>
      <c r="DWS32" s="98"/>
      <c r="DWT32" s="98"/>
      <c r="DWU32" s="98"/>
      <c r="DWV32" s="98"/>
      <c r="DWW32" s="98"/>
      <c r="DWX32" s="98"/>
      <c r="DWY32" s="98"/>
      <c r="DWZ32" s="98"/>
      <c r="DXA32" s="98"/>
      <c r="DXB32" s="98"/>
      <c r="DXC32" s="98"/>
      <c r="DXD32" s="98"/>
      <c r="DXE32" s="98"/>
      <c r="DXF32" s="98"/>
      <c r="DXG32" s="98"/>
      <c r="DXH32" s="98"/>
      <c r="DXI32" s="98"/>
      <c r="DXJ32" s="98"/>
      <c r="DXK32" s="98"/>
      <c r="DXL32" s="98"/>
      <c r="DXM32" s="98"/>
      <c r="DXN32" s="98"/>
      <c r="DXO32" s="98"/>
      <c r="DXP32" s="98"/>
      <c r="DXQ32" s="98"/>
      <c r="DXR32" s="98"/>
      <c r="DXS32" s="98"/>
      <c r="DXT32" s="98"/>
      <c r="DXU32" s="98"/>
      <c r="DXV32" s="98"/>
      <c r="DXW32" s="98"/>
      <c r="DXX32" s="98"/>
      <c r="DXY32" s="98"/>
      <c r="DXZ32" s="98"/>
      <c r="DYA32" s="98"/>
      <c r="DYB32" s="98"/>
      <c r="DYC32" s="98"/>
      <c r="DYD32" s="98"/>
      <c r="DYE32" s="98"/>
      <c r="DYF32" s="98"/>
      <c r="DYG32" s="98"/>
      <c r="DYH32" s="98"/>
      <c r="DYI32" s="98"/>
      <c r="DYJ32" s="98"/>
      <c r="DYK32" s="98"/>
      <c r="DYL32" s="98"/>
      <c r="DYM32" s="98"/>
      <c r="DYN32" s="98"/>
      <c r="DYO32" s="98"/>
      <c r="DYP32" s="98"/>
      <c r="DYQ32" s="98"/>
      <c r="DYR32" s="98"/>
      <c r="DYS32" s="98"/>
      <c r="DYT32" s="98"/>
      <c r="DYU32" s="98"/>
      <c r="DYV32" s="98"/>
      <c r="DYW32" s="98"/>
      <c r="DYX32" s="98"/>
      <c r="DYY32" s="98"/>
      <c r="DYZ32" s="98"/>
      <c r="DZA32" s="98"/>
      <c r="DZB32" s="98"/>
      <c r="DZC32" s="98"/>
      <c r="DZD32" s="98"/>
      <c r="DZE32" s="98"/>
      <c r="DZF32" s="98"/>
      <c r="DZG32" s="98"/>
      <c r="DZH32" s="98"/>
      <c r="DZI32" s="98"/>
      <c r="DZJ32" s="98"/>
      <c r="DZK32" s="98"/>
      <c r="DZL32" s="98"/>
      <c r="DZM32" s="98"/>
      <c r="DZN32" s="98"/>
      <c r="DZO32" s="98"/>
      <c r="DZP32" s="98"/>
      <c r="DZQ32" s="98"/>
      <c r="DZR32" s="98"/>
      <c r="DZS32" s="98"/>
      <c r="DZT32" s="98"/>
      <c r="DZU32" s="98"/>
      <c r="DZV32" s="98"/>
      <c r="DZW32" s="98"/>
      <c r="DZX32" s="98"/>
      <c r="DZY32" s="98"/>
      <c r="DZZ32" s="98"/>
      <c r="EAA32" s="98"/>
      <c r="EAB32" s="98"/>
      <c r="EAC32" s="98"/>
      <c r="EAD32" s="98"/>
      <c r="EAE32" s="98"/>
      <c r="EAF32" s="98"/>
      <c r="EAG32" s="98"/>
      <c r="EAH32" s="98"/>
      <c r="EAI32" s="98"/>
      <c r="EAJ32" s="98"/>
      <c r="EAK32" s="98"/>
      <c r="EAL32" s="98"/>
      <c r="EAM32" s="98"/>
      <c r="EAN32" s="98"/>
      <c r="EAO32" s="98"/>
      <c r="EAP32" s="98"/>
      <c r="EAQ32" s="98"/>
      <c r="EAR32" s="98"/>
      <c r="EAS32" s="98"/>
      <c r="EAT32" s="98"/>
      <c r="EAU32" s="98"/>
      <c r="EAV32" s="98"/>
      <c r="EAW32" s="98"/>
      <c r="EAX32" s="98"/>
      <c r="EAY32" s="98"/>
      <c r="EAZ32" s="98"/>
      <c r="EBA32" s="98"/>
      <c r="EBB32" s="98"/>
      <c r="EBC32" s="98"/>
      <c r="EBD32" s="98"/>
      <c r="EBE32" s="98"/>
      <c r="EBF32" s="98"/>
      <c r="EBG32" s="98"/>
      <c r="EBH32" s="98"/>
      <c r="EBI32" s="98"/>
      <c r="EBJ32" s="98"/>
      <c r="EBK32" s="98"/>
      <c r="EBL32" s="98"/>
      <c r="EBM32" s="98"/>
      <c r="EBN32" s="98"/>
      <c r="EBO32" s="98"/>
      <c r="EBP32" s="98"/>
      <c r="EBQ32" s="98"/>
      <c r="EBR32" s="98"/>
      <c r="EBS32" s="98"/>
      <c r="EBT32" s="98"/>
      <c r="EBU32" s="98"/>
      <c r="EBV32" s="98"/>
      <c r="EBW32" s="98"/>
      <c r="EBX32" s="98"/>
      <c r="EBY32" s="98"/>
      <c r="EBZ32" s="98"/>
      <c r="ECA32" s="98"/>
      <c r="ECB32" s="98"/>
      <c r="ECC32" s="98"/>
      <c r="ECD32" s="98"/>
      <c r="ECE32" s="98"/>
      <c r="ECF32" s="98"/>
      <c r="ECG32" s="98"/>
      <c r="ECH32" s="98"/>
      <c r="ECI32" s="98"/>
      <c r="ECJ32" s="98"/>
      <c r="ECK32" s="98"/>
      <c r="ECL32" s="98"/>
      <c r="ECM32" s="98"/>
      <c r="ECN32" s="98"/>
      <c r="ECO32" s="98"/>
      <c r="ECP32" s="98"/>
      <c r="ECQ32" s="98"/>
      <c r="ECR32" s="98"/>
      <c r="ECS32" s="98"/>
      <c r="ECT32" s="98"/>
      <c r="ECU32" s="98"/>
      <c r="ECV32" s="98"/>
      <c r="ECW32" s="98"/>
      <c r="ECX32" s="98"/>
      <c r="ECY32" s="98"/>
      <c r="ECZ32" s="98"/>
      <c r="EDA32" s="98"/>
      <c r="EDB32" s="98"/>
      <c r="EDC32" s="98"/>
      <c r="EDD32" s="98"/>
      <c r="EDE32" s="98"/>
      <c r="EDF32" s="98"/>
      <c r="EDG32" s="98"/>
      <c r="EDH32" s="98"/>
      <c r="EDI32" s="98"/>
      <c r="EDJ32" s="98"/>
      <c r="EDK32" s="98"/>
      <c r="EDL32" s="98"/>
      <c r="EDM32" s="98"/>
      <c r="EDN32" s="98"/>
      <c r="EDO32" s="98"/>
      <c r="EDP32" s="98"/>
      <c r="EDQ32" s="98"/>
      <c r="EDR32" s="98"/>
      <c r="EDS32" s="98"/>
      <c r="EDT32" s="98"/>
      <c r="EDU32" s="98"/>
      <c r="EDV32" s="98"/>
      <c r="EDW32" s="98"/>
      <c r="EDX32" s="98"/>
      <c r="EDY32" s="98"/>
      <c r="EDZ32" s="98"/>
      <c r="EEA32" s="98"/>
      <c r="EEB32" s="98"/>
      <c r="EEC32" s="98"/>
      <c r="EED32" s="98"/>
      <c r="EEE32" s="98"/>
      <c r="EEF32" s="98"/>
      <c r="EEG32" s="98"/>
      <c r="EEH32" s="98"/>
      <c r="EEI32" s="98"/>
      <c r="EEJ32" s="98"/>
      <c r="EEK32" s="98"/>
      <c r="EEL32" s="98"/>
      <c r="EEM32" s="98"/>
      <c r="EEN32" s="98"/>
      <c r="EEO32" s="98"/>
      <c r="EEP32" s="98"/>
      <c r="EEQ32" s="98"/>
      <c r="EER32" s="98"/>
      <c r="EES32" s="98"/>
      <c r="EET32" s="98"/>
      <c r="EEU32" s="98"/>
      <c r="EEV32" s="98"/>
      <c r="EEW32" s="98"/>
      <c r="EEX32" s="98"/>
      <c r="EEY32" s="98"/>
      <c r="EEZ32" s="98"/>
      <c r="EFA32" s="98"/>
      <c r="EFB32" s="98"/>
      <c r="EFC32" s="98"/>
      <c r="EFD32" s="98"/>
      <c r="EFE32" s="98"/>
      <c r="EFF32" s="98"/>
      <c r="EFG32" s="98"/>
      <c r="EFH32" s="98"/>
      <c r="EFI32" s="98"/>
      <c r="EFJ32" s="98"/>
      <c r="EFK32" s="98"/>
      <c r="EFL32" s="98"/>
      <c r="EFM32" s="98"/>
      <c r="EFN32" s="98"/>
      <c r="EFO32" s="98"/>
      <c r="EFP32" s="98"/>
      <c r="EFQ32" s="98"/>
      <c r="EFR32" s="98"/>
      <c r="EFS32" s="98"/>
      <c r="EFT32" s="98"/>
      <c r="EFU32" s="98"/>
      <c r="EFV32" s="98"/>
      <c r="EFW32" s="98"/>
      <c r="EFX32" s="98"/>
      <c r="EFY32" s="98"/>
      <c r="EFZ32" s="98"/>
      <c r="EGA32" s="98"/>
      <c r="EGB32" s="98"/>
      <c r="EGC32" s="98"/>
      <c r="EGD32" s="98"/>
      <c r="EGE32" s="98"/>
      <c r="EGF32" s="98"/>
      <c r="EGG32" s="98"/>
      <c r="EGH32" s="98"/>
      <c r="EGI32" s="98"/>
      <c r="EGJ32" s="98"/>
      <c r="EGK32" s="98"/>
      <c r="EGL32" s="98"/>
      <c r="EGM32" s="98"/>
      <c r="EGN32" s="98"/>
      <c r="EGO32" s="98"/>
      <c r="EGP32" s="98"/>
      <c r="EGQ32" s="98"/>
      <c r="EGR32" s="98"/>
      <c r="EGS32" s="98"/>
      <c r="EGT32" s="98"/>
      <c r="EGU32" s="98"/>
      <c r="EGV32" s="98"/>
      <c r="EGW32" s="98"/>
      <c r="EGX32" s="98"/>
      <c r="EGY32" s="98"/>
      <c r="EGZ32" s="98"/>
      <c r="EHA32" s="98"/>
      <c r="EHB32" s="98"/>
      <c r="EHC32" s="98"/>
      <c r="EHD32" s="98"/>
      <c r="EHE32" s="98"/>
      <c r="EHF32" s="98"/>
      <c r="EHG32" s="98"/>
      <c r="EHH32" s="98"/>
      <c r="EHI32" s="98"/>
      <c r="EHJ32" s="98"/>
      <c r="EHK32" s="98"/>
      <c r="EHL32" s="98"/>
      <c r="EHM32" s="98"/>
      <c r="EHN32" s="98"/>
      <c r="EHO32" s="98"/>
      <c r="EHP32" s="98"/>
      <c r="EHQ32" s="98"/>
      <c r="EHR32" s="98"/>
      <c r="EHS32" s="98"/>
      <c r="EHT32" s="98"/>
      <c r="EHU32" s="98"/>
      <c r="EHV32" s="98"/>
      <c r="EHW32" s="98"/>
      <c r="EHX32" s="98"/>
      <c r="EHY32" s="98"/>
      <c r="EHZ32" s="98"/>
      <c r="EIA32" s="98"/>
      <c r="EIB32" s="98"/>
      <c r="EIC32" s="98"/>
      <c r="EID32" s="98"/>
      <c r="EIE32" s="98"/>
      <c r="EIF32" s="98"/>
      <c r="EIG32" s="98"/>
      <c r="EIH32" s="98"/>
      <c r="EII32" s="98"/>
      <c r="EIJ32" s="98"/>
      <c r="EIK32" s="98"/>
      <c r="EIL32" s="98"/>
      <c r="EIM32" s="98"/>
      <c r="EIN32" s="98"/>
      <c r="EIO32" s="98"/>
      <c r="EIP32" s="98"/>
      <c r="EIQ32" s="98"/>
      <c r="EIR32" s="98"/>
      <c r="EIS32" s="98"/>
      <c r="EIT32" s="98"/>
      <c r="EIU32" s="98"/>
      <c r="EIV32" s="98"/>
      <c r="EIW32" s="98"/>
      <c r="EIX32" s="98"/>
      <c r="EIY32" s="98"/>
      <c r="EIZ32" s="98"/>
      <c r="EJA32" s="98"/>
      <c r="EJB32" s="98"/>
      <c r="EJC32" s="98"/>
      <c r="EJD32" s="98"/>
      <c r="EJE32" s="98"/>
      <c r="EJF32" s="98"/>
      <c r="EJG32" s="98"/>
      <c r="EJH32" s="98"/>
      <c r="EJI32" s="98"/>
      <c r="EJJ32" s="98"/>
      <c r="EJK32" s="98"/>
      <c r="EJL32" s="98"/>
      <c r="EJM32" s="98"/>
      <c r="EJN32" s="98"/>
      <c r="EJO32" s="98"/>
      <c r="EJP32" s="98"/>
      <c r="EJQ32" s="98"/>
      <c r="EJR32" s="98"/>
      <c r="EJS32" s="98"/>
      <c r="EJT32" s="98"/>
      <c r="EJU32" s="98"/>
      <c r="EJV32" s="98"/>
      <c r="EJW32" s="98"/>
      <c r="EJX32" s="98"/>
      <c r="EJY32" s="98"/>
      <c r="EJZ32" s="98"/>
      <c r="EKA32" s="98"/>
      <c r="EKB32" s="98"/>
      <c r="EKC32" s="98"/>
      <c r="EKD32" s="98"/>
      <c r="EKE32" s="98"/>
      <c r="EKF32" s="98"/>
      <c r="EKG32" s="98"/>
      <c r="EKH32" s="98"/>
      <c r="EKI32" s="98"/>
      <c r="EKJ32" s="98"/>
      <c r="EKK32" s="98"/>
      <c r="EKL32" s="98"/>
      <c r="EKM32" s="98"/>
      <c r="EKN32" s="98"/>
      <c r="EKO32" s="98"/>
      <c r="EKP32" s="98"/>
      <c r="EKQ32" s="98"/>
      <c r="EKR32" s="98"/>
      <c r="EKS32" s="98"/>
      <c r="EKT32" s="98"/>
      <c r="EKU32" s="98"/>
      <c r="EKV32" s="98"/>
      <c r="EKW32" s="98"/>
      <c r="EKX32" s="98"/>
      <c r="EKY32" s="98"/>
      <c r="EKZ32" s="98"/>
      <c r="ELA32" s="98"/>
      <c r="ELB32" s="98"/>
      <c r="ELC32" s="98"/>
      <c r="ELD32" s="98"/>
      <c r="ELE32" s="98"/>
      <c r="ELF32" s="98"/>
      <c r="ELG32" s="98"/>
      <c r="ELH32" s="98"/>
      <c r="ELI32" s="98"/>
      <c r="ELJ32" s="98"/>
      <c r="ELK32" s="98"/>
      <c r="ELL32" s="98"/>
      <c r="ELM32" s="98"/>
      <c r="ELN32" s="98"/>
      <c r="ELO32" s="98"/>
      <c r="ELP32" s="98"/>
      <c r="ELQ32" s="98"/>
      <c r="ELR32" s="98"/>
      <c r="ELS32" s="98"/>
      <c r="ELT32" s="98"/>
      <c r="ELU32" s="98"/>
      <c r="ELV32" s="98"/>
      <c r="ELW32" s="98"/>
      <c r="ELX32" s="98"/>
      <c r="ELY32" s="98"/>
      <c r="ELZ32" s="98"/>
      <c r="EMA32" s="98"/>
      <c r="EMB32" s="98"/>
      <c r="EMC32" s="98"/>
      <c r="EMD32" s="98"/>
      <c r="EME32" s="98"/>
      <c r="EMF32" s="98"/>
      <c r="EMG32" s="98"/>
      <c r="EMH32" s="98"/>
      <c r="EMI32" s="98"/>
      <c r="EMJ32" s="98"/>
      <c r="EMK32" s="98"/>
      <c r="EML32" s="98"/>
      <c r="EMM32" s="98"/>
      <c r="EMN32" s="98"/>
      <c r="EMO32" s="98"/>
      <c r="EMP32" s="98"/>
      <c r="EMQ32" s="98"/>
      <c r="EMR32" s="98"/>
      <c r="EMS32" s="98"/>
      <c r="EMT32" s="98"/>
      <c r="EMU32" s="98"/>
      <c r="EMV32" s="98"/>
      <c r="EMW32" s="98"/>
      <c r="EMX32" s="98"/>
      <c r="EMY32" s="98"/>
      <c r="EMZ32" s="98"/>
      <c r="ENA32" s="98"/>
      <c r="ENB32" s="98"/>
      <c r="ENC32" s="98"/>
      <c r="END32" s="98"/>
      <c r="ENE32" s="98"/>
      <c r="ENF32" s="98"/>
      <c r="ENG32" s="98"/>
      <c r="ENH32" s="98"/>
      <c r="ENI32" s="98"/>
      <c r="ENJ32" s="98"/>
      <c r="ENK32" s="98"/>
      <c r="ENL32" s="98"/>
      <c r="ENM32" s="98"/>
      <c r="ENN32" s="98"/>
      <c r="ENO32" s="98"/>
      <c r="ENP32" s="98"/>
      <c r="ENQ32" s="98"/>
      <c r="ENR32" s="98"/>
      <c r="ENS32" s="98"/>
      <c r="ENT32" s="98"/>
      <c r="ENU32" s="98"/>
      <c r="ENV32" s="98"/>
      <c r="ENW32" s="98"/>
      <c r="ENX32" s="98"/>
      <c r="ENY32" s="98"/>
      <c r="ENZ32" s="98"/>
      <c r="EOA32" s="98"/>
      <c r="EOB32" s="98"/>
      <c r="EOC32" s="98"/>
      <c r="EOD32" s="98"/>
      <c r="EOE32" s="98"/>
      <c r="EOF32" s="98"/>
      <c r="EOG32" s="98"/>
      <c r="EOH32" s="98"/>
      <c r="EOI32" s="98"/>
      <c r="EOJ32" s="98"/>
      <c r="EOK32" s="98"/>
      <c r="EOL32" s="98"/>
      <c r="EOM32" s="98"/>
      <c r="EON32" s="98"/>
      <c r="EOO32" s="98"/>
      <c r="EOP32" s="98"/>
      <c r="EOQ32" s="98"/>
      <c r="EOR32" s="98"/>
      <c r="EOS32" s="98"/>
      <c r="EOT32" s="98"/>
      <c r="EOU32" s="98"/>
      <c r="EOV32" s="98"/>
      <c r="EOW32" s="98"/>
      <c r="EOX32" s="98"/>
      <c r="EOY32" s="98"/>
      <c r="EOZ32" s="98"/>
      <c r="EPA32" s="98"/>
      <c r="EPB32" s="98"/>
      <c r="EPC32" s="98"/>
      <c r="EPD32" s="98"/>
      <c r="EPE32" s="98"/>
      <c r="EPF32" s="98"/>
      <c r="EPG32" s="98"/>
      <c r="EPH32" s="98"/>
      <c r="EPI32" s="98"/>
      <c r="EPJ32" s="98"/>
      <c r="EPK32" s="98"/>
      <c r="EPL32" s="98"/>
      <c r="EPM32" s="98"/>
      <c r="EPN32" s="98"/>
      <c r="EPO32" s="98"/>
      <c r="EPP32" s="98"/>
      <c r="EPQ32" s="98"/>
      <c r="EPR32" s="98"/>
      <c r="EPS32" s="98"/>
      <c r="EPT32" s="98"/>
      <c r="EPU32" s="98"/>
      <c r="EPV32" s="98"/>
      <c r="EPW32" s="98"/>
      <c r="EPX32" s="98"/>
      <c r="EPY32" s="98"/>
      <c r="EPZ32" s="98"/>
      <c r="EQA32" s="98"/>
      <c r="EQB32" s="98"/>
      <c r="EQC32" s="98"/>
      <c r="EQD32" s="98"/>
      <c r="EQE32" s="98"/>
      <c r="EQF32" s="98"/>
      <c r="EQG32" s="98"/>
      <c r="EQH32" s="98"/>
      <c r="EQI32" s="98"/>
      <c r="EQJ32" s="98"/>
      <c r="EQK32" s="98"/>
      <c r="EQL32" s="98"/>
      <c r="EQM32" s="98"/>
      <c r="EQN32" s="98"/>
      <c r="EQO32" s="98"/>
      <c r="EQP32" s="98"/>
      <c r="EQQ32" s="98"/>
      <c r="EQR32" s="98"/>
      <c r="EQS32" s="98"/>
      <c r="EQT32" s="98"/>
      <c r="EQU32" s="98"/>
      <c r="EQV32" s="98"/>
      <c r="EQW32" s="98"/>
      <c r="EQX32" s="98"/>
      <c r="EQY32" s="98"/>
      <c r="EQZ32" s="98"/>
      <c r="ERA32" s="98"/>
      <c r="ERB32" s="98"/>
      <c r="ERC32" s="98"/>
      <c r="ERD32" s="98"/>
      <c r="ERE32" s="98"/>
      <c r="ERF32" s="98"/>
      <c r="ERG32" s="98"/>
      <c r="ERH32" s="98"/>
      <c r="ERI32" s="98"/>
      <c r="ERJ32" s="98"/>
      <c r="ERK32" s="98"/>
      <c r="ERL32" s="98"/>
      <c r="ERM32" s="98"/>
      <c r="ERN32" s="98"/>
      <c r="ERO32" s="98"/>
      <c r="ERP32" s="98"/>
      <c r="ERQ32" s="98"/>
      <c r="ERR32" s="98"/>
      <c r="ERS32" s="98"/>
      <c r="ERT32" s="98"/>
      <c r="ERU32" s="98"/>
      <c r="ERV32" s="98"/>
      <c r="ERW32" s="98"/>
      <c r="ERX32" s="98"/>
      <c r="ERY32" s="98"/>
      <c r="ERZ32" s="98"/>
      <c r="ESA32" s="98"/>
      <c r="ESB32" s="98"/>
      <c r="ESC32" s="98"/>
      <c r="ESD32" s="98"/>
      <c r="ESE32" s="98"/>
      <c r="ESF32" s="98"/>
      <c r="ESG32" s="98"/>
      <c r="ESH32" s="98"/>
      <c r="ESI32" s="98"/>
      <c r="ESJ32" s="98"/>
      <c r="ESK32" s="98"/>
      <c r="ESL32" s="98"/>
      <c r="ESM32" s="98"/>
      <c r="ESN32" s="98"/>
      <c r="ESO32" s="98"/>
      <c r="ESP32" s="98"/>
      <c r="ESQ32" s="98"/>
      <c r="ESR32" s="98"/>
      <c r="ESS32" s="98"/>
      <c r="EST32" s="98"/>
      <c r="ESU32" s="98"/>
      <c r="ESV32" s="98"/>
      <c r="ESW32" s="98"/>
      <c r="ESX32" s="98"/>
      <c r="ESY32" s="98"/>
      <c r="ESZ32" s="98"/>
      <c r="ETA32" s="98"/>
      <c r="ETB32" s="98"/>
      <c r="ETC32" s="98"/>
      <c r="ETD32" s="98"/>
      <c r="ETE32" s="98"/>
      <c r="ETF32" s="98"/>
      <c r="ETG32" s="98"/>
      <c r="ETH32" s="98"/>
      <c r="ETI32" s="98"/>
      <c r="ETJ32" s="98"/>
      <c r="ETK32" s="98"/>
      <c r="ETL32" s="98"/>
      <c r="ETM32" s="98"/>
      <c r="ETN32" s="98"/>
      <c r="ETO32" s="98"/>
      <c r="ETP32" s="98"/>
      <c r="ETQ32" s="98"/>
      <c r="ETR32" s="98"/>
      <c r="ETS32" s="98"/>
      <c r="ETT32" s="98"/>
      <c r="ETU32" s="98"/>
      <c r="ETV32" s="98"/>
      <c r="ETW32" s="98"/>
      <c r="ETX32" s="98"/>
      <c r="ETY32" s="98"/>
      <c r="ETZ32" s="98"/>
      <c r="EUA32" s="98"/>
      <c r="EUB32" s="98"/>
      <c r="EUC32" s="98"/>
      <c r="EUD32" s="98"/>
      <c r="EUE32" s="98"/>
      <c r="EUF32" s="98"/>
      <c r="EUG32" s="98"/>
      <c r="EUH32" s="98"/>
      <c r="EUI32" s="98"/>
      <c r="EUJ32" s="98"/>
      <c r="EUK32" s="98"/>
      <c r="EUL32" s="98"/>
      <c r="EUM32" s="98"/>
      <c r="EUN32" s="98"/>
      <c r="EUO32" s="98"/>
      <c r="EUP32" s="98"/>
      <c r="EUQ32" s="98"/>
      <c r="EUR32" s="98"/>
      <c r="EUS32" s="98"/>
      <c r="EUT32" s="98"/>
      <c r="EUU32" s="98"/>
      <c r="EUV32" s="98"/>
      <c r="EUW32" s="98"/>
      <c r="EUX32" s="98"/>
      <c r="EUY32" s="98"/>
      <c r="EUZ32" s="98"/>
      <c r="EVA32" s="98"/>
      <c r="EVB32" s="98"/>
      <c r="EVC32" s="98"/>
      <c r="EVD32" s="98"/>
      <c r="EVE32" s="98"/>
      <c r="EVF32" s="98"/>
      <c r="EVG32" s="98"/>
      <c r="EVH32" s="98"/>
      <c r="EVI32" s="98"/>
      <c r="EVJ32" s="98"/>
      <c r="EVK32" s="98"/>
      <c r="EVL32" s="98"/>
      <c r="EVM32" s="98"/>
      <c r="EVN32" s="98"/>
      <c r="EVO32" s="98"/>
      <c r="EVP32" s="98"/>
      <c r="EVQ32" s="98"/>
      <c r="EVR32" s="98"/>
      <c r="EVS32" s="98"/>
      <c r="EVT32" s="98"/>
      <c r="EVU32" s="98"/>
      <c r="EVV32" s="98"/>
      <c r="EVW32" s="98"/>
      <c r="EVX32" s="98"/>
      <c r="EVY32" s="98"/>
      <c r="EVZ32" s="98"/>
      <c r="EWA32" s="98"/>
      <c r="EWB32" s="98"/>
      <c r="EWC32" s="98"/>
      <c r="EWD32" s="98"/>
      <c r="EWE32" s="98"/>
      <c r="EWF32" s="98"/>
      <c r="EWG32" s="98"/>
      <c r="EWH32" s="98"/>
      <c r="EWI32" s="98"/>
      <c r="EWJ32" s="98"/>
      <c r="EWK32" s="98"/>
      <c r="EWL32" s="98"/>
      <c r="EWM32" s="98"/>
      <c r="EWN32" s="98"/>
      <c r="EWO32" s="98"/>
      <c r="EWP32" s="98"/>
      <c r="EWQ32" s="98"/>
      <c r="EWR32" s="98"/>
      <c r="EWS32" s="98"/>
      <c r="EWT32" s="98"/>
      <c r="EWU32" s="98"/>
      <c r="EWV32" s="98"/>
      <c r="EWW32" s="98"/>
      <c r="EWX32" s="98"/>
      <c r="EWY32" s="98"/>
      <c r="EWZ32" s="98"/>
      <c r="EXA32" s="98"/>
      <c r="EXB32" s="98"/>
      <c r="EXC32" s="98"/>
      <c r="EXD32" s="98"/>
      <c r="EXE32" s="98"/>
      <c r="EXF32" s="98"/>
      <c r="EXG32" s="98"/>
      <c r="EXH32" s="98"/>
      <c r="EXI32" s="98"/>
      <c r="EXJ32" s="98"/>
      <c r="EXK32" s="98"/>
      <c r="EXL32" s="98"/>
      <c r="EXM32" s="98"/>
      <c r="EXN32" s="98"/>
      <c r="EXO32" s="98"/>
      <c r="EXP32" s="98"/>
      <c r="EXQ32" s="98"/>
      <c r="EXR32" s="98"/>
      <c r="EXS32" s="98"/>
      <c r="EXT32" s="98"/>
      <c r="EXU32" s="98"/>
      <c r="EXV32" s="98"/>
      <c r="EXW32" s="98"/>
      <c r="EXX32" s="98"/>
      <c r="EXY32" s="98"/>
      <c r="EXZ32" s="98"/>
      <c r="EYA32" s="98"/>
      <c r="EYB32" s="98"/>
      <c r="EYC32" s="98"/>
      <c r="EYD32" s="98"/>
      <c r="EYE32" s="98"/>
      <c r="EYF32" s="98"/>
      <c r="EYG32" s="98"/>
      <c r="EYH32" s="98"/>
      <c r="EYI32" s="98"/>
      <c r="EYJ32" s="98"/>
      <c r="EYK32" s="98"/>
      <c r="EYL32" s="98"/>
      <c r="EYM32" s="98"/>
      <c r="EYN32" s="98"/>
      <c r="EYO32" s="98"/>
      <c r="EYP32" s="98"/>
      <c r="EYQ32" s="98"/>
      <c r="EYR32" s="98"/>
      <c r="EYS32" s="98"/>
      <c r="EYT32" s="98"/>
      <c r="EYU32" s="98"/>
      <c r="EYV32" s="98"/>
      <c r="EYW32" s="98"/>
      <c r="EYX32" s="98"/>
      <c r="EYY32" s="98"/>
      <c r="EYZ32" s="98"/>
      <c r="EZA32" s="98"/>
      <c r="EZB32" s="98"/>
      <c r="EZC32" s="98"/>
      <c r="EZD32" s="98"/>
      <c r="EZE32" s="98"/>
      <c r="EZF32" s="98"/>
      <c r="EZG32" s="98"/>
      <c r="EZH32" s="98"/>
      <c r="EZI32" s="98"/>
      <c r="EZJ32" s="98"/>
      <c r="EZK32" s="98"/>
      <c r="EZL32" s="98"/>
      <c r="EZM32" s="98"/>
      <c r="EZN32" s="98"/>
      <c r="EZO32" s="98"/>
      <c r="EZP32" s="98"/>
      <c r="EZQ32" s="98"/>
      <c r="EZR32" s="98"/>
      <c r="EZS32" s="98"/>
      <c r="EZT32" s="98"/>
      <c r="EZU32" s="98"/>
      <c r="EZV32" s="98"/>
      <c r="EZW32" s="98"/>
      <c r="EZX32" s="98"/>
      <c r="EZY32" s="98"/>
      <c r="EZZ32" s="98"/>
      <c r="FAA32" s="98"/>
      <c r="FAB32" s="98"/>
      <c r="FAC32" s="98"/>
      <c r="FAD32" s="98"/>
      <c r="FAE32" s="98"/>
      <c r="FAF32" s="98"/>
      <c r="FAG32" s="98"/>
      <c r="FAH32" s="98"/>
      <c r="FAI32" s="98"/>
      <c r="FAJ32" s="98"/>
      <c r="FAK32" s="98"/>
      <c r="FAL32" s="98"/>
      <c r="FAM32" s="98"/>
      <c r="FAN32" s="98"/>
      <c r="FAO32" s="98"/>
      <c r="FAP32" s="98"/>
      <c r="FAQ32" s="98"/>
      <c r="FAR32" s="98"/>
      <c r="FAS32" s="98"/>
      <c r="FAT32" s="98"/>
      <c r="FAU32" s="98"/>
      <c r="FAV32" s="98"/>
      <c r="FAW32" s="98"/>
      <c r="FAX32" s="98"/>
      <c r="FAY32" s="98"/>
      <c r="FAZ32" s="98"/>
      <c r="FBA32" s="98"/>
      <c r="FBB32" s="98"/>
      <c r="FBC32" s="98"/>
      <c r="FBD32" s="98"/>
      <c r="FBE32" s="98"/>
      <c r="FBF32" s="98"/>
      <c r="FBG32" s="98"/>
      <c r="FBH32" s="98"/>
      <c r="FBI32" s="98"/>
      <c r="FBJ32" s="98"/>
      <c r="FBK32" s="98"/>
      <c r="FBL32" s="98"/>
      <c r="FBM32" s="98"/>
      <c r="FBN32" s="98"/>
      <c r="FBO32" s="98"/>
      <c r="FBP32" s="98"/>
      <c r="FBQ32" s="98"/>
      <c r="FBR32" s="98"/>
      <c r="FBS32" s="98"/>
      <c r="FBT32" s="98"/>
      <c r="FBU32" s="98"/>
      <c r="FBV32" s="98"/>
      <c r="FBW32" s="98"/>
      <c r="FBX32" s="98"/>
      <c r="FBY32" s="98"/>
      <c r="FBZ32" s="98"/>
      <c r="FCA32" s="98"/>
      <c r="FCB32" s="98"/>
      <c r="FCC32" s="98"/>
      <c r="FCD32" s="98"/>
      <c r="FCE32" s="98"/>
      <c r="FCF32" s="98"/>
      <c r="FCG32" s="98"/>
      <c r="FCH32" s="98"/>
      <c r="FCI32" s="98"/>
      <c r="FCJ32" s="98"/>
      <c r="FCK32" s="98"/>
      <c r="FCL32" s="98"/>
      <c r="FCM32" s="98"/>
      <c r="FCN32" s="98"/>
      <c r="FCO32" s="98"/>
      <c r="FCP32" s="98"/>
      <c r="FCQ32" s="98"/>
      <c r="FCR32" s="98"/>
      <c r="FCS32" s="98"/>
      <c r="FCT32" s="98"/>
      <c r="FCU32" s="98"/>
      <c r="FCV32" s="98"/>
      <c r="FCW32" s="98"/>
      <c r="FCX32" s="98"/>
      <c r="FCY32" s="98"/>
      <c r="FCZ32" s="98"/>
      <c r="FDA32" s="98"/>
      <c r="FDB32" s="98"/>
      <c r="FDC32" s="98"/>
      <c r="FDD32" s="98"/>
      <c r="FDE32" s="98"/>
      <c r="FDF32" s="98"/>
      <c r="FDG32" s="98"/>
      <c r="FDH32" s="98"/>
      <c r="FDI32" s="98"/>
      <c r="FDJ32" s="98"/>
      <c r="FDK32" s="98"/>
      <c r="FDL32" s="98"/>
      <c r="FDM32" s="98"/>
      <c r="FDN32" s="98"/>
      <c r="FDO32" s="98"/>
      <c r="FDP32" s="98"/>
      <c r="FDQ32" s="98"/>
      <c r="FDR32" s="98"/>
      <c r="FDS32" s="98"/>
      <c r="FDT32" s="98"/>
      <c r="FDU32" s="98"/>
      <c r="FDV32" s="98"/>
      <c r="FDW32" s="98"/>
      <c r="FDX32" s="98"/>
      <c r="FDY32" s="98"/>
      <c r="FDZ32" s="98"/>
      <c r="FEA32" s="98"/>
      <c r="FEB32" s="98"/>
      <c r="FEC32" s="98"/>
      <c r="FED32" s="98"/>
      <c r="FEE32" s="98"/>
      <c r="FEF32" s="98"/>
      <c r="FEG32" s="98"/>
      <c r="FEH32" s="98"/>
      <c r="FEI32" s="98"/>
      <c r="FEJ32" s="98"/>
      <c r="FEK32" s="98"/>
      <c r="FEL32" s="98"/>
      <c r="FEM32" s="98"/>
      <c r="FEN32" s="98"/>
      <c r="FEO32" s="98"/>
      <c r="FEP32" s="98"/>
      <c r="FEQ32" s="98"/>
      <c r="FER32" s="98"/>
      <c r="FES32" s="98"/>
      <c r="FET32" s="98"/>
      <c r="FEU32" s="98"/>
      <c r="FEV32" s="98"/>
      <c r="FEW32" s="98"/>
      <c r="FEX32" s="98"/>
      <c r="FEY32" s="98"/>
      <c r="FEZ32" s="98"/>
      <c r="FFA32" s="98"/>
      <c r="FFB32" s="98"/>
      <c r="FFC32" s="98"/>
      <c r="FFD32" s="98"/>
      <c r="FFE32" s="98"/>
      <c r="FFF32" s="98"/>
      <c r="FFG32" s="98"/>
      <c r="FFH32" s="98"/>
      <c r="FFI32" s="98"/>
      <c r="FFJ32" s="98"/>
      <c r="FFK32" s="98"/>
      <c r="FFL32" s="98"/>
      <c r="FFM32" s="98"/>
      <c r="FFN32" s="98"/>
      <c r="FFO32" s="98"/>
      <c r="FFP32" s="98"/>
      <c r="FFQ32" s="98"/>
      <c r="FFR32" s="98"/>
      <c r="FFS32" s="98"/>
      <c r="FFT32" s="98"/>
      <c r="FFU32" s="98"/>
      <c r="FFV32" s="98"/>
      <c r="FFW32" s="98"/>
      <c r="FFX32" s="98"/>
      <c r="FFY32" s="98"/>
      <c r="FFZ32" s="98"/>
      <c r="FGA32" s="98"/>
      <c r="FGB32" s="98"/>
      <c r="FGC32" s="98"/>
      <c r="FGD32" s="98"/>
      <c r="FGE32" s="98"/>
      <c r="FGF32" s="98"/>
      <c r="FGG32" s="98"/>
      <c r="FGH32" s="98"/>
      <c r="FGI32" s="98"/>
      <c r="FGJ32" s="98"/>
      <c r="FGK32" s="98"/>
      <c r="FGL32" s="98"/>
      <c r="FGM32" s="98"/>
      <c r="FGN32" s="98"/>
      <c r="FGO32" s="98"/>
      <c r="FGP32" s="98"/>
      <c r="FGQ32" s="98"/>
      <c r="FGR32" s="98"/>
      <c r="FGS32" s="98"/>
      <c r="FGT32" s="98"/>
      <c r="FGU32" s="98"/>
      <c r="FGV32" s="98"/>
      <c r="FGW32" s="98"/>
      <c r="FGX32" s="98"/>
      <c r="FGY32" s="98"/>
      <c r="FGZ32" s="98"/>
      <c r="FHA32" s="98"/>
      <c r="FHB32" s="98"/>
      <c r="FHC32" s="98"/>
      <c r="FHD32" s="98"/>
      <c r="FHE32" s="98"/>
      <c r="FHF32" s="98"/>
      <c r="FHG32" s="98"/>
      <c r="FHH32" s="98"/>
      <c r="FHI32" s="98"/>
      <c r="FHJ32" s="98"/>
      <c r="FHK32" s="98"/>
      <c r="FHL32" s="98"/>
      <c r="FHM32" s="98"/>
      <c r="FHN32" s="98"/>
      <c r="FHO32" s="98"/>
      <c r="FHP32" s="98"/>
      <c r="FHQ32" s="98"/>
      <c r="FHR32" s="98"/>
      <c r="FHS32" s="98"/>
      <c r="FHT32" s="98"/>
      <c r="FHU32" s="98"/>
      <c r="FHV32" s="98"/>
      <c r="FHW32" s="98"/>
      <c r="FHX32" s="98"/>
      <c r="FHY32" s="98"/>
      <c r="FHZ32" s="98"/>
      <c r="FIA32" s="98"/>
      <c r="FIB32" s="98"/>
      <c r="FIC32" s="98"/>
      <c r="FID32" s="98"/>
      <c r="FIE32" s="98"/>
      <c r="FIF32" s="98"/>
      <c r="FIG32" s="98"/>
      <c r="FIH32" s="98"/>
      <c r="FII32" s="98"/>
      <c r="FIJ32" s="98"/>
      <c r="FIK32" s="98"/>
      <c r="FIL32" s="98"/>
      <c r="FIM32" s="98"/>
      <c r="FIN32" s="98"/>
      <c r="FIO32" s="98"/>
      <c r="FIP32" s="98"/>
      <c r="FIQ32" s="98"/>
      <c r="FIR32" s="98"/>
      <c r="FIS32" s="98"/>
      <c r="FIT32" s="98"/>
      <c r="FIU32" s="98"/>
      <c r="FIV32" s="98"/>
      <c r="FIW32" s="98"/>
      <c r="FIX32" s="98"/>
      <c r="FIY32" s="98"/>
      <c r="FIZ32" s="98"/>
      <c r="FJA32" s="98"/>
      <c r="FJB32" s="98"/>
      <c r="FJC32" s="98"/>
      <c r="FJD32" s="98"/>
      <c r="FJE32" s="98"/>
      <c r="FJF32" s="98"/>
      <c r="FJG32" s="98"/>
      <c r="FJH32" s="98"/>
      <c r="FJI32" s="98"/>
      <c r="FJJ32" s="98"/>
      <c r="FJK32" s="98"/>
      <c r="FJL32" s="98"/>
      <c r="FJM32" s="98"/>
      <c r="FJN32" s="98"/>
      <c r="FJO32" s="98"/>
      <c r="FJP32" s="98"/>
      <c r="FJQ32" s="98"/>
      <c r="FJR32" s="98"/>
      <c r="FJS32" s="98"/>
      <c r="FJT32" s="98"/>
      <c r="FJU32" s="98"/>
      <c r="FJV32" s="98"/>
      <c r="FJW32" s="98"/>
      <c r="FJX32" s="98"/>
      <c r="FJY32" s="98"/>
      <c r="FJZ32" s="98"/>
      <c r="FKA32" s="98"/>
      <c r="FKB32" s="98"/>
      <c r="FKC32" s="98"/>
      <c r="FKD32" s="98"/>
      <c r="FKE32" s="98"/>
      <c r="FKF32" s="98"/>
      <c r="FKG32" s="98"/>
      <c r="FKH32" s="98"/>
      <c r="FKI32" s="98"/>
      <c r="FKJ32" s="98"/>
      <c r="FKK32" s="98"/>
      <c r="FKL32" s="98"/>
      <c r="FKM32" s="98"/>
      <c r="FKN32" s="98"/>
      <c r="FKO32" s="98"/>
      <c r="FKP32" s="98"/>
      <c r="FKQ32" s="98"/>
      <c r="FKR32" s="98"/>
      <c r="FKS32" s="98"/>
      <c r="FKT32" s="98"/>
      <c r="FKU32" s="98"/>
      <c r="FKV32" s="98"/>
      <c r="FKW32" s="98"/>
      <c r="FKX32" s="98"/>
      <c r="FKY32" s="98"/>
      <c r="FKZ32" s="98"/>
      <c r="FLA32" s="98"/>
      <c r="FLB32" s="98"/>
      <c r="FLC32" s="98"/>
      <c r="FLD32" s="98"/>
      <c r="FLE32" s="98"/>
      <c r="FLF32" s="98"/>
      <c r="FLG32" s="98"/>
      <c r="FLH32" s="98"/>
      <c r="FLI32" s="98"/>
      <c r="FLJ32" s="98"/>
      <c r="FLK32" s="98"/>
      <c r="FLL32" s="98"/>
      <c r="FLM32" s="98"/>
      <c r="FLN32" s="98"/>
      <c r="FLO32" s="98"/>
      <c r="FLP32" s="98"/>
      <c r="FLQ32" s="98"/>
      <c r="FLR32" s="98"/>
      <c r="FLS32" s="98"/>
      <c r="FLT32" s="98"/>
      <c r="FLU32" s="98"/>
      <c r="FLV32" s="98"/>
      <c r="FLW32" s="98"/>
      <c r="FLX32" s="98"/>
      <c r="FLY32" s="98"/>
      <c r="FLZ32" s="98"/>
      <c r="FMA32" s="98"/>
      <c r="FMB32" s="98"/>
      <c r="FMC32" s="98"/>
      <c r="FMD32" s="98"/>
      <c r="FME32" s="98"/>
      <c r="FMF32" s="98"/>
      <c r="FMG32" s="98"/>
      <c r="FMH32" s="98"/>
      <c r="FMI32" s="98"/>
      <c r="FMJ32" s="98"/>
      <c r="FMK32" s="98"/>
      <c r="FML32" s="98"/>
      <c r="FMM32" s="98"/>
      <c r="FMN32" s="98"/>
      <c r="FMO32" s="98"/>
      <c r="FMP32" s="98"/>
      <c r="FMQ32" s="98"/>
      <c r="FMR32" s="98"/>
      <c r="FMS32" s="98"/>
      <c r="FMT32" s="98"/>
      <c r="FMU32" s="98"/>
      <c r="FMV32" s="98"/>
      <c r="FMW32" s="98"/>
      <c r="FMX32" s="98"/>
      <c r="FMY32" s="98"/>
      <c r="FMZ32" s="98"/>
      <c r="FNA32" s="98"/>
      <c r="FNB32" s="98"/>
      <c r="FNC32" s="98"/>
      <c r="FND32" s="98"/>
      <c r="FNE32" s="98"/>
      <c r="FNF32" s="98"/>
      <c r="FNG32" s="98"/>
      <c r="FNH32" s="98"/>
      <c r="FNI32" s="98"/>
      <c r="FNJ32" s="98"/>
      <c r="FNK32" s="98"/>
      <c r="FNL32" s="98"/>
      <c r="FNM32" s="98"/>
      <c r="FNN32" s="98"/>
      <c r="FNO32" s="98"/>
      <c r="FNP32" s="98"/>
      <c r="FNQ32" s="98"/>
      <c r="FNR32" s="98"/>
      <c r="FNS32" s="98"/>
      <c r="FNT32" s="98"/>
      <c r="FNU32" s="98"/>
      <c r="FNV32" s="98"/>
      <c r="FNW32" s="98"/>
      <c r="FNX32" s="98"/>
      <c r="FNY32" s="98"/>
      <c r="FNZ32" s="98"/>
      <c r="FOA32" s="98"/>
      <c r="FOB32" s="98"/>
      <c r="FOC32" s="98"/>
      <c r="FOD32" s="98"/>
      <c r="FOE32" s="98"/>
      <c r="FOF32" s="98"/>
      <c r="FOG32" s="98"/>
      <c r="FOH32" s="98"/>
      <c r="FOI32" s="98"/>
      <c r="FOJ32" s="98"/>
      <c r="FOK32" s="98"/>
      <c r="FOL32" s="98"/>
      <c r="FOM32" s="98"/>
      <c r="FON32" s="98"/>
      <c r="FOO32" s="98"/>
      <c r="FOP32" s="98"/>
      <c r="FOQ32" s="98"/>
      <c r="FOR32" s="98"/>
      <c r="FOS32" s="98"/>
      <c r="FOT32" s="98"/>
      <c r="FOU32" s="98"/>
      <c r="FOV32" s="98"/>
      <c r="FOW32" s="98"/>
      <c r="FOX32" s="98"/>
      <c r="FOY32" s="98"/>
      <c r="FOZ32" s="98"/>
      <c r="FPA32" s="98"/>
      <c r="FPB32" s="98"/>
      <c r="FPC32" s="98"/>
      <c r="FPD32" s="98"/>
      <c r="FPE32" s="98"/>
      <c r="FPF32" s="98"/>
      <c r="FPG32" s="98"/>
      <c r="FPH32" s="98"/>
      <c r="FPI32" s="98"/>
      <c r="FPJ32" s="98"/>
      <c r="FPK32" s="98"/>
      <c r="FPL32" s="98"/>
      <c r="FPM32" s="98"/>
      <c r="FPN32" s="98"/>
      <c r="FPO32" s="98"/>
      <c r="FPP32" s="98"/>
      <c r="FPQ32" s="98"/>
      <c r="FPR32" s="98"/>
      <c r="FPS32" s="98"/>
      <c r="FPT32" s="98"/>
      <c r="FPU32" s="98"/>
      <c r="FPV32" s="98"/>
      <c r="FPW32" s="98"/>
      <c r="FPX32" s="98"/>
      <c r="FPY32" s="98"/>
      <c r="FPZ32" s="98"/>
      <c r="FQA32" s="98"/>
      <c r="FQB32" s="98"/>
      <c r="FQC32" s="98"/>
      <c r="FQD32" s="98"/>
      <c r="FQE32" s="98"/>
      <c r="FQF32" s="98"/>
      <c r="FQG32" s="98"/>
      <c r="FQH32" s="98"/>
      <c r="FQI32" s="98"/>
      <c r="FQJ32" s="98"/>
      <c r="FQK32" s="98"/>
      <c r="FQL32" s="98"/>
      <c r="FQM32" s="98"/>
      <c r="FQN32" s="98"/>
      <c r="FQO32" s="98"/>
      <c r="FQP32" s="98"/>
      <c r="FQQ32" s="98"/>
      <c r="FQR32" s="98"/>
      <c r="FQS32" s="98"/>
      <c r="FQT32" s="98"/>
      <c r="FQU32" s="98"/>
      <c r="FQV32" s="98"/>
      <c r="FQW32" s="98"/>
      <c r="FQX32" s="98"/>
      <c r="FQY32" s="98"/>
      <c r="FQZ32" s="98"/>
      <c r="FRA32" s="98"/>
      <c r="FRB32" s="98"/>
      <c r="FRC32" s="98"/>
      <c r="FRD32" s="98"/>
      <c r="FRE32" s="98"/>
      <c r="FRF32" s="98"/>
      <c r="FRG32" s="98"/>
      <c r="FRH32" s="98"/>
      <c r="FRI32" s="98"/>
      <c r="FRJ32" s="98"/>
      <c r="FRK32" s="98"/>
      <c r="FRL32" s="98"/>
      <c r="FRM32" s="98"/>
      <c r="FRN32" s="98"/>
      <c r="FRO32" s="98"/>
      <c r="FRP32" s="98"/>
      <c r="FRQ32" s="98"/>
      <c r="FRR32" s="98"/>
      <c r="FRS32" s="98"/>
      <c r="FRT32" s="98"/>
      <c r="FRU32" s="98"/>
      <c r="FRV32" s="98"/>
      <c r="FRW32" s="98"/>
      <c r="FRX32" s="98"/>
      <c r="FRY32" s="98"/>
      <c r="FRZ32" s="98"/>
      <c r="FSA32" s="98"/>
      <c r="FSB32" s="98"/>
      <c r="FSC32" s="98"/>
      <c r="FSD32" s="98"/>
      <c r="FSE32" s="98"/>
      <c r="FSF32" s="98"/>
      <c r="FSG32" s="98"/>
      <c r="FSH32" s="98"/>
      <c r="FSI32" s="98"/>
      <c r="FSJ32" s="98"/>
      <c r="FSK32" s="98"/>
      <c r="FSL32" s="98"/>
      <c r="FSM32" s="98"/>
      <c r="FSN32" s="98"/>
      <c r="FSO32" s="98"/>
      <c r="FSP32" s="98"/>
      <c r="FSQ32" s="98"/>
      <c r="FSR32" s="98"/>
      <c r="FSS32" s="98"/>
      <c r="FST32" s="98"/>
      <c r="FSU32" s="98"/>
      <c r="FSV32" s="98"/>
      <c r="FSW32" s="98"/>
      <c r="FSX32" s="98"/>
      <c r="FSY32" s="98"/>
      <c r="FSZ32" s="98"/>
      <c r="FTA32" s="98"/>
      <c r="FTB32" s="98"/>
      <c r="FTC32" s="98"/>
      <c r="FTD32" s="98"/>
      <c r="FTE32" s="98"/>
      <c r="FTF32" s="98"/>
      <c r="FTG32" s="98"/>
      <c r="FTH32" s="98"/>
      <c r="FTI32" s="98"/>
      <c r="FTJ32" s="98"/>
      <c r="FTK32" s="98"/>
      <c r="FTL32" s="98"/>
      <c r="FTM32" s="98"/>
      <c r="FTN32" s="98"/>
      <c r="FTO32" s="98"/>
      <c r="FTP32" s="98"/>
      <c r="FTQ32" s="98"/>
      <c r="FTR32" s="98"/>
      <c r="FTS32" s="98"/>
      <c r="FTT32" s="98"/>
      <c r="FTU32" s="98"/>
      <c r="FTV32" s="98"/>
      <c r="FTW32" s="98"/>
      <c r="FTX32" s="98"/>
      <c r="FTY32" s="98"/>
      <c r="FTZ32" s="98"/>
      <c r="FUA32" s="98"/>
      <c r="FUB32" s="98"/>
      <c r="FUC32" s="98"/>
      <c r="FUD32" s="98"/>
      <c r="FUE32" s="98"/>
      <c r="FUF32" s="98"/>
      <c r="FUG32" s="98"/>
      <c r="FUH32" s="98"/>
      <c r="FUI32" s="98"/>
      <c r="FUJ32" s="98"/>
      <c r="FUK32" s="98"/>
      <c r="FUL32" s="98"/>
      <c r="FUM32" s="98"/>
      <c r="FUN32" s="98"/>
      <c r="FUO32" s="98"/>
      <c r="FUP32" s="98"/>
      <c r="FUQ32" s="98"/>
      <c r="FUR32" s="98"/>
      <c r="FUS32" s="98"/>
      <c r="FUT32" s="98"/>
      <c r="FUU32" s="98"/>
      <c r="FUV32" s="98"/>
      <c r="FUW32" s="98"/>
      <c r="FUX32" s="98"/>
      <c r="FUY32" s="98"/>
      <c r="FUZ32" s="98"/>
      <c r="FVA32" s="98"/>
      <c r="FVB32" s="98"/>
      <c r="FVC32" s="98"/>
      <c r="FVD32" s="98"/>
      <c r="FVE32" s="98"/>
      <c r="FVF32" s="98"/>
      <c r="FVG32" s="98"/>
      <c r="FVH32" s="98"/>
      <c r="FVI32" s="98"/>
      <c r="FVJ32" s="98"/>
      <c r="FVK32" s="98"/>
      <c r="FVL32" s="98"/>
      <c r="FVM32" s="98"/>
      <c r="FVN32" s="98"/>
      <c r="FVO32" s="98"/>
      <c r="FVP32" s="98"/>
      <c r="FVQ32" s="98"/>
      <c r="FVR32" s="98"/>
      <c r="FVS32" s="98"/>
      <c r="FVT32" s="98"/>
      <c r="FVU32" s="98"/>
      <c r="FVV32" s="98"/>
      <c r="FVW32" s="98"/>
      <c r="FVX32" s="98"/>
      <c r="FVY32" s="98"/>
      <c r="FVZ32" s="98"/>
      <c r="FWA32" s="98"/>
      <c r="FWB32" s="98"/>
      <c r="FWC32" s="98"/>
      <c r="FWD32" s="98"/>
      <c r="FWE32" s="98"/>
      <c r="FWF32" s="98"/>
      <c r="FWG32" s="98"/>
      <c r="FWH32" s="98"/>
      <c r="FWI32" s="98"/>
      <c r="FWJ32" s="98"/>
      <c r="FWK32" s="98"/>
      <c r="FWL32" s="98"/>
      <c r="FWM32" s="98"/>
      <c r="FWN32" s="98"/>
      <c r="FWO32" s="98"/>
      <c r="FWP32" s="98"/>
      <c r="FWQ32" s="98"/>
      <c r="FWR32" s="98"/>
      <c r="FWS32" s="98"/>
      <c r="FWT32" s="98"/>
      <c r="FWU32" s="98"/>
      <c r="FWV32" s="98"/>
      <c r="FWW32" s="98"/>
      <c r="FWX32" s="98"/>
      <c r="FWY32" s="98"/>
      <c r="FWZ32" s="98"/>
      <c r="FXA32" s="98"/>
      <c r="FXB32" s="98"/>
      <c r="FXC32" s="98"/>
      <c r="FXD32" s="98"/>
      <c r="FXE32" s="98"/>
      <c r="FXF32" s="98"/>
      <c r="FXG32" s="98"/>
      <c r="FXH32" s="98"/>
      <c r="FXI32" s="98"/>
      <c r="FXJ32" s="98"/>
      <c r="FXK32" s="98"/>
      <c r="FXL32" s="98"/>
      <c r="FXM32" s="98"/>
      <c r="FXN32" s="98"/>
      <c r="FXO32" s="98"/>
      <c r="FXP32" s="98"/>
      <c r="FXQ32" s="98"/>
      <c r="FXR32" s="98"/>
      <c r="FXS32" s="98"/>
      <c r="FXT32" s="98"/>
      <c r="FXU32" s="98"/>
      <c r="FXV32" s="98"/>
      <c r="FXW32" s="98"/>
      <c r="FXX32" s="98"/>
      <c r="FXY32" s="98"/>
      <c r="FXZ32" s="98"/>
      <c r="FYA32" s="98"/>
      <c r="FYB32" s="98"/>
      <c r="FYC32" s="98"/>
      <c r="FYD32" s="98"/>
      <c r="FYE32" s="98"/>
      <c r="FYF32" s="98"/>
      <c r="FYG32" s="98"/>
      <c r="FYH32" s="98"/>
      <c r="FYI32" s="98"/>
      <c r="FYJ32" s="98"/>
      <c r="FYK32" s="98"/>
      <c r="FYL32" s="98"/>
      <c r="FYM32" s="98"/>
      <c r="FYN32" s="98"/>
      <c r="FYO32" s="98"/>
      <c r="FYP32" s="98"/>
      <c r="FYQ32" s="98"/>
      <c r="FYR32" s="98"/>
      <c r="FYS32" s="98"/>
      <c r="FYT32" s="98"/>
      <c r="FYU32" s="98"/>
      <c r="FYV32" s="98"/>
      <c r="FYW32" s="98"/>
      <c r="FYX32" s="98"/>
      <c r="FYY32" s="98"/>
      <c r="FYZ32" s="98"/>
      <c r="FZA32" s="98"/>
      <c r="FZB32" s="98"/>
      <c r="FZC32" s="98"/>
      <c r="FZD32" s="98"/>
      <c r="FZE32" s="98"/>
      <c r="FZF32" s="98"/>
      <c r="FZG32" s="98"/>
      <c r="FZH32" s="98"/>
      <c r="FZI32" s="98"/>
      <c r="FZJ32" s="98"/>
      <c r="FZK32" s="98"/>
      <c r="FZL32" s="98"/>
      <c r="FZM32" s="98"/>
      <c r="FZN32" s="98"/>
      <c r="FZO32" s="98"/>
      <c r="FZP32" s="98"/>
      <c r="FZQ32" s="98"/>
      <c r="FZR32" s="98"/>
      <c r="FZS32" s="98"/>
      <c r="FZT32" s="98"/>
      <c r="FZU32" s="98"/>
      <c r="FZV32" s="98"/>
      <c r="FZW32" s="98"/>
      <c r="FZX32" s="98"/>
      <c r="FZY32" s="98"/>
      <c r="FZZ32" s="98"/>
      <c r="GAA32" s="98"/>
      <c r="GAB32" s="98"/>
      <c r="GAC32" s="98"/>
      <c r="GAD32" s="98"/>
      <c r="GAE32" s="98"/>
      <c r="GAF32" s="98"/>
      <c r="GAG32" s="98"/>
      <c r="GAH32" s="98"/>
      <c r="GAI32" s="98"/>
      <c r="GAJ32" s="98"/>
      <c r="GAK32" s="98"/>
      <c r="GAL32" s="98"/>
      <c r="GAM32" s="98"/>
      <c r="GAN32" s="98"/>
      <c r="GAO32" s="98"/>
      <c r="GAP32" s="98"/>
      <c r="GAQ32" s="98"/>
      <c r="GAR32" s="98"/>
      <c r="GAS32" s="98"/>
      <c r="GAT32" s="98"/>
      <c r="GAU32" s="98"/>
      <c r="GAV32" s="98"/>
      <c r="GAW32" s="98"/>
      <c r="GAX32" s="98"/>
      <c r="GAY32" s="98"/>
      <c r="GAZ32" s="98"/>
      <c r="GBA32" s="98"/>
      <c r="GBB32" s="98"/>
      <c r="GBC32" s="98"/>
      <c r="GBD32" s="98"/>
      <c r="GBE32" s="98"/>
      <c r="GBF32" s="98"/>
      <c r="GBG32" s="98"/>
      <c r="GBH32" s="98"/>
      <c r="GBI32" s="98"/>
      <c r="GBJ32" s="98"/>
      <c r="GBK32" s="98"/>
      <c r="GBL32" s="98"/>
      <c r="GBM32" s="98"/>
      <c r="GBN32" s="98"/>
      <c r="GBO32" s="98"/>
      <c r="GBP32" s="98"/>
      <c r="GBQ32" s="98"/>
      <c r="GBR32" s="98"/>
      <c r="GBS32" s="98"/>
      <c r="GBT32" s="98"/>
      <c r="GBU32" s="98"/>
      <c r="GBV32" s="98"/>
      <c r="GBW32" s="98"/>
      <c r="GBX32" s="98"/>
      <c r="GBY32" s="98"/>
      <c r="GBZ32" s="98"/>
      <c r="GCA32" s="98"/>
      <c r="GCB32" s="98"/>
      <c r="GCC32" s="98"/>
      <c r="GCD32" s="98"/>
      <c r="GCE32" s="98"/>
      <c r="GCF32" s="98"/>
      <c r="GCG32" s="98"/>
      <c r="GCH32" s="98"/>
      <c r="GCI32" s="98"/>
      <c r="GCJ32" s="98"/>
      <c r="GCK32" s="98"/>
      <c r="GCL32" s="98"/>
      <c r="GCM32" s="98"/>
      <c r="GCN32" s="98"/>
      <c r="GCO32" s="98"/>
      <c r="GCP32" s="98"/>
      <c r="GCQ32" s="98"/>
      <c r="GCR32" s="98"/>
      <c r="GCS32" s="98"/>
      <c r="GCT32" s="98"/>
      <c r="GCU32" s="98"/>
      <c r="GCV32" s="98"/>
      <c r="GCW32" s="98"/>
      <c r="GCX32" s="98"/>
      <c r="GCY32" s="98"/>
      <c r="GCZ32" s="98"/>
      <c r="GDA32" s="98"/>
      <c r="GDB32" s="98"/>
      <c r="GDC32" s="98"/>
      <c r="GDD32" s="98"/>
      <c r="GDE32" s="98"/>
      <c r="GDF32" s="98"/>
      <c r="GDG32" s="98"/>
      <c r="GDH32" s="98"/>
      <c r="GDI32" s="98"/>
      <c r="GDJ32" s="98"/>
      <c r="GDK32" s="98"/>
      <c r="GDL32" s="98"/>
      <c r="GDM32" s="98"/>
      <c r="GDN32" s="98"/>
      <c r="GDO32" s="98"/>
      <c r="GDP32" s="98"/>
      <c r="GDQ32" s="98"/>
      <c r="GDR32" s="98"/>
      <c r="GDS32" s="98"/>
      <c r="GDT32" s="98"/>
      <c r="GDU32" s="98"/>
      <c r="GDV32" s="98"/>
      <c r="GDW32" s="98"/>
      <c r="GDX32" s="98"/>
      <c r="GDY32" s="98"/>
      <c r="GDZ32" s="98"/>
      <c r="GEA32" s="98"/>
      <c r="GEB32" s="98"/>
      <c r="GEC32" s="98"/>
      <c r="GED32" s="98"/>
      <c r="GEE32" s="98"/>
      <c r="GEF32" s="98"/>
      <c r="GEG32" s="98"/>
      <c r="GEH32" s="98"/>
      <c r="GEI32" s="98"/>
      <c r="GEJ32" s="98"/>
      <c r="GEK32" s="98"/>
      <c r="GEL32" s="98"/>
      <c r="GEM32" s="98"/>
      <c r="GEN32" s="98"/>
      <c r="GEO32" s="98"/>
      <c r="GEP32" s="98"/>
      <c r="GEQ32" s="98"/>
      <c r="GER32" s="98"/>
      <c r="GES32" s="98"/>
      <c r="GET32" s="98"/>
      <c r="GEU32" s="98"/>
      <c r="GEV32" s="98"/>
      <c r="GEW32" s="98"/>
      <c r="GEX32" s="98"/>
      <c r="GEY32" s="98"/>
      <c r="GEZ32" s="98"/>
      <c r="GFA32" s="98"/>
      <c r="GFB32" s="98"/>
      <c r="GFC32" s="98"/>
      <c r="GFD32" s="98"/>
      <c r="GFE32" s="98"/>
      <c r="GFF32" s="98"/>
      <c r="GFG32" s="98"/>
      <c r="GFH32" s="98"/>
      <c r="GFI32" s="98"/>
      <c r="GFJ32" s="98"/>
      <c r="GFK32" s="98"/>
      <c r="GFL32" s="98"/>
      <c r="GFM32" s="98"/>
      <c r="GFN32" s="98"/>
      <c r="GFO32" s="98"/>
      <c r="GFP32" s="98"/>
      <c r="GFQ32" s="98"/>
      <c r="GFR32" s="98"/>
      <c r="GFS32" s="98"/>
      <c r="GFT32" s="98"/>
      <c r="GFU32" s="98"/>
      <c r="GFV32" s="98"/>
      <c r="GFW32" s="98"/>
      <c r="GFX32" s="98"/>
      <c r="GFY32" s="98"/>
      <c r="GFZ32" s="98"/>
      <c r="GGA32" s="98"/>
      <c r="GGB32" s="98"/>
      <c r="GGC32" s="98"/>
      <c r="GGD32" s="98"/>
      <c r="GGE32" s="98"/>
      <c r="GGF32" s="98"/>
      <c r="GGG32" s="98"/>
      <c r="GGH32" s="98"/>
      <c r="GGI32" s="98"/>
      <c r="GGJ32" s="98"/>
      <c r="GGK32" s="98"/>
      <c r="GGL32" s="98"/>
      <c r="GGM32" s="98"/>
      <c r="GGN32" s="98"/>
      <c r="GGO32" s="98"/>
      <c r="GGP32" s="98"/>
      <c r="GGQ32" s="98"/>
      <c r="GGR32" s="98"/>
      <c r="GGS32" s="98"/>
      <c r="GGT32" s="98"/>
      <c r="GGU32" s="98"/>
      <c r="GGV32" s="98"/>
      <c r="GGW32" s="98"/>
      <c r="GGX32" s="98"/>
      <c r="GGY32" s="98"/>
      <c r="GGZ32" s="98"/>
      <c r="GHA32" s="98"/>
      <c r="GHB32" s="98"/>
      <c r="GHC32" s="98"/>
      <c r="GHD32" s="98"/>
      <c r="GHE32" s="98"/>
      <c r="GHF32" s="98"/>
      <c r="GHG32" s="98"/>
      <c r="GHH32" s="98"/>
      <c r="GHI32" s="98"/>
      <c r="GHJ32" s="98"/>
      <c r="GHK32" s="98"/>
      <c r="GHL32" s="98"/>
      <c r="GHM32" s="98"/>
      <c r="GHN32" s="98"/>
      <c r="GHO32" s="98"/>
      <c r="GHP32" s="98"/>
      <c r="GHQ32" s="98"/>
      <c r="GHR32" s="98"/>
      <c r="GHS32" s="98"/>
      <c r="GHT32" s="98"/>
      <c r="GHU32" s="98"/>
      <c r="GHV32" s="98"/>
      <c r="GHW32" s="98"/>
      <c r="GHX32" s="98"/>
      <c r="GHY32" s="98"/>
      <c r="GHZ32" s="98"/>
      <c r="GIA32" s="98"/>
      <c r="GIB32" s="98"/>
      <c r="GIC32" s="98"/>
      <c r="GID32" s="98"/>
      <c r="GIE32" s="98"/>
      <c r="GIF32" s="98"/>
      <c r="GIG32" s="98"/>
      <c r="GIH32" s="98"/>
      <c r="GII32" s="98"/>
      <c r="GIJ32" s="98"/>
      <c r="GIK32" s="98"/>
      <c r="GIL32" s="98"/>
      <c r="GIM32" s="98"/>
      <c r="GIN32" s="98"/>
      <c r="GIO32" s="98"/>
      <c r="GIP32" s="98"/>
      <c r="GIQ32" s="98"/>
      <c r="GIR32" s="98"/>
      <c r="GIS32" s="98"/>
      <c r="GIT32" s="98"/>
      <c r="GIU32" s="98"/>
      <c r="GIV32" s="98"/>
      <c r="GIW32" s="98"/>
      <c r="GIX32" s="98"/>
      <c r="GIY32" s="98"/>
      <c r="GIZ32" s="98"/>
      <c r="GJA32" s="98"/>
      <c r="GJB32" s="98"/>
      <c r="GJC32" s="98"/>
      <c r="GJD32" s="98"/>
      <c r="GJE32" s="98"/>
      <c r="GJF32" s="98"/>
      <c r="GJG32" s="98"/>
      <c r="GJH32" s="98"/>
      <c r="GJI32" s="98"/>
      <c r="GJJ32" s="98"/>
      <c r="GJK32" s="98"/>
      <c r="GJL32" s="98"/>
      <c r="GJM32" s="98"/>
      <c r="GJN32" s="98"/>
      <c r="GJO32" s="98"/>
      <c r="GJP32" s="98"/>
      <c r="GJQ32" s="98"/>
      <c r="GJR32" s="98"/>
      <c r="GJS32" s="98"/>
      <c r="GJT32" s="98"/>
      <c r="GJU32" s="98"/>
      <c r="GJV32" s="98"/>
      <c r="GJW32" s="98"/>
      <c r="GJX32" s="98"/>
      <c r="GJY32" s="98"/>
      <c r="GJZ32" s="98"/>
      <c r="GKA32" s="98"/>
      <c r="GKB32" s="98"/>
      <c r="GKC32" s="98"/>
      <c r="GKD32" s="98"/>
      <c r="GKE32" s="98"/>
      <c r="GKF32" s="98"/>
      <c r="GKG32" s="98"/>
      <c r="GKH32" s="98"/>
      <c r="GKI32" s="98"/>
      <c r="GKJ32" s="98"/>
      <c r="GKK32" s="98"/>
      <c r="GKL32" s="98"/>
      <c r="GKM32" s="98"/>
      <c r="GKN32" s="98"/>
      <c r="GKO32" s="98"/>
      <c r="GKP32" s="98"/>
      <c r="GKQ32" s="98"/>
      <c r="GKR32" s="98"/>
      <c r="GKS32" s="98"/>
      <c r="GKT32" s="98"/>
      <c r="GKU32" s="98"/>
      <c r="GKV32" s="98"/>
      <c r="GKW32" s="98"/>
      <c r="GKX32" s="98"/>
      <c r="GKY32" s="98"/>
      <c r="GKZ32" s="98"/>
      <c r="GLA32" s="98"/>
      <c r="GLB32" s="98"/>
      <c r="GLC32" s="98"/>
      <c r="GLD32" s="98"/>
      <c r="GLE32" s="98"/>
      <c r="GLF32" s="98"/>
      <c r="GLG32" s="98"/>
      <c r="GLH32" s="98"/>
      <c r="GLI32" s="98"/>
      <c r="GLJ32" s="98"/>
      <c r="GLK32" s="98"/>
      <c r="GLL32" s="98"/>
      <c r="GLM32" s="98"/>
      <c r="GLN32" s="98"/>
      <c r="GLO32" s="98"/>
      <c r="GLP32" s="98"/>
      <c r="GLQ32" s="98"/>
      <c r="GLR32" s="98"/>
      <c r="GLS32" s="98"/>
      <c r="GLT32" s="98"/>
      <c r="GLU32" s="98"/>
      <c r="GLV32" s="98"/>
      <c r="GLW32" s="98"/>
      <c r="GLX32" s="98"/>
      <c r="GLY32" s="98"/>
      <c r="GLZ32" s="98"/>
      <c r="GMA32" s="98"/>
      <c r="GMB32" s="98"/>
      <c r="GMC32" s="98"/>
      <c r="GMD32" s="98"/>
      <c r="GME32" s="98"/>
      <c r="GMF32" s="98"/>
      <c r="GMG32" s="98"/>
      <c r="GMH32" s="98"/>
      <c r="GMI32" s="98"/>
      <c r="GMJ32" s="98"/>
      <c r="GMK32" s="98"/>
      <c r="GML32" s="98"/>
      <c r="GMM32" s="98"/>
      <c r="GMN32" s="98"/>
      <c r="GMO32" s="98"/>
      <c r="GMP32" s="98"/>
      <c r="GMQ32" s="98"/>
      <c r="GMR32" s="98"/>
      <c r="GMS32" s="98"/>
      <c r="GMT32" s="98"/>
      <c r="GMU32" s="98"/>
      <c r="GMV32" s="98"/>
      <c r="GMW32" s="98"/>
      <c r="GMX32" s="98"/>
      <c r="GMY32" s="98"/>
      <c r="GMZ32" s="98"/>
      <c r="GNA32" s="98"/>
      <c r="GNB32" s="98"/>
      <c r="GNC32" s="98"/>
      <c r="GND32" s="98"/>
      <c r="GNE32" s="98"/>
      <c r="GNF32" s="98"/>
      <c r="GNG32" s="98"/>
      <c r="GNH32" s="98"/>
      <c r="GNI32" s="98"/>
      <c r="GNJ32" s="98"/>
      <c r="GNK32" s="98"/>
      <c r="GNL32" s="98"/>
      <c r="GNM32" s="98"/>
      <c r="GNN32" s="98"/>
      <c r="GNO32" s="98"/>
      <c r="GNP32" s="98"/>
      <c r="GNQ32" s="98"/>
      <c r="GNR32" s="98"/>
      <c r="GNS32" s="98"/>
      <c r="GNT32" s="98"/>
      <c r="GNU32" s="98"/>
      <c r="GNV32" s="98"/>
      <c r="GNW32" s="98"/>
      <c r="GNX32" s="98"/>
      <c r="GNY32" s="98"/>
      <c r="GNZ32" s="98"/>
      <c r="GOA32" s="98"/>
      <c r="GOB32" s="98"/>
      <c r="GOC32" s="98"/>
      <c r="GOD32" s="98"/>
      <c r="GOE32" s="98"/>
      <c r="GOF32" s="98"/>
      <c r="GOG32" s="98"/>
      <c r="GOH32" s="98"/>
      <c r="GOI32" s="98"/>
      <c r="GOJ32" s="98"/>
      <c r="GOK32" s="98"/>
      <c r="GOL32" s="98"/>
      <c r="GOM32" s="98"/>
      <c r="GON32" s="98"/>
      <c r="GOO32" s="98"/>
      <c r="GOP32" s="98"/>
      <c r="GOQ32" s="98"/>
      <c r="GOR32" s="98"/>
      <c r="GOS32" s="98"/>
      <c r="GOT32" s="98"/>
      <c r="GOU32" s="98"/>
      <c r="GOV32" s="98"/>
      <c r="GOW32" s="98"/>
      <c r="GOX32" s="98"/>
      <c r="GOY32" s="98"/>
      <c r="GOZ32" s="98"/>
      <c r="GPA32" s="98"/>
      <c r="GPB32" s="98"/>
      <c r="GPC32" s="98"/>
      <c r="GPD32" s="98"/>
      <c r="GPE32" s="98"/>
      <c r="GPF32" s="98"/>
      <c r="GPG32" s="98"/>
      <c r="GPH32" s="98"/>
      <c r="GPI32" s="98"/>
      <c r="GPJ32" s="98"/>
      <c r="GPK32" s="98"/>
      <c r="GPL32" s="98"/>
      <c r="GPM32" s="98"/>
      <c r="GPN32" s="98"/>
      <c r="GPO32" s="98"/>
      <c r="GPP32" s="98"/>
      <c r="GPQ32" s="98"/>
      <c r="GPR32" s="98"/>
      <c r="GPS32" s="98"/>
      <c r="GPT32" s="98"/>
      <c r="GPU32" s="98"/>
      <c r="GPV32" s="98"/>
      <c r="GPW32" s="98"/>
      <c r="GPX32" s="98"/>
      <c r="GPY32" s="98"/>
      <c r="GPZ32" s="98"/>
      <c r="GQA32" s="98"/>
      <c r="GQB32" s="98"/>
      <c r="GQC32" s="98"/>
      <c r="GQD32" s="98"/>
      <c r="GQE32" s="98"/>
      <c r="GQF32" s="98"/>
      <c r="GQG32" s="98"/>
      <c r="GQH32" s="98"/>
      <c r="GQI32" s="98"/>
      <c r="GQJ32" s="98"/>
      <c r="GQK32" s="98"/>
      <c r="GQL32" s="98"/>
      <c r="GQM32" s="98"/>
      <c r="GQN32" s="98"/>
      <c r="GQO32" s="98"/>
      <c r="GQP32" s="98"/>
      <c r="GQQ32" s="98"/>
      <c r="GQR32" s="98"/>
      <c r="GQS32" s="98"/>
      <c r="GQT32" s="98"/>
      <c r="GQU32" s="98"/>
      <c r="GQV32" s="98"/>
      <c r="GQW32" s="98"/>
      <c r="GQX32" s="98"/>
      <c r="GQY32" s="98"/>
      <c r="GQZ32" s="98"/>
      <c r="GRA32" s="98"/>
      <c r="GRB32" s="98"/>
      <c r="GRC32" s="98"/>
      <c r="GRD32" s="98"/>
      <c r="GRE32" s="98"/>
      <c r="GRF32" s="98"/>
      <c r="GRG32" s="98"/>
      <c r="GRH32" s="98"/>
      <c r="GRI32" s="98"/>
      <c r="GRJ32" s="98"/>
      <c r="GRK32" s="98"/>
      <c r="GRL32" s="98"/>
      <c r="GRM32" s="98"/>
      <c r="GRN32" s="98"/>
      <c r="GRO32" s="98"/>
      <c r="GRP32" s="98"/>
      <c r="GRQ32" s="98"/>
      <c r="GRR32" s="98"/>
      <c r="GRS32" s="98"/>
      <c r="GRT32" s="98"/>
      <c r="GRU32" s="98"/>
      <c r="GRV32" s="98"/>
      <c r="GRW32" s="98"/>
      <c r="GRX32" s="98"/>
      <c r="GRY32" s="98"/>
      <c r="GRZ32" s="98"/>
      <c r="GSA32" s="98"/>
      <c r="GSB32" s="98"/>
      <c r="GSC32" s="98"/>
      <c r="GSD32" s="98"/>
      <c r="GSE32" s="98"/>
      <c r="GSF32" s="98"/>
      <c r="GSG32" s="98"/>
      <c r="GSH32" s="98"/>
      <c r="GSI32" s="98"/>
      <c r="GSJ32" s="98"/>
      <c r="GSK32" s="98"/>
      <c r="GSL32" s="98"/>
      <c r="GSM32" s="98"/>
      <c r="GSN32" s="98"/>
      <c r="GSO32" s="98"/>
      <c r="GSP32" s="98"/>
      <c r="GSQ32" s="98"/>
      <c r="GSR32" s="98"/>
      <c r="GSS32" s="98"/>
      <c r="GST32" s="98"/>
      <c r="GSU32" s="98"/>
      <c r="GSV32" s="98"/>
      <c r="GSW32" s="98"/>
      <c r="GSX32" s="98"/>
      <c r="GSY32" s="98"/>
      <c r="GSZ32" s="98"/>
      <c r="GTA32" s="98"/>
      <c r="GTB32" s="98"/>
      <c r="GTC32" s="98"/>
      <c r="GTD32" s="98"/>
      <c r="GTE32" s="98"/>
      <c r="GTF32" s="98"/>
      <c r="GTG32" s="98"/>
      <c r="GTH32" s="98"/>
      <c r="GTI32" s="98"/>
      <c r="GTJ32" s="98"/>
      <c r="GTK32" s="98"/>
      <c r="GTL32" s="98"/>
      <c r="GTM32" s="98"/>
      <c r="GTN32" s="98"/>
      <c r="GTO32" s="98"/>
      <c r="GTP32" s="98"/>
      <c r="GTQ32" s="98"/>
      <c r="GTR32" s="98"/>
      <c r="GTS32" s="98"/>
      <c r="GTT32" s="98"/>
      <c r="GTU32" s="98"/>
      <c r="GTV32" s="98"/>
      <c r="GTW32" s="98"/>
      <c r="GTX32" s="98"/>
      <c r="GTY32" s="98"/>
      <c r="GTZ32" s="98"/>
      <c r="GUA32" s="98"/>
      <c r="GUB32" s="98"/>
      <c r="GUC32" s="98"/>
      <c r="GUD32" s="98"/>
      <c r="GUE32" s="98"/>
      <c r="GUF32" s="98"/>
      <c r="GUG32" s="98"/>
      <c r="GUH32" s="98"/>
      <c r="GUI32" s="98"/>
      <c r="GUJ32" s="98"/>
      <c r="GUK32" s="98"/>
      <c r="GUL32" s="98"/>
      <c r="GUM32" s="98"/>
      <c r="GUN32" s="98"/>
      <c r="GUO32" s="98"/>
      <c r="GUP32" s="98"/>
      <c r="GUQ32" s="98"/>
      <c r="GUR32" s="98"/>
      <c r="GUS32" s="98"/>
      <c r="GUT32" s="98"/>
      <c r="GUU32" s="98"/>
      <c r="GUV32" s="98"/>
      <c r="GUW32" s="98"/>
      <c r="GUX32" s="98"/>
      <c r="GUY32" s="98"/>
      <c r="GUZ32" s="98"/>
      <c r="GVA32" s="98"/>
      <c r="GVB32" s="98"/>
      <c r="GVC32" s="98"/>
      <c r="GVD32" s="98"/>
      <c r="GVE32" s="98"/>
      <c r="GVF32" s="98"/>
      <c r="GVG32" s="98"/>
      <c r="GVH32" s="98"/>
      <c r="GVI32" s="98"/>
      <c r="GVJ32" s="98"/>
      <c r="GVK32" s="98"/>
      <c r="GVL32" s="98"/>
      <c r="GVM32" s="98"/>
      <c r="GVN32" s="98"/>
      <c r="GVO32" s="98"/>
      <c r="GVP32" s="98"/>
      <c r="GVQ32" s="98"/>
      <c r="GVR32" s="98"/>
      <c r="GVS32" s="98"/>
      <c r="GVT32" s="98"/>
      <c r="GVU32" s="98"/>
      <c r="GVV32" s="98"/>
      <c r="GVW32" s="98"/>
      <c r="GVX32" s="98"/>
      <c r="GVY32" s="98"/>
      <c r="GVZ32" s="98"/>
      <c r="GWA32" s="98"/>
      <c r="GWB32" s="98"/>
      <c r="GWC32" s="98"/>
      <c r="GWD32" s="98"/>
      <c r="GWE32" s="98"/>
      <c r="GWF32" s="98"/>
      <c r="GWG32" s="98"/>
      <c r="GWH32" s="98"/>
      <c r="GWI32" s="98"/>
      <c r="GWJ32" s="98"/>
      <c r="GWK32" s="98"/>
      <c r="GWL32" s="98"/>
      <c r="GWM32" s="98"/>
      <c r="GWN32" s="98"/>
      <c r="GWO32" s="98"/>
      <c r="GWP32" s="98"/>
      <c r="GWQ32" s="98"/>
      <c r="GWR32" s="98"/>
      <c r="GWS32" s="98"/>
      <c r="GWT32" s="98"/>
      <c r="GWU32" s="98"/>
      <c r="GWV32" s="98"/>
      <c r="GWW32" s="98"/>
      <c r="GWX32" s="98"/>
      <c r="GWY32" s="98"/>
      <c r="GWZ32" s="98"/>
      <c r="GXA32" s="98"/>
      <c r="GXB32" s="98"/>
      <c r="GXC32" s="98"/>
      <c r="GXD32" s="98"/>
      <c r="GXE32" s="98"/>
      <c r="GXF32" s="98"/>
      <c r="GXG32" s="98"/>
      <c r="GXH32" s="98"/>
      <c r="GXI32" s="98"/>
      <c r="GXJ32" s="98"/>
      <c r="GXK32" s="98"/>
      <c r="GXL32" s="98"/>
      <c r="GXM32" s="98"/>
      <c r="GXN32" s="98"/>
      <c r="GXO32" s="98"/>
      <c r="GXP32" s="98"/>
      <c r="GXQ32" s="98"/>
      <c r="GXR32" s="98"/>
      <c r="GXS32" s="98"/>
      <c r="GXT32" s="98"/>
      <c r="GXU32" s="98"/>
      <c r="GXV32" s="98"/>
      <c r="GXW32" s="98"/>
      <c r="GXX32" s="98"/>
      <c r="GXY32" s="98"/>
      <c r="GXZ32" s="98"/>
      <c r="GYA32" s="98"/>
      <c r="GYB32" s="98"/>
      <c r="GYC32" s="98"/>
      <c r="GYD32" s="98"/>
      <c r="GYE32" s="98"/>
      <c r="GYF32" s="98"/>
      <c r="GYG32" s="98"/>
      <c r="GYH32" s="98"/>
      <c r="GYI32" s="98"/>
      <c r="GYJ32" s="98"/>
      <c r="GYK32" s="98"/>
      <c r="GYL32" s="98"/>
      <c r="GYM32" s="98"/>
      <c r="GYN32" s="98"/>
      <c r="GYO32" s="98"/>
      <c r="GYP32" s="98"/>
      <c r="GYQ32" s="98"/>
      <c r="GYR32" s="98"/>
      <c r="GYS32" s="98"/>
      <c r="GYT32" s="98"/>
      <c r="GYU32" s="98"/>
      <c r="GYV32" s="98"/>
      <c r="GYW32" s="98"/>
      <c r="GYX32" s="98"/>
      <c r="GYY32" s="98"/>
      <c r="GYZ32" s="98"/>
      <c r="GZA32" s="98"/>
      <c r="GZB32" s="98"/>
      <c r="GZC32" s="98"/>
      <c r="GZD32" s="98"/>
      <c r="GZE32" s="98"/>
      <c r="GZF32" s="98"/>
      <c r="GZG32" s="98"/>
      <c r="GZH32" s="98"/>
      <c r="GZI32" s="98"/>
      <c r="GZJ32" s="98"/>
      <c r="GZK32" s="98"/>
      <c r="GZL32" s="98"/>
      <c r="GZM32" s="98"/>
      <c r="GZN32" s="98"/>
      <c r="GZO32" s="98"/>
      <c r="GZP32" s="98"/>
      <c r="GZQ32" s="98"/>
      <c r="GZR32" s="98"/>
      <c r="GZS32" s="98"/>
      <c r="GZT32" s="98"/>
      <c r="GZU32" s="98"/>
      <c r="GZV32" s="98"/>
      <c r="GZW32" s="98"/>
      <c r="GZX32" s="98"/>
      <c r="GZY32" s="98"/>
      <c r="GZZ32" s="98"/>
      <c r="HAA32" s="98"/>
      <c r="HAB32" s="98"/>
      <c r="HAC32" s="98"/>
      <c r="HAD32" s="98"/>
      <c r="HAE32" s="98"/>
      <c r="HAF32" s="98"/>
      <c r="HAG32" s="98"/>
      <c r="HAH32" s="98"/>
      <c r="HAI32" s="98"/>
      <c r="HAJ32" s="98"/>
      <c r="HAK32" s="98"/>
      <c r="HAL32" s="98"/>
      <c r="HAM32" s="98"/>
      <c r="HAN32" s="98"/>
      <c r="HAO32" s="98"/>
      <c r="HAP32" s="98"/>
      <c r="HAQ32" s="98"/>
      <c r="HAR32" s="98"/>
      <c r="HAS32" s="98"/>
      <c r="HAT32" s="98"/>
      <c r="HAU32" s="98"/>
      <c r="HAV32" s="98"/>
      <c r="HAW32" s="98"/>
      <c r="HAX32" s="98"/>
      <c r="HAY32" s="98"/>
      <c r="HAZ32" s="98"/>
      <c r="HBA32" s="98"/>
      <c r="HBB32" s="98"/>
      <c r="HBC32" s="98"/>
      <c r="HBD32" s="98"/>
      <c r="HBE32" s="98"/>
      <c r="HBF32" s="98"/>
      <c r="HBG32" s="98"/>
      <c r="HBH32" s="98"/>
      <c r="HBI32" s="98"/>
      <c r="HBJ32" s="98"/>
      <c r="HBK32" s="98"/>
      <c r="HBL32" s="98"/>
      <c r="HBM32" s="98"/>
      <c r="HBN32" s="98"/>
      <c r="HBO32" s="98"/>
      <c r="HBP32" s="98"/>
      <c r="HBQ32" s="98"/>
      <c r="HBR32" s="98"/>
      <c r="HBS32" s="98"/>
      <c r="HBT32" s="98"/>
      <c r="HBU32" s="98"/>
      <c r="HBV32" s="98"/>
      <c r="HBW32" s="98"/>
      <c r="HBX32" s="98"/>
      <c r="HBY32" s="98"/>
      <c r="HBZ32" s="98"/>
      <c r="HCA32" s="98"/>
      <c r="HCB32" s="98"/>
      <c r="HCC32" s="98"/>
      <c r="HCD32" s="98"/>
      <c r="HCE32" s="98"/>
      <c r="HCF32" s="98"/>
      <c r="HCG32" s="98"/>
      <c r="HCH32" s="98"/>
      <c r="HCI32" s="98"/>
      <c r="HCJ32" s="98"/>
      <c r="HCK32" s="98"/>
      <c r="HCL32" s="98"/>
      <c r="HCM32" s="98"/>
      <c r="HCN32" s="98"/>
      <c r="HCO32" s="98"/>
      <c r="HCP32" s="98"/>
      <c r="HCQ32" s="98"/>
      <c r="HCR32" s="98"/>
      <c r="HCS32" s="98"/>
      <c r="HCT32" s="98"/>
      <c r="HCU32" s="98"/>
      <c r="HCV32" s="98"/>
      <c r="HCW32" s="98"/>
      <c r="HCX32" s="98"/>
      <c r="HCY32" s="98"/>
      <c r="HCZ32" s="98"/>
      <c r="HDA32" s="98"/>
      <c r="HDB32" s="98"/>
      <c r="HDC32" s="98"/>
      <c r="HDD32" s="98"/>
      <c r="HDE32" s="98"/>
      <c r="HDF32" s="98"/>
      <c r="HDG32" s="98"/>
      <c r="HDH32" s="98"/>
      <c r="HDI32" s="98"/>
      <c r="HDJ32" s="98"/>
      <c r="HDK32" s="98"/>
      <c r="HDL32" s="98"/>
      <c r="HDM32" s="98"/>
      <c r="HDN32" s="98"/>
      <c r="HDO32" s="98"/>
      <c r="HDP32" s="98"/>
      <c r="HDQ32" s="98"/>
      <c r="HDR32" s="98"/>
      <c r="HDS32" s="98"/>
      <c r="HDT32" s="98"/>
      <c r="HDU32" s="98"/>
      <c r="HDV32" s="98"/>
      <c r="HDW32" s="98"/>
      <c r="HDX32" s="98"/>
      <c r="HDY32" s="98"/>
      <c r="HDZ32" s="98"/>
      <c r="HEA32" s="98"/>
      <c r="HEB32" s="98"/>
      <c r="HEC32" s="98"/>
      <c r="HED32" s="98"/>
      <c r="HEE32" s="98"/>
      <c r="HEF32" s="98"/>
      <c r="HEG32" s="98"/>
      <c r="HEH32" s="98"/>
      <c r="HEI32" s="98"/>
      <c r="HEJ32" s="98"/>
      <c r="HEK32" s="98"/>
      <c r="HEL32" s="98"/>
      <c r="HEM32" s="98"/>
      <c r="HEN32" s="98"/>
      <c r="HEO32" s="98"/>
      <c r="HEP32" s="98"/>
      <c r="HEQ32" s="98"/>
      <c r="HER32" s="98"/>
      <c r="HES32" s="98"/>
      <c r="HET32" s="98"/>
      <c r="HEU32" s="98"/>
      <c r="HEV32" s="98"/>
      <c r="HEW32" s="98"/>
      <c r="HEX32" s="98"/>
      <c r="HEY32" s="98"/>
      <c r="HEZ32" s="98"/>
      <c r="HFA32" s="98"/>
      <c r="HFB32" s="98"/>
      <c r="HFC32" s="98"/>
      <c r="HFD32" s="98"/>
      <c r="HFE32" s="98"/>
      <c r="HFF32" s="98"/>
      <c r="HFG32" s="98"/>
      <c r="HFH32" s="98"/>
      <c r="HFI32" s="98"/>
      <c r="HFJ32" s="98"/>
      <c r="HFK32" s="98"/>
      <c r="HFL32" s="98"/>
      <c r="HFM32" s="98"/>
      <c r="HFN32" s="98"/>
      <c r="HFO32" s="98"/>
      <c r="HFP32" s="98"/>
      <c r="HFQ32" s="98"/>
      <c r="HFR32" s="98"/>
      <c r="HFS32" s="98"/>
      <c r="HFT32" s="98"/>
      <c r="HFU32" s="98"/>
      <c r="HFV32" s="98"/>
      <c r="HFW32" s="98"/>
      <c r="HFX32" s="98"/>
      <c r="HFY32" s="98"/>
      <c r="HFZ32" s="98"/>
      <c r="HGA32" s="98"/>
      <c r="HGB32" s="98"/>
      <c r="HGC32" s="98"/>
      <c r="HGD32" s="98"/>
      <c r="HGE32" s="98"/>
      <c r="HGF32" s="98"/>
      <c r="HGG32" s="98"/>
      <c r="HGH32" s="98"/>
      <c r="HGI32" s="98"/>
      <c r="HGJ32" s="98"/>
      <c r="HGK32" s="98"/>
      <c r="HGL32" s="98"/>
      <c r="HGM32" s="98"/>
      <c r="HGN32" s="98"/>
      <c r="HGO32" s="98"/>
      <c r="HGP32" s="98"/>
      <c r="HGQ32" s="98"/>
      <c r="HGR32" s="98"/>
      <c r="HGS32" s="98"/>
      <c r="HGT32" s="98"/>
      <c r="HGU32" s="98"/>
      <c r="HGV32" s="98"/>
      <c r="HGW32" s="98"/>
      <c r="HGX32" s="98"/>
      <c r="HGY32" s="98"/>
      <c r="HGZ32" s="98"/>
      <c r="HHA32" s="98"/>
      <c r="HHB32" s="98"/>
      <c r="HHC32" s="98"/>
      <c r="HHD32" s="98"/>
      <c r="HHE32" s="98"/>
      <c r="HHF32" s="98"/>
      <c r="HHG32" s="98"/>
      <c r="HHH32" s="98"/>
      <c r="HHI32" s="98"/>
      <c r="HHJ32" s="98"/>
      <c r="HHK32" s="98"/>
      <c r="HHL32" s="98"/>
      <c r="HHM32" s="98"/>
      <c r="HHN32" s="98"/>
      <c r="HHO32" s="98"/>
      <c r="HHP32" s="98"/>
      <c r="HHQ32" s="98"/>
      <c r="HHR32" s="98"/>
      <c r="HHS32" s="98"/>
      <c r="HHT32" s="98"/>
      <c r="HHU32" s="98"/>
      <c r="HHV32" s="98"/>
      <c r="HHW32" s="98"/>
      <c r="HHX32" s="98"/>
      <c r="HHY32" s="98"/>
      <c r="HHZ32" s="98"/>
      <c r="HIA32" s="98"/>
      <c r="HIB32" s="98"/>
      <c r="HIC32" s="98"/>
      <c r="HID32" s="98"/>
      <c r="HIE32" s="98"/>
      <c r="HIF32" s="98"/>
      <c r="HIG32" s="98"/>
      <c r="HIH32" s="98"/>
      <c r="HII32" s="98"/>
      <c r="HIJ32" s="98"/>
      <c r="HIK32" s="98"/>
      <c r="HIL32" s="98"/>
      <c r="HIM32" s="98"/>
      <c r="HIN32" s="98"/>
      <c r="HIO32" s="98"/>
      <c r="HIP32" s="98"/>
      <c r="HIQ32" s="98"/>
      <c r="HIR32" s="98"/>
      <c r="HIS32" s="98"/>
      <c r="HIT32" s="98"/>
      <c r="HIU32" s="98"/>
      <c r="HIV32" s="98"/>
      <c r="HIW32" s="98"/>
      <c r="HIX32" s="98"/>
      <c r="HIY32" s="98"/>
      <c r="HIZ32" s="98"/>
      <c r="HJA32" s="98"/>
      <c r="HJB32" s="98"/>
      <c r="HJC32" s="98"/>
      <c r="HJD32" s="98"/>
      <c r="HJE32" s="98"/>
      <c r="HJF32" s="98"/>
      <c r="HJG32" s="98"/>
      <c r="HJH32" s="98"/>
      <c r="HJI32" s="98"/>
      <c r="HJJ32" s="98"/>
      <c r="HJK32" s="98"/>
      <c r="HJL32" s="98"/>
      <c r="HJM32" s="98"/>
      <c r="HJN32" s="98"/>
      <c r="HJO32" s="98"/>
      <c r="HJP32" s="98"/>
      <c r="HJQ32" s="98"/>
      <c r="HJR32" s="98"/>
      <c r="HJS32" s="98"/>
      <c r="HJT32" s="98"/>
      <c r="HJU32" s="98"/>
      <c r="HJV32" s="98"/>
      <c r="HJW32" s="98"/>
      <c r="HJX32" s="98"/>
      <c r="HJY32" s="98"/>
      <c r="HJZ32" s="98"/>
      <c r="HKA32" s="98"/>
      <c r="HKB32" s="98"/>
      <c r="HKC32" s="98"/>
      <c r="HKD32" s="98"/>
      <c r="HKE32" s="98"/>
      <c r="HKF32" s="98"/>
      <c r="HKG32" s="98"/>
      <c r="HKH32" s="98"/>
      <c r="HKI32" s="98"/>
      <c r="HKJ32" s="98"/>
      <c r="HKK32" s="98"/>
      <c r="HKL32" s="98"/>
      <c r="HKM32" s="98"/>
      <c r="HKN32" s="98"/>
      <c r="HKO32" s="98"/>
      <c r="HKP32" s="98"/>
      <c r="HKQ32" s="98"/>
      <c r="HKR32" s="98"/>
      <c r="HKS32" s="98"/>
      <c r="HKT32" s="98"/>
      <c r="HKU32" s="98"/>
      <c r="HKV32" s="98"/>
      <c r="HKW32" s="98"/>
      <c r="HKX32" s="98"/>
      <c r="HKY32" s="98"/>
      <c r="HKZ32" s="98"/>
      <c r="HLA32" s="98"/>
      <c r="HLB32" s="98"/>
      <c r="HLC32" s="98"/>
      <c r="HLD32" s="98"/>
      <c r="HLE32" s="98"/>
      <c r="HLF32" s="98"/>
      <c r="HLG32" s="98"/>
      <c r="HLH32" s="98"/>
      <c r="HLI32" s="98"/>
      <c r="HLJ32" s="98"/>
      <c r="HLK32" s="98"/>
      <c r="HLL32" s="98"/>
      <c r="HLM32" s="98"/>
      <c r="HLN32" s="98"/>
      <c r="HLO32" s="98"/>
      <c r="HLP32" s="98"/>
      <c r="HLQ32" s="98"/>
      <c r="HLR32" s="98"/>
      <c r="HLS32" s="98"/>
      <c r="HLT32" s="98"/>
      <c r="HLU32" s="98"/>
      <c r="HLV32" s="98"/>
      <c r="HLW32" s="98"/>
      <c r="HLX32" s="98"/>
      <c r="HLY32" s="98"/>
      <c r="HLZ32" s="98"/>
      <c r="HMA32" s="98"/>
      <c r="HMB32" s="98"/>
      <c r="HMC32" s="98"/>
      <c r="HMD32" s="98"/>
      <c r="HME32" s="98"/>
      <c r="HMF32" s="98"/>
      <c r="HMG32" s="98"/>
      <c r="HMH32" s="98"/>
      <c r="HMI32" s="98"/>
      <c r="HMJ32" s="98"/>
      <c r="HMK32" s="98"/>
      <c r="HML32" s="98"/>
      <c r="HMM32" s="98"/>
      <c r="HMN32" s="98"/>
      <c r="HMO32" s="98"/>
      <c r="HMP32" s="98"/>
      <c r="HMQ32" s="98"/>
      <c r="HMR32" s="98"/>
      <c r="HMS32" s="98"/>
      <c r="HMT32" s="98"/>
      <c r="HMU32" s="98"/>
      <c r="HMV32" s="98"/>
      <c r="HMW32" s="98"/>
      <c r="HMX32" s="98"/>
      <c r="HMY32" s="98"/>
      <c r="HMZ32" s="98"/>
      <c r="HNA32" s="98"/>
      <c r="HNB32" s="98"/>
      <c r="HNC32" s="98"/>
      <c r="HND32" s="98"/>
      <c r="HNE32" s="98"/>
      <c r="HNF32" s="98"/>
      <c r="HNG32" s="98"/>
      <c r="HNH32" s="98"/>
      <c r="HNI32" s="98"/>
      <c r="HNJ32" s="98"/>
      <c r="HNK32" s="98"/>
      <c r="HNL32" s="98"/>
      <c r="HNM32" s="98"/>
      <c r="HNN32" s="98"/>
      <c r="HNO32" s="98"/>
      <c r="HNP32" s="98"/>
      <c r="HNQ32" s="98"/>
      <c r="HNR32" s="98"/>
      <c r="HNS32" s="98"/>
      <c r="HNT32" s="98"/>
      <c r="HNU32" s="98"/>
      <c r="HNV32" s="98"/>
      <c r="HNW32" s="98"/>
      <c r="HNX32" s="98"/>
      <c r="HNY32" s="98"/>
      <c r="HNZ32" s="98"/>
      <c r="HOA32" s="98"/>
      <c r="HOB32" s="98"/>
      <c r="HOC32" s="98"/>
      <c r="HOD32" s="98"/>
      <c r="HOE32" s="98"/>
      <c r="HOF32" s="98"/>
      <c r="HOG32" s="98"/>
      <c r="HOH32" s="98"/>
      <c r="HOI32" s="98"/>
      <c r="HOJ32" s="98"/>
      <c r="HOK32" s="98"/>
      <c r="HOL32" s="98"/>
      <c r="HOM32" s="98"/>
      <c r="HON32" s="98"/>
      <c r="HOO32" s="98"/>
      <c r="HOP32" s="98"/>
      <c r="HOQ32" s="98"/>
      <c r="HOR32" s="98"/>
      <c r="HOS32" s="98"/>
      <c r="HOT32" s="98"/>
      <c r="HOU32" s="98"/>
      <c r="HOV32" s="98"/>
      <c r="HOW32" s="98"/>
      <c r="HOX32" s="98"/>
      <c r="HOY32" s="98"/>
      <c r="HOZ32" s="98"/>
      <c r="HPA32" s="98"/>
      <c r="HPB32" s="98"/>
      <c r="HPC32" s="98"/>
      <c r="HPD32" s="98"/>
      <c r="HPE32" s="98"/>
      <c r="HPF32" s="98"/>
      <c r="HPG32" s="98"/>
      <c r="HPH32" s="98"/>
      <c r="HPI32" s="98"/>
      <c r="HPJ32" s="98"/>
      <c r="HPK32" s="98"/>
      <c r="HPL32" s="98"/>
      <c r="HPM32" s="98"/>
      <c r="HPN32" s="98"/>
      <c r="HPO32" s="98"/>
      <c r="HPP32" s="98"/>
      <c r="HPQ32" s="98"/>
      <c r="HPR32" s="98"/>
      <c r="HPS32" s="98"/>
      <c r="HPT32" s="98"/>
      <c r="HPU32" s="98"/>
      <c r="HPV32" s="98"/>
      <c r="HPW32" s="98"/>
      <c r="HPX32" s="98"/>
      <c r="HPY32" s="98"/>
      <c r="HPZ32" s="98"/>
      <c r="HQA32" s="98"/>
      <c r="HQB32" s="98"/>
      <c r="HQC32" s="98"/>
      <c r="HQD32" s="98"/>
      <c r="HQE32" s="98"/>
      <c r="HQF32" s="98"/>
      <c r="HQG32" s="98"/>
      <c r="HQH32" s="98"/>
      <c r="HQI32" s="98"/>
      <c r="HQJ32" s="98"/>
      <c r="HQK32" s="98"/>
      <c r="HQL32" s="98"/>
      <c r="HQM32" s="98"/>
      <c r="HQN32" s="98"/>
      <c r="HQO32" s="98"/>
      <c r="HQP32" s="98"/>
      <c r="HQQ32" s="98"/>
      <c r="HQR32" s="98"/>
      <c r="HQS32" s="98"/>
      <c r="HQT32" s="98"/>
      <c r="HQU32" s="98"/>
      <c r="HQV32" s="98"/>
      <c r="HQW32" s="98"/>
      <c r="HQX32" s="98"/>
      <c r="HQY32" s="98"/>
      <c r="HQZ32" s="98"/>
      <c r="HRA32" s="98"/>
      <c r="HRB32" s="98"/>
      <c r="HRC32" s="98"/>
      <c r="HRD32" s="98"/>
      <c r="HRE32" s="98"/>
      <c r="HRF32" s="98"/>
      <c r="HRG32" s="98"/>
      <c r="HRH32" s="98"/>
      <c r="HRI32" s="98"/>
      <c r="HRJ32" s="98"/>
      <c r="HRK32" s="98"/>
      <c r="HRL32" s="98"/>
      <c r="HRM32" s="98"/>
      <c r="HRN32" s="98"/>
      <c r="HRO32" s="98"/>
      <c r="HRP32" s="98"/>
      <c r="HRQ32" s="98"/>
      <c r="HRR32" s="98"/>
      <c r="HRS32" s="98"/>
      <c r="HRT32" s="98"/>
      <c r="HRU32" s="98"/>
      <c r="HRV32" s="98"/>
      <c r="HRW32" s="98"/>
      <c r="HRX32" s="98"/>
      <c r="HRY32" s="98"/>
      <c r="HRZ32" s="98"/>
      <c r="HSA32" s="98"/>
      <c r="HSB32" s="98"/>
      <c r="HSC32" s="98"/>
      <c r="HSD32" s="98"/>
      <c r="HSE32" s="98"/>
      <c r="HSF32" s="98"/>
      <c r="HSG32" s="98"/>
      <c r="HSH32" s="98"/>
      <c r="HSI32" s="98"/>
      <c r="HSJ32" s="98"/>
      <c r="HSK32" s="98"/>
      <c r="HSL32" s="98"/>
      <c r="HSM32" s="98"/>
      <c r="HSN32" s="98"/>
      <c r="HSO32" s="98"/>
      <c r="HSP32" s="98"/>
      <c r="HSQ32" s="98"/>
      <c r="HSR32" s="98"/>
      <c r="HSS32" s="98"/>
      <c r="HST32" s="98"/>
      <c r="HSU32" s="98"/>
      <c r="HSV32" s="98"/>
      <c r="HSW32" s="98"/>
      <c r="HSX32" s="98"/>
      <c r="HSY32" s="98"/>
      <c r="HSZ32" s="98"/>
      <c r="HTA32" s="98"/>
      <c r="HTB32" s="98"/>
      <c r="HTC32" s="98"/>
      <c r="HTD32" s="98"/>
      <c r="HTE32" s="98"/>
      <c r="HTF32" s="98"/>
      <c r="HTG32" s="98"/>
      <c r="HTH32" s="98"/>
      <c r="HTI32" s="98"/>
      <c r="HTJ32" s="98"/>
      <c r="HTK32" s="98"/>
      <c r="HTL32" s="98"/>
      <c r="HTM32" s="98"/>
      <c r="HTN32" s="98"/>
      <c r="HTO32" s="98"/>
      <c r="HTP32" s="98"/>
      <c r="HTQ32" s="98"/>
      <c r="HTR32" s="98"/>
      <c r="HTS32" s="98"/>
      <c r="HTT32" s="98"/>
      <c r="HTU32" s="98"/>
      <c r="HTV32" s="98"/>
      <c r="HTW32" s="98"/>
      <c r="HTX32" s="98"/>
      <c r="HTY32" s="98"/>
      <c r="HTZ32" s="98"/>
      <c r="HUA32" s="98"/>
      <c r="HUB32" s="98"/>
      <c r="HUC32" s="98"/>
      <c r="HUD32" s="98"/>
      <c r="HUE32" s="98"/>
      <c r="HUF32" s="98"/>
      <c r="HUG32" s="98"/>
      <c r="HUH32" s="98"/>
      <c r="HUI32" s="98"/>
      <c r="HUJ32" s="98"/>
      <c r="HUK32" s="98"/>
      <c r="HUL32" s="98"/>
      <c r="HUM32" s="98"/>
      <c r="HUN32" s="98"/>
      <c r="HUO32" s="98"/>
      <c r="HUP32" s="98"/>
      <c r="HUQ32" s="98"/>
      <c r="HUR32" s="98"/>
      <c r="HUS32" s="98"/>
      <c r="HUT32" s="98"/>
      <c r="HUU32" s="98"/>
      <c r="HUV32" s="98"/>
      <c r="HUW32" s="98"/>
      <c r="HUX32" s="98"/>
      <c r="HUY32" s="98"/>
      <c r="HUZ32" s="98"/>
      <c r="HVA32" s="98"/>
      <c r="HVB32" s="98"/>
      <c r="HVC32" s="98"/>
      <c r="HVD32" s="98"/>
      <c r="HVE32" s="98"/>
      <c r="HVF32" s="98"/>
      <c r="HVG32" s="98"/>
      <c r="HVH32" s="98"/>
      <c r="HVI32" s="98"/>
      <c r="HVJ32" s="98"/>
      <c r="HVK32" s="98"/>
      <c r="HVL32" s="98"/>
      <c r="HVM32" s="98"/>
      <c r="HVN32" s="98"/>
      <c r="HVO32" s="98"/>
      <c r="HVP32" s="98"/>
      <c r="HVQ32" s="98"/>
      <c r="HVR32" s="98"/>
      <c r="HVS32" s="98"/>
      <c r="HVT32" s="98"/>
      <c r="HVU32" s="98"/>
      <c r="HVV32" s="98"/>
      <c r="HVW32" s="98"/>
      <c r="HVX32" s="98"/>
      <c r="HVY32" s="98"/>
      <c r="HVZ32" s="98"/>
      <c r="HWA32" s="98"/>
      <c r="HWB32" s="98"/>
      <c r="HWC32" s="98"/>
      <c r="HWD32" s="98"/>
      <c r="HWE32" s="98"/>
      <c r="HWF32" s="98"/>
      <c r="HWG32" s="98"/>
      <c r="HWH32" s="98"/>
      <c r="HWI32" s="98"/>
      <c r="HWJ32" s="98"/>
      <c r="HWK32" s="98"/>
      <c r="HWL32" s="98"/>
      <c r="HWM32" s="98"/>
      <c r="HWN32" s="98"/>
      <c r="HWO32" s="98"/>
      <c r="HWP32" s="98"/>
      <c r="HWQ32" s="98"/>
      <c r="HWR32" s="98"/>
      <c r="HWS32" s="98"/>
      <c r="HWT32" s="98"/>
      <c r="HWU32" s="98"/>
      <c r="HWV32" s="98"/>
      <c r="HWW32" s="98"/>
      <c r="HWX32" s="98"/>
      <c r="HWY32" s="98"/>
      <c r="HWZ32" s="98"/>
      <c r="HXA32" s="98"/>
      <c r="HXB32" s="98"/>
      <c r="HXC32" s="98"/>
      <c r="HXD32" s="98"/>
      <c r="HXE32" s="98"/>
      <c r="HXF32" s="98"/>
      <c r="HXG32" s="98"/>
      <c r="HXH32" s="98"/>
      <c r="HXI32" s="98"/>
      <c r="HXJ32" s="98"/>
      <c r="HXK32" s="98"/>
      <c r="HXL32" s="98"/>
      <c r="HXM32" s="98"/>
      <c r="HXN32" s="98"/>
      <c r="HXO32" s="98"/>
      <c r="HXP32" s="98"/>
      <c r="HXQ32" s="98"/>
      <c r="HXR32" s="98"/>
      <c r="HXS32" s="98"/>
      <c r="HXT32" s="98"/>
      <c r="HXU32" s="98"/>
      <c r="HXV32" s="98"/>
      <c r="HXW32" s="98"/>
      <c r="HXX32" s="98"/>
      <c r="HXY32" s="98"/>
      <c r="HXZ32" s="98"/>
      <c r="HYA32" s="98"/>
      <c r="HYB32" s="98"/>
      <c r="HYC32" s="98"/>
      <c r="HYD32" s="98"/>
      <c r="HYE32" s="98"/>
      <c r="HYF32" s="98"/>
      <c r="HYG32" s="98"/>
      <c r="HYH32" s="98"/>
      <c r="HYI32" s="98"/>
      <c r="HYJ32" s="98"/>
      <c r="HYK32" s="98"/>
      <c r="HYL32" s="98"/>
      <c r="HYM32" s="98"/>
      <c r="HYN32" s="98"/>
      <c r="HYO32" s="98"/>
      <c r="HYP32" s="98"/>
      <c r="HYQ32" s="98"/>
      <c r="HYR32" s="98"/>
      <c r="HYS32" s="98"/>
      <c r="HYT32" s="98"/>
      <c r="HYU32" s="98"/>
      <c r="HYV32" s="98"/>
      <c r="HYW32" s="98"/>
      <c r="HYX32" s="98"/>
      <c r="HYY32" s="98"/>
      <c r="HYZ32" s="98"/>
      <c r="HZA32" s="98"/>
      <c r="HZB32" s="98"/>
      <c r="HZC32" s="98"/>
      <c r="HZD32" s="98"/>
      <c r="HZE32" s="98"/>
      <c r="HZF32" s="98"/>
      <c r="HZG32" s="98"/>
      <c r="HZH32" s="98"/>
      <c r="HZI32" s="98"/>
      <c r="HZJ32" s="98"/>
      <c r="HZK32" s="98"/>
      <c r="HZL32" s="98"/>
      <c r="HZM32" s="98"/>
      <c r="HZN32" s="98"/>
      <c r="HZO32" s="98"/>
      <c r="HZP32" s="98"/>
      <c r="HZQ32" s="98"/>
      <c r="HZR32" s="98"/>
      <c r="HZS32" s="98"/>
      <c r="HZT32" s="98"/>
      <c r="HZU32" s="98"/>
      <c r="HZV32" s="98"/>
      <c r="HZW32" s="98"/>
      <c r="HZX32" s="98"/>
      <c r="HZY32" s="98"/>
      <c r="HZZ32" s="98"/>
      <c r="IAA32" s="98"/>
      <c r="IAB32" s="98"/>
      <c r="IAC32" s="98"/>
      <c r="IAD32" s="98"/>
      <c r="IAE32" s="98"/>
      <c r="IAF32" s="98"/>
      <c r="IAG32" s="98"/>
      <c r="IAH32" s="98"/>
      <c r="IAI32" s="98"/>
      <c r="IAJ32" s="98"/>
      <c r="IAK32" s="98"/>
      <c r="IAL32" s="98"/>
      <c r="IAM32" s="98"/>
      <c r="IAN32" s="98"/>
      <c r="IAO32" s="98"/>
      <c r="IAP32" s="98"/>
      <c r="IAQ32" s="98"/>
      <c r="IAR32" s="98"/>
      <c r="IAS32" s="98"/>
      <c r="IAT32" s="98"/>
      <c r="IAU32" s="98"/>
      <c r="IAV32" s="98"/>
      <c r="IAW32" s="98"/>
      <c r="IAX32" s="98"/>
      <c r="IAY32" s="98"/>
      <c r="IAZ32" s="98"/>
      <c r="IBA32" s="98"/>
      <c r="IBB32" s="98"/>
      <c r="IBC32" s="98"/>
      <c r="IBD32" s="98"/>
      <c r="IBE32" s="98"/>
      <c r="IBF32" s="98"/>
      <c r="IBG32" s="98"/>
      <c r="IBH32" s="98"/>
      <c r="IBI32" s="98"/>
      <c r="IBJ32" s="98"/>
      <c r="IBK32" s="98"/>
      <c r="IBL32" s="98"/>
      <c r="IBM32" s="98"/>
      <c r="IBN32" s="98"/>
      <c r="IBO32" s="98"/>
      <c r="IBP32" s="98"/>
      <c r="IBQ32" s="98"/>
      <c r="IBR32" s="98"/>
      <c r="IBS32" s="98"/>
      <c r="IBT32" s="98"/>
      <c r="IBU32" s="98"/>
      <c r="IBV32" s="98"/>
      <c r="IBW32" s="98"/>
      <c r="IBX32" s="98"/>
      <c r="IBY32" s="98"/>
      <c r="IBZ32" s="98"/>
      <c r="ICA32" s="98"/>
      <c r="ICB32" s="98"/>
      <c r="ICC32" s="98"/>
      <c r="ICD32" s="98"/>
      <c r="ICE32" s="98"/>
      <c r="ICF32" s="98"/>
      <c r="ICG32" s="98"/>
      <c r="ICH32" s="98"/>
      <c r="ICI32" s="98"/>
      <c r="ICJ32" s="98"/>
      <c r="ICK32" s="98"/>
      <c r="ICL32" s="98"/>
      <c r="ICM32" s="98"/>
      <c r="ICN32" s="98"/>
      <c r="ICO32" s="98"/>
      <c r="ICP32" s="98"/>
      <c r="ICQ32" s="98"/>
      <c r="ICR32" s="98"/>
      <c r="ICS32" s="98"/>
      <c r="ICT32" s="98"/>
      <c r="ICU32" s="98"/>
      <c r="ICV32" s="98"/>
      <c r="ICW32" s="98"/>
      <c r="ICX32" s="98"/>
      <c r="ICY32" s="98"/>
      <c r="ICZ32" s="98"/>
      <c r="IDA32" s="98"/>
      <c r="IDB32" s="98"/>
      <c r="IDC32" s="98"/>
      <c r="IDD32" s="98"/>
      <c r="IDE32" s="98"/>
      <c r="IDF32" s="98"/>
      <c r="IDG32" s="98"/>
      <c r="IDH32" s="98"/>
      <c r="IDI32" s="98"/>
      <c r="IDJ32" s="98"/>
      <c r="IDK32" s="98"/>
      <c r="IDL32" s="98"/>
      <c r="IDM32" s="98"/>
      <c r="IDN32" s="98"/>
      <c r="IDO32" s="98"/>
      <c r="IDP32" s="98"/>
      <c r="IDQ32" s="98"/>
      <c r="IDR32" s="98"/>
      <c r="IDS32" s="98"/>
      <c r="IDT32" s="98"/>
      <c r="IDU32" s="98"/>
      <c r="IDV32" s="98"/>
      <c r="IDW32" s="98"/>
      <c r="IDX32" s="98"/>
      <c r="IDY32" s="98"/>
      <c r="IDZ32" s="98"/>
      <c r="IEA32" s="98"/>
      <c r="IEB32" s="98"/>
      <c r="IEC32" s="98"/>
      <c r="IED32" s="98"/>
      <c r="IEE32" s="98"/>
      <c r="IEF32" s="98"/>
      <c r="IEG32" s="98"/>
      <c r="IEH32" s="98"/>
      <c r="IEI32" s="98"/>
      <c r="IEJ32" s="98"/>
      <c r="IEK32" s="98"/>
      <c r="IEL32" s="98"/>
      <c r="IEM32" s="98"/>
      <c r="IEN32" s="98"/>
      <c r="IEO32" s="98"/>
      <c r="IEP32" s="98"/>
      <c r="IEQ32" s="98"/>
      <c r="IER32" s="98"/>
      <c r="IES32" s="98"/>
      <c r="IET32" s="98"/>
      <c r="IEU32" s="98"/>
      <c r="IEV32" s="98"/>
      <c r="IEW32" s="98"/>
      <c r="IEX32" s="98"/>
      <c r="IEY32" s="98"/>
      <c r="IEZ32" s="98"/>
      <c r="IFA32" s="98"/>
      <c r="IFB32" s="98"/>
      <c r="IFC32" s="98"/>
      <c r="IFD32" s="98"/>
      <c r="IFE32" s="98"/>
      <c r="IFF32" s="98"/>
      <c r="IFG32" s="98"/>
      <c r="IFH32" s="98"/>
      <c r="IFI32" s="98"/>
      <c r="IFJ32" s="98"/>
      <c r="IFK32" s="98"/>
      <c r="IFL32" s="98"/>
      <c r="IFM32" s="98"/>
      <c r="IFN32" s="98"/>
      <c r="IFO32" s="98"/>
      <c r="IFP32" s="98"/>
      <c r="IFQ32" s="98"/>
      <c r="IFR32" s="98"/>
      <c r="IFS32" s="98"/>
      <c r="IFT32" s="98"/>
      <c r="IFU32" s="98"/>
      <c r="IFV32" s="98"/>
      <c r="IFW32" s="98"/>
      <c r="IFX32" s="98"/>
      <c r="IFY32" s="98"/>
      <c r="IFZ32" s="98"/>
      <c r="IGA32" s="98"/>
      <c r="IGB32" s="98"/>
      <c r="IGC32" s="98"/>
      <c r="IGD32" s="98"/>
      <c r="IGE32" s="98"/>
      <c r="IGF32" s="98"/>
      <c r="IGG32" s="98"/>
      <c r="IGH32" s="98"/>
      <c r="IGI32" s="98"/>
      <c r="IGJ32" s="98"/>
      <c r="IGK32" s="98"/>
      <c r="IGL32" s="98"/>
      <c r="IGM32" s="98"/>
      <c r="IGN32" s="98"/>
      <c r="IGO32" s="98"/>
      <c r="IGP32" s="98"/>
      <c r="IGQ32" s="98"/>
      <c r="IGR32" s="98"/>
      <c r="IGS32" s="98"/>
      <c r="IGT32" s="98"/>
      <c r="IGU32" s="98"/>
      <c r="IGV32" s="98"/>
      <c r="IGW32" s="98"/>
      <c r="IGX32" s="98"/>
      <c r="IGY32" s="98"/>
      <c r="IGZ32" s="98"/>
      <c r="IHA32" s="98"/>
      <c r="IHB32" s="98"/>
      <c r="IHC32" s="98"/>
      <c r="IHD32" s="98"/>
      <c r="IHE32" s="98"/>
      <c r="IHF32" s="98"/>
      <c r="IHG32" s="98"/>
      <c r="IHH32" s="98"/>
      <c r="IHI32" s="98"/>
      <c r="IHJ32" s="98"/>
      <c r="IHK32" s="98"/>
      <c r="IHL32" s="98"/>
      <c r="IHM32" s="98"/>
      <c r="IHN32" s="98"/>
      <c r="IHO32" s="98"/>
      <c r="IHP32" s="98"/>
      <c r="IHQ32" s="98"/>
      <c r="IHR32" s="98"/>
      <c r="IHS32" s="98"/>
      <c r="IHT32" s="98"/>
      <c r="IHU32" s="98"/>
      <c r="IHV32" s="98"/>
      <c r="IHW32" s="98"/>
      <c r="IHX32" s="98"/>
      <c r="IHY32" s="98"/>
      <c r="IHZ32" s="98"/>
      <c r="IIA32" s="98"/>
      <c r="IIB32" s="98"/>
      <c r="IIC32" s="98"/>
      <c r="IID32" s="98"/>
      <c r="IIE32" s="98"/>
      <c r="IIF32" s="98"/>
      <c r="IIG32" s="98"/>
      <c r="IIH32" s="98"/>
      <c r="III32" s="98"/>
      <c r="IIJ32" s="98"/>
      <c r="IIK32" s="98"/>
      <c r="IIL32" s="98"/>
      <c r="IIM32" s="98"/>
      <c r="IIN32" s="98"/>
      <c r="IIO32" s="98"/>
      <c r="IIP32" s="98"/>
      <c r="IIQ32" s="98"/>
      <c r="IIR32" s="98"/>
      <c r="IIS32" s="98"/>
      <c r="IIT32" s="98"/>
      <c r="IIU32" s="98"/>
      <c r="IIV32" s="98"/>
      <c r="IIW32" s="98"/>
      <c r="IIX32" s="98"/>
      <c r="IIY32" s="98"/>
      <c r="IIZ32" s="98"/>
      <c r="IJA32" s="98"/>
      <c r="IJB32" s="98"/>
      <c r="IJC32" s="98"/>
      <c r="IJD32" s="98"/>
      <c r="IJE32" s="98"/>
      <c r="IJF32" s="98"/>
      <c r="IJG32" s="98"/>
      <c r="IJH32" s="98"/>
      <c r="IJI32" s="98"/>
      <c r="IJJ32" s="98"/>
      <c r="IJK32" s="98"/>
      <c r="IJL32" s="98"/>
      <c r="IJM32" s="98"/>
      <c r="IJN32" s="98"/>
      <c r="IJO32" s="98"/>
      <c r="IJP32" s="98"/>
      <c r="IJQ32" s="98"/>
      <c r="IJR32" s="98"/>
      <c r="IJS32" s="98"/>
      <c r="IJT32" s="98"/>
      <c r="IJU32" s="98"/>
      <c r="IJV32" s="98"/>
      <c r="IJW32" s="98"/>
      <c r="IJX32" s="98"/>
      <c r="IJY32" s="98"/>
      <c r="IJZ32" s="98"/>
      <c r="IKA32" s="98"/>
      <c r="IKB32" s="98"/>
      <c r="IKC32" s="98"/>
      <c r="IKD32" s="98"/>
      <c r="IKE32" s="98"/>
      <c r="IKF32" s="98"/>
      <c r="IKG32" s="98"/>
      <c r="IKH32" s="98"/>
      <c r="IKI32" s="98"/>
      <c r="IKJ32" s="98"/>
      <c r="IKK32" s="98"/>
      <c r="IKL32" s="98"/>
      <c r="IKM32" s="98"/>
      <c r="IKN32" s="98"/>
      <c r="IKO32" s="98"/>
      <c r="IKP32" s="98"/>
      <c r="IKQ32" s="98"/>
      <c r="IKR32" s="98"/>
      <c r="IKS32" s="98"/>
      <c r="IKT32" s="98"/>
      <c r="IKU32" s="98"/>
      <c r="IKV32" s="98"/>
      <c r="IKW32" s="98"/>
      <c r="IKX32" s="98"/>
      <c r="IKY32" s="98"/>
      <c r="IKZ32" s="98"/>
      <c r="ILA32" s="98"/>
      <c r="ILB32" s="98"/>
      <c r="ILC32" s="98"/>
      <c r="ILD32" s="98"/>
      <c r="ILE32" s="98"/>
      <c r="ILF32" s="98"/>
      <c r="ILG32" s="98"/>
      <c r="ILH32" s="98"/>
      <c r="ILI32" s="98"/>
      <c r="ILJ32" s="98"/>
      <c r="ILK32" s="98"/>
      <c r="ILL32" s="98"/>
      <c r="ILM32" s="98"/>
      <c r="ILN32" s="98"/>
      <c r="ILO32" s="98"/>
      <c r="ILP32" s="98"/>
      <c r="ILQ32" s="98"/>
      <c r="ILR32" s="98"/>
      <c r="ILS32" s="98"/>
      <c r="ILT32" s="98"/>
      <c r="ILU32" s="98"/>
      <c r="ILV32" s="98"/>
      <c r="ILW32" s="98"/>
      <c r="ILX32" s="98"/>
      <c r="ILY32" s="98"/>
      <c r="ILZ32" s="98"/>
      <c r="IMA32" s="98"/>
      <c r="IMB32" s="98"/>
      <c r="IMC32" s="98"/>
      <c r="IMD32" s="98"/>
      <c r="IME32" s="98"/>
      <c r="IMF32" s="98"/>
      <c r="IMG32" s="98"/>
      <c r="IMH32" s="98"/>
      <c r="IMI32" s="98"/>
      <c r="IMJ32" s="98"/>
      <c r="IMK32" s="98"/>
      <c r="IML32" s="98"/>
      <c r="IMM32" s="98"/>
      <c r="IMN32" s="98"/>
      <c r="IMO32" s="98"/>
      <c r="IMP32" s="98"/>
      <c r="IMQ32" s="98"/>
      <c r="IMR32" s="98"/>
      <c r="IMS32" s="98"/>
      <c r="IMT32" s="98"/>
      <c r="IMU32" s="98"/>
      <c r="IMV32" s="98"/>
      <c r="IMW32" s="98"/>
      <c r="IMX32" s="98"/>
      <c r="IMY32" s="98"/>
      <c r="IMZ32" s="98"/>
      <c r="INA32" s="98"/>
      <c r="INB32" s="98"/>
      <c r="INC32" s="98"/>
      <c r="IND32" s="98"/>
      <c r="INE32" s="98"/>
      <c r="INF32" s="98"/>
      <c r="ING32" s="98"/>
      <c r="INH32" s="98"/>
      <c r="INI32" s="98"/>
      <c r="INJ32" s="98"/>
      <c r="INK32" s="98"/>
      <c r="INL32" s="98"/>
      <c r="INM32" s="98"/>
      <c r="INN32" s="98"/>
      <c r="INO32" s="98"/>
      <c r="INP32" s="98"/>
      <c r="INQ32" s="98"/>
      <c r="INR32" s="98"/>
      <c r="INS32" s="98"/>
      <c r="INT32" s="98"/>
      <c r="INU32" s="98"/>
      <c r="INV32" s="98"/>
      <c r="INW32" s="98"/>
      <c r="INX32" s="98"/>
      <c r="INY32" s="98"/>
      <c r="INZ32" s="98"/>
      <c r="IOA32" s="98"/>
      <c r="IOB32" s="98"/>
      <c r="IOC32" s="98"/>
      <c r="IOD32" s="98"/>
      <c r="IOE32" s="98"/>
      <c r="IOF32" s="98"/>
      <c r="IOG32" s="98"/>
      <c r="IOH32" s="98"/>
      <c r="IOI32" s="98"/>
      <c r="IOJ32" s="98"/>
      <c r="IOK32" s="98"/>
      <c r="IOL32" s="98"/>
      <c r="IOM32" s="98"/>
      <c r="ION32" s="98"/>
      <c r="IOO32" s="98"/>
      <c r="IOP32" s="98"/>
      <c r="IOQ32" s="98"/>
      <c r="IOR32" s="98"/>
      <c r="IOS32" s="98"/>
      <c r="IOT32" s="98"/>
      <c r="IOU32" s="98"/>
      <c r="IOV32" s="98"/>
      <c r="IOW32" s="98"/>
      <c r="IOX32" s="98"/>
      <c r="IOY32" s="98"/>
      <c r="IOZ32" s="98"/>
      <c r="IPA32" s="98"/>
      <c r="IPB32" s="98"/>
      <c r="IPC32" s="98"/>
      <c r="IPD32" s="98"/>
      <c r="IPE32" s="98"/>
      <c r="IPF32" s="98"/>
      <c r="IPG32" s="98"/>
      <c r="IPH32" s="98"/>
      <c r="IPI32" s="98"/>
      <c r="IPJ32" s="98"/>
      <c r="IPK32" s="98"/>
      <c r="IPL32" s="98"/>
      <c r="IPM32" s="98"/>
      <c r="IPN32" s="98"/>
      <c r="IPO32" s="98"/>
      <c r="IPP32" s="98"/>
      <c r="IPQ32" s="98"/>
      <c r="IPR32" s="98"/>
      <c r="IPS32" s="98"/>
      <c r="IPT32" s="98"/>
      <c r="IPU32" s="98"/>
      <c r="IPV32" s="98"/>
      <c r="IPW32" s="98"/>
      <c r="IPX32" s="98"/>
      <c r="IPY32" s="98"/>
      <c r="IPZ32" s="98"/>
      <c r="IQA32" s="98"/>
      <c r="IQB32" s="98"/>
      <c r="IQC32" s="98"/>
      <c r="IQD32" s="98"/>
      <c r="IQE32" s="98"/>
      <c r="IQF32" s="98"/>
      <c r="IQG32" s="98"/>
      <c r="IQH32" s="98"/>
      <c r="IQI32" s="98"/>
      <c r="IQJ32" s="98"/>
      <c r="IQK32" s="98"/>
      <c r="IQL32" s="98"/>
      <c r="IQM32" s="98"/>
      <c r="IQN32" s="98"/>
      <c r="IQO32" s="98"/>
      <c r="IQP32" s="98"/>
      <c r="IQQ32" s="98"/>
      <c r="IQR32" s="98"/>
      <c r="IQS32" s="98"/>
      <c r="IQT32" s="98"/>
      <c r="IQU32" s="98"/>
      <c r="IQV32" s="98"/>
      <c r="IQW32" s="98"/>
      <c r="IQX32" s="98"/>
      <c r="IQY32" s="98"/>
      <c r="IQZ32" s="98"/>
      <c r="IRA32" s="98"/>
      <c r="IRB32" s="98"/>
      <c r="IRC32" s="98"/>
      <c r="IRD32" s="98"/>
      <c r="IRE32" s="98"/>
      <c r="IRF32" s="98"/>
      <c r="IRG32" s="98"/>
      <c r="IRH32" s="98"/>
      <c r="IRI32" s="98"/>
      <c r="IRJ32" s="98"/>
      <c r="IRK32" s="98"/>
      <c r="IRL32" s="98"/>
      <c r="IRM32" s="98"/>
      <c r="IRN32" s="98"/>
      <c r="IRO32" s="98"/>
      <c r="IRP32" s="98"/>
      <c r="IRQ32" s="98"/>
      <c r="IRR32" s="98"/>
      <c r="IRS32" s="98"/>
      <c r="IRT32" s="98"/>
      <c r="IRU32" s="98"/>
      <c r="IRV32" s="98"/>
      <c r="IRW32" s="98"/>
      <c r="IRX32" s="98"/>
      <c r="IRY32" s="98"/>
      <c r="IRZ32" s="98"/>
      <c r="ISA32" s="98"/>
      <c r="ISB32" s="98"/>
      <c r="ISC32" s="98"/>
      <c r="ISD32" s="98"/>
      <c r="ISE32" s="98"/>
      <c r="ISF32" s="98"/>
      <c r="ISG32" s="98"/>
      <c r="ISH32" s="98"/>
      <c r="ISI32" s="98"/>
      <c r="ISJ32" s="98"/>
      <c r="ISK32" s="98"/>
      <c r="ISL32" s="98"/>
      <c r="ISM32" s="98"/>
      <c r="ISN32" s="98"/>
      <c r="ISO32" s="98"/>
      <c r="ISP32" s="98"/>
      <c r="ISQ32" s="98"/>
      <c r="ISR32" s="98"/>
      <c r="ISS32" s="98"/>
      <c r="IST32" s="98"/>
      <c r="ISU32" s="98"/>
      <c r="ISV32" s="98"/>
      <c r="ISW32" s="98"/>
      <c r="ISX32" s="98"/>
      <c r="ISY32" s="98"/>
      <c r="ISZ32" s="98"/>
      <c r="ITA32" s="98"/>
      <c r="ITB32" s="98"/>
      <c r="ITC32" s="98"/>
      <c r="ITD32" s="98"/>
      <c r="ITE32" s="98"/>
      <c r="ITF32" s="98"/>
      <c r="ITG32" s="98"/>
      <c r="ITH32" s="98"/>
      <c r="ITI32" s="98"/>
      <c r="ITJ32" s="98"/>
      <c r="ITK32" s="98"/>
      <c r="ITL32" s="98"/>
      <c r="ITM32" s="98"/>
      <c r="ITN32" s="98"/>
      <c r="ITO32" s="98"/>
      <c r="ITP32" s="98"/>
      <c r="ITQ32" s="98"/>
      <c r="ITR32" s="98"/>
      <c r="ITS32" s="98"/>
      <c r="ITT32" s="98"/>
      <c r="ITU32" s="98"/>
      <c r="ITV32" s="98"/>
      <c r="ITW32" s="98"/>
      <c r="ITX32" s="98"/>
      <c r="ITY32" s="98"/>
      <c r="ITZ32" s="98"/>
      <c r="IUA32" s="98"/>
      <c r="IUB32" s="98"/>
      <c r="IUC32" s="98"/>
      <c r="IUD32" s="98"/>
      <c r="IUE32" s="98"/>
      <c r="IUF32" s="98"/>
      <c r="IUG32" s="98"/>
      <c r="IUH32" s="98"/>
      <c r="IUI32" s="98"/>
      <c r="IUJ32" s="98"/>
      <c r="IUK32" s="98"/>
      <c r="IUL32" s="98"/>
      <c r="IUM32" s="98"/>
      <c r="IUN32" s="98"/>
      <c r="IUO32" s="98"/>
      <c r="IUP32" s="98"/>
      <c r="IUQ32" s="98"/>
      <c r="IUR32" s="98"/>
      <c r="IUS32" s="98"/>
      <c r="IUT32" s="98"/>
      <c r="IUU32" s="98"/>
      <c r="IUV32" s="98"/>
      <c r="IUW32" s="98"/>
      <c r="IUX32" s="98"/>
      <c r="IUY32" s="98"/>
      <c r="IUZ32" s="98"/>
      <c r="IVA32" s="98"/>
      <c r="IVB32" s="98"/>
      <c r="IVC32" s="98"/>
      <c r="IVD32" s="98"/>
      <c r="IVE32" s="98"/>
      <c r="IVF32" s="98"/>
      <c r="IVG32" s="98"/>
      <c r="IVH32" s="98"/>
      <c r="IVI32" s="98"/>
      <c r="IVJ32" s="98"/>
      <c r="IVK32" s="98"/>
      <c r="IVL32" s="98"/>
      <c r="IVM32" s="98"/>
      <c r="IVN32" s="98"/>
      <c r="IVO32" s="98"/>
      <c r="IVP32" s="98"/>
      <c r="IVQ32" s="98"/>
      <c r="IVR32" s="98"/>
      <c r="IVS32" s="98"/>
      <c r="IVT32" s="98"/>
      <c r="IVU32" s="98"/>
      <c r="IVV32" s="98"/>
      <c r="IVW32" s="98"/>
      <c r="IVX32" s="98"/>
      <c r="IVY32" s="98"/>
      <c r="IVZ32" s="98"/>
      <c r="IWA32" s="98"/>
      <c r="IWB32" s="98"/>
      <c r="IWC32" s="98"/>
      <c r="IWD32" s="98"/>
      <c r="IWE32" s="98"/>
      <c r="IWF32" s="98"/>
      <c r="IWG32" s="98"/>
      <c r="IWH32" s="98"/>
      <c r="IWI32" s="98"/>
      <c r="IWJ32" s="98"/>
      <c r="IWK32" s="98"/>
      <c r="IWL32" s="98"/>
      <c r="IWM32" s="98"/>
      <c r="IWN32" s="98"/>
      <c r="IWO32" s="98"/>
      <c r="IWP32" s="98"/>
      <c r="IWQ32" s="98"/>
      <c r="IWR32" s="98"/>
      <c r="IWS32" s="98"/>
      <c r="IWT32" s="98"/>
      <c r="IWU32" s="98"/>
      <c r="IWV32" s="98"/>
      <c r="IWW32" s="98"/>
      <c r="IWX32" s="98"/>
      <c r="IWY32" s="98"/>
      <c r="IWZ32" s="98"/>
      <c r="IXA32" s="98"/>
      <c r="IXB32" s="98"/>
      <c r="IXC32" s="98"/>
      <c r="IXD32" s="98"/>
      <c r="IXE32" s="98"/>
      <c r="IXF32" s="98"/>
      <c r="IXG32" s="98"/>
      <c r="IXH32" s="98"/>
      <c r="IXI32" s="98"/>
      <c r="IXJ32" s="98"/>
      <c r="IXK32" s="98"/>
      <c r="IXL32" s="98"/>
      <c r="IXM32" s="98"/>
      <c r="IXN32" s="98"/>
      <c r="IXO32" s="98"/>
      <c r="IXP32" s="98"/>
      <c r="IXQ32" s="98"/>
      <c r="IXR32" s="98"/>
      <c r="IXS32" s="98"/>
      <c r="IXT32" s="98"/>
      <c r="IXU32" s="98"/>
      <c r="IXV32" s="98"/>
      <c r="IXW32" s="98"/>
      <c r="IXX32" s="98"/>
      <c r="IXY32" s="98"/>
      <c r="IXZ32" s="98"/>
      <c r="IYA32" s="98"/>
      <c r="IYB32" s="98"/>
      <c r="IYC32" s="98"/>
      <c r="IYD32" s="98"/>
      <c r="IYE32" s="98"/>
      <c r="IYF32" s="98"/>
      <c r="IYG32" s="98"/>
      <c r="IYH32" s="98"/>
      <c r="IYI32" s="98"/>
      <c r="IYJ32" s="98"/>
      <c r="IYK32" s="98"/>
      <c r="IYL32" s="98"/>
      <c r="IYM32" s="98"/>
      <c r="IYN32" s="98"/>
      <c r="IYO32" s="98"/>
      <c r="IYP32" s="98"/>
      <c r="IYQ32" s="98"/>
      <c r="IYR32" s="98"/>
      <c r="IYS32" s="98"/>
      <c r="IYT32" s="98"/>
      <c r="IYU32" s="98"/>
      <c r="IYV32" s="98"/>
      <c r="IYW32" s="98"/>
      <c r="IYX32" s="98"/>
      <c r="IYY32" s="98"/>
      <c r="IYZ32" s="98"/>
      <c r="IZA32" s="98"/>
      <c r="IZB32" s="98"/>
      <c r="IZC32" s="98"/>
      <c r="IZD32" s="98"/>
      <c r="IZE32" s="98"/>
      <c r="IZF32" s="98"/>
      <c r="IZG32" s="98"/>
      <c r="IZH32" s="98"/>
      <c r="IZI32" s="98"/>
      <c r="IZJ32" s="98"/>
      <c r="IZK32" s="98"/>
      <c r="IZL32" s="98"/>
      <c r="IZM32" s="98"/>
      <c r="IZN32" s="98"/>
      <c r="IZO32" s="98"/>
      <c r="IZP32" s="98"/>
      <c r="IZQ32" s="98"/>
      <c r="IZR32" s="98"/>
      <c r="IZS32" s="98"/>
      <c r="IZT32" s="98"/>
      <c r="IZU32" s="98"/>
      <c r="IZV32" s="98"/>
      <c r="IZW32" s="98"/>
      <c r="IZX32" s="98"/>
      <c r="IZY32" s="98"/>
      <c r="IZZ32" s="98"/>
      <c r="JAA32" s="98"/>
      <c r="JAB32" s="98"/>
      <c r="JAC32" s="98"/>
      <c r="JAD32" s="98"/>
      <c r="JAE32" s="98"/>
      <c r="JAF32" s="98"/>
      <c r="JAG32" s="98"/>
      <c r="JAH32" s="98"/>
      <c r="JAI32" s="98"/>
      <c r="JAJ32" s="98"/>
      <c r="JAK32" s="98"/>
      <c r="JAL32" s="98"/>
      <c r="JAM32" s="98"/>
      <c r="JAN32" s="98"/>
      <c r="JAO32" s="98"/>
      <c r="JAP32" s="98"/>
      <c r="JAQ32" s="98"/>
      <c r="JAR32" s="98"/>
      <c r="JAS32" s="98"/>
      <c r="JAT32" s="98"/>
      <c r="JAU32" s="98"/>
      <c r="JAV32" s="98"/>
      <c r="JAW32" s="98"/>
      <c r="JAX32" s="98"/>
      <c r="JAY32" s="98"/>
      <c r="JAZ32" s="98"/>
      <c r="JBA32" s="98"/>
      <c r="JBB32" s="98"/>
      <c r="JBC32" s="98"/>
      <c r="JBD32" s="98"/>
      <c r="JBE32" s="98"/>
      <c r="JBF32" s="98"/>
      <c r="JBG32" s="98"/>
      <c r="JBH32" s="98"/>
      <c r="JBI32" s="98"/>
      <c r="JBJ32" s="98"/>
      <c r="JBK32" s="98"/>
      <c r="JBL32" s="98"/>
      <c r="JBM32" s="98"/>
      <c r="JBN32" s="98"/>
      <c r="JBO32" s="98"/>
      <c r="JBP32" s="98"/>
      <c r="JBQ32" s="98"/>
      <c r="JBR32" s="98"/>
      <c r="JBS32" s="98"/>
      <c r="JBT32" s="98"/>
      <c r="JBU32" s="98"/>
      <c r="JBV32" s="98"/>
      <c r="JBW32" s="98"/>
      <c r="JBX32" s="98"/>
      <c r="JBY32" s="98"/>
      <c r="JBZ32" s="98"/>
      <c r="JCA32" s="98"/>
      <c r="JCB32" s="98"/>
      <c r="JCC32" s="98"/>
      <c r="JCD32" s="98"/>
      <c r="JCE32" s="98"/>
      <c r="JCF32" s="98"/>
      <c r="JCG32" s="98"/>
      <c r="JCH32" s="98"/>
      <c r="JCI32" s="98"/>
      <c r="JCJ32" s="98"/>
      <c r="JCK32" s="98"/>
      <c r="JCL32" s="98"/>
      <c r="JCM32" s="98"/>
      <c r="JCN32" s="98"/>
      <c r="JCO32" s="98"/>
      <c r="JCP32" s="98"/>
      <c r="JCQ32" s="98"/>
      <c r="JCR32" s="98"/>
      <c r="JCS32" s="98"/>
      <c r="JCT32" s="98"/>
      <c r="JCU32" s="98"/>
      <c r="JCV32" s="98"/>
      <c r="JCW32" s="98"/>
      <c r="JCX32" s="98"/>
      <c r="JCY32" s="98"/>
      <c r="JCZ32" s="98"/>
      <c r="JDA32" s="98"/>
      <c r="JDB32" s="98"/>
      <c r="JDC32" s="98"/>
      <c r="JDD32" s="98"/>
      <c r="JDE32" s="98"/>
      <c r="JDF32" s="98"/>
      <c r="JDG32" s="98"/>
      <c r="JDH32" s="98"/>
      <c r="JDI32" s="98"/>
      <c r="JDJ32" s="98"/>
      <c r="JDK32" s="98"/>
      <c r="JDL32" s="98"/>
      <c r="JDM32" s="98"/>
      <c r="JDN32" s="98"/>
      <c r="JDO32" s="98"/>
      <c r="JDP32" s="98"/>
      <c r="JDQ32" s="98"/>
      <c r="JDR32" s="98"/>
      <c r="JDS32" s="98"/>
      <c r="JDT32" s="98"/>
      <c r="JDU32" s="98"/>
      <c r="JDV32" s="98"/>
      <c r="JDW32" s="98"/>
      <c r="JDX32" s="98"/>
      <c r="JDY32" s="98"/>
      <c r="JDZ32" s="98"/>
      <c r="JEA32" s="98"/>
      <c r="JEB32" s="98"/>
      <c r="JEC32" s="98"/>
      <c r="JED32" s="98"/>
      <c r="JEE32" s="98"/>
      <c r="JEF32" s="98"/>
      <c r="JEG32" s="98"/>
      <c r="JEH32" s="98"/>
      <c r="JEI32" s="98"/>
      <c r="JEJ32" s="98"/>
      <c r="JEK32" s="98"/>
      <c r="JEL32" s="98"/>
      <c r="JEM32" s="98"/>
      <c r="JEN32" s="98"/>
      <c r="JEO32" s="98"/>
      <c r="JEP32" s="98"/>
      <c r="JEQ32" s="98"/>
      <c r="JER32" s="98"/>
      <c r="JES32" s="98"/>
      <c r="JET32" s="98"/>
      <c r="JEU32" s="98"/>
      <c r="JEV32" s="98"/>
      <c r="JEW32" s="98"/>
      <c r="JEX32" s="98"/>
      <c r="JEY32" s="98"/>
      <c r="JEZ32" s="98"/>
      <c r="JFA32" s="98"/>
      <c r="JFB32" s="98"/>
      <c r="JFC32" s="98"/>
      <c r="JFD32" s="98"/>
      <c r="JFE32" s="98"/>
      <c r="JFF32" s="98"/>
      <c r="JFG32" s="98"/>
      <c r="JFH32" s="98"/>
      <c r="JFI32" s="98"/>
      <c r="JFJ32" s="98"/>
      <c r="JFK32" s="98"/>
      <c r="JFL32" s="98"/>
      <c r="JFM32" s="98"/>
      <c r="JFN32" s="98"/>
      <c r="JFO32" s="98"/>
      <c r="JFP32" s="98"/>
      <c r="JFQ32" s="98"/>
      <c r="JFR32" s="98"/>
      <c r="JFS32" s="98"/>
      <c r="JFT32" s="98"/>
      <c r="JFU32" s="98"/>
      <c r="JFV32" s="98"/>
      <c r="JFW32" s="98"/>
      <c r="JFX32" s="98"/>
      <c r="JFY32" s="98"/>
      <c r="JFZ32" s="98"/>
      <c r="JGA32" s="98"/>
      <c r="JGB32" s="98"/>
      <c r="JGC32" s="98"/>
      <c r="JGD32" s="98"/>
      <c r="JGE32" s="98"/>
      <c r="JGF32" s="98"/>
      <c r="JGG32" s="98"/>
      <c r="JGH32" s="98"/>
      <c r="JGI32" s="98"/>
      <c r="JGJ32" s="98"/>
      <c r="JGK32" s="98"/>
      <c r="JGL32" s="98"/>
      <c r="JGM32" s="98"/>
      <c r="JGN32" s="98"/>
      <c r="JGO32" s="98"/>
      <c r="JGP32" s="98"/>
      <c r="JGQ32" s="98"/>
      <c r="JGR32" s="98"/>
      <c r="JGS32" s="98"/>
      <c r="JGT32" s="98"/>
      <c r="JGU32" s="98"/>
      <c r="JGV32" s="98"/>
      <c r="JGW32" s="98"/>
      <c r="JGX32" s="98"/>
      <c r="JGY32" s="98"/>
      <c r="JGZ32" s="98"/>
      <c r="JHA32" s="98"/>
      <c r="JHB32" s="98"/>
      <c r="JHC32" s="98"/>
      <c r="JHD32" s="98"/>
      <c r="JHE32" s="98"/>
      <c r="JHF32" s="98"/>
      <c r="JHG32" s="98"/>
      <c r="JHH32" s="98"/>
      <c r="JHI32" s="98"/>
      <c r="JHJ32" s="98"/>
      <c r="JHK32" s="98"/>
      <c r="JHL32" s="98"/>
      <c r="JHM32" s="98"/>
      <c r="JHN32" s="98"/>
      <c r="JHO32" s="98"/>
      <c r="JHP32" s="98"/>
      <c r="JHQ32" s="98"/>
      <c r="JHR32" s="98"/>
      <c r="JHS32" s="98"/>
      <c r="JHT32" s="98"/>
      <c r="JHU32" s="98"/>
      <c r="JHV32" s="98"/>
      <c r="JHW32" s="98"/>
      <c r="JHX32" s="98"/>
      <c r="JHY32" s="98"/>
      <c r="JHZ32" s="98"/>
      <c r="JIA32" s="98"/>
      <c r="JIB32" s="98"/>
      <c r="JIC32" s="98"/>
      <c r="JID32" s="98"/>
      <c r="JIE32" s="98"/>
      <c r="JIF32" s="98"/>
      <c r="JIG32" s="98"/>
      <c r="JIH32" s="98"/>
      <c r="JII32" s="98"/>
      <c r="JIJ32" s="98"/>
      <c r="JIK32" s="98"/>
      <c r="JIL32" s="98"/>
      <c r="JIM32" s="98"/>
      <c r="JIN32" s="98"/>
      <c r="JIO32" s="98"/>
      <c r="JIP32" s="98"/>
      <c r="JIQ32" s="98"/>
      <c r="JIR32" s="98"/>
      <c r="JIS32" s="98"/>
      <c r="JIT32" s="98"/>
      <c r="JIU32" s="98"/>
      <c r="JIV32" s="98"/>
      <c r="JIW32" s="98"/>
      <c r="JIX32" s="98"/>
      <c r="JIY32" s="98"/>
      <c r="JIZ32" s="98"/>
      <c r="JJA32" s="98"/>
      <c r="JJB32" s="98"/>
      <c r="JJC32" s="98"/>
      <c r="JJD32" s="98"/>
      <c r="JJE32" s="98"/>
      <c r="JJF32" s="98"/>
      <c r="JJG32" s="98"/>
      <c r="JJH32" s="98"/>
      <c r="JJI32" s="98"/>
      <c r="JJJ32" s="98"/>
      <c r="JJK32" s="98"/>
      <c r="JJL32" s="98"/>
      <c r="JJM32" s="98"/>
      <c r="JJN32" s="98"/>
      <c r="JJO32" s="98"/>
      <c r="JJP32" s="98"/>
      <c r="JJQ32" s="98"/>
      <c r="JJR32" s="98"/>
      <c r="JJS32" s="98"/>
      <c r="JJT32" s="98"/>
      <c r="JJU32" s="98"/>
      <c r="JJV32" s="98"/>
      <c r="JJW32" s="98"/>
      <c r="JJX32" s="98"/>
      <c r="JJY32" s="98"/>
      <c r="JJZ32" s="98"/>
      <c r="JKA32" s="98"/>
      <c r="JKB32" s="98"/>
      <c r="JKC32" s="98"/>
      <c r="JKD32" s="98"/>
      <c r="JKE32" s="98"/>
      <c r="JKF32" s="98"/>
      <c r="JKG32" s="98"/>
      <c r="JKH32" s="98"/>
      <c r="JKI32" s="98"/>
      <c r="JKJ32" s="98"/>
      <c r="JKK32" s="98"/>
      <c r="JKL32" s="98"/>
      <c r="JKM32" s="98"/>
      <c r="JKN32" s="98"/>
      <c r="JKO32" s="98"/>
      <c r="JKP32" s="98"/>
      <c r="JKQ32" s="98"/>
      <c r="JKR32" s="98"/>
      <c r="JKS32" s="98"/>
      <c r="JKT32" s="98"/>
      <c r="JKU32" s="98"/>
      <c r="JKV32" s="98"/>
      <c r="JKW32" s="98"/>
      <c r="JKX32" s="98"/>
      <c r="JKY32" s="98"/>
      <c r="JKZ32" s="98"/>
      <c r="JLA32" s="98"/>
      <c r="JLB32" s="98"/>
      <c r="JLC32" s="98"/>
      <c r="JLD32" s="98"/>
      <c r="JLE32" s="98"/>
      <c r="JLF32" s="98"/>
      <c r="JLG32" s="98"/>
      <c r="JLH32" s="98"/>
      <c r="JLI32" s="98"/>
      <c r="JLJ32" s="98"/>
      <c r="JLK32" s="98"/>
      <c r="JLL32" s="98"/>
      <c r="JLM32" s="98"/>
      <c r="JLN32" s="98"/>
      <c r="JLO32" s="98"/>
      <c r="JLP32" s="98"/>
      <c r="JLQ32" s="98"/>
      <c r="JLR32" s="98"/>
      <c r="JLS32" s="98"/>
      <c r="JLT32" s="98"/>
      <c r="JLU32" s="98"/>
      <c r="JLV32" s="98"/>
      <c r="JLW32" s="98"/>
      <c r="JLX32" s="98"/>
      <c r="JLY32" s="98"/>
      <c r="JLZ32" s="98"/>
      <c r="JMA32" s="98"/>
      <c r="JMB32" s="98"/>
      <c r="JMC32" s="98"/>
      <c r="JMD32" s="98"/>
      <c r="JME32" s="98"/>
      <c r="JMF32" s="98"/>
      <c r="JMG32" s="98"/>
      <c r="JMH32" s="98"/>
      <c r="JMI32" s="98"/>
      <c r="JMJ32" s="98"/>
      <c r="JMK32" s="98"/>
      <c r="JML32" s="98"/>
      <c r="JMM32" s="98"/>
      <c r="JMN32" s="98"/>
      <c r="JMO32" s="98"/>
      <c r="JMP32" s="98"/>
      <c r="JMQ32" s="98"/>
      <c r="JMR32" s="98"/>
      <c r="JMS32" s="98"/>
      <c r="JMT32" s="98"/>
      <c r="JMU32" s="98"/>
      <c r="JMV32" s="98"/>
      <c r="JMW32" s="98"/>
      <c r="JMX32" s="98"/>
      <c r="JMY32" s="98"/>
      <c r="JMZ32" s="98"/>
      <c r="JNA32" s="98"/>
      <c r="JNB32" s="98"/>
      <c r="JNC32" s="98"/>
      <c r="JND32" s="98"/>
      <c r="JNE32" s="98"/>
      <c r="JNF32" s="98"/>
      <c r="JNG32" s="98"/>
      <c r="JNH32" s="98"/>
      <c r="JNI32" s="98"/>
      <c r="JNJ32" s="98"/>
      <c r="JNK32" s="98"/>
      <c r="JNL32" s="98"/>
      <c r="JNM32" s="98"/>
      <c r="JNN32" s="98"/>
      <c r="JNO32" s="98"/>
      <c r="JNP32" s="98"/>
      <c r="JNQ32" s="98"/>
      <c r="JNR32" s="98"/>
      <c r="JNS32" s="98"/>
      <c r="JNT32" s="98"/>
      <c r="JNU32" s="98"/>
      <c r="JNV32" s="98"/>
      <c r="JNW32" s="98"/>
      <c r="JNX32" s="98"/>
      <c r="JNY32" s="98"/>
      <c r="JNZ32" s="98"/>
      <c r="JOA32" s="98"/>
      <c r="JOB32" s="98"/>
      <c r="JOC32" s="98"/>
      <c r="JOD32" s="98"/>
      <c r="JOE32" s="98"/>
      <c r="JOF32" s="98"/>
      <c r="JOG32" s="98"/>
      <c r="JOH32" s="98"/>
      <c r="JOI32" s="98"/>
      <c r="JOJ32" s="98"/>
      <c r="JOK32" s="98"/>
      <c r="JOL32" s="98"/>
      <c r="JOM32" s="98"/>
      <c r="JON32" s="98"/>
      <c r="JOO32" s="98"/>
      <c r="JOP32" s="98"/>
      <c r="JOQ32" s="98"/>
      <c r="JOR32" s="98"/>
      <c r="JOS32" s="98"/>
      <c r="JOT32" s="98"/>
      <c r="JOU32" s="98"/>
      <c r="JOV32" s="98"/>
      <c r="JOW32" s="98"/>
      <c r="JOX32" s="98"/>
      <c r="JOY32" s="98"/>
      <c r="JOZ32" s="98"/>
      <c r="JPA32" s="98"/>
      <c r="JPB32" s="98"/>
      <c r="JPC32" s="98"/>
      <c r="JPD32" s="98"/>
      <c r="JPE32" s="98"/>
      <c r="JPF32" s="98"/>
      <c r="JPG32" s="98"/>
      <c r="JPH32" s="98"/>
      <c r="JPI32" s="98"/>
      <c r="JPJ32" s="98"/>
      <c r="JPK32" s="98"/>
      <c r="JPL32" s="98"/>
      <c r="JPM32" s="98"/>
      <c r="JPN32" s="98"/>
      <c r="JPO32" s="98"/>
      <c r="JPP32" s="98"/>
      <c r="JPQ32" s="98"/>
      <c r="JPR32" s="98"/>
      <c r="JPS32" s="98"/>
      <c r="JPT32" s="98"/>
      <c r="JPU32" s="98"/>
      <c r="JPV32" s="98"/>
      <c r="JPW32" s="98"/>
      <c r="JPX32" s="98"/>
      <c r="JPY32" s="98"/>
      <c r="JPZ32" s="98"/>
      <c r="JQA32" s="98"/>
      <c r="JQB32" s="98"/>
      <c r="JQC32" s="98"/>
      <c r="JQD32" s="98"/>
      <c r="JQE32" s="98"/>
      <c r="JQF32" s="98"/>
      <c r="JQG32" s="98"/>
      <c r="JQH32" s="98"/>
      <c r="JQI32" s="98"/>
      <c r="JQJ32" s="98"/>
      <c r="JQK32" s="98"/>
      <c r="JQL32" s="98"/>
      <c r="JQM32" s="98"/>
      <c r="JQN32" s="98"/>
      <c r="JQO32" s="98"/>
      <c r="JQP32" s="98"/>
      <c r="JQQ32" s="98"/>
      <c r="JQR32" s="98"/>
      <c r="JQS32" s="98"/>
      <c r="JQT32" s="98"/>
      <c r="JQU32" s="98"/>
      <c r="JQV32" s="98"/>
      <c r="JQW32" s="98"/>
      <c r="JQX32" s="98"/>
      <c r="JQY32" s="98"/>
      <c r="JQZ32" s="98"/>
      <c r="JRA32" s="98"/>
      <c r="JRB32" s="98"/>
      <c r="JRC32" s="98"/>
      <c r="JRD32" s="98"/>
      <c r="JRE32" s="98"/>
      <c r="JRF32" s="98"/>
      <c r="JRG32" s="98"/>
      <c r="JRH32" s="98"/>
      <c r="JRI32" s="98"/>
      <c r="JRJ32" s="98"/>
      <c r="JRK32" s="98"/>
      <c r="JRL32" s="98"/>
      <c r="JRM32" s="98"/>
      <c r="JRN32" s="98"/>
      <c r="JRO32" s="98"/>
      <c r="JRP32" s="98"/>
      <c r="JRQ32" s="98"/>
      <c r="JRR32" s="98"/>
      <c r="JRS32" s="98"/>
      <c r="JRT32" s="98"/>
      <c r="JRU32" s="98"/>
      <c r="JRV32" s="98"/>
      <c r="JRW32" s="98"/>
      <c r="JRX32" s="98"/>
      <c r="JRY32" s="98"/>
      <c r="JRZ32" s="98"/>
      <c r="JSA32" s="98"/>
      <c r="JSB32" s="98"/>
      <c r="JSC32" s="98"/>
      <c r="JSD32" s="98"/>
      <c r="JSE32" s="98"/>
      <c r="JSF32" s="98"/>
      <c r="JSG32" s="98"/>
      <c r="JSH32" s="98"/>
      <c r="JSI32" s="98"/>
      <c r="JSJ32" s="98"/>
      <c r="JSK32" s="98"/>
      <c r="JSL32" s="98"/>
      <c r="JSM32" s="98"/>
      <c r="JSN32" s="98"/>
      <c r="JSO32" s="98"/>
      <c r="JSP32" s="98"/>
      <c r="JSQ32" s="98"/>
      <c r="JSR32" s="98"/>
      <c r="JSS32" s="98"/>
      <c r="JST32" s="98"/>
      <c r="JSU32" s="98"/>
      <c r="JSV32" s="98"/>
      <c r="JSW32" s="98"/>
      <c r="JSX32" s="98"/>
      <c r="JSY32" s="98"/>
      <c r="JSZ32" s="98"/>
      <c r="JTA32" s="98"/>
      <c r="JTB32" s="98"/>
      <c r="JTC32" s="98"/>
      <c r="JTD32" s="98"/>
      <c r="JTE32" s="98"/>
      <c r="JTF32" s="98"/>
      <c r="JTG32" s="98"/>
      <c r="JTH32" s="98"/>
      <c r="JTI32" s="98"/>
      <c r="JTJ32" s="98"/>
      <c r="JTK32" s="98"/>
      <c r="JTL32" s="98"/>
      <c r="JTM32" s="98"/>
      <c r="JTN32" s="98"/>
      <c r="JTO32" s="98"/>
      <c r="JTP32" s="98"/>
      <c r="JTQ32" s="98"/>
      <c r="JTR32" s="98"/>
      <c r="JTS32" s="98"/>
      <c r="JTT32" s="98"/>
      <c r="JTU32" s="98"/>
      <c r="JTV32" s="98"/>
      <c r="JTW32" s="98"/>
      <c r="JTX32" s="98"/>
      <c r="JTY32" s="98"/>
      <c r="JTZ32" s="98"/>
      <c r="JUA32" s="98"/>
      <c r="JUB32" s="98"/>
      <c r="JUC32" s="98"/>
      <c r="JUD32" s="98"/>
      <c r="JUE32" s="98"/>
      <c r="JUF32" s="98"/>
      <c r="JUG32" s="98"/>
      <c r="JUH32" s="98"/>
      <c r="JUI32" s="98"/>
      <c r="JUJ32" s="98"/>
      <c r="JUK32" s="98"/>
      <c r="JUL32" s="98"/>
      <c r="JUM32" s="98"/>
      <c r="JUN32" s="98"/>
      <c r="JUO32" s="98"/>
      <c r="JUP32" s="98"/>
      <c r="JUQ32" s="98"/>
      <c r="JUR32" s="98"/>
      <c r="JUS32" s="98"/>
      <c r="JUT32" s="98"/>
      <c r="JUU32" s="98"/>
      <c r="JUV32" s="98"/>
      <c r="JUW32" s="98"/>
      <c r="JUX32" s="98"/>
      <c r="JUY32" s="98"/>
      <c r="JUZ32" s="98"/>
      <c r="JVA32" s="98"/>
      <c r="JVB32" s="98"/>
      <c r="JVC32" s="98"/>
      <c r="JVD32" s="98"/>
      <c r="JVE32" s="98"/>
      <c r="JVF32" s="98"/>
      <c r="JVG32" s="98"/>
      <c r="JVH32" s="98"/>
      <c r="JVI32" s="98"/>
      <c r="JVJ32" s="98"/>
      <c r="JVK32" s="98"/>
      <c r="JVL32" s="98"/>
      <c r="JVM32" s="98"/>
      <c r="JVN32" s="98"/>
      <c r="JVO32" s="98"/>
      <c r="JVP32" s="98"/>
      <c r="JVQ32" s="98"/>
      <c r="JVR32" s="98"/>
      <c r="JVS32" s="98"/>
      <c r="JVT32" s="98"/>
      <c r="JVU32" s="98"/>
      <c r="JVV32" s="98"/>
      <c r="JVW32" s="98"/>
      <c r="JVX32" s="98"/>
      <c r="JVY32" s="98"/>
      <c r="JVZ32" s="98"/>
      <c r="JWA32" s="98"/>
      <c r="JWB32" s="98"/>
      <c r="JWC32" s="98"/>
      <c r="JWD32" s="98"/>
      <c r="JWE32" s="98"/>
      <c r="JWF32" s="98"/>
      <c r="JWG32" s="98"/>
      <c r="JWH32" s="98"/>
      <c r="JWI32" s="98"/>
      <c r="JWJ32" s="98"/>
      <c r="JWK32" s="98"/>
      <c r="JWL32" s="98"/>
      <c r="JWM32" s="98"/>
      <c r="JWN32" s="98"/>
      <c r="JWO32" s="98"/>
      <c r="JWP32" s="98"/>
      <c r="JWQ32" s="98"/>
      <c r="JWR32" s="98"/>
      <c r="JWS32" s="98"/>
      <c r="JWT32" s="98"/>
      <c r="JWU32" s="98"/>
      <c r="JWV32" s="98"/>
      <c r="JWW32" s="98"/>
      <c r="JWX32" s="98"/>
      <c r="JWY32" s="98"/>
      <c r="JWZ32" s="98"/>
      <c r="JXA32" s="98"/>
      <c r="JXB32" s="98"/>
      <c r="JXC32" s="98"/>
      <c r="JXD32" s="98"/>
      <c r="JXE32" s="98"/>
      <c r="JXF32" s="98"/>
      <c r="JXG32" s="98"/>
      <c r="JXH32" s="98"/>
      <c r="JXI32" s="98"/>
      <c r="JXJ32" s="98"/>
      <c r="JXK32" s="98"/>
      <c r="JXL32" s="98"/>
      <c r="JXM32" s="98"/>
      <c r="JXN32" s="98"/>
      <c r="JXO32" s="98"/>
      <c r="JXP32" s="98"/>
      <c r="JXQ32" s="98"/>
      <c r="JXR32" s="98"/>
      <c r="JXS32" s="98"/>
      <c r="JXT32" s="98"/>
      <c r="JXU32" s="98"/>
      <c r="JXV32" s="98"/>
      <c r="JXW32" s="98"/>
      <c r="JXX32" s="98"/>
      <c r="JXY32" s="98"/>
      <c r="JXZ32" s="98"/>
      <c r="JYA32" s="98"/>
      <c r="JYB32" s="98"/>
      <c r="JYC32" s="98"/>
      <c r="JYD32" s="98"/>
      <c r="JYE32" s="98"/>
      <c r="JYF32" s="98"/>
      <c r="JYG32" s="98"/>
      <c r="JYH32" s="98"/>
      <c r="JYI32" s="98"/>
      <c r="JYJ32" s="98"/>
      <c r="JYK32" s="98"/>
      <c r="JYL32" s="98"/>
      <c r="JYM32" s="98"/>
      <c r="JYN32" s="98"/>
      <c r="JYO32" s="98"/>
      <c r="JYP32" s="98"/>
      <c r="JYQ32" s="98"/>
      <c r="JYR32" s="98"/>
      <c r="JYS32" s="98"/>
      <c r="JYT32" s="98"/>
      <c r="JYU32" s="98"/>
      <c r="JYV32" s="98"/>
      <c r="JYW32" s="98"/>
      <c r="JYX32" s="98"/>
      <c r="JYY32" s="98"/>
      <c r="JYZ32" s="98"/>
      <c r="JZA32" s="98"/>
      <c r="JZB32" s="98"/>
      <c r="JZC32" s="98"/>
      <c r="JZD32" s="98"/>
      <c r="JZE32" s="98"/>
      <c r="JZF32" s="98"/>
      <c r="JZG32" s="98"/>
      <c r="JZH32" s="98"/>
      <c r="JZI32" s="98"/>
      <c r="JZJ32" s="98"/>
      <c r="JZK32" s="98"/>
      <c r="JZL32" s="98"/>
      <c r="JZM32" s="98"/>
      <c r="JZN32" s="98"/>
      <c r="JZO32" s="98"/>
      <c r="JZP32" s="98"/>
      <c r="JZQ32" s="98"/>
      <c r="JZR32" s="98"/>
      <c r="JZS32" s="98"/>
      <c r="JZT32" s="98"/>
      <c r="JZU32" s="98"/>
      <c r="JZV32" s="98"/>
      <c r="JZW32" s="98"/>
      <c r="JZX32" s="98"/>
      <c r="JZY32" s="98"/>
      <c r="JZZ32" s="98"/>
      <c r="KAA32" s="98"/>
      <c r="KAB32" s="98"/>
      <c r="KAC32" s="98"/>
      <c r="KAD32" s="98"/>
      <c r="KAE32" s="98"/>
      <c r="KAF32" s="98"/>
      <c r="KAG32" s="98"/>
      <c r="KAH32" s="98"/>
      <c r="KAI32" s="98"/>
      <c r="KAJ32" s="98"/>
      <c r="KAK32" s="98"/>
      <c r="KAL32" s="98"/>
      <c r="KAM32" s="98"/>
      <c r="KAN32" s="98"/>
      <c r="KAO32" s="98"/>
      <c r="KAP32" s="98"/>
      <c r="KAQ32" s="98"/>
      <c r="KAR32" s="98"/>
      <c r="KAS32" s="98"/>
      <c r="KAT32" s="98"/>
      <c r="KAU32" s="98"/>
      <c r="KAV32" s="98"/>
      <c r="KAW32" s="98"/>
      <c r="KAX32" s="98"/>
      <c r="KAY32" s="98"/>
      <c r="KAZ32" s="98"/>
      <c r="KBA32" s="98"/>
      <c r="KBB32" s="98"/>
      <c r="KBC32" s="98"/>
      <c r="KBD32" s="98"/>
      <c r="KBE32" s="98"/>
      <c r="KBF32" s="98"/>
      <c r="KBG32" s="98"/>
      <c r="KBH32" s="98"/>
      <c r="KBI32" s="98"/>
      <c r="KBJ32" s="98"/>
      <c r="KBK32" s="98"/>
      <c r="KBL32" s="98"/>
      <c r="KBM32" s="98"/>
      <c r="KBN32" s="98"/>
      <c r="KBO32" s="98"/>
      <c r="KBP32" s="98"/>
      <c r="KBQ32" s="98"/>
      <c r="KBR32" s="98"/>
      <c r="KBS32" s="98"/>
      <c r="KBT32" s="98"/>
      <c r="KBU32" s="98"/>
      <c r="KBV32" s="98"/>
      <c r="KBW32" s="98"/>
      <c r="KBX32" s="98"/>
      <c r="KBY32" s="98"/>
      <c r="KBZ32" s="98"/>
      <c r="KCA32" s="98"/>
      <c r="KCB32" s="98"/>
      <c r="KCC32" s="98"/>
      <c r="KCD32" s="98"/>
      <c r="KCE32" s="98"/>
      <c r="KCF32" s="98"/>
      <c r="KCG32" s="98"/>
      <c r="KCH32" s="98"/>
      <c r="KCI32" s="98"/>
      <c r="KCJ32" s="98"/>
      <c r="KCK32" s="98"/>
      <c r="KCL32" s="98"/>
      <c r="KCM32" s="98"/>
      <c r="KCN32" s="98"/>
      <c r="KCO32" s="98"/>
      <c r="KCP32" s="98"/>
      <c r="KCQ32" s="98"/>
      <c r="KCR32" s="98"/>
      <c r="KCS32" s="98"/>
      <c r="KCT32" s="98"/>
      <c r="KCU32" s="98"/>
      <c r="KCV32" s="98"/>
      <c r="KCW32" s="98"/>
      <c r="KCX32" s="98"/>
      <c r="KCY32" s="98"/>
      <c r="KCZ32" s="98"/>
      <c r="KDA32" s="98"/>
      <c r="KDB32" s="98"/>
      <c r="KDC32" s="98"/>
      <c r="KDD32" s="98"/>
      <c r="KDE32" s="98"/>
      <c r="KDF32" s="98"/>
      <c r="KDG32" s="98"/>
      <c r="KDH32" s="98"/>
      <c r="KDI32" s="98"/>
      <c r="KDJ32" s="98"/>
      <c r="KDK32" s="98"/>
      <c r="KDL32" s="98"/>
      <c r="KDM32" s="98"/>
      <c r="KDN32" s="98"/>
      <c r="KDO32" s="98"/>
      <c r="KDP32" s="98"/>
      <c r="KDQ32" s="98"/>
      <c r="KDR32" s="98"/>
      <c r="KDS32" s="98"/>
      <c r="KDT32" s="98"/>
      <c r="KDU32" s="98"/>
      <c r="KDV32" s="98"/>
      <c r="KDW32" s="98"/>
      <c r="KDX32" s="98"/>
      <c r="KDY32" s="98"/>
      <c r="KDZ32" s="98"/>
      <c r="KEA32" s="98"/>
      <c r="KEB32" s="98"/>
      <c r="KEC32" s="98"/>
      <c r="KED32" s="98"/>
      <c r="KEE32" s="98"/>
      <c r="KEF32" s="98"/>
      <c r="KEG32" s="98"/>
      <c r="KEH32" s="98"/>
      <c r="KEI32" s="98"/>
      <c r="KEJ32" s="98"/>
      <c r="KEK32" s="98"/>
      <c r="KEL32" s="98"/>
      <c r="KEM32" s="98"/>
      <c r="KEN32" s="98"/>
      <c r="KEO32" s="98"/>
      <c r="KEP32" s="98"/>
      <c r="KEQ32" s="98"/>
      <c r="KER32" s="98"/>
      <c r="KES32" s="98"/>
      <c r="KET32" s="98"/>
      <c r="KEU32" s="98"/>
      <c r="KEV32" s="98"/>
      <c r="KEW32" s="98"/>
      <c r="KEX32" s="98"/>
      <c r="KEY32" s="98"/>
      <c r="KEZ32" s="98"/>
      <c r="KFA32" s="98"/>
      <c r="KFB32" s="98"/>
      <c r="KFC32" s="98"/>
      <c r="KFD32" s="98"/>
      <c r="KFE32" s="98"/>
      <c r="KFF32" s="98"/>
      <c r="KFG32" s="98"/>
      <c r="KFH32" s="98"/>
      <c r="KFI32" s="98"/>
      <c r="KFJ32" s="98"/>
      <c r="KFK32" s="98"/>
      <c r="KFL32" s="98"/>
      <c r="KFM32" s="98"/>
      <c r="KFN32" s="98"/>
      <c r="KFO32" s="98"/>
      <c r="KFP32" s="98"/>
      <c r="KFQ32" s="98"/>
      <c r="KFR32" s="98"/>
      <c r="KFS32" s="98"/>
      <c r="KFT32" s="98"/>
      <c r="KFU32" s="98"/>
      <c r="KFV32" s="98"/>
      <c r="KFW32" s="98"/>
      <c r="KFX32" s="98"/>
      <c r="KFY32" s="98"/>
      <c r="KFZ32" s="98"/>
      <c r="KGA32" s="98"/>
      <c r="KGB32" s="98"/>
      <c r="KGC32" s="98"/>
      <c r="KGD32" s="98"/>
      <c r="KGE32" s="98"/>
      <c r="KGF32" s="98"/>
      <c r="KGG32" s="98"/>
      <c r="KGH32" s="98"/>
      <c r="KGI32" s="98"/>
      <c r="KGJ32" s="98"/>
      <c r="KGK32" s="98"/>
      <c r="KGL32" s="98"/>
      <c r="KGM32" s="98"/>
      <c r="KGN32" s="98"/>
      <c r="KGO32" s="98"/>
      <c r="KGP32" s="98"/>
      <c r="KGQ32" s="98"/>
      <c r="KGR32" s="98"/>
      <c r="KGS32" s="98"/>
      <c r="KGT32" s="98"/>
      <c r="KGU32" s="98"/>
      <c r="KGV32" s="98"/>
      <c r="KGW32" s="98"/>
      <c r="KGX32" s="98"/>
      <c r="KGY32" s="98"/>
      <c r="KGZ32" s="98"/>
      <c r="KHA32" s="98"/>
      <c r="KHB32" s="98"/>
      <c r="KHC32" s="98"/>
      <c r="KHD32" s="98"/>
      <c r="KHE32" s="98"/>
      <c r="KHF32" s="98"/>
      <c r="KHG32" s="98"/>
      <c r="KHH32" s="98"/>
      <c r="KHI32" s="98"/>
      <c r="KHJ32" s="98"/>
      <c r="KHK32" s="98"/>
      <c r="KHL32" s="98"/>
      <c r="KHM32" s="98"/>
      <c r="KHN32" s="98"/>
      <c r="KHO32" s="98"/>
      <c r="KHP32" s="98"/>
      <c r="KHQ32" s="98"/>
      <c r="KHR32" s="98"/>
      <c r="KHS32" s="98"/>
      <c r="KHT32" s="98"/>
      <c r="KHU32" s="98"/>
      <c r="KHV32" s="98"/>
      <c r="KHW32" s="98"/>
      <c r="KHX32" s="98"/>
      <c r="KHY32" s="98"/>
      <c r="KHZ32" s="98"/>
      <c r="KIA32" s="98"/>
      <c r="KIB32" s="98"/>
      <c r="KIC32" s="98"/>
      <c r="KID32" s="98"/>
      <c r="KIE32" s="98"/>
      <c r="KIF32" s="98"/>
      <c r="KIG32" s="98"/>
      <c r="KIH32" s="98"/>
      <c r="KII32" s="98"/>
      <c r="KIJ32" s="98"/>
      <c r="KIK32" s="98"/>
      <c r="KIL32" s="98"/>
      <c r="KIM32" s="98"/>
      <c r="KIN32" s="98"/>
      <c r="KIO32" s="98"/>
      <c r="KIP32" s="98"/>
      <c r="KIQ32" s="98"/>
      <c r="KIR32" s="98"/>
      <c r="KIS32" s="98"/>
      <c r="KIT32" s="98"/>
      <c r="KIU32" s="98"/>
      <c r="KIV32" s="98"/>
      <c r="KIW32" s="98"/>
      <c r="KIX32" s="98"/>
      <c r="KIY32" s="98"/>
      <c r="KIZ32" s="98"/>
      <c r="KJA32" s="98"/>
      <c r="KJB32" s="98"/>
      <c r="KJC32" s="98"/>
      <c r="KJD32" s="98"/>
      <c r="KJE32" s="98"/>
      <c r="KJF32" s="98"/>
      <c r="KJG32" s="98"/>
      <c r="KJH32" s="98"/>
      <c r="KJI32" s="98"/>
      <c r="KJJ32" s="98"/>
      <c r="KJK32" s="98"/>
      <c r="KJL32" s="98"/>
      <c r="KJM32" s="98"/>
      <c r="KJN32" s="98"/>
      <c r="KJO32" s="98"/>
      <c r="KJP32" s="98"/>
      <c r="KJQ32" s="98"/>
      <c r="KJR32" s="98"/>
      <c r="KJS32" s="98"/>
      <c r="KJT32" s="98"/>
      <c r="KJU32" s="98"/>
      <c r="KJV32" s="98"/>
      <c r="KJW32" s="98"/>
      <c r="KJX32" s="98"/>
      <c r="KJY32" s="98"/>
      <c r="KJZ32" s="98"/>
      <c r="KKA32" s="98"/>
      <c r="KKB32" s="98"/>
      <c r="KKC32" s="98"/>
      <c r="KKD32" s="98"/>
      <c r="KKE32" s="98"/>
      <c r="KKF32" s="98"/>
      <c r="KKG32" s="98"/>
      <c r="KKH32" s="98"/>
      <c r="KKI32" s="98"/>
      <c r="KKJ32" s="98"/>
      <c r="KKK32" s="98"/>
      <c r="KKL32" s="98"/>
      <c r="KKM32" s="98"/>
      <c r="KKN32" s="98"/>
      <c r="KKO32" s="98"/>
      <c r="KKP32" s="98"/>
      <c r="KKQ32" s="98"/>
      <c r="KKR32" s="98"/>
      <c r="KKS32" s="98"/>
      <c r="KKT32" s="98"/>
      <c r="KKU32" s="98"/>
      <c r="KKV32" s="98"/>
      <c r="KKW32" s="98"/>
      <c r="KKX32" s="98"/>
      <c r="KKY32" s="98"/>
      <c r="KKZ32" s="98"/>
      <c r="KLA32" s="98"/>
      <c r="KLB32" s="98"/>
      <c r="KLC32" s="98"/>
      <c r="KLD32" s="98"/>
      <c r="KLE32" s="98"/>
      <c r="KLF32" s="98"/>
      <c r="KLG32" s="98"/>
      <c r="KLH32" s="98"/>
      <c r="KLI32" s="98"/>
      <c r="KLJ32" s="98"/>
      <c r="KLK32" s="98"/>
      <c r="KLL32" s="98"/>
      <c r="KLM32" s="98"/>
      <c r="KLN32" s="98"/>
      <c r="KLO32" s="98"/>
      <c r="KLP32" s="98"/>
      <c r="KLQ32" s="98"/>
      <c r="KLR32" s="98"/>
      <c r="KLS32" s="98"/>
      <c r="KLT32" s="98"/>
      <c r="KLU32" s="98"/>
      <c r="KLV32" s="98"/>
      <c r="KLW32" s="98"/>
      <c r="KLX32" s="98"/>
      <c r="KLY32" s="98"/>
      <c r="KLZ32" s="98"/>
      <c r="KMA32" s="98"/>
      <c r="KMB32" s="98"/>
      <c r="KMC32" s="98"/>
      <c r="KMD32" s="98"/>
      <c r="KME32" s="98"/>
      <c r="KMF32" s="98"/>
      <c r="KMG32" s="98"/>
      <c r="KMH32" s="98"/>
      <c r="KMI32" s="98"/>
      <c r="KMJ32" s="98"/>
      <c r="KMK32" s="98"/>
      <c r="KML32" s="98"/>
      <c r="KMM32" s="98"/>
      <c r="KMN32" s="98"/>
      <c r="KMO32" s="98"/>
      <c r="KMP32" s="98"/>
      <c r="KMQ32" s="98"/>
      <c r="KMR32" s="98"/>
      <c r="KMS32" s="98"/>
      <c r="KMT32" s="98"/>
      <c r="KMU32" s="98"/>
      <c r="KMV32" s="98"/>
      <c r="KMW32" s="98"/>
      <c r="KMX32" s="98"/>
      <c r="KMY32" s="98"/>
      <c r="KMZ32" s="98"/>
      <c r="KNA32" s="98"/>
      <c r="KNB32" s="98"/>
      <c r="KNC32" s="98"/>
      <c r="KND32" s="98"/>
      <c r="KNE32" s="98"/>
      <c r="KNF32" s="98"/>
      <c r="KNG32" s="98"/>
      <c r="KNH32" s="98"/>
      <c r="KNI32" s="98"/>
      <c r="KNJ32" s="98"/>
      <c r="KNK32" s="98"/>
      <c r="KNL32" s="98"/>
      <c r="KNM32" s="98"/>
      <c r="KNN32" s="98"/>
      <c r="KNO32" s="98"/>
      <c r="KNP32" s="98"/>
      <c r="KNQ32" s="98"/>
      <c r="KNR32" s="98"/>
      <c r="KNS32" s="98"/>
      <c r="KNT32" s="98"/>
      <c r="KNU32" s="98"/>
      <c r="KNV32" s="98"/>
      <c r="KNW32" s="98"/>
      <c r="KNX32" s="98"/>
      <c r="KNY32" s="98"/>
      <c r="KNZ32" s="98"/>
      <c r="KOA32" s="98"/>
      <c r="KOB32" s="98"/>
      <c r="KOC32" s="98"/>
      <c r="KOD32" s="98"/>
      <c r="KOE32" s="98"/>
      <c r="KOF32" s="98"/>
      <c r="KOG32" s="98"/>
      <c r="KOH32" s="98"/>
      <c r="KOI32" s="98"/>
      <c r="KOJ32" s="98"/>
      <c r="KOK32" s="98"/>
      <c r="KOL32" s="98"/>
      <c r="KOM32" s="98"/>
      <c r="KON32" s="98"/>
      <c r="KOO32" s="98"/>
      <c r="KOP32" s="98"/>
      <c r="KOQ32" s="98"/>
      <c r="KOR32" s="98"/>
      <c r="KOS32" s="98"/>
      <c r="KOT32" s="98"/>
      <c r="KOU32" s="98"/>
      <c r="KOV32" s="98"/>
      <c r="KOW32" s="98"/>
      <c r="KOX32" s="98"/>
      <c r="KOY32" s="98"/>
      <c r="KOZ32" s="98"/>
      <c r="KPA32" s="98"/>
      <c r="KPB32" s="98"/>
      <c r="KPC32" s="98"/>
      <c r="KPD32" s="98"/>
      <c r="KPE32" s="98"/>
      <c r="KPF32" s="98"/>
      <c r="KPG32" s="98"/>
      <c r="KPH32" s="98"/>
      <c r="KPI32" s="98"/>
      <c r="KPJ32" s="98"/>
      <c r="KPK32" s="98"/>
      <c r="KPL32" s="98"/>
      <c r="KPM32" s="98"/>
      <c r="KPN32" s="98"/>
      <c r="KPO32" s="98"/>
      <c r="KPP32" s="98"/>
      <c r="KPQ32" s="98"/>
      <c r="KPR32" s="98"/>
      <c r="KPS32" s="98"/>
      <c r="KPT32" s="98"/>
      <c r="KPU32" s="98"/>
      <c r="KPV32" s="98"/>
      <c r="KPW32" s="98"/>
      <c r="KPX32" s="98"/>
      <c r="KPY32" s="98"/>
      <c r="KPZ32" s="98"/>
      <c r="KQA32" s="98"/>
      <c r="KQB32" s="98"/>
      <c r="KQC32" s="98"/>
      <c r="KQD32" s="98"/>
      <c r="KQE32" s="98"/>
      <c r="KQF32" s="98"/>
      <c r="KQG32" s="98"/>
      <c r="KQH32" s="98"/>
      <c r="KQI32" s="98"/>
      <c r="KQJ32" s="98"/>
      <c r="KQK32" s="98"/>
      <c r="KQL32" s="98"/>
      <c r="KQM32" s="98"/>
      <c r="KQN32" s="98"/>
      <c r="KQO32" s="98"/>
      <c r="KQP32" s="98"/>
      <c r="KQQ32" s="98"/>
      <c r="KQR32" s="98"/>
      <c r="KQS32" s="98"/>
      <c r="KQT32" s="98"/>
      <c r="KQU32" s="98"/>
      <c r="KQV32" s="98"/>
      <c r="KQW32" s="98"/>
      <c r="KQX32" s="98"/>
      <c r="KQY32" s="98"/>
      <c r="KQZ32" s="98"/>
      <c r="KRA32" s="98"/>
      <c r="KRB32" s="98"/>
      <c r="KRC32" s="98"/>
      <c r="KRD32" s="98"/>
      <c r="KRE32" s="98"/>
      <c r="KRF32" s="98"/>
      <c r="KRG32" s="98"/>
      <c r="KRH32" s="98"/>
      <c r="KRI32" s="98"/>
      <c r="KRJ32" s="98"/>
      <c r="KRK32" s="98"/>
      <c r="KRL32" s="98"/>
      <c r="KRM32" s="98"/>
      <c r="KRN32" s="98"/>
      <c r="KRO32" s="98"/>
      <c r="KRP32" s="98"/>
      <c r="KRQ32" s="98"/>
      <c r="KRR32" s="98"/>
      <c r="KRS32" s="98"/>
      <c r="KRT32" s="98"/>
      <c r="KRU32" s="98"/>
      <c r="KRV32" s="98"/>
      <c r="KRW32" s="98"/>
      <c r="KRX32" s="98"/>
      <c r="KRY32" s="98"/>
      <c r="KRZ32" s="98"/>
      <c r="KSA32" s="98"/>
      <c r="KSB32" s="98"/>
      <c r="KSC32" s="98"/>
      <c r="KSD32" s="98"/>
      <c r="KSE32" s="98"/>
      <c r="KSF32" s="98"/>
      <c r="KSG32" s="98"/>
      <c r="KSH32" s="98"/>
      <c r="KSI32" s="98"/>
      <c r="KSJ32" s="98"/>
      <c r="KSK32" s="98"/>
      <c r="KSL32" s="98"/>
      <c r="KSM32" s="98"/>
      <c r="KSN32" s="98"/>
      <c r="KSO32" s="98"/>
      <c r="KSP32" s="98"/>
      <c r="KSQ32" s="98"/>
      <c r="KSR32" s="98"/>
      <c r="KSS32" s="98"/>
      <c r="KST32" s="98"/>
      <c r="KSU32" s="98"/>
      <c r="KSV32" s="98"/>
      <c r="KSW32" s="98"/>
      <c r="KSX32" s="98"/>
      <c r="KSY32" s="98"/>
      <c r="KSZ32" s="98"/>
      <c r="KTA32" s="98"/>
      <c r="KTB32" s="98"/>
      <c r="KTC32" s="98"/>
      <c r="KTD32" s="98"/>
      <c r="KTE32" s="98"/>
      <c r="KTF32" s="98"/>
      <c r="KTG32" s="98"/>
      <c r="KTH32" s="98"/>
      <c r="KTI32" s="98"/>
      <c r="KTJ32" s="98"/>
      <c r="KTK32" s="98"/>
      <c r="KTL32" s="98"/>
      <c r="KTM32" s="98"/>
      <c r="KTN32" s="98"/>
      <c r="KTO32" s="98"/>
      <c r="KTP32" s="98"/>
      <c r="KTQ32" s="98"/>
      <c r="KTR32" s="98"/>
      <c r="KTS32" s="98"/>
      <c r="KTT32" s="98"/>
      <c r="KTU32" s="98"/>
      <c r="KTV32" s="98"/>
      <c r="KTW32" s="98"/>
      <c r="KTX32" s="98"/>
      <c r="KTY32" s="98"/>
      <c r="KTZ32" s="98"/>
      <c r="KUA32" s="98"/>
      <c r="KUB32" s="98"/>
      <c r="KUC32" s="98"/>
      <c r="KUD32" s="98"/>
      <c r="KUE32" s="98"/>
      <c r="KUF32" s="98"/>
      <c r="KUG32" s="98"/>
      <c r="KUH32" s="98"/>
      <c r="KUI32" s="98"/>
      <c r="KUJ32" s="98"/>
      <c r="KUK32" s="98"/>
      <c r="KUL32" s="98"/>
      <c r="KUM32" s="98"/>
      <c r="KUN32" s="98"/>
      <c r="KUO32" s="98"/>
      <c r="KUP32" s="98"/>
      <c r="KUQ32" s="98"/>
      <c r="KUR32" s="98"/>
      <c r="KUS32" s="98"/>
      <c r="KUT32" s="98"/>
      <c r="KUU32" s="98"/>
      <c r="KUV32" s="98"/>
      <c r="KUW32" s="98"/>
      <c r="KUX32" s="98"/>
      <c r="KUY32" s="98"/>
      <c r="KUZ32" s="98"/>
      <c r="KVA32" s="98"/>
      <c r="KVB32" s="98"/>
      <c r="KVC32" s="98"/>
      <c r="KVD32" s="98"/>
      <c r="KVE32" s="98"/>
      <c r="KVF32" s="98"/>
      <c r="KVG32" s="98"/>
      <c r="KVH32" s="98"/>
      <c r="KVI32" s="98"/>
      <c r="KVJ32" s="98"/>
      <c r="KVK32" s="98"/>
      <c r="KVL32" s="98"/>
      <c r="KVM32" s="98"/>
      <c r="KVN32" s="98"/>
      <c r="KVO32" s="98"/>
      <c r="KVP32" s="98"/>
      <c r="KVQ32" s="98"/>
      <c r="KVR32" s="98"/>
      <c r="KVS32" s="98"/>
      <c r="KVT32" s="98"/>
      <c r="KVU32" s="98"/>
      <c r="KVV32" s="98"/>
      <c r="KVW32" s="98"/>
      <c r="KVX32" s="98"/>
      <c r="KVY32" s="98"/>
      <c r="KVZ32" s="98"/>
      <c r="KWA32" s="98"/>
      <c r="KWB32" s="98"/>
      <c r="KWC32" s="98"/>
      <c r="KWD32" s="98"/>
      <c r="KWE32" s="98"/>
      <c r="KWF32" s="98"/>
      <c r="KWG32" s="98"/>
      <c r="KWH32" s="98"/>
      <c r="KWI32" s="98"/>
      <c r="KWJ32" s="98"/>
      <c r="KWK32" s="98"/>
      <c r="KWL32" s="98"/>
      <c r="KWM32" s="98"/>
      <c r="KWN32" s="98"/>
      <c r="KWO32" s="98"/>
      <c r="KWP32" s="98"/>
      <c r="KWQ32" s="98"/>
      <c r="KWR32" s="98"/>
      <c r="KWS32" s="98"/>
      <c r="KWT32" s="98"/>
      <c r="KWU32" s="98"/>
      <c r="KWV32" s="98"/>
      <c r="KWW32" s="98"/>
      <c r="KWX32" s="98"/>
      <c r="KWY32" s="98"/>
      <c r="KWZ32" s="98"/>
      <c r="KXA32" s="98"/>
      <c r="KXB32" s="98"/>
      <c r="KXC32" s="98"/>
      <c r="KXD32" s="98"/>
      <c r="KXE32" s="98"/>
      <c r="KXF32" s="98"/>
      <c r="KXG32" s="98"/>
      <c r="KXH32" s="98"/>
      <c r="KXI32" s="98"/>
      <c r="KXJ32" s="98"/>
      <c r="KXK32" s="98"/>
      <c r="KXL32" s="98"/>
      <c r="KXM32" s="98"/>
      <c r="KXN32" s="98"/>
      <c r="KXO32" s="98"/>
      <c r="KXP32" s="98"/>
      <c r="KXQ32" s="98"/>
      <c r="KXR32" s="98"/>
      <c r="KXS32" s="98"/>
      <c r="KXT32" s="98"/>
      <c r="KXU32" s="98"/>
      <c r="KXV32" s="98"/>
      <c r="KXW32" s="98"/>
      <c r="KXX32" s="98"/>
      <c r="KXY32" s="98"/>
      <c r="KXZ32" s="98"/>
      <c r="KYA32" s="98"/>
      <c r="KYB32" s="98"/>
      <c r="KYC32" s="98"/>
      <c r="KYD32" s="98"/>
      <c r="KYE32" s="98"/>
      <c r="KYF32" s="98"/>
      <c r="KYG32" s="98"/>
      <c r="KYH32" s="98"/>
      <c r="KYI32" s="98"/>
      <c r="KYJ32" s="98"/>
      <c r="KYK32" s="98"/>
      <c r="KYL32" s="98"/>
      <c r="KYM32" s="98"/>
      <c r="KYN32" s="98"/>
      <c r="KYO32" s="98"/>
      <c r="KYP32" s="98"/>
      <c r="KYQ32" s="98"/>
      <c r="KYR32" s="98"/>
      <c r="KYS32" s="98"/>
      <c r="KYT32" s="98"/>
      <c r="KYU32" s="98"/>
      <c r="KYV32" s="98"/>
      <c r="KYW32" s="98"/>
      <c r="KYX32" s="98"/>
      <c r="KYY32" s="98"/>
      <c r="KYZ32" s="98"/>
      <c r="KZA32" s="98"/>
      <c r="KZB32" s="98"/>
      <c r="KZC32" s="98"/>
      <c r="KZD32" s="98"/>
      <c r="KZE32" s="98"/>
      <c r="KZF32" s="98"/>
      <c r="KZG32" s="98"/>
      <c r="KZH32" s="98"/>
      <c r="KZI32" s="98"/>
      <c r="KZJ32" s="98"/>
      <c r="KZK32" s="98"/>
      <c r="KZL32" s="98"/>
      <c r="KZM32" s="98"/>
      <c r="KZN32" s="98"/>
      <c r="KZO32" s="98"/>
      <c r="KZP32" s="98"/>
      <c r="KZQ32" s="98"/>
      <c r="KZR32" s="98"/>
      <c r="KZS32" s="98"/>
      <c r="KZT32" s="98"/>
      <c r="KZU32" s="98"/>
      <c r="KZV32" s="98"/>
      <c r="KZW32" s="98"/>
      <c r="KZX32" s="98"/>
      <c r="KZY32" s="98"/>
      <c r="KZZ32" s="98"/>
      <c r="LAA32" s="98"/>
      <c r="LAB32" s="98"/>
      <c r="LAC32" s="98"/>
      <c r="LAD32" s="98"/>
      <c r="LAE32" s="98"/>
      <c r="LAF32" s="98"/>
      <c r="LAG32" s="98"/>
      <c r="LAH32" s="98"/>
      <c r="LAI32" s="98"/>
      <c r="LAJ32" s="98"/>
      <c r="LAK32" s="98"/>
      <c r="LAL32" s="98"/>
      <c r="LAM32" s="98"/>
      <c r="LAN32" s="98"/>
      <c r="LAO32" s="98"/>
      <c r="LAP32" s="98"/>
      <c r="LAQ32" s="98"/>
      <c r="LAR32" s="98"/>
      <c r="LAS32" s="98"/>
      <c r="LAT32" s="98"/>
      <c r="LAU32" s="98"/>
      <c r="LAV32" s="98"/>
      <c r="LAW32" s="98"/>
      <c r="LAX32" s="98"/>
      <c r="LAY32" s="98"/>
      <c r="LAZ32" s="98"/>
      <c r="LBA32" s="98"/>
      <c r="LBB32" s="98"/>
      <c r="LBC32" s="98"/>
      <c r="LBD32" s="98"/>
      <c r="LBE32" s="98"/>
      <c r="LBF32" s="98"/>
      <c r="LBG32" s="98"/>
      <c r="LBH32" s="98"/>
      <c r="LBI32" s="98"/>
      <c r="LBJ32" s="98"/>
      <c r="LBK32" s="98"/>
      <c r="LBL32" s="98"/>
      <c r="LBM32" s="98"/>
      <c r="LBN32" s="98"/>
      <c r="LBO32" s="98"/>
      <c r="LBP32" s="98"/>
      <c r="LBQ32" s="98"/>
      <c r="LBR32" s="98"/>
      <c r="LBS32" s="98"/>
      <c r="LBT32" s="98"/>
      <c r="LBU32" s="98"/>
      <c r="LBV32" s="98"/>
      <c r="LBW32" s="98"/>
      <c r="LBX32" s="98"/>
      <c r="LBY32" s="98"/>
      <c r="LBZ32" s="98"/>
      <c r="LCA32" s="98"/>
      <c r="LCB32" s="98"/>
      <c r="LCC32" s="98"/>
      <c r="LCD32" s="98"/>
      <c r="LCE32" s="98"/>
      <c r="LCF32" s="98"/>
      <c r="LCG32" s="98"/>
      <c r="LCH32" s="98"/>
      <c r="LCI32" s="98"/>
      <c r="LCJ32" s="98"/>
      <c r="LCK32" s="98"/>
      <c r="LCL32" s="98"/>
      <c r="LCM32" s="98"/>
      <c r="LCN32" s="98"/>
      <c r="LCO32" s="98"/>
      <c r="LCP32" s="98"/>
      <c r="LCQ32" s="98"/>
      <c r="LCR32" s="98"/>
      <c r="LCS32" s="98"/>
      <c r="LCT32" s="98"/>
      <c r="LCU32" s="98"/>
      <c r="LCV32" s="98"/>
      <c r="LCW32" s="98"/>
      <c r="LCX32" s="98"/>
      <c r="LCY32" s="98"/>
      <c r="LCZ32" s="98"/>
      <c r="LDA32" s="98"/>
      <c r="LDB32" s="98"/>
      <c r="LDC32" s="98"/>
      <c r="LDD32" s="98"/>
      <c r="LDE32" s="98"/>
      <c r="LDF32" s="98"/>
      <c r="LDG32" s="98"/>
      <c r="LDH32" s="98"/>
      <c r="LDI32" s="98"/>
      <c r="LDJ32" s="98"/>
      <c r="LDK32" s="98"/>
      <c r="LDL32" s="98"/>
      <c r="LDM32" s="98"/>
      <c r="LDN32" s="98"/>
      <c r="LDO32" s="98"/>
      <c r="LDP32" s="98"/>
      <c r="LDQ32" s="98"/>
      <c r="LDR32" s="98"/>
      <c r="LDS32" s="98"/>
      <c r="LDT32" s="98"/>
      <c r="LDU32" s="98"/>
      <c r="LDV32" s="98"/>
      <c r="LDW32" s="98"/>
      <c r="LDX32" s="98"/>
      <c r="LDY32" s="98"/>
      <c r="LDZ32" s="98"/>
      <c r="LEA32" s="98"/>
      <c r="LEB32" s="98"/>
      <c r="LEC32" s="98"/>
      <c r="LED32" s="98"/>
      <c r="LEE32" s="98"/>
      <c r="LEF32" s="98"/>
      <c r="LEG32" s="98"/>
      <c r="LEH32" s="98"/>
      <c r="LEI32" s="98"/>
      <c r="LEJ32" s="98"/>
      <c r="LEK32" s="98"/>
      <c r="LEL32" s="98"/>
      <c r="LEM32" s="98"/>
      <c r="LEN32" s="98"/>
      <c r="LEO32" s="98"/>
      <c r="LEP32" s="98"/>
      <c r="LEQ32" s="98"/>
      <c r="LER32" s="98"/>
      <c r="LES32" s="98"/>
      <c r="LET32" s="98"/>
      <c r="LEU32" s="98"/>
      <c r="LEV32" s="98"/>
      <c r="LEW32" s="98"/>
      <c r="LEX32" s="98"/>
      <c r="LEY32" s="98"/>
      <c r="LEZ32" s="98"/>
      <c r="LFA32" s="98"/>
      <c r="LFB32" s="98"/>
      <c r="LFC32" s="98"/>
      <c r="LFD32" s="98"/>
      <c r="LFE32" s="98"/>
      <c r="LFF32" s="98"/>
      <c r="LFG32" s="98"/>
      <c r="LFH32" s="98"/>
      <c r="LFI32" s="98"/>
      <c r="LFJ32" s="98"/>
      <c r="LFK32" s="98"/>
      <c r="LFL32" s="98"/>
      <c r="LFM32" s="98"/>
      <c r="LFN32" s="98"/>
      <c r="LFO32" s="98"/>
      <c r="LFP32" s="98"/>
      <c r="LFQ32" s="98"/>
      <c r="LFR32" s="98"/>
      <c r="LFS32" s="98"/>
      <c r="LFT32" s="98"/>
      <c r="LFU32" s="98"/>
      <c r="LFV32" s="98"/>
      <c r="LFW32" s="98"/>
      <c r="LFX32" s="98"/>
      <c r="LFY32" s="98"/>
      <c r="LFZ32" s="98"/>
      <c r="LGA32" s="98"/>
      <c r="LGB32" s="98"/>
      <c r="LGC32" s="98"/>
      <c r="LGD32" s="98"/>
      <c r="LGE32" s="98"/>
      <c r="LGF32" s="98"/>
      <c r="LGG32" s="98"/>
      <c r="LGH32" s="98"/>
      <c r="LGI32" s="98"/>
      <c r="LGJ32" s="98"/>
      <c r="LGK32" s="98"/>
      <c r="LGL32" s="98"/>
      <c r="LGM32" s="98"/>
      <c r="LGN32" s="98"/>
      <c r="LGO32" s="98"/>
      <c r="LGP32" s="98"/>
      <c r="LGQ32" s="98"/>
      <c r="LGR32" s="98"/>
      <c r="LGS32" s="98"/>
      <c r="LGT32" s="98"/>
      <c r="LGU32" s="98"/>
      <c r="LGV32" s="98"/>
      <c r="LGW32" s="98"/>
      <c r="LGX32" s="98"/>
      <c r="LGY32" s="98"/>
      <c r="LGZ32" s="98"/>
      <c r="LHA32" s="98"/>
      <c r="LHB32" s="98"/>
      <c r="LHC32" s="98"/>
      <c r="LHD32" s="98"/>
      <c r="LHE32" s="98"/>
      <c r="LHF32" s="98"/>
      <c r="LHG32" s="98"/>
      <c r="LHH32" s="98"/>
      <c r="LHI32" s="98"/>
      <c r="LHJ32" s="98"/>
      <c r="LHK32" s="98"/>
      <c r="LHL32" s="98"/>
      <c r="LHM32" s="98"/>
      <c r="LHN32" s="98"/>
      <c r="LHO32" s="98"/>
      <c r="LHP32" s="98"/>
      <c r="LHQ32" s="98"/>
      <c r="LHR32" s="98"/>
      <c r="LHS32" s="98"/>
      <c r="LHT32" s="98"/>
      <c r="LHU32" s="98"/>
      <c r="LHV32" s="98"/>
      <c r="LHW32" s="98"/>
      <c r="LHX32" s="98"/>
      <c r="LHY32" s="98"/>
      <c r="LHZ32" s="98"/>
      <c r="LIA32" s="98"/>
      <c r="LIB32" s="98"/>
      <c r="LIC32" s="98"/>
      <c r="LID32" s="98"/>
      <c r="LIE32" s="98"/>
      <c r="LIF32" s="98"/>
      <c r="LIG32" s="98"/>
      <c r="LIH32" s="98"/>
      <c r="LII32" s="98"/>
      <c r="LIJ32" s="98"/>
      <c r="LIK32" s="98"/>
      <c r="LIL32" s="98"/>
      <c r="LIM32" s="98"/>
      <c r="LIN32" s="98"/>
      <c r="LIO32" s="98"/>
      <c r="LIP32" s="98"/>
      <c r="LIQ32" s="98"/>
      <c r="LIR32" s="98"/>
      <c r="LIS32" s="98"/>
      <c r="LIT32" s="98"/>
      <c r="LIU32" s="98"/>
      <c r="LIV32" s="98"/>
      <c r="LIW32" s="98"/>
      <c r="LIX32" s="98"/>
      <c r="LIY32" s="98"/>
      <c r="LIZ32" s="98"/>
      <c r="LJA32" s="98"/>
      <c r="LJB32" s="98"/>
      <c r="LJC32" s="98"/>
      <c r="LJD32" s="98"/>
      <c r="LJE32" s="98"/>
      <c r="LJF32" s="98"/>
      <c r="LJG32" s="98"/>
      <c r="LJH32" s="98"/>
      <c r="LJI32" s="98"/>
      <c r="LJJ32" s="98"/>
      <c r="LJK32" s="98"/>
      <c r="LJL32" s="98"/>
      <c r="LJM32" s="98"/>
      <c r="LJN32" s="98"/>
      <c r="LJO32" s="98"/>
      <c r="LJP32" s="98"/>
      <c r="LJQ32" s="98"/>
      <c r="LJR32" s="98"/>
      <c r="LJS32" s="98"/>
      <c r="LJT32" s="98"/>
      <c r="LJU32" s="98"/>
      <c r="LJV32" s="98"/>
      <c r="LJW32" s="98"/>
      <c r="LJX32" s="98"/>
      <c r="LJY32" s="98"/>
      <c r="LJZ32" s="98"/>
      <c r="LKA32" s="98"/>
      <c r="LKB32" s="98"/>
      <c r="LKC32" s="98"/>
      <c r="LKD32" s="98"/>
      <c r="LKE32" s="98"/>
      <c r="LKF32" s="98"/>
      <c r="LKG32" s="98"/>
      <c r="LKH32" s="98"/>
      <c r="LKI32" s="98"/>
      <c r="LKJ32" s="98"/>
      <c r="LKK32" s="98"/>
      <c r="LKL32" s="98"/>
      <c r="LKM32" s="98"/>
      <c r="LKN32" s="98"/>
      <c r="LKO32" s="98"/>
      <c r="LKP32" s="98"/>
      <c r="LKQ32" s="98"/>
      <c r="LKR32" s="98"/>
      <c r="LKS32" s="98"/>
      <c r="LKT32" s="98"/>
      <c r="LKU32" s="98"/>
      <c r="LKV32" s="98"/>
      <c r="LKW32" s="98"/>
      <c r="LKX32" s="98"/>
      <c r="LKY32" s="98"/>
      <c r="LKZ32" s="98"/>
      <c r="LLA32" s="98"/>
      <c r="LLB32" s="98"/>
      <c r="LLC32" s="98"/>
      <c r="LLD32" s="98"/>
      <c r="LLE32" s="98"/>
      <c r="LLF32" s="98"/>
      <c r="LLG32" s="98"/>
      <c r="LLH32" s="98"/>
      <c r="LLI32" s="98"/>
      <c r="LLJ32" s="98"/>
      <c r="LLK32" s="98"/>
      <c r="LLL32" s="98"/>
      <c r="LLM32" s="98"/>
      <c r="LLN32" s="98"/>
      <c r="LLO32" s="98"/>
      <c r="LLP32" s="98"/>
      <c r="LLQ32" s="98"/>
      <c r="LLR32" s="98"/>
      <c r="LLS32" s="98"/>
      <c r="LLT32" s="98"/>
      <c r="LLU32" s="98"/>
      <c r="LLV32" s="98"/>
      <c r="LLW32" s="98"/>
      <c r="LLX32" s="98"/>
      <c r="LLY32" s="98"/>
      <c r="LLZ32" s="98"/>
      <c r="LMA32" s="98"/>
      <c r="LMB32" s="98"/>
      <c r="LMC32" s="98"/>
      <c r="LMD32" s="98"/>
      <c r="LME32" s="98"/>
      <c r="LMF32" s="98"/>
      <c r="LMG32" s="98"/>
      <c r="LMH32" s="98"/>
      <c r="LMI32" s="98"/>
      <c r="LMJ32" s="98"/>
      <c r="LMK32" s="98"/>
      <c r="LML32" s="98"/>
      <c r="LMM32" s="98"/>
      <c r="LMN32" s="98"/>
      <c r="LMO32" s="98"/>
      <c r="LMP32" s="98"/>
      <c r="LMQ32" s="98"/>
      <c r="LMR32" s="98"/>
      <c r="LMS32" s="98"/>
      <c r="LMT32" s="98"/>
      <c r="LMU32" s="98"/>
      <c r="LMV32" s="98"/>
      <c r="LMW32" s="98"/>
      <c r="LMX32" s="98"/>
      <c r="LMY32" s="98"/>
      <c r="LMZ32" s="98"/>
      <c r="LNA32" s="98"/>
      <c r="LNB32" s="98"/>
      <c r="LNC32" s="98"/>
      <c r="LND32" s="98"/>
      <c r="LNE32" s="98"/>
      <c r="LNF32" s="98"/>
      <c r="LNG32" s="98"/>
      <c r="LNH32" s="98"/>
      <c r="LNI32" s="98"/>
      <c r="LNJ32" s="98"/>
      <c r="LNK32" s="98"/>
      <c r="LNL32" s="98"/>
      <c r="LNM32" s="98"/>
      <c r="LNN32" s="98"/>
      <c r="LNO32" s="98"/>
      <c r="LNP32" s="98"/>
      <c r="LNQ32" s="98"/>
      <c r="LNR32" s="98"/>
      <c r="LNS32" s="98"/>
      <c r="LNT32" s="98"/>
      <c r="LNU32" s="98"/>
      <c r="LNV32" s="98"/>
      <c r="LNW32" s="98"/>
      <c r="LNX32" s="98"/>
      <c r="LNY32" s="98"/>
      <c r="LNZ32" s="98"/>
      <c r="LOA32" s="98"/>
      <c r="LOB32" s="98"/>
      <c r="LOC32" s="98"/>
      <c r="LOD32" s="98"/>
      <c r="LOE32" s="98"/>
      <c r="LOF32" s="98"/>
      <c r="LOG32" s="98"/>
      <c r="LOH32" s="98"/>
      <c r="LOI32" s="98"/>
      <c r="LOJ32" s="98"/>
      <c r="LOK32" s="98"/>
      <c r="LOL32" s="98"/>
      <c r="LOM32" s="98"/>
      <c r="LON32" s="98"/>
      <c r="LOO32" s="98"/>
      <c r="LOP32" s="98"/>
      <c r="LOQ32" s="98"/>
      <c r="LOR32" s="98"/>
      <c r="LOS32" s="98"/>
      <c r="LOT32" s="98"/>
      <c r="LOU32" s="98"/>
      <c r="LOV32" s="98"/>
      <c r="LOW32" s="98"/>
      <c r="LOX32" s="98"/>
      <c r="LOY32" s="98"/>
      <c r="LOZ32" s="98"/>
      <c r="LPA32" s="98"/>
      <c r="LPB32" s="98"/>
      <c r="LPC32" s="98"/>
      <c r="LPD32" s="98"/>
      <c r="LPE32" s="98"/>
      <c r="LPF32" s="98"/>
      <c r="LPG32" s="98"/>
      <c r="LPH32" s="98"/>
      <c r="LPI32" s="98"/>
      <c r="LPJ32" s="98"/>
      <c r="LPK32" s="98"/>
      <c r="LPL32" s="98"/>
      <c r="LPM32" s="98"/>
      <c r="LPN32" s="98"/>
      <c r="LPO32" s="98"/>
      <c r="LPP32" s="98"/>
      <c r="LPQ32" s="98"/>
      <c r="LPR32" s="98"/>
      <c r="LPS32" s="98"/>
      <c r="LPT32" s="98"/>
      <c r="LPU32" s="98"/>
      <c r="LPV32" s="98"/>
      <c r="LPW32" s="98"/>
      <c r="LPX32" s="98"/>
      <c r="LPY32" s="98"/>
      <c r="LPZ32" s="98"/>
      <c r="LQA32" s="98"/>
      <c r="LQB32" s="98"/>
      <c r="LQC32" s="98"/>
      <c r="LQD32" s="98"/>
      <c r="LQE32" s="98"/>
      <c r="LQF32" s="98"/>
      <c r="LQG32" s="98"/>
      <c r="LQH32" s="98"/>
      <c r="LQI32" s="98"/>
      <c r="LQJ32" s="98"/>
      <c r="LQK32" s="98"/>
      <c r="LQL32" s="98"/>
      <c r="LQM32" s="98"/>
      <c r="LQN32" s="98"/>
      <c r="LQO32" s="98"/>
      <c r="LQP32" s="98"/>
      <c r="LQQ32" s="98"/>
      <c r="LQR32" s="98"/>
      <c r="LQS32" s="98"/>
      <c r="LQT32" s="98"/>
      <c r="LQU32" s="98"/>
      <c r="LQV32" s="98"/>
      <c r="LQW32" s="98"/>
      <c r="LQX32" s="98"/>
      <c r="LQY32" s="98"/>
      <c r="LQZ32" s="98"/>
      <c r="LRA32" s="98"/>
      <c r="LRB32" s="98"/>
      <c r="LRC32" s="98"/>
      <c r="LRD32" s="98"/>
      <c r="LRE32" s="98"/>
      <c r="LRF32" s="98"/>
      <c r="LRG32" s="98"/>
      <c r="LRH32" s="98"/>
      <c r="LRI32" s="98"/>
      <c r="LRJ32" s="98"/>
      <c r="LRK32" s="98"/>
      <c r="LRL32" s="98"/>
      <c r="LRM32" s="98"/>
      <c r="LRN32" s="98"/>
      <c r="LRO32" s="98"/>
      <c r="LRP32" s="98"/>
      <c r="LRQ32" s="98"/>
      <c r="LRR32" s="98"/>
      <c r="LRS32" s="98"/>
      <c r="LRT32" s="98"/>
      <c r="LRU32" s="98"/>
      <c r="LRV32" s="98"/>
      <c r="LRW32" s="98"/>
      <c r="LRX32" s="98"/>
      <c r="LRY32" s="98"/>
      <c r="LRZ32" s="98"/>
      <c r="LSA32" s="98"/>
      <c r="LSB32" s="98"/>
      <c r="LSC32" s="98"/>
      <c r="LSD32" s="98"/>
      <c r="LSE32" s="98"/>
      <c r="LSF32" s="98"/>
      <c r="LSG32" s="98"/>
      <c r="LSH32" s="98"/>
      <c r="LSI32" s="98"/>
      <c r="LSJ32" s="98"/>
      <c r="LSK32" s="98"/>
      <c r="LSL32" s="98"/>
      <c r="LSM32" s="98"/>
      <c r="LSN32" s="98"/>
      <c r="LSO32" s="98"/>
      <c r="LSP32" s="98"/>
      <c r="LSQ32" s="98"/>
      <c r="LSR32" s="98"/>
      <c r="LSS32" s="98"/>
      <c r="LST32" s="98"/>
      <c r="LSU32" s="98"/>
      <c r="LSV32" s="98"/>
      <c r="LSW32" s="98"/>
      <c r="LSX32" s="98"/>
      <c r="LSY32" s="98"/>
      <c r="LSZ32" s="98"/>
      <c r="LTA32" s="98"/>
      <c r="LTB32" s="98"/>
      <c r="LTC32" s="98"/>
      <c r="LTD32" s="98"/>
      <c r="LTE32" s="98"/>
      <c r="LTF32" s="98"/>
      <c r="LTG32" s="98"/>
      <c r="LTH32" s="98"/>
      <c r="LTI32" s="98"/>
      <c r="LTJ32" s="98"/>
      <c r="LTK32" s="98"/>
      <c r="LTL32" s="98"/>
      <c r="LTM32" s="98"/>
      <c r="LTN32" s="98"/>
      <c r="LTO32" s="98"/>
      <c r="LTP32" s="98"/>
      <c r="LTQ32" s="98"/>
      <c r="LTR32" s="98"/>
      <c r="LTS32" s="98"/>
      <c r="LTT32" s="98"/>
      <c r="LTU32" s="98"/>
      <c r="LTV32" s="98"/>
      <c r="LTW32" s="98"/>
      <c r="LTX32" s="98"/>
      <c r="LTY32" s="98"/>
      <c r="LTZ32" s="98"/>
      <c r="LUA32" s="98"/>
      <c r="LUB32" s="98"/>
      <c r="LUC32" s="98"/>
      <c r="LUD32" s="98"/>
      <c r="LUE32" s="98"/>
      <c r="LUF32" s="98"/>
      <c r="LUG32" s="98"/>
      <c r="LUH32" s="98"/>
      <c r="LUI32" s="98"/>
      <c r="LUJ32" s="98"/>
      <c r="LUK32" s="98"/>
      <c r="LUL32" s="98"/>
      <c r="LUM32" s="98"/>
      <c r="LUN32" s="98"/>
      <c r="LUO32" s="98"/>
      <c r="LUP32" s="98"/>
      <c r="LUQ32" s="98"/>
      <c r="LUR32" s="98"/>
      <c r="LUS32" s="98"/>
      <c r="LUT32" s="98"/>
      <c r="LUU32" s="98"/>
      <c r="LUV32" s="98"/>
      <c r="LUW32" s="98"/>
      <c r="LUX32" s="98"/>
      <c r="LUY32" s="98"/>
      <c r="LUZ32" s="98"/>
      <c r="LVA32" s="98"/>
      <c r="LVB32" s="98"/>
      <c r="LVC32" s="98"/>
      <c r="LVD32" s="98"/>
      <c r="LVE32" s="98"/>
      <c r="LVF32" s="98"/>
      <c r="LVG32" s="98"/>
      <c r="LVH32" s="98"/>
      <c r="LVI32" s="98"/>
      <c r="LVJ32" s="98"/>
      <c r="LVK32" s="98"/>
      <c r="LVL32" s="98"/>
      <c r="LVM32" s="98"/>
      <c r="LVN32" s="98"/>
      <c r="LVO32" s="98"/>
      <c r="LVP32" s="98"/>
      <c r="LVQ32" s="98"/>
      <c r="LVR32" s="98"/>
      <c r="LVS32" s="98"/>
      <c r="LVT32" s="98"/>
      <c r="LVU32" s="98"/>
      <c r="LVV32" s="98"/>
      <c r="LVW32" s="98"/>
      <c r="LVX32" s="98"/>
      <c r="LVY32" s="98"/>
      <c r="LVZ32" s="98"/>
      <c r="LWA32" s="98"/>
      <c r="LWB32" s="98"/>
      <c r="LWC32" s="98"/>
      <c r="LWD32" s="98"/>
      <c r="LWE32" s="98"/>
      <c r="LWF32" s="98"/>
      <c r="LWG32" s="98"/>
      <c r="LWH32" s="98"/>
      <c r="LWI32" s="98"/>
      <c r="LWJ32" s="98"/>
      <c r="LWK32" s="98"/>
      <c r="LWL32" s="98"/>
      <c r="LWM32" s="98"/>
      <c r="LWN32" s="98"/>
      <c r="LWO32" s="98"/>
      <c r="LWP32" s="98"/>
      <c r="LWQ32" s="98"/>
      <c r="LWR32" s="98"/>
      <c r="LWS32" s="98"/>
      <c r="LWT32" s="98"/>
      <c r="LWU32" s="98"/>
      <c r="LWV32" s="98"/>
      <c r="LWW32" s="98"/>
      <c r="LWX32" s="98"/>
      <c r="LWY32" s="98"/>
      <c r="LWZ32" s="98"/>
      <c r="LXA32" s="98"/>
      <c r="LXB32" s="98"/>
      <c r="LXC32" s="98"/>
      <c r="LXD32" s="98"/>
      <c r="LXE32" s="98"/>
      <c r="LXF32" s="98"/>
      <c r="LXG32" s="98"/>
      <c r="LXH32" s="98"/>
      <c r="LXI32" s="98"/>
      <c r="LXJ32" s="98"/>
      <c r="LXK32" s="98"/>
      <c r="LXL32" s="98"/>
      <c r="LXM32" s="98"/>
      <c r="LXN32" s="98"/>
      <c r="LXO32" s="98"/>
      <c r="LXP32" s="98"/>
      <c r="LXQ32" s="98"/>
      <c r="LXR32" s="98"/>
      <c r="LXS32" s="98"/>
      <c r="LXT32" s="98"/>
      <c r="LXU32" s="98"/>
      <c r="LXV32" s="98"/>
      <c r="LXW32" s="98"/>
      <c r="LXX32" s="98"/>
      <c r="LXY32" s="98"/>
      <c r="LXZ32" s="98"/>
      <c r="LYA32" s="98"/>
      <c r="LYB32" s="98"/>
      <c r="LYC32" s="98"/>
      <c r="LYD32" s="98"/>
      <c r="LYE32" s="98"/>
      <c r="LYF32" s="98"/>
      <c r="LYG32" s="98"/>
      <c r="LYH32" s="98"/>
      <c r="LYI32" s="98"/>
      <c r="LYJ32" s="98"/>
      <c r="LYK32" s="98"/>
      <c r="LYL32" s="98"/>
      <c r="LYM32" s="98"/>
      <c r="LYN32" s="98"/>
      <c r="LYO32" s="98"/>
      <c r="LYP32" s="98"/>
      <c r="LYQ32" s="98"/>
      <c r="LYR32" s="98"/>
      <c r="LYS32" s="98"/>
      <c r="LYT32" s="98"/>
      <c r="LYU32" s="98"/>
      <c r="LYV32" s="98"/>
      <c r="LYW32" s="98"/>
      <c r="LYX32" s="98"/>
      <c r="LYY32" s="98"/>
      <c r="LYZ32" s="98"/>
      <c r="LZA32" s="98"/>
      <c r="LZB32" s="98"/>
      <c r="LZC32" s="98"/>
      <c r="LZD32" s="98"/>
      <c r="LZE32" s="98"/>
      <c r="LZF32" s="98"/>
      <c r="LZG32" s="98"/>
      <c r="LZH32" s="98"/>
      <c r="LZI32" s="98"/>
      <c r="LZJ32" s="98"/>
      <c r="LZK32" s="98"/>
      <c r="LZL32" s="98"/>
      <c r="LZM32" s="98"/>
      <c r="LZN32" s="98"/>
      <c r="LZO32" s="98"/>
      <c r="LZP32" s="98"/>
      <c r="LZQ32" s="98"/>
      <c r="LZR32" s="98"/>
      <c r="LZS32" s="98"/>
      <c r="LZT32" s="98"/>
      <c r="LZU32" s="98"/>
      <c r="LZV32" s="98"/>
      <c r="LZW32" s="98"/>
      <c r="LZX32" s="98"/>
      <c r="LZY32" s="98"/>
      <c r="LZZ32" s="98"/>
      <c r="MAA32" s="98"/>
      <c r="MAB32" s="98"/>
      <c r="MAC32" s="98"/>
      <c r="MAD32" s="98"/>
      <c r="MAE32" s="98"/>
      <c r="MAF32" s="98"/>
      <c r="MAG32" s="98"/>
      <c r="MAH32" s="98"/>
      <c r="MAI32" s="98"/>
      <c r="MAJ32" s="98"/>
      <c r="MAK32" s="98"/>
      <c r="MAL32" s="98"/>
      <c r="MAM32" s="98"/>
      <c r="MAN32" s="98"/>
      <c r="MAO32" s="98"/>
      <c r="MAP32" s="98"/>
      <c r="MAQ32" s="98"/>
      <c r="MAR32" s="98"/>
      <c r="MAS32" s="98"/>
      <c r="MAT32" s="98"/>
      <c r="MAU32" s="98"/>
      <c r="MAV32" s="98"/>
      <c r="MAW32" s="98"/>
      <c r="MAX32" s="98"/>
      <c r="MAY32" s="98"/>
      <c r="MAZ32" s="98"/>
      <c r="MBA32" s="98"/>
      <c r="MBB32" s="98"/>
      <c r="MBC32" s="98"/>
      <c r="MBD32" s="98"/>
      <c r="MBE32" s="98"/>
      <c r="MBF32" s="98"/>
      <c r="MBG32" s="98"/>
      <c r="MBH32" s="98"/>
      <c r="MBI32" s="98"/>
      <c r="MBJ32" s="98"/>
      <c r="MBK32" s="98"/>
      <c r="MBL32" s="98"/>
      <c r="MBM32" s="98"/>
      <c r="MBN32" s="98"/>
      <c r="MBO32" s="98"/>
      <c r="MBP32" s="98"/>
      <c r="MBQ32" s="98"/>
      <c r="MBR32" s="98"/>
      <c r="MBS32" s="98"/>
      <c r="MBT32" s="98"/>
      <c r="MBU32" s="98"/>
      <c r="MBV32" s="98"/>
      <c r="MBW32" s="98"/>
      <c r="MBX32" s="98"/>
      <c r="MBY32" s="98"/>
      <c r="MBZ32" s="98"/>
      <c r="MCA32" s="98"/>
      <c r="MCB32" s="98"/>
      <c r="MCC32" s="98"/>
      <c r="MCD32" s="98"/>
      <c r="MCE32" s="98"/>
      <c r="MCF32" s="98"/>
      <c r="MCG32" s="98"/>
      <c r="MCH32" s="98"/>
      <c r="MCI32" s="98"/>
      <c r="MCJ32" s="98"/>
      <c r="MCK32" s="98"/>
      <c r="MCL32" s="98"/>
      <c r="MCM32" s="98"/>
      <c r="MCN32" s="98"/>
      <c r="MCO32" s="98"/>
      <c r="MCP32" s="98"/>
      <c r="MCQ32" s="98"/>
      <c r="MCR32" s="98"/>
      <c r="MCS32" s="98"/>
      <c r="MCT32" s="98"/>
      <c r="MCU32" s="98"/>
      <c r="MCV32" s="98"/>
      <c r="MCW32" s="98"/>
      <c r="MCX32" s="98"/>
      <c r="MCY32" s="98"/>
      <c r="MCZ32" s="98"/>
      <c r="MDA32" s="98"/>
      <c r="MDB32" s="98"/>
      <c r="MDC32" s="98"/>
      <c r="MDD32" s="98"/>
      <c r="MDE32" s="98"/>
      <c r="MDF32" s="98"/>
      <c r="MDG32" s="98"/>
      <c r="MDH32" s="98"/>
      <c r="MDI32" s="98"/>
      <c r="MDJ32" s="98"/>
      <c r="MDK32" s="98"/>
      <c r="MDL32" s="98"/>
      <c r="MDM32" s="98"/>
      <c r="MDN32" s="98"/>
      <c r="MDO32" s="98"/>
      <c r="MDP32" s="98"/>
      <c r="MDQ32" s="98"/>
      <c r="MDR32" s="98"/>
      <c r="MDS32" s="98"/>
      <c r="MDT32" s="98"/>
      <c r="MDU32" s="98"/>
      <c r="MDV32" s="98"/>
      <c r="MDW32" s="98"/>
      <c r="MDX32" s="98"/>
      <c r="MDY32" s="98"/>
      <c r="MDZ32" s="98"/>
      <c r="MEA32" s="98"/>
      <c r="MEB32" s="98"/>
      <c r="MEC32" s="98"/>
      <c r="MED32" s="98"/>
      <c r="MEE32" s="98"/>
      <c r="MEF32" s="98"/>
      <c r="MEG32" s="98"/>
      <c r="MEH32" s="98"/>
      <c r="MEI32" s="98"/>
      <c r="MEJ32" s="98"/>
      <c r="MEK32" s="98"/>
      <c r="MEL32" s="98"/>
      <c r="MEM32" s="98"/>
      <c r="MEN32" s="98"/>
      <c r="MEO32" s="98"/>
      <c r="MEP32" s="98"/>
      <c r="MEQ32" s="98"/>
      <c r="MER32" s="98"/>
      <c r="MES32" s="98"/>
      <c r="MET32" s="98"/>
      <c r="MEU32" s="98"/>
      <c r="MEV32" s="98"/>
      <c r="MEW32" s="98"/>
      <c r="MEX32" s="98"/>
      <c r="MEY32" s="98"/>
      <c r="MEZ32" s="98"/>
      <c r="MFA32" s="98"/>
      <c r="MFB32" s="98"/>
      <c r="MFC32" s="98"/>
      <c r="MFD32" s="98"/>
      <c r="MFE32" s="98"/>
      <c r="MFF32" s="98"/>
      <c r="MFG32" s="98"/>
      <c r="MFH32" s="98"/>
      <c r="MFI32" s="98"/>
      <c r="MFJ32" s="98"/>
      <c r="MFK32" s="98"/>
      <c r="MFL32" s="98"/>
      <c r="MFM32" s="98"/>
      <c r="MFN32" s="98"/>
      <c r="MFO32" s="98"/>
      <c r="MFP32" s="98"/>
      <c r="MFQ32" s="98"/>
      <c r="MFR32" s="98"/>
      <c r="MFS32" s="98"/>
      <c r="MFT32" s="98"/>
      <c r="MFU32" s="98"/>
      <c r="MFV32" s="98"/>
      <c r="MFW32" s="98"/>
      <c r="MFX32" s="98"/>
      <c r="MFY32" s="98"/>
      <c r="MFZ32" s="98"/>
      <c r="MGA32" s="98"/>
      <c r="MGB32" s="98"/>
      <c r="MGC32" s="98"/>
      <c r="MGD32" s="98"/>
      <c r="MGE32" s="98"/>
      <c r="MGF32" s="98"/>
      <c r="MGG32" s="98"/>
      <c r="MGH32" s="98"/>
      <c r="MGI32" s="98"/>
      <c r="MGJ32" s="98"/>
      <c r="MGK32" s="98"/>
      <c r="MGL32" s="98"/>
      <c r="MGM32" s="98"/>
      <c r="MGN32" s="98"/>
      <c r="MGO32" s="98"/>
      <c r="MGP32" s="98"/>
      <c r="MGQ32" s="98"/>
      <c r="MGR32" s="98"/>
      <c r="MGS32" s="98"/>
      <c r="MGT32" s="98"/>
      <c r="MGU32" s="98"/>
      <c r="MGV32" s="98"/>
      <c r="MGW32" s="98"/>
      <c r="MGX32" s="98"/>
      <c r="MGY32" s="98"/>
      <c r="MGZ32" s="98"/>
      <c r="MHA32" s="98"/>
      <c r="MHB32" s="98"/>
      <c r="MHC32" s="98"/>
      <c r="MHD32" s="98"/>
      <c r="MHE32" s="98"/>
      <c r="MHF32" s="98"/>
      <c r="MHG32" s="98"/>
      <c r="MHH32" s="98"/>
      <c r="MHI32" s="98"/>
      <c r="MHJ32" s="98"/>
      <c r="MHK32" s="98"/>
      <c r="MHL32" s="98"/>
      <c r="MHM32" s="98"/>
      <c r="MHN32" s="98"/>
      <c r="MHO32" s="98"/>
      <c r="MHP32" s="98"/>
      <c r="MHQ32" s="98"/>
      <c r="MHR32" s="98"/>
      <c r="MHS32" s="98"/>
      <c r="MHT32" s="98"/>
      <c r="MHU32" s="98"/>
      <c r="MHV32" s="98"/>
      <c r="MHW32" s="98"/>
      <c r="MHX32" s="98"/>
      <c r="MHY32" s="98"/>
      <c r="MHZ32" s="98"/>
      <c r="MIA32" s="98"/>
      <c r="MIB32" s="98"/>
      <c r="MIC32" s="98"/>
      <c r="MID32" s="98"/>
      <c r="MIE32" s="98"/>
      <c r="MIF32" s="98"/>
      <c r="MIG32" s="98"/>
      <c r="MIH32" s="98"/>
      <c r="MII32" s="98"/>
      <c r="MIJ32" s="98"/>
      <c r="MIK32" s="98"/>
      <c r="MIL32" s="98"/>
      <c r="MIM32" s="98"/>
      <c r="MIN32" s="98"/>
      <c r="MIO32" s="98"/>
      <c r="MIP32" s="98"/>
      <c r="MIQ32" s="98"/>
      <c r="MIR32" s="98"/>
      <c r="MIS32" s="98"/>
      <c r="MIT32" s="98"/>
      <c r="MIU32" s="98"/>
      <c r="MIV32" s="98"/>
      <c r="MIW32" s="98"/>
      <c r="MIX32" s="98"/>
      <c r="MIY32" s="98"/>
      <c r="MIZ32" s="98"/>
      <c r="MJA32" s="98"/>
      <c r="MJB32" s="98"/>
      <c r="MJC32" s="98"/>
      <c r="MJD32" s="98"/>
      <c r="MJE32" s="98"/>
      <c r="MJF32" s="98"/>
      <c r="MJG32" s="98"/>
      <c r="MJH32" s="98"/>
      <c r="MJI32" s="98"/>
      <c r="MJJ32" s="98"/>
      <c r="MJK32" s="98"/>
      <c r="MJL32" s="98"/>
      <c r="MJM32" s="98"/>
      <c r="MJN32" s="98"/>
      <c r="MJO32" s="98"/>
      <c r="MJP32" s="98"/>
      <c r="MJQ32" s="98"/>
      <c r="MJR32" s="98"/>
      <c r="MJS32" s="98"/>
      <c r="MJT32" s="98"/>
      <c r="MJU32" s="98"/>
      <c r="MJV32" s="98"/>
      <c r="MJW32" s="98"/>
      <c r="MJX32" s="98"/>
      <c r="MJY32" s="98"/>
      <c r="MJZ32" s="98"/>
      <c r="MKA32" s="98"/>
      <c r="MKB32" s="98"/>
      <c r="MKC32" s="98"/>
      <c r="MKD32" s="98"/>
      <c r="MKE32" s="98"/>
      <c r="MKF32" s="98"/>
      <c r="MKG32" s="98"/>
      <c r="MKH32" s="98"/>
      <c r="MKI32" s="98"/>
      <c r="MKJ32" s="98"/>
      <c r="MKK32" s="98"/>
      <c r="MKL32" s="98"/>
      <c r="MKM32" s="98"/>
      <c r="MKN32" s="98"/>
      <c r="MKO32" s="98"/>
      <c r="MKP32" s="98"/>
      <c r="MKQ32" s="98"/>
      <c r="MKR32" s="98"/>
      <c r="MKS32" s="98"/>
      <c r="MKT32" s="98"/>
      <c r="MKU32" s="98"/>
      <c r="MKV32" s="98"/>
      <c r="MKW32" s="98"/>
      <c r="MKX32" s="98"/>
      <c r="MKY32" s="98"/>
      <c r="MKZ32" s="98"/>
      <c r="MLA32" s="98"/>
      <c r="MLB32" s="98"/>
      <c r="MLC32" s="98"/>
      <c r="MLD32" s="98"/>
      <c r="MLE32" s="98"/>
      <c r="MLF32" s="98"/>
      <c r="MLG32" s="98"/>
      <c r="MLH32" s="98"/>
      <c r="MLI32" s="98"/>
      <c r="MLJ32" s="98"/>
      <c r="MLK32" s="98"/>
      <c r="MLL32" s="98"/>
      <c r="MLM32" s="98"/>
      <c r="MLN32" s="98"/>
      <c r="MLO32" s="98"/>
      <c r="MLP32" s="98"/>
      <c r="MLQ32" s="98"/>
      <c r="MLR32" s="98"/>
      <c r="MLS32" s="98"/>
      <c r="MLT32" s="98"/>
      <c r="MLU32" s="98"/>
      <c r="MLV32" s="98"/>
      <c r="MLW32" s="98"/>
      <c r="MLX32" s="98"/>
      <c r="MLY32" s="98"/>
      <c r="MLZ32" s="98"/>
      <c r="MMA32" s="98"/>
      <c r="MMB32" s="98"/>
      <c r="MMC32" s="98"/>
      <c r="MMD32" s="98"/>
      <c r="MME32" s="98"/>
      <c r="MMF32" s="98"/>
      <c r="MMG32" s="98"/>
      <c r="MMH32" s="98"/>
      <c r="MMI32" s="98"/>
      <c r="MMJ32" s="98"/>
      <c r="MMK32" s="98"/>
      <c r="MML32" s="98"/>
      <c r="MMM32" s="98"/>
      <c r="MMN32" s="98"/>
      <c r="MMO32" s="98"/>
      <c r="MMP32" s="98"/>
      <c r="MMQ32" s="98"/>
      <c r="MMR32" s="98"/>
      <c r="MMS32" s="98"/>
      <c r="MMT32" s="98"/>
      <c r="MMU32" s="98"/>
      <c r="MMV32" s="98"/>
      <c r="MMW32" s="98"/>
      <c r="MMX32" s="98"/>
      <c r="MMY32" s="98"/>
      <c r="MMZ32" s="98"/>
      <c r="MNA32" s="98"/>
      <c r="MNB32" s="98"/>
      <c r="MNC32" s="98"/>
      <c r="MND32" s="98"/>
      <c r="MNE32" s="98"/>
      <c r="MNF32" s="98"/>
      <c r="MNG32" s="98"/>
      <c r="MNH32" s="98"/>
      <c r="MNI32" s="98"/>
      <c r="MNJ32" s="98"/>
      <c r="MNK32" s="98"/>
      <c r="MNL32" s="98"/>
      <c r="MNM32" s="98"/>
      <c r="MNN32" s="98"/>
      <c r="MNO32" s="98"/>
      <c r="MNP32" s="98"/>
      <c r="MNQ32" s="98"/>
      <c r="MNR32" s="98"/>
      <c r="MNS32" s="98"/>
      <c r="MNT32" s="98"/>
      <c r="MNU32" s="98"/>
      <c r="MNV32" s="98"/>
      <c r="MNW32" s="98"/>
      <c r="MNX32" s="98"/>
      <c r="MNY32" s="98"/>
      <c r="MNZ32" s="98"/>
      <c r="MOA32" s="98"/>
      <c r="MOB32" s="98"/>
      <c r="MOC32" s="98"/>
      <c r="MOD32" s="98"/>
      <c r="MOE32" s="98"/>
      <c r="MOF32" s="98"/>
      <c r="MOG32" s="98"/>
      <c r="MOH32" s="98"/>
      <c r="MOI32" s="98"/>
      <c r="MOJ32" s="98"/>
      <c r="MOK32" s="98"/>
      <c r="MOL32" s="98"/>
      <c r="MOM32" s="98"/>
      <c r="MON32" s="98"/>
      <c r="MOO32" s="98"/>
      <c r="MOP32" s="98"/>
      <c r="MOQ32" s="98"/>
      <c r="MOR32" s="98"/>
      <c r="MOS32" s="98"/>
      <c r="MOT32" s="98"/>
      <c r="MOU32" s="98"/>
      <c r="MOV32" s="98"/>
      <c r="MOW32" s="98"/>
      <c r="MOX32" s="98"/>
      <c r="MOY32" s="98"/>
      <c r="MOZ32" s="98"/>
      <c r="MPA32" s="98"/>
      <c r="MPB32" s="98"/>
      <c r="MPC32" s="98"/>
      <c r="MPD32" s="98"/>
      <c r="MPE32" s="98"/>
      <c r="MPF32" s="98"/>
      <c r="MPG32" s="98"/>
      <c r="MPH32" s="98"/>
      <c r="MPI32" s="98"/>
      <c r="MPJ32" s="98"/>
      <c r="MPK32" s="98"/>
      <c r="MPL32" s="98"/>
      <c r="MPM32" s="98"/>
      <c r="MPN32" s="98"/>
      <c r="MPO32" s="98"/>
      <c r="MPP32" s="98"/>
      <c r="MPQ32" s="98"/>
      <c r="MPR32" s="98"/>
      <c r="MPS32" s="98"/>
      <c r="MPT32" s="98"/>
      <c r="MPU32" s="98"/>
      <c r="MPV32" s="98"/>
      <c r="MPW32" s="98"/>
      <c r="MPX32" s="98"/>
      <c r="MPY32" s="98"/>
      <c r="MPZ32" s="98"/>
      <c r="MQA32" s="98"/>
      <c r="MQB32" s="98"/>
      <c r="MQC32" s="98"/>
      <c r="MQD32" s="98"/>
      <c r="MQE32" s="98"/>
      <c r="MQF32" s="98"/>
      <c r="MQG32" s="98"/>
      <c r="MQH32" s="98"/>
      <c r="MQI32" s="98"/>
      <c r="MQJ32" s="98"/>
      <c r="MQK32" s="98"/>
      <c r="MQL32" s="98"/>
      <c r="MQM32" s="98"/>
      <c r="MQN32" s="98"/>
      <c r="MQO32" s="98"/>
      <c r="MQP32" s="98"/>
      <c r="MQQ32" s="98"/>
      <c r="MQR32" s="98"/>
      <c r="MQS32" s="98"/>
      <c r="MQT32" s="98"/>
      <c r="MQU32" s="98"/>
      <c r="MQV32" s="98"/>
      <c r="MQW32" s="98"/>
      <c r="MQX32" s="98"/>
      <c r="MQY32" s="98"/>
      <c r="MQZ32" s="98"/>
      <c r="MRA32" s="98"/>
      <c r="MRB32" s="98"/>
      <c r="MRC32" s="98"/>
      <c r="MRD32" s="98"/>
      <c r="MRE32" s="98"/>
      <c r="MRF32" s="98"/>
      <c r="MRG32" s="98"/>
      <c r="MRH32" s="98"/>
      <c r="MRI32" s="98"/>
      <c r="MRJ32" s="98"/>
      <c r="MRK32" s="98"/>
      <c r="MRL32" s="98"/>
      <c r="MRM32" s="98"/>
      <c r="MRN32" s="98"/>
      <c r="MRO32" s="98"/>
      <c r="MRP32" s="98"/>
      <c r="MRQ32" s="98"/>
      <c r="MRR32" s="98"/>
      <c r="MRS32" s="98"/>
      <c r="MRT32" s="98"/>
      <c r="MRU32" s="98"/>
      <c r="MRV32" s="98"/>
      <c r="MRW32" s="98"/>
      <c r="MRX32" s="98"/>
      <c r="MRY32" s="98"/>
      <c r="MRZ32" s="98"/>
      <c r="MSA32" s="98"/>
      <c r="MSB32" s="98"/>
      <c r="MSC32" s="98"/>
      <c r="MSD32" s="98"/>
      <c r="MSE32" s="98"/>
      <c r="MSF32" s="98"/>
      <c r="MSG32" s="98"/>
      <c r="MSH32" s="98"/>
      <c r="MSI32" s="98"/>
      <c r="MSJ32" s="98"/>
      <c r="MSK32" s="98"/>
      <c r="MSL32" s="98"/>
      <c r="MSM32" s="98"/>
      <c r="MSN32" s="98"/>
      <c r="MSO32" s="98"/>
      <c r="MSP32" s="98"/>
      <c r="MSQ32" s="98"/>
      <c r="MSR32" s="98"/>
      <c r="MSS32" s="98"/>
      <c r="MST32" s="98"/>
      <c r="MSU32" s="98"/>
      <c r="MSV32" s="98"/>
      <c r="MSW32" s="98"/>
      <c r="MSX32" s="98"/>
      <c r="MSY32" s="98"/>
      <c r="MSZ32" s="98"/>
      <c r="MTA32" s="98"/>
      <c r="MTB32" s="98"/>
      <c r="MTC32" s="98"/>
      <c r="MTD32" s="98"/>
      <c r="MTE32" s="98"/>
      <c r="MTF32" s="98"/>
      <c r="MTG32" s="98"/>
      <c r="MTH32" s="98"/>
      <c r="MTI32" s="98"/>
      <c r="MTJ32" s="98"/>
      <c r="MTK32" s="98"/>
      <c r="MTL32" s="98"/>
      <c r="MTM32" s="98"/>
      <c r="MTN32" s="98"/>
      <c r="MTO32" s="98"/>
      <c r="MTP32" s="98"/>
      <c r="MTQ32" s="98"/>
      <c r="MTR32" s="98"/>
      <c r="MTS32" s="98"/>
      <c r="MTT32" s="98"/>
      <c r="MTU32" s="98"/>
      <c r="MTV32" s="98"/>
      <c r="MTW32" s="98"/>
      <c r="MTX32" s="98"/>
      <c r="MTY32" s="98"/>
      <c r="MTZ32" s="98"/>
      <c r="MUA32" s="98"/>
      <c r="MUB32" s="98"/>
      <c r="MUC32" s="98"/>
      <c r="MUD32" s="98"/>
      <c r="MUE32" s="98"/>
      <c r="MUF32" s="98"/>
      <c r="MUG32" s="98"/>
      <c r="MUH32" s="98"/>
      <c r="MUI32" s="98"/>
      <c r="MUJ32" s="98"/>
      <c r="MUK32" s="98"/>
      <c r="MUL32" s="98"/>
      <c r="MUM32" s="98"/>
      <c r="MUN32" s="98"/>
      <c r="MUO32" s="98"/>
      <c r="MUP32" s="98"/>
      <c r="MUQ32" s="98"/>
      <c r="MUR32" s="98"/>
      <c r="MUS32" s="98"/>
      <c r="MUT32" s="98"/>
      <c r="MUU32" s="98"/>
      <c r="MUV32" s="98"/>
      <c r="MUW32" s="98"/>
      <c r="MUX32" s="98"/>
      <c r="MUY32" s="98"/>
      <c r="MUZ32" s="98"/>
      <c r="MVA32" s="98"/>
      <c r="MVB32" s="98"/>
      <c r="MVC32" s="98"/>
      <c r="MVD32" s="98"/>
      <c r="MVE32" s="98"/>
      <c r="MVF32" s="98"/>
      <c r="MVG32" s="98"/>
      <c r="MVH32" s="98"/>
      <c r="MVI32" s="98"/>
      <c r="MVJ32" s="98"/>
      <c r="MVK32" s="98"/>
      <c r="MVL32" s="98"/>
      <c r="MVM32" s="98"/>
      <c r="MVN32" s="98"/>
      <c r="MVO32" s="98"/>
      <c r="MVP32" s="98"/>
      <c r="MVQ32" s="98"/>
      <c r="MVR32" s="98"/>
      <c r="MVS32" s="98"/>
      <c r="MVT32" s="98"/>
      <c r="MVU32" s="98"/>
      <c r="MVV32" s="98"/>
      <c r="MVW32" s="98"/>
      <c r="MVX32" s="98"/>
      <c r="MVY32" s="98"/>
      <c r="MVZ32" s="98"/>
      <c r="MWA32" s="98"/>
      <c r="MWB32" s="98"/>
      <c r="MWC32" s="98"/>
      <c r="MWD32" s="98"/>
      <c r="MWE32" s="98"/>
      <c r="MWF32" s="98"/>
      <c r="MWG32" s="98"/>
      <c r="MWH32" s="98"/>
      <c r="MWI32" s="98"/>
      <c r="MWJ32" s="98"/>
      <c r="MWK32" s="98"/>
      <c r="MWL32" s="98"/>
      <c r="MWM32" s="98"/>
      <c r="MWN32" s="98"/>
      <c r="MWO32" s="98"/>
      <c r="MWP32" s="98"/>
      <c r="MWQ32" s="98"/>
      <c r="MWR32" s="98"/>
      <c r="MWS32" s="98"/>
      <c r="MWT32" s="98"/>
      <c r="MWU32" s="98"/>
      <c r="MWV32" s="98"/>
      <c r="MWW32" s="98"/>
      <c r="MWX32" s="98"/>
      <c r="MWY32" s="98"/>
      <c r="MWZ32" s="98"/>
      <c r="MXA32" s="98"/>
      <c r="MXB32" s="98"/>
      <c r="MXC32" s="98"/>
      <c r="MXD32" s="98"/>
      <c r="MXE32" s="98"/>
      <c r="MXF32" s="98"/>
      <c r="MXG32" s="98"/>
      <c r="MXH32" s="98"/>
      <c r="MXI32" s="98"/>
      <c r="MXJ32" s="98"/>
      <c r="MXK32" s="98"/>
      <c r="MXL32" s="98"/>
      <c r="MXM32" s="98"/>
      <c r="MXN32" s="98"/>
      <c r="MXO32" s="98"/>
      <c r="MXP32" s="98"/>
      <c r="MXQ32" s="98"/>
      <c r="MXR32" s="98"/>
      <c r="MXS32" s="98"/>
      <c r="MXT32" s="98"/>
      <c r="MXU32" s="98"/>
      <c r="MXV32" s="98"/>
      <c r="MXW32" s="98"/>
      <c r="MXX32" s="98"/>
      <c r="MXY32" s="98"/>
      <c r="MXZ32" s="98"/>
      <c r="MYA32" s="98"/>
      <c r="MYB32" s="98"/>
      <c r="MYC32" s="98"/>
      <c r="MYD32" s="98"/>
      <c r="MYE32" s="98"/>
      <c r="MYF32" s="98"/>
      <c r="MYG32" s="98"/>
      <c r="MYH32" s="98"/>
      <c r="MYI32" s="98"/>
      <c r="MYJ32" s="98"/>
      <c r="MYK32" s="98"/>
      <c r="MYL32" s="98"/>
      <c r="MYM32" s="98"/>
      <c r="MYN32" s="98"/>
      <c r="MYO32" s="98"/>
      <c r="MYP32" s="98"/>
      <c r="MYQ32" s="98"/>
      <c r="MYR32" s="98"/>
      <c r="MYS32" s="98"/>
      <c r="MYT32" s="98"/>
      <c r="MYU32" s="98"/>
      <c r="MYV32" s="98"/>
      <c r="MYW32" s="98"/>
      <c r="MYX32" s="98"/>
      <c r="MYY32" s="98"/>
      <c r="MYZ32" s="98"/>
      <c r="MZA32" s="98"/>
      <c r="MZB32" s="98"/>
      <c r="MZC32" s="98"/>
      <c r="MZD32" s="98"/>
      <c r="MZE32" s="98"/>
      <c r="MZF32" s="98"/>
      <c r="MZG32" s="98"/>
      <c r="MZH32" s="98"/>
      <c r="MZI32" s="98"/>
      <c r="MZJ32" s="98"/>
      <c r="MZK32" s="98"/>
      <c r="MZL32" s="98"/>
      <c r="MZM32" s="98"/>
      <c r="MZN32" s="98"/>
      <c r="MZO32" s="98"/>
      <c r="MZP32" s="98"/>
      <c r="MZQ32" s="98"/>
      <c r="MZR32" s="98"/>
      <c r="MZS32" s="98"/>
      <c r="MZT32" s="98"/>
      <c r="MZU32" s="98"/>
      <c r="MZV32" s="98"/>
      <c r="MZW32" s="98"/>
      <c r="MZX32" s="98"/>
      <c r="MZY32" s="98"/>
      <c r="MZZ32" s="98"/>
      <c r="NAA32" s="98"/>
      <c r="NAB32" s="98"/>
      <c r="NAC32" s="98"/>
      <c r="NAD32" s="98"/>
      <c r="NAE32" s="98"/>
      <c r="NAF32" s="98"/>
      <c r="NAG32" s="98"/>
      <c r="NAH32" s="98"/>
      <c r="NAI32" s="98"/>
      <c r="NAJ32" s="98"/>
      <c r="NAK32" s="98"/>
      <c r="NAL32" s="98"/>
      <c r="NAM32" s="98"/>
      <c r="NAN32" s="98"/>
      <c r="NAO32" s="98"/>
      <c r="NAP32" s="98"/>
      <c r="NAQ32" s="98"/>
      <c r="NAR32" s="98"/>
      <c r="NAS32" s="98"/>
      <c r="NAT32" s="98"/>
      <c r="NAU32" s="98"/>
      <c r="NAV32" s="98"/>
      <c r="NAW32" s="98"/>
      <c r="NAX32" s="98"/>
      <c r="NAY32" s="98"/>
      <c r="NAZ32" s="98"/>
      <c r="NBA32" s="98"/>
      <c r="NBB32" s="98"/>
      <c r="NBC32" s="98"/>
      <c r="NBD32" s="98"/>
      <c r="NBE32" s="98"/>
      <c r="NBF32" s="98"/>
      <c r="NBG32" s="98"/>
      <c r="NBH32" s="98"/>
      <c r="NBI32" s="98"/>
      <c r="NBJ32" s="98"/>
      <c r="NBK32" s="98"/>
      <c r="NBL32" s="98"/>
      <c r="NBM32" s="98"/>
      <c r="NBN32" s="98"/>
      <c r="NBO32" s="98"/>
      <c r="NBP32" s="98"/>
      <c r="NBQ32" s="98"/>
      <c r="NBR32" s="98"/>
      <c r="NBS32" s="98"/>
      <c r="NBT32" s="98"/>
      <c r="NBU32" s="98"/>
      <c r="NBV32" s="98"/>
      <c r="NBW32" s="98"/>
      <c r="NBX32" s="98"/>
      <c r="NBY32" s="98"/>
      <c r="NBZ32" s="98"/>
      <c r="NCA32" s="98"/>
      <c r="NCB32" s="98"/>
      <c r="NCC32" s="98"/>
      <c r="NCD32" s="98"/>
      <c r="NCE32" s="98"/>
      <c r="NCF32" s="98"/>
      <c r="NCG32" s="98"/>
      <c r="NCH32" s="98"/>
      <c r="NCI32" s="98"/>
      <c r="NCJ32" s="98"/>
      <c r="NCK32" s="98"/>
      <c r="NCL32" s="98"/>
      <c r="NCM32" s="98"/>
      <c r="NCN32" s="98"/>
      <c r="NCO32" s="98"/>
      <c r="NCP32" s="98"/>
      <c r="NCQ32" s="98"/>
      <c r="NCR32" s="98"/>
      <c r="NCS32" s="98"/>
      <c r="NCT32" s="98"/>
      <c r="NCU32" s="98"/>
      <c r="NCV32" s="98"/>
      <c r="NCW32" s="98"/>
      <c r="NCX32" s="98"/>
      <c r="NCY32" s="98"/>
      <c r="NCZ32" s="98"/>
      <c r="NDA32" s="98"/>
      <c r="NDB32" s="98"/>
      <c r="NDC32" s="98"/>
      <c r="NDD32" s="98"/>
      <c r="NDE32" s="98"/>
      <c r="NDF32" s="98"/>
      <c r="NDG32" s="98"/>
      <c r="NDH32" s="98"/>
      <c r="NDI32" s="98"/>
      <c r="NDJ32" s="98"/>
      <c r="NDK32" s="98"/>
      <c r="NDL32" s="98"/>
      <c r="NDM32" s="98"/>
      <c r="NDN32" s="98"/>
      <c r="NDO32" s="98"/>
      <c r="NDP32" s="98"/>
      <c r="NDQ32" s="98"/>
      <c r="NDR32" s="98"/>
      <c r="NDS32" s="98"/>
      <c r="NDT32" s="98"/>
      <c r="NDU32" s="98"/>
      <c r="NDV32" s="98"/>
      <c r="NDW32" s="98"/>
      <c r="NDX32" s="98"/>
      <c r="NDY32" s="98"/>
      <c r="NDZ32" s="98"/>
      <c r="NEA32" s="98"/>
      <c r="NEB32" s="98"/>
      <c r="NEC32" s="98"/>
      <c r="NED32" s="98"/>
      <c r="NEE32" s="98"/>
      <c r="NEF32" s="98"/>
      <c r="NEG32" s="98"/>
      <c r="NEH32" s="98"/>
      <c r="NEI32" s="98"/>
      <c r="NEJ32" s="98"/>
      <c r="NEK32" s="98"/>
      <c r="NEL32" s="98"/>
      <c r="NEM32" s="98"/>
      <c r="NEN32" s="98"/>
      <c r="NEO32" s="98"/>
      <c r="NEP32" s="98"/>
      <c r="NEQ32" s="98"/>
      <c r="NER32" s="98"/>
      <c r="NES32" s="98"/>
      <c r="NET32" s="98"/>
      <c r="NEU32" s="98"/>
      <c r="NEV32" s="98"/>
      <c r="NEW32" s="98"/>
      <c r="NEX32" s="98"/>
      <c r="NEY32" s="98"/>
      <c r="NEZ32" s="98"/>
      <c r="NFA32" s="98"/>
      <c r="NFB32" s="98"/>
      <c r="NFC32" s="98"/>
      <c r="NFD32" s="98"/>
      <c r="NFE32" s="98"/>
      <c r="NFF32" s="98"/>
      <c r="NFG32" s="98"/>
      <c r="NFH32" s="98"/>
      <c r="NFI32" s="98"/>
      <c r="NFJ32" s="98"/>
      <c r="NFK32" s="98"/>
      <c r="NFL32" s="98"/>
      <c r="NFM32" s="98"/>
      <c r="NFN32" s="98"/>
      <c r="NFO32" s="98"/>
      <c r="NFP32" s="98"/>
      <c r="NFQ32" s="98"/>
      <c r="NFR32" s="98"/>
      <c r="NFS32" s="98"/>
      <c r="NFT32" s="98"/>
      <c r="NFU32" s="98"/>
      <c r="NFV32" s="98"/>
      <c r="NFW32" s="98"/>
      <c r="NFX32" s="98"/>
      <c r="NFY32" s="98"/>
      <c r="NFZ32" s="98"/>
      <c r="NGA32" s="98"/>
      <c r="NGB32" s="98"/>
      <c r="NGC32" s="98"/>
      <c r="NGD32" s="98"/>
      <c r="NGE32" s="98"/>
      <c r="NGF32" s="98"/>
      <c r="NGG32" s="98"/>
      <c r="NGH32" s="98"/>
      <c r="NGI32" s="98"/>
      <c r="NGJ32" s="98"/>
      <c r="NGK32" s="98"/>
      <c r="NGL32" s="98"/>
      <c r="NGM32" s="98"/>
      <c r="NGN32" s="98"/>
      <c r="NGO32" s="98"/>
      <c r="NGP32" s="98"/>
      <c r="NGQ32" s="98"/>
      <c r="NGR32" s="98"/>
      <c r="NGS32" s="98"/>
      <c r="NGT32" s="98"/>
      <c r="NGU32" s="98"/>
      <c r="NGV32" s="98"/>
      <c r="NGW32" s="98"/>
      <c r="NGX32" s="98"/>
      <c r="NGY32" s="98"/>
      <c r="NGZ32" s="98"/>
      <c r="NHA32" s="98"/>
      <c r="NHB32" s="98"/>
      <c r="NHC32" s="98"/>
      <c r="NHD32" s="98"/>
      <c r="NHE32" s="98"/>
      <c r="NHF32" s="98"/>
      <c r="NHG32" s="98"/>
      <c r="NHH32" s="98"/>
      <c r="NHI32" s="98"/>
      <c r="NHJ32" s="98"/>
      <c r="NHK32" s="98"/>
      <c r="NHL32" s="98"/>
      <c r="NHM32" s="98"/>
      <c r="NHN32" s="98"/>
      <c r="NHO32" s="98"/>
      <c r="NHP32" s="98"/>
      <c r="NHQ32" s="98"/>
      <c r="NHR32" s="98"/>
      <c r="NHS32" s="98"/>
      <c r="NHT32" s="98"/>
      <c r="NHU32" s="98"/>
      <c r="NHV32" s="98"/>
      <c r="NHW32" s="98"/>
      <c r="NHX32" s="98"/>
      <c r="NHY32" s="98"/>
      <c r="NHZ32" s="98"/>
      <c r="NIA32" s="98"/>
      <c r="NIB32" s="98"/>
      <c r="NIC32" s="98"/>
      <c r="NID32" s="98"/>
      <c r="NIE32" s="98"/>
      <c r="NIF32" s="98"/>
      <c r="NIG32" s="98"/>
      <c r="NIH32" s="98"/>
      <c r="NII32" s="98"/>
      <c r="NIJ32" s="98"/>
      <c r="NIK32" s="98"/>
      <c r="NIL32" s="98"/>
      <c r="NIM32" s="98"/>
      <c r="NIN32" s="98"/>
      <c r="NIO32" s="98"/>
      <c r="NIP32" s="98"/>
      <c r="NIQ32" s="98"/>
      <c r="NIR32" s="98"/>
      <c r="NIS32" s="98"/>
      <c r="NIT32" s="98"/>
      <c r="NIU32" s="98"/>
      <c r="NIV32" s="98"/>
      <c r="NIW32" s="98"/>
      <c r="NIX32" s="98"/>
      <c r="NIY32" s="98"/>
      <c r="NIZ32" s="98"/>
      <c r="NJA32" s="98"/>
      <c r="NJB32" s="98"/>
      <c r="NJC32" s="98"/>
      <c r="NJD32" s="98"/>
      <c r="NJE32" s="98"/>
      <c r="NJF32" s="98"/>
      <c r="NJG32" s="98"/>
      <c r="NJH32" s="98"/>
      <c r="NJI32" s="98"/>
      <c r="NJJ32" s="98"/>
      <c r="NJK32" s="98"/>
      <c r="NJL32" s="98"/>
      <c r="NJM32" s="98"/>
      <c r="NJN32" s="98"/>
      <c r="NJO32" s="98"/>
      <c r="NJP32" s="98"/>
      <c r="NJQ32" s="98"/>
      <c r="NJR32" s="98"/>
      <c r="NJS32" s="98"/>
      <c r="NJT32" s="98"/>
      <c r="NJU32" s="98"/>
      <c r="NJV32" s="98"/>
      <c r="NJW32" s="98"/>
      <c r="NJX32" s="98"/>
      <c r="NJY32" s="98"/>
      <c r="NJZ32" s="98"/>
      <c r="NKA32" s="98"/>
      <c r="NKB32" s="98"/>
      <c r="NKC32" s="98"/>
      <c r="NKD32" s="98"/>
      <c r="NKE32" s="98"/>
      <c r="NKF32" s="98"/>
      <c r="NKG32" s="98"/>
      <c r="NKH32" s="98"/>
      <c r="NKI32" s="98"/>
      <c r="NKJ32" s="98"/>
      <c r="NKK32" s="98"/>
      <c r="NKL32" s="98"/>
      <c r="NKM32" s="98"/>
      <c r="NKN32" s="98"/>
      <c r="NKO32" s="98"/>
      <c r="NKP32" s="98"/>
      <c r="NKQ32" s="98"/>
      <c r="NKR32" s="98"/>
      <c r="NKS32" s="98"/>
      <c r="NKT32" s="98"/>
      <c r="NKU32" s="98"/>
      <c r="NKV32" s="98"/>
      <c r="NKW32" s="98"/>
      <c r="NKX32" s="98"/>
      <c r="NKY32" s="98"/>
      <c r="NKZ32" s="98"/>
      <c r="NLA32" s="98"/>
      <c r="NLB32" s="98"/>
      <c r="NLC32" s="98"/>
      <c r="NLD32" s="98"/>
      <c r="NLE32" s="98"/>
      <c r="NLF32" s="98"/>
      <c r="NLG32" s="98"/>
      <c r="NLH32" s="98"/>
      <c r="NLI32" s="98"/>
      <c r="NLJ32" s="98"/>
      <c r="NLK32" s="98"/>
      <c r="NLL32" s="98"/>
      <c r="NLM32" s="98"/>
      <c r="NLN32" s="98"/>
      <c r="NLO32" s="98"/>
      <c r="NLP32" s="98"/>
      <c r="NLQ32" s="98"/>
      <c r="NLR32" s="98"/>
      <c r="NLS32" s="98"/>
      <c r="NLT32" s="98"/>
      <c r="NLU32" s="98"/>
      <c r="NLV32" s="98"/>
      <c r="NLW32" s="98"/>
      <c r="NLX32" s="98"/>
      <c r="NLY32" s="98"/>
      <c r="NLZ32" s="98"/>
      <c r="NMA32" s="98"/>
      <c r="NMB32" s="98"/>
      <c r="NMC32" s="98"/>
      <c r="NMD32" s="98"/>
      <c r="NME32" s="98"/>
      <c r="NMF32" s="98"/>
      <c r="NMG32" s="98"/>
      <c r="NMH32" s="98"/>
      <c r="NMI32" s="98"/>
      <c r="NMJ32" s="98"/>
      <c r="NMK32" s="98"/>
      <c r="NML32" s="98"/>
      <c r="NMM32" s="98"/>
      <c r="NMN32" s="98"/>
      <c r="NMO32" s="98"/>
      <c r="NMP32" s="98"/>
      <c r="NMQ32" s="98"/>
      <c r="NMR32" s="98"/>
      <c r="NMS32" s="98"/>
      <c r="NMT32" s="98"/>
      <c r="NMU32" s="98"/>
      <c r="NMV32" s="98"/>
      <c r="NMW32" s="98"/>
      <c r="NMX32" s="98"/>
      <c r="NMY32" s="98"/>
      <c r="NMZ32" s="98"/>
      <c r="NNA32" s="98"/>
      <c r="NNB32" s="98"/>
      <c r="NNC32" s="98"/>
      <c r="NND32" s="98"/>
      <c r="NNE32" s="98"/>
      <c r="NNF32" s="98"/>
      <c r="NNG32" s="98"/>
      <c r="NNH32" s="98"/>
      <c r="NNI32" s="98"/>
      <c r="NNJ32" s="98"/>
      <c r="NNK32" s="98"/>
      <c r="NNL32" s="98"/>
      <c r="NNM32" s="98"/>
      <c r="NNN32" s="98"/>
      <c r="NNO32" s="98"/>
      <c r="NNP32" s="98"/>
      <c r="NNQ32" s="98"/>
      <c r="NNR32" s="98"/>
      <c r="NNS32" s="98"/>
      <c r="NNT32" s="98"/>
      <c r="NNU32" s="98"/>
      <c r="NNV32" s="98"/>
      <c r="NNW32" s="98"/>
      <c r="NNX32" s="98"/>
      <c r="NNY32" s="98"/>
      <c r="NNZ32" s="98"/>
      <c r="NOA32" s="98"/>
      <c r="NOB32" s="98"/>
      <c r="NOC32" s="98"/>
      <c r="NOD32" s="98"/>
      <c r="NOE32" s="98"/>
      <c r="NOF32" s="98"/>
      <c r="NOG32" s="98"/>
      <c r="NOH32" s="98"/>
      <c r="NOI32" s="98"/>
      <c r="NOJ32" s="98"/>
      <c r="NOK32" s="98"/>
      <c r="NOL32" s="98"/>
      <c r="NOM32" s="98"/>
      <c r="NON32" s="98"/>
      <c r="NOO32" s="98"/>
      <c r="NOP32" s="98"/>
      <c r="NOQ32" s="98"/>
      <c r="NOR32" s="98"/>
      <c r="NOS32" s="98"/>
      <c r="NOT32" s="98"/>
      <c r="NOU32" s="98"/>
      <c r="NOV32" s="98"/>
      <c r="NOW32" s="98"/>
      <c r="NOX32" s="98"/>
      <c r="NOY32" s="98"/>
      <c r="NOZ32" s="98"/>
      <c r="NPA32" s="98"/>
      <c r="NPB32" s="98"/>
      <c r="NPC32" s="98"/>
      <c r="NPD32" s="98"/>
      <c r="NPE32" s="98"/>
      <c r="NPF32" s="98"/>
      <c r="NPG32" s="98"/>
      <c r="NPH32" s="98"/>
      <c r="NPI32" s="98"/>
      <c r="NPJ32" s="98"/>
      <c r="NPK32" s="98"/>
      <c r="NPL32" s="98"/>
      <c r="NPM32" s="98"/>
      <c r="NPN32" s="98"/>
      <c r="NPO32" s="98"/>
      <c r="NPP32" s="98"/>
      <c r="NPQ32" s="98"/>
      <c r="NPR32" s="98"/>
      <c r="NPS32" s="98"/>
      <c r="NPT32" s="98"/>
      <c r="NPU32" s="98"/>
      <c r="NPV32" s="98"/>
      <c r="NPW32" s="98"/>
      <c r="NPX32" s="98"/>
      <c r="NPY32" s="98"/>
      <c r="NPZ32" s="98"/>
      <c r="NQA32" s="98"/>
      <c r="NQB32" s="98"/>
      <c r="NQC32" s="98"/>
      <c r="NQD32" s="98"/>
      <c r="NQE32" s="98"/>
      <c r="NQF32" s="98"/>
      <c r="NQG32" s="98"/>
      <c r="NQH32" s="98"/>
      <c r="NQI32" s="98"/>
      <c r="NQJ32" s="98"/>
      <c r="NQK32" s="98"/>
      <c r="NQL32" s="98"/>
      <c r="NQM32" s="98"/>
      <c r="NQN32" s="98"/>
      <c r="NQO32" s="98"/>
      <c r="NQP32" s="98"/>
      <c r="NQQ32" s="98"/>
      <c r="NQR32" s="98"/>
      <c r="NQS32" s="98"/>
      <c r="NQT32" s="98"/>
      <c r="NQU32" s="98"/>
      <c r="NQV32" s="98"/>
      <c r="NQW32" s="98"/>
      <c r="NQX32" s="98"/>
      <c r="NQY32" s="98"/>
      <c r="NQZ32" s="98"/>
      <c r="NRA32" s="98"/>
      <c r="NRB32" s="98"/>
      <c r="NRC32" s="98"/>
      <c r="NRD32" s="98"/>
      <c r="NRE32" s="98"/>
      <c r="NRF32" s="98"/>
      <c r="NRG32" s="98"/>
      <c r="NRH32" s="98"/>
      <c r="NRI32" s="98"/>
      <c r="NRJ32" s="98"/>
      <c r="NRK32" s="98"/>
      <c r="NRL32" s="98"/>
      <c r="NRM32" s="98"/>
      <c r="NRN32" s="98"/>
      <c r="NRO32" s="98"/>
      <c r="NRP32" s="98"/>
      <c r="NRQ32" s="98"/>
      <c r="NRR32" s="98"/>
      <c r="NRS32" s="98"/>
      <c r="NRT32" s="98"/>
      <c r="NRU32" s="98"/>
      <c r="NRV32" s="98"/>
      <c r="NRW32" s="98"/>
      <c r="NRX32" s="98"/>
      <c r="NRY32" s="98"/>
      <c r="NRZ32" s="98"/>
      <c r="NSA32" s="98"/>
      <c r="NSB32" s="98"/>
      <c r="NSC32" s="98"/>
      <c r="NSD32" s="98"/>
      <c r="NSE32" s="98"/>
      <c r="NSF32" s="98"/>
      <c r="NSG32" s="98"/>
      <c r="NSH32" s="98"/>
      <c r="NSI32" s="98"/>
      <c r="NSJ32" s="98"/>
      <c r="NSK32" s="98"/>
      <c r="NSL32" s="98"/>
      <c r="NSM32" s="98"/>
      <c r="NSN32" s="98"/>
      <c r="NSO32" s="98"/>
      <c r="NSP32" s="98"/>
      <c r="NSQ32" s="98"/>
      <c r="NSR32" s="98"/>
      <c r="NSS32" s="98"/>
      <c r="NST32" s="98"/>
      <c r="NSU32" s="98"/>
      <c r="NSV32" s="98"/>
      <c r="NSW32" s="98"/>
      <c r="NSX32" s="98"/>
      <c r="NSY32" s="98"/>
      <c r="NSZ32" s="98"/>
      <c r="NTA32" s="98"/>
      <c r="NTB32" s="98"/>
      <c r="NTC32" s="98"/>
      <c r="NTD32" s="98"/>
      <c r="NTE32" s="98"/>
      <c r="NTF32" s="98"/>
      <c r="NTG32" s="98"/>
      <c r="NTH32" s="98"/>
      <c r="NTI32" s="98"/>
      <c r="NTJ32" s="98"/>
      <c r="NTK32" s="98"/>
      <c r="NTL32" s="98"/>
      <c r="NTM32" s="98"/>
      <c r="NTN32" s="98"/>
      <c r="NTO32" s="98"/>
      <c r="NTP32" s="98"/>
      <c r="NTQ32" s="98"/>
      <c r="NTR32" s="98"/>
      <c r="NTS32" s="98"/>
      <c r="NTT32" s="98"/>
      <c r="NTU32" s="98"/>
      <c r="NTV32" s="98"/>
      <c r="NTW32" s="98"/>
      <c r="NTX32" s="98"/>
      <c r="NTY32" s="98"/>
      <c r="NTZ32" s="98"/>
      <c r="NUA32" s="98"/>
      <c r="NUB32" s="98"/>
      <c r="NUC32" s="98"/>
      <c r="NUD32" s="98"/>
      <c r="NUE32" s="98"/>
      <c r="NUF32" s="98"/>
      <c r="NUG32" s="98"/>
      <c r="NUH32" s="98"/>
      <c r="NUI32" s="98"/>
      <c r="NUJ32" s="98"/>
      <c r="NUK32" s="98"/>
      <c r="NUL32" s="98"/>
      <c r="NUM32" s="98"/>
      <c r="NUN32" s="98"/>
      <c r="NUO32" s="98"/>
      <c r="NUP32" s="98"/>
      <c r="NUQ32" s="98"/>
      <c r="NUR32" s="98"/>
      <c r="NUS32" s="98"/>
      <c r="NUT32" s="98"/>
      <c r="NUU32" s="98"/>
      <c r="NUV32" s="98"/>
      <c r="NUW32" s="98"/>
      <c r="NUX32" s="98"/>
      <c r="NUY32" s="98"/>
      <c r="NUZ32" s="98"/>
      <c r="NVA32" s="98"/>
      <c r="NVB32" s="98"/>
      <c r="NVC32" s="98"/>
      <c r="NVD32" s="98"/>
      <c r="NVE32" s="98"/>
      <c r="NVF32" s="98"/>
      <c r="NVG32" s="98"/>
      <c r="NVH32" s="98"/>
      <c r="NVI32" s="98"/>
      <c r="NVJ32" s="98"/>
      <c r="NVK32" s="98"/>
      <c r="NVL32" s="98"/>
      <c r="NVM32" s="98"/>
      <c r="NVN32" s="98"/>
      <c r="NVO32" s="98"/>
      <c r="NVP32" s="98"/>
      <c r="NVQ32" s="98"/>
      <c r="NVR32" s="98"/>
      <c r="NVS32" s="98"/>
      <c r="NVT32" s="98"/>
      <c r="NVU32" s="98"/>
      <c r="NVV32" s="98"/>
      <c r="NVW32" s="98"/>
      <c r="NVX32" s="98"/>
      <c r="NVY32" s="98"/>
      <c r="NVZ32" s="98"/>
      <c r="NWA32" s="98"/>
      <c r="NWB32" s="98"/>
      <c r="NWC32" s="98"/>
      <c r="NWD32" s="98"/>
      <c r="NWE32" s="98"/>
      <c r="NWF32" s="98"/>
      <c r="NWG32" s="98"/>
      <c r="NWH32" s="98"/>
      <c r="NWI32" s="98"/>
      <c r="NWJ32" s="98"/>
      <c r="NWK32" s="98"/>
      <c r="NWL32" s="98"/>
      <c r="NWM32" s="98"/>
      <c r="NWN32" s="98"/>
      <c r="NWO32" s="98"/>
      <c r="NWP32" s="98"/>
      <c r="NWQ32" s="98"/>
      <c r="NWR32" s="98"/>
      <c r="NWS32" s="98"/>
      <c r="NWT32" s="98"/>
      <c r="NWU32" s="98"/>
      <c r="NWV32" s="98"/>
      <c r="NWW32" s="98"/>
      <c r="NWX32" s="98"/>
      <c r="NWY32" s="98"/>
      <c r="NWZ32" s="98"/>
      <c r="NXA32" s="98"/>
      <c r="NXB32" s="98"/>
      <c r="NXC32" s="98"/>
      <c r="NXD32" s="98"/>
      <c r="NXE32" s="98"/>
      <c r="NXF32" s="98"/>
      <c r="NXG32" s="98"/>
      <c r="NXH32" s="98"/>
      <c r="NXI32" s="98"/>
      <c r="NXJ32" s="98"/>
      <c r="NXK32" s="98"/>
      <c r="NXL32" s="98"/>
      <c r="NXM32" s="98"/>
      <c r="NXN32" s="98"/>
      <c r="NXO32" s="98"/>
      <c r="NXP32" s="98"/>
      <c r="NXQ32" s="98"/>
      <c r="NXR32" s="98"/>
      <c r="NXS32" s="98"/>
      <c r="NXT32" s="98"/>
      <c r="NXU32" s="98"/>
      <c r="NXV32" s="98"/>
      <c r="NXW32" s="98"/>
      <c r="NXX32" s="98"/>
      <c r="NXY32" s="98"/>
      <c r="NXZ32" s="98"/>
      <c r="NYA32" s="98"/>
      <c r="NYB32" s="98"/>
      <c r="NYC32" s="98"/>
      <c r="NYD32" s="98"/>
      <c r="NYE32" s="98"/>
      <c r="NYF32" s="98"/>
      <c r="NYG32" s="98"/>
      <c r="NYH32" s="98"/>
      <c r="NYI32" s="98"/>
      <c r="NYJ32" s="98"/>
      <c r="NYK32" s="98"/>
      <c r="NYL32" s="98"/>
      <c r="NYM32" s="98"/>
      <c r="NYN32" s="98"/>
      <c r="NYO32" s="98"/>
      <c r="NYP32" s="98"/>
      <c r="NYQ32" s="98"/>
      <c r="NYR32" s="98"/>
      <c r="NYS32" s="98"/>
      <c r="NYT32" s="98"/>
      <c r="NYU32" s="98"/>
      <c r="NYV32" s="98"/>
      <c r="NYW32" s="98"/>
      <c r="NYX32" s="98"/>
      <c r="NYY32" s="98"/>
      <c r="NYZ32" s="98"/>
      <c r="NZA32" s="98"/>
      <c r="NZB32" s="98"/>
      <c r="NZC32" s="98"/>
      <c r="NZD32" s="98"/>
      <c r="NZE32" s="98"/>
      <c r="NZF32" s="98"/>
      <c r="NZG32" s="98"/>
      <c r="NZH32" s="98"/>
      <c r="NZI32" s="98"/>
      <c r="NZJ32" s="98"/>
      <c r="NZK32" s="98"/>
      <c r="NZL32" s="98"/>
      <c r="NZM32" s="98"/>
      <c r="NZN32" s="98"/>
      <c r="NZO32" s="98"/>
      <c r="NZP32" s="98"/>
      <c r="NZQ32" s="98"/>
      <c r="NZR32" s="98"/>
      <c r="NZS32" s="98"/>
      <c r="NZT32" s="98"/>
      <c r="NZU32" s="98"/>
      <c r="NZV32" s="98"/>
      <c r="NZW32" s="98"/>
      <c r="NZX32" s="98"/>
      <c r="NZY32" s="98"/>
      <c r="NZZ32" s="98"/>
      <c r="OAA32" s="98"/>
      <c r="OAB32" s="98"/>
      <c r="OAC32" s="98"/>
      <c r="OAD32" s="98"/>
      <c r="OAE32" s="98"/>
      <c r="OAF32" s="98"/>
      <c r="OAG32" s="98"/>
      <c r="OAH32" s="98"/>
      <c r="OAI32" s="98"/>
      <c r="OAJ32" s="98"/>
      <c r="OAK32" s="98"/>
      <c r="OAL32" s="98"/>
      <c r="OAM32" s="98"/>
      <c r="OAN32" s="98"/>
      <c r="OAO32" s="98"/>
      <c r="OAP32" s="98"/>
      <c r="OAQ32" s="98"/>
      <c r="OAR32" s="98"/>
      <c r="OAS32" s="98"/>
      <c r="OAT32" s="98"/>
      <c r="OAU32" s="98"/>
      <c r="OAV32" s="98"/>
      <c r="OAW32" s="98"/>
      <c r="OAX32" s="98"/>
      <c r="OAY32" s="98"/>
      <c r="OAZ32" s="98"/>
      <c r="OBA32" s="98"/>
      <c r="OBB32" s="98"/>
      <c r="OBC32" s="98"/>
      <c r="OBD32" s="98"/>
      <c r="OBE32" s="98"/>
      <c r="OBF32" s="98"/>
      <c r="OBG32" s="98"/>
      <c r="OBH32" s="98"/>
      <c r="OBI32" s="98"/>
      <c r="OBJ32" s="98"/>
      <c r="OBK32" s="98"/>
      <c r="OBL32" s="98"/>
      <c r="OBM32" s="98"/>
      <c r="OBN32" s="98"/>
      <c r="OBO32" s="98"/>
      <c r="OBP32" s="98"/>
      <c r="OBQ32" s="98"/>
      <c r="OBR32" s="98"/>
      <c r="OBS32" s="98"/>
      <c r="OBT32" s="98"/>
      <c r="OBU32" s="98"/>
      <c r="OBV32" s="98"/>
      <c r="OBW32" s="98"/>
      <c r="OBX32" s="98"/>
      <c r="OBY32" s="98"/>
      <c r="OBZ32" s="98"/>
      <c r="OCA32" s="98"/>
      <c r="OCB32" s="98"/>
      <c r="OCC32" s="98"/>
      <c r="OCD32" s="98"/>
      <c r="OCE32" s="98"/>
      <c r="OCF32" s="98"/>
      <c r="OCG32" s="98"/>
      <c r="OCH32" s="98"/>
      <c r="OCI32" s="98"/>
      <c r="OCJ32" s="98"/>
      <c r="OCK32" s="98"/>
      <c r="OCL32" s="98"/>
      <c r="OCM32" s="98"/>
      <c r="OCN32" s="98"/>
      <c r="OCO32" s="98"/>
      <c r="OCP32" s="98"/>
      <c r="OCQ32" s="98"/>
      <c r="OCR32" s="98"/>
      <c r="OCS32" s="98"/>
      <c r="OCT32" s="98"/>
      <c r="OCU32" s="98"/>
      <c r="OCV32" s="98"/>
      <c r="OCW32" s="98"/>
      <c r="OCX32" s="98"/>
      <c r="OCY32" s="98"/>
      <c r="OCZ32" s="98"/>
      <c r="ODA32" s="98"/>
      <c r="ODB32" s="98"/>
      <c r="ODC32" s="98"/>
      <c r="ODD32" s="98"/>
      <c r="ODE32" s="98"/>
      <c r="ODF32" s="98"/>
      <c r="ODG32" s="98"/>
      <c r="ODH32" s="98"/>
      <c r="ODI32" s="98"/>
      <c r="ODJ32" s="98"/>
      <c r="ODK32" s="98"/>
      <c r="ODL32" s="98"/>
      <c r="ODM32" s="98"/>
      <c r="ODN32" s="98"/>
      <c r="ODO32" s="98"/>
      <c r="ODP32" s="98"/>
      <c r="ODQ32" s="98"/>
      <c r="ODR32" s="98"/>
      <c r="ODS32" s="98"/>
      <c r="ODT32" s="98"/>
      <c r="ODU32" s="98"/>
      <c r="ODV32" s="98"/>
      <c r="ODW32" s="98"/>
      <c r="ODX32" s="98"/>
      <c r="ODY32" s="98"/>
      <c r="ODZ32" s="98"/>
      <c r="OEA32" s="98"/>
      <c r="OEB32" s="98"/>
      <c r="OEC32" s="98"/>
      <c r="OED32" s="98"/>
      <c r="OEE32" s="98"/>
      <c r="OEF32" s="98"/>
      <c r="OEG32" s="98"/>
      <c r="OEH32" s="98"/>
      <c r="OEI32" s="98"/>
      <c r="OEJ32" s="98"/>
      <c r="OEK32" s="98"/>
      <c r="OEL32" s="98"/>
      <c r="OEM32" s="98"/>
      <c r="OEN32" s="98"/>
      <c r="OEO32" s="98"/>
      <c r="OEP32" s="98"/>
      <c r="OEQ32" s="98"/>
      <c r="OER32" s="98"/>
      <c r="OES32" s="98"/>
      <c r="OET32" s="98"/>
      <c r="OEU32" s="98"/>
      <c r="OEV32" s="98"/>
      <c r="OEW32" s="98"/>
      <c r="OEX32" s="98"/>
      <c r="OEY32" s="98"/>
      <c r="OEZ32" s="98"/>
      <c r="OFA32" s="98"/>
      <c r="OFB32" s="98"/>
      <c r="OFC32" s="98"/>
      <c r="OFD32" s="98"/>
      <c r="OFE32" s="98"/>
      <c r="OFF32" s="98"/>
      <c r="OFG32" s="98"/>
      <c r="OFH32" s="98"/>
      <c r="OFI32" s="98"/>
      <c r="OFJ32" s="98"/>
      <c r="OFK32" s="98"/>
      <c r="OFL32" s="98"/>
      <c r="OFM32" s="98"/>
      <c r="OFN32" s="98"/>
      <c r="OFO32" s="98"/>
      <c r="OFP32" s="98"/>
      <c r="OFQ32" s="98"/>
      <c r="OFR32" s="98"/>
      <c r="OFS32" s="98"/>
      <c r="OFT32" s="98"/>
      <c r="OFU32" s="98"/>
      <c r="OFV32" s="98"/>
      <c r="OFW32" s="98"/>
      <c r="OFX32" s="98"/>
      <c r="OFY32" s="98"/>
      <c r="OFZ32" s="98"/>
      <c r="OGA32" s="98"/>
      <c r="OGB32" s="98"/>
      <c r="OGC32" s="98"/>
      <c r="OGD32" s="98"/>
      <c r="OGE32" s="98"/>
      <c r="OGF32" s="98"/>
      <c r="OGG32" s="98"/>
      <c r="OGH32" s="98"/>
      <c r="OGI32" s="98"/>
      <c r="OGJ32" s="98"/>
      <c r="OGK32" s="98"/>
      <c r="OGL32" s="98"/>
      <c r="OGM32" s="98"/>
      <c r="OGN32" s="98"/>
      <c r="OGO32" s="98"/>
      <c r="OGP32" s="98"/>
      <c r="OGQ32" s="98"/>
      <c r="OGR32" s="98"/>
      <c r="OGS32" s="98"/>
      <c r="OGT32" s="98"/>
      <c r="OGU32" s="98"/>
      <c r="OGV32" s="98"/>
      <c r="OGW32" s="98"/>
      <c r="OGX32" s="98"/>
      <c r="OGY32" s="98"/>
      <c r="OGZ32" s="98"/>
      <c r="OHA32" s="98"/>
      <c r="OHB32" s="98"/>
      <c r="OHC32" s="98"/>
      <c r="OHD32" s="98"/>
      <c r="OHE32" s="98"/>
      <c r="OHF32" s="98"/>
      <c r="OHG32" s="98"/>
      <c r="OHH32" s="98"/>
      <c r="OHI32" s="98"/>
      <c r="OHJ32" s="98"/>
      <c r="OHK32" s="98"/>
      <c r="OHL32" s="98"/>
      <c r="OHM32" s="98"/>
      <c r="OHN32" s="98"/>
      <c r="OHO32" s="98"/>
      <c r="OHP32" s="98"/>
      <c r="OHQ32" s="98"/>
      <c r="OHR32" s="98"/>
      <c r="OHS32" s="98"/>
      <c r="OHT32" s="98"/>
      <c r="OHU32" s="98"/>
      <c r="OHV32" s="98"/>
      <c r="OHW32" s="98"/>
      <c r="OHX32" s="98"/>
      <c r="OHY32" s="98"/>
      <c r="OHZ32" s="98"/>
      <c r="OIA32" s="98"/>
      <c r="OIB32" s="98"/>
      <c r="OIC32" s="98"/>
      <c r="OID32" s="98"/>
      <c r="OIE32" s="98"/>
      <c r="OIF32" s="98"/>
      <c r="OIG32" s="98"/>
      <c r="OIH32" s="98"/>
      <c r="OII32" s="98"/>
      <c r="OIJ32" s="98"/>
      <c r="OIK32" s="98"/>
      <c r="OIL32" s="98"/>
      <c r="OIM32" s="98"/>
      <c r="OIN32" s="98"/>
      <c r="OIO32" s="98"/>
      <c r="OIP32" s="98"/>
      <c r="OIQ32" s="98"/>
      <c r="OIR32" s="98"/>
      <c r="OIS32" s="98"/>
      <c r="OIT32" s="98"/>
      <c r="OIU32" s="98"/>
      <c r="OIV32" s="98"/>
      <c r="OIW32" s="98"/>
      <c r="OIX32" s="98"/>
      <c r="OIY32" s="98"/>
      <c r="OIZ32" s="98"/>
      <c r="OJA32" s="98"/>
      <c r="OJB32" s="98"/>
      <c r="OJC32" s="98"/>
      <c r="OJD32" s="98"/>
      <c r="OJE32" s="98"/>
      <c r="OJF32" s="98"/>
      <c r="OJG32" s="98"/>
      <c r="OJH32" s="98"/>
      <c r="OJI32" s="98"/>
      <c r="OJJ32" s="98"/>
      <c r="OJK32" s="98"/>
      <c r="OJL32" s="98"/>
      <c r="OJM32" s="98"/>
      <c r="OJN32" s="98"/>
      <c r="OJO32" s="98"/>
      <c r="OJP32" s="98"/>
      <c r="OJQ32" s="98"/>
      <c r="OJR32" s="98"/>
      <c r="OJS32" s="98"/>
      <c r="OJT32" s="98"/>
      <c r="OJU32" s="98"/>
      <c r="OJV32" s="98"/>
      <c r="OJW32" s="98"/>
      <c r="OJX32" s="98"/>
      <c r="OJY32" s="98"/>
      <c r="OJZ32" s="98"/>
      <c r="OKA32" s="98"/>
      <c r="OKB32" s="98"/>
      <c r="OKC32" s="98"/>
      <c r="OKD32" s="98"/>
      <c r="OKE32" s="98"/>
      <c r="OKF32" s="98"/>
      <c r="OKG32" s="98"/>
      <c r="OKH32" s="98"/>
      <c r="OKI32" s="98"/>
      <c r="OKJ32" s="98"/>
      <c r="OKK32" s="98"/>
      <c r="OKL32" s="98"/>
      <c r="OKM32" s="98"/>
      <c r="OKN32" s="98"/>
      <c r="OKO32" s="98"/>
      <c r="OKP32" s="98"/>
      <c r="OKQ32" s="98"/>
      <c r="OKR32" s="98"/>
      <c r="OKS32" s="98"/>
      <c r="OKT32" s="98"/>
      <c r="OKU32" s="98"/>
      <c r="OKV32" s="98"/>
      <c r="OKW32" s="98"/>
      <c r="OKX32" s="98"/>
      <c r="OKY32" s="98"/>
      <c r="OKZ32" s="98"/>
      <c r="OLA32" s="98"/>
      <c r="OLB32" s="98"/>
      <c r="OLC32" s="98"/>
      <c r="OLD32" s="98"/>
      <c r="OLE32" s="98"/>
      <c r="OLF32" s="98"/>
      <c r="OLG32" s="98"/>
      <c r="OLH32" s="98"/>
      <c r="OLI32" s="98"/>
      <c r="OLJ32" s="98"/>
      <c r="OLK32" s="98"/>
      <c r="OLL32" s="98"/>
      <c r="OLM32" s="98"/>
      <c r="OLN32" s="98"/>
      <c r="OLO32" s="98"/>
      <c r="OLP32" s="98"/>
      <c r="OLQ32" s="98"/>
      <c r="OLR32" s="98"/>
      <c r="OLS32" s="98"/>
      <c r="OLT32" s="98"/>
      <c r="OLU32" s="98"/>
      <c r="OLV32" s="98"/>
      <c r="OLW32" s="98"/>
      <c r="OLX32" s="98"/>
      <c r="OLY32" s="98"/>
      <c r="OLZ32" s="98"/>
      <c r="OMA32" s="98"/>
      <c r="OMB32" s="98"/>
      <c r="OMC32" s="98"/>
      <c r="OMD32" s="98"/>
      <c r="OME32" s="98"/>
      <c r="OMF32" s="98"/>
      <c r="OMG32" s="98"/>
      <c r="OMH32" s="98"/>
      <c r="OMI32" s="98"/>
      <c r="OMJ32" s="98"/>
      <c r="OMK32" s="98"/>
      <c r="OML32" s="98"/>
      <c r="OMM32" s="98"/>
      <c r="OMN32" s="98"/>
      <c r="OMO32" s="98"/>
      <c r="OMP32" s="98"/>
      <c r="OMQ32" s="98"/>
      <c r="OMR32" s="98"/>
      <c r="OMS32" s="98"/>
      <c r="OMT32" s="98"/>
      <c r="OMU32" s="98"/>
      <c r="OMV32" s="98"/>
      <c r="OMW32" s="98"/>
      <c r="OMX32" s="98"/>
      <c r="OMY32" s="98"/>
      <c r="OMZ32" s="98"/>
      <c r="ONA32" s="98"/>
      <c r="ONB32" s="98"/>
      <c r="ONC32" s="98"/>
      <c r="OND32" s="98"/>
      <c r="ONE32" s="98"/>
      <c r="ONF32" s="98"/>
      <c r="ONG32" s="98"/>
      <c r="ONH32" s="98"/>
      <c r="ONI32" s="98"/>
      <c r="ONJ32" s="98"/>
      <c r="ONK32" s="98"/>
      <c r="ONL32" s="98"/>
      <c r="ONM32" s="98"/>
      <c r="ONN32" s="98"/>
      <c r="ONO32" s="98"/>
      <c r="ONP32" s="98"/>
      <c r="ONQ32" s="98"/>
      <c r="ONR32" s="98"/>
      <c r="ONS32" s="98"/>
      <c r="ONT32" s="98"/>
      <c r="ONU32" s="98"/>
      <c r="ONV32" s="98"/>
      <c r="ONW32" s="98"/>
      <c r="ONX32" s="98"/>
      <c r="ONY32" s="98"/>
      <c r="ONZ32" s="98"/>
      <c r="OOA32" s="98"/>
      <c r="OOB32" s="98"/>
      <c r="OOC32" s="98"/>
      <c r="OOD32" s="98"/>
      <c r="OOE32" s="98"/>
      <c r="OOF32" s="98"/>
      <c r="OOG32" s="98"/>
      <c r="OOH32" s="98"/>
      <c r="OOI32" s="98"/>
      <c r="OOJ32" s="98"/>
      <c r="OOK32" s="98"/>
      <c r="OOL32" s="98"/>
      <c r="OOM32" s="98"/>
      <c r="OON32" s="98"/>
      <c r="OOO32" s="98"/>
      <c r="OOP32" s="98"/>
      <c r="OOQ32" s="98"/>
      <c r="OOR32" s="98"/>
      <c r="OOS32" s="98"/>
      <c r="OOT32" s="98"/>
      <c r="OOU32" s="98"/>
      <c r="OOV32" s="98"/>
      <c r="OOW32" s="98"/>
      <c r="OOX32" s="98"/>
      <c r="OOY32" s="98"/>
      <c r="OOZ32" s="98"/>
      <c r="OPA32" s="98"/>
      <c r="OPB32" s="98"/>
      <c r="OPC32" s="98"/>
      <c r="OPD32" s="98"/>
      <c r="OPE32" s="98"/>
      <c r="OPF32" s="98"/>
      <c r="OPG32" s="98"/>
      <c r="OPH32" s="98"/>
      <c r="OPI32" s="98"/>
      <c r="OPJ32" s="98"/>
      <c r="OPK32" s="98"/>
      <c r="OPL32" s="98"/>
      <c r="OPM32" s="98"/>
      <c r="OPN32" s="98"/>
      <c r="OPO32" s="98"/>
      <c r="OPP32" s="98"/>
      <c r="OPQ32" s="98"/>
      <c r="OPR32" s="98"/>
      <c r="OPS32" s="98"/>
      <c r="OPT32" s="98"/>
      <c r="OPU32" s="98"/>
      <c r="OPV32" s="98"/>
      <c r="OPW32" s="98"/>
      <c r="OPX32" s="98"/>
      <c r="OPY32" s="98"/>
      <c r="OPZ32" s="98"/>
      <c r="OQA32" s="98"/>
      <c r="OQB32" s="98"/>
      <c r="OQC32" s="98"/>
      <c r="OQD32" s="98"/>
      <c r="OQE32" s="98"/>
      <c r="OQF32" s="98"/>
      <c r="OQG32" s="98"/>
      <c r="OQH32" s="98"/>
      <c r="OQI32" s="98"/>
      <c r="OQJ32" s="98"/>
      <c r="OQK32" s="98"/>
      <c r="OQL32" s="98"/>
      <c r="OQM32" s="98"/>
      <c r="OQN32" s="98"/>
      <c r="OQO32" s="98"/>
      <c r="OQP32" s="98"/>
      <c r="OQQ32" s="98"/>
      <c r="OQR32" s="98"/>
      <c r="OQS32" s="98"/>
      <c r="OQT32" s="98"/>
      <c r="OQU32" s="98"/>
      <c r="OQV32" s="98"/>
      <c r="OQW32" s="98"/>
      <c r="OQX32" s="98"/>
      <c r="OQY32" s="98"/>
      <c r="OQZ32" s="98"/>
      <c r="ORA32" s="98"/>
      <c r="ORB32" s="98"/>
      <c r="ORC32" s="98"/>
      <c r="ORD32" s="98"/>
      <c r="ORE32" s="98"/>
      <c r="ORF32" s="98"/>
      <c r="ORG32" s="98"/>
      <c r="ORH32" s="98"/>
      <c r="ORI32" s="98"/>
      <c r="ORJ32" s="98"/>
      <c r="ORK32" s="98"/>
      <c r="ORL32" s="98"/>
      <c r="ORM32" s="98"/>
      <c r="ORN32" s="98"/>
      <c r="ORO32" s="98"/>
      <c r="ORP32" s="98"/>
      <c r="ORQ32" s="98"/>
      <c r="ORR32" s="98"/>
      <c r="ORS32" s="98"/>
      <c r="ORT32" s="98"/>
      <c r="ORU32" s="98"/>
      <c r="ORV32" s="98"/>
      <c r="ORW32" s="98"/>
      <c r="ORX32" s="98"/>
      <c r="ORY32" s="98"/>
      <c r="ORZ32" s="98"/>
      <c r="OSA32" s="98"/>
      <c r="OSB32" s="98"/>
      <c r="OSC32" s="98"/>
      <c r="OSD32" s="98"/>
      <c r="OSE32" s="98"/>
      <c r="OSF32" s="98"/>
      <c r="OSG32" s="98"/>
      <c r="OSH32" s="98"/>
      <c r="OSI32" s="98"/>
      <c r="OSJ32" s="98"/>
      <c r="OSK32" s="98"/>
      <c r="OSL32" s="98"/>
      <c r="OSM32" s="98"/>
      <c r="OSN32" s="98"/>
      <c r="OSO32" s="98"/>
      <c r="OSP32" s="98"/>
      <c r="OSQ32" s="98"/>
      <c r="OSR32" s="98"/>
      <c r="OSS32" s="98"/>
      <c r="OST32" s="98"/>
      <c r="OSU32" s="98"/>
      <c r="OSV32" s="98"/>
      <c r="OSW32" s="98"/>
      <c r="OSX32" s="98"/>
      <c r="OSY32" s="98"/>
      <c r="OSZ32" s="98"/>
      <c r="OTA32" s="98"/>
      <c r="OTB32" s="98"/>
      <c r="OTC32" s="98"/>
      <c r="OTD32" s="98"/>
      <c r="OTE32" s="98"/>
      <c r="OTF32" s="98"/>
      <c r="OTG32" s="98"/>
      <c r="OTH32" s="98"/>
      <c r="OTI32" s="98"/>
      <c r="OTJ32" s="98"/>
      <c r="OTK32" s="98"/>
      <c r="OTL32" s="98"/>
      <c r="OTM32" s="98"/>
      <c r="OTN32" s="98"/>
      <c r="OTO32" s="98"/>
      <c r="OTP32" s="98"/>
      <c r="OTQ32" s="98"/>
      <c r="OTR32" s="98"/>
      <c r="OTS32" s="98"/>
      <c r="OTT32" s="98"/>
      <c r="OTU32" s="98"/>
      <c r="OTV32" s="98"/>
      <c r="OTW32" s="98"/>
      <c r="OTX32" s="98"/>
      <c r="OTY32" s="98"/>
      <c r="OTZ32" s="98"/>
      <c r="OUA32" s="98"/>
      <c r="OUB32" s="98"/>
      <c r="OUC32" s="98"/>
      <c r="OUD32" s="98"/>
      <c r="OUE32" s="98"/>
      <c r="OUF32" s="98"/>
      <c r="OUG32" s="98"/>
      <c r="OUH32" s="98"/>
      <c r="OUI32" s="98"/>
      <c r="OUJ32" s="98"/>
      <c r="OUK32" s="98"/>
      <c r="OUL32" s="98"/>
      <c r="OUM32" s="98"/>
      <c r="OUN32" s="98"/>
      <c r="OUO32" s="98"/>
      <c r="OUP32" s="98"/>
      <c r="OUQ32" s="98"/>
      <c r="OUR32" s="98"/>
      <c r="OUS32" s="98"/>
      <c r="OUT32" s="98"/>
      <c r="OUU32" s="98"/>
      <c r="OUV32" s="98"/>
      <c r="OUW32" s="98"/>
      <c r="OUX32" s="98"/>
      <c r="OUY32" s="98"/>
      <c r="OUZ32" s="98"/>
      <c r="OVA32" s="98"/>
      <c r="OVB32" s="98"/>
      <c r="OVC32" s="98"/>
      <c r="OVD32" s="98"/>
      <c r="OVE32" s="98"/>
      <c r="OVF32" s="98"/>
      <c r="OVG32" s="98"/>
      <c r="OVH32" s="98"/>
      <c r="OVI32" s="98"/>
      <c r="OVJ32" s="98"/>
      <c r="OVK32" s="98"/>
      <c r="OVL32" s="98"/>
      <c r="OVM32" s="98"/>
      <c r="OVN32" s="98"/>
      <c r="OVO32" s="98"/>
      <c r="OVP32" s="98"/>
      <c r="OVQ32" s="98"/>
      <c r="OVR32" s="98"/>
      <c r="OVS32" s="98"/>
      <c r="OVT32" s="98"/>
      <c r="OVU32" s="98"/>
      <c r="OVV32" s="98"/>
      <c r="OVW32" s="98"/>
      <c r="OVX32" s="98"/>
      <c r="OVY32" s="98"/>
      <c r="OVZ32" s="98"/>
      <c r="OWA32" s="98"/>
      <c r="OWB32" s="98"/>
      <c r="OWC32" s="98"/>
      <c r="OWD32" s="98"/>
      <c r="OWE32" s="98"/>
      <c r="OWF32" s="98"/>
      <c r="OWG32" s="98"/>
      <c r="OWH32" s="98"/>
      <c r="OWI32" s="98"/>
      <c r="OWJ32" s="98"/>
      <c r="OWK32" s="98"/>
      <c r="OWL32" s="98"/>
      <c r="OWM32" s="98"/>
      <c r="OWN32" s="98"/>
      <c r="OWO32" s="98"/>
      <c r="OWP32" s="98"/>
      <c r="OWQ32" s="98"/>
      <c r="OWR32" s="98"/>
      <c r="OWS32" s="98"/>
      <c r="OWT32" s="98"/>
      <c r="OWU32" s="98"/>
      <c r="OWV32" s="98"/>
      <c r="OWW32" s="98"/>
      <c r="OWX32" s="98"/>
      <c r="OWY32" s="98"/>
      <c r="OWZ32" s="98"/>
      <c r="OXA32" s="98"/>
      <c r="OXB32" s="98"/>
      <c r="OXC32" s="98"/>
      <c r="OXD32" s="98"/>
      <c r="OXE32" s="98"/>
      <c r="OXF32" s="98"/>
      <c r="OXG32" s="98"/>
      <c r="OXH32" s="98"/>
      <c r="OXI32" s="98"/>
      <c r="OXJ32" s="98"/>
      <c r="OXK32" s="98"/>
      <c r="OXL32" s="98"/>
      <c r="OXM32" s="98"/>
      <c r="OXN32" s="98"/>
      <c r="OXO32" s="98"/>
      <c r="OXP32" s="98"/>
      <c r="OXQ32" s="98"/>
      <c r="OXR32" s="98"/>
      <c r="OXS32" s="98"/>
      <c r="OXT32" s="98"/>
      <c r="OXU32" s="98"/>
      <c r="OXV32" s="98"/>
      <c r="OXW32" s="98"/>
      <c r="OXX32" s="98"/>
      <c r="OXY32" s="98"/>
      <c r="OXZ32" s="98"/>
      <c r="OYA32" s="98"/>
      <c r="OYB32" s="98"/>
      <c r="OYC32" s="98"/>
      <c r="OYD32" s="98"/>
      <c r="OYE32" s="98"/>
      <c r="OYF32" s="98"/>
      <c r="OYG32" s="98"/>
      <c r="OYH32" s="98"/>
      <c r="OYI32" s="98"/>
      <c r="OYJ32" s="98"/>
      <c r="OYK32" s="98"/>
      <c r="OYL32" s="98"/>
      <c r="OYM32" s="98"/>
      <c r="OYN32" s="98"/>
      <c r="OYO32" s="98"/>
      <c r="OYP32" s="98"/>
      <c r="OYQ32" s="98"/>
      <c r="OYR32" s="98"/>
      <c r="OYS32" s="98"/>
      <c r="OYT32" s="98"/>
      <c r="OYU32" s="98"/>
      <c r="OYV32" s="98"/>
      <c r="OYW32" s="98"/>
      <c r="OYX32" s="98"/>
      <c r="OYY32" s="98"/>
      <c r="OYZ32" s="98"/>
      <c r="OZA32" s="98"/>
      <c r="OZB32" s="98"/>
      <c r="OZC32" s="98"/>
      <c r="OZD32" s="98"/>
      <c r="OZE32" s="98"/>
      <c r="OZF32" s="98"/>
      <c r="OZG32" s="98"/>
      <c r="OZH32" s="98"/>
      <c r="OZI32" s="98"/>
      <c r="OZJ32" s="98"/>
      <c r="OZK32" s="98"/>
      <c r="OZL32" s="98"/>
      <c r="OZM32" s="98"/>
      <c r="OZN32" s="98"/>
      <c r="OZO32" s="98"/>
      <c r="OZP32" s="98"/>
      <c r="OZQ32" s="98"/>
      <c r="OZR32" s="98"/>
      <c r="OZS32" s="98"/>
      <c r="OZT32" s="98"/>
      <c r="OZU32" s="98"/>
      <c r="OZV32" s="98"/>
      <c r="OZW32" s="98"/>
      <c r="OZX32" s="98"/>
      <c r="OZY32" s="98"/>
      <c r="OZZ32" s="98"/>
      <c r="PAA32" s="98"/>
      <c r="PAB32" s="98"/>
      <c r="PAC32" s="98"/>
      <c r="PAD32" s="98"/>
      <c r="PAE32" s="98"/>
      <c r="PAF32" s="98"/>
      <c r="PAG32" s="98"/>
      <c r="PAH32" s="98"/>
      <c r="PAI32" s="98"/>
      <c r="PAJ32" s="98"/>
      <c r="PAK32" s="98"/>
      <c r="PAL32" s="98"/>
      <c r="PAM32" s="98"/>
      <c r="PAN32" s="98"/>
      <c r="PAO32" s="98"/>
      <c r="PAP32" s="98"/>
      <c r="PAQ32" s="98"/>
      <c r="PAR32" s="98"/>
      <c r="PAS32" s="98"/>
      <c r="PAT32" s="98"/>
      <c r="PAU32" s="98"/>
      <c r="PAV32" s="98"/>
      <c r="PAW32" s="98"/>
      <c r="PAX32" s="98"/>
      <c r="PAY32" s="98"/>
      <c r="PAZ32" s="98"/>
      <c r="PBA32" s="98"/>
      <c r="PBB32" s="98"/>
      <c r="PBC32" s="98"/>
      <c r="PBD32" s="98"/>
      <c r="PBE32" s="98"/>
      <c r="PBF32" s="98"/>
      <c r="PBG32" s="98"/>
      <c r="PBH32" s="98"/>
      <c r="PBI32" s="98"/>
      <c r="PBJ32" s="98"/>
      <c r="PBK32" s="98"/>
      <c r="PBL32" s="98"/>
      <c r="PBM32" s="98"/>
      <c r="PBN32" s="98"/>
      <c r="PBO32" s="98"/>
      <c r="PBP32" s="98"/>
      <c r="PBQ32" s="98"/>
      <c r="PBR32" s="98"/>
      <c r="PBS32" s="98"/>
      <c r="PBT32" s="98"/>
      <c r="PBU32" s="98"/>
      <c r="PBV32" s="98"/>
      <c r="PBW32" s="98"/>
      <c r="PBX32" s="98"/>
      <c r="PBY32" s="98"/>
      <c r="PBZ32" s="98"/>
      <c r="PCA32" s="98"/>
      <c r="PCB32" s="98"/>
      <c r="PCC32" s="98"/>
      <c r="PCD32" s="98"/>
      <c r="PCE32" s="98"/>
      <c r="PCF32" s="98"/>
      <c r="PCG32" s="98"/>
      <c r="PCH32" s="98"/>
      <c r="PCI32" s="98"/>
      <c r="PCJ32" s="98"/>
      <c r="PCK32" s="98"/>
      <c r="PCL32" s="98"/>
      <c r="PCM32" s="98"/>
      <c r="PCN32" s="98"/>
      <c r="PCO32" s="98"/>
      <c r="PCP32" s="98"/>
      <c r="PCQ32" s="98"/>
      <c r="PCR32" s="98"/>
      <c r="PCS32" s="98"/>
      <c r="PCT32" s="98"/>
      <c r="PCU32" s="98"/>
      <c r="PCV32" s="98"/>
      <c r="PCW32" s="98"/>
      <c r="PCX32" s="98"/>
      <c r="PCY32" s="98"/>
      <c r="PCZ32" s="98"/>
      <c r="PDA32" s="98"/>
      <c r="PDB32" s="98"/>
      <c r="PDC32" s="98"/>
      <c r="PDD32" s="98"/>
      <c r="PDE32" s="98"/>
      <c r="PDF32" s="98"/>
      <c r="PDG32" s="98"/>
      <c r="PDH32" s="98"/>
      <c r="PDI32" s="98"/>
      <c r="PDJ32" s="98"/>
      <c r="PDK32" s="98"/>
      <c r="PDL32" s="98"/>
      <c r="PDM32" s="98"/>
      <c r="PDN32" s="98"/>
      <c r="PDO32" s="98"/>
      <c r="PDP32" s="98"/>
      <c r="PDQ32" s="98"/>
      <c r="PDR32" s="98"/>
      <c r="PDS32" s="98"/>
      <c r="PDT32" s="98"/>
      <c r="PDU32" s="98"/>
      <c r="PDV32" s="98"/>
      <c r="PDW32" s="98"/>
      <c r="PDX32" s="98"/>
      <c r="PDY32" s="98"/>
      <c r="PDZ32" s="98"/>
      <c r="PEA32" s="98"/>
      <c r="PEB32" s="98"/>
      <c r="PEC32" s="98"/>
      <c r="PED32" s="98"/>
      <c r="PEE32" s="98"/>
      <c r="PEF32" s="98"/>
      <c r="PEG32" s="98"/>
      <c r="PEH32" s="98"/>
      <c r="PEI32" s="98"/>
      <c r="PEJ32" s="98"/>
      <c r="PEK32" s="98"/>
      <c r="PEL32" s="98"/>
      <c r="PEM32" s="98"/>
      <c r="PEN32" s="98"/>
      <c r="PEO32" s="98"/>
      <c r="PEP32" s="98"/>
      <c r="PEQ32" s="98"/>
      <c r="PER32" s="98"/>
      <c r="PES32" s="98"/>
      <c r="PET32" s="98"/>
      <c r="PEU32" s="98"/>
      <c r="PEV32" s="98"/>
      <c r="PEW32" s="98"/>
      <c r="PEX32" s="98"/>
      <c r="PEY32" s="98"/>
      <c r="PEZ32" s="98"/>
      <c r="PFA32" s="98"/>
      <c r="PFB32" s="98"/>
      <c r="PFC32" s="98"/>
      <c r="PFD32" s="98"/>
      <c r="PFE32" s="98"/>
      <c r="PFF32" s="98"/>
      <c r="PFG32" s="98"/>
      <c r="PFH32" s="98"/>
      <c r="PFI32" s="98"/>
      <c r="PFJ32" s="98"/>
      <c r="PFK32" s="98"/>
      <c r="PFL32" s="98"/>
      <c r="PFM32" s="98"/>
      <c r="PFN32" s="98"/>
      <c r="PFO32" s="98"/>
      <c r="PFP32" s="98"/>
      <c r="PFQ32" s="98"/>
      <c r="PFR32" s="98"/>
      <c r="PFS32" s="98"/>
      <c r="PFT32" s="98"/>
      <c r="PFU32" s="98"/>
      <c r="PFV32" s="98"/>
      <c r="PFW32" s="98"/>
      <c r="PFX32" s="98"/>
      <c r="PFY32" s="98"/>
      <c r="PFZ32" s="98"/>
      <c r="PGA32" s="98"/>
      <c r="PGB32" s="98"/>
      <c r="PGC32" s="98"/>
      <c r="PGD32" s="98"/>
      <c r="PGE32" s="98"/>
      <c r="PGF32" s="98"/>
      <c r="PGG32" s="98"/>
      <c r="PGH32" s="98"/>
      <c r="PGI32" s="98"/>
      <c r="PGJ32" s="98"/>
      <c r="PGK32" s="98"/>
      <c r="PGL32" s="98"/>
      <c r="PGM32" s="98"/>
      <c r="PGN32" s="98"/>
      <c r="PGO32" s="98"/>
      <c r="PGP32" s="98"/>
      <c r="PGQ32" s="98"/>
      <c r="PGR32" s="98"/>
      <c r="PGS32" s="98"/>
      <c r="PGT32" s="98"/>
      <c r="PGU32" s="98"/>
      <c r="PGV32" s="98"/>
      <c r="PGW32" s="98"/>
      <c r="PGX32" s="98"/>
      <c r="PGY32" s="98"/>
      <c r="PGZ32" s="98"/>
      <c r="PHA32" s="98"/>
      <c r="PHB32" s="98"/>
      <c r="PHC32" s="98"/>
      <c r="PHD32" s="98"/>
      <c r="PHE32" s="98"/>
      <c r="PHF32" s="98"/>
      <c r="PHG32" s="98"/>
      <c r="PHH32" s="98"/>
      <c r="PHI32" s="98"/>
      <c r="PHJ32" s="98"/>
      <c r="PHK32" s="98"/>
      <c r="PHL32" s="98"/>
      <c r="PHM32" s="98"/>
      <c r="PHN32" s="98"/>
      <c r="PHO32" s="98"/>
      <c r="PHP32" s="98"/>
      <c r="PHQ32" s="98"/>
      <c r="PHR32" s="98"/>
      <c r="PHS32" s="98"/>
      <c r="PHT32" s="98"/>
      <c r="PHU32" s="98"/>
      <c r="PHV32" s="98"/>
      <c r="PHW32" s="98"/>
      <c r="PHX32" s="98"/>
      <c r="PHY32" s="98"/>
      <c r="PHZ32" s="98"/>
      <c r="PIA32" s="98"/>
      <c r="PIB32" s="98"/>
      <c r="PIC32" s="98"/>
      <c r="PID32" s="98"/>
      <c r="PIE32" s="98"/>
      <c r="PIF32" s="98"/>
      <c r="PIG32" s="98"/>
      <c r="PIH32" s="98"/>
      <c r="PII32" s="98"/>
      <c r="PIJ32" s="98"/>
      <c r="PIK32" s="98"/>
      <c r="PIL32" s="98"/>
      <c r="PIM32" s="98"/>
      <c r="PIN32" s="98"/>
      <c r="PIO32" s="98"/>
      <c r="PIP32" s="98"/>
      <c r="PIQ32" s="98"/>
      <c r="PIR32" s="98"/>
      <c r="PIS32" s="98"/>
      <c r="PIT32" s="98"/>
      <c r="PIU32" s="98"/>
      <c r="PIV32" s="98"/>
      <c r="PIW32" s="98"/>
      <c r="PIX32" s="98"/>
      <c r="PIY32" s="98"/>
      <c r="PIZ32" s="98"/>
      <c r="PJA32" s="98"/>
      <c r="PJB32" s="98"/>
      <c r="PJC32" s="98"/>
      <c r="PJD32" s="98"/>
      <c r="PJE32" s="98"/>
      <c r="PJF32" s="98"/>
      <c r="PJG32" s="98"/>
      <c r="PJH32" s="98"/>
      <c r="PJI32" s="98"/>
      <c r="PJJ32" s="98"/>
      <c r="PJK32" s="98"/>
      <c r="PJL32" s="98"/>
      <c r="PJM32" s="98"/>
      <c r="PJN32" s="98"/>
      <c r="PJO32" s="98"/>
      <c r="PJP32" s="98"/>
      <c r="PJQ32" s="98"/>
      <c r="PJR32" s="98"/>
      <c r="PJS32" s="98"/>
      <c r="PJT32" s="98"/>
      <c r="PJU32" s="98"/>
      <c r="PJV32" s="98"/>
      <c r="PJW32" s="98"/>
      <c r="PJX32" s="98"/>
      <c r="PJY32" s="98"/>
      <c r="PJZ32" s="98"/>
      <c r="PKA32" s="98"/>
      <c r="PKB32" s="98"/>
      <c r="PKC32" s="98"/>
      <c r="PKD32" s="98"/>
      <c r="PKE32" s="98"/>
      <c r="PKF32" s="98"/>
      <c r="PKG32" s="98"/>
      <c r="PKH32" s="98"/>
      <c r="PKI32" s="98"/>
      <c r="PKJ32" s="98"/>
      <c r="PKK32" s="98"/>
      <c r="PKL32" s="98"/>
      <c r="PKM32" s="98"/>
      <c r="PKN32" s="98"/>
      <c r="PKO32" s="98"/>
      <c r="PKP32" s="98"/>
      <c r="PKQ32" s="98"/>
      <c r="PKR32" s="98"/>
      <c r="PKS32" s="98"/>
      <c r="PKT32" s="98"/>
      <c r="PKU32" s="98"/>
      <c r="PKV32" s="98"/>
      <c r="PKW32" s="98"/>
      <c r="PKX32" s="98"/>
      <c r="PKY32" s="98"/>
      <c r="PKZ32" s="98"/>
      <c r="PLA32" s="98"/>
      <c r="PLB32" s="98"/>
      <c r="PLC32" s="98"/>
      <c r="PLD32" s="98"/>
      <c r="PLE32" s="98"/>
      <c r="PLF32" s="98"/>
      <c r="PLG32" s="98"/>
      <c r="PLH32" s="98"/>
      <c r="PLI32" s="98"/>
      <c r="PLJ32" s="98"/>
      <c r="PLK32" s="98"/>
      <c r="PLL32" s="98"/>
      <c r="PLM32" s="98"/>
      <c r="PLN32" s="98"/>
      <c r="PLO32" s="98"/>
      <c r="PLP32" s="98"/>
      <c r="PLQ32" s="98"/>
      <c r="PLR32" s="98"/>
      <c r="PLS32" s="98"/>
      <c r="PLT32" s="98"/>
      <c r="PLU32" s="98"/>
      <c r="PLV32" s="98"/>
      <c r="PLW32" s="98"/>
      <c r="PLX32" s="98"/>
      <c r="PLY32" s="98"/>
      <c r="PLZ32" s="98"/>
      <c r="PMA32" s="98"/>
      <c r="PMB32" s="98"/>
      <c r="PMC32" s="98"/>
      <c r="PMD32" s="98"/>
      <c r="PME32" s="98"/>
      <c r="PMF32" s="98"/>
      <c r="PMG32" s="98"/>
      <c r="PMH32" s="98"/>
      <c r="PMI32" s="98"/>
      <c r="PMJ32" s="98"/>
      <c r="PMK32" s="98"/>
      <c r="PML32" s="98"/>
      <c r="PMM32" s="98"/>
      <c r="PMN32" s="98"/>
      <c r="PMO32" s="98"/>
      <c r="PMP32" s="98"/>
      <c r="PMQ32" s="98"/>
      <c r="PMR32" s="98"/>
      <c r="PMS32" s="98"/>
      <c r="PMT32" s="98"/>
      <c r="PMU32" s="98"/>
      <c r="PMV32" s="98"/>
      <c r="PMW32" s="98"/>
      <c r="PMX32" s="98"/>
      <c r="PMY32" s="98"/>
      <c r="PMZ32" s="98"/>
      <c r="PNA32" s="98"/>
      <c r="PNB32" s="98"/>
      <c r="PNC32" s="98"/>
      <c r="PND32" s="98"/>
      <c r="PNE32" s="98"/>
      <c r="PNF32" s="98"/>
      <c r="PNG32" s="98"/>
      <c r="PNH32" s="98"/>
      <c r="PNI32" s="98"/>
      <c r="PNJ32" s="98"/>
      <c r="PNK32" s="98"/>
      <c r="PNL32" s="98"/>
      <c r="PNM32" s="98"/>
      <c r="PNN32" s="98"/>
      <c r="PNO32" s="98"/>
      <c r="PNP32" s="98"/>
      <c r="PNQ32" s="98"/>
      <c r="PNR32" s="98"/>
      <c r="PNS32" s="98"/>
      <c r="PNT32" s="98"/>
      <c r="PNU32" s="98"/>
      <c r="PNV32" s="98"/>
      <c r="PNW32" s="98"/>
      <c r="PNX32" s="98"/>
      <c r="PNY32" s="98"/>
      <c r="PNZ32" s="98"/>
      <c r="POA32" s="98"/>
      <c r="POB32" s="98"/>
      <c r="POC32" s="98"/>
      <c r="POD32" s="98"/>
      <c r="POE32" s="98"/>
      <c r="POF32" s="98"/>
      <c r="POG32" s="98"/>
      <c r="POH32" s="98"/>
      <c r="POI32" s="98"/>
      <c r="POJ32" s="98"/>
      <c r="POK32" s="98"/>
      <c r="POL32" s="98"/>
      <c r="POM32" s="98"/>
      <c r="PON32" s="98"/>
      <c r="POO32" s="98"/>
      <c r="POP32" s="98"/>
      <c r="POQ32" s="98"/>
      <c r="POR32" s="98"/>
      <c r="POS32" s="98"/>
      <c r="POT32" s="98"/>
      <c r="POU32" s="98"/>
      <c r="POV32" s="98"/>
      <c r="POW32" s="98"/>
      <c r="POX32" s="98"/>
      <c r="POY32" s="98"/>
      <c r="POZ32" s="98"/>
      <c r="PPA32" s="98"/>
      <c r="PPB32" s="98"/>
      <c r="PPC32" s="98"/>
      <c r="PPD32" s="98"/>
      <c r="PPE32" s="98"/>
      <c r="PPF32" s="98"/>
      <c r="PPG32" s="98"/>
      <c r="PPH32" s="98"/>
      <c r="PPI32" s="98"/>
      <c r="PPJ32" s="98"/>
      <c r="PPK32" s="98"/>
      <c r="PPL32" s="98"/>
      <c r="PPM32" s="98"/>
      <c r="PPN32" s="98"/>
      <c r="PPO32" s="98"/>
      <c r="PPP32" s="98"/>
      <c r="PPQ32" s="98"/>
      <c r="PPR32" s="98"/>
      <c r="PPS32" s="98"/>
      <c r="PPT32" s="98"/>
      <c r="PPU32" s="98"/>
      <c r="PPV32" s="98"/>
      <c r="PPW32" s="98"/>
      <c r="PPX32" s="98"/>
      <c r="PPY32" s="98"/>
      <c r="PPZ32" s="98"/>
      <c r="PQA32" s="98"/>
      <c r="PQB32" s="98"/>
      <c r="PQC32" s="98"/>
      <c r="PQD32" s="98"/>
      <c r="PQE32" s="98"/>
      <c r="PQF32" s="98"/>
      <c r="PQG32" s="98"/>
      <c r="PQH32" s="98"/>
      <c r="PQI32" s="98"/>
      <c r="PQJ32" s="98"/>
      <c r="PQK32" s="98"/>
      <c r="PQL32" s="98"/>
      <c r="PQM32" s="98"/>
      <c r="PQN32" s="98"/>
      <c r="PQO32" s="98"/>
      <c r="PQP32" s="98"/>
      <c r="PQQ32" s="98"/>
      <c r="PQR32" s="98"/>
      <c r="PQS32" s="98"/>
      <c r="PQT32" s="98"/>
      <c r="PQU32" s="98"/>
      <c r="PQV32" s="98"/>
      <c r="PQW32" s="98"/>
      <c r="PQX32" s="98"/>
      <c r="PQY32" s="98"/>
      <c r="PQZ32" s="98"/>
      <c r="PRA32" s="98"/>
      <c r="PRB32" s="98"/>
      <c r="PRC32" s="98"/>
      <c r="PRD32" s="98"/>
      <c r="PRE32" s="98"/>
      <c r="PRF32" s="98"/>
      <c r="PRG32" s="98"/>
      <c r="PRH32" s="98"/>
      <c r="PRI32" s="98"/>
      <c r="PRJ32" s="98"/>
      <c r="PRK32" s="98"/>
      <c r="PRL32" s="98"/>
      <c r="PRM32" s="98"/>
      <c r="PRN32" s="98"/>
      <c r="PRO32" s="98"/>
      <c r="PRP32" s="98"/>
      <c r="PRQ32" s="98"/>
      <c r="PRR32" s="98"/>
      <c r="PRS32" s="98"/>
      <c r="PRT32" s="98"/>
      <c r="PRU32" s="98"/>
      <c r="PRV32" s="98"/>
      <c r="PRW32" s="98"/>
      <c r="PRX32" s="98"/>
      <c r="PRY32" s="98"/>
      <c r="PRZ32" s="98"/>
      <c r="PSA32" s="98"/>
      <c r="PSB32" s="98"/>
      <c r="PSC32" s="98"/>
      <c r="PSD32" s="98"/>
      <c r="PSE32" s="98"/>
      <c r="PSF32" s="98"/>
      <c r="PSG32" s="98"/>
      <c r="PSH32" s="98"/>
      <c r="PSI32" s="98"/>
      <c r="PSJ32" s="98"/>
      <c r="PSK32" s="98"/>
      <c r="PSL32" s="98"/>
      <c r="PSM32" s="98"/>
      <c r="PSN32" s="98"/>
      <c r="PSO32" s="98"/>
      <c r="PSP32" s="98"/>
      <c r="PSQ32" s="98"/>
      <c r="PSR32" s="98"/>
      <c r="PSS32" s="98"/>
      <c r="PST32" s="98"/>
      <c r="PSU32" s="98"/>
      <c r="PSV32" s="98"/>
      <c r="PSW32" s="98"/>
      <c r="PSX32" s="98"/>
      <c r="PSY32" s="98"/>
      <c r="PSZ32" s="98"/>
      <c r="PTA32" s="98"/>
      <c r="PTB32" s="98"/>
      <c r="PTC32" s="98"/>
      <c r="PTD32" s="98"/>
      <c r="PTE32" s="98"/>
      <c r="PTF32" s="98"/>
      <c r="PTG32" s="98"/>
      <c r="PTH32" s="98"/>
      <c r="PTI32" s="98"/>
      <c r="PTJ32" s="98"/>
      <c r="PTK32" s="98"/>
      <c r="PTL32" s="98"/>
      <c r="PTM32" s="98"/>
      <c r="PTN32" s="98"/>
      <c r="PTO32" s="98"/>
      <c r="PTP32" s="98"/>
      <c r="PTQ32" s="98"/>
      <c r="PTR32" s="98"/>
      <c r="PTS32" s="98"/>
      <c r="PTT32" s="98"/>
      <c r="PTU32" s="98"/>
      <c r="PTV32" s="98"/>
      <c r="PTW32" s="98"/>
      <c r="PTX32" s="98"/>
      <c r="PTY32" s="98"/>
      <c r="PTZ32" s="98"/>
      <c r="PUA32" s="98"/>
      <c r="PUB32" s="98"/>
      <c r="PUC32" s="98"/>
      <c r="PUD32" s="98"/>
      <c r="PUE32" s="98"/>
      <c r="PUF32" s="98"/>
      <c r="PUG32" s="98"/>
      <c r="PUH32" s="98"/>
      <c r="PUI32" s="98"/>
      <c r="PUJ32" s="98"/>
      <c r="PUK32" s="98"/>
      <c r="PUL32" s="98"/>
      <c r="PUM32" s="98"/>
      <c r="PUN32" s="98"/>
      <c r="PUO32" s="98"/>
      <c r="PUP32" s="98"/>
      <c r="PUQ32" s="98"/>
      <c r="PUR32" s="98"/>
      <c r="PUS32" s="98"/>
      <c r="PUT32" s="98"/>
      <c r="PUU32" s="98"/>
      <c r="PUV32" s="98"/>
      <c r="PUW32" s="98"/>
      <c r="PUX32" s="98"/>
      <c r="PUY32" s="98"/>
      <c r="PUZ32" s="98"/>
      <c r="PVA32" s="98"/>
      <c r="PVB32" s="98"/>
      <c r="PVC32" s="98"/>
      <c r="PVD32" s="98"/>
      <c r="PVE32" s="98"/>
      <c r="PVF32" s="98"/>
      <c r="PVG32" s="98"/>
      <c r="PVH32" s="98"/>
      <c r="PVI32" s="98"/>
      <c r="PVJ32" s="98"/>
      <c r="PVK32" s="98"/>
      <c r="PVL32" s="98"/>
      <c r="PVM32" s="98"/>
      <c r="PVN32" s="98"/>
      <c r="PVO32" s="98"/>
      <c r="PVP32" s="98"/>
      <c r="PVQ32" s="98"/>
      <c r="PVR32" s="98"/>
      <c r="PVS32" s="98"/>
      <c r="PVT32" s="98"/>
      <c r="PVU32" s="98"/>
      <c r="PVV32" s="98"/>
      <c r="PVW32" s="98"/>
      <c r="PVX32" s="98"/>
      <c r="PVY32" s="98"/>
      <c r="PVZ32" s="98"/>
      <c r="PWA32" s="98"/>
      <c r="PWB32" s="98"/>
      <c r="PWC32" s="98"/>
      <c r="PWD32" s="98"/>
      <c r="PWE32" s="98"/>
      <c r="PWF32" s="98"/>
      <c r="PWG32" s="98"/>
      <c r="PWH32" s="98"/>
      <c r="PWI32" s="98"/>
      <c r="PWJ32" s="98"/>
      <c r="PWK32" s="98"/>
      <c r="PWL32" s="98"/>
      <c r="PWM32" s="98"/>
      <c r="PWN32" s="98"/>
      <c r="PWO32" s="98"/>
      <c r="PWP32" s="98"/>
      <c r="PWQ32" s="98"/>
      <c r="PWR32" s="98"/>
      <c r="PWS32" s="98"/>
      <c r="PWT32" s="98"/>
      <c r="PWU32" s="98"/>
      <c r="PWV32" s="98"/>
      <c r="PWW32" s="98"/>
      <c r="PWX32" s="98"/>
      <c r="PWY32" s="98"/>
      <c r="PWZ32" s="98"/>
      <c r="PXA32" s="98"/>
      <c r="PXB32" s="98"/>
      <c r="PXC32" s="98"/>
      <c r="PXD32" s="98"/>
      <c r="PXE32" s="98"/>
      <c r="PXF32" s="98"/>
      <c r="PXG32" s="98"/>
      <c r="PXH32" s="98"/>
      <c r="PXI32" s="98"/>
      <c r="PXJ32" s="98"/>
      <c r="PXK32" s="98"/>
      <c r="PXL32" s="98"/>
      <c r="PXM32" s="98"/>
      <c r="PXN32" s="98"/>
      <c r="PXO32" s="98"/>
      <c r="PXP32" s="98"/>
      <c r="PXQ32" s="98"/>
      <c r="PXR32" s="98"/>
      <c r="PXS32" s="98"/>
      <c r="PXT32" s="98"/>
      <c r="PXU32" s="98"/>
      <c r="PXV32" s="98"/>
      <c r="PXW32" s="98"/>
      <c r="PXX32" s="98"/>
      <c r="PXY32" s="98"/>
      <c r="PXZ32" s="98"/>
      <c r="PYA32" s="98"/>
      <c r="PYB32" s="98"/>
      <c r="PYC32" s="98"/>
      <c r="PYD32" s="98"/>
      <c r="PYE32" s="98"/>
      <c r="PYF32" s="98"/>
      <c r="PYG32" s="98"/>
      <c r="PYH32" s="98"/>
      <c r="PYI32" s="98"/>
      <c r="PYJ32" s="98"/>
      <c r="PYK32" s="98"/>
      <c r="PYL32" s="98"/>
      <c r="PYM32" s="98"/>
      <c r="PYN32" s="98"/>
      <c r="PYO32" s="98"/>
      <c r="PYP32" s="98"/>
      <c r="PYQ32" s="98"/>
      <c r="PYR32" s="98"/>
      <c r="PYS32" s="98"/>
      <c r="PYT32" s="98"/>
      <c r="PYU32" s="98"/>
      <c r="PYV32" s="98"/>
      <c r="PYW32" s="98"/>
      <c r="PYX32" s="98"/>
      <c r="PYY32" s="98"/>
      <c r="PYZ32" s="98"/>
      <c r="PZA32" s="98"/>
      <c r="PZB32" s="98"/>
      <c r="PZC32" s="98"/>
      <c r="PZD32" s="98"/>
      <c r="PZE32" s="98"/>
      <c r="PZF32" s="98"/>
      <c r="PZG32" s="98"/>
      <c r="PZH32" s="98"/>
      <c r="PZI32" s="98"/>
      <c r="PZJ32" s="98"/>
      <c r="PZK32" s="98"/>
      <c r="PZL32" s="98"/>
      <c r="PZM32" s="98"/>
      <c r="PZN32" s="98"/>
      <c r="PZO32" s="98"/>
      <c r="PZP32" s="98"/>
      <c r="PZQ32" s="98"/>
      <c r="PZR32" s="98"/>
      <c r="PZS32" s="98"/>
      <c r="PZT32" s="98"/>
      <c r="PZU32" s="98"/>
      <c r="PZV32" s="98"/>
      <c r="PZW32" s="98"/>
      <c r="PZX32" s="98"/>
      <c r="PZY32" s="98"/>
      <c r="PZZ32" s="98"/>
      <c r="QAA32" s="98"/>
      <c r="QAB32" s="98"/>
      <c r="QAC32" s="98"/>
      <c r="QAD32" s="98"/>
      <c r="QAE32" s="98"/>
      <c r="QAF32" s="98"/>
      <c r="QAG32" s="98"/>
      <c r="QAH32" s="98"/>
      <c r="QAI32" s="98"/>
      <c r="QAJ32" s="98"/>
      <c r="QAK32" s="98"/>
      <c r="QAL32" s="98"/>
      <c r="QAM32" s="98"/>
      <c r="QAN32" s="98"/>
      <c r="QAO32" s="98"/>
      <c r="QAP32" s="98"/>
      <c r="QAQ32" s="98"/>
      <c r="QAR32" s="98"/>
      <c r="QAS32" s="98"/>
      <c r="QAT32" s="98"/>
      <c r="QAU32" s="98"/>
      <c r="QAV32" s="98"/>
      <c r="QAW32" s="98"/>
      <c r="QAX32" s="98"/>
      <c r="QAY32" s="98"/>
      <c r="QAZ32" s="98"/>
      <c r="QBA32" s="98"/>
      <c r="QBB32" s="98"/>
      <c r="QBC32" s="98"/>
      <c r="QBD32" s="98"/>
      <c r="QBE32" s="98"/>
      <c r="QBF32" s="98"/>
      <c r="QBG32" s="98"/>
      <c r="QBH32" s="98"/>
      <c r="QBI32" s="98"/>
      <c r="QBJ32" s="98"/>
      <c r="QBK32" s="98"/>
      <c r="QBL32" s="98"/>
      <c r="QBM32" s="98"/>
      <c r="QBN32" s="98"/>
      <c r="QBO32" s="98"/>
      <c r="QBP32" s="98"/>
      <c r="QBQ32" s="98"/>
      <c r="QBR32" s="98"/>
      <c r="QBS32" s="98"/>
      <c r="QBT32" s="98"/>
      <c r="QBU32" s="98"/>
      <c r="QBV32" s="98"/>
      <c r="QBW32" s="98"/>
      <c r="QBX32" s="98"/>
      <c r="QBY32" s="98"/>
      <c r="QBZ32" s="98"/>
      <c r="QCA32" s="98"/>
      <c r="QCB32" s="98"/>
      <c r="QCC32" s="98"/>
      <c r="QCD32" s="98"/>
      <c r="QCE32" s="98"/>
      <c r="QCF32" s="98"/>
      <c r="QCG32" s="98"/>
      <c r="QCH32" s="98"/>
      <c r="QCI32" s="98"/>
      <c r="QCJ32" s="98"/>
      <c r="QCK32" s="98"/>
      <c r="QCL32" s="98"/>
      <c r="QCM32" s="98"/>
      <c r="QCN32" s="98"/>
      <c r="QCO32" s="98"/>
      <c r="QCP32" s="98"/>
      <c r="QCQ32" s="98"/>
      <c r="QCR32" s="98"/>
      <c r="QCS32" s="98"/>
      <c r="QCT32" s="98"/>
      <c r="QCU32" s="98"/>
      <c r="QCV32" s="98"/>
      <c r="QCW32" s="98"/>
      <c r="QCX32" s="98"/>
      <c r="QCY32" s="98"/>
      <c r="QCZ32" s="98"/>
      <c r="QDA32" s="98"/>
      <c r="QDB32" s="98"/>
      <c r="QDC32" s="98"/>
      <c r="QDD32" s="98"/>
      <c r="QDE32" s="98"/>
      <c r="QDF32" s="98"/>
      <c r="QDG32" s="98"/>
      <c r="QDH32" s="98"/>
      <c r="QDI32" s="98"/>
      <c r="QDJ32" s="98"/>
      <c r="QDK32" s="98"/>
      <c r="QDL32" s="98"/>
      <c r="QDM32" s="98"/>
      <c r="QDN32" s="98"/>
      <c r="QDO32" s="98"/>
      <c r="QDP32" s="98"/>
      <c r="QDQ32" s="98"/>
      <c r="QDR32" s="98"/>
      <c r="QDS32" s="98"/>
      <c r="QDT32" s="98"/>
      <c r="QDU32" s="98"/>
      <c r="QDV32" s="98"/>
      <c r="QDW32" s="98"/>
      <c r="QDX32" s="98"/>
      <c r="QDY32" s="98"/>
      <c r="QDZ32" s="98"/>
      <c r="QEA32" s="98"/>
      <c r="QEB32" s="98"/>
      <c r="QEC32" s="98"/>
      <c r="QED32" s="98"/>
      <c r="QEE32" s="98"/>
      <c r="QEF32" s="98"/>
      <c r="QEG32" s="98"/>
      <c r="QEH32" s="98"/>
      <c r="QEI32" s="98"/>
      <c r="QEJ32" s="98"/>
      <c r="QEK32" s="98"/>
      <c r="QEL32" s="98"/>
      <c r="QEM32" s="98"/>
      <c r="QEN32" s="98"/>
      <c r="QEO32" s="98"/>
      <c r="QEP32" s="98"/>
      <c r="QEQ32" s="98"/>
      <c r="QER32" s="98"/>
      <c r="QES32" s="98"/>
      <c r="QET32" s="98"/>
      <c r="QEU32" s="98"/>
      <c r="QEV32" s="98"/>
      <c r="QEW32" s="98"/>
      <c r="QEX32" s="98"/>
      <c r="QEY32" s="98"/>
      <c r="QEZ32" s="98"/>
      <c r="QFA32" s="98"/>
      <c r="QFB32" s="98"/>
      <c r="QFC32" s="98"/>
      <c r="QFD32" s="98"/>
      <c r="QFE32" s="98"/>
      <c r="QFF32" s="98"/>
      <c r="QFG32" s="98"/>
      <c r="QFH32" s="98"/>
      <c r="QFI32" s="98"/>
      <c r="QFJ32" s="98"/>
      <c r="QFK32" s="98"/>
      <c r="QFL32" s="98"/>
      <c r="QFM32" s="98"/>
      <c r="QFN32" s="98"/>
      <c r="QFO32" s="98"/>
      <c r="QFP32" s="98"/>
      <c r="QFQ32" s="98"/>
      <c r="QFR32" s="98"/>
      <c r="QFS32" s="98"/>
      <c r="QFT32" s="98"/>
      <c r="QFU32" s="98"/>
      <c r="QFV32" s="98"/>
      <c r="QFW32" s="98"/>
      <c r="QFX32" s="98"/>
      <c r="QFY32" s="98"/>
      <c r="QFZ32" s="98"/>
      <c r="QGA32" s="98"/>
      <c r="QGB32" s="98"/>
      <c r="QGC32" s="98"/>
      <c r="QGD32" s="98"/>
      <c r="QGE32" s="98"/>
      <c r="QGF32" s="98"/>
      <c r="QGG32" s="98"/>
      <c r="QGH32" s="98"/>
      <c r="QGI32" s="98"/>
      <c r="QGJ32" s="98"/>
      <c r="QGK32" s="98"/>
      <c r="QGL32" s="98"/>
      <c r="QGM32" s="98"/>
      <c r="QGN32" s="98"/>
      <c r="QGO32" s="98"/>
      <c r="QGP32" s="98"/>
      <c r="QGQ32" s="98"/>
      <c r="QGR32" s="98"/>
      <c r="QGS32" s="98"/>
      <c r="QGT32" s="98"/>
      <c r="QGU32" s="98"/>
      <c r="QGV32" s="98"/>
      <c r="QGW32" s="98"/>
      <c r="QGX32" s="98"/>
      <c r="QGY32" s="98"/>
      <c r="QGZ32" s="98"/>
      <c r="QHA32" s="98"/>
      <c r="QHB32" s="98"/>
      <c r="QHC32" s="98"/>
      <c r="QHD32" s="98"/>
      <c r="QHE32" s="98"/>
      <c r="QHF32" s="98"/>
      <c r="QHG32" s="98"/>
      <c r="QHH32" s="98"/>
      <c r="QHI32" s="98"/>
      <c r="QHJ32" s="98"/>
      <c r="QHK32" s="98"/>
      <c r="QHL32" s="98"/>
      <c r="QHM32" s="98"/>
      <c r="QHN32" s="98"/>
      <c r="QHO32" s="98"/>
      <c r="QHP32" s="98"/>
      <c r="QHQ32" s="98"/>
      <c r="QHR32" s="98"/>
      <c r="QHS32" s="98"/>
      <c r="QHT32" s="98"/>
      <c r="QHU32" s="98"/>
      <c r="QHV32" s="98"/>
      <c r="QHW32" s="98"/>
      <c r="QHX32" s="98"/>
      <c r="QHY32" s="98"/>
      <c r="QHZ32" s="98"/>
      <c r="QIA32" s="98"/>
      <c r="QIB32" s="98"/>
      <c r="QIC32" s="98"/>
      <c r="QID32" s="98"/>
      <c r="QIE32" s="98"/>
      <c r="QIF32" s="98"/>
      <c r="QIG32" s="98"/>
      <c r="QIH32" s="98"/>
      <c r="QII32" s="98"/>
      <c r="QIJ32" s="98"/>
      <c r="QIK32" s="98"/>
      <c r="QIL32" s="98"/>
      <c r="QIM32" s="98"/>
      <c r="QIN32" s="98"/>
      <c r="QIO32" s="98"/>
      <c r="QIP32" s="98"/>
      <c r="QIQ32" s="98"/>
      <c r="QIR32" s="98"/>
      <c r="QIS32" s="98"/>
      <c r="QIT32" s="98"/>
      <c r="QIU32" s="98"/>
      <c r="QIV32" s="98"/>
      <c r="QIW32" s="98"/>
      <c r="QIX32" s="98"/>
      <c r="QIY32" s="98"/>
      <c r="QIZ32" s="98"/>
      <c r="QJA32" s="98"/>
      <c r="QJB32" s="98"/>
      <c r="QJC32" s="98"/>
      <c r="QJD32" s="98"/>
      <c r="QJE32" s="98"/>
      <c r="QJF32" s="98"/>
      <c r="QJG32" s="98"/>
      <c r="QJH32" s="98"/>
      <c r="QJI32" s="98"/>
      <c r="QJJ32" s="98"/>
      <c r="QJK32" s="98"/>
      <c r="QJL32" s="98"/>
      <c r="QJM32" s="98"/>
      <c r="QJN32" s="98"/>
      <c r="QJO32" s="98"/>
      <c r="QJP32" s="98"/>
      <c r="QJQ32" s="98"/>
      <c r="QJR32" s="98"/>
      <c r="QJS32" s="98"/>
      <c r="QJT32" s="98"/>
      <c r="QJU32" s="98"/>
      <c r="QJV32" s="98"/>
      <c r="QJW32" s="98"/>
      <c r="QJX32" s="98"/>
      <c r="QJY32" s="98"/>
      <c r="QJZ32" s="98"/>
      <c r="QKA32" s="98"/>
      <c r="QKB32" s="98"/>
      <c r="QKC32" s="98"/>
      <c r="QKD32" s="98"/>
      <c r="QKE32" s="98"/>
      <c r="QKF32" s="98"/>
      <c r="QKG32" s="98"/>
      <c r="QKH32" s="98"/>
      <c r="QKI32" s="98"/>
      <c r="QKJ32" s="98"/>
      <c r="QKK32" s="98"/>
      <c r="QKL32" s="98"/>
      <c r="QKM32" s="98"/>
      <c r="QKN32" s="98"/>
      <c r="QKO32" s="98"/>
      <c r="QKP32" s="98"/>
      <c r="QKQ32" s="98"/>
      <c r="QKR32" s="98"/>
      <c r="QKS32" s="98"/>
      <c r="QKT32" s="98"/>
      <c r="QKU32" s="98"/>
      <c r="QKV32" s="98"/>
      <c r="QKW32" s="98"/>
      <c r="QKX32" s="98"/>
      <c r="QKY32" s="98"/>
      <c r="QKZ32" s="98"/>
      <c r="QLA32" s="98"/>
      <c r="QLB32" s="98"/>
      <c r="QLC32" s="98"/>
      <c r="QLD32" s="98"/>
      <c r="QLE32" s="98"/>
      <c r="QLF32" s="98"/>
      <c r="QLG32" s="98"/>
      <c r="QLH32" s="98"/>
      <c r="QLI32" s="98"/>
      <c r="QLJ32" s="98"/>
      <c r="QLK32" s="98"/>
      <c r="QLL32" s="98"/>
      <c r="QLM32" s="98"/>
      <c r="QLN32" s="98"/>
      <c r="QLO32" s="98"/>
      <c r="QLP32" s="98"/>
      <c r="QLQ32" s="98"/>
      <c r="QLR32" s="98"/>
      <c r="QLS32" s="98"/>
      <c r="QLT32" s="98"/>
      <c r="QLU32" s="98"/>
      <c r="QLV32" s="98"/>
      <c r="QLW32" s="98"/>
      <c r="QLX32" s="98"/>
      <c r="QLY32" s="98"/>
      <c r="QLZ32" s="98"/>
      <c r="QMA32" s="98"/>
      <c r="QMB32" s="98"/>
      <c r="QMC32" s="98"/>
      <c r="QMD32" s="98"/>
      <c r="QME32" s="98"/>
      <c r="QMF32" s="98"/>
      <c r="QMG32" s="98"/>
      <c r="QMH32" s="98"/>
      <c r="QMI32" s="98"/>
      <c r="QMJ32" s="98"/>
      <c r="QMK32" s="98"/>
      <c r="QML32" s="98"/>
      <c r="QMM32" s="98"/>
      <c r="QMN32" s="98"/>
      <c r="QMO32" s="98"/>
      <c r="QMP32" s="98"/>
      <c r="QMQ32" s="98"/>
      <c r="QMR32" s="98"/>
      <c r="QMS32" s="98"/>
      <c r="QMT32" s="98"/>
      <c r="QMU32" s="98"/>
      <c r="QMV32" s="98"/>
      <c r="QMW32" s="98"/>
      <c r="QMX32" s="98"/>
      <c r="QMY32" s="98"/>
      <c r="QMZ32" s="98"/>
      <c r="QNA32" s="98"/>
      <c r="QNB32" s="98"/>
      <c r="QNC32" s="98"/>
      <c r="QND32" s="98"/>
      <c r="QNE32" s="98"/>
      <c r="QNF32" s="98"/>
      <c r="QNG32" s="98"/>
      <c r="QNH32" s="98"/>
      <c r="QNI32" s="98"/>
      <c r="QNJ32" s="98"/>
      <c r="QNK32" s="98"/>
      <c r="QNL32" s="98"/>
      <c r="QNM32" s="98"/>
      <c r="QNN32" s="98"/>
      <c r="QNO32" s="98"/>
      <c r="QNP32" s="98"/>
      <c r="QNQ32" s="98"/>
      <c r="QNR32" s="98"/>
      <c r="QNS32" s="98"/>
      <c r="QNT32" s="98"/>
      <c r="QNU32" s="98"/>
      <c r="QNV32" s="98"/>
      <c r="QNW32" s="98"/>
      <c r="QNX32" s="98"/>
      <c r="QNY32" s="98"/>
      <c r="QNZ32" s="98"/>
      <c r="QOA32" s="98"/>
      <c r="QOB32" s="98"/>
      <c r="QOC32" s="98"/>
      <c r="QOD32" s="98"/>
      <c r="QOE32" s="98"/>
      <c r="QOF32" s="98"/>
      <c r="QOG32" s="98"/>
      <c r="QOH32" s="98"/>
      <c r="QOI32" s="98"/>
      <c r="QOJ32" s="98"/>
      <c r="QOK32" s="98"/>
      <c r="QOL32" s="98"/>
      <c r="QOM32" s="98"/>
      <c r="QON32" s="98"/>
      <c r="QOO32" s="98"/>
      <c r="QOP32" s="98"/>
      <c r="QOQ32" s="98"/>
      <c r="QOR32" s="98"/>
      <c r="QOS32" s="98"/>
      <c r="QOT32" s="98"/>
      <c r="QOU32" s="98"/>
      <c r="QOV32" s="98"/>
      <c r="QOW32" s="98"/>
      <c r="QOX32" s="98"/>
      <c r="QOY32" s="98"/>
      <c r="QOZ32" s="98"/>
      <c r="QPA32" s="98"/>
      <c r="QPB32" s="98"/>
      <c r="QPC32" s="98"/>
      <c r="QPD32" s="98"/>
      <c r="QPE32" s="98"/>
      <c r="QPF32" s="98"/>
      <c r="QPG32" s="98"/>
      <c r="QPH32" s="98"/>
      <c r="QPI32" s="98"/>
      <c r="QPJ32" s="98"/>
      <c r="QPK32" s="98"/>
      <c r="QPL32" s="98"/>
      <c r="QPM32" s="98"/>
      <c r="QPN32" s="98"/>
      <c r="QPO32" s="98"/>
      <c r="QPP32" s="98"/>
      <c r="QPQ32" s="98"/>
      <c r="QPR32" s="98"/>
      <c r="QPS32" s="98"/>
      <c r="QPT32" s="98"/>
      <c r="QPU32" s="98"/>
      <c r="QPV32" s="98"/>
      <c r="QPW32" s="98"/>
      <c r="QPX32" s="98"/>
      <c r="QPY32" s="98"/>
      <c r="QPZ32" s="98"/>
      <c r="QQA32" s="98"/>
      <c r="QQB32" s="98"/>
      <c r="QQC32" s="98"/>
      <c r="QQD32" s="98"/>
      <c r="QQE32" s="98"/>
      <c r="QQF32" s="98"/>
      <c r="QQG32" s="98"/>
      <c r="QQH32" s="98"/>
      <c r="QQI32" s="98"/>
      <c r="QQJ32" s="98"/>
      <c r="QQK32" s="98"/>
      <c r="QQL32" s="98"/>
      <c r="QQM32" s="98"/>
      <c r="QQN32" s="98"/>
      <c r="QQO32" s="98"/>
      <c r="QQP32" s="98"/>
      <c r="QQQ32" s="98"/>
      <c r="QQR32" s="98"/>
      <c r="QQS32" s="98"/>
      <c r="QQT32" s="98"/>
      <c r="QQU32" s="98"/>
      <c r="QQV32" s="98"/>
      <c r="QQW32" s="98"/>
      <c r="QQX32" s="98"/>
      <c r="QQY32" s="98"/>
      <c r="QQZ32" s="98"/>
      <c r="QRA32" s="98"/>
      <c r="QRB32" s="98"/>
      <c r="QRC32" s="98"/>
      <c r="QRD32" s="98"/>
      <c r="QRE32" s="98"/>
      <c r="QRF32" s="98"/>
      <c r="QRG32" s="98"/>
      <c r="QRH32" s="98"/>
      <c r="QRI32" s="98"/>
      <c r="QRJ32" s="98"/>
      <c r="QRK32" s="98"/>
      <c r="QRL32" s="98"/>
      <c r="QRM32" s="98"/>
      <c r="QRN32" s="98"/>
      <c r="QRO32" s="98"/>
      <c r="QRP32" s="98"/>
      <c r="QRQ32" s="98"/>
      <c r="QRR32" s="98"/>
      <c r="QRS32" s="98"/>
      <c r="QRT32" s="98"/>
      <c r="QRU32" s="98"/>
      <c r="QRV32" s="98"/>
      <c r="QRW32" s="98"/>
      <c r="QRX32" s="98"/>
      <c r="QRY32" s="98"/>
      <c r="QRZ32" s="98"/>
      <c r="QSA32" s="98"/>
      <c r="QSB32" s="98"/>
      <c r="QSC32" s="98"/>
      <c r="QSD32" s="98"/>
      <c r="QSE32" s="98"/>
      <c r="QSF32" s="98"/>
      <c r="QSG32" s="98"/>
      <c r="QSH32" s="98"/>
      <c r="QSI32" s="98"/>
      <c r="QSJ32" s="98"/>
      <c r="QSK32" s="98"/>
      <c r="QSL32" s="98"/>
      <c r="QSM32" s="98"/>
      <c r="QSN32" s="98"/>
      <c r="QSO32" s="98"/>
      <c r="QSP32" s="98"/>
      <c r="QSQ32" s="98"/>
      <c r="QSR32" s="98"/>
      <c r="QSS32" s="98"/>
      <c r="QST32" s="98"/>
      <c r="QSU32" s="98"/>
      <c r="QSV32" s="98"/>
      <c r="QSW32" s="98"/>
      <c r="QSX32" s="98"/>
      <c r="QSY32" s="98"/>
      <c r="QSZ32" s="98"/>
      <c r="QTA32" s="98"/>
      <c r="QTB32" s="98"/>
      <c r="QTC32" s="98"/>
      <c r="QTD32" s="98"/>
      <c r="QTE32" s="98"/>
      <c r="QTF32" s="98"/>
      <c r="QTG32" s="98"/>
      <c r="QTH32" s="98"/>
      <c r="QTI32" s="98"/>
      <c r="QTJ32" s="98"/>
      <c r="QTK32" s="98"/>
      <c r="QTL32" s="98"/>
      <c r="QTM32" s="98"/>
      <c r="QTN32" s="98"/>
      <c r="QTO32" s="98"/>
      <c r="QTP32" s="98"/>
      <c r="QTQ32" s="98"/>
      <c r="QTR32" s="98"/>
      <c r="QTS32" s="98"/>
      <c r="QTT32" s="98"/>
      <c r="QTU32" s="98"/>
      <c r="QTV32" s="98"/>
      <c r="QTW32" s="98"/>
      <c r="QTX32" s="98"/>
      <c r="QTY32" s="98"/>
      <c r="QTZ32" s="98"/>
      <c r="QUA32" s="98"/>
      <c r="QUB32" s="98"/>
      <c r="QUC32" s="98"/>
      <c r="QUD32" s="98"/>
      <c r="QUE32" s="98"/>
      <c r="QUF32" s="98"/>
      <c r="QUG32" s="98"/>
      <c r="QUH32" s="98"/>
      <c r="QUI32" s="98"/>
      <c r="QUJ32" s="98"/>
      <c r="QUK32" s="98"/>
      <c r="QUL32" s="98"/>
      <c r="QUM32" s="98"/>
      <c r="QUN32" s="98"/>
      <c r="QUO32" s="98"/>
      <c r="QUP32" s="98"/>
      <c r="QUQ32" s="98"/>
      <c r="QUR32" s="98"/>
      <c r="QUS32" s="98"/>
      <c r="QUT32" s="98"/>
      <c r="QUU32" s="98"/>
      <c r="QUV32" s="98"/>
      <c r="QUW32" s="98"/>
      <c r="QUX32" s="98"/>
      <c r="QUY32" s="98"/>
      <c r="QUZ32" s="98"/>
      <c r="QVA32" s="98"/>
      <c r="QVB32" s="98"/>
      <c r="QVC32" s="98"/>
      <c r="QVD32" s="98"/>
      <c r="QVE32" s="98"/>
      <c r="QVF32" s="98"/>
      <c r="QVG32" s="98"/>
      <c r="QVH32" s="98"/>
      <c r="QVI32" s="98"/>
      <c r="QVJ32" s="98"/>
      <c r="QVK32" s="98"/>
      <c r="QVL32" s="98"/>
      <c r="QVM32" s="98"/>
      <c r="QVN32" s="98"/>
      <c r="QVO32" s="98"/>
      <c r="QVP32" s="98"/>
      <c r="QVQ32" s="98"/>
      <c r="QVR32" s="98"/>
      <c r="QVS32" s="98"/>
      <c r="QVT32" s="98"/>
      <c r="QVU32" s="98"/>
      <c r="QVV32" s="98"/>
      <c r="QVW32" s="98"/>
      <c r="QVX32" s="98"/>
      <c r="QVY32" s="98"/>
      <c r="QVZ32" s="98"/>
      <c r="QWA32" s="98"/>
      <c r="QWB32" s="98"/>
      <c r="QWC32" s="98"/>
      <c r="QWD32" s="98"/>
      <c r="QWE32" s="98"/>
      <c r="QWF32" s="98"/>
      <c r="QWG32" s="98"/>
      <c r="QWH32" s="98"/>
      <c r="QWI32" s="98"/>
      <c r="QWJ32" s="98"/>
      <c r="QWK32" s="98"/>
      <c r="QWL32" s="98"/>
      <c r="QWM32" s="98"/>
      <c r="QWN32" s="98"/>
      <c r="QWO32" s="98"/>
      <c r="QWP32" s="98"/>
      <c r="QWQ32" s="98"/>
      <c r="QWR32" s="98"/>
      <c r="QWS32" s="98"/>
      <c r="QWT32" s="98"/>
      <c r="QWU32" s="98"/>
      <c r="QWV32" s="98"/>
      <c r="QWW32" s="98"/>
      <c r="QWX32" s="98"/>
      <c r="QWY32" s="98"/>
      <c r="QWZ32" s="98"/>
      <c r="QXA32" s="98"/>
      <c r="QXB32" s="98"/>
      <c r="QXC32" s="98"/>
      <c r="QXD32" s="98"/>
      <c r="QXE32" s="98"/>
      <c r="QXF32" s="98"/>
      <c r="QXG32" s="98"/>
      <c r="QXH32" s="98"/>
      <c r="QXI32" s="98"/>
      <c r="QXJ32" s="98"/>
      <c r="QXK32" s="98"/>
      <c r="QXL32" s="98"/>
      <c r="QXM32" s="98"/>
      <c r="QXN32" s="98"/>
      <c r="QXO32" s="98"/>
      <c r="QXP32" s="98"/>
      <c r="QXQ32" s="98"/>
      <c r="QXR32" s="98"/>
      <c r="QXS32" s="98"/>
      <c r="QXT32" s="98"/>
      <c r="QXU32" s="98"/>
      <c r="QXV32" s="98"/>
      <c r="QXW32" s="98"/>
      <c r="QXX32" s="98"/>
      <c r="QXY32" s="98"/>
      <c r="QXZ32" s="98"/>
      <c r="QYA32" s="98"/>
      <c r="QYB32" s="98"/>
      <c r="QYC32" s="98"/>
      <c r="QYD32" s="98"/>
      <c r="QYE32" s="98"/>
      <c r="QYF32" s="98"/>
      <c r="QYG32" s="98"/>
      <c r="QYH32" s="98"/>
      <c r="QYI32" s="98"/>
      <c r="QYJ32" s="98"/>
      <c r="QYK32" s="98"/>
      <c r="QYL32" s="98"/>
      <c r="QYM32" s="98"/>
      <c r="QYN32" s="98"/>
      <c r="QYO32" s="98"/>
      <c r="QYP32" s="98"/>
      <c r="QYQ32" s="98"/>
      <c r="QYR32" s="98"/>
      <c r="QYS32" s="98"/>
      <c r="QYT32" s="98"/>
      <c r="QYU32" s="98"/>
      <c r="QYV32" s="98"/>
      <c r="QYW32" s="98"/>
      <c r="QYX32" s="98"/>
      <c r="QYY32" s="98"/>
      <c r="QYZ32" s="98"/>
      <c r="QZA32" s="98"/>
      <c r="QZB32" s="98"/>
      <c r="QZC32" s="98"/>
      <c r="QZD32" s="98"/>
      <c r="QZE32" s="98"/>
      <c r="QZF32" s="98"/>
      <c r="QZG32" s="98"/>
      <c r="QZH32" s="98"/>
      <c r="QZI32" s="98"/>
      <c r="QZJ32" s="98"/>
      <c r="QZK32" s="98"/>
      <c r="QZL32" s="98"/>
      <c r="QZM32" s="98"/>
      <c r="QZN32" s="98"/>
      <c r="QZO32" s="98"/>
      <c r="QZP32" s="98"/>
      <c r="QZQ32" s="98"/>
      <c r="QZR32" s="98"/>
      <c r="QZS32" s="98"/>
      <c r="QZT32" s="98"/>
      <c r="QZU32" s="98"/>
      <c r="QZV32" s="98"/>
      <c r="QZW32" s="98"/>
      <c r="QZX32" s="98"/>
      <c r="QZY32" s="98"/>
      <c r="QZZ32" s="98"/>
      <c r="RAA32" s="98"/>
      <c r="RAB32" s="98"/>
      <c r="RAC32" s="98"/>
      <c r="RAD32" s="98"/>
      <c r="RAE32" s="98"/>
      <c r="RAF32" s="98"/>
      <c r="RAG32" s="98"/>
      <c r="RAH32" s="98"/>
      <c r="RAI32" s="98"/>
      <c r="RAJ32" s="98"/>
      <c r="RAK32" s="98"/>
      <c r="RAL32" s="98"/>
      <c r="RAM32" s="98"/>
      <c r="RAN32" s="98"/>
      <c r="RAO32" s="98"/>
      <c r="RAP32" s="98"/>
      <c r="RAQ32" s="98"/>
      <c r="RAR32" s="98"/>
      <c r="RAS32" s="98"/>
      <c r="RAT32" s="98"/>
      <c r="RAU32" s="98"/>
      <c r="RAV32" s="98"/>
      <c r="RAW32" s="98"/>
      <c r="RAX32" s="98"/>
      <c r="RAY32" s="98"/>
      <c r="RAZ32" s="98"/>
      <c r="RBA32" s="98"/>
      <c r="RBB32" s="98"/>
      <c r="RBC32" s="98"/>
      <c r="RBD32" s="98"/>
      <c r="RBE32" s="98"/>
      <c r="RBF32" s="98"/>
      <c r="RBG32" s="98"/>
      <c r="RBH32" s="98"/>
      <c r="RBI32" s="98"/>
      <c r="RBJ32" s="98"/>
      <c r="RBK32" s="98"/>
      <c r="RBL32" s="98"/>
      <c r="RBM32" s="98"/>
      <c r="RBN32" s="98"/>
      <c r="RBO32" s="98"/>
      <c r="RBP32" s="98"/>
      <c r="RBQ32" s="98"/>
      <c r="RBR32" s="98"/>
      <c r="RBS32" s="98"/>
      <c r="RBT32" s="98"/>
      <c r="RBU32" s="98"/>
      <c r="RBV32" s="98"/>
      <c r="RBW32" s="98"/>
      <c r="RBX32" s="98"/>
      <c r="RBY32" s="98"/>
      <c r="RBZ32" s="98"/>
      <c r="RCA32" s="98"/>
      <c r="RCB32" s="98"/>
      <c r="RCC32" s="98"/>
      <c r="RCD32" s="98"/>
      <c r="RCE32" s="98"/>
      <c r="RCF32" s="98"/>
      <c r="RCG32" s="98"/>
      <c r="RCH32" s="98"/>
      <c r="RCI32" s="98"/>
      <c r="RCJ32" s="98"/>
      <c r="RCK32" s="98"/>
      <c r="RCL32" s="98"/>
      <c r="RCM32" s="98"/>
      <c r="RCN32" s="98"/>
      <c r="RCO32" s="98"/>
      <c r="RCP32" s="98"/>
      <c r="RCQ32" s="98"/>
      <c r="RCR32" s="98"/>
      <c r="RCS32" s="98"/>
      <c r="RCT32" s="98"/>
      <c r="RCU32" s="98"/>
      <c r="RCV32" s="98"/>
      <c r="RCW32" s="98"/>
      <c r="RCX32" s="98"/>
      <c r="RCY32" s="98"/>
      <c r="RCZ32" s="98"/>
      <c r="RDA32" s="98"/>
      <c r="RDB32" s="98"/>
      <c r="RDC32" s="98"/>
      <c r="RDD32" s="98"/>
      <c r="RDE32" s="98"/>
      <c r="RDF32" s="98"/>
      <c r="RDG32" s="98"/>
      <c r="RDH32" s="98"/>
      <c r="RDI32" s="98"/>
      <c r="RDJ32" s="98"/>
      <c r="RDK32" s="98"/>
      <c r="RDL32" s="98"/>
      <c r="RDM32" s="98"/>
      <c r="RDN32" s="98"/>
      <c r="RDO32" s="98"/>
      <c r="RDP32" s="98"/>
      <c r="RDQ32" s="98"/>
      <c r="RDR32" s="98"/>
      <c r="RDS32" s="98"/>
      <c r="RDT32" s="98"/>
      <c r="RDU32" s="98"/>
      <c r="RDV32" s="98"/>
      <c r="RDW32" s="98"/>
      <c r="RDX32" s="98"/>
      <c r="RDY32" s="98"/>
      <c r="RDZ32" s="98"/>
      <c r="REA32" s="98"/>
      <c r="REB32" s="98"/>
      <c r="REC32" s="98"/>
      <c r="RED32" s="98"/>
      <c r="REE32" s="98"/>
      <c r="REF32" s="98"/>
      <c r="REG32" s="98"/>
      <c r="REH32" s="98"/>
      <c r="REI32" s="98"/>
      <c r="REJ32" s="98"/>
      <c r="REK32" s="98"/>
      <c r="REL32" s="98"/>
      <c r="REM32" s="98"/>
      <c r="REN32" s="98"/>
      <c r="REO32" s="98"/>
      <c r="REP32" s="98"/>
      <c r="REQ32" s="98"/>
      <c r="RER32" s="98"/>
      <c r="RES32" s="98"/>
      <c r="RET32" s="98"/>
      <c r="REU32" s="98"/>
      <c r="REV32" s="98"/>
      <c r="REW32" s="98"/>
      <c r="REX32" s="98"/>
      <c r="REY32" s="98"/>
      <c r="REZ32" s="98"/>
      <c r="RFA32" s="98"/>
      <c r="RFB32" s="98"/>
      <c r="RFC32" s="98"/>
      <c r="RFD32" s="98"/>
      <c r="RFE32" s="98"/>
      <c r="RFF32" s="98"/>
      <c r="RFG32" s="98"/>
      <c r="RFH32" s="98"/>
      <c r="RFI32" s="98"/>
      <c r="RFJ32" s="98"/>
      <c r="RFK32" s="98"/>
      <c r="RFL32" s="98"/>
      <c r="RFM32" s="98"/>
      <c r="RFN32" s="98"/>
      <c r="RFO32" s="98"/>
      <c r="RFP32" s="98"/>
      <c r="RFQ32" s="98"/>
      <c r="RFR32" s="98"/>
      <c r="RFS32" s="98"/>
      <c r="RFT32" s="98"/>
      <c r="RFU32" s="98"/>
      <c r="RFV32" s="98"/>
      <c r="RFW32" s="98"/>
      <c r="RFX32" s="98"/>
      <c r="RFY32" s="98"/>
      <c r="RFZ32" s="98"/>
      <c r="RGA32" s="98"/>
      <c r="RGB32" s="98"/>
      <c r="RGC32" s="98"/>
      <c r="RGD32" s="98"/>
      <c r="RGE32" s="98"/>
      <c r="RGF32" s="98"/>
      <c r="RGG32" s="98"/>
      <c r="RGH32" s="98"/>
      <c r="RGI32" s="98"/>
      <c r="RGJ32" s="98"/>
      <c r="RGK32" s="98"/>
      <c r="RGL32" s="98"/>
      <c r="RGM32" s="98"/>
      <c r="RGN32" s="98"/>
      <c r="RGO32" s="98"/>
      <c r="RGP32" s="98"/>
      <c r="RGQ32" s="98"/>
      <c r="RGR32" s="98"/>
      <c r="RGS32" s="98"/>
      <c r="RGT32" s="98"/>
      <c r="RGU32" s="98"/>
      <c r="RGV32" s="98"/>
      <c r="RGW32" s="98"/>
      <c r="RGX32" s="98"/>
      <c r="RGY32" s="98"/>
      <c r="RGZ32" s="98"/>
      <c r="RHA32" s="98"/>
      <c r="RHB32" s="98"/>
      <c r="RHC32" s="98"/>
      <c r="RHD32" s="98"/>
      <c r="RHE32" s="98"/>
      <c r="RHF32" s="98"/>
      <c r="RHG32" s="98"/>
      <c r="RHH32" s="98"/>
      <c r="RHI32" s="98"/>
      <c r="RHJ32" s="98"/>
      <c r="RHK32" s="98"/>
      <c r="RHL32" s="98"/>
      <c r="RHM32" s="98"/>
      <c r="RHN32" s="98"/>
      <c r="RHO32" s="98"/>
      <c r="RHP32" s="98"/>
      <c r="RHQ32" s="98"/>
      <c r="RHR32" s="98"/>
      <c r="RHS32" s="98"/>
      <c r="RHT32" s="98"/>
      <c r="RHU32" s="98"/>
      <c r="RHV32" s="98"/>
      <c r="RHW32" s="98"/>
      <c r="RHX32" s="98"/>
      <c r="RHY32" s="98"/>
      <c r="RHZ32" s="98"/>
      <c r="RIA32" s="98"/>
      <c r="RIB32" s="98"/>
      <c r="RIC32" s="98"/>
      <c r="RID32" s="98"/>
      <c r="RIE32" s="98"/>
      <c r="RIF32" s="98"/>
      <c r="RIG32" s="98"/>
      <c r="RIH32" s="98"/>
      <c r="RII32" s="98"/>
      <c r="RIJ32" s="98"/>
      <c r="RIK32" s="98"/>
      <c r="RIL32" s="98"/>
      <c r="RIM32" s="98"/>
      <c r="RIN32" s="98"/>
      <c r="RIO32" s="98"/>
      <c r="RIP32" s="98"/>
      <c r="RIQ32" s="98"/>
      <c r="RIR32" s="98"/>
      <c r="RIS32" s="98"/>
      <c r="RIT32" s="98"/>
      <c r="RIU32" s="98"/>
      <c r="RIV32" s="98"/>
      <c r="RIW32" s="98"/>
      <c r="RIX32" s="98"/>
      <c r="RIY32" s="98"/>
      <c r="RIZ32" s="98"/>
      <c r="RJA32" s="98"/>
      <c r="RJB32" s="98"/>
      <c r="RJC32" s="98"/>
      <c r="RJD32" s="98"/>
      <c r="RJE32" s="98"/>
      <c r="RJF32" s="98"/>
      <c r="RJG32" s="98"/>
      <c r="RJH32" s="98"/>
      <c r="RJI32" s="98"/>
      <c r="RJJ32" s="98"/>
      <c r="RJK32" s="98"/>
      <c r="RJL32" s="98"/>
      <c r="RJM32" s="98"/>
      <c r="RJN32" s="98"/>
      <c r="RJO32" s="98"/>
      <c r="RJP32" s="98"/>
      <c r="RJQ32" s="98"/>
      <c r="RJR32" s="98"/>
      <c r="RJS32" s="98"/>
      <c r="RJT32" s="98"/>
      <c r="RJU32" s="98"/>
      <c r="RJV32" s="98"/>
      <c r="RJW32" s="98"/>
      <c r="RJX32" s="98"/>
      <c r="RJY32" s="98"/>
      <c r="RJZ32" s="98"/>
      <c r="RKA32" s="98"/>
      <c r="RKB32" s="98"/>
      <c r="RKC32" s="98"/>
      <c r="RKD32" s="98"/>
      <c r="RKE32" s="98"/>
      <c r="RKF32" s="98"/>
      <c r="RKG32" s="98"/>
      <c r="RKH32" s="98"/>
      <c r="RKI32" s="98"/>
      <c r="RKJ32" s="98"/>
      <c r="RKK32" s="98"/>
      <c r="RKL32" s="98"/>
      <c r="RKM32" s="98"/>
      <c r="RKN32" s="98"/>
      <c r="RKO32" s="98"/>
      <c r="RKP32" s="98"/>
      <c r="RKQ32" s="98"/>
      <c r="RKR32" s="98"/>
      <c r="RKS32" s="98"/>
      <c r="RKT32" s="98"/>
      <c r="RKU32" s="98"/>
      <c r="RKV32" s="98"/>
      <c r="RKW32" s="98"/>
      <c r="RKX32" s="98"/>
      <c r="RKY32" s="98"/>
      <c r="RKZ32" s="98"/>
      <c r="RLA32" s="98"/>
      <c r="RLB32" s="98"/>
      <c r="RLC32" s="98"/>
      <c r="RLD32" s="98"/>
      <c r="RLE32" s="98"/>
      <c r="RLF32" s="98"/>
      <c r="RLG32" s="98"/>
      <c r="RLH32" s="98"/>
      <c r="RLI32" s="98"/>
      <c r="RLJ32" s="98"/>
      <c r="RLK32" s="98"/>
      <c r="RLL32" s="98"/>
      <c r="RLM32" s="98"/>
      <c r="RLN32" s="98"/>
      <c r="RLO32" s="98"/>
      <c r="RLP32" s="98"/>
      <c r="RLQ32" s="98"/>
      <c r="RLR32" s="98"/>
      <c r="RLS32" s="98"/>
      <c r="RLT32" s="98"/>
      <c r="RLU32" s="98"/>
      <c r="RLV32" s="98"/>
      <c r="RLW32" s="98"/>
      <c r="RLX32" s="98"/>
      <c r="RLY32" s="98"/>
      <c r="RLZ32" s="98"/>
      <c r="RMA32" s="98"/>
      <c r="RMB32" s="98"/>
      <c r="RMC32" s="98"/>
      <c r="RMD32" s="98"/>
      <c r="RME32" s="98"/>
      <c r="RMF32" s="98"/>
      <c r="RMG32" s="98"/>
      <c r="RMH32" s="98"/>
      <c r="RMI32" s="98"/>
      <c r="RMJ32" s="98"/>
      <c r="RMK32" s="98"/>
      <c r="RML32" s="98"/>
      <c r="RMM32" s="98"/>
      <c r="RMN32" s="98"/>
      <c r="RMO32" s="98"/>
      <c r="RMP32" s="98"/>
      <c r="RMQ32" s="98"/>
      <c r="RMR32" s="98"/>
      <c r="RMS32" s="98"/>
      <c r="RMT32" s="98"/>
      <c r="RMU32" s="98"/>
      <c r="RMV32" s="98"/>
      <c r="RMW32" s="98"/>
      <c r="RMX32" s="98"/>
      <c r="RMY32" s="98"/>
      <c r="RMZ32" s="98"/>
      <c r="RNA32" s="98"/>
      <c r="RNB32" s="98"/>
      <c r="RNC32" s="98"/>
      <c r="RND32" s="98"/>
      <c r="RNE32" s="98"/>
      <c r="RNF32" s="98"/>
      <c r="RNG32" s="98"/>
      <c r="RNH32" s="98"/>
      <c r="RNI32" s="98"/>
      <c r="RNJ32" s="98"/>
      <c r="RNK32" s="98"/>
      <c r="RNL32" s="98"/>
      <c r="RNM32" s="98"/>
      <c r="RNN32" s="98"/>
      <c r="RNO32" s="98"/>
      <c r="RNP32" s="98"/>
      <c r="RNQ32" s="98"/>
      <c r="RNR32" s="98"/>
      <c r="RNS32" s="98"/>
      <c r="RNT32" s="98"/>
      <c r="RNU32" s="98"/>
      <c r="RNV32" s="98"/>
      <c r="RNW32" s="98"/>
      <c r="RNX32" s="98"/>
      <c r="RNY32" s="98"/>
      <c r="RNZ32" s="98"/>
      <c r="ROA32" s="98"/>
      <c r="ROB32" s="98"/>
      <c r="ROC32" s="98"/>
      <c r="ROD32" s="98"/>
      <c r="ROE32" s="98"/>
      <c r="ROF32" s="98"/>
      <c r="ROG32" s="98"/>
      <c r="ROH32" s="98"/>
      <c r="ROI32" s="98"/>
      <c r="ROJ32" s="98"/>
      <c r="ROK32" s="98"/>
      <c r="ROL32" s="98"/>
      <c r="ROM32" s="98"/>
      <c r="RON32" s="98"/>
      <c r="ROO32" s="98"/>
      <c r="ROP32" s="98"/>
      <c r="ROQ32" s="98"/>
      <c r="ROR32" s="98"/>
      <c r="ROS32" s="98"/>
      <c r="ROT32" s="98"/>
      <c r="ROU32" s="98"/>
      <c r="ROV32" s="98"/>
      <c r="ROW32" s="98"/>
      <c r="ROX32" s="98"/>
      <c r="ROY32" s="98"/>
      <c r="ROZ32" s="98"/>
      <c r="RPA32" s="98"/>
      <c r="RPB32" s="98"/>
      <c r="RPC32" s="98"/>
      <c r="RPD32" s="98"/>
      <c r="RPE32" s="98"/>
      <c r="RPF32" s="98"/>
      <c r="RPG32" s="98"/>
      <c r="RPH32" s="98"/>
      <c r="RPI32" s="98"/>
      <c r="RPJ32" s="98"/>
      <c r="RPK32" s="98"/>
      <c r="RPL32" s="98"/>
      <c r="RPM32" s="98"/>
      <c r="RPN32" s="98"/>
      <c r="RPO32" s="98"/>
      <c r="RPP32" s="98"/>
      <c r="RPQ32" s="98"/>
      <c r="RPR32" s="98"/>
      <c r="RPS32" s="98"/>
      <c r="RPT32" s="98"/>
      <c r="RPU32" s="98"/>
      <c r="RPV32" s="98"/>
      <c r="RPW32" s="98"/>
      <c r="RPX32" s="98"/>
      <c r="RPY32" s="98"/>
      <c r="RPZ32" s="98"/>
      <c r="RQA32" s="98"/>
      <c r="RQB32" s="98"/>
      <c r="RQC32" s="98"/>
      <c r="RQD32" s="98"/>
      <c r="RQE32" s="98"/>
      <c r="RQF32" s="98"/>
      <c r="RQG32" s="98"/>
      <c r="RQH32" s="98"/>
      <c r="RQI32" s="98"/>
      <c r="RQJ32" s="98"/>
      <c r="RQK32" s="98"/>
      <c r="RQL32" s="98"/>
      <c r="RQM32" s="98"/>
      <c r="RQN32" s="98"/>
      <c r="RQO32" s="98"/>
      <c r="RQP32" s="98"/>
      <c r="RQQ32" s="98"/>
      <c r="RQR32" s="98"/>
      <c r="RQS32" s="98"/>
      <c r="RQT32" s="98"/>
      <c r="RQU32" s="98"/>
      <c r="RQV32" s="98"/>
      <c r="RQW32" s="98"/>
      <c r="RQX32" s="98"/>
      <c r="RQY32" s="98"/>
      <c r="RQZ32" s="98"/>
      <c r="RRA32" s="98"/>
      <c r="RRB32" s="98"/>
      <c r="RRC32" s="98"/>
      <c r="RRD32" s="98"/>
      <c r="RRE32" s="98"/>
      <c r="RRF32" s="98"/>
      <c r="RRG32" s="98"/>
      <c r="RRH32" s="98"/>
      <c r="RRI32" s="98"/>
      <c r="RRJ32" s="98"/>
      <c r="RRK32" s="98"/>
      <c r="RRL32" s="98"/>
      <c r="RRM32" s="98"/>
      <c r="RRN32" s="98"/>
      <c r="RRO32" s="98"/>
      <c r="RRP32" s="98"/>
      <c r="RRQ32" s="98"/>
      <c r="RRR32" s="98"/>
      <c r="RRS32" s="98"/>
      <c r="RRT32" s="98"/>
      <c r="RRU32" s="98"/>
      <c r="RRV32" s="98"/>
      <c r="RRW32" s="98"/>
      <c r="RRX32" s="98"/>
      <c r="RRY32" s="98"/>
      <c r="RRZ32" s="98"/>
      <c r="RSA32" s="98"/>
      <c r="RSB32" s="98"/>
      <c r="RSC32" s="98"/>
      <c r="RSD32" s="98"/>
      <c r="RSE32" s="98"/>
      <c r="RSF32" s="98"/>
      <c r="RSG32" s="98"/>
      <c r="RSH32" s="98"/>
      <c r="RSI32" s="98"/>
      <c r="RSJ32" s="98"/>
      <c r="RSK32" s="98"/>
      <c r="RSL32" s="98"/>
      <c r="RSM32" s="98"/>
      <c r="RSN32" s="98"/>
      <c r="RSO32" s="98"/>
      <c r="RSP32" s="98"/>
      <c r="RSQ32" s="98"/>
      <c r="RSR32" s="98"/>
      <c r="RSS32" s="98"/>
      <c r="RST32" s="98"/>
      <c r="RSU32" s="98"/>
      <c r="RSV32" s="98"/>
      <c r="RSW32" s="98"/>
      <c r="RSX32" s="98"/>
      <c r="RSY32" s="98"/>
      <c r="RSZ32" s="98"/>
      <c r="RTA32" s="98"/>
      <c r="RTB32" s="98"/>
      <c r="RTC32" s="98"/>
      <c r="RTD32" s="98"/>
      <c r="RTE32" s="98"/>
      <c r="RTF32" s="98"/>
      <c r="RTG32" s="98"/>
      <c r="RTH32" s="98"/>
      <c r="RTI32" s="98"/>
      <c r="RTJ32" s="98"/>
      <c r="RTK32" s="98"/>
      <c r="RTL32" s="98"/>
      <c r="RTM32" s="98"/>
      <c r="RTN32" s="98"/>
      <c r="RTO32" s="98"/>
      <c r="RTP32" s="98"/>
      <c r="RTQ32" s="98"/>
      <c r="RTR32" s="98"/>
      <c r="RTS32" s="98"/>
      <c r="RTT32" s="98"/>
      <c r="RTU32" s="98"/>
      <c r="RTV32" s="98"/>
      <c r="RTW32" s="98"/>
      <c r="RTX32" s="98"/>
      <c r="RTY32" s="98"/>
      <c r="RTZ32" s="98"/>
      <c r="RUA32" s="98"/>
      <c r="RUB32" s="98"/>
      <c r="RUC32" s="98"/>
      <c r="RUD32" s="98"/>
      <c r="RUE32" s="98"/>
      <c r="RUF32" s="98"/>
      <c r="RUG32" s="98"/>
      <c r="RUH32" s="98"/>
      <c r="RUI32" s="98"/>
      <c r="RUJ32" s="98"/>
      <c r="RUK32" s="98"/>
      <c r="RUL32" s="98"/>
      <c r="RUM32" s="98"/>
      <c r="RUN32" s="98"/>
      <c r="RUO32" s="98"/>
      <c r="RUP32" s="98"/>
      <c r="RUQ32" s="98"/>
      <c r="RUR32" s="98"/>
      <c r="RUS32" s="98"/>
      <c r="RUT32" s="98"/>
      <c r="RUU32" s="98"/>
      <c r="RUV32" s="98"/>
      <c r="RUW32" s="98"/>
      <c r="RUX32" s="98"/>
      <c r="RUY32" s="98"/>
      <c r="RUZ32" s="98"/>
      <c r="RVA32" s="98"/>
      <c r="RVB32" s="98"/>
      <c r="RVC32" s="98"/>
      <c r="RVD32" s="98"/>
      <c r="RVE32" s="98"/>
      <c r="RVF32" s="98"/>
      <c r="RVG32" s="98"/>
      <c r="RVH32" s="98"/>
      <c r="RVI32" s="98"/>
      <c r="RVJ32" s="98"/>
      <c r="RVK32" s="98"/>
      <c r="RVL32" s="98"/>
      <c r="RVM32" s="98"/>
      <c r="RVN32" s="98"/>
      <c r="RVO32" s="98"/>
      <c r="RVP32" s="98"/>
      <c r="RVQ32" s="98"/>
      <c r="RVR32" s="98"/>
      <c r="RVS32" s="98"/>
      <c r="RVT32" s="98"/>
      <c r="RVU32" s="98"/>
      <c r="RVV32" s="98"/>
      <c r="RVW32" s="98"/>
      <c r="RVX32" s="98"/>
      <c r="RVY32" s="98"/>
      <c r="RVZ32" s="98"/>
      <c r="RWA32" s="98"/>
      <c r="RWB32" s="98"/>
      <c r="RWC32" s="98"/>
      <c r="RWD32" s="98"/>
      <c r="RWE32" s="98"/>
      <c r="RWF32" s="98"/>
      <c r="RWG32" s="98"/>
      <c r="RWH32" s="98"/>
      <c r="RWI32" s="98"/>
      <c r="RWJ32" s="98"/>
      <c r="RWK32" s="98"/>
      <c r="RWL32" s="98"/>
      <c r="RWM32" s="98"/>
      <c r="RWN32" s="98"/>
      <c r="RWO32" s="98"/>
      <c r="RWP32" s="98"/>
      <c r="RWQ32" s="98"/>
      <c r="RWR32" s="98"/>
      <c r="RWS32" s="98"/>
      <c r="RWT32" s="98"/>
      <c r="RWU32" s="98"/>
      <c r="RWV32" s="98"/>
      <c r="RWW32" s="98"/>
      <c r="RWX32" s="98"/>
      <c r="RWY32" s="98"/>
      <c r="RWZ32" s="98"/>
      <c r="RXA32" s="98"/>
      <c r="RXB32" s="98"/>
      <c r="RXC32" s="98"/>
      <c r="RXD32" s="98"/>
      <c r="RXE32" s="98"/>
      <c r="RXF32" s="98"/>
      <c r="RXG32" s="98"/>
      <c r="RXH32" s="98"/>
      <c r="RXI32" s="98"/>
      <c r="RXJ32" s="98"/>
      <c r="RXK32" s="98"/>
      <c r="RXL32" s="98"/>
      <c r="RXM32" s="98"/>
      <c r="RXN32" s="98"/>
      <c r="RXO32" s="98"/>
      <c r="RXP32" s="98"/>
      <c r="RXQ32" s="98"/>
      <c r="RXR32" s="98"/>
      <c r="RXS32" s="98"/>
      <c r="RXT32" s="98"/>
      <c r="RXU32" s="98"/>
      <c r="RXV32" s="98"/>
      <c r="RXW32" s="98"/>
      <c r="RXX32" s="98"/>
      <c r="RXY32" s="98"/>
      <c r="RXZ32" s="98"/>
      <c r="RYA32" s="98"/>
      <c r="RYB32" s="98"/>
      <c r="RYC32" s="98"/>
      <c r="RYD32" s="98"/>
      <c r="RYE32" s="98"/>
      <c r="RYF32" s="98"/>
      <c r="RYG32" s="98"/>
      <c r="RYH32" s="98"/>
      <c r="RYI32" s="98"/>
      <c r="RYJ32" s="98"/>
      <c r="RYK32" s="98"/>
      <c r="RYL32" s="98"/>
      <c r="RYM32" s="98"/>
      <c r="RYN32" s="98"/>
      <c r="RYO32" s="98"/>
      <c r="RYP32" s="98"/>
      <c r="RYQ32" s="98"/>
      <c r="RYR32" s="98"/>
      <c r="RYS32" s="98"/>
      <c r="RYT32" s="98"/>
      <c r="RYU32" s="98"/>
      <c r="RYV32" s="98"/>
      <c r="RYW32" s="98"/>
      <c r="RYX32" s="98"/>
      <c r="RYY32" s="98"/>
      <c r="RYZ32" s="98"/>
      <c r="RZA32" s="98"/>
      <c r="RZB32" s="98"/>
      <c r="RZC32" s="98"/>
      <c r="RZD32" s="98"/>
      <c r="RZE32" s="98"/>
      <c r="RZF32" s="98"/>
      <c r="RZG32" s="98"/>
      <c r="RZH32" s="98"/>
      <c r="RZI32" s="98"/>
      <c r="RZJ32" s="98"/>
      <c r="RZK32" s="98"/>
      <c r="RZL32" s="98"/>
      <c r="RZM32" s="98"/>
      <c r="RZN32" s="98"/>
      <c r="RZO32" s="98"/>
      <c r="RZP32" s="98"/>
      <c r="RZQ32" s="98"/>
      <c r="RZR32" s="98"/>
      <c r="RZS32" s="98"/>
      <c r="RZT32" s="98"/>
      <c r="RZU32" s="98"/>
      <c r="RZV32" s="98"/>
      <c r="RZW32" s="98"/>
      <c r="RZX32" s="98"/>
      <c r="RZY32" s="98"/>
      <c r="RZZ32" s="98"/>
      <c r="SAA32" s="98"/>
      <c r="SAB32" s="98"/>
      <c r="SAC32" s="98"/>
      <c r="SAD32" s="98"/>
      <c r="SAE32" s="98"/>
      <c r="SAF32" s="98"/>
      <c r="SAG32" s="98"/>
      <c r="SAH32" s="98"/>
      <c r="SAI32" s="98"/>
      <c r="SAJ32" s="98"/>
      <c r="SAK32" s="98"/>
      <c r="SAL32" s="98"/>
      <c r="SAM32" s="98"/>
      <c r="SAN32" s="98"/>
      <c r="SAO32" s="98"/>
      <c r="SAP32" s="98"/>
      <c r="SAQ32" s="98"/>
      <c r="SAR32" s="98"/>
      <c r="SAS32" s="98"/>
      <c r="SAT32" s="98"/>
      <c r="SAU32" s="98"/>
      <c r="SAV32" s="98"/>
      <c r="SAW32" s="98"/>
      <c r="SAX32" s="98"/>
      <c r="SAY32" s="98"/>
      <c r="SAZ32" s="98"/>
      <c r="SBA32" s="98"/>
      <c r="SBB32" s="98"/>
      <c r="SBC32" s="98"/>
      <c r="SBD32" s="98"/>
      <c r="SBE32" s="98"/>
      <c r="SBF32" s="98"/>
      <c r="SBG32" s="98"/>
      <c r="SBH32" s="98"/>
      <c r="SBI32" s="98"/>
      <c r="SBJ32" s="98"/>
      <c r="SBK32" s="98"/>
      <c r="SBL32" s="98"/>
      <c r="SBM32" s="98"/>
      <c r="SBN32" s="98"/>
      <c r="SBO32" s="98"/>
      <c r="SBP32" s="98"/>
      <c r="SBQ32" s="98"/>
      <c r="SBR32" s="98"/>
      <c r="SBS32" s="98"/>
      <c r="SBT32" s="98"/>
      <c r="SBU32" s="98"/>
      <c r="SBV32" s="98"/>
      <c r="SBW32" s="98"/>
      <c r="SBX32" s="98"/>
      <c r="SBY32" s="98"/>
      <c r="SBZ32" s="98"/>
      <c r="SCA32" s="98"/>
      <c r="SCB32" s="98"/>
      <c r="SCC32" s="98"/>
      <c r="SCD32" s="98"/>
      <c r="SCE32" s="98"/>
      <c r="SCF32" s="98"/>
      <c r="SCG32" s="98"/>
      <c r="SCH32" s="98"/>
      <c r="SCI32" s="98"/>
      <c r="SCJ32" s="98"/>
      <c r="SCK32" s="98"/>
      <c r="SCL32" s="98"/>
      <c r="SCM32" s="98"/>
      <c r="SCN32" s="98"/>
      <c r="SCO32" s="98"/>
      <c r="SCP32" s="98"/>
      <c r="SCQ32" s="98"/>
      <c r="SCR32" s="98"/>
      <c r="SCS32" s="98"/>
      <c r="SCT32" s="98"/>
      <c r="SCU32" s="98"/>
      <c r="SCV32" s="98"/>
      <c r="SCW32" s="98"/>
      <c r="SCX32" s="98"/>
      <c r="SCY32" s="98"/>
      <c r="SCZ32" s="98"/>
      <c r="SDA32" s="98"/>
      <c r="SDB32" s="98"/>
      <c r="SDC32" s="98"/>
      <c r="SDD32" s="98"/>
      <c r="SDE32" s="98"/>
      <c r="SDF32" s="98"/>
      <c r="SDG32" s="98"/>
      <c r="SDH32" s="98"/>
      <c r="SDI32" s="98"/>
      <c r="SDJ32" s="98"/>
      <c r="SDK32" s="98"/>
      <c r="SDL32" s="98"/>
      <c r="SDM32" s="98"/>
      <c r="SDN32" s="98"/>
      <c r="SDO32" s="98"/>
      <c r="SDP32" s="98"/>
      <c r="SDQ32" s="98"/>
      <c r="SDR32" s="98"/>
      <c r="SDS32" s="98"/>
      <c r="SDT32" s="98"/>
      <c r="SDU32" s="98"/>
      <c r="SDV32" s="98"/>
      <c r="SDW32" s="98"/>
      <c r="SDX32" s="98"/>
      <c r="SDY32" s="98"/>
      <c r="SDZ32" s="98"/>
      <c r="SEA32" s="98"/>
      <c r="SEB32" s="98"/>
      <c r="SEC32" s="98"/>
      <c r="SED32" s="98"/>
      <c r="SEE32" s="98"/>
      <c r="SEF32" s="98"/>
      <c r="SEG32" s="98"/>
      <c r="SEH32" s="98"/>
      <c r="SEI32" s="98"/>
      <c r="SEJ32" s="98"/>
      <c r="SEK32" s="98"/>
      <c r="SEL32" s="98"/>
      <c r="SEM32" s="98"/>
      <c r="SEN32" s="98"/>
      <c r="SEO32" s="98"/>
      <c r="SEP32" s="98"/>
      <c r="SEQ32" s="98"/>
      <c r="SER32" s="98"/>
      <c r="SES32" s="98"/>
      <c r="SET32" s="98"/>
      <c r="SEU32" s="98"/>
      <c r="SEV32" s="98"/>
      <c r="SEW32" s="98"/>
      <c r="SEX32" s="98"/>
      <c r="SEY32" s="98"/>
      <c r="SEZ32" s="98"/>
      <c r="SFA32" s="98"/>
      <c r="SFB32" s="98"/>
      <c r="SFC32" s="98"/>
      <c r="SFD32" s="98"/>
      <c r="SFE32" s="98"/>
      <c r="SFF32" s="98"/>
      <c r="SFG32" s="98"/>
      <c r="SFH32" s="98"/>
      <c r="SFI32" s="98"/>
      <c r="SFJ32" s="98"/>
      <c r="SFK32" s="98"/>
      <c r="SFL32" s="98"/>
      <c r="SFM32" s="98"/>
      <c r="SFN32" s="98"/>
      <c r="SFO32" s="98"/>
      <c r="SFP32" s="98"/>
      <c r="SFQ32" s="98"/>
      <c r="SFR32" s="98"/>
      <c r="SFS32" s="98"/>
      <c r="SFT32" s="98"/>
      <c r="SFU32" s="98"/>
      <c r="SFV32" s="98"/>
      <c r="SFW32" s="98"/>
      <c r="SFX32" s="98"/>
      <c r="SFY32" s="98"/>
      <c r="SFZ32" s="98"/>
      <c r="SGA32" s="98"/>
      <c r="SGB32" s="98"/>
      <c r="SGC32" s="98"/>
      <c r="SGD32" s="98"/>
      <c r="SGE32" s="98"/>
      <c r="SGF32" s="98"/>
      <c r="SGG32" s="98"/>
      <c r="SGH32" s="98"/>
      <c r="SGI32" s="98"/>
      <c r="SGJ32" s="98"/>
      <c r="SGK32" s="98"/>
      <c r="SGL32" s="98"/>
      <c r="SGM32" s="98"/>
      <c r="SGN32" s="98"/>
      <c r="SGO32" s="98"/>
      <c r="SGP32" s="98"/>
      <c r="SGQ32" s="98"/>
      <c r="SGR32" s="98"/>
      <c r="SGS32" s="98"/>
      <c r="SGT32" s="98"/>
      <c r="SGU32" s="98"/>
      <c r="SGV32" s="98"/>
      <c r="SGW32" s="98"/>
      <c r="SGX32" s="98"/>
      <c r="SGY32" s="98"/>
      <c r="SGZ32" s="98"/>
      <c r="SHA32" s="98"/>
      <c r="SHB32" s="98"/>
      <c r="SHC32" s="98"/>
      <c r="SHD32" s="98"/>
      <c r="SHE32" s="98"/>
      <c r="SHF32" s="98"/>
      <c r="SHG32" s="98"/>
      <c r="SHH32" s="98"/>
      <c r="SHI32" s="98"/>
      <c r="SHJ32" s="98"/>
      <c r="SHK32" s="98"/>
      <c r="SHL32" s="98"/>
      <c r="SHM32" s="98"/>
      <c r="SHN32" s="98"/>
      <c r="SHO32" s="98"/>
      <c r="SHP32" s="98"/>
      <c r="SHQ32" s="98"/>
      <c r="SHR32" s="98"/>
      <c r="SHS32" s="98"/>
      <c r="SHT32" s="98"/>
      <c r="SHU32" s="98"/>
      <c r="SHV32" s="98"/>
      <c r="SHW32" s="98"/>
      <c r="SHX32" s="98"/>
      <c r="SHY32" s="98"/>
      <c r="SHZ32" s="98"/>
      <c r="SIA32" s="98"/>
      <c r="SIB32" s="98"/>
      <c r="SIC32" s="98"/>
      <c r="SID32" s="98"/>
      <c r="SIE32" s="98"/>
      <c r="SIF32" s="98"/>
      <c r="SIG32" s="98"/>
      <c r="SIH32" s="98"/>
      <c r="SII32" s="98"/>
      <c r="SIJ32" s="98"/>
      <c r="SIK32" s="98"/>
      <c r="SIL32" s="98"/>
      <c r="SIM32" s="98"/>
      <c r="SIN32" s="98"/>
      <c r="SIO32" s="98"/>
      <c r="SIP32" s="98"/>
      <c r="SIQ32" s="98"/>
      <c r="SIR32" s="98"/>
      <c r="SIS32" s="98"/>
      <c r="SIT32" s="98"/>
      <c r="SIU32" s="98"/>
      <c r="SIV32" s="98"/>
      <c r="SIW32" s="98"/>
      <c r="SIX32" s="98"/>
      <c r="SIY32" s="98"/>
      <c r="SIZ32" s="98"/>
      <c r="SJA32" s="98"/>
      <c r="SJB32" s="98"/>
      <c r="SJC32" s="98"/>
      <c r="SJD32" s="98"/>
      <c r="SJE32" s="98"/>
      <c r="SJF32" s="98"/>
      <c r="SJG32" s="98"/>
      <c r="SJH32" s="98"/>
      <c r="SJI32" s="98"/>
      <c r="SJJ32" s="98"/>
      <c r="SJK32" s="98"/>
      <c r="SJL32" s="98"/>
      <c r="SJM32" s="98"/>
      <c r="SJN32" s="98"/>
      <c r="SJO32" s="98"/>
      <c r="SJP32" s="98"/>
      <c r="SJQ32" s="98"/>
      <c r="SJR32" s="98"/>
      <c r="SJS32" s="98"/>
      <c r="SJT32" s="98"/>
      <c r="SJU32" s="98"/>
      <c r="SJV32" s="98"/>
      <c r="SJW32" s="98"/>
      <c r="SJX32" s="98"/>
      <c r="SJY32" s="98"/>
      <c r="SJZ32" s="98"/>
      <c r="SKA32" s="98"/>
      <c r="SKB32" s="98"/>
      <c r="SKC32" s="98"/>
      <c r="SKD32" s="98"/>
      <c r="SKE32" s="98"/>
      <c r="SKF32" s="98"/>
      <c r="SKG32" s="98"/>
      <c r="SKH32" s="98"/>
      <c r="SKI32" s="98"/>
      <c r="SKJ32" s="98"/>
      <c r="SKK32" s="98"/>
      <c r="SKL32" s="98"/>
      <c r="SKM32" s="98"/>
      <c r="SKN32" s="98"/>
      <c r="SKO32" s="98"/>
      <c r="SKP32" s="98"/>
      <c r="SKQ32" s="98"/>
      <c r="SKR32" s="98"/>
      <c r="SKS32" s="98"/>
      <c r="SKT32" s="98"/>
      <c r="SKU32" s="98"/>
      <c r="SKV32" s="98"/>
      <c r="SKW32" s="98"/>
      <c r="SKX32" s="98"/>
      <c r="SKY32" s="98"/>
      <c r="SKZ32" s="98"/>
      <c r="SLA32" s="98"/>
      <c r="SLB32" s="98"/>
      <c r="SLC32" s="98"/>
      <c r="SLD32" s="98"/>
      <c r="SLE32" s="98"/>
      <c r="SLF32" s="98"/>
      <c r="SLG32" s="98"/>
      <c r="SLH32" s="98"/>
      <c r="SLI32" s="98"/>
      <c r="SLJ32" s="98"/>
      <c r="SLK32" s="98"/>
      <c r="SLL32" s="98"/>
      <c r="SLM32" s="98"/>
      <c r="SLN32" s="98"/>
      <c r="SLO32" s="98"/>
      <c r="SLP32" s="98"/>
      <c r="SLQ32" s="98"/>
      <c r="SLR32" s="98"/>
      <c r="SLS32" s="98"/>
      <c r="SLT32" s="98"/>
      <c r="SLU32" s="98"/>
      <c r="SLV32" s="98"/>
      <c r="SLW32" s="98"/>
      <c r="SLX32" s="98"/>
      <c r="SLY32" s="98"/>
      <c r="SLZ32" s="98"/>
      <c r="SMA32" s="98"/>
      <c r="SMB32" s="98"/>
      <c r="SMC32" s="98"/>
      <c r="SMD32" s="98"/>
      <c r="SME32" s="98"/>
      <c r="SMF32" s="98"/>
      <c r="SMG32" s="98"/>
      <c r="SMH32" s="98"/>
      <c r="SMI32" s="98"/>
      <c r="SMJ32" s="98"/>
      <c r="SMK32" s="98"/>
      <c r="SML32" s="98"/>
      <c r="SMM32" s="98"/>
      <c r="SMN32" s="98"/>
      <c r="SMO32" s="98"/>
      <c r="SMP32" s="98"/>
      <c r="SMQ32" s="98"/>
      <c r="SMR32" s="98"/>
      <c r="SMS32" s="98"/>
      <c r="SMT32" s="98"/>
      <c r="SMU32" s="98"/>
      <c r="SMV32" s="98"/>
      <c r="SMW32" s="98"/>
      <c r="SMX32" s="98"/>
      <c r="SMY32" s="98"/>
      <c r="SMZ32" s="98"/>
      <c r="SNA32" s="98"/>
      <c r="SNB32" s="98"/>
      <c r="SNC32" s="98"/>
      <c r="SND32" s="98"/>
      <c r="SNE32" s="98"/>
      <c r="SNF32" s="98"/>
      <c r="SNG32" s="98"/>
      <c r="SNH32" s="98"/>
      <c r="SNI32" s="98"/>
      <c r="SNJ32" s="98"/>
      <c r="SNK32" s="98"/>
      <c r="SNL32" s="98"/>
      <c r="SNM32" s="98"/>
      <c r="SNN32" s="98"/>
      <c r="SNO32" s="98"/>
      <c r="SNP32" s="98"/>
      <c r="SNQ32" s="98"/>
      <c r="SNR32" s="98"/>
      <c r="SNS32" s="98"/>
      <c r="SNT32" s="98"/>
      <c r="SNU32" s="98"/>
      <c r="SNV32" s="98"/>
      <c r="SNW32" s="98"/>
      <c r="SNX32" s="98"/>
      <c r="SNY32" s="98"/>
      <c r="SNZ32" s="98"/>
      <c r="SOA32" s="98"/>
      <c r="SOB32" s="98"/>
      <c r="SOC32" s="98"/>
      <c r="SOD32" s="98"/>
      <c r="SOE32" s="98"/>
      <c r="SOF32" s="98"/>
      <c r="SOG32" s="98"/>
      <c r="SOH32" s="98"/>
      <c r="SOI32" s="98"/>
      <c r="SOJ32" s="98"/>
      <c r="SOK32" s="98"/>
      <c r="SOL32" s="98"/>
      <c r="SOM32" s="98"/>
      <c r="SON32" s="98"/>
      <c r="SOO32" s="98"/>
      <c r="SOP32" s="98"/>
      <c r="SOQ32" s="98"/>
      <c r="SOR32" s="98"/>
      <c r="SOS32" s="98"/>
      <c r="SOT32" s="98"/>
      <c r="SOU32" s="98"/>
      <c r="SOV32" s="98"/>
      <c r="SOW32" s="98"/>
      <c r="SOX32" s="98"/>
      <c r="SOY32" s="98"/>
      <c r="SOZ32" s="98"/>
      <c r="SPA32" s="98"/>
      <c r="SPB32" s="98"/>
      <c r="SPC32" s="98"/>
      <c r="SPD32" s="98"/>
      <c r="SPE32" s="98"/>
      <c r="SPF32" s="98"/>
      <c r="SPG32" s="98"/>
      <c r="SPH32" s="98"/>
      <c r="SPI32" s="98"/>
      <c r="SPJ32" s="98"/>
      <c r="SPK32" s="98"/>
      <c r="SPL32" s="98"/>
      <c r="SPM32" s="98"/>
      <c r="SPN32" s="98"/>
      <c r="SPO32" s="98"/>
      <c r="SPP32" s="98"/>
      <c r="SPQ32" s="98"/>
      <c r="SPR32" s="98"/>
      <c r="SPS32" s="98"/>
      <c r="SPT32" s="98"/>
      <c r="SPU32" s="98"/>
      <c r="SPV32" s="98"/>
      <c r="SPW32" s="98"/>
      <c r="SPX32" s="98"/>
      <c r="SPY32" s="98"/>
      <c r="SPZ32" s="98"/>
      <c r="SQA32" s="98"/>
      <c r="SQB32" s="98"/>
      <c r="SQC32" s="98"/>
      <c r="SQD32" s="98"/>
      <c r="SQE32" s="98"/>
      <c r="SQF32" s="98"/>
      <c r="SQG32" s="98"/>
      <c r="SQH32" s="98"/>
      <c r="SQI32" s="98"/>
      <c r="SQJ32" s="98"/>
      <c r="SQK32" s="98"/>
      <c r="SQL32" s="98"/>
      <c r="SQM32" s="98"/>
      <c r="SQN32" s="98"/>
      <c r="SQO32" s="98"/>
      <c r="SQP32" s="98"/>
      <c r="SQQ32" s="98"/>
      <c r="SQR32" s="98"/>
      <c r="SQS32" s="98"/>
      <c r="SQT32" s="98"/>
      <c r="SQU32" s="98"/>
      <c r="SQV32" s="98"/>
      <c r="SQW32" s="98"/>
      <c r="SQX32" s="98"/>
      <c r="SQY32" s="98"/>
      <c r="SQZ32" s="98"/>
      <c r="SRA32" s="98"/>
      <c r="SRB32" s="98"/>
      <c r="SRC32" s="98"/>
      <c r="SRD32" s="98"/>
      <c r="SRE32" s="98"/>
      <c r="SRF32" s="98"/>
      <c r="SRG32" s="98"/>
      <c r="SRH32" s="98"/>
      <c r="SRI32" s="98"/>
      <c r="SRJ32" s="98"/>
      <c r="SRK32" s="98"/>
      <c r="SRL32" s="98"/>
      <c r="SRM32" s="98"/>
      <c r="SRN32" s="98"/>
      <c r="SRO32" s="98"/>
      <c r="SRP32" s="98"/>
      <c r="SRQ32" s="98"/>
      <c r="SRR32" s="98"/>
      <c r="SRS32" s="98"/>
      <c r="SRT32" s="98"/>
      <c r="SRU32" s="98"/>
      <c r="SRV32" s="98"/>
      <c r="SRW32" s="98"/>
      <c r="SRX32" s="98"/>
      <c r="SRY32" s="98"/>
      <c r="SRZ32" s="98"/>
      <c r="SSA32" s="98"/>
      <c r="SSB32" s="98"/>
      <c r="SSC32" s="98"/>
      <c r="SSD32" s="98"/>
      <c r="SSE32" s="98"/>
      <c r="SSF32" s="98"/>
      <c r="SSG32" s="98"/>
      <c r="SSH32" s="98"/>
      <c r="SSI32" s="98"/>
      <c r="SSJ32" s="98"/>
      <c r="SSK32" s="98"/>
      <c r="SSL32" s="98"/>
      <c r="SSM32" s="98"/>
      <c r="SSN32" s="98"/>
      <c r="SSO32" s="98"/>
      <c r="SSP32" s="98"/>
      <c r="SSQ32" s="98"/>
      <c r="SSR32" s="98"/>
      <c r="SSS32" s="98"/>
      <c r="SST32" s="98"/>
      <c r="SSU32" s="98"/>
      <c r="SSV32" s="98"/>
      <c r="SSW32" s="98"/>
      <c r="SSX32" s="98"/>
      <c r="SSY32" s="98"/>
      <c r="SSZ32" s="98"/>
      <c r="STA32" s="98"/>
      <c r="STB32" s="98"/>
      <c r="STC32" s="98"/>
      <c r="STD32" s="98"/>
      <c r="STE32" s="98"/>
      <c r="STF32" s="98"/>
      <c r="STG32" s="98"/>
      <c r="STH32" s="98"/>
      <c r="STI32" s="98"/>
      <c r="STJ32" s="98"/>
      <c r="STK32" s="98"/>
      <c r="STL32" s="98"/>
      <c r="STM32" s="98"/>
      <c r="STN32" s="98"/>
      <c r="STO32" s="98"/>
      <c r="STP32" s="98"/>
      <c r="STQ32" s="98"/>
      <c r="STR32" s="98"/>
      <c r="STS32" s="98"/>
      <c r="STT32" s="98"/>
      <c r="STU32" s="98"/>
      <c r="STV32" s="98"/>
      <c r="STW32" s="98"/>
      <c r="STX32" s="98"/>
      <c r="STY32" s="98"/>
      <c r="STZ32" s="98"/>
      <c r="SUA32" s="98"/>
      <c r="SUB32" s="98"/>
      <c r="SUC32" s="98"/>
      <c r="SUD32" s="98"/>
      <c r="SUE32" s="98"/>
      <c r="SUF32" s="98"/>
      <c r="SUG32" s="98"/>
      <c r="SUH32" s="98"/>
      <c r="SUI32" s="98"/>
      <c r="SUJ32" s="98"/>
      <c r="SUK32" s="98"/>
      <c r="SUL32" s="98"/>
      <c r="SUM32" s="98"/>
      <c r="SUN32" s="98"/>
      <c r="SUO32" s="98"/>
      <c r="SUP32" s="98"/>
      <c r="SUQ32" s="98"/>
      <c r="SUR32" s="98"/>
      <c r="SUS32" s="98"/>
      <c r="SUT32" s="98"/>
      <c r="SUU32" s="98"/>
      <c r="SUV32" s="98"/>
      <c r="SUW32" s="98"/>
      <c r="SUX32" s="98"/>
      <c r="SUY32" s="98"/>
      <c r="SUZ32" s="98"/>
      <c r="SVA32" s="98"/>
      <c r="SVB32" s="98"/>
      <c r="SVC32" s="98"/>
      <c r="SVD32" s="98"/>
      <c r="SVE32" s="98"/>
      <c r="SVF32" s="98"/>
      <c r="SVG32" s="98"/>
      <c r="SVH32" s="98"/>
      <c r="SVI32" s="98"/>
      <c r="SVJ32" s="98"/>
      <c r="SVK32" s="98"/>
      <c r="SVL32" s="98"/>
      <c r="SVM32" s="98"/>
      <c r="SVN32" s="98"/>
      <c r="SVO32" s="98"/>
      <c r="SVP32" s="98"/>
      <c r="SVQ32" s="98"/>
      <c r="SVR32" s="98"/>
      <c r="SVS32" s="98"/>
      <c r="SVT32" s="98"/>
      <c r="SVU32" s="98"/>
      <c r="SVV32" s="98"/>
      <c r="SVW32" s="98"/>
      <c r="SVX32" s="98"/>
      <c r="SVY32" s="98"/>
      <c r="SVZ32" s="98"/>
      <c r="SWA32" s="98"/>
      <c r="SWB32" s="98"/>
      <c r="SWC32" s="98"/>
      <c r="SWD32" s="98"/>
      <c r="SWE32" s="98"/>
      <c r="SWF32" s="98"/>
      <c r="SWG32" s="98"/>
      <c r="SWH32" s="98"/>
      <c r="SWI32" s="98"/>
      <c r="SWJ32" s="98"/>
      <c r="SWK32" s="98"/>
      <c r="SWL32" s="98"/>
      <c r="SWM32" s="98"/>
      <c r="SWN32" s="98"/>
      <c r="SWO32" s="98"/>
      <c r="SWP32" s="98"/>
      <c r="SWQ32" s="98"/>
      <c r="SWR32" s="98"/>
      <c r="SWS32" s="98"/>
      <c r="SWT32" s="98"/>
      <c r="SWU32" s="98"/>
      <c r="SWV32" s="98"/>
      <c r="SWW32" s="98"/>
      <c r="SWX32" s="98"/>
      <c r="SWY32" s="98"/>
      <c r="SWZ32" s="98"/>
      <c r="SXA32" s="98"/>
      <c r="SXB32" s="98"/>
      <c r="SXC32" s="98"/>
      <c r="SXD32" s="98"/>
      <c r="SXE32" s="98"/>
      <c r="SXF32" s="98"/>
      <c r="SXG32" s="98"/>
      <c r="SXH32" s="98"/>
      <c r="SXI32" s="98"/>
      <c r="SXJ32" s="98"/>
      <c r="SXK32" s="98"/>
      <c r="SXL32" s="98"/>
      <c r="SXM32" s="98"/>
      <c r="SXN32" s="98"/>
      <c r="SXO32" s="98"/>
      <c r="SXP32" s="98"/>
      <c r="SXQ32" s="98"/>
      <c r="SXR32" s="98"/>
      <c r="SXS32" s="98"/>
      <c r="SXT32" s="98"/>
      <c r="SXU32" s="98"/>
      <c r="SXV32" s="98"/>
      <c r="SXW32" s="98"/>
      <c r="SXX32" s="98"/>
      <c r="SXY32" s="98"/>
      <c r="SXZ32" s="98"/>
      <c r="SYA32" s="98"/>
      <c r="SYB32" s="98"/>
      <c r="SYC32" s="98"/>
      <c r="SYD32" s="98"/>
      <c r="SYE32" s="98"/>
      <c r="SYF32" s="98"/>
      <c r="SYG32" s="98"/>
      <c r="SYH32" s="98"/>
      <c r="SYI32" s="98"/>
      <c r="SYJ32" s="98"/>
      <c r="SYK32" s="98"/>
      <c r="SYL32" s="98"/>
      <c r="SYM32" s="98"/>
      <c r="SYN32" s="98"/>
      <c r="SYO32" s="98"/>
      <c r="SYP32" s="98"/>
      <c r="SYQ32" s="98"/>
      <c r="SYR32" s="98"/>
      <c r="SYS32" s="98"/>
      <c r="SYT32" s="98"/>
      <c r="SYU32" s="98"/>
      <c r="SYV32" s="98"/>
      <c r="SYW32" s="98"/>
      <c r="SYX32" s="98"/>
      <c r="SYY32" s="98"/>
      <c r="SYZ32" s="98"/>
      <c r="SZA32" s="98"/>
      <c r="SZB32" s="98"/>
      <c r="SZC32" s="98"/>
      <c r="SZD32" s="98"/>
      <c r="SZE32" s="98"/>
      <c r="SZF32" s="98"/>
      <c r="SZG32" s="98"/>
      <c r="SZH32" s="98"/>
      <c r="SZI32" s="98"/>
      <c r="SZJ32" s="98"/>
      <c r="SZK32" s="98"/>
      <c r="SZL32" s="98"/>
      <c r="SZM32" s="98"/>
      <c r="SZN32" s="98"/>
      <c r="SZO32" s="98"/>
      <c r="SZP32" s="98"/>
      <c r="SZQ32" s="98"/>
      <c r="SZR32" s="98"/>
      <c r="SZS32" s="98"/>
      <c r="SZT32" s="98"/>
      <c r="SZU32" s="98"/>
      <c r="SZV32" s="98"/>
      <c r="SZW32" s="98"/>
      <c r="SZX32" s="98"/>
      <c r="SZY32" s="98"/>
      <c r="SZZ32" s="98"/>
      <c r="TAA32" s="98"/>
      <c r="TAB32" s="98"/>
      <c r="TAC32" s="98"/>
      <c r="TAD32" s="98"/>
      <c r="TAE32" s="98"/>
      <c r="TAF32" s="98"/>
      <c r="TAG32" s="98"/>
      <c r="TAH32" s="98"/>
      <c r="TAI32" s="98"/>
      <c r="TAJ32" s="98"/>
      <c r="TAK32" s="98"/>
      <c r="TAL32" s="98"/>
      <c r="TAM32" s="98"/>
      <c r="TAN32" s="98"/>
      <c r="TAO32" s="98"/>
      <c r="TAP32" s="98"/>
      <c r="TAQ32" s="98"/>
      <c r="TAR32" s="98"/>
      <c r="TAS32" s="98"/>
      <c r="TAT32" s="98"/>
      <c r="TAU32" s="98"/>
      <c r="TAV32" s="98"/>
      <c r="TAW32" s="98"/>
      <c r="TAX32" s="98"/>
      <c r="TAY32" s="98"/>
      <c r="TAZ32" s="98"/>
      <c r="TBA32" s="98"/>
      <c r="TBB32" s="98"/>
      <c r="TBC32" s="98"/>
      <c r="TBD32" s="98"/>
      <c r="TBE32" s="98"/>
      <c r="TBF32" s="98"/>
      <c r="TBG32" s="98"/>
      <c r="TBH32" s="98"/>
      <c r="TBI32" s="98"/>
      <c r="TBJ32" s="98"/>
      <c r="TBK32" s="98"/>
      <c r="TBL32" s="98"/>
      <c r="TBM32" s="98"/>
      <c r="TBN32" s="98"/>
      <c r="TBO32" s="98"/>
      <c r="TBP32" s="98"/>
      <c r="TBQ32" s="98"/>
      <c r="TBR32" s="98"/>
      <c r="TBS32" s="98"/>
      <c r="TBT32" s="98"/>
      <c r="TBU32" s="98"/>
      <c r="TBV32" s="98"/>
      <c r="TBW32" s="98"/>
      <c r="TBX32" s="98"/>
      <c r="TBY32" s="98"/>
      <c r="TBZ32" s="98"/>
      <c r="TCA32" s="98"/>
      <c r="TCB32" s="98"/>
      <c r="TCC32" s="98"/>
      <c r="TCD32" s="98"/>
      <c r="TCE32" s="98"/>
      <c r="TCF32" s="98"/>
      <c r="TCG32" s="98"/>
      <c r="TCH32" s="98"/>
      <c r="TCI32" s="98"/>
      <c r="TCJ32" s="98"/>
      <c r="TCK32" s="98"/>
      <c r="TCL32" s="98"/>
      <c r="TCM32" s="98"/>
      <c r="TCN32" s="98"/>
      <c r="TCO32" s="98"/>
      <c r="TCP32" s="98"/>
      <c r="TCQ32" s="98"/>
      <c r="TCR32" s="98"/>
      <c r="TCS32" s="98"/>
      <c r="TCT32" s="98"/>
      <c r="TCU32" s="98"/>
      <c r="TCV32" s="98"/>
      <c r="TCW32" s="98"/>
      <c r="TCX32" s="98"/>
      <c r="TCY32" s="98"/>
      <c r="TCZ32" s="98"/>
      <c r="TDA32" s="98"/>
      <c r="TDB32" s="98"/>
      <c r="TDC32" s="98"/>
      <c r="TDD32" s="98"/>
      <c r="TDE32" s="98"/>
      <c r="TDF32" s="98"/>
      <c r="TDG32" s="98"/>
      <c r="TDH32" s="98"/>
      <c r="TDI32" s="98"/>
      <c r="TDJ32" s="98"/>
      <c r="TDK32" s="98"/>
      <c r="TDL32" s="98"/>
      <c r="TDM32" s="98"/>
      <c r="TDN32" s="98"/>
      <c r="TDO32" s="98"/>
      <c r="TDP32" s="98"/>
      <c r="TDQ32" s="98"/>
      <c r="TDR32" s="98"/>
      <c r="TDS32" s="98"/>
      <c r="TDT32" s="98"/>
      <c r="TDU32" s="98"/>
      <c r="TDV32" s="98"/>
      <c r="TDW32" s="98"/>
      <c r="TDX32" s="98"/>
      <c r="TDY32" s="98"/>
      <c r="TDZ32" s="98"/>
      <c r="TEA32" s="98"/>
      <c r="TEB32" s="98"/>
      <c r="TEC32" s="98"/>
      <c r="TED32" s="98"/>
      <c r="TEE32" s="98"/>
      <c r="TEF32" s="98"/>
      <c r="TEG32" s="98"/>
      <c r="TEH32" s="98"/>
      <c r="TEI32" s="98"/>
      <c r="TEJ32" s="98"/>
      <c r="TEK32" s="98"/>
      <c r="TEL32" s="98"/>
      <c r="TEM32" s="98"/>
      <c r="TEN32" s="98"/>
      <c r="TEO32" s="98"/>
      <c r="TEP32" s="98"/>
      <c r="TEQ32" s="98"/>
      <c r="TER32" s="98"/>
      <c r="TES32" s="98"/>
      <c r="TET32" s="98"/>
      <c r="TEU32" s="98"/>
      <c r="TEV32" s="98"/>
      <c r="TEW32" s="98"/>
      <c r="TEX32" s="98"/>
      <c r="TEY32" s="98"/>
      <c r="TEZ32" s="98"/>
      <c r="TFA32" s="98"/>
      <c r="TFB32" s="98"/>
      <c r="TFC32" s="98"/>
      <c r="TFD32" s="98"/>
      <c r="TFE32" s="98"/>
      <c r="TFF32" s="98"/>
      <c r="TFG32" s="98"/>
      <c r="TFH32" s="98"/>
      <c r="TFI32" s="98"/>
      <c r="TFJ32" s="98"/>
      <c r="TFK32" s="98"/>
      <c r="TFL32" s="98"/>
      <c r="TFM32" s="98"/>
      <c r="TFN32" s="98"/>
      <c r="TFO32" s="98"/>
      <c r="TFP32" s="98"/>
      <c r="TFQ32" s="98"/>
      <c r="TFR32" s="98"/>
      <c r="TFS32" s="98"/>
      <c r="TFT32" s="98"/>
      <c r="TFU32" s="98"/>
      <c r="TFV32" s="98"/>
      <c r="TFW32" s="98"/>
      <c r="TFX32" s="98"/>
      <c r="TFY32" s="98"/>
      <c r="TFZ32" s="98"/>
      <c r="TGA32" s="98"/>
      <c r="TGB32" s="98"/>
      <c r="TGC32" s="98"/>
      <c r="TGD32" s="98"/>
      <c r="TGE32" s="98"/>
      <c r="TGF32" s="98"/>
      <c r="TGG32" s="98"/>
      <c r="TGH32" s="98"/>
      <c r="TGI32" s="98"/>
      <c r="TGJ32" s="98"/>
      <c r="TGK32" s="98"/>
      <c r="TGL32" s="98"/>
      <c r="TGM32" s="98"/>
      <c r="TGN32" s="98"/>
      <c r="TGO32" s="98"/>
      <c r="TGP32" s="98"/>
      <c r="TGQ32" s="98"/>
      <c r="TGR32" s="98"/>
      <c r="TGS32" s="98"/>
      <c r="TGT32" s="98"/>
      <c r="TGU32" s="98"/>
      <c r="TGV32" s="98"/>
      <c r="TGW32" s="98"/>
      <c r="TGX32" s="98"/>
      <c r="TGY32" s="98"/>
      <c r="TGZ32" s="98"/>
      <c r="THA32" s="98"/>
      <c r="THB32" s="98"/>
      <c r="THC32" s="98"/>
      <c r="THD32" s="98"/>
      <c r="THE32" s="98"/>
      <c r="THF32" s="98"/>
      <c r="THG32" s="98"/>
      <c r="THH32" s="98"/>
      <c r="THI32" s="98"/>
      <c r="THJ32" s="98"/>
      <c r="THK32" s="98"/>
      <c r="THL32" s="98"/>
      <c r="THM32" s="98"/>
      <c r="THN32" s="98"/>
      <c r="THO32" s="98"/>
      <c r="THP32" s="98"/>
      <c r="THQ32" s="98"/>
      <c r="THR32" s="98"/>
      <c r="THS32" s="98"/>
      <c r="THT32" s="98"/>
      <c r="THU32" s="98"/>
      <c r="THV32" s="98"/>
      <c r="THW32" s="98"/>
      <c r="THX32" s="98"/>
      <c r="THY32" s="98"/>
      <c r="THZ32" s="98"/>
      <c r="TIA32" s="98"/>
      <c r="TIB32" s="98"/>
      <c r="TIC32" s="98"/>
      <c r="TID32" s="98"/>
      <c r="TIE32" s="98"/>
      <c r="TIF32" s="98"/>
      <c r="TIG32" s="98"/>
      <c r="TIH32" s="98"/>
      <c r="TII32" s="98"/>
      <c r="TIJ32" s="98"/>
      <c r="TIK32" s="98"/>
      <c r="TIL32" s="98"/>
      <c r="TIM32" s="98"/>
      <c r="TIN32" s="98"/>
      <c r="TIO32" s="98"/>
      <c r="TIP32" s="98"/>
      <c r="TIQ32" s="98"/>
      <c r="TIR32" s="98"/>
      <c r="TIS32" s="98"/>
      <c r="TIT32" s="98"/>
      <c r="TIU32" s="98"/>
      <c r="TIV32" s="98"/>
      <c r="TIW32" s="98"/>
      <c r="TIX32" s="98"/>
      <c r="TIY32" s="98"/>
      <c r="TIZ32" s="98"/>
      <c r="TJA32" s="98"/>
      <c r="TJB32" s="98"/>
      <c r="TJC32" s="98"/>
      <c r="TJD32" s="98"/>
      <c r="TJE32" s="98"/>
      <c r="TJF32" s="98"/>
      <c r="TJG32" s="98"/>
      <c r="TJH32" s="98"/>
      <c r="TJI32" s="98"/>
      <c r="TJJ32" s="98"/>
      <c r="TJK32" s="98"/>
      <c r="TJL32" s="98"/>
      <c r="TJM32" s="98"/>
      <c r="TJN32" s="98"/>
      <c r="TJO32" s="98"/>
      <c r="TJP32" s="98"/>
      <c r="TJQ32" s="98"/>
      <c r="TJR32" s="98"/>
      <c r="TJS32" s="98"/>
      <c r="TJT32" s="98"/>
      <c r="TJU32" s="98"/>
      <c r="TJV32" s="98"/>
      <c r="TJW32" s="98"/>
      <c r="TJX32" s="98"/>
      <c r="TJY32" s="98"/>
      <c r="TJZ32" s="98"/>
      <c r="TKA32" s="98"/>
      <c r="TKB32" s="98"/>
      <c r="TKC32" s="98"/>
      <c r="TKD32" s="98"/>
      <c r="TKE32" s="98"/>
      <c r="TKF32" s="98"/>
      <c r="TKG32" s="98"/>
      <c r="TKH32" s="98"/>
      <c r="TKI32" s="98"/>
      <c r="TKJ32" s="98"/>
      <c r="TKK32" s="98"/>
      <c r="TKL32" s="98"/>
      <c r="TKM32" s="98"/>
      <c r="TKN32" s="98"/>
      <c r="TKO32" s="98"/>
      <c r="TKP32" s="98"/>
      <c r="TKQ32" s="98"/>
      <c r="TKR32" s="98"/>
      <c r="TKS32" s="98"/>
      <c r="TKT32" s="98"/>
      <c r="TKU32" s="98"/>
      <c r="TKV32" s="98"/>
      <c r="TKW32" s="98"/>
      <c r="TKX32" s="98"/>
      <c r="TKY32" s="98"/>
      <c r="TKZ32" s="98"/>
      <c r="TLA32" s="98"/>
      <c r="TLB32" s="98"/>
      <c r="TLC32" s="98"/>
      <c r="TLD32" s="98"/>
      <c r="TLE32" s="98"/>
      <c r="TLF32" s="98"/>
      <c r="TLG32" s="98"/>
      <c r="TLH32" s="98"/>
      <c r="TLI32" s="98"/>
      <c r="TLJ32" s="98"/>
      <c r="TLK32" s="98"/>
      <c r="TLL32" s="98"/>
      <c r="TLM32" s="98"/>
      <c r="TLN32" s="98"/>
      <c r="TLO32" s="98"/>
      <c r="TLP32" s="98"/>
      <c r="TLQ32" s="98"/>
      <c r="TLR32" s="98"/>
      <c r="TLS32" s="98"/>
      <c r="TLT32" s="98"/>
      <c r="TLU32" s="98"/>
      <c r="TLV32" s="98"/>
      <c r="TLW32" s="98"/>
      <c r="TLX32" s="98"/>
      <c r="TLY32" s="98"/>
      <c r="TLZ32" s="98"/>
      <c r="TMA32" s="98"/>
      <c r="TMB32" s="98"/>
      <c r="TMC32" s="98"/>
      <c r="TMD32" s="98"/>
      <c r="TME32" s="98"/>
      <c r="TMF32" s="98"/>
      <c r="TMG32" s="98"/>
      <c r="TMH32" s="98"/>
      <c r="TMI32" s="98"/>
      <c r="TMJ32" s="98"/>
      <c r="TMK32" s="98"/>
      <c r="TML32" s="98"/>
      <c r="TMM32" s="98"/>
      <c r="TMN32" s="98"/>
      <c r="TMO32" s="98"/>
      <c r="TMP32" s="98"/>
      <c r="TMQ32" s="98"/>
      <c r="TMR32" s="98"/>
      <c r="TMS32" s="98"/>
      <c r="TMT32" s="98"/>
      <c r="TMU32" s="98"/>
      <c r="TMV32" s="98"/>
      <c r="TMW32" s="98"/>
      <c r="TMX32" s="98"/>
      <c r="TMY32" s="98"/>
      <c r="TMZ32" s="98"/>
      <c r="TNA32" s="98"/>
      <c r="TNB32" s="98"/>
      <c r="TNC32" s="98"/>
      <c r="TND32" s="98"/>
      <c r="TNE32" s="98"/>
      <c r="TNF32" s="98"/>
      <c r="TNG32" s="98"/>
      <c r="TNH32" s="98"/>
      <c r="TNI32" s="98"/>
      <c r="TNJ32" s="98"/>
      <c r="TNK32" s="98"/>
      <c r="TNL32" s="98"/>
      <c r="TNM32" s="98"/>
      <c r="TNN32" s="98"/>
      <c r="TNO32" s="98"/>
      <c r="TNP32" s="98"/>
      <c r="TNQ32" s="98"/>
      <c r="TNR32" s="98"/>
      <c r="TNS32" s="98"/>
      <c r="TNT32" s="98"/>
      <c r="TNU32" s="98"/>
      <c r="TNV32" s="98"/>
      <c r="TNW32" s="98"/>
      <c r="TNX32" s="98"/>
      <c r="TNY32" s="98"/>
      <c r="TNZ32" s="98"/>
      <c r="TOA32" s="98"/>
      <c r="TOB32" s="98"/>
      <c r="TOC32" s="98"/>
      <c r="TOD32" s="98"/>
      <c r="TOE32" s="98"/>
      <c r="TOF32" s="98"/>
      <c r="TOG32" s="98"/>
      <c r="TOH32" s="98"/>
      <c r="TOI32" s="98"/>
      <c r="TOJ32" s="98"/>
      <c r="TOK32" s="98"/>
      <c r="TOL32" s="98"/>
      <c r="TOM32" s="98"/>
      <c r="TON32" s="98"/>
      <c r="TOO32" s="98"/>
      <c r="TOP32" s="98"/>
      <c r="TOQ32" s="98"/>
      <c r="TOR32" s="98"/>
      <c r="TOS32" s="98"/>
      <c r="TOT32" s="98"/>
      <c r="TOU32" s="98"/>
      <c r="TOV32" s="98"/>
      <c r="TOW32" s="98"/>
      <c r="TOX32" s="98"/>
      <c r="TOY32" s="98"/>
      <c r="TOZ32" s="98"/>
      <c r="TPA32" s="98"/>
      <c r="TPB32" s="98"/>
      <c r="TPC32" s="98"/>
      <c r="TPD32" s="98"/>
      <c r="TPE32" s="98"/>
      <c r="TPF32" s="98"/>
      <c r="TPG32" s="98"/>
      <c r="TPH32" s="98"/>
      <c r="TPI32" s="98"/>
      <c r="TPJ32" s="98"/>
      <c r="TPK32" s="98"/>
      <c r="TPL32" s="98"/>
      <c r="TPM32" s="98"/>
      <c r="TPN32" s="98"/>
      <c r="TPO32" s="98"/>
      <c r="TPP32" s="98"/>
      <c r="TPQ32" s="98"/>
      <c r="TPR32" s="98"/>
      <c r="TPS32" s="98"/>
      <c r="TPT32" s="98"/>
      <c r="TPU32" s="98"/>
      <c r="TPV32" s="98"/>
      <c r="TPW32" s="98"/>
      <c r="TPX32" s="98"/>
      <c r="TPY32" s="98"/>
      <c r="TPZ32" s="98"/>
      <c r="TQA32" s="98"/>
      <c r="TQB32" s="98"/>
      <c r="TQC32" s="98"/>
      <c r="TQD32" s="98"/>
      <c r="TQE32" s="98"/>
      <c r="TQF32" s="98"/>
      <c r="TQG32" s="98"/>
      <c r="TQH32" s="98"/>
      <c r="TQI32" s="98"/>
      <c r="TQJ32" s="98"/>
      <c r="TQK32" s="98"/>
      <c r="TQL32" s="98"/>
      <c r="TQM32" s="98"/>
      <c r="TQN32" s="98"/>
      <c r="TQO32" s="98"/>
      <c r="TQP32" s="98"/>
      <c r="TQQ32" s="98"/>
      <c r="TQR32" s="98"/>
      <c r="TQS32" s="98"/>
      <c r="TQT32" s="98"/>
      <c r="TQU32" s="98"/>
      <c r="TQV32" s="98"/>
      <c r="TQW32" s="98"/>
      <c r="TQX32" s="98"/>
      <c r="TQY32" s="98"/>
      <c r="TQZ32" s="98"/>
      <c r="TRA32" s="98"/>
      <c r="TRB32" s="98"/>
      <c r="TRC32" s="98"/>
      <c r="TRD32" s="98"/>
      <c r="TRE32" s="98"/>
      <c r="TRF32" s="98"/>
      <c r="TRG32" s="98"/>
      <c r="TRH32" s="98"/>
      <c r="TRI32" s="98"/>
      <c r="TRJ32" s="98"/>
      <c r="TRK32" s="98"/>
      <c r="TRL32" s="98"/>
      <c r="TRM32" s="98"/>
      <c r="TRN32" s="98"/>
      <c r="TRO32" s="98"/>
      <c r="TRP32" s="98"/>
      <c r="TRQ32" s="98"/>
      <c r="TRR32" s="98"/>
      <c r="TRS32" s="98"/>
      <c r="TRT32" s="98"/>
      <c r="TRU32" s="98"/>
      <c r="TRV32" s="98"/>
      <c r="TRW32" s="98"/>
      <c r="TRX32" s="98"/>
      <c r="TRY32" s="98"/>
      <c r="TRZ32" s="98"/>
      <c r="TSA32" s="98"/>
      <c r="TSB32" s="98"/>
      <c r="TSC32" s="98"/>
      <c r="TSD32" s="98"/>
      <c r="TSE32" s="98"/>
      <c r="TSF32" s="98"/>
      <c r="TSG32" s="98"/>
      <c r="TSH32" s="98"/>
      <c r="TSI32" s="98"/>
      <c r="TSJ32" s="98"/>
      <c r="TSK32" s="98"/>
      <c r="TSL32" s="98"/>
      <c r="TSM32" s="98"/>
      <c r="TSN32" s="98"/>
      <c r="TSO32" s="98"/>
      <c r="TSP32" s="98"/>
      <c r="TSQ32" s="98"/>
      <c r="TSR32" s="98"/>
      <c r="TSS32" s="98"/>
      <c r="TST32" s="98"/>
      <c r="TSU32" s="98"/>
      <c r="TSV32" s="98"/>
      <c r="TSW32" s="98"/>
      <c r="TSX32" s="98"/>
      <c r="TSY32" s="98"/>
      <c r="TSZ32" s="98"/>
      <c r="TTA32" s="98"/>
      <c r="TTB32" s="98"/>
      <c r="TTC32" s="98"/>
      <c r="TTD32" s="98"/>
      <c r="TTE32" s="98"/>
      <c r="TTF32" s="98"/>
      <c r="TTG32" s="98"/>
      <c r="TTH32" s="98"/>
      <c r="TTI32" s="98"/>
      <c r="TTJ32" s="98"/>
      <c r="TTK32" s="98"/>
      <c r="TTL32" s="98"/>
      <c r="TTM32" s="98"/>
      <c r="TTN32" s="98"/>
      <c r="TTO32" s="98"/>
      <c r="TTP32" s="98"/>
      <c r="TTQ32" s="98"/>
      <c r="TTR32" s="98"/>
      <c r="TTS32" s="98"/>
      <c r="TTT32" s="98"/>
      <c r="TTU32" s="98"/>
      <c r="TTV32" s="98"/>
      <c r="TTW32" s="98"/>
      <c r="TTX32" s="98"/>
      <c r="TTY32" s="98"/>
      <c r="TTZ32" s="98"/>
      <c r="TUA32" s="98"/>
      <c r="TUB32" s="98"/>
      <c r="TUC32" s="98"/>
      <c r="TUD32" s="98"/>
      <c r="TUE32" s="98"/>
      <c r="TUF32" s="98"/>
      <c r="TUG32" s="98"/>
      <c r="TUH32" s="98"/>
      <c r="TUI32" s="98"/>
      <c r="TUJ32" s="98"/>
      <c r="TUK32" s="98"/>
      <c r="TUL32" s="98"/>
      <c r="TUM32" s="98"/>
      <c r="TUN32" s="98"/>
      <c r="TUO32" s="98"/>
      <c r="TUP32" s="98"/>
      <c r="TUQ32" s="98"/>
      <c r="TUR32" s="98"/>
      <c r="TUS32" s="98"/>
      <c r="TUT32" s="98"/>
      <c r="TUU32" s="98"/>
      <c r="TUV32" s="98"/>
      <c r="TUW32" s="98"/>
      <c r="TUX32" s="98"/>
      <c r="TUY32" s="98"/>
      <c r="TUZ32" s="98"/>
      <c r="TVA32" s="98"/>
      <c r="TVB32" s="98"/>
      <c r="TVC32" s="98"/>
      <c r="TVD32" s="98"/>
      <c r="TVE32" s="98"/>
      <c r="TVF32" s="98"/>
      <c r="TVG32" s="98"/>
      <c r="TVH32" s="98"/>
      <c r="TVI32" s="98"/>
      <c r="TVJ32" s="98"/>
      <c r="TVK32" s="98"/>
      <c r="TVL32" s="98"/>
      <c r="TVM32" s="98"/>
      <c r="TVN32" s="98"/>
      <c r="TVO32" s="98"/>
      <c r="TVP32" s="98"/>
      <c r="TVQ32" s="98"/>
      <c r="TVR32" s="98"/>
      <c r="TVS32" s="98"/>
      <c r="TVT32" s="98"/>
      <c r="TVU32" s="98"/>
      <c r="TVV32" s="98"/>
      <c r="TVW32" s="98"/>
      <c r="TVX32" s="98"/>
      <c r="TVY32" s="98"/>
      <c r="TVZ32" s="98"/>
      <c r="TWA32" s="98"/>
      <c r="TWB32" s="98"/>
      <c r="TWC32" s="98"/>
      <c r="TWD32" s="98"/>
      <c r="TWE32" s="98"/>
      <c r="TWF32" s="98"/>
      <c r="TWG32" s="98"/>
      <c r="TWH32" s="98"/>
      <c r="TWI32" s="98"/>
      <c r="TWJ32" s="98"/>
      <c r="TWK32" s="98"/>
      <c r="TWL32" s="98"/>
      <c r="TWM32" s="98"/>
      <c r="TWN32" s="98"/>
      <c r="TWO32" s="98"/>
      <c r="TWP32" s="98"/>
      <c r="TWQ32" s="98"/>
      <c r="TWR32" s="98"/>
      <c r="TWS32" s="98"/>
      <c r="TWT32" s="98"/>
      <c r="TWU32" s="98"/>
      <c r="TWV32" s="98"/>
      <c r="TWW32" s="98"/>
      <c r="TWX32" s="98"/>
      <c r="TWY32" s="98"/>
      <c r="TWZ32" s="98"/>
      <c r="TXA32" s="98"/>
      <c r="TXB32" s="98"/>
      <c r="TXC32" s="98"/>
      <c r="TXD32" s="98"/>
      <c r="TXE32" s="98"/>
      <c r="TXF32" s="98"/>
      <c r="TXG32" s="98"/>
      <c r="TXH32" s="98"/>
      <c r="TXI32" s="98"/>
      <c r="TXJ32" s="98"/>
      <c r="TXK32" s="98"/>
      <c r="TXL32" s="98"/>
      <c r="TXM32" s="98"/>
      <c r="TXN32" s="98"/>
      <c r="TXO32" s="98"/>
      <c r="TXP32" s="98"/>
      <c r="TXQ32" s="98"/>
      <c r="TXR32" s="98"/>
      <c r="TXS32" s="98"/>
      <c r="TXT32" s="98"/>
      <c r="TXU32" s="98"/>
      <c r="TXV32" s="98"/>
      <c r="TXW32" s="98"/>
      <c r="TXX32" s="98"/>
      <c r="TXY32" s="98"/>
      <c r="TXZ32" s="98"/>
      <c r="TYA32" s="98"/>
      <c r="TYB32" s="98"/>
      <c r="TYC32" s="98"/>
      <c r="TYD32" s="98"/>
      <c r="TYE32" s="98"/>
      <c r="TYF32" s="98"/>
      <c r="TYG32" s="98"/>
      <c r="TYH32" s="98"/>
      <c r="TYI32" s="98"/>
      <c r="TYJ32" s="98"/>
      <c r="TYK32" s="98"/>
      <c r="TYL32" s="98"/>
      <c r="TYM32" s="98"/>
      <c r="TYN32" s="98"/>
      <c r="TYO32" s="98"/>
      <c r="TYP32" s="98"/>
      <c r="TYQ32" s="98"/>
      <c r="TYR32" s="98"/>
      <c r="TYS32" s="98"/>
      <c r="TYT32" s="98"/>
      <c r="TYU32" s="98"/>
      <c r="TYV32" s="98"/>
      <c r="TYW32" s="98"/>
      <c r="TYX32" s="98"/>
      <c r="TYY32" s="98"/>
      <c r="TYZ32" s="98"/>
      <c r="TZA32" s="98"/>
      <c r="TZB32" s="98"/>
      <c r="TZC32" s="98"/>
      <c r="TZD32" s="98"/>
      <c r="TZE32" s="98"/>
      <c r="TZF32" s="98"/>
      <c r="TZG32" s="98"/>
      <c r="TZH32" s="98"/>
      <c r="TZI32" s="98"/>
      <c r="TZJ32" s="98"/>
      <c r="TZK32" s="98"/>
      <c r="TZL32" s="98"/>
      <c r="TZM32" s="98"/>
      <c r="TZN32" s="98"/>
      <c r="TZO32" s="98"/>
      <c r="TZP32" s="98"/>
      <c r="TZQ32" s="98"/>
      <c r="TZR32" s="98"/>
      <c r="TZS32" s="98"/>
      <c r="TZT32" s="98"/>
      <c r="TZU32" s="98"/>
      <c r="TZV32" s="98"/>
      <c r="TZW32" s="98"/>
      <c r="TZX32" s="98"/>
      <c r="TZY32" s="98"/>
      <c r="TZZ32" s="98"/>
      <c r="UAA32" s="98"/>
      <c r="UAB32" s="98"/>
      <c r="UAC32" s="98"/>
      <c r="UAD32" s="98"/>
      <c r="UAE32" s="98"/>
      <c r="UAF32" s="98"/>
      <c r="UAG32" s="98"/>
      <c r="UAH32" s="98"/>
      <c r="UAI32" s="98"/>
      <c r="UAJ32" s="98"/>
      <c r="UAK32" s="98"/>
      <c r="UAL32" s="98"/>
      <c r="UAM32" s="98"/>
      <c r="UAN32" s="98"/>
      <c r="UAO32" s="98"/>
      <c r="UAP32" s="98"/>
      <c r="UAQ32" s="98"/>
      <c r="UAR32" s="98"/>
      <c r="UAS32" s="98"/>
      <c r="UAT32" s="98"/>
      <c r="UAU32" s="98"/>
      <c r="UAV32" s="98"/>
      <c r="UAW32" s="98"/>
      <c r="UAX32" s="98"/>
      <c r="UAY32" s="98"/>
      <c r="UAZ32" s="98"/>
      <c r="UBA32" s="98"/>
      <c r="UBB32" s="98"/>
      <c r="UBC32" s="98"/>
      <c r="UBD32" s="98"/>
      <c r="UBE32" s="98"/>
      <c r="UBF32" s="98"/>
      <c r="UBG32" s="98"/>
      <c r="UBH32" s="98"/>
      <c r="UBI32" s="98"/>
      <c r="UBJ32" s="98"/>
      <c r="UBK32" s="98"/>
      <c r="UBL32" s="98"/>
      <c r="UBM32" s="98"/>
      <c r="UBN32" s="98"/>
      <c r="UBO32" s="98"/>
      <c r="UBP32" s="98"/>
      <c r="UBQ32" s="98"/>
      <c r="UBR32" s="98"/>
      <c r="UBS32" s="98"/>
      <c r="UBT32" s="98"/>
      <c r="UBU32" s="98"/>
      <c r="UBV32" s="98"/>
      <c r="UBW32" s="98"/>
      <c r="UBX32" s="98"/>
      <c r="UBY32" s="98"/>
      <c r="UBZ32" s="98"/>
      <c r="UCA32" s="98"/>
      <c r="UCB32" s="98"/>
      <c r="UCC32" s="98"/>
      <c r="UCD32" s="98"/>
      <c r="UCE32" s="98"/>
      <c r="UCF32" s="98"/>
      <c r="UCG32" s="98"/>
      <c r="UCH32" s="98"/>
      <c r="UCI32" s="98"/>
      <c r="UCJ32" s="98"/>
      <c r="UCK32" s="98"/>
      <c r="UCL32" s="98"/>
      <c r="UCM32" s="98"/>
      <c r="UCN32" s="98"/>
      <c r="UCO32" s="98"/>
      <c r="UCP32" s="98"/>
      <c r="UCQ32" s="98"/>
      <c r="UCR32" s="98"/>
      <c r="UCS32" s="98"/>
      <c r="UCT32" s="98"/>
      <c r="UCU32" s="98"/>
      <c r="UCV32" s="98"/>
      <c r="UCW32" s="98"/>
      <c r="UCX32" s="98"/>
      <c r="UCY32" s="98"/>
      <c r="UCZ32" s="98"/>
      <c r="UDA32" s="98"/>
      <c r="UDB32" s="98"/>
      <c r="UDC32" s="98"/>
      <c r="UDD32" s="98"/>
      <c r="UDE32" s="98"/>
      <c r="UDF32" s="98"/>
      <c r="UDG32" s="98"/>
      <c r="UDH32" s="98"/>
      <c r="UDI32" s="98"/>
      <c r="UDJ32" s="98"/>
      <c r="UDK32" s="98"/>
      <c r="UDL32" s="98"/>
      <c r="UDM32" s="98"/>
      <c r="UDN32" s="98"/>
      <c r="UDO32" s="98"/>
      <c r="UDP32" s="98"/>
      <c r="UDQ32" s="98"/>
      <c r="UDR32" s="98"/>
      <c r="UDS32" s="98"/>
      <c r="UDT32" s="98"/>
      <c r="UDU32" s="98"/>
      <c r="UDV32" s="98"/>
      <c r="UDW32" s="98"/>
      <c r="UDX32" s="98"/>
      <c r="UDY32" s="98"/>
      <c r="UDZ32" s="98"/>
      <c r="UEA32" s="98"/>
      <c r="UEB32" s="98"/>
      <c r="UEC32" s="98"/>
      <c r="UED32" s="98"/>
      <c r="UEE32" s="98"/>
      <c r="UEF32" s="98"/>
      <c r="UEG32" s="98"/>
      <c r="UEH32" s="98"/>
      <c r="UEI32" s="98"/>
      <c r="UEJ32" s="98"/>
      <c r="UEK32" s="98"/>
      <c r="UEL32" s="98"/>
      <c r="UEM32" s="98"/>
      <c r="UEN32" s="98"/>
      <c r="UEO32" s="98"/>
      <c r="UEP32" s="98"/>
      <c r="UEQ32" s="98"/>
      <c r="UER32" s="98"/>
      <c r="UES32" s="98"/>
      <c r="UET32" s="98"/>
      <c r="UEU32" s="98"/>
      <c r="UEV32" s="98"/>
      <c r="UEW32" s="98"/>
      <c r="UEX32" s="98"/>
      <c r="UEY32" s="98"/>
      <c r="UEZ32" s="98"/>
      <c r="UFA32" s="98"/>
      <c r="UFB32" s="98"/>
      <c r="UFC32" s="98"/>
      <c r="UFD32" s="98"/>
      <c r="UFE32" s="98"/>
      <c r="UFF32" s="98"/>
      <c r="UFG32" s="98"/>
      <c r="UFH32" s="98"/>
      <c r="UFI32" s="98"/>
      <c r="UFJ32" s="98"/>
      <c r="UFK32" s="98"/>
      <c r="UFL32" s="98"/>
      <c r="UFM32" s="98"/>
      <c r="UFN32" s="98"/>
      <c r="UFO32" s="98"/>
      <c r="UFP32" s="98"/>
      <c r="UFQ32" s="98"/>
      <c r="UFR32" s="98"/>
      <c r="UFS32" s="98"/>
      <c r="UFT32" s="98"/>
      <c r="UFU32" s="98"/>
      <c r="UFV32" s="98"/>
      <c r="UFW32" s="98"/>
      <c r="UFX32" s="98"/>
      <c r="UFY32" s="98"/>
      <c r="UFZ32" s="98"/>
      <c r="UGA32" s="98"/>
      <c r="UGB32" s="98"/>
      <c r="UGC32" s="98"/>
      <c r="UGD32" s="98"/>
      <c r="UGE32" s="98"/>
      <c r="UGF32" s="98"/>
      <c r="UGG32" s="98"/>
      <c r="UGH32" s="98"/>
      <c r="UGI32" s="98"/>
      <c r="UGJ32" s="98"/>
      <c r="UGK32" s="98"/>
      <c r="UGL32" s="98"/>
      <c r="UGM32" s="98"/>
      <c r="UGN32" s="98"/>
      <c r="UGO32" s="98"/>
      <c r="UGP32" s="98"/>
      <c r="UGQ32" s="98"/>
      <c r="UGR32" s="98"/>
      <c r="UGS32" s="98"/>
      <c r="UGT32" s="98"/>
      <c r="UGU32" s="98"/>
      <c r="UGV32" s="98"/>
      <c r="UGW32" s="98"/>
      <c r="UGX32" s="98"/>
      <c r="UGY32" s="98"/>
      <c r="UGZ32" s="98"/>
      <c r="UHA32" s="98"/>
      <c r="UHB32" s="98"/>
      <c r="UHC32" s="98"/>
      <c r="UHD32" s="98"/>
      <c r="UHE32" s="98"/>
      <c r="UHF32" s="98"/>
      <c r="UHG32" s="98"/>
      <c r="UHH32" s="98"/>
      <c r="UHI32" s="98"/>
      <c r="UHJ32" s="98"/>
      <c r="UHK32" s="98"/>
      <c r="UHL32" s="98"/>
      <c r="UHM32" s="98"/>
      <c r="UHN32" s="98"/>
      <c r="UHO32" s="98"/>
      <c r="UHP32" s="98"/>
      <c r="UHQ32" s="98"/>
      <c r="UHR32" s="98"/>
      <c r="UHS32" s="98"/>
      <c r="UHT32" s="98"/>
      <c r="UHU32" s="98"/>
      <c r="UHV32" s="98"/>
      <c r="UHW32" s="98"/>
      <c r="UHX32" s="98"/>
      <c r="UHY32" s="98"/>
      <c r="UHZ32" s="98"/>
      <c r="UIA32" s="98"/>
      <c r="UIB32" s="98"/>
      <c r="UIC32" s="98"/>
      <c r="UID32" s="98"/>
      <c r="UIE32" s="98"/>
      <c r="UIF32" s="98"/>
      <c r="UIG32" s="98"/>
      <c r="UIH32" s="98"/>
      <c r="UII32" s="98"/>
      <c r="UIJ32" s="98"/>
      <c r="UIK32" s="98"/>
      <c r="UIL32" s="98"/>
      <c r="UIM32" s="98"/>
      <c r="UIN32" s="98"/>
      <c r="UIO32" s="98"/>
      <c r="UIP32" s="98"/>
      <c r="UIQ32" s="98"/>
      <c r="UIR32" s="98"/>
      <c r="UIS32" s="98"/>
      <c r="UIT32" s="98"/>
      <c r="UIU32" s="98"/>
      <c r="UIV32" s="98"/>
      <c r="UIW32" s="98"/>
      <c r="UIX32" s="98"/>
      <c r="UIY32" s="98"/>
      <c r="UIZ32" s="98"/>
      <c r="UJA32" s="98"/>
      <c r="UJB32" s="98"/>
      <c r="UJC32" s="98"/>
      <c r="UJD32" s="98"/>
      <c r="UJE32" s="98"/>
      <c r="UJF32" s="98"/>
      <c r="UJG32" s="98"/>
      <c r="UJH32" s="98"/>
      <c r="UJI32" s="98"/>
      <c r="UJJ32" s="98"/>
      <c r="UJK32" s="98"/>
      <c r="UJL32" s="98"/>
      <c r="UJM32" s="98"/>
      <c r="UJN32" s="98"/>
      <c r="UJO32" s="98"/>
      <c r="UJP32" s="98"/>
      <c r="UJQ32" s="98"/>
      <c r="UJR32" s="98"/>
      <c r="UJS32" s="98"/>
      <c r="UJT32" s="98"/>
      <c r="UJU32" s="98"/>
      <c r="UJV32" s="98"/>
      <c r="UJW32" s="98"/>
      <c r="UJX32" s="98"/>
      <c r="UJY32" s="98"/>
      <c r="UJZ32" s="98"/>
      <c r="UKA32" s="98"/>
      <c r="UKB32" s="98"/>
      <c r="UKC32" s="98"/>
      <c r="UKD32" s="98"/>
      <c r="UKE32" s="98"/>
      <c r="UKF32" s="98"/>
      <c r="UKG32" s="98"/>
      <c r="UKH32" s="98"/>
      <c r="UKI32" s="98"/>
      <c r="UKJ32" s="98"/>
      <c r="UKK32" s="98"/>
      <c r="UKL32" s="98"/>
      <c r="UKM32" s="98"/>
      <c r="UKN32" s="98"/>
      <c r="UKO32" s="98"/>
      <c r="UKP32" s="98"/>
      <c r="UKQ32" s="98"/>
      <c r="UKR32" s="98"/>
      <c r="UKS32" s="98"/>
      <c r="UKT32" s="98"/>
      <c r="UKU32" s="98"/>
      <c r="UKV32" s="98"/>
      <c r="UKW32" s="98"/>
      <c r="UKX32" s="98"/>
      <c r="UKY32" s="98"/>
      <c r="UKZ32" s="98"/>
      <c r="ULA32" s="98"/>
      <c r="ULB32" s="98"/>
      <c r="ULC32" s="98"/>
      <c r="ULD32" s="98"/>
      <c r="ULE32" s="98"/>
      <c r="ULF32" s="98"/>
      <c r="ULG32" s="98"/>
      <c r="ULH32" s="98"/>
      <c r="ULI32" s="98"/>
      <c r="ULJ32" s="98"/>
      <c r="ULK32" s="98"/>
      <c r="ULL32" s="98"/>
      <c r="ULM32" s="98"/>
      <c r="ULN32" s="98"/>
      <c r="ULO32" s="98"/>
      <c r="ULP32" s="98"/>
      <c r="ULQ32" s="98"/>
      <c r="ULR32" s="98"/>
      <c r="ULS32" s="98"/>
      <c r="ULT32" s="98"/>
      <c r="ULU32" s="98"/>
      <c r="ULV32" s="98"/>
      <c r="ULW32" s="98"/>
      <c r="ULX32" s="98"/>
      <c r="ULY32" s="98"/>
      <c r="ULZ32" s="98"/>
      <c r="UMA32" s="98"/>
      <c r="UMB32" s="98"/>
      <c r="UMC32" s="98"/>
      <c r="UMD32" s="98"/>
      <c r="UME32" s="98"/>
      <c r="UMF32" s="98"/>
      <c r="UMG32" s="98"/>
      <c r="UMH32" s="98"/>
      <c r="UMI32" s="98"/>
      <c r="UMJ32" s="98"/>
      <c r="UMK32" s="98"/>
      <c r="UML32" s="98"/>
      <c r="UMM32" s="98"/>
      <c r="UMN32" s="98"/>
      <c r="UMO32" s="98"/>
      <c r="UMP32" s="98"/>
      <c r="UMQ32" s="98"/>
      <c r="UMR32" s="98"/>
      <c r="UMS32" s="98"/>
      <c r="UMT32" s="98"/>
      <c r="UMU32" s="98"/>
      <c r="UMV32" s="98"/>
      <c r="UMW32" s="98"/>
      <c r="UMX32" s="98"/>
      <c r="UMY32" s="98"/>
      <c r="UMZ32" s="98"/>
      <c r="UNA32" s="98"/>
      <c r="UNB32" s="98"/>
      <c r="UNC32" s="98"/>
      <c r="UND32" s="98"/>
      <c r="UNE32" s="98"/>
      <c r="UNF32" s="98"/>
      <c r="UNG32" s="98"/>
      <c r="UNH32" s="98"/>
      <c r="UNI32" s="98"/>
      <c r="UNJ32" s="98"/>
      <c r="UNK32" s="98"/>
      <c r="UNL32" s="98"/>
      <c r="UNM32" s="98"/>
      <c r="UNN32" s="98"/>
      <c r="UNO32" s="98"/>
      <c r="UNP32" s="98"/>
      <c r="UNQ32" s="98"/>
      <c r="UNR32" s="98"/>
      <c r="UNS32" s="98"/>
      <c r="UNT32" s="98"/>
      <c r="UNU32" s="98"/>
      <c r="UNV32" s="98"/>
      <c r="UNW32" s="98"/>
      <c r="UNX32" s="98"/>
      <c r="UNY32" s="98"/>
      <c r="UNZ32" s="98"/>
      <c r="UOA32" s="98"/>
      <c r="UOB32" s="98"/>
      <c r="UOC32" s="98"/>
      <c r="UOD32" s="98"/>
      <c r="UOE32" s="98"/>
      <c r="UOF32" s="98"/>
      <c r="UOG32" s="98"/>
      <c r="UOH32" s="98"/>
      <c r="UOI32" s="98"/>
      <c r="UOJ32" s="98"/>
      <c r="UOK32" s="98"/>
      <c r="UOL32" s="98"/>
      <c r="UOM32" s="98"/>
      <c r="UON32" s="98"/>
      <c r="UOO32" s="98"/>
      <c r="UOP32" s="98"/>
      <c r="UOQ32" s="98"/>
      <c r="UOR32" s="98"/>
      <c r="UOS32" s="98"/>
      <c r="UOT32" s="98"/>
      <c r="UOU32" s="98"/>
      <c r="UOV32" s="98"/>
      <c r="UOW32" s="98"/>
      <c r="UOX32" s="98"/>
      <c r="UOY32" s="98"/>
      <c r="UOZ32" s="98"/>
      <c r="UPA32" s="98"/>
      <c r="UPB32" s="98"/>
      <c r="UPC32" s="98"/>
      <c r="UPD32" s="98"/>
      <c r="UPE32" s="98"/>
      <c r="UPF32" s="98"/>
      <c r="UPG32" s="98"/>
      <c r="UPH32" s="98"/>
      <c r="UPI32" s="98"/>
      <c r="UPJ32" s="98"/>
      <c r="UPK32" s="98"/>
      <c r="UPL32" s="98"/>
      <c r="UPM32" s="98"/>
      <c r="UPN32" s="98"/>
      <c r="UPO32" s="98"/>
      <c r="UPP32" s="98"/>
      <c r="UPQ32" s="98"/>
      <c r="UPR32" s="98"/>
      <c r="UPS32" s="98"/>
      <c r="UPT32" s="98"/>
      <c r="UPU32" s="98"/>
      <c r="UPV32" s="98"/>
      <c r="UPW32" s="98"/>
      <c r="UPX32" s="98"/>
      <c r="UPY32" s="98"/>
      <c r="UPZ32" s="98"/>
      <c r="UQA32" s="98"/>
      <c r="UQB32" s="98"/>
      <c r="UQC32" s="98"/>
      <c r="UQD32" s="98"/>
      <c r="UQE32" s="98"/>
      <c r="UQF32" s="98"/>
      <c r="UQG32" s="98"/>
      <c r="UQH32" s="98"/>
      <c r="UQI32" s="98"/>
      <c r="UQJ32" s="98"/>
      <c r="UQK32" s="98"/>
      <c r="UQL32" s="98"/>
      <c r="UQM32" s="98"/>
      <c r="UQN32" s="98"/>
      <c r="UQO32" s="98"/>
      <c r="UQP32" s="98"/>
      <c r="UQQ32" s="98"/>
      <c r="UQR32" s="98"/>
      <c r="UQS32" s="98"/>
      <c r="UQT32" s="98"/>
      <c r="UQU32" s="98"/>
      <c r="UQV32" s="98"/>
      <c r="UQW32" s="98"/>
      <c r="UQX32" s="98"/>
      <c r="UQY32" s="98"/>
      <c r="UQZ32" s="98"/>
      <c r="URA32" s="98"/>
      <c r="URB32" s="98"/>
      <c r="URC32" s="98"/>
      <c r="URD32" s="98"/>
      <c r="URE32" s="98"/>
      <c r="URF32" s="98"/>
      <c r="URG32" s="98"/>
      <c r="URH32" s="98"/>
      <c r="URI32" s="98"/>
      <c r="URJ32" s="98"/>
      <c r="URK32" s="98"/>
      <c r="URL32" s="98"/>
      <c r="URM32" s="98"/>
      <c r="URN32" s="98"/>
      <c r="URO32" s="98"/>
      <c r="URP32" s="98"/>
      <c r="URQ32" s="98"/>
      <c r="URR32" s="98"/>
      <c r="URS32" s="98"/>
      <c r="URT32" s="98"/>
      <c r="URU32" s="98"/>
      <c r="URV32" s="98"/>
      <c r="URW32" s="98"/>
      <c r="URX32" s="98"/>
      <c r="URY32" s="98"/>
      <c r="URZ32" s="98"/>
      <c r="USA32" s="98"/>
      <c r="USB32" s="98"/>
      <c r="USC32" s="98"/>
      <c r="USD32" s="98"/>
      <c r="USE32" s="98"/>
      <c r="USF32" s="98"/>
      <c r="USG32" s="98"/>
      <c r="USH32" s="98"/>
      <c r="USI32" s="98"/>
      <c r="USJ32" s="98"/>
      <c r="USK32" s="98"/>
      <c r="USL32" s="98"/>
      <c r="USM32" s="98"/>
      <c r="USN32" s="98"/>
      <c r="USO32" s="98"/>
      <c r="USP32" s="98"/>
      <c r="USQ32" s="98"/>
      <c r="USR32" s="98"/>
      <c r="USS32" s="98"/>
      <c r="UST32" s="98"/>
      <c r="USU32" s="98"/>
      <c r="USV32" s="98"/>
      <c r="USW32" s="98"/>
      <c r="USX32" s="98"/>
      <c r="USY32" s="98"/>
      <c r="USZ32" s="98"/>
      <c r="UTA32" s="98"/>
      <c r="UTB32" s="98"/>
      <c r="UTC32" s="98"/>
      <c r="UTD32" s="98"/>
      <c r="UTE32" s="98"/>
      <c r="UTF32" s="98"/>
      <c r="UTG32" s="98"/>
      <c r="UTH32" s="98"/>
      <c r="UTI32" s="98"/>
      <c r="UTJ32" s="98"/>
      <c r="UTK32" s="98"/>
      <c r="UTL32" s="98"/>
      <c r="UTM32" s="98"/>
      <c r="UTN32" s="98"/>
      <c r="UTO32" s="98"/>
      <c r="UTP32" s="98"/>
      <c r="UTQ32" s="98"/>
      <c r="UTR32" s="98"/>
      <c r="UTS32" s="98"/>
      <c r="UTT32" s="98"/>
      <c r="UTU32" s="98"/>
      <c r="UTV32" s="98"/>
      <c r="UTW32" s="98"/>
      <c r="UTX32" s="98"/>
      <c r="UTY32" s="98"/>
      <c r="UTZ32" s="98"/>
      <c r="UUA32" s="98"/>
      <c r="UUB32" s="98"/>
      <c r="UUC32" s="98"/>
      <c r="UUD32" s="98"/>
      <c r="UUE32" s="98"/>
      <c r="UUF32" s="98"/>
      <c r="UUG32" s="98"/>
      <c r="UUH32" s="98"/>
      <c r="UUI32" s="98"/>
      <c r="UUJ32" s="98"/>
      <c r="UUK32" s="98"/>
      <c r="UUL32" s="98"/>
      <c r="UUM32" s="98"/>
      <c r="UUN32" s="98"/>
      <c r="UUO32" s="98"/>
      <c r="UUP32" s="98"/>
      <c r="UUQ32" s="98"/>
      <c r="UUR32" s="98"/>
      <c r="UUS32" s="98"/>
      <c r="UUT32" s="98"/>
      <c r="UUU32" s="98"/>
      <c r="UUV32" s="98"/>
      <c r="UUW32" s="98"/>
      <c r="UUX32" s="98"/>
      <c r="UUY32" s="98"/>
      <c r="UUZ32" s="98"/>
      <c r="UVA32" s="98"/>
      <c r="UVB32" s="98"/>
      <c r="UVC32" s="98"/>
      <c r="UVD32" s="98"/>
      <c r="UVE32" s="98"/>
      <c r="UVF32" s="98"/>
      <c r="UVG32" s="98"/>
      <c r="UVH32" s="98"/>
      <c r="UVI32" s="98"/>
      <c r="UVJ32" s="98"/>
      <c r="UVK32" s="98"/>
      <c r="UVL32" s="98"/>
      <c r="UVM32" s="98"/>
      <c r="UVN32" s="98"/>
      <c r="UVO32" s="98"/>
      <c r="UVP32" s="98"/>
      <c r="UVQ32" s="98"/>
      <c r="UVR32" s="98"/>
      <c r="UVS32" s="98"/>
      <c r="UVT32" s="98"/>
      <c r="UVU32" s="98"/>
      <c r="UVV32" s="98"/>
      <c r="UVW32" s="98"/>
      <c r="UVX32" s="98"/>
      <c r="UVY32" s="98"/>
      <c r="UVZ32" s="98"/>
      <c r="UWA32" s="98"/>
      <c r="UWB32" s="98"/>
      <c r="UWC32" s="98"/>
      <c r="UWD32" s="98"/>
      <c r="UWE32" s="98"/>
      <c r="UWF32" s="98"/>
      <c r="UWG32" s="98"/>
      <c r="UWH32" s="98"/>
      <c r="UWI32" s="98"/>
      <c r="UWJ32" s="98"/>
      <c r="UWK32" s="98"/>
      <c r="UWL32" s="98"/>
      <c r="UWM32" s="98"/>
      <c r="UWN32" s="98"/>
      <c r="UWO32" s="98"/>
      <c r="UWP32" s="98"/>
      <c r="UWQ32" s="98"/>
      <c r="UWR32" s="98"/>
      <c r="UWS32" s="98"/>
      <c r="UWT32" s="98"/>
      <c r="UWU32" s="98"/>
      <c r="UWV32" s="98"/>
      <c r="UWW32" s="98"/>
      <c r="UWX32" s="98"/>
      <c r="UWY32" s="98"/>
      <c r="UWZ32" s="98"/>
      <c r="UXA32" s="98"/>
      <c r="UXB32" s="98"/>
      <c r="UXC32" s="98"/>
      <c r="UXD32" s="98"/>
      <c r="UXE32" s="98"/>
      <c r="UXF32" s="98"/>
      <c r="UXG32" s="98"/>
      <c r="UXH32" s="98"/>
      <c r="UXI32" s="98"/>
      <c r="UXJ32" s="98"/>
      <c r="UXK32" s="98"/>
      <c r="UXL32" s="98"/>
      <c r="UXM32" s="98"/>
      <c r="UXN32" s="98"/>
      <c r="UXO32" s="98"/>
      <c r="UXP32" s="98"/>
      <c r="UXQ32" s="98"/>
      <c r="UXR32" s="98"/>
      <c r="UXS32" s="98"/>
      <c r="UXT32" s="98"/>
      <c r="UXU32" s="98"/>
      <c r="UXV32" s="98"/>
      <c r="UXW32" s="98"/>
      <c r="UXX32" s="98"/>
      <c r="UXY32" s="98"/>
      <c r="UXZ32" s="98"/>
      <c r="UYA32" s="98"/>
      <c r="UYB32" s="98"/>
      <c r="UYC32" s="98"/>
      <c r="UYD32" s="98"/>
      <c r="UYE32" s="98"/>
      <c r="UYF32" s="98"/>
      <c r="UYG32" s="98"/>
      <c r="UYH32" s="98"/>
      <c r="UYI32" s="98"/>
      <c r="UYJ32" s="98"/>
      <c r="UYK32" s="98"/>
      <c r="UYL32" s="98"/>
      <c r="UYM32" s="98"/>
      <c r="UYN32" s="98"/>
      <c r="UYO32" s="98"/>
      <c r="UYP32" s="98"/>
      <c r="UYQ32" s="98"/>
      <c r="UYR32" s="98"/>
      <c r="UYS32" s="98"/>
      <c r="UYT32" s="98"/>
      <c r="UYU32" s="98"/>
      <c r="UYV32" s="98"/>
      <c r="UYW32" s="98"/>
      <c r="UYX32" s="98"/>
      <c r="UYY32" s="98"/>
      <c r="UYZ32" s="98"/>
      <c r="UZA32" s="98"/>
      <c r="UZB32" s="98"/>
      <c r="UZC32" s="98"/>
      <c r="UZD32" s="98"/>
      <c r="UZE32" s="98"/>
      <c r="UZF32" s="98"/>
      <c r="UZG32" s="98"/>
      <c r="UZH32" s="98"/>
      <c r="UZI32" s="98"/>
      <c r="UZJ32" s="98"/>
      <c r="UZK32" s="98"/>
      <c r="UZL32" s="98"/>
      <c r="UZM32" s="98"/>
      <c r="UZN32" s="98"/>
      <c r="UZO32" s="98"/>
      <c r="UZP32" s="98"/>
      <c r="UZQ32" s="98"/>
      <c r="UZR32" s="98"/>
      <c r="UZS32" s="98"/>
      <c r="UZT32" s="98"/>
      <c r="UZU32" s="98"/>
      <c r="UZV32" s="98"/>
      <c r="UZW32" s="98"/>
      <c r="UZX32" s="98"/>
      <c r="UZY32" s="98"/>
      <c r="UZZ32" s="98"/>
      <c r="VAA32" s="98"/>
      <c r="VAB32" s="98"/>
      <c r="VAC32" s="98"/>
      <c r="VAD32" s="98"/>
      <c r="VAE32" s="98"/>
      <c r="VAF32" s="98"/>
      <c r="VAG32" s="98"/>
      <c r="VAH32" s="98"/>
      <c r="VAI32" s="98"/>
      <c r="VAJ32" s="98"/>
      <c r="VAK32" s="98"/>
      <c r="VAL32" s="98"/>
      <c r="VAM32" s="98"/>
      <c r="VAN32" s="98"/>
      <c r="VAO32" s="98"/>
      <c r="VAP32" s="98"/>
      <c r="VAQ32" s="98"/>
      <c r="VAR32" s="98"/>
      <c r="VAS32" s="98"/>
      <c r="VAT32" s="98"/>
      <c r="VAU32" s="98"/>
      <c r="VAV32" s="98"/>
      <c r="VAW32" s="98"/>
      <c r="VAX32" s="98"/>
      <c r="VAY32" s="98"/>
      <c r="VAZ32" s="98"/>
      <c r="VBA32" s="98"/>
      <c r="VBB32" s="98"/>
      <c r="VBC32" s="98"/>
      <c r="VBD32" s="98"/>
      <c r="VBE32" s="98"/>
      <c r="VBF32" s="98"/>
      <c r="VBG32" s="98"/>
      <c r="VBH32" s="98"/>
      <c r="VBI32" s="98"/>
      <c r="VBJ32" s="98"/>
      <c r="VBK32" s="98"/>
      <c r="VBL32" s="98"/>
      <c r="VBM32" s="98"/>
      <c r="VBN32" s="98"/>
      <c r="VBO32" s="98"/>
      <c r="VBP32" s="98"/>
      <c r="VBQ32" s="98"/>
      <c r="VBR32" s="98"/>
      <c r="VBS32" s="98"/>
      <c r="VBT32" s="98"/>
      <c r="VBU32" s="98"/>
      <c r="VBV32" s="98"/>
      <c r="VBW32" s="98"/>
      <c r="VBX32" s="98"/>
      <c r="VBY32" s="98"/>
      <c r="VBZ32" s="98"/>
      <c r="VCA32" s="98"/>
      <c r="VCB32" s="98"/>
      <c r="VCC32" s="98"/>
      <c r="VCD32" s="98"/>
      <c r="VCE32" s="98"/>
      <c r="VCF32" s="98"/>
      <c r="VCG32" s="98"/>
      <c r="VCH32" s="98"/>
      <c r="VCI32" s="98"/>
      <c r="VCJ32" s="98"/>
      <c r="VCK32" s="98"/>
      <c r="VCL32" s="98"/>
      <c r="VCM32" s="98"/>
      <c r="VCN32" s="98"/>
      <c r="VCO32" s="98"/>
      <c r="VCP32" s="98"/>
      <c r="VCQ32" s="98"/>
      <c r="VCR32" s="98"/>
      <c r="VCS32" s="98"/>
      <c r="VCT32" s="98"/>
      <c r="VCU32" s="98"/>
      <c r="VCV32" s="98"/>
      <c r="VCW32" s="98"/>
      <c r="VCX32" s="98"/>
      <c r="VCY32" s="98"/>
      <c r="VCZ32" s="98"/>
      <c r="VDA32" s="98"/>
      <c r="VDB32" s="98"/>
      <c r="VDC32" s="98"/>
      <c r="VDD32" s="98"/>
      <c r="VDE32" s="98"/>
      <c r="VDF32" s="98"/>
      <c r="VDG32" s="98"/>
      <c r="VDH32" s="98"/>
      <c r="VDI32" s="98"/>
      <c r="VDJ32" s="98"/>
      <c r="VDK32" s="98"/>
      <c r="VDL32" s="98"/>
      <c r="VDM32" s="98"/>
      <c r="VDN32" s="98"/>
      <c r="VDO32" s="98"/>
      <c r="VDP32" s="98"/>
      <c r="VDQ32" s="98"/>
      <c r="VDR32" s="98"/>
      <c r="VDS32" s="98"/>
      <c r="VDT32" s="98"/>
      <c r="VDU32" s="98"/>
      <c r="VDV32" s="98"/>
      <c r="VDW32" s="98"/>
      <c r="VDX32" s="98"/>
      <c r="VDY32" s="98"/>
      <c r="VDZ32" s="98"/>
      <c r="VEA32" s="98"/>
      <c r="VEB32" s="98"/>
      <c r="VEC32" s="98"/>
      <c r="VED32" s="98"/>
      <c r="VEE32" s="98"/>
      <c r="VEF32" s="98"/>
      <c r="VEG32" s="98"/>
      <c r="VEH32" s="98"/>
      <c r="VEI32" s="98"/>
      <c r="VEJ32" s="98"/>
      <c r="VEK32" s="98"/>
      <c r="VEL32" s="98"/>
      <c r="VEM32" s="98"/>
      <c r="VEN32" s="98"/>
      <c r="VEO32" s="98"/>
      <c r="VEP32" s="98"/>
      <c r="VEQ32" s="98"/>
      <c r="VER32" s="98"/>
      <c r="VES32" s="98"/>
      <c r="VET32" s="98"/>
      <c r="VEU32" s="98"/>
      <c r="VEV32" s="98"/>
      <c r="VEW32" s="98"/>
      <c r="VEX32" s="98"/>
      <c r="VEY32" s="98"/>
      <c r="VEZ32" s="98"/>
      <c r="VFA32" s="98"/>
      <c r="VFB32" s="98"/>
      <c r="VFC32" s="98"/>
      <c r="VFD32" s="98"/>
      <c r="VFE32" s="98"/>
      <c r="VFF32" s="98"/>
      <c r="VFG32" s="98"/>
      <c r="VFH32" s="98"/>
      <c r="VFI32" s="98"/>
      <c r="VFJ32" s="98"/>
      <c r="VFK32" s="98"/>
      <c r="VFL32" s="98"/>
      <c r="VFM32" s="98"/>
      <c r="VFN32" s="98"/>
      <c r="VFO32" s="98"/>
      <c r="VFP32" s="98"/>
      <c r="VFQ32" s="98"/>
      <c r="VFR32" s="98"/>
      <c r="VFS32" s="98"/>
      <c r="VFT32" s="98"/>
      <c r="VFU32" s="98"/>
      <c r="VFV32" s="98"/>
      <c r="VFW32" s="98"/>
      <c r="VFX32" s="98"/>
      <c r="VFY32" s="98"/>
      <c r="VFZ32" s="98"/>
      <c r="VGA32" s="98"/>
      <c r="VGB32" s="98"/>
      <c r="VGC32" s="98"/>
      <c r="VGD32" s="98"/>
      <c r="VGE32" s="98"/>
      <c r="VGF32" s="98"/>
      <c r="VGG32" s="98"/>
      <c r="VGH32" s="98"/>
      <c r="VGI32" s="98"/>
      <c r="VGJ32" s="98"/>
      <c r="VGK32" s="98"/>
      <c r="VGL32" s="98"/>
      <c r="VGM32" s="98"/>
      <c r="VGN32" s="98"/>
      <c r="VGO32" s="98"/>
      <c r="VGP32" s="98"/>
      <c r="VGQ32" s="98"/>
      <c r="VGR32" s="98"/>
      <c r="VGS32" s="98"/>
      <c r="VGT32" s="98"/>
      <c r="VGU32" s="98"/>
      <c r="VGV32" s="98"/>
      <c r="VGW32" s="98"/>
      <c r="VGX32" s="98"/>
      <c r="VGY32" s="98"/>
      <c r="VGZ32" s="98"/>
      <c r="VHA32" s="98"/>
      <c r="VHB32" s="98"/>
      <c r="VHC32" s="98"/>
      <c r="VHD32" s="98"/>
      <c r="VHE32" s="98"/>
      <c r="VHF32" s="98"/>
      <c r="VHG32" s="98"/>
      <c r="VHH32" s="98"/>
      <c r="VHI32" s="98"/>
      <c r="VHJ32" s="98"/>
      <c r="VHK32" s="98"/>
      <c r="VHL32" s="98"/>
      <c r="VHM32" s="98"/>
      <c r="VHN32" s="98"/>
      <c r="VHO32" s="98"/>
      <c r="VHP32" s="98"/>
      <c r="VHQ32" s="98"/>
      <c r="VHR32" s="98"/>
      <c r="VHS32" s="98"/>
      <c r="VHT32" s="98"/>
      <c r="VHU32" s="98"/>
      <c r="VHV32" s="98"/>
      <c r="VHW32" s="98"/>
      <c r="VHX32" s="98"/>
      <c r="VHY32" s="98"/>
      <c r="VHZ32" s="98"/>
      <c r="VIA32" s="98"/>
      <c r="VIB32" s="98"/>
      <c r="VIC32" s="98"/>
      <c r="VID32" s="98"/>
      <c r="VIE32" s="98"/>
      <c r="VIF32" s="98"/>
      <c r="VIG32" s="98"/>
      <c r="VIH32" s="98"/>
      <c r="VII32" s="98"/>
      <c r="VIJ32" s="98"/>
      <c r="VIK32" s="98"/>
      <c r="VIL32" s="98"/>
      <c r="VIM32" s="98"/>
      <c r="VIN32" s="98"/>
      <c r="VIO32" s="98"/>
      <c r="VIP32" s="98"/>
      <c r="VIQ32" s="98"/>
      <c r="VIR32" s="98"/>
      <c r="VIS32" s="98"/>
      <c r="VIT32" s="98"/>
      <c r="VIU32" s="98"/>
      <c r="VIV32" s="98"/>
      <c r="VIW32" s="98"/>
      <c r="VIX32" s="98"/>
      <c r="VIY32" s="98"/>
      <c r="VIZ32" s="98"/>
      <c r="VJA32" s="98"/>
      <c r="VJB32" s="98"/>
      <c r="VJC32" s="98"/>
      <c r="VJD32" s="98"/>
      <c r="VJE32" s="98"/>
      <c r="VJF32" s="98"/>
      <c r="VJG32" s="98"/>
      <c r="VJH32" s="98"/>
      <c r="VJI32" s="98"/>
      <c r="VJJ32" s="98"/>
      <c r="VJK32" s="98"/>
      <c r="VJL32" s="98"/>
      <c r="VJM32" s="98"/>
      <c r="VJN32" s="98"/>
      <c r="VJO32" s="98"/>
      <c r="VJP32" s="98"/>
      <c r="VJQ32" s="98"/>
      <c r="VJR32" s="98"/>
      <c r="VJS32" s="98"/>
      <c r="VJT32" s="98"/>
      <c r="VJU32" s="98"/>
      <c r="VJV32" s="98"/>
      <c r="VJW32" s="98"/>
      <c r="VJX32" s="98"/>
      <c r="VJY32" s="98"/>
      <c r="VJZ32" s="98"/>
      <c r="VKA32" s="98"/>
      <c r="VKB32" s="98"/>
      <c r="VKC32" s="98"/>
      <c r="VKD32" s="98"/>
      <c r="VKE32" s="98"/>
      <c r="VKF32" s="98"/>
      <c r="VKG32" s="98"/>
      <c r="VKH32" s="98"/>
      <c r="VKI32" s="98"/>
      <c r="VKJ32" s="98"/>
      <c r="VKK32" s="98"/>
      <c r="VKL32" s="98"/>
      <c r="VKM32" s="98"/>
      <c r="VKN32" s="98"/>
      <c r="VKO32" s="98"/>
      <c r="VKP32" s="98"/>
      <c r="VKQ32" s="98"/>
      <c r="VKR32" s="98"/>
      <c r="VKS32" s="98"/>
      <c r="VKT32" s="98"/>
      <c r="VKU32" s="98"/>
      <c r="VKV32" s="98"/>
      <c r="VKW32" s="98"/>
      <c r="VKX32" s="98"/>
      <c r="VKY32" s="98"/>
      <c r="VKZ32" s="98"/>
      <c r="VLA32" s="98"/>
      <c r="VLB32" s="98"/>
      <c r="VLC32" s="98"/>
      <c r="VLD32" s="98"/>
      <c r="VLE32" s="98"/>
      <c r="VLF32" s="98"/>
      <c r="VLG32" s="98"/>
      <c r="VLH32" s="98"/>
      <c r="VLI32" s="98"/>
      <c r="VLJ32" s="98"/>
      <c r="VLK32" s="98"/>
      <c r="VLL32" s="98"/>
      <c r="VLM32" s="98"/>
      <c r="VLN32" s="98"/>
      <c r="VLO32" s="98"/>
      <c r="VLP32" s="98"/>
      <c r="VLQ32" s="98"/>
      <c r="VLR32" s="98"/>
      <c r="VLS32" s="98"/>
      <c r="VLT32" s="98"/>
      <c r="VLU32" s="98"/>
      <c r="VLV32" s="98"/>
      <c r="VLW32" s="98"/>
      <c r="VLX32" s="98"/>
      <c r="VLY32" s="98"/>
      <c r="VLZ32" s="98"/>
      <c r="VMA32" s="98"/>
      <c r="VMB32" s="98"/>
      <c r="VMC32" s="98"/>
      <c r="VMD32" s="98"/>
      <c r="VME32" s="98"/>
      <c r="VMF32" s="98"/>
      <c r="VMG32" s="98"/>
      <c r="VMH32" s="98"/>
      <c r="VMI32" s="98"/>
      <c r="VMJ32" s="98"/>
      <c r="VMK32" s="98"/>
      <c r="VML32" s="98"/>
      <c r="VMM32" s="98"/>
      <c r="VMN32" s="98"/>
      <c r="VMO32" s="98"/>
      <c r="VMP32" s="98"/>
      <c r="VMQ32" s="98"/>
      <c r="VMR32" s="98"/>
      <c r="VMS32" s="98"/>
      <c r="VMT32" s="98"/>
      <c r="VMU32" s="98"/>
      <c r="VMV32" s="98"/>
      <c r="VMW32" s="98"/>
      <c r="VMX32" s="98"/>
      <c r="VMY32" s="98"/>
      <c r="VMZ32" s="98"/>
      <c r="VNA32" s="98"/>
      <c r="VNB32" s="98"/>
      <c r="VNC32" s="98"/>
      <c r="VND32" s="98"/>
      <c r="VNE32" s="98"/>
      <c r="VNF32" s="98"/>
      <c r="VNG32" s="98"/>
      <c r="VNH32" s="98"/>
      <c r="VNI32" s="98"/>
      <c r="VNJ32" s="98"/>
      <c r="VNK32" s="98"/>
      <c r="VNL32" s="98"/>
      <c r="VNM32" s="98"/>
      <c r="VNN32" s="98"/>
      <c r="VNO32" s="98"/>
      <c r="VNP32" s="98"/>
      <c r="VNQ32" s="98"/>
      <c r="VNR32" s="98"/>
      <c r="VNS32" s="98"/>
      <c r="VNT32" s="98"/>
      <c r="VNU32" s="98"/>
      <c r="VNV32" s="98"/>
      <c r="VNW32" s="98"/>
      <c r="VNX32" s="98"/>
      <c r="VNY32" s="98"/>
      <c r="VNZ32" s="98"/>
      <c r="VOA32" s="98"/>
      <c r="VOB32" s="98"/>
      <c r="VOC32" s="98"/>
      <c r="VOD32" s="98"/>
      <c r="VOE32" s="98"/>
      <c r="VOF32" s="98"/>
      <c r="VOG32" s="98"/>
      <c r="VOH32" s="98"/>
      <c r="VOI32" s="98"/>
      <c r="VOJ32" s="98"/>
      <c r="VOK32" s="98"/>
      <c r="VOL32" s="98"/>
      <c r="VOM32" s="98"/>
      <c r="VON32" s="98"/>
      <c r="VOO32" s="98"/>
      <c r="VOP32" s="98"/>
      <c r="VOQ32" s="98"/>
      <c r="VOR32" s="98"/>
      <c r="VOS32" s="98"/>
      <c r="VOT32" s="98"/>
      <c r="VOU32" s="98"/>
      <c r="VOV32" s="98"/>
      <c r="VOW32" s="98"/>
      <c r="VOX32" s="98"/>
      <c r="VOY32" s="98"/>
      <c r="VOZ32" s="98"/>
      <c r="VPA32" s="98"/>
      <c r="VPB32" s="98"/>
      <c r="VPC32" s="98"/>
      <c r="VPD32" s="98"/>
      <c r="VPE32" s="98"/>
      <c r="VPF32" s="98"/>
      <c r="VPG32" s="98"/>
      <c r="VPH32" s="98"/>
      <c r="VPI32" s="98"/>
      <c r="VPJ32" s="98"/>
      <c r="VPK32" s="98"/>
      <c r="VPL32" s="98"/>
      <c r="VPM32" s="98"/>
      <c r="VPN32" s="98"/>
      <c r="VPO32" s="98"/>
      <c r="VPP32" s="98"/>
      <c r="VPQ32" s="98"/>
      <c r="VPR32" s="98"/>
      <c r="VPS32" s="98"/>
      <c r="VPT32" s="98"/>
      <c r="VPU32" s="98"/>
      <c r="VPV32" s="98"/>
      <c r="VPW32" s="98"/>
      <c r="VPX32" s="98"/>
      <c r="VPY32" s="98"/>
      <c r="VPZ32" s="98"/>
      <c r="VQA32" s="98"/>
      <c r="VQB32" s="98"/>
      <c r="VQC32" s="98"/>
      <c r="VQD32" s="98"/>
      <c r="VQE32" s="98"/>
      <c r="VQF32" s="98"/>
      <c r="VQG32" s="98"/>
      <c r="VQH32" s="98"/>
      <c r="VQI32" s="98"/>
      <c r="VQJ32" s="98"/>
      <c r="VQK32" s="98"/>
      <c r="VQL32" s="98"/>
      <c r="VQM32" s="98"/>
      <c r="VQN32" s="98"/>
      <c r="VQO32" s="98"/>
      <c r="VQP32" s="98"/>
      <c r="VQQ32" s="98"/>
      <c r="VQR32" s="98"/>
      <c r="VQS32" s="98"/>
      <c r="VQT32" s="98"/>
      <c r="VQU32" s="98"/>
      <c r="VQV32" s="98"/>
      <c r="VQW32" s="98"/>
      <c r="VQX32" s="98"/>
      <c r="VQY32" s="98"/>
      <c r="VQZ32" s="98"/>
      <c r="VRA32" s="98"/>
      <c r="VRB32" s="98"/>
      <c r="VRC32" s="98"/>
      <c r="VRD32" s="98"/>
      <c r="VRE32" s="98"/>
      <c r="VRF32" s="98"/>
      <c r="VRG32" s="98"/>
      <c r="VRH32" s="98"/>
      <c r="VRI32" s="98"/>
      <c r="VRJ32" s="98"/>
      <c r="VRK32" s="98"/>
      <c r="VRL32" s="98"/>
      <c r="VRM32" s="98"/>
      <c r="VRN32" s="98"/>
      <c r="VRO32" s="98"/>
      <c r="VRP32" s="98"/>
      <c r="VRQ32" s="98"/>
      <c r="VRR32" s="98"/>
      <c r="VRS32" s="98"/>
      <c r="VRT32" s="98"/>
      <c r="VRU32" s="98"/>
      <c r="VRV32" s="98"/>
      <c r="VRW32" s="98"/>
      <c r="VRX32" s="98"/>
      <c r="VRY32" s="98"/>
      <c r="VRZ32" s="98"/>
      <c r="VSA32" s="98"/>
      <c r="VSB32" s="98"/>
      <c r="VSC32" s="98"/>
      <c r="VSD32" s="98"/>
      <c r="VSE32" s="98"/>
      <c r="VSF32" s="98"/>
      <c r="VSG32" s="98"/>
      <c r="VSH32" s="98"/>
      <c r="VSI32" s="98"/>
      <c r="VSJ32" s="98"/>
      <c r="VSK32" s="98"/>
      <c r="VSL32" s="98"/>
      <c r="VSM32" s="98"/>
      <c r="VSN32" s="98"/>
      <c r="VSO32" s="98"/>
      <c r="VSP32" s="98"/>
      <c r="VSQ32" s="98"/>
      <c r="VSR32" s="98"/>
      <c r="VSS32" s="98"/>
      <c r="VST32" s="98"/>
      <c r="VSU32" s="98"/>
      <c r="VSV32" s="98"/>
      <c r="VSW32" s="98"/>
      <c r="VSX32" s="98"/>
      <c r="VSY32" s="98"/>
      <c r="VSZ32" s="98"/>
      <c r="VTA32" s="98"/>
      <c r="VTB32" s="98"/>
      <c r="VTC32" s="98"/>
      <c r="VTD32" s="98"/>
      <c r="VTE32" s="98"/>
      <c r="VTF32" s="98"/>
      <c r="VTG32" s="98"/>
      <c r="VTH32" s="98"/>
      <c r="VTI32" s="98"/>
      <c r="VTJ32" s="98"/>
      <c r="VTK32" s="98"/>
      <c r="VTL32" s="98"/>
      <c r="VTM32" s="98"/>
      <c r="VTN32" s="98"/>
      <c r="VTO32" s="98"/>
      <c r="VTP32" s="98"/>
      <c r="VTQ32" s="98"/>
      <c r="VTR32" s="98"/>
      <c r="VTS32" s="98"/>
      <c r="VTT32" s="98"/>
      <c r="VTU32" s="98"/>
      <c r="VTV32" s="98"/>
      <c r="VTW32" s="98"/>
      <c r="VTX32" s="98"/>
      <c r="VTY32" s="98"/>
      <c r="VTZ32" s="98"/>
      <c r="VUA32" s="98"/>
      <c r="VUB32" s="98"/>
      <c r="VUC32" s="98"/>
      <c r="VUD32" s="98"/>
      <c r="VUE32" s="98"/>
      <c r="VUF32" s="98"/>
      <c r="VUG32" s="98"/>
      <c r="VUH32" s="98"/>
      <c r="VUI32" s="98"/>
      <c r="VUJ32" s="98"/>
      <c r="VUK32" s="98"/>
      <c r="VUL32" s="98"/>
      <c r="VUM32" s="98"/>
      <c r="VUN32" s="98"/>
      <c r="VUO32" s="98"/>
      <c r="VUP32" s="98"/>
      <c r="VUQ32" s="98"/>
      <c r="VUR32" s="98"/>
      <c r="VUS32" s="98"/>
      <c r="VUT32" s="98"/>
      <c r="VUU32" s="98"/>
      <c r="VUV32" s="98"/>
      <c r="VUW32" s="98"/>
      <c r="VUX32" s="98"/>
      <c r="VUY32" s="98"/>
      <c r="VUZ32" s="98"/>
      <c r="VVA32" s="98"/>
      <c r="VVB32" s="98"/>
      <c r="VVC32" s="98"/>
      <c r="VVD32" s="98"/>
      <c r="VVE32" s="98"/>
      <c r="VVF32" s="98"/>
      <c r="VVG32" s="98"/>
      <c r="VVH32" s="98"/>
      <c r="VVI32" s="98"/>
      <c r="VVJ32" s="98"/>
      <c r="VVK32" s="98"/>
      <c r="VVL32" s="98"/>
      <c r="VVM32" s="98"/>
      <c r="VVN32" s="98"/>
      <c r="VVO32" s="98"/>
      <c r="VVP32" s="98"/>
      <c r="VVQ32" s="98"/>
      <c r="VVR32" s="98"/>
      <c r="VVS32" s="98"/>
      <c r="VVT32" s="98"/>
      <c r="VVU32" s="98"/>
      <c r="VVV32" s="98"/>
      <c r="VVW32" s="98"/>
      <c r="VVX32" s="98"/>
      <c r="VVY32" s="98"/>
      <c r="VVZ32" s="98"/>
      <c r="VWA32" s="98"/>
      <c r="VWB32" s="98"/>
      <c r="VWC32" s="98"/>
      <c r="VWD32" s="98"/>
      <c r="VWE32" s="98"/>
      <c r="VWF32" s="98"/>
      <c r="VWG32" s="98"/>
      <c r="VWH32" s="98"/>
      <c r="VWI32" s="98"/>
      <c r="VWJ32" s="98"/>
      <c r="VWK32" s="98"/>
      <c r="VWL32" s="98"/>
      <c r="VWM32" s="98"/>
      <c r="VWN32" s="98"/>
      <c r="VWO32" s="98"/>
      <c r="VWP32" s="98"/>
      <c r="VWQ32" s="98"/>
      <c r="VWR32" s="98"/>
      <c r="VWS32" s="98"/>
      <c r="VWT32" s="98"/>
      <c r="VWU32" s="98"/>
      <c r="VWV32" s="98"/>
      <c r="VWW32" s="98"/>
      <c r="VWX32" s="98"/>
      <c r="VWY32" s="98"/>
      <c r="VWZ32" s="98"/>
      <c r="VXA32" s="98"/>
      <c r="VXB32" s="98"/>
      <c r="VXC32" s="98"/>
      <c r="VXD32" s="98"/>
      <c r="VXE32" s="98"/>
      <c r="VXF32" s="98"/>
      <c r="VXG32" s="98"/>
      <c r="VXH32" s="98"/>
      <c r="VXI32" s="98"/>
      <c r="VXJ32" s="98"/>
      <c r="VXK32" s="98"/>
      <c r="VXL32" s="98"/>
      <c r="VXM32" s="98"/>
      <c r="VXN32" s="98"/>
      <c r="VXO32" s="98"/>
      <c r="VXP32" s="98"/>
      <c r="VXQ32" s="98"/>
      <c r="VXR32" s="98"/>
      <c r="VXS32" s="98"/>
      <c r="VXT32" s="98"/>
      <c r="VXU32" s="98"/>
      <c r="VXV32" s="98"/>
      <c r="VXW32" s="98"/>
      <c r="VXX32" s="98"/>
      <c r="VXY32" s="98"/>
      <c r="VXZ32" s="98"/>
      <c r="VYA32" s="98"/>
      <c r="VYB32" s="98"/>
      <c r="VYC32" s="98"/>
      <c r="VYD32" s="98"/>
      <c r="VYE32" s="98"/>
      <c r="VYF32" s="98"/>
      <c r="VYG32" s="98"/>
      <c r="VYH32" s="98"/>
      <c r="VYI32" s="98"/>
      <c r="VYJ32" s="98"/>
      <c r="VYK32" s="98"/>
      <c r="VYL32" s="98"/>
      <c r="VYM32" s="98"/>
      <c r="VYN32" s="98"/>
      <c r="VYO32" s="98"/>
      <c r="VYP32" s="98"/>
      <c r="VYQ32" s="98"/>
      <c r="VYR32" s="98"/>
      <c r="VYS32" s="98"/>
      <c r="VYT32" s="98"/>
      <c r="VYU32" s="98"/>
      <c r="VYV32" s="98"/>
      <c r="VYW32" s="98"/>
      <c r="VYX32" s="98"/>
      <c r="VYY32" s="98"/>
      <c r="VYZ32" s="98"/>
      <c r="VZA32" s="98"/>
      <c r="VZB32" s="98"/>
      <c r="VZC32" s="98"/>
      <c r="VZD32" s="98"/>
      <c r="VZE32" s="98"/>
      <c r="VZF32" s="98"/>
      <c r="VZG32" s="98"/>
      <c r="VZH32" s="98"/>
      <c r="VZI32" s="98"/>
      <c r="VZJ32" s="98"/>
      <c r="VZK32" s="98"/>
      <c r="VZL32" s="98"/>
      <c r="VZM32" s="98"/>
      <c r="VZN32" s="98"/>
      <c r="VZO32" s="98"/>
      <c r="VZP32" s="98"/>
      <c r="VZQ32" s="98"/>
      <c r="VZR32" s="98"/>
      <c r="VZS32" s="98"/>
      <c r="VZT32" s="98"/>
      <c r="VZU32" s="98"/>
      <c r="VZV32" s="98"/>
      <c r="VZW32" s="98"/>
      <c r="VZX32" s="98"/>
      <c r="VZY32" s="98"/>
      <c r="VZZ32" s="98"/>
      <c r="WAA32" s="98"/>
      <c r="WAB32" s="98"/>
      <c r="WAC32" s="98"/>
      <c r="WAD32" s="98"/>
      <c r="WAE32" s="98"/>
      <c r="WAF32" s="98"/>
      <c r="WAG32" s="98"/>
      <c r="WAH32" s="98"/>
      <c r="WAI32" s="98"/>
      <c r="WAJ32" s="98"/>
      <c r="WAK32" s="98"/>
      <c r="WAL32" s="98"/>
      <c r="WAM32" s="98"/>
      <c r="WAN32" s="98"/>
      <c r="WAO32" s="98"/>
      <c r="WAP32" s="98"/>
      <c r="WAQ32" s="98"/>
      <c r="WAR32" s="98"/>
      <c r="WAS32" s="98"/>
      <c r="WAT32" s="98"/>
      <c r="WAU32" s="98"/>
      <c r="WAV32" s="98"/>
      <c r="WAW32" s="98"/>
      <c r="WAX32" s="98"/>
      <c r="WAY32" s="98"/>
      <c r="WAZ32" s="98"/>
      <c r="WBA32" s="98"/>
      <c r="WBB32" s="98"/>
      <c r="WBC32" s="98"/>
      <c r="WBD32" s="98"/>
      <c r="WBE32" s="98"/>
      <c r="WBF32" s="98"/>
      <c r="WBG32" s="98"/>
      <c r="WBH32" s="98"/>
      <c r="WBI32" s="98"/>
      <c r="WBJ32" s="98"/>
      <c r="WBK32" s="98"/>
      <c r="WBL32" s="98"/>
      <c r="WBM32" s="98"/>
      <c r="WBN32" s="98"/>
      <c r="WBO32" s="98"/>
      <c r="WBP32" s="98"/>
      <c r="WBQ32" s="98"/>
      <c r="WBR32" s="98"/>
      <c r="WBS32" s="98"/>
      <c r="WBT32" s="98"/>
      <c r="WBU32" s="98"/>
      <c r="WBV32" s="98"/>
      <c r="WBW32" s="98"/>
      <c r="WBX32" s="98"/>
      <c r="WBY32" s="98"/>
      <c r="WBZ32" s="98"/>
      <c r="WCA32" s="98"/>
      <c r="WCB32" s="98"/>
      <c r="WCC32" s="98"/>
      <c r="WCD32" s="98"/>
      <c r="WCE32" s="98"/>
      <c r="WCF32" s="98"/>
      <c r="WCG32" s="98"/>
      <c r="WCH32" s="98"/>
      <c r="WCI32" s="98"/>
      <c r="WCJ32" s="98"/>
      <c r="WCK32" s="98"/>
      <c r="WCL32" s="98"/>
      <c r="WCM32" s="98"/>
      <c r="WCN32" s="98"/>
      <c r="WCO32" s="98"/>
      <c r="WCP32" s="98"/>
      <c r="WCQ32" s="98"/>
      <c r="WCR32" s="98"/>
      <c r="WCS32" s="98"/>
      <c r="WCT32" s="98"/>
      <c r="WCU32" s="98"/>
      <c r="WCV32" s="98"/>
      <c r="WCW32" s="98"/>
      <c r="WCX32" s="98"/>
      <c r="WCY32" s="98"/>
      <c r="WCZ32" s="98"/>
      <c r="WDA32" s="98"/>
      <c r="WDB32" s="98"/>
      <c r="WDC32" s="98"/>
      <c r="WDD32" s="98"/>
      <c r="WDE32" s="98"/>
      <c r="WDF32" s="98"/>
      <c r="WDG32" s="98"/>
      <c r="WDH32" s="98"/>
      <c r="WDI32" s="98"/>
      <c r="WDJ32" s="98"/>
      <c r="WDK32" s="98"/>
      <c r="WDL32" s="98"/>
      <c r="WDM32" s="98"/>
      <c r="WDN32" s="98"/>
      <c r="WDO32" s="98"/>
      <c r="WDP32" s="98"/>
      <c r="WDQ32" s="98"/>
      <c r="WDR32" s="98"/>
      <c r="WDS32" s="98"/>
      <c r="WDT32" s="98"/>
      <c r="WDU32" s="98"/>
      <c r="WDV32" s="98"/>
      <c r="WDW32" s="98"/>
      <c r="WDX32" s="98"/>
      <c r="WDY32" s="98"/>
      <c r="WDZ32" s="98"/>
      <c r="WEA32" s="98"/>
      <c r="WEB32" s="98"/>
      <c r="WEC32" s="98"/>
      <c r="WED32" s="98"/>
      <c r="WEE32" s="98"/>
      <c r="WEF32" s="98"/>
      <c r="WEG32" s="98"/>
      <c r="WEH32" s="98"/>
      <c r="WEI32" s="98"/>
      <c r="WEJ32" s="98"/>
      <c r="WEK32" s="98"/>
      <c r="WEL32" s="98"/>
      <c r="WEM32" s="98"/>
      <c r="WEN32" s="98"/>
      <c r="WEO32" s="98"/>
      <c r="WEP32" s="98"/>
      <c r="WEQ32" s="98"/>
      <c r="WER32" s="98"/>
      <c r="WES32" s="98"/>
      <c r="WET32" s="98"/>
      <c r="WEU32" s="98"/>
      <c r="WEV32" s="98"/>
      <c r="WEW32" s="98"/>
      <c r="WEX32" s="98"/>
      <c r="WEY32" s="98"/>
      <c r="WEZ32" s="98"/>
      <c r="WFA32" s="98"/>
      <c r="WFB32" s="98"/>
      <c r="WFC32" s="98"/>
      <c r="WFD32" s="98"/>
      <c r="WFE32" s="98"/>
      <c r="WFF32" s="98"/>
      <c r="WFG32" s="98"/>
      <c r="WFH32" s="98"/>
      <c r="WFI32" s="98"/>
      <c r="WFJ32" s="98"/>
      <c r="WFK32" s="98"/>
      <c r="WFL32" s="98"/>
      <c r="WFM32" s="98"/>
      <c r="WFN32" s="98"/>
      <c r="WFO32" s="98"/>
      <c r="WFP32" s="98"/>
      <c r="WFQ32" s="98"/>
      <c r="WFR32" s="98"/>
      <c r="WFS32" s="98"/>
      <c r="WFT32" s="98"/>
      <c r="WFU32" s="98"/>
      <c r="WFV32" s="98"/>
      <c r="WFW32" s="98"/>
      <c r="WFX32" s="98"/>
      <c r="WFY32" s="98"/>
      <c r="WFZ32" s="98"/>
      <c r="WGA32" s="98"/>
      <c r="WGB32" s="98"/>
      <c r="WGC32" s="98"/>
      <c r="WGD32" s="98"/>
      <c r="WGE32" s="98"/>
      <c r="WGF32" s="98"/>
      <c r="WGG32" s="98"/>
      <c r="WGH32" s="98"/>
      <c r="WGI32" s="98"/>
      <c r="WGJ32" s="98"/>
      <c r="WGK32" s="98"/>
      <c r="WGL32" s="98"/>
      <c r="WGM32" s="98"/>
      <c r="WGN32" s="98"/>
      <c r="WGO32" s="98"/>
      <c r="WGP32" s="98"/>
      <c r="WGQ32" s="98"/>
      <c r="WGR32" s="98"/>
      <c r="WGS32" s="98"/>
      <c r="WGT32" s="98"/>
      <c r="WGU32" s="98"/>
      <c r="WGV32" s="98"/>
      <c r="WGW32" s="98"/>
      <c r="WGX32" s="98"/>
      <c r="WGY32" s="98"/>
      <c r="WGZ32" s="98"/>
      <c r="WHA32" s="98"/>
      <c r="WHB32" s="98"/>
      <c r="WHC32" s="98"/>
      <c r="WHD32" s="98"/>
      <c r="WHE32" s="98"/>
      <c r="WHF32" s="98"/>
      <c r="WHG32" s="98"/>
      <c r="WHH32" s="98"/>
      <c r="WHI32" s="98"/>
      <c r="WHJ32" s="98"/>
      <c r="WHK32" s="98"/>
      <c r="WHL32" s="98"/>
      <c r="WHM32" s="98"/>
      <c r="WHN32" s="98"/>
      <c r="WHO32" s="98"/>
      <c r="WHP32" s="98"/>
      <c r="WHQ32" s="98"/>
      <c r="WHR32" s="98"/>
      <c r="WHS32" s="98"/>
      <c r="WHT32" s="98"/>
      <c r="WHU32" s="98"/>
      <c r="WHV32" s="98"/>
      <c r="WHW32" s="98"/>
      <c r="WHX32" s="98"/>
      <c r="WHY32" s="98"/>
      <c r="WHZ32" s="98"/>
      <c r="WIA32" s="98"/>
      <c r="WIB32" s="98"/>
      <c r="WIC32" s="98"/>
      <c r="WID32" s="98"/>
      <c r="WIE32" s="98"/>
      <c r="WIF32" s="98"/>
      <c r="WIG32" s="98"/>
      <c r="WIH32" s="98"/>
      <c r="WII32" s="98"/>
      <c r="WIJ32" s="98"/>
      <c r="WIK32" s="98"/>
      <c r="WIL32" s="98"/>
      <c r="WIM32" s="98"/>
      <c r="WIN32" s="98"/>
      <c r="WIO32" s="98"/>
      <c r="WIP32" s="98"/>
      <c r="WIQ32" s="98"/>
      <c r="WIR32" s="98"/>
      <c r="WIS32" s="98"/>
      <c r="WIT32" s="98"/>
      <c r="WIU32" s="98"/>
      <c r="WIV32" s="98"/>
      <c r="WIW32" s="98"/>
      <c r="WIX32" s="98"/>
      <c r="WIY32" s="98"/>
      <c r="WIZ32" s="98"/>
      <c r="WJA32" s="98"/>
      <c r="WJB32" s="98"/>
      <c r="WJC32" s="98"/>
      <c r="WJD32" s="98"/>
      <c r="WJE32" s="98"/>
      <c r="WJF32" s="98"/>
      <c r="WJG32" s="98"/>
      <c r="WJH32" s="98"/>
      <c r="WJI32" s="98"/>
      <c r="WJJ32" s="98"/>
      <c r="WJK32" s="98"/>
      <c r="WJL32" s="98"/>
      <c r="WJM32" s="98"/>
      <c r="WJN32" s="98"/>
      <c r="WJO32" s="98"/>
      <c r="WJP32" s="98"/>
      <c r="WJQ32" s="98"/>
      <c r="WJR32" s="98"/>
      <c r="WJS32" s="98"/>
      <c r="WJT32" s="98"/>
      <c r="WJU32" s="98"/>
      <c r="WJV32" s="98"/>
      <c r="WJW32" s="98"/>
      <c r="WJX32" s="98"/>
      <c r="WJY32" s="98"/>
      <c r="WJZ32" s="98"/>
      <c r="WKA32" s="98"/>
      <c r="WKB32" s="98"/>
      <c r="WKC32" s="98"/>
      <c r="WKD32" s="98"/>
      <c r="WKE32" s="98"/>
      <c r="WKF32" s="98"/>
      <c r="WKG32" s="98"/>
      <c r="WKH32" s="98"/>
      <c r="WKI32" s="98"/>
      <c r="WKJ32" s="98"/>
      <c r="WKK32" s="98"/>
      <c r="WKL32" s="98"/>
      <c r="WKM32" s="98"/>
      <c r="WKN32" s="98"/>
      <c r="WKO32" s="98"/>
      <c r="WKP32" s="98"/>
      <c r="WKQ32" s="98"/>
      <c r="WKR32" s="98"/>
      <c r="WKS32" s="98"/>
      <c r="WKT32" s="98"/>
      <c r="WKU32" s="98"/>
      <c r="WKV32" s="98"/>
      <c r="WKW32" s="98"/>
      <c r="WKX32" s="98"/>
      <c r="WKY32" s="98"/>
      <c r="WKZ32" s="98"/>
      <c r="WLA32" s="98"/>
      <c r="WLB32" s="98"/>
      <c r="WLC32" s="98"/>
      <c r="WLD32" s="98"/>
      <c r="WLE32" s="98"/>
      <c r="WLF32" s="98"/>
      <c r="WLG32" s="98"/>
      <c r="WLH32" s="98"/>
      <c r="WLI32" s="98"/>
      <c r="WLJ32" s="98"/>
      <c r="WLK32" s="98"/>
      <c r="WLL32" s="98"/>
      <c r="WLM32" s="98"/>
      <c r="WLN32" s="98"/>
      <c r="WLO32" s="98"/>
      <c r="WLP32" s="98"/>
      <c r="WLQ32" s="98"/>
      <c r="WLR32" s="98"/>
      <c r="WLS32" s="98"/>
      <c r="WLT32" s="98"/>
      <c r="WLU32" s="98"/>
      <c r="WLV32" s="98"/>
      <c r="WLW32" s="98"/>
      <c r="WLX32" s="98"/>
      <c r="WLY32" s="98"/>
      <c r="WLZ32" s="98"/>
      <c r="WMA32" s="98"/>
      <c r="WMB32" s="98"/>
      <c r="WMC32" s="98"/>
      <c r="WMD32" s="98"/>
      <c r="WME32" s="98"/>
      <c r="WMF32" s="98"/>
      <c r="WMG32" s="98"/>
      <c r="WMH32" s="98"/>
      <c r="WMI32" s="98"/>
      <c r="WMJ32" s="98"/>
      <c r="WMK32" s="98"/>
      <c r="WML32" s="98"/>
      <c r="WMM32" s="98"/>
      <c r="WMN32" s="98"/>
      <c r="WMO32" s="98"/>
      <c r="WMP32" s="98"/>
      <c r="WMQ32" s="98"/>
      <c r="WMR32" s="98"/>
      <c r="WMS32" s="98"/>
      <c r="WMT32" s="98"/>
      <c r="WMU32" s="98"/>
      <c r="WMV32" s="98"/>
      <c r="WMW32" s="98"/>
      <c r="WMX32" s="98"/>
      <c r="WMY32" s="98"/>
      <c r="WMZ32" s="98"/>
      <c r="WNA32" s="98"/>
      <c r="WNB32" s="98"/>
      <c r="WNC32" s="98"/>
      <c r="WND32" s="98"/>
      <c r="WNE32" s="98"/>
      <c r="WNF32" s="98"/>
      <c r="WNG32" s="98"/>
      <c r="WNH32" s="98"/>
      <c r="WNI32" s="98"/>
      <c r="WNJ32" s="98"/>
      <c r="WNK32" s="98"/>
      <c r="WNL32" s="98"/>
      <c r="WNM32" s="98"/>
      <c r="WNN32" s="98"/>
      <c r="WNO32" s="98"/>
      <c r="WNP32" s="98"/>
      <c r="WNQ32" s="98"/>
      <c r="WNR32" s="98"/>
      <c r="WNS32" s="98"/>
      <c r="WNT32" s="98"/>
      <c r="WNU32" s="98"/>
      <c r="WNV32" s="98"/>
      <c r="WNW32" s="98"/>
      <c r="WNX32" s="98"/>
      <c r="WNY32" s="98"/>
      <c r="WNZ32" s="98"/>
      <c r="WOA32" s="98"/>
      <c r="WOB32" s="98"/>
      <c r="WOC32" s="98"/>
      <c r="WOD32" s="98"/>
      <c r="WOE32" s="98"/>
      <c r="WOF32" s="98"/>
      <c r="WOG32" s="98"/>
      <c r="WOH32" s="98"/>
      <c r="WOI32" s="98"/>
      <c r="WOJ32" s="98"/>
      <c r="WOK32" s="98"/>
      <c r="WOL32" s="98"/>
      <c r="WOM32" s="98"/>
      <c r="WON32" s="98"/>
      <c r="WOO32" s="98"/>
      <c r="WOP32" s="98"/>
      <c r="WOQ32" s="98"/>
      <c r="WOR32" s="98"/>
      <c r="WOS32" s="98"/>
      <c r="WOT32" s="98"/>
      <c r="WOU32" s="98"/>
      <c r="WOV32" s="98"/>
      <c r="WOW32" s="98"/>
      <c r="WOX32" s="98"/>
      <c r="WOY32" s="98"/>
      <c r="WOZ32" s="98"/>
      <c r="WPA32" s="98"/>
      <c r="WPB32" s="98"/>
      <c r="WPC32" s="98"/>
      <c r="WPD32" s="98"/>
      <c r="WPE32" s="98"/>
      <c r="WPF32" s="98"/>
      <c r="WPG32" s="98"/>
      <c r="WPH32" s="98"/>
      <c r="WPI32" s="98"/>
      <c r="WPJ32" s="98"/>
      <c r="WPK32" s="98"/>
      <c r="WPL32" s="98"/>
      <c r="WPM32" s="98"/>
      <c r="WPN32" s="98"/>
      <c r="WPO32" s="98"/>
      <c r="WPP32" s="98"/>
      <c r="WPQ32" s="98"/>
      <c r="WPR32" s="98"/>
      <c r="WPS32" s="98"/>
      <c r="WPT32" s="98"/>
      <c r="WPU32" s="98"/>
      <c r="WPV32" s="98"/>
      <c r="WPW32" s="98"/>
      <c r="WPX32" s="98"/>
      <c r="WPY32" s="98"/>
      <c r="WPZ32" s="98"/>
      <c r="WQA32" s="98"/>
      <c r="WQB32" s="98"/>
      <c r="WQC32" s="98"/>
      <c r="WQD32" s="98"/>
      <c r="WQE32" s="98"/>
      <c r="WQF32" s="98"/>
      <c r="WQG32" s="98"/>
      <c r="WQH32" s="98"/>
      <c r="WQI32" s="98"/>
      <c r="WQJ32" s="98"/>
      <c r="WQK32" s="98"/>
      <c r="WQL32" s="98"/>
      <c r="WQM32" s="98"/>
      <c r="WQN32" s="98"/>
      <c r="WQO32" s="98"/>
      <c r="WQP32" s="98"/>
      <c r="WQQ32" s="98"/>
      <c r="WQR32" s="98"/>
      <c r="WQS32" s="98"/>
      <c r="WQT32" s="98"/>
      <c r="WQU32" s="98"/>
      <c r="WQV32" s="98"/>
      <c r="WQW32" s="98"/>
      <c r="WQX32" s="98"/>
      <c r="WQY32" s="98"/>
      <c r="WQZ32" s="98"/>
      <c r="WRA32" s="98"/>
      <c r="WRB32" s="98"/>
      <c r="WRC32" s="98"/>
      <c r="WRD32" s="98"/>
      <c r="WRE32" s="98"/>
      <c r="WRF32" s="98"/>
      <c r="WRG32" s="98"/>
      <c r="WRH32" s="98"/>
      <c r="WRI32" s="98"/>
      <c r="WRJ32" s="98"/>
      <c r="WRK32" s="98"/>
      <c r="WRL32" s="98"/>
      <c r="WRM32" s="98"/>
      <c r="WRN32" s="98"/>
      <c r="WRO32" s="98"/>
      <c r="WRP32" s="98"/>
      <c r="WRQ32" s="98"/>
      <c r="WRR32" s="98"/>
      <c r="WRS32" s="98"/>
      <c r="WRT32" s="98"/>
      <c r="WRU32" s="98"/>
      <c r="WRV32" s="98"/>
      <c r="WRW32" s="98"/>
      <c r="WRX32" s="98"/>
      <c r="WRY32" s="98"/>
      <c r="WRZ32" s="98"/>
      <c r="WSA32" s="98"/>
      <c r="WSB32" s="98"/>
      <c r="WSC32" s="98"/>
      <c r="WSD32" s="98"/>
      <c r="WSE32" s="98"/>
      <c r="WSF32" s="98"/>
      <c r="WSG32" s="98"/>
      <c r="WSH32" s="98"/>
      <c r="WSI32" s="98"/>
      <c r="WSJ32" s="98"/>
      <c r="WSK32" s="98"/>
      <c r="WSL32" s="98"/>
      <c r="WSM32" s="98"/>
      <c r="WSN32" s="98"/>
      <c r="WSO32" s="98"/>
      <c r="WSP32" s="98"/>
      <c r="WSQ32" s="98"/>
      <c r="WSR32" s="98"/>
      <c r="WSS32" s="98"/>
      <c r="WST32" s="98"/>
      <c r="WSU32" s="98"/>
      <c r="WSV32" s="98"/>
      <c r="WSW32" s="98"/>
      <c r="WSX32" s="98"/>
      <c r="WSY32" s="98"/>
      <c r="WSZ32" s="98"/>
      <c r="WTA32" s="98"/>
      <c r="WTB32" s="98"/>
      <c r="WTC32" s="98"/>
      <c r="WTD32" s="98"/>
      <c r="WTE32" s="98"/>
      <c r="WTF32" s="98"/>
      <c r="WTG32" s="98"/>
      <c r="WTH32" s="98"/>
      <c r="WTI32" s="98"/>
      <c r="WTJ32" s="98"/>
      <c r="WTK32" s="98"/>
      <c r="WTL32" s="98"/>
      <c r="WTM32" s="98"/>
      <c r="WTN32" s="98"/>
      <c r="WTO32" s="98"/>
      <c r="WTP32" s="98"/>
      <c r="WTQ32" s="98"/>
      <c r="WTR32" s="98"/>
      <c r="WTS32" s="98"/>
      <c r="WTT32" s="98"/>
      <c r="WTU32" s="98"/>
      <c r="WTV32" s="98"/>
      <c r="WTW32" s="98"/>
      <c r="WTX32" s="98"/>
      <c r="WTY32" s="98"/>
      <c r="WTZ32" s="98"/>
      <c r="WUA32" s="98"/>
      <c r="WUB32" s="98"/>
      <c r="WUC32" s="98"/>
      <c r="WUD32" s="98"/>
      <c r="WUE32" s="98"/>
      <c r="WUF32" s="98"/>
      <c r="WUG32" s="98"/>
      <c r="WUH32" s="98"/>
      <c r="WUI32" s="98"/>
      <c r="WUJ32" s="98"/>
      <c r="WUK32" s="98"/>
      <c r="WUL32" s="98"/>
      <c r="WUM32" s="98"/>
      <c r="WUN32" s="98"/>
      <c r="WUO32" s="98"/>
      <c r="WUP32" s="98"/>
      <c r="WUQ32" s="98"/>
      <c r="WUR32" s="98"/>
      <c r="WUS32" s="98"/>
      <c r="WUT32" s="98"/>
      <c r="WUU32" s="98"/>
      <c r="WUV32" s="98"/>
      <c r="WUW32" s="98"/>
      <c r="WUX32" s="98"/>
      <c r="WUY32" s="98"/>
      <c r="WUZ32" s="98"/>
      <c r="WVA32" s="98"/>
      <c r="WVB32" s="98"/>
      <c r="WVC32" s="98"/>
      <c r="WVD32" s="98"/>
      <c r="WVE32" s="98"/>
      <c r="WVF32" s="98"/>
      <c r="WVG32" s="98"/>
      <c r="WVH32" s="98"/>
      <c r="WVI32" s="98"/>
      <c r="WVJ32" s="98"/>
      <c r="WVK32" s="98"/>
      <c r="WVL32" s="98"/>
      <c r="WVM32" s="98"/>
      <c r="WVN32" s="98"/>
      <c r="WVO32" s="98"/>
      <c r="WVP32" s="98"/>
      <c r="WVQ32" s="98"/>
      <c r="WVR32" s="98"/>
      <c r="WVS32" s="98"/>
      <c r="WVT32" s="98"/>
      <c r="WVU32" s="98"/>
      <c r="WVV32" s="98"/>
      <c r="WVW32" s="98"/>
      <c r="WVX32" s="98"/>
      <c r="WVY32" s="98"/>
      <c r="WVZ32" s="98"/>
      <c r="WWA32" s="98"/>
      <c r="WWB32" s="98"/>
      <c r="WWC32" s="98"/>
      <c r="WWD32" s="98"/>
      <c r="WWE32" s="98"/>
      <c r="WWF32" s="98"/>
      <c r="WWG32" s="98"/>
      <c r="WWH32" s="98"/>
      <c r="WWI32" s="98"/>
      <c r="WWJ32" s="98"/>
      <c r="WWK32" s="98"/>
      <c r="WWL32" s="98"/>
      <c r="WWM32" s="98"/>
      <c r="WWN32" s="98"/>
      <c r="WWO32" s="98"/>
      <c r="WWP32" s="98"/>
      <c r="WWQ32" s="98"/>
      <c r="WWR32" s="98"/>
      <c r="WWS32" s="98"/>
      <c r="WWT32" s="98"/>
      <c r="WWU32" s="98"/>
      <c r="WWV32" s="98"/>
      <c r="WWW32" s="98"/>
      <c r="WWX32" s="98"/>
      <c r="WWY32" s="98"/>
      <c r="WWZ32" s="98"/>
      <c r="WXA32" s="98"/>
      <c r="WXB32" s="98"/>
      <c r="WXC32" s="98"/>
      <c r="WXD32" s="98"/>
      <c r="WXE32" s="98"/>
      <c r="WXF32" s="98"/>
      <c r="WXG32" s="98"/>
      <c r="WXH32" s="98"/>
      <c r="WXI32" s="98"/>
      <c r="WXJ32" s="98"/>
      <c r="WXK32" s="98"/>
      <c r="WXL32" s="98"/>
      <c r="WXM32" s="98"/>
      <c r="WXN32" s="98"/>
      <c r="WXO32" s="98"/>
      <c r="WXP32" s="98"/>
      <c r="WXQ32" s="98"/>
      <c r="WXR32" s="98"/>
      <c r="WXS32" s="98"/>
      <c r="WXT32" s="98"/>
      <c r="WXU32" s="98"/>
      <c r="WXV32" s="98"/>
      <c r="WXW32" s="98"/>
      <c r="WXX32" s="98"/>
      <c r="WXY32" s="98"/>
      <c r="WXZ32" s="98"/>
      <c r="WYA32" s="98"/>
      <c r="WYB32" s="98"/>
      <c r="WYC32" s="98"/>
      <c r="WYD32" s="98"/>
      <c r="WYE32" s="98"/>
      <c r="WYF32" s="98"/>
      <c r="WYG32" s="98"/>
      <c r="WYH32" s="98"/>
      <c r="WYI32" s="98"/>
      <c r="WYJ32" s="98"/>
      <c r="WYK32" s="98"/>
      <c r="WYL32" s="98"/>
      <c r="WYM32" s="98"/>
      <c r="WYN32" s="98"/>
      <c r="WYO32" s="98"/>
      <c r="WYP32" s="98"/>
      <c r="WYQ32" s="98"/>
      <c r="WYR32" s="98"/>
      <c r="WYS32" s="98"/>
      <c r="WYT32" s="98"/>
      <c r="WYU32" s="98"/>
      <c r="WYV32" s="98"/>
      <c r="WYW32" s="98"/>
      <c r="WYX32" s="98"/>
      <c r="WYY32" s="98"/>
      <c r="WYZ32" s="98"/>
      <c r="WZA32" s="98"/>
      <c r="WZB32" s="98"/>
      <c r="WZC32" s="98"/>
      <c r="WZD32" s="98"/>
      <c r="WZE32" s="98"/>
      <c r="WZF32" s="98"/>
      <c r="WZG32" s="98"/>
      <c r="WZH32" s="98"/>
      <c r="WZI32" s="98"/>
      <c r="WZJ32" s="98"/>
      <c r="WZK32" s="98"/>
      <c r="WZL32" s="98"/>
      <c r="WZM32" s="98"/>
      <c r="WZN32" s="98"/>
      <c r="WZO32" s="98"/>
      <c r="WZP32" s="98"/>
      <c r="WZQ32" s="98"/>
      <c r="WZR32" s="98"/>
      <c r="WZS32" s="98"/>
      <c r="WZT32" s="98"/>
      <c r="WZU32" s="98"/>
      <c r="WZV32" s="98"/>
      <c r="WZW32" s="98"/>
      <c r="WZX32" s="98"/>
      <c r="WZY32" s="98"/>
      <c r="WZZ32" s="98"/>
      <c r="XAA32" s="98"/>
      <c r="XAB32" s="98"/>
      <c r="XAC32" s="98"/>
      <c r="XAD32" s="98"/>
      <c r="XAE32" s="98"/>
      <c r="XAF32" s="98"/>
      <c r="XAG32" s="98"/>
      <c r="XAH32" s="98"/>
      <c r="XAI32" s="98"/>
      <c r="XAJ32" s="98"/>
      <c r="XAK32" s="98"/>
      <c r="XAL32" s="98"/>
      <c r="XAM32" s="98"/>
      <c r="XAN32" s="98"/>
      <c r="XAO32" s="98"/>
      <c r="XAP32" s="98"/>
      <c r="XAQ32" s="98"/>
      <c r="XAR32" s="98"/>
      <c r="XAS32" s="98"/>
      <c r="XAT32" s="98"/>
      <c r="XAU32" s="98"/>
      <c r="XAV32" s="98"/>
      <c r="XAW32" s="98"/>
      <c r="XAX32" s="98"/>
      <c r="XAY32" s="98"/>
      <c r="XAZ32" s="98"/>
      <c r="XBA32" s="98"/>
      <c r="XBB32" s="98"/>
      <c r="XBC32" s="98"/>
      <c r="XBD32" s="98"/>
      <c r="XBE32" s="98"/>
      <c r="XBF32" s="98"/>
      <c r="XBG32" s="98"/>
      <c r="XBH32" s="98"/>
      <c r="XBI32" s="98"/>
      <c r="XBJ32" s="98"/>
      <c r="XBK32" s="98"/>
      <c r="XBL32" s="98"/>
      <c r="XBM32" s="98"/>
      <c r="XBN32" s="98"/>
      <c r="XBO32" s="98"/>
      <c r="XBP32" s="98"/>
      <c r="XBQ32" s="98"/>
      <c r="XBR32" s="98"/>
      <c r="XBS32" s="98"/>
      <c r="XBT32" s="98"/>
      <c r="XBU32" s="98"/>
      <c r="XBV32" s="98"/>
      <c r="XBW32" s="98"/>
      <c r="XBX32" s="98"/>
      <c r="XBY32" s="98"/>
      <c r="XBZ32" s="98"/>
      <c r="XCA32" s="98"/>
      <c r="XCB32" s="98"/>
      <c r="XCC32" s="98"/>
      <c r="XCD32" s="98"/>
      <c r="XCE32" s="98"/>
      <c r="XCF32" s="98"/>
      <c r="XCG32" s="98"/>
      <c r="XCH32" s="98"/>
      <c r="XCI32" s="98"/>
      <c r="XCJ32" s="98"/>
      <c r="XCK32" s="98"/>
      <c r="XCL32" s="98"/>
      <c r="XCM32" s="98"/>
      <c r="XCN32" s="98"/>
      <c r="XCO32" s="98"/>
      <c r="XCP32" s="98"/>
      <c r="XCQ32" s="98"/>
      <c r="XCR32" s="98"/>
      <c r="XCS32" s="98"/>
      <c r="XCT32" s="98"/>
      <c r="XCU32" s="98"/>
      <c r="XCV32" s="98"/>
      <c r="XCW32" s="98"/>
      <c r="XCX32" s="98"/>
      <c r="XCY32" s="98"/>
      <c r="XCZ32" s="98"/>
      <c r="XDA32" s="98"/>
      <c r="XDB32" s="98"/>
      <c r="XDC32" s="98"/>
      <c r="XDD32" s="98"/>
      <c r="XDE32" s="98"/>
      <c r="XDF32" s="98"/>
      <c r="XDG32" s="98"/>
      <c r="XDH32" s="98"/>
      <c r="XDI32" s="98"/>
      <c r="XDJ32" s="98"/>
      <c r="XDK32" s="98"/>
      <c r="XDL32" s="98"/>
      <c r="XDM32" s="98"/>
      <c r="XDN32" s="98"/>
      <c r="XDO32" s="98"/>
      <c r="XDP32" s="98"/>
      <c r="XDQ32" s="98"/>
      <c r="XDR32" s="98"/>
      <c r="XDS32" s="98"/>
      <c r="XDT32" s="98"/>
      <c r="XDU32" s="98"/>
      <c r="XDV32" s="98"/>
      <c r="XDW32" s="98"/>
      <c r="XDX32" s="98"/>
      <c r="XDY32" s="98"/>
      <c r="XDZ32" s="98"/>
      <c r="XEA32" s="98"/>
      <c r="XEB32" s="98"/>
      <c r="XEC32" s="98"/>
      <c r="XED32" s="98"/>
      <c r="XEE32" s="98"/>
      <c r="XEF32" s="98"/>
      <c r="XEG32" s="98"/>
      <c r="XEH32" s="98"/>
      <c r="XEI32" s="98"/>
      <c r="XEJ32" s="98"/>
      <c r="XEK32" s="98"/>
      <c r="XEL32" s="98"/>
      <c r="XEM32" s="98"/>
      <c r="XEN32" s="98"/>
      <c r="XEO32" s="98"/>
      <c r="XEP32" s="98"/>
      <c r="XEQ32" s="98"/>
      <c r="XER32" s="98"/>
      <c r="XES32" s="98"/>
      <c r="XET32" s="98"/>
      <c r="XEU32" s="98"/>
      <c r="XEV32" s="98"/>
      <c r="XEW32" s="98"/>
      <c r="XEX32" s="98"/>
      <c r="XEY32" s="98"/>
      <c r="XEZ32" s="98"/>
      <c r="XFA32" s="98"/>
      <c r="XFB32" s="98"/>
      <c r="XFC32" s="98"/>
      <c r="XFD32" s="98"/>
    </row>
    <row r="33" spans="1:16384">
      <c r="A33" s="46" t="s">
        <v>551</v>
      </c>
      <c r="B33" s="4" t="s">
        <v>1182</v>
      </c>
      <c r="C33" s="22" t="s">
        <v>1849</v>
      </c>
      <c r="D33" s="8" t="s">
        <v>3</v>
      </c>
      <c r="E33" s="47">
        <f>'Form Sg1'!H55</f>
        <v>0</v>
      </c>
      <c r="F33" s="47">
        <f>'Form Sg1'!I55</f>
        <v>0</v>
      </c>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c r="BZ33" s="98"/>
      <c r="CA33" s="98"/>
      <c r="CB33" s="98"/>
      <c r="CC33" s="98"/>
      <c r="CD33" s="98"/>
      <c r="CE33" s="98"/>
      <c r="CF33" s="98"/>
      <c r="CG33" s="98"/>
      <c r="CH33" s="98"/>
      <c r="CI33" s="98"/>
      <c r="CJ33" s="98"/>
      <c r="CK33" s="98"/>
      <c r="CL33" s="98"/>
      <c r="CM33" s="98"/>
      <c r="CN33" s="98"/>
      <c r="CO33" s="98"/>
      <c r="CP33" s="98"/>
      <c r="CQ33" s="98"/>
      <c r="CR33" s="98"/>
      <c r="CS33" s="98"/>
      <c r="CT33" s="98"/>
      <c r="CU33" s="98"/>
      <c r="CV33" s="98"/>
      <c r="CW33" s="98"/>
      <c r="CX33" s="98"/>
      <c r="CY33" s="98"/>
      <c r="CZ33" s="98"/>
      <c r="DA33" s="98"/>
      <c r="DB33" s="98"/>
      <c r="DC33" s="98"/>
      <c r="DD33" s="98"/>
      <c r="DE33" s="98"/>
      <c r="DF33" s="98"/>
      <c r="DG33" s="98"/>
      <c r="DH33" s="98"/>
      <c r="DI33" s="98"/>
      <c r="DJ33" s="98"/>
      <c r="DK33" s="98"/>
      <c r="DL33" s="98"/>
      <c r="DM33" s="98"/>
      <c r="DN33" s="98"/>
      <c r="DO33" s="98"/>
      <c r="DP33" s="98"/>
      <c r="DQ33" s="98"/>
      <c r="DR33" s="98"/>
      <c r="DS33" s="98"/>
      <c r="DT33" s="98"/>
      <c r="DU33" s="98"/>
      <c r="DV33" s="98"/>
      <c r="DW33" s="98"/>
      <c r="DX33" s="98"/>
      <c r="DY33" s="98"/>
      <c r="DZ33" s="98"/>
      <c r="EA33" s="98"/>
      <c r="EB33" s="98"/>
      <c r="EC33" s="98"/>
      <c r="ED33" s="98"/>
      <c r="EE33" s="98"/>
      <c r="EF33" s="98"/>
      <c r="EG33" s="98"/>
      <c r="EH33" s="98"/>
      <c r="EI33" s="98"/>
      <c r="EJ33" s="98"/>
      <c r="EK33" s="98"/>
      <c r="EL33" s="98"/>
      <c r="EM33" s="98"/>
      <c r="EN33" s="98"/>
      <c r="EO33" s="98"/>
      <c r="EP33" s="98"/>
      <c r="EQ33" s="98"/>
      <c r="ER33" s="98"/>
      <c r="ES33" s="98"/>
      <c r="ET33" s="98"/>
      <c r="EU33" s="98"/>
      <c r="EV33" s="98"/>
      <c r="EW33" s="98"/>
      <c r="EX33" s="98"/>
      <c r="EY33" s="98"/>
      <c r="EZ33" s="98"/>
      <c r="FA33" s="98"/>
      <c r="FB33" s="98"/>
      <c r="FC33" s="98"/>
      <c r="FD33" s="98"/>
      <c r="FE33" s="98"/>
      <c r="FF33" s="98"/>
      <c r="FG33" s="98"/>
      <c r="FH33" s="98"/>
      <c r="FI33" s="98"/>
      <c r="FJ33" s="98"/>
      <c r="FK33" s="98"/>
      <c r="FL33" s="98"/>
      <c r="FM33" s="98"/>
      <c r="FN33" s="98"/>
      <c r="FO33" s="98"/>
      <c r="FP33" s="98"/>
      <c r="FQ33" s="98"/>
      <c r="FR33" s="98"/>
      <c r="FS33" s="98"/>
      <c r="FT33" s="98"/>
      <c r="FU33" s="98"/>
      <c r="FV33" s="98"/>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c r="IW33" s="98"/>
      <c r="IX33" s="98"/>
      <c r="IY33" s="98"/>
      <c r="IZ33" s="98"/>
      <c r="JA33" s="98"/>
      <c r="JB33" s="98"/>
      <c r="JC33" s="98"/>
      <c r="JD33" s="98"/>
      <c r="JE33" s="98"/>
      <c r="JF33" s="98"/>
      <c r="JG33" s="98"/>
      <c r="JH33" s="98"/>
      <c r="JI33" s="98"/>
      <c r="JJ33" s="98"/>
      <c r="JK33" s="98"/>
      <c r="JL33" s="98"/>
      <c r="JM33" s="98"/>
      <c r="JN33" s="98"/>
      <c r="JO33" s="98"/>
      <c r="JP33" s="98"/>
      <c r="JQ33" s="98"/>
      <c r="JR33" s="98"/>
      <c r="JS33" s="98"/>
      <c r="JT33" s="98"/>
      <c r="JU33" s="98"/>
      <c r="JV33" s="98"/>
      <c r="JW33" s="98"/>
      <c r="JX33" s="98"/>
      <c r="JY33" s="98"/>
      <c r="JZ33" s="98"/>
      <c r="KA33" s="98"/>
      <c r="KB33" s="98"/>
      <c r="KC33" s="98"/>
      <c r="KD33" s="98"/>
      <c r="KE33" s="98"/>
      <c r="KF33" s="98"/>
      <c r="KG33" s="98"/>
      <c r="KH33" s="98"/>
      <c r="KI33" s="98"/>
      <c r="KJ33" s="98"/>
      <c r="KK33" s="98"/>
      <c r="KL33" s="98"/>
      <c r="KM33" s="98"/>
      <c r="KN33" s="98"/>
      <c r="KO33" s="98"/>
      <c r="KP33" s="98"/>
      <c r="KQ33" s="98"/>
      <c r="KR33" s="98"/>
      <c r="KS33" s="98"/>
      <c r="KT33" s="98"/>
      <c r="KU33" s="98"/>
      <c r="KV33" s="98"/>
      <c r="KW33" s="98"/>
      <c r="KX33" s="98"/>
      <c r="KY33" s="98"/>
      <c r="KZ33" s="98"/>
      <c r="LA33" s="98"/>
      <c r="LB33" s="98"/>
      <c r="LC33" s="98"/>
      <c r="LD33" s="98"/>
      <c r="LE33" s="98"/>
      <c r="LF33" s="98"/>
      <c r="LG33" s="98"/>
      <c r="LH33" s="98"/>
      <c r="LI33" s="98"/>
      <c r="LJ33" s="98"/>
      <c r="LK33" s="98"/>
      <c r="LL33" s="98"/>
      <c r="LM33" s="98"/>
      <c r="LN33" s="98"/>
      <c r="LO33" s="98"/>
      <c r="LP33" s="98"/>
      <c r="LQ33" s="98"/>
      <c r="LR33" s="98"/>
      <c r="LS33" s="98"/>
      <c r="LT33" s="98"/>
      <c r="LU33" s="98"/>
      <c r="LV33" s="98"/>
      <c r="LW33" s="98"/>
      <c r="LX33" s="98"/>
      <c r="LY33" s="98"/>
      <c r="LZ33" s="98"/>
      <c r="MA33" s="98"/>
      <c r="MB33" s="98"/>
      <c r="MC33" s="98"/>
      <c r="MD33" s="98"/>
      <c r="ME33" s="98"/>
      <c r="MF33" s="98"/>
      <c r="MG33" s="98"/>
      <c r="MH33" s="98"/>
      <c r="MI33" s="98"/>
      <c r="MJ33" s="98"/>
      <c r="MK33" s="98"/>
      <c r="ML33" s="98"/>
      <c r="MM33" s="98"/>
      <c r="MN33" s="98"/>
      <c r="MO33" s="98"/>
      <c r="MP33" s="98"/>
      <c r="MQ33" s="98"/>
      <c r="MR33" s="98"/>
      <c r="MS33" s="98"/>
      <c r="MT33" s="98"/>
      <c r="MU33" s="98"/>
      <c r="MV33" s="98"/>
      <c r="MW33" s="98"/>
      <c r="MX33" s="98"/>
      <c r="MY33" s="98"/>
      <c r="MZ33" s="98"/>
      <c r="NA33" s="98"/>
      <c r="NB33" s="98"/>
      <c r="NC33" s="98"/>
      <c r="ND33" s="98"/>
      <c r="NE33" s="98"/>
      <c r="NF33" s="98"/>
      <c r="NG33" s="98"/>
      <c r="NH33" s="98"/>
      <c r="NI33" s="98"/>
      <c r="NJ33" s="98"/>
      <c r="NK33" s="98"/>
      <c r="NL33" s="98"/>
      <c r="NM33" s="98"/>
      <c r="NN33" s="98"/>
      <c r="NO33" s="98"/>
      <c r="NP33" s="98"/>
      <c r="NQ33" s="98"/>
      <c r="NR33" s="98"/>
      <c r="NS33" s="98"/>
      <c r="NT33" s="98"/>
      <c r="NU33" s="98"/>
      <c r="NV33" s="98"/>
      <c r="NW33" s="98"/>
      <c r="NX33" s="98"/>
      <c r="NY33" s="98"/>
      <c r="NZ33" s="98"/>
      <c r="OA33" s="98"/>
      <c r="OB33" s="98"/>
      <c r="OC33" s="98"/>
      <c r="OD33" s="98"/>
      <c r="OE33" s="98"/>
      <c r="OF33" s="98"/>
      <c r="OG33" s="98"/>
      <c r="OH33" s="98"/>
      <c r="OI33" s="98"/>
      <c r="OJ33" s="98"/>
      <c r="OK33" s="98"/>
      <c r="OL33" s="98"/>
      <c r="OM33" s="98"/>
      <c r="ON33" s="98"/>
      <c r="OO33" s="98"/>
      <c r="OP33" s="98"/>
      <c r="OQ33" s="98"/>
      <c r="OR33" s="98"/>
      <c r="OS33" s="98"/>
      <c r="OT33" s="98"/>
      <c r="OU33" s="98"/>
      <c r="OV33" s="98"/>
      <c r="OW33" s="98"/>
      <c r="OX33" s="98"/>
      <c r="OY33" s="98"/>
      <c r="OZ33" s="98"/>
      <c r="PA33" s="98"/>
      <c r="PB33" s="98"/>
      <c r="PC33" s="98"/>
      <c r="PD33" s="98"/>
      <c r="PE33" s="98"/>
      <c r="PF33" s="98"/>
      <c r="PG33" s="98"/>
      <c r="PH33" s="98"/>
      <c r="PI33" s="98"/>
      <c r="PJ33" s="98"/>
      <c r="PK33" s="98"/>
      <c r="PL33" s="98"/>
      <c r="PM33" s="98"/>
      <c r="PN33" s="98"/>
      <c r="PO33" s="98"/>
      <c r="PP33" s="98"/>
      <c r="PQ33" s="98"/>
      <c r="PR33" s="98"/>
      <c r="PS33" s="98"/>
      <c r="PT33" s="98"/>
      <c r="PU33" s="98"/>
      <c r="PV33" s="98"/>
      <c r="PW33" s="98"/>
      <c r="PX33" s="98"/>
      <c r="PY33" s="98"/>
      <c r="PZ33" s="98"/>
      <c r="QA33" s="98"/>
      <c r="QB33" s="98"/>
      <c r="QC33" s="98"/>
      <c r="QD33" s="98"/>
      <c r="QE33" s="98"/>
      <c r="QF33" s="98"/>
      <c r="QG33" s="98"/>
      <c r="QH33" s="98"/>
      <c r="QI33" s="98"/>
      <c r="QJ33" s="98"/>
      <c r="QK33" s="98"/>
      <c r="QL33" s="98"/>
      <c r="QM33" s="98"/>
      <c r="QN33" s="98"/>
      <c r="QO33" s="98"/>
      <c r="QP33" s="98"/>
      <c r="QQ33" s="98"/>
      <c r="QR33" s="98"/>
      <c r="QS33" s="98"/>
      <c r="QT33" s="98"/>
      <c r="QU33" s="98"/>
      <c r="QV33" s="98"/>
      <c r="QW33" s="98"/>
      <c r="QX33" s="98"/>
      <c r="QY33" s="98"/>
      <c r="QZ33" s="98"/>
      <c r="RA33" s="98"/>
      <c r="RB33" s="98"/>
      <c r="RC33" s="98"/>
      <c r="RD33" s="98"/>
      <c r="RE33" s="98"/>
      <c r="RF33" s="98"/>
      <c r="RG33" s="98"/>
      <c r="RH33" s="98"/>
      <c r="RI33" s="98"/>
      <c r="RJ33" s="98"/>
      <c r="RK33" s="98"/>
      <c r="RL33" s="98"/>
      <c r="RM33" s="98"/>
      <c r="RN33" s="98"/>
      <c r="RO33" s="98"/>
      <c r="RP33" s="98"/>
      <c r="RQ33" s="98"/>
      <c r="RR33" s="98"/>
      <c r="RS33" s="98"/>
      <c r="RT33" s="98"/>
      <c r="RU33" s="98"/>
      <c r="RV33" s="98"/>
      <c r="RW33" s="98"/>
      <c r="RX33" s="98"/>
      <c r="RY33" s="98"/>
      <c r="RZ33" s="98"/>
      <c r="SA33" s="98"/>
      <c r="SB33" s="98"/>
      <c r="SC33" s="98"/>
      <c r="SD33" s="98"/>
      <c r="SE33" s="98"/>
      <c r="SF33" s="98"/>
      <c r="SG33" s="98"/>
      <c r="SH33" s="98"/>
      <c r="SI33" s="98"/>
      <c r="SJ33" s="98"/>
      <c r="SK33" s="98"/>
      <c r="SL33" s="98"/>
      <c r="SM33" s="98"/>
      <c r="SN33" s="98"/>
      <c r="SO33" s="98"/>
      <c r="SP33" s="98"/>
      <c r="SQ33" s="98"/>
      <c r="SR33" s="98"/>
      <c r="SS33" s="98"/>
      <c r="ST33" s="98"/>
      <c r="SU33" s="98"/>
      <c r="SV33" s="98"/>
      <c r="SW33" s="98"/>
      <c r="SX33" s="98"/>
      <c r="SY33" s="98"/>
      <c r="SZ33" s="98"/>
      <c r="TA33" s="98"/>
      <c r="TB33" s="98"/>
      <c r="TC33" s="98"/>
      <c r="TD33" s="98"/>
      <c r="TE33" s="98"/>
      <c r="TF33" s="98"/>
      <c r="TG33" s="98"/>
      <c r="TH33" s="98"/>
      <c r="TI33" s="98"/>
      <c r="TJ33" s="98"/>
      <c r="TK33" s="98"/>
      <c r="TL33" s="98"/>
      <c r="TM33" s="98"/>
      <c r="TN33" s="98"/>
      <c r="TO33" s="98"/>
      <c r="TP33" s="98"/>
      <c r="TQ33" s="98"/>
      <c r="TR33" s="98"/>
      <c r="TS33" s="98"/>
      <c r="TT33" s="98"/>
      <c r="TU33" s="98"/>
      <c r="TV33" s="98"/>
      <c r="TW33" s="98"/>
      <c r="TX33" s="98"/>
      <c r="TY33" s="98"/>
      <c r="TZ33" s="98"/>
      <c r="UA33" s="98"/>
      <c r="UB33" s="98"/>
      <c r="UC33" s="98"/>
      <c r="UD33" s="98"/>
      <c r="UE33" s="98"/>
      <c r="UF33" s="98"/>
      <c r="UG33" s="98"/>
      <c r="UH33" s="98"/>
      <c r="UI33" s="98"/>
      <c r="UJ33" s="98"/>
      <c r="UK33" s="98"/>
      <c r="UL33" s="98"/>
      <c r="UM33" s="98"/>
      <c r="UN33" s="98"/>
      <c r="UO33" s="98"/>
      <c r="UP33" s="98"/>
      <c r="UQ33" s="98"/>
      <c r="UR33" s="98"/>
      <c r="US33" s="98"/>
      <c r="UT33" s="98"/>
      <c r="UU33" s="98"/>
      <c r="UV33" s="98"/>
      <c r="UW33" s="98"/>
      <c r="UX33" s="98"/>
      <c r="UY33" s="98"/>
      <c r="UZ33" s="98"/>
      <c r="VA33" s="98"/>
      <c r="VB33" s="98"/>
      <c r="VC33" s="98"/>
      <c r="VD33" s="98"/>
      <c r="VE33" s="98"/>
      <c r="VF33" s="98"/>
      <c r="VG33" s="98"/>
      <c r="VH33" s="98"/>
      <c r="VI33" s="98"/>
      <c r="VJ33" s="98"/>
      <c r="VK33" s="98"/>
      <c r="VL33" s="98"/>
      <c r="VM33" s="98"/>
      <c r="VN33" s="98"/>
      <c r="VO33" s="98"/>
      <c r="VP33" s="98"/>
      <c r="VQ33" s="98"/>
      <c r="VR33" s="98"/>
      <c r="VS33" s="98"/>
      <c r="VT33" s="98"/>
      <c r="VU33" s="98"/>
      <c r="VV33" s="98"/>
      <c r="VW33" s="98"/>
      <c r="VX33" s="98"/>
      <c r="VY33" s="98"/>
      <c r="VZ33" s="98"/>
      <c r="WA33" s="98"/>
      <c r="WB33" s="98"/>
      <c r="WC33" s="98"/>
      <c r="WD33" s="98"/>
      <c r="WE33" s="98"/>
      <c r="WF33" s="98"/>
      <c r="WG33" s="98"/>
      <c r="WH33" s="98"/>
      <c r="WI33" s="98"/>
      <c r="WJ33" s="98"/>
      <c r="WK33" s="98"/>
      <c r="WL33" s="98"/>
      <c r="WM33" s="98"/>
      <c r="WN33" s="98"/>
      <c r="WO33" s="98"/>
      <c r="WP33" s="98"/>
      <c r="WQ33" s="98"/>
      <c r="WR33" s="98"/>
      <c r="WS33" s="98"/>
      <c r="WT33" s="98"/>
      <c r="WU33" s="98"/>
      <c r="WV33" s="98"/>
      <c r="WW33" s="98"/>
      <c r="WX33" s="98"/>
      <c r="WY33" s="98"/>
      <c r="WZ33" s="98"/>
      <c r="XA33" s="98"/>
      <c r="XB33" s="98"/>
      <c r="XC33" s="98"/>
      <c r="XD33" s="98"/>
      <c r="XE33" s="98"/>
      <c r="XF33" s="98"/>
      <c r="XG33" s="98"/>
      <c r="XH33" s="98"/>
      <c r="XI33" s="98"/>
      <c r="XJ33" s="98"/>
      <c r="XK33" s="98"/>
      <c r="XL33" s="98"/>
      <c r="XM33" s="98"/>
      <c r="XN33" s="98"/>
      <c r="XO33" s="98"/>
      <c r="XP33" s="98"/>
      <c r="XQ33" s="98"/>
      <c r="XR33" s="98"/>
      <c r="XS33" s="98"/>
      <c r="XT33" s="98"/>
      <c r="XU33" s="98"/>
      <c r="XV33" s="98"/>
      <c r="XW33" s="98"/>
      <c r="XX33" s="98"/>
      <c r="XY33" s="98"/>
      <c r="XZ33" s="98"/>
      <c r="YA33" s="98"/>
      <c r="YB33" s="98"/>
      <c r="YC33" s="98"/>
      <c r="YD33" s="98"/>
      <c r="YE33" s="98"/>
      <c r="YF33" s="98"/>
      <c r="YG33" s="98"/>
      <c r="YH33" s="98"/>
      <c r="YI33" s="98"/>
      <c r="YJ33" s="98"/>
      <c r="YK33" s="98"/>
      <c r="YL33" s="98"/>
      <c r="YM33" s="98"/>
      <c r="YN33" s="98"/>
      <c r="YO33" s="98"/>
      <c r="YP33" s="98"/>
      <c r="YQ33" s="98"/>
      <c r="YR33" s="98"/>
      <c r="YS33" s="98"/>
      <c r="YT33" s="98"/>
      <c r="YU33" s="98"/>
      <c r="YV33" s="98"/>
      <c r="YW33" s="98"/>
      <c r="YX33" s="98"/>
      <c r="YY33" s="98"/>
      <c r="YZ33" s="98"/>
      <c r="ZA33" s="98"/>
      <c r="ZB33" s="98"/>
      <c r="ZC33" s="98"/>
      <c r="ZD33" s="98"/>
      <c r="ZE33" s="98"/>
      <c r="ZF33" s="98"/>
      <c r="ZG33" s="98"/>
      <c r="ZH33" s="98"/>
      <c r="ZI33" s="98"/>
      <c r="ZJ33" s="98"/>
      <c r="ZK33" s="98"/>
      <c r="ZL33" s="98"/>
      <c r="ZM33" s="98"/>
      <c r="ZN33" s="98"/>
      <c r="ZO33" s="98"/>
      <c r="ZP33" s="98"/>
      <c r="ZQ33" s="98"/>
      <c r="ZR33" s="98"/>
      <c r="ZS33" s="98"/>
      <c r="ZT33" s="98"/>
      <c r="ZU33" s="98"/>
      <c r="ZV33" s="98"/>
      <c r="ZW33" s="98"/>
      <c r="ZX33" s="98"/>
      <c r="ZY33" s="98"/>
      <c r="ZZ33" s="98"/>
      <c r="AAA33" s="98"/>
      <c r="AAB33" s="98"/>
      <c r="AAC33" s="98"/>
      <c r="AAD33" s="98"/>
      <c r="AAE33" s="98"/>
      <c r="AAF33" s="98"/>
      <c r="AAG33" s="98"/>
      <c r="AAH33" s="98"/>
      <c r="AAI33" s="98"/>
      <c r="AAJ33" s="98"/>
      <c r="AAK33" s="98"/>
      <c r="AAL33" s="98"/>
      <c r="AAM33" s="98"/>
      <c r="AAN33" s="98"/>
      <c r="AAO33" s="98"/>
      <c r="AAP33" s="98"/>
      <c r="AAQ33" s="98"/>
      <c r="AAR33" s="98"/>
      <c r="AAS33" s="98"/>
      <c r="AAT33" s="98"/>
      <c r="AAU33" s="98"/>
      <c r="AAV33" s="98"/>
      <c r="AAW33" s="98"/>
      <c r="AAX33" s="98"/>
      <c r="AAY33" s="98"/>
      <c r="AAZ33" s="98"/>
      <c r="ABA33" s="98"/>
      <c r="ABB33" s="98"/>
      <c r="ABC33" s="98"/>
      <c r="ABD33" s="98"/>
      <c r="ABE33" s="98"/>
      <c r="ABF33" s="98"/>
      <c r="ABG33" s="98"/>
      <c r="ABH33" s="98"/>
      <c r="ABI33" s="98"/>
      <c r="ABJ33" s="98"/>
      <c r="ABK33" s="98"/>
      <c r="ABL33" s="98"/>
      <c r="ABM33" s="98"/>
      <c r="ABN33" s="98"/>
      <c r="ABO33" s="98"/>
      <c r="ABP33" s="98"/>
      <c r="ABQ33" s="98"/>
      <c r="ABR33" s="98"/>
      <c r="ABS33" s="98"/>
      <c r="ABT33" s="98"/>
      <c r="ABU33" s="98"/>
      <c r="ABV33" s="98"/>
      <c r="ABW33" s="98"/>
      <c r="ABX33" s="98"/>
      <c r="ABY33" s="98"/>
      <c r="ABZ33" s="98"/>
      <c r="ACA33" s="98"/>
      <c r="ACB33" s="98"/>
      <c r="ACC33" s="98"/>
      <c r="ACD33" s="98"/>
      <c r="ACE33" s="98"/>
      <c r="ACF33" s="98"/>
      <c r="ACG33" s="98"/>
      <c r="ACH33" s="98"/>
      <c r="ACI33" s="98"/>
      <c r="ACJ33" s="98"/>
      <c r="ACK33" s="98"/>
      <c r="ACL33" s="98"/>
      <c r="ACM33" s="98"/>
      <c r="ACN33" s="98"/>
      <c r="ACO33" s="98"/>
      <c r="ACP33" s="98"/>
      <c r="ACQ33" s="98"/>
      <c r="ACR33" s="98"/>
      <c r="ACS33" s="98"/>
      <c r="ACT33" s="98"/>
      <c r="ACU33" s="98"/>
      <c r="ACV33" s="98"/>
      <c r="ACW33" s="98"/>
      <c r="ACX33" s="98"/>
      <c r="ACY33" s="98"/>
      <c r="ACZ33" s="98"/>
      <c r="ADA33" s="98"/>
      <c r="ADB33" s="98"/>
      <c r="ADC33" s="98"/>
      <c r="ADD33" s="98"/>
      <c r="ADE33" s="98"/>
      <c r="ADF33" s="98"/>
      <c r="ADG33" s="98"/>
      <c r="ADH33" s="98"/>
      <c r="ADI33" s="98"/>
      <c r="ADJ33" s="98"/>
      <c r="ADK33" s="98"/>
      <c r="ADL33" s="98"/>
      <c r="ADM33" s="98"/>
      <c r="ADN33" s="98"/>
      <c r="ADO33" s="98"/>
      <c r="ADP33" s="98"/>
      <c r="ADQ33" s="98"/>
      <c r="ADR33" s="98"/>
      <c r="ADS33" s="98"/>
      <c r="ADT33" s="98"/>
      <c r="ADU33" s="98"/>
      <c r="ADV33" s="98"/>
      <c r="ADW33" s="98"/>
      <c r="ADX33" s="98"/>
      <c r="ADY33" s="98"/>
      <c r="ADZ33" s="98"/>
      <c r="AEA33" s="98"/>
      <c r="AEB33" s="98"/>
      <c r="AEC33" s="98"/>
      <c r="AED33" s="98"/>
      <c r="AEE33" s="98"/>
      <c r="AEF33" s="98"/>
      <c r="AEG33" s="98"/>
      <c r="AEH33" s="98"/>
      <c r="AEI33" s="98"/>
      <c r="AEJ33" s="98"/>
      <c r="AEK33" s="98"/>
      <c r="AEL33" s="98"/>
      <c r="AEM33" s="98"/>
      <c r="AEN33" s="98"/>
      <c r="AEO33" s="98"/>
      <c r="AEP33" s="98"/>
      <c r="AEQ33" s="98"/>
      <c r="AER33" s="98"/>
      <c r="AES33" s="98"/>
      <c r="AET33" s="98"/>
      <c r="AEU33" s="98"/>
      <c r="AEV33" s="98"/>
      <c r="AEW33" s="98"/>
      <c r="AEX33" s="98"/>
      <c r="AEY33" s="98"/>
      <c r="AEZ33" s="98"/>
      <c r="AFA33" s="98"/>
      <c r="AFB33" s="98"/>
      <c r="AFC33" s="98"/>
      <c r="AFD33" s="98"/>
      <c r="AFE33" s="98"/>
      <c r="AFF33" s="98"/>
      <c r="AFG33" s="98"/>
      <c r="AFH33" s="98"/>
      <c r="AFI33" s="98"/>
      <c r="AFJ33" s="98"/>
      <c r="AFK33" s="98"/>
      <c r="AFL33" s="98"/>
      <c r="AFM33" s="98"/>
      <c r="AFN33" s="98"/>
      <c r="AFO33" s="98"/>
      <c r="AFP33" s="98"/>
      <c r="AFQ33" s="98"/>
      <c r="AFR33" s="98"/>
      <c r="AFS33" s="98"/>
      <c r="AFT33" s="98"/>
      <c r="AFU33" s="98"/>
      <c r="AFV33" s="98"/>
      <c r="AFW33" s="98"/>
      <c r="AFX33" s="98"/>
      <c r="AFY33" s="98"/>
      <c r="AFZ33" s="98"/>
      <c r="AGA33" s="98"/>
      <c r="AGB33" s="98"/>
      <c r="AGC33" s="98"/>
      <c r="AGD33" s="98"/>
      <c r="AGE33" s="98"/>
      <c r="AGF33" s="98"/>
      <c r="AGG33" s="98"/>
      <c r="AGH33" s="98"/>
      <c r="AGI33" s="98"/>
      <c r="AGJ33" s="98"/>
      <c r="AGK33" s="98"/>
      <c r="AGL33" s="98"/>
      <c r="AGM33" s="98"/>
      <c r="AGN33" s="98"/>
      <c r="AGO33" s="98"/>
      <c r="AGP33" s="98"/>
      <c r="AGQ33" s="98"/>
      <c r="AGR33" s="98"/>
      <c r="AGS33" s="98"/>
      <c r="AGT33" s="98"/>
      <c r="AGU33" s="98"/>
      <c r="AGV33" s="98"/>
      <c r="AGW33" s="98"/>
      <c r="AGX33" s="98"/>
      <c r="AGY33" s="98"/>
      <c r="AGZ33" s="98"/>
      <c r="AHA33" s="98"/>
      <c r="AHB33" s="98"/>
      <c r="AHC33" s="98"/>
      <c r="AHD33" s="98"/>
      <c r="AHE33" s="98"/>
      <c r="AHF33" s="98"/>
      <c r="AHG33" s="98"/>
      <c r="AHH33" s="98"/>
      <c r="AHI33" s="98"/>
      <c r="AHJ33" s="98"/>
      <c r="AHK33" s="98"/>
      <c r="AHL33" s="98"/>
      <c r="AHM33" s="98"/>
      <c r="AHN33" s="98"/>
      <c r="AHO33" s="98"/>
      <c r="AHP33" s="98"/>
      <c r="AHQ33" s="98"/>
      <c r="AHR33" s="98"/>
      <c r="AHS33" s="98"/>
      <c r="AHT33" s="98"/>
      <c r="AHU33" s="98"/>
      <c r="AHV33" s="98"/>
      <c r="AHW33" s="98"/>
      <c r="AHX33" s="98"/>
      <c r="AHY33" s="98"/>
      <c r="AHZ33" s="98"/>
      <c r="AIA33" s="98"/>
      <c r="AIB33" s="98"/>
      <c r="AIC33" s="98"/>
      <c r="AID33" s="98"/>
      <c r="AIE33" s="98"/>
      <c r="AIF33" s="98"/>
      <c r="AIG33" s="98"/>
      <c r="AIH33" s="98"/>
      <c r="AII33" s="98"/>
      <c r="AIJ33" s="98"/>
      <c r="AIK33" s="98"/>
      <c r="AIL33" s="98"/>
      <c r="AIM33" s="98"/>
      <c r="AIN33" s="98"/>
      <c r="AIO33" s="98"/>
      <c r="AIP33" s="98"/>
      <c r="AIQ33" s="98"/>
      <c r="AIR33" s="98"/>
      <c r="AIS33" s="98"/>
      <c r="AIT33" s="98"/>
      <c r="AIU33" s="98"/>
      <c r="AIV33" s="98"/>
      <c r="AIW33" s="98"/>
      <c r="AIX33" s="98"/>
      <c r="AIY33" s="98"/>
      <c r="AIZ33" s="98"/>
      <c r="AJA33" s="98"/>
      <c r="AJB33" s="98"/>
      <c r="AJC33" s="98"/>
      <c r="AJD33" s="98"/>
      <c r="AJE33" s="98"/>
      <c r="AJF33" s="98"/>
      <c r="AJG33" s="98"/>
      <c r="AJH33" s="98"/>
      <c r="AJI33" s="98"/>
      <c r="AJJ33" s="98"/>
      <c r="AJK33" s="98"/>
      <c r="AJL33" s="98"/>
      <c r="AJM33" s="98"/>
      <c r="AJN33" s="98"/>
      <c r="AJO33" s="98"/>
      <c r="AJP33" s="98"/>
      <c r="AJQ33" s="98"/>
      <c r="AJR33" s="98"/>
      <c r="AJS33" s="98"/>
      <c r="AJT33" s="98"/>
      <c r="AJU33" s="98"/>
      <c r="AJV33" s="98"/>
      <c r="AJW33" s="98"/>
      <c r="AJX33" s="98"/>
      <c r="AJY33" s="98"/>
      <c r="AJZ33" s="98"/>
      <c r="AKA33" s="98"/>
      <c r="AKB33" s="98"/>
      <c r="AKC33" s="98"/>
      <c r="AKD33" s="98"/>
      <c r="AKE33" s="98"/>
      <c r="AKF33" s="98"/>
      <c r="AKG33" s="98"/>
      <c r="AKH33" s="98"/>
      <c r="AKI33" s="98"/>
      <c r="AKJ33" s="98"/>
      <c r="AKK33" s="98"/>
      <c r="AKL33" s="98"/>
      <c r="AKM33" s="98"/>
      <c r="AKN33" s="98"/>
      <c r="AKO33" s="98"/>
      <c r="AKP33" s="98"/>
      <c r="AKQ33" s="98"/>
      <c r="AKR33" s="98"/>
      <c r="AKS33" s="98"/>
      <c r="AKT33" s="98"/>
      <c r="AKU33" s="98"/>
      <c r="AKV33" s="98"/>
      <c r="AKW33" s="98"/>
      <c r="AKX33" s="98"/>
      <c r="AKY33" s="98"/>
      <c r="AKZ33" s="98"/>
      <c r="ALA33" s="98"/>
      <c r="ALB33" s="98"/>
      <c r="ALC33" s="98"/>
      <c r="ALD33" s="98"/>
      <c r="ALE33" s="98"/>
      <c r="ALF33" s="98"/>
      <c r="ALG33" s="98"/>
      <c r="ALH33" s="98"/>
      <c r="ALI33" s="98"/>
      <c r="ALJ33" s="98"/>
      <c r="ALK33" s="98"/>
      <c r="ALL33" s="98"/>
      <c r="ALM33" s="98"/>
      <c r="ALN33" s="98"/>
      <c r="ALO33" s="98"/>
      <c r="ALP33" s="98"/>
      <c r="ALQ33" s="98"/>
      <c r="ALR33" s="98"/>
      <c r="ALS33" s="98"/>
      <c r="ALT33" s="98"/>
      <c r="ALU33" s="98"/>
      <c r="ALV33" s="98"/>
      <c r="ALW33" s="98"/>
      <c r="ALX33" s="98"/>
      <c r="ALY33" s="98"/>
      <c r="ALZ33" s="98"/>
      <c r="AMA33" s="98"/>
      <c r="AMB33" s="98"/>
      <c r="AMC33" s="98"/>
      <c r="AMD33" s="98"/>
      <c r="AME33" s="98"/>
      <c r="AMF33" s="98"/>
      <c r="AMG33" s="98"/>
      <c r="AMH33" s="98"/>
      <c r="AMI33" s="98"/>
      <c r="AMJ33" s="98"/>
      <c r="AMK33" s="98"/>
      <c r="AML33" s="98"/>
      <c r="AMM33" s="98"/>
      <c r="AMN33" s="98"/>
      <c r="AMO33" s="98"/>
      <c r="AMP33" s="98"/>
      <c r="AMQ33" s="98"/>
      <c r="AMR33" s="98"/>
      <c r="AMS33" s="98"/>
      <c r="AMT33" s="98"/>
      <c r="AMU33" s="98"/>
      <c r="AMV33" s="98"/>
      <c r="AMW33" s="98"/>
      <c r="AMX33" s="98"/>
      <c r="AMY33" s="98"/>
      <c r="AMZ33" s="98"/>
      <c r="ANA33" s="98"/>
      <c r="ANB33" s="98"/>
      <c r="ANC33" s="98"/>
      <c r="AND33" s="98"/>
      <c r="ANE33" s="98"/>
      <c r="ANF33" s="98"/>
      <c r="ANG33" s="98"/>
      <c r="ANH33" s="98"/>
      <c r="ANI33" s="98"/>
      <c r="ANJ33" s="98"/>
      <c r="ANK33" s="98"/>
      <c r="ANL33" s="98"/>
      <c r="ANM33" s="98"/>
      <c r="ANN33" s="98"/>
      <c r="ANO33" s="98"/>
      <c r="ANP33" s="98"/>
      <c r="ANQ33" s="98"/>
      <c r="ANR33" s="98"/>
      <c r="ANS33" s="98"/>
      <c r="ANT33" s="98"/>
      <c r="ANU33" s="98"/>
      <c r="ANV33" s="98"/>
      <c r="ANW33" s="98"/>
      <c r="ANX33" s="98"/>
      <c r="ANY33" s="98"/>
      <c r="ANZ33" s="98"/>
      <c r="AOA33" s="98"/>
      <c r="AOB33" s="98"/>
      <c r="AOC33" s="98"/>
      <c r="AOD33" s="98"/>
      <c r="AOE33" s="98"/>
      <c r="AOF33" s="98"/>
      <c r="AOG33" s="98"/>
      <c r="AOH33" s="98"/>
      <c r="AOI33" s="98"/>
      <c r="AOJ33" s="98"/>
      <c r="AOK33" s="98"/>
      <c r="AOL33" s="98"/>
      <c r="AOM33" s="98"/>
      <c r="AON33" s="98"/>
      <c r="AOO33" s="98"/>
      <c r="AOP33" s="98"/>
      <c r="AOQ33" s="98"/>
      <c r="AOR33" s="98"/>
      <c r="AOS33" s="98"/>
      <c r="AOT33" s="98"/>
      <c r="AOU33" s="98"/>
      <c r="AOV33" s="98"/>
      <c r="AOW33" s="98"/>
      <c r="AOX33" s="98"/>
      <c r="AOY33" s="98"/>
      <c r="AOZ33" s="98"/>
      <c r="APA33" s="98"/>
      <c r="APB33" s="98"/>
      <c r="APC33" s="98"/>
      <c r="APD33" s="98"/>
      <c r="APE33" s="98"/>
      <c r="APF33" s="98"/>
      <c r="APG33" s="98"/>
      <c r="APH33" s="98"/>
      <c r="API33" s="98"/>
      <c r="APJ33" s="98"/>
      <c r="APK33" s="98"/>
      <c r="APL33" s="98"/>
      <c r="APM33" s="98"/>
      <c r="APN33" s="98"/>
      <c r="APO33" s="98"/>
      <c r="APP33" s="98"/>
      <c r="APQ33" s="98"/>
      <c r="APR33" s="98"/>
      <c r="APS33" s="98"/>
      <c r="APT33" s="98"/>
      <c r="APU33" s="98"/>
      <c r="APV33" s="98"/>
      <c r="APW33" s="98"/>
      <c r="APX33" s="98"/>
      <c r="APY33" s="98"/>
      <c r="APZ33" s="98"/>
      <c r="AQA33" s="98"/>
      <c r="AQB33" s="98"/>
      <c r="AQC33" s="98"/>
      <c r="AQD33" s="98"/>
      <c r="AQE33" s="98"/>
      <c r="AQF33" s="98"/>
      <c r="AQG33" s="98"/>
      <c r="AQH33" s="98"/>
      <c r="AQI33" s="98"/>
      <c r="AQJ33" s="98"/>
      <c r="AQK33" s="98"/>
      <c r="AQL33" s="98"/>
      <c r="AQM33" s="98"/>
      <c r="AQN33" s="98"/>
      <c r="AQO33" s="98"/>
      <c r="AQP33" s="98"/>
      <c r="AQQ33" s="98"/>
      <c r="AQR33" s="98"/>
      <c r="AQS33" s="98"/>
      <c r="AQT33" s="98"/>
      <c r="AQU33" s="98"/>
      <c r="AQV33" s="98"/>
      <c r="AQW33" s="98"/>
      <c r="AQX33" s="98"/>
      <c r="AQY33" s="98"/>
      <c r="AQZ33" s="98"/>
      <c r="ARA33" s="98"/>
      <c r="ARB33" s="98"/>
      <c r="ARC33" s="98"/>
      <c r="ARD33" s="98"/>
      <c r="ARE33" s="98"/>
      <c r="ARF33" s="98"/>
      <c r="ARG33" s="98"/>
      <c r="ARH33" s="98"/>
      <c r="ARI33" s="98"/>
      <c r="ARJ33" s="98"/>
      <c r="ARK33" s="98"/>
      <c r="ARL33" s="98"/>
      <c r="ARM33" s="98"/>
      <c r="ARN33" s="98"/>
      <c r="ARO33" s="98"/>
      <c r="ARP33" s="98"/>
      <c r="ARQ33" s="98"/>
      <c r="ARR33" s="98"/>
      <c r="ARS33" s="98"/>
      <c r="ART33" s="98"/>
      <c r="ARU33" s="98"/>
      <c r="ARV33" s="98"/>
      <c r="ARW33" s="98"/>
      <c r="ARX33" s="98"/>
      <c r="ARY33" s="98"/>
      <c r="ARZ33" s="98"/>
      <c r="ASA33" s="98"/>
      <c r="ASB33" s="98"/>
      <c r="ASC33" s="98"/>
      <c r="ASD33" s="98"/>
      <c r="ASE33" s="98"/>
      <c r="ASF33" s="98"/>
      <c r="ASG33" s="98"/>
      <c r="ASH33" s="98"/>
      <c r="ASI33" s="98"/>
      <c r="ASJ33" s="98"/>
      <c r="ASK33" s="98"/>
      <c r="ASL33" s="98"/>
      <c r="ASM33" s="98"/>
      <c r="ASN33" s="98"/>
      <c r="ASO33" s="98"/>
      <c r="ASP33" s="98"/>
      <c r="ASQ33" s="98"/>
      <c r="ASR33" s="98"/>
      <c r="ASS33" s="98"/>
      <c r="AST33" s="98"/>
      <c r="ASU33" s="98"/>
      <c r="ASV33" s="98"/>
      <c r="ASW33" s="98"/>
      <c r="ASX33" s="98"/>
      <c r="ASY33" s="98"/>
      <c r="ASZ33" s="98"/>
      <c r="ATA33" s="98"/>
      <c r="ATB33" s="98"/>
      <c r="ATC33" s="98"/>
      <c r="ATD33" s="98"/>
      <c r="ATE33" s="98"/>
      <c r="ATF33" s="98"/>
      <c r="ATG33" s="98"/>
      <c r="ATH33" s="98"/>
      <c r="ATI33" s="98"/>
      <c r="ATJ33" s="98"/>
      <c r="ATK33" s="98"/>
      <c r="ATL33" s="98"/>
      <c r="ATM33" s="98"/>
      <c r="ATN33" s="98"/>
      <c r="ATO33" s="98"/>
      <c r="ATP33" s="98"/>
      <c r="ATQ33" s="98"/>
      <c r="ATR33" s="98"/>
      <c r="ATS33" s="98"/>
      <c r="ATT33" s="98"/>
      <c r="ATU33" s="98"/>
      <c r="ATV33" s="98"/>
      <c r="ATW33" s="98"/>
      <c r="ATX33" s="98"/>
      <c r="ATY33" s="98"/>
      <c r="ATZ33" s="98"/>
      <c r="AUA33" s="98"/>
      <c r="AUB33" s="98"/>
      <c r="AUC33" s="98"/>
      <c r="AUD33" s="98"/>
      <c r="AUE33" s="98"/>
      <c r="AUF33" s="98"/>
      <c r="AUG33" s="98"/>
      <c r="AUH33" s="98"/>
      <c r="AUI33" s="98"/>
      <c r="AUJ33" s="98"/>
      <c r="AUK33" s="98"/>
      <c r="AUL33" s="98"/>
      <c r="AUM33" s="98"/>
      <c r="AUN33" s="98"/>
      <c r="AUO33" s="98"/>
      <c r="AUP33" s="98"/>
      <c r="AUQ33" s="98"/>
      <c r="AUR33" s="98"/>
      <c r="AUS33" s="98"/>
      <c r="AUT33" s="98"/>
      <c r="AUU33" s="98"/>
      <c r="AUV33" s="98"/>
      <c r="AUW33" s="98"/>
      <c r="AUX33" s="98"/>
      <c r="AUY33" s="98"/>
      <c r="AUZ33" s="98"/>
      <c r="AVA33" s="98"/>
      <c r="AVB33" s="98"/>
      <c r="AVC33" s="98"/>
      <c r="AVD33" s="98"/>
      <c r="AVE33" s="98"/>
      <c r="AVF33" s="98"/>
      <c r="AVG33" s="98"/>
      <c r="AVH33" s="98"/>
      <c r="AVI33" s="98"/>
      <c r="AVJ33" s="98"/>
      <c r="AVK33" s="98"/>
      <c r="AVL33" s="98"/>
      <c r="AVM33" s="98"/>
      <c r="AVN33" s="98"/>
      <c r="AVO33" s="98"/>
      <c r="AVP33" s="98"/>
      <c r="AVQ33" s="98"/>
      <c r="AVR33" s="98"/>
      <c r="AVS33" s="98"/>
      <c r="AVT33" s="98"/>
      <c r="AVU33" s="98"/>
      <c r="AVV33" s="98"/>
      <c r="AVW33" s="98"/>
      <c r="AVX33" s="98"/>
      <c r="AVY33" s="98"/>
      <c r="AVZ33" s="98"/>
      <c r="AWA33" s="98"/>
      <c r="AWB33" s="98"/>
      <c r="AWC33" s="98"/>
      <c r="AWD33" s="98"/>
      <c r="AWE33" s="98"/>
      <c r="AWF33" s="98"/>
      <c r="AWG33" s="98"/>
      <c r="AWH33" s="98"/>
      <c r="AWI33" s="98"/>
      <c r="AWJ33" s="98"/>
      <c r="AWK33" s="98"/>
      <c r="AWL33" s="98"/>
      <c r="AWM33" s="98"/>
      <c r="AWN33" s="98"/>
      <c r="AWO33" s="98"/>
      <c r="AWP33" s="98"/>
      <c r="AWQ33" s="98"/>
      <c r="AWR33" s="98"/>
      <c r="AWS33" s="98"/>
      <c r="AWT33" s="98"/>
      <c r="AWU33" s="98"/>
      <c r="AWV33" s="98"/>
      <c r="AWW33" s="98"/>
      <c r="AWX33" s="98"/>
      <c r="AWY33" s="98"/>
      <c r="AWZ33" s="98"/>
      <c r="AXA33" s="98"/>
      <c r="AXB33" s="98"/>
      <c r="AXC33" s="98"/>
      <c r="AXD33" s="98"/>
      <c r="AXE33" s="98"/>
      <c r="AXF33" s="98"/>
      <c r="AXG33" s="98"/>
      <c r="AXH33" s="98"/>
      <c r="AXI33" s="98"/>
      <c r="AXJ33" s="98"/>
      <c r="AXK33" s="98"/>
      <c r="AXL33" s="98"/>
      <c r="AXM33" s="98"/>
      <c r="AXN33" s="98"/>
      <c r="AXO33" s="98"/>
      <c r="AXP33" s="98"/>
      <c r="AXQ33" s="98"/>
      <c r="AXR33" s="98"/>
      <c r="AXS33" s="98"/>
      <c r="AXT33" s="98"/>
      <c r="AXU33" s="98"/>
      <c r="AXV33" s="98"/>
      <c r="AXW33" s="98"/>
      <c r="AXX33" s="98"/>
      <c r="AXY33" s="98"/>
      <c r="AXZ33" s="98"/>
      <c r="AYA33" s="98"/>
      <c r="AYB33" s="98"/>
      <c r="AYC33" s="98"/>
      <c r="AYD33" s="98"/>
      <c r="AYE33" s="98"/>
      <c r="AYF33" s="98"/>
      <c r="AYG33" s="98"/>
      <c r="AYH33" s="98"/>
      <c r="AYI33" s="98"/>
      <c r="AYJ33" s="98"/>
      <c r="AYK33" s="98"/>
      <c r="AYL33" s="98"/>
      <c r="AYM33" s="98"/>
      <c r="AYN33" s="98"/>
      <c r="AYO33" s="98"/>
      <c r="AYP33" s="98"/>
      <c r="AYQ33" s="98"/>
      <c r="AYR33" s="98"/>
      <c r="AYS33" s="98"/>
      <c r="AYT33" s="98"/>
      <c r="AYU33" s="98"/>
      <c r="AYV33" s="98"/>
      <c r="AYW33" s="98"/>
      <c r="AYX33" s="98"/>
      <c r="AYY33" s="98"/>
      <c r="AYZ33" s="98"/>
      <c r="AZA33" s="98"/>
      <c r="AZB33" s="98"/>
      <c r="AZC33" s="98"/>
      <c r="AZD33" s="98"/>
      <c r="AZE33" s="98"/>
      <c r="AZF33" s="98"/>
      <c r="AZG33" s="98"/>
      <c r="AZH33" s="98"/>
      <c r="AZI33" s="98"/>
      <c r="AZJ33" s="98"/>
      <c r="AZK33" s="98"/>
      <c r="AZL33" s="98"/>
      <c r="AZM33" s="98"/>
      <c r="AZN33" s="98"/>
      <c r="AZO33" s="98"/>
      <c r="AZP33" s="98"/>
      <c r="AZQ33" s="98"/>
      <c r="AZR33" s="98"/>
      <c r="AZS33" s="98"/>
      <c r="AZT33" s="98"/>
      <c r="AZU33" s="98"/>
      <c r="AZV33" s="98"/>
      <c r="AZW33" s="98"/>
      <c r="AZX33" s="98"/>
      <c r="AZY33" s="98"/>
      <c r="AZZ33" s="98"/>
      <c r="BAA33" s="98"/>
      <c r="BAB33" s="98"/>
      <c r="BAC33" s="98"/>
      <c r="BAD33" s="98"/>
      <c r="BAE33" s="98"/>
      <c r="BAF33" s="98"/>
      <c r="BAG33" s="98"/>
      <c r="BAH33" s="98"/>
      <c r="BAI33" s="98"/>
      <c r="BAJ33" s="98"/>
      <c r="BAK33" s="98"/>
      <c r="BAL33" s="98"/>
      <c r="BAM33" s="98"/>
      <c r="BAN33" s="98"/>
      <c r="BAO33" s="98"/>
      <c r="BAP33" s="98"/>
      <c r="BAQ33" s="98"/>
      <c r="BAR33" s="98"/>
      <c r="BAS33" s="98"/>
      <c r="BAT33" s="98"/>
      <c r="BAU33" s="98"/>
      <c r="BAV33" s="98"/>
      <c r="BAW33" s="98"/>
      <c r="BAX33" s="98"/>
      <c r="BAY33" s="98"/>
      <c r="BAZ33" s="98"/>
      <c r="BBA33" s="98"/>
      <c r="BBB33" s="98"/>
      <c r="BBC33" s="98"/>
      <c r="BBD33" s="98"/>
      <c r="BBE33" s="98"/>
      <c r="BBF33" s="98"/>
      <c r="BBG33" s="98"/>
      <c r="BBH33" s="98"/>
      <c r="BBI33" s="98"/>
      <c r="BBJ33" s="98"/>
      <c r="BBK33" s="98"/>
      <c r="BBL33" s="98"/>
      <c r="BBM33" s="98"/>
      <c r="BBN33" s="98"/>
      <c r="BBO33" s="98"/>
      <c r="BBP33" s="98"/>
      <c r="BBQ33" s="98"/>
      <c r="BBR33" s="98"/>
      <c r="BBS33" s="98"/>
      <c r="BBT33" s="98"/>
      <c r="BBU33" s="98"/>
      <c r="BBV33" s="98"/>
      <c r="BBW33" s="98"/>
      <c r="BBX33" s="98"/>
      <c r="BBY33" s="98"/>
      <c r="BBZ33" s="98"/>
      <c r="BCA33" s="98"/>
      <c r="BCB33" s="98"/>
      <c r="BCC33" s="98"/>
      <c r="BCD33" s="98"/>
      <c r="BCE33" s="98"/>
      <c r="BCF33" s="98"/>
      <c r="BCG33" s="98"/>
      <c r="BCH33" s="98"/>
      <c r="BCI33" s="98"/>
      <c r="BCJ33" s="98"/>
      <c r="BCK33" s="98"/>
      <c r="BCL33" s="98"/>
      <c r="BCM33" s="98"/>
      <c r="BCN33" s="98"/>
      <c r="BCO33" s="98"/>
      <c r="BCP33" s="98"/>
      <c r="BCQ33" s="98"/>
      <c r="BCR33" s="98"/>
      <c r="BCS33" s="98"/>
      <c r="BCT33" s="98"/>
      <c r="BCU33" s="98"/>
      <c r="BCV33" s="98"/>
      <c r="BCW33" s="98"/>
      <c r="BCX33" s="98"/>
      <c r="BCY33" s="98"/>
      <c r="BCZ33" s="98"/>
      <c r="BDA33" s="98"/>
      <c r="BDB33" s="98"/>
      <c r="BDC33" s="98"/>
      <c r="BDD33" s="98"/>
      <c r="BDE33" s="98"/>
      <c r="BDF33" s="98"/>
      <c r="BDG33" s="98"/>
      <c r="BDH33" s="98"/>
      <c r="BDI33" s="98"/>
      <c r="BDJ33" s="98"/>
      <c r="BDK33" s="98"/>
      <c r="BDL33" s="98"/>
      <c r="BDM33" s="98"/>
      <c r="BDN33" s="98"/>
      <c r="BDO33" s="98"/>
      <c r="BDP33" s="98"/>
      <c r="BDQ33" s="98"/>
      <c r="BDR33" s="98"/>
      <c r="BDS33" s="98"/>
      <c r="BDT33" s="98"/>
      <c r="BDU33" s="98"/>
      <c r="BDV33" s="98"/>
      <c r="BDW33" s="98"/>
      <c r="BDX33" s="98"/>
      <c r="BDY33" s="98"/>
      <c r="BDZ33" s="98"/>
      <c r="BEA33" s="98"/>
      <c r="BEB33" s="98"/>
      <c r="BEC33" s="98"/>
      <c r="BED33" s="98"/>
      <c r="BEE33" s="98"/>
      <c r="BEF33" s="98"/>
      <c r="BEG33" s="98"/>
      <c r="BEH33" s="98"/>
      <c r="BEI33" s="98"/>
      <c r="BEJ33" s="98"/>
      <c r="BEK33" s="98"/>
      <c r="BEL33" s="98"/>
      <c r="BEM33" s="98"/>
      <c r="BEN33" s="98"/>
      <c r="BEO33" s="98"/>
      <c r="BEP33" s="98"/>
      <c r="BEQ33" s="98"/>
      <c r="BER33" s="98"/>
      <c r="BES33" s="98"/>
      <c r="BET33" s="98"/>
      <c r="BEU33" s="98"/>
      <c r="BEV33" s="98"/>
      <c r="BEW33" s="98"/>
      <c r="BEX33" s="98"/>
      <c r="BEY33" s="98"/>
      <c r="BEZ33" s="98"/>
      <c r="BFA33" s="98"/>
      <c r="BFB33" s="98"/>
      <c r="BFC33" s="98"/>
      <c r="BFD33" s="98"/>
      <c r="BFE33" s="98"/>
      <c r="BFF33" s="98"/>
      <c r="BFG33" s="98"/>
      <c r="BFH33" s="98"/>
      <c r="BFI33" s="98"/>
      <c r="BFJ33" s="98"/>
      <c r="BFK33" s="98"/>
      <c r="BFL33" s="98"/>
      <c r="BFM33" s="98"/>
      <c r="BFN33" s="98"/>
      <c r="BFO33" s="98"/>
      <c r="BFP33" s="98"/>
      <c r="BFQ33" s="98"/>
      <c r="BFR33" s="98"/>
      <c r="BFS33" s="98"/>
      <c r="BFT33" s="98"/>
      <c r="BFU33" s="98"/>
      <c r="BFV33" s="98"/>
      <c r="BFW33" s="98"/>
      <c r="BFX33" s="98"/>
      <c r="BFY33" s="98"/>
      <c r="BFZ33" s="98"/>
      <c r="BGA33" s="98"/>
      <c r="BGB33" s="98"/>
      <c r="BGC33" s="98"/>
      <c r="BGD33" s="98"/>
      <c r="BGE33" s="98"/>
      <c r="BGF33" s="98"/>
      <c r="BGG33" s="98"/>
      <c r="BGH33" s="98"/>
      <c r="BGI33" s="98"/>
      <c r="BGJ33" s="98"/>
      <c r="BGK33" s="98"/>
      <c r="BGL33" s="98"/>
      <c r="BGM33" s="98"/>
      <c r="BGN33" s="98"/>
      <c r="BGO33" s="98"/>
      <c r="BGP33" s="98"/>
      <c r="BGQ33" s="98"/>
      <c r="BGR33" s="98"/>
      <c r="BGS33" s="98"/>
      <c r="BGT33" s="98"/>
      <c r="BGU33" s="98"/>
      <c r="BGV33" s="98"/>
      <c r="BGW33" s="98"/>
      <c r="BGX33" s="98"/>
      <c r="BGY33" s="98"/>
      <c r="BGZ33" s="98"/>
      <c r="BHA33" s="98"/>
      <c r="BHB33" s="98"/>
      <c r="BHC33" s="98"/>
      <c r="BHD33" s="98"/>
      <c r="BHE33" s="98"/>
      <c r="BHF33" s="98"/>
      <c r="BHG33" s="98"/>
      <c r="BHH33" s="98"/>
      <c r="BHI33" s="98"/>
      <c r="BHJ33" s="98"/>
      <c r="BHK33" s="98"/>
      <c r="BHL33" s="98"/>
      <c r="BHM33" s="98"/>
      <c r="BHN33" s="98"/>
      <c r="BHO33" s="98"/>
      <c r="BHP33" s="98"/>
      <c r="BHQ33" s="98"/>
      <c r="BHR33" s="98"/>
      <c r="BHS33" s="98"/>
      <c r="BHT33" s="98"/>
      <c r="BHU33" s="98"/>
      <c r="BHV33" s="98"/>
      <c r="BHW33" s="98"/>
      <c r="BHX33" s="98"/>
      <c r="BHY33" s="98"/>
      <c r="BHZ33" s="98"/>
      <c r="BIA33" s="98"/>
      <c r="BIB33" s="98"/>
      <c r="BIC33" s="98"/>
      <c r="BID33" s="98"/>
      <c r="BIE33" s="98"/>
      <c r="BIF33" s="98"/>
      <c r="BIG33" s="98"/>
      <c r="BIH33" s="98"/>
      <c r="BII33" s="98"/>
      <c r="BIJ33" s="98"/>
      <c r="BIK33" s="98"/>
      <c r="BIL33" s="98"/>
      <c r="BIM33" s="98"/>
      <c r="BIN33" s="98"/>
      <c r="BIO33" s="98"/>
      <c r="BIP33" s="98"/>
      <c r="BIQ33" s="98"/>
      <c r="BIR33" s="98"/>
      <c r="BIS33" s="98"/>
      <c r="BIT33" s="98"/>
      <c r="BIU33" s="98"/>
      <c r="BIV33" s="98"/>
      <c r="BIW33" s="98"/>
      <c r="BIX33" s="98"/>
      <c r="BIY33" s="98"/>
      <c r="BIZ33" s="98"/>
      <c r="BJA33" s="98"/>
      <c r="BJB33" s="98"/>
      <c r="BJC33" s="98"/>
      <c r="BJD33" s="98"/>
      <c r="BJE33" s="98"/>
      <c r="BJF33" s="98"/>
      <c r="BJG33" s="98"/>
      <c r="BJH33" s="98"/>
      <c r="BJI33" s="98"/>
      <c r="BJJ33" s="98"/>
      <c r="BJK33" s="98"/>
      <c r="BJL33" s="98"/>
      <c r="BJM33" s="98"/>
      <c r="BJN33" s="98"/>
      <c r="BJO33" s="98"/>
      <c r="BJP33" s="98"/>
      <c r="BJQ33" s="98"/>
      <c r="BJR33" s="98"/>
      <c r="BJS33" s="98"/>
      <c r="BJT33" s="98"/>
      <c r="BJU33" s="98"/>
      <c r="BJV33" s="98"/>
      <c r="BJW33" s="98"/>
      <c r="BJX33" s="98"/>
      <c r="BJY33" s="98"/>
      <c r="BJZ33" s="98"/>
      <c r="BKA33" s="98"/>
      <c r="BKB33" s="98"/>
      <c r="BKC33" s="98"/>
      <c r="BKD33" s="98"/>
      <c r="BKE33" s="98"/>
      <c r="BKF33" s="98"/>
      <c r="BKG33" s="98"/>
      <c r="BKH33" s="98"/>
      <c r="BKI33" s="98"/>
      <c r="BKJ33" s="98"/>
      <c r="BKK33" s="98"/>
      <c r="BKL33" s="98"/>
      <c r="BKM33" s="98"/>
      <c r="BKN33" s="98"/>
      <c r="BKO33" s="98"/>
      <c r="BKP33" s="98"/>
      <c r="BKQ33" s="98"/>
      <c r="BKR33" s="98"/>
      <c r="BKS33" s="98"/>
      <c r="BKT33" s="98"/>
      <c r="BKU33" s="98"/>
      <c r="BKV33" s="98"/>
      <c r="BKW33" s="98"/>
      <c r="BKX33" s="98"/>
      <c r="BKY33" s="98"/>
      <c r="BKZ33" s="98"/>
      <c r="BLA33" s="98"/>
      <c r="BLB33" s="98"/>
      <c r="BLC33" s="98"/>
      <c r="BLD33" s="98"/>
      <c r="BLE33" s="98"/>
      <c r="BLF33" s="98"/>
      <c r="BLG33" s="98"/>
      <c r="BLH33" s="98"/>
      <c r="BLI33" s="98"/>
      <c r="BLJ33" s="98"/>
      <c r="BLK33" s="98"/>
      <c r="BLL33" s="98"/>
      <c r="BLM33" s="98"/>
      <c r="BLN33" s="98"/>
      <c r="BLO33" s="98"/>
      <c r="BLP33" s="98"/>
      <c r="BLQ33" s="98"/>
      <c r="BLR33" s="98"/>
      <c r="BLS33" s="98"/>
      <c r="BLT33" s="98"/>
      <c r="BLU33" s="98"/>
      <c r="BLV33" s="98"/>
      <c r="BLW33" s="98"/>
      <c r="BLX33" s="98"/>
      <c r="BLY33" s="98"/>
      <c r="BLZ33" s="98"/>
      <c r="BMA33" s="98"/>
      <c r="BMB33" s="98"/>
      <c r="BMC33" s="98"/>
      <c r="BMD33" s="98"/>
      <c r="BME33" s="98"/>
      <c r="BMF33" s="98"/>
      <c r="BMG33" s="98"/>
      <c r="BMH33" s="98"/>
      <c r="BMI33" s="98"/>
      <c r="BMJ33" s="98"/>
      <c r="BMK33" s="98"/>
      <c r="BML33" s="98"/>
      <c r="BMM33" s="98"/>
      <c r="BMN33" s="98"/>
      <c r="BMO33" s="98"/>
      <c r="BMP33" s="98"/>
      <c r="BMQ33" s="98"/>
      <c r="BMR33" s="98"/>
      <c r="BMS33" s="98"/>
      <c r="BMT33" s="98"/>
      <c r="BMU33" s="98"/>
      <c r="BMV33" s="98"/>
      <c r="BMW33" s="98"/>
      <c r="BMX33" s="98"/>
      <c r="BMY33" s="98"/>
      <c r="BMZ33" s="98"/>
      <c r="BNA33" s="98"/>
      <c r="BNB33" s="98"/>
      <c r="BNC33" s="98"/>
      <c r="BND33" s="98"/>
      <c r="BNE33" s="98"/>
      <c r="BNF33" s="98"/>
      <c r="BNG33" s="98"/>
      <c r="BNH33" s="98"/>
      <c r="BNI33" s="98"/>
      <c r="BNJ33" s="98"/>
      <c r="BNK33" s="98"/>
      <c r="BNL33" s="98"/>
      <c r="BNM33" s="98"/>
      <c r="BNN33" s="98"/>
      <c r="BNO33" s="98"/>
      <c r="BNP33" s="98"/>
      <c r="BNQ33" s="98"/>
      <c r="BNR33" s="98"/>
      <c r="BNS33" s="98"/>
      <c r="BNT33" s="98"/>
      <c r="BNU33" s="98"/>
      <c r="BNV33" s="98"/>
      <c r="BNW33" s="98"/>
      <c r="BNX33" s="98"/>
      <c r="BNY33" s="98"/>
      <c r="BNZ33" s="98"/>
      <c r="BOA33" s="98"/>
      <c r="BOB33" s="98"/>
      <c r="BOC33" s="98"/>
      <c r="BOD33" s="98"/>
      <c r="BOE33" s="98"/>
      <c r="BOF33" s="98"/>
      <c r="BOG33" s="98"/>
      <c r="BOH33" s="98"/>
      <c r="BOI33" s="98"/>
      <c r="BOJ33" s="98"/>
      <c r="BOK33" s="98"/>
      <c r="BOL33" s="98"/>
      <c r="BOM33" s="98"/>
      <c r="BON33" s="98"/>
      <c r="BOO33" s="98"/>
      <c r="BOP33" s="98"/>
      <c r="BOQ33" s="98"/>
      <c r="BOR33" s="98"/>
      <c r="BOS33" s="98"/>
      <c r="BOT33" s="98"/>
      <c r="BOU33" s="98"/>
      <c r="BOV33" s="98"/>
      <c r="BOW33" s="98"/>
      <c r="BOX33" s="98"/>
      <c r="BOY33" s="98"/>
      <c r="BOZ33" s="98"/>
      <c r="BPA33" s="98"/>
      <c r="BPB33" s="98"/>
      <c r="BPC33" s="98"/>
      <c r="BPD33" s="98"/>
      <c r="BPE33" s="98"/>
      <c r="BPF33" s="98"/>
      <c r="BPG33" s="98"/>
      <c r="BPH33" s="98"/>
      <c r="BPI33" s="98"/>
      <c r="BPJ33" s="98"/>
      <c r="BPK33" s="98"/>
      <c r="BPL33" s="98"/>
      <c r="BPM33" s="98"/>
      <c r="BPN33" s="98"/>
      <c r="BPO33" s="98"/>
      <c r="BPP33" s="98"/>
      <c r="BPQ33" s="98"/>
      <c r="BPR33" s="98"/>
      <c r="BPS33" s="98"/>
      <c r="BPT33" s="98"/>
      <c r="BPU33" s="98"/>
      <c r="BPV33" s="98"/>
      <c r="BPW33" s="98"/>
      <c r="BPX33" s="98"/>
      <c r="BPY33" s="98"/>
      <c r="BPZ33" s="98"/>
      <c r="BQA33" s="98"/>
      <c r="BQB33" s="98"/>
      <c r="BQC33" s="98"/>
      <c r="BQD33" s="98"/>
      <c r="BQE33" s="98"/>
      <c r="BQF33" s="98"/>
      <c r="BQG33" s="98"/>
      <c r="BQH33" s="98"/>
      <c r="BQI33" s="98"/>
      <c r="BQJ33" s="98"/>
      <c r="BQK33" s="98"/>
      <c r="BQL33" s="98"/>
      <c r="BQM33" s="98"/>
      <c r="BQN33" s="98"/>
      <c r="BQO33" s="98"/>
      <c r="BQP33" s="98"/>
      <c r="BQQ33" s="98"/>
      <c r="BQR33" s="98"/>
      <c r="BQS33" s="98"/>
      <c r="BQT33" s="98"/>
      <c r="BQU33" s="98"/>
      <c r="BQV33" s="98"/>
      <c r="BQW33" s="98"/>
      <c r="BQX33" s="98"/>
      <c r="BQY33" s="98"/>
      <c r="BQZ33" s="98"/>
      <c r="BRA33" s="98"/>
      <c r="BRB33" s="98"/>
      <c r="BRC33" s="98"/>
      <c r="BRD33" s="98"/>
      <c r="BRE33" s="98"/>
      <c r="BRF33" s="98"/>
      <c r="BRG33" s="98"/>
      <c r="BRH33" s="98"/>
      <c r="BRI33" s="98"/>
      <c r="BRJ33" s="98"/>
      <c r="BRK33" s="98"/>
      <c r="BRL33" s="98"/>
      <c r="BRM33" s="98"/>
      <c r="BRN33" s="98"/>
      <c r="BRO33" s="98"/>
      <c r="BRP33" s="98"/>
      <c r="BRQ33" s="98"/>
      <c r="BRR33" s="98"/>
      <c r="BRS33" s="98"/>
      <c r="BRT33" s="98"/>
      <c r="BRU33" s="98"/>
      <c r="BRV33" s="98"/>
      <c r="BRW33" s="98"/>
      <c r="BRX33" s="98"/>
      <c r="BRY33" s="98"/>
      <c r="BRZ33" s="98"/>
      <c r="BSA33" s="98"/>
      <c r="BSB33" s="98"/>
      <c r="BSC33" s="98"/>
      <c r="BSD33" s="98"/>
      <c r="BSE33" s="98"/>
      <c r="BSF33" s="98"/>
      <c r="BSG33" s="98"/>
      <c r="BSH33" s="98"/>
      <c r="BSI33" s="98"/>
      <c r="BSJ33" s="98"/>
      <c r="BSK33" s="98"/>
      <c r="BSL33" s="98"/>
      <c r="BSM33" s="98"/>
      <c r="BSN33" s="98"/>
      <c r="BSO33" s="98"/>
      <c r="BSP33" s="98"/>
      <c r="BSQ33" s="98"/>
      <c r="BSR33" s="98"/>
      <c r="BSS33" s="98"/>
      <c r="BST33" s="98"/>
      <c r="BSU33" s="98"/>
      <c r="BSV33" s="98"/>
      <c r="BSW33" s="98"/>
      <c r="BSX33" s="98"/>
      <c r="BSY33" s="98"/>
      <c r="BSZ33" s="98"/>
      <c r="BTA33" s="98"/>
      <c r="BTB33" s="98"/>
      <c r="BTC33" s="98"/>
      <c r="BTD33" s="98"/>
      <c r="BTE33" s="98"/>
      <c r="BTF33" s="98"/>
      <c r="BTG33" s="98"/>
      <c r="BTH33" s="98"/>
      <c r="BTI33" s="98"/>
      <c r="BTJ33" s="98"/>
      <c r="BTK33" s="98"/>
      <c r="BTL33" s="98"/>
      <c r="BTM33" s="98"/>
      <c r="BTN33" s="98"/>
      <c r="BTO33" s="98"/>
      <c r="BTP33" s="98"/>
      <c r="BTQ33" s="98"/>
      <c r="BTR33" s="98"/>
      <c r="BTS33" s="98"/>
      <c r="BTT33" s="98"/>
      <c r="BTU33" s="98"/>
      <c r="BTV33" s="98"/>
      <c r="BTW33" s="98"/>
      <c r="BTX33" s="98"/>
      <c r="BTY33" s="98"/>
      <c r="BTZ33" s="98"/>
      <c r="BUA33" s="98"/>
      <c r="BUB33" s="98"/>
      <c r="BUC33" s="98"/>
      <c r="BUD33" s="98"/>
      <c r="BUE33" s="98"/>
      <c r="BUF33" s="98"/>
      <c r="BUG33" s="98"/>
      <c r="BUH33" s="98"/>
      <c r="BUI33" s="98"/>
      <c r="BUJ33" s="98"/>
      <c r="BUK33" s="98"/>
      <c r="BUL33" s="98"/>
      <c r="BUM33" s="98"/>
      <c r="BUN33" s="98"/>
      <c r="BUO33" s="98"/>
      <c r="BUP33" s="98"/>
      <c r="BUQ33" s="98"/>
      <c r="BUR33" s="98"/>
      <c r="BUS33" s="98"/>
      <c r="BUT33" s="98"/>
      <c r="BUU33" s="98"/>
      <c r="BUV33" s="98"/>
      <c r="BUW33" s="98"/>
      <c r="BUX33" s="98"/>
      <c r="BUY33" s="98"/>
      <c r="BUZ33" s="98"/>
      <c r="BVA33" s="98"/>
      <c r="BVB33" s="98"/>
      <c r="BVC33" s="98"/>
      <c r="BVD33" s="98"/>
      <c r="BVE33" s="98"/>
      <c r="BVF33" s="98"/>
      <c r="BVG33" s="98"/>
      <c r="BVH33" s="98"/>
      <c r="BVI33" s="98"/>
      <c r="BVJ33" s="98"/>
      <c r="BVK33" s="98"/>
      <c r="BVL33" s="98"/>
      <c r="BVM33" s="98"/>
      <c r="BVN33" s="98"/>
      <c r="BVO33" s="98"/>
      <c r="BVP33" s="98"/>
      <c r="BVQ33" s="98"/>
      <c r="BVR33" s="98"/>
      <c r="BVS33" s="98"/>
      <c r="BVT33" s="98"/>
      <c r="BVU33" s="98"/>
      <c r="BVV33" s="98"/>
      <c r="BVW33" s="98"/>
      <c r="BVX33" s="98"/>
      <c r="BVY33" s="98"/>
      <c r="BVZ33" s="98"/>
      <c r="BWA33" s="98"/>
      <c r="BWB33" s="98"/>
      <c r="BWC33" s="98"/>
      <c r="BWD33" s="98"/>
      <c r="BWE33" s="98"/>
      <c r="BWF33" s="98"/>
      <c r="BWG33" s="98"/>
      <c r="BWH33" s="98"/>
      <c r="BWI33" s="98"/>
      <c r="BWJ33" s="98"/>
      <c r="BWK33" s="98"/>
      <c r="BWL33" s="98"/>
      <c r="BWM33" s="98"/>
      <c r="BWN33" s="98"/>
      <c r="BWO33" s="98"/>
      <c r="BWP33" s="98"/>
      <c r="BWQ33" s="98"/>
      <c r="BWR33" s="98"/>
      <c r="BWS33" s="98"/>
      <c r="BWT33" s="98"/>
      <c r="BWU33" s="98"/>
      <c r="BWV33" s="98"/>
      <c r="BWW33" s="98"/>
      <c r="BWX33" s="98"/>
      <c r="BWY33" s="98"/>
      <c r="BWZ33" s="98"/>
      <c r="BXA33" s="98"/>
      <c r="BXB33" s="98"/>
      <c r="BXC33" s="98"/>
      <c r="BXD33" s="98"/>
      <c r="BXE33" s="98"/>
      <c r="BXF33" s="98"/>
      <c r="BXG33" s="98"/>
      <c r="BXH33" s="98"/>
      <c r="BXI33" s="98"/>
      <c r="BXJ33" s="98"/>
      <c r="BXK33" s="98"/>
      <c r="BXL33" s="98"/>
      <c r="BXM33" s="98"/>
      <c r="BXN33" s="98"/>
      <c r="BXO33" s="98"/>
      <c r="BXP33" s="98"/>
      <c r="BXQ33" s="98"/>
      <c r="BXR33" s="98"/>
      <c r="BXS33" s="98"/>
      <c r="BXT33" s="98"/>
      <c r="BXU33" s="98"/>
      <c r="BXV33" s="98"/>
      <c r="BXW33" s="98"/>
      <c r="BXX33" s="98"/>
      <c r="BXY33" s="98"/>
      <c r="BXZ33" s="98"/>
      <c r="BYA33" s="98"/>
      <c r="BYB33" s="98"/>
      <c r="BYC33" s="98"/>
      <c r="BYD33" s="98"/>
      <c r="BYE33" s="98"/>
      <c r="BYF33" s="98"/>
      <c r="BYG33" s="98"/>
      <c r="BYH33" s="98"/>
      <c r="BYI33" s="98"/>
      <c r="BYJ33" s="98"/>
      <c r="BYK33" s="98"/>
      <c r="BYL33" s="98"/>
      <c r="BYM33" s="98"/>
      <c r="BYN33" s="98"/>
      <c r="BYO33" s="98"/>
      <c r="BYP33" s="98"/>
      <c r="BYQ33" s="98"/>
      <c r="BYR33" s="98"/>
      <c r="BYS33" s="98"/>
      <c r="BYT33" s="98"/>
      <c r="BYU33" s="98"/>
      <c r="BYV33" s="98"/>
      <c r="BYW33" s="98"/>
      <c r="BYX33" s="98"/>
      <c r="BYY33" s="98"/>
      <c r="BYZ33" s="98"/>
      <c r="BZA33" s="98"/>
      <c r="BZB33" s="98"/>
      <c r="BZC33" s="98"/>
      <c r="BZD33" s="98"/>
      <c r="BZE33" s="98"/>
      <c r="BZF33" s="98"/>
      <c r="BZG33" s="98"/>
      <c r="BZH33" s="98"/>
      <c r="BZI33" s="98"/>
      <c r="BZJ33" s="98"/>
      <c r="BZK33" s="98"/>
      <c r="BZL33" s="98"/>
      <c r="BZM33" s="98"/>
      <c r="BZN33" s="98"/>
      <c r="BZO33" s="98"/>
      <c r="BZP33" s="98"/>
      <c r="BZQ33" s="98"/>
      <c r="BZR33" s="98"/>
      <c r="BZS33" s="98"/>
      <c r="BZT33" s="98"/>
      <c r="BZU33" s="98"/>
      <c r="BZV33" s="98"/>
      <c r="BZW33" s="98"/>
      <c r="BZX33" s="98"/>
      <c r="BZY33" s="98"/>
      <c r="BZZ33" s="98"/>
      <c r="CAA33" s="98"/>
      <c r="CAB33" s="98"/>
      <c r="CAC33" s="98"/>
      <c r="CAD33" s="98"/>
      <c r="CAE33" s="98"/>
      <c r="CAF33" s="98"/>
      <c r="CAG33" s="98"/>
      <c r="CAH33" s="98"/>
      <c r="CAI33" s="98"/>
      <c r="CAJ33" s="98"/>
      <c r="CAK33" s="98"/>
      <c r="CAL33" s="98"/>
      <c r="CAM33" s="98"/>
      <c r="CAN33" s="98"/>
      <c r="CAO33" s="98"/>
      <c r="CAP33" s="98"/>
      <c r="CAQ33" s="98"/>
      <c r="CAR33" s="98"/>
      <c r="CAS33" s="98"/>
      <c r="CAT33" s="98"/>
      <c r="CAU33" s="98"/>
      <c r="CAV33" s="98"/>
      <c r="CAW33" s="98"/>
      <c r="CAX33" s="98"/>
      <c r="CAY33" s="98"/>
      <c r="CAZ33" s="98"/>
      <c r="CBA33" s="98"/>
      <c r="CBB33" s="98"/>
      <c r="CBC33" s="98"/>
      <c r="CBD33" s="98"/>
      <c r="CBE33" s="98"/>
      <c r="CBF33" s="98"/>
      <c r="CBG33" s="98"/>
      <c r="CBH33" s="98"/>
      <c r="CBI33" s="98"/>
      <c r="CBJ33" s="98"/>
      <c r="CBK33" s="98"/>
      <c r="CBL33" s="98"/>
      <c r="CBM33" s="98"/>
      <c r="CBN33" s="98"/>
      <c r="CBO33" s="98"/>
      <c r="CBP33" s="98"/>
      <c r="CBQ33" s="98"/>
      <c r="CBR33" s="98"/>
      <c r="CBS33" s="98"/>
      <c r="CBT33" s="98"/>
      <c r="CBU33" s="98"/>
      <c r="CBV33" s="98"/>
      <c r="CBW33" s="98"/>
      <c r="CBX33" s="98"/>
      <c r="CBY33" s="98"/>
      <c r="CBZ33" s="98"/>
      <c r="CCA33" s="98"/>
      <c r="CCB33" s="98"/>
      <c r="CCC33" s="98"/>
      <c r="CCD33" s="98"/>
      <c r="CCE33" s="98"/>
      <c r="CCF33" s="98"/>
      <c r="CCG33" s="98"/>
      <c r="CCH33" s="98"/>
      <c r="CCI33" s="98"/>
      <c r="CCJ33" s="98"/>
      <c r="CCK33" s="98"/>
      <c r="CCL33" s="98"/>
      <c r="CCM33" s="98"/>
      <c r="CCN33" s="98"/>
      <c r="CCO33" s="98"/>
      <c r="CCP33" s="98"/>
      <c r="CCQ33" s="98"/>
      <c r="CCR33" s="98"/>
      <c r="CCS33" s="98"/>
      <c r="CCT33" s="98"/>
      <c r="CCU33" s="98"/>
      <c r="CCV33" s="98"/>
      <c r="CCW33" s="98"/>
      <c r="CCX33" s="98"/>
      <c r="CCY33" s="98"/>
      <c r="CCZ33" s="98"/>
      <c r="CDA33" s="98"/>
      <c r="CDB33" s="98"/>
      <c r="CDC33" s="98"/>
      <c r="CDD33" s="98"/>
      <c r="CDE33" s="98"/>
      <c r="CDF33" s="98"/>
      <c r="CDG33" s="98"/>
      <c r="CDH33" s="98"/>
      <c r="CDI33" s="98"/>
      <c r="CDJ33" s="98"/>
      <c r="CDK33" s="98"/>
      <c r="CDL33" s="98"/>
      <c r="CDM33" s="98"/>
      <c r="CDN33" s="98"/>
      <c r="CDO33" s="98"/>
      <c r="CDP33" s="98"/>
      <c r="CDQ33" s="98"/>
      <c r="CDR33" s="98"/>
      <c r="CDS33" s="98"/>
      <c r="CDT33" s="98"/>
      <c r="CDU33" s="98"/>
      <c r="CDV33" s="98"/>
      <c r="CDW33" s="98"/>
      <c r="CDX33" s="98"/>
      <c r="CDY33" s="98"/>
      <c r="CDZ33" s="98"/>
      <c r="CEA33" s="98"/>
      <c r="CEB33" s="98"/>
      <c r="CEC33" s="98"/>
      <c r="CED33" s="98"/>
      <c r="CEE33" s="98"/>
      <c r="CEF33" s="98"/>
      <c r="CEG33" s="98"/>
      <c r="CEH33" s="98"/>
      <c r="CEI33" s="98"/>
      <c r="CEJ33" s="98"/>
      <c r="CEK33" s="98"/>
      <c r="CEL33" s="98"/>
      <c r="CEM33" s="98"/>
      <c r="CEN33" s="98"/>
      <c r="CEO33" s="98"/>
      <c r="CEP33" s="98"/>
      <c r="CEQ33" s="98"/>
      <c r="CER33" s="98"/>
      <c r="CES33" s="98"/>
      <c r="CET33" s="98"/>
      <c r="CEU33" s="98"/>
      <c r="CEV33" s="98"/>
      <c r="CEW33" s="98"/>
      <c r="CEX33" s="98"/>
      <c r="CEY33" s="98"/>
      <c r="CEZ33" s="98"/>
      <c r="CFA33" s="98"/>
      <c r="CFB33" s="98"/>
      <c r="CFC33" s="98"/>
      <c r="CFD33" s="98"/>
      <c r="CFE33" s="98"/>
      <c r="CFF33" s="98"/>
      <c r="CFG33" s="98"/>
      <c r="CFH33" s="98"/>
      <c r="CFI33" s="98"/>
      <c r="CFJ33" s="98"/>
      <c r="CFK33" s="98"/>
      <c r="CFL33" s="98"/>
      <c r="CFM33" s="98"/>
      <c r="CFN33" s="98"/>
      <c r="CFO33" s="98"/>
      <c r="CFP33" s="98"/>
      <c r="CFQ33" s="98"/>
      <c r="CFR33" s="98"/>
      <c r="CFS33" s="98"/>
      <c r="CFT33" s="98"/>
      <c r="CFU33" s="98"/>
      <c r="CFV33" s="98"/>
      <c r="CFW33" s="98"/>
      <c r="CFX33" s="98"/>
      <c r="CFY33" s="98"/>
      <c r="CFZ33" s="98"/>
      <c r="CGA33" s="98"/>
      <c r="CGB33" s="98"/>
      <c r="CGC33" s="98"/>
      <c r="CGD33" s="98"/>
      <c r="CGE33" s="98"/>
      <c r="CGF33" s="98"/>
      <c r="CGG33" s="98"/>
      <c r="CGH33" s="98"/>
      <c r="CGI33" s="98"/>
      <c r="CGJ33" s="98"/>
      <c r="CGK33" s="98"/>
      <c r="CGL33" s="98"/>
      <c r="CGM33" s="98"/>
      <c r="CGN33" s="98"/>
      <c r="CGO33" s="98"/>
      <c r="CGP33" s="98"/>
      <c r="CGQ33" s="98"/>
      <c r="CGR33" s="98"/>
      <c r="CGS33" s="98"/>
      <c r="CGT33" s="98"/>
      <c r="CGU33" s="98"/>
      <c r="CGV33" s="98"/>
      <c r="CGW33" s="98"/>
      <c r="CGX33" s="98"/>
      <c r="CGY33" s="98"/>
      <c r="CGZ33" s="98"/>
      <c r="CHA33" s="98"/>
      <c r="CHB33" s="98"/>
      <c r="CHC33" s="98"/>
      <c r="CHD33" s="98"/>
      <c r="CHE33" s="98"/>
      <c r="CHF33" s="98"/>
      <c r="CHG33" s="98"/>
      <c r="CHH33" s="98"/>
      <c r="CHI33" s="98"/>
      <c r="CHJ33" s="98"/>
      <c r="CHK33" s="98"/>
      <c r="CHL33" s="98"/>
      <c r="CHM33" s="98"/>
      <c r="CHN33" s="98"/>
      <c r="CHO33" s="98"/>
      <c r="CHP33" s="98"/>
      <c r="CHQ33" s="98"/>
      <c r="CHR33" s="98"/>
      <c r="CHS33" s="98"/>
      <c r="CHT33" s="98"/>
      <c r="CHU33" s="98"/>
      <c r="CHV33" s="98"/>
      <c r="CHW33" s="98"/>
      <c r="CHX33" s="98"/>
      <c r="CHY33" s="98"/>
      <c r="CHZ33" s="98"/>
      <c r="CIA33" s="98"/>
      <c r="CIB33" s="98"/>
      <c r="CIC33" s="98"/>
      <c r="CID33" s="98"/>
      <c r="CIE33" s="98"/>
      <c r="CIF33" s="98"/>
      <c r="CIG33" s="98"/>
      <c r="CIH33" s="98"/>
      <c r="CII33" s="98"/>
      <c r="CIJ33" s="98"/>
      <c r="CIK33" s="98"/>
      <c r="CIL33" s="98"/>
      <c r="CIM33" s="98"/>
      <c r="CIN33" s="98"/>
      <c r="CIO33" s="98"/>
      <c r="CIP33" s="98"/>
      <c r="CIQ33" s="98"/>
      <c r="CIR33" s="98"/>
      <c r="CIS33" s="98"/>
      <c r="CIT33" s="98"/>
      <c r="CIU33" s="98"/>
      <c r="CIV33" s="98"/>
      <c r="CIW33" s="98"/>
      <c r="CIX33" s="98"/>
      <c r="CIY33" s="98"/>
      <c r="CIZ33" s="98"/>
      <c r="CJA33" s="98"/>
      <c r="CJB33" s="98"/>
      <c r="CJC33" s="98"/>
      <c r="CJD33" s="98"/>
      <c r="CJE33" s="98"/>
      <c r="CJF33" s="98"/>
      <c r="CJG33" s="98"/>
      <c r="CJH33" s="98"/>
      <c r="CJI33" s="98"/>
      <c r="CJJ33" s="98"/>
      <c r="CJK33" s="98"/>
      <c r="CJL33" s="98"/>
      <c r="CJM33" s="98"/>
      <c r="CJN33" s="98"/>
      <c r="CJO33" s="98"/>
      <c r="CJP33" s="98"/>
      <c r="CJQ33" s="98"/>
      <c r="CJR33" s="98"/>
      <c r="CJS33" s="98"/>
      <c r="CJT33" s="98"/>
      <c r="CJU33" s="98"/>
      <c r="CJV33" s="98"/>
      <c r="CJW33" s="98"/>
      <c r="CJX33" s="98"/>
      <c r="CJY33" s="98"/>
      <c r="CJZ33" s="98"/>
      <c r="CKA33" s="98"/>
      <c r="CKB33" s="98"/>
      <c r="CKC33" s="98"/>
      <c r="CKD33" s="98"/>
      <c r="CKE33" s="98"/>
      <c r="CKF33" s="98"/>
      <c r="CKG33" s="98"/>
      <c r="CKH33" s="98"/>
      <c r="CKI33" s="98"/>
      <c r="CKJ33" s="98"/>
      <c r="CKK33" s="98"/>
      <c r="CKL33" s="98"/>
      <c r="CKM33" s="98"/>
      <c r="CKN33" s="98"/>
      <c r="CKO33" s="98"/>
      <c r="CKP33" s="98"/>
      <c r="CKQ33" s="98"/>
      <c r="CKR33" s="98"/>
      <c r="CKS33" s="98"/>
      <c r="CKT33" s="98"/>
      <c r="CKU33" s="98"/>
      <c r="CKV33" s="98"/>
      <c r="CKW33" s="98"/>
      <c r="CKX33" s="98"/>
      <c r="CKY33" s="98"/>
      <c r="CKZ33" s="98"/>
      <c r="CLA33" s="98"/>
      <c r="CLB33" s="98"/>
      <c r="CLC33" s="98"/>
      <c r="CLD33" s="98"/>
      <c r="CLE33" s="98"/>
      <c r="CLF33" s="98"/>
      <c r="CLG33" s="98"/>
      <c r="CLH33" s="98"/>
      <c r="CLI33" s="98"/>
      <c r="CLJ33" s="98"/>
      <c r="CLK33" s="98"/>
      <c r="CLL33" s="98"/>
      <c r="CLM33" s="98"/>
      <c r="CLN33" s="98"/>
      <c r="CLO33" s="98"/>
      <c r="CLP33" s="98"/>
      <c r="CLQ33" s="98"/>
      <c r="CLR33" s="98"/>
      <c r="CLS33" s="98"/>
      <c r="CLT33" s="98"/>
      <c r="CLU33" s="98"/>
      <c r="CLV33" s="98"/>
      <c r="CLW33" s="98"/>
      <c r="CLX33" s="98"/>
      <c r="CLY33" s="98"/>
      <c r="CLZ33" s="98"/>
      <c r="CMA33" s="98"/>
      <c r="CMB33" s="98"/>
      <c r="CMC33" s="98"/>
      <c r="CMD33" s="98"/>
      <c r="CME33" s="98"/>
      <c r="CMF33" s="98"/>
      <c r="CMG33" s="98"/>
      <c r="CMH33" s="98"/>
      <c r="CMI33" s="98"/>
      <c r="CMJ33" s="98"/>
      <c r="CMK33" s="98"/>
      <c r="CML33" s="98"/>
      <c r="CMM33" s="98"/>
      <c r="CMN33" s="98"/>
      <c r="CMO33" s="98"/>
      <c r="CMP33" s="98"/>
      <c r="CMQ33" s="98"/>
      <c r="CMR33" s="98"/>
      <c r="CMS33" s="98"/>
      <c r="CMT33" s="98"/>
      <c r="CMU33" s="98"/>
      <c r="CMV33" s="98"/>
      <c r="CMW33" s="98"/>
      <c r="CMX33" s="98"/>
      <c r="CMY33" s="98"/>
      <c r="CMZ33" s="98"/>
      <c r="CNA33" s="98"/>
      <c r="CNB33" s="98"/>
      <c r="CNC33" s="98"/>
      <c r="CND33" s="98"/>
      <c r="CNE33" s="98"/>
      <c r="CNF33" s="98"/>
      <c r="CNG33" s="98"/>
      <c r="CNH33" s="98"/>
      <c r="CNI33" s="98"/>
      <c r="CNJ33" s="98"/>
      <c r="CNK33" s="98"/>
      <c r="CNL33" s="98"/>
      <c r="CNM33" s="98"/>
      <c r="CNN33" s="98"/>
      <c r="CNO33" s="98"/>
      <c r="CNP33" s="98"/>
      <c r="CNQ33" s="98"/>
      <c r="CNR33" s="98"/>
      <c r="CNS33" s="98"/>
      <c r="CNT33" s="98"/>
      <c r="CNU33" s="98"/>
      <c r="CNV33" s="98"/>
      <c r="CNW33" s="98"/>
      <c r="CNX33" s="98"/>
      <c r="CNY33" s="98"/>
      <c r="CNZ33" s="98"/>
      <c r="COA33" s="98"/>
      <c r="COB33" s="98"/>
      <c r="COC33" s="98"/>
      <c r="COD33" s="98"/>
      <c r="COE33" s="98"/>
      <c r="COF33" s="98"/>
      <c r="COG33" s="98"/>
      <c r="COH33" s="98"/>
      <c r="COI33" s="98"/>
      <c r="COJ33" s="98"/>
      <c r="COK33" s="98"/>
      <c r="COL33" s="98"/>
      <c r="COM33" s="98"/>
      <c r="CON33" s="98"/>
      <c r="COO33" s="98"/>
      <c r="COP33" s="98"/>
      <c r="COQ33" s="98"/>
      <c r="COR33" s="98"/>
      <c r="COS33" s="98"/>
      <c r="COT33" s="98"/>
      <c r="COU33" s="98"/>
      <c r="COV33" s="98"/>
      <c r="COW33" s="98"/>
      <c r="COX33" s="98"/>
      <c r="COY33" s="98"/>
      <c r="COZ33" s="98"/>
      <c r="CPA33" s="98"/>
      <c r="CPB33" s="98"/>
      <c r="CPC33" s="98"/>
      <c r="CPD33" s="98"/>
      <c r="CPE33" s="98"/>
      <c r="CPF33" s="98"/>
      <c r="CPG33" s="98"/>
      <c r="CPH33" s="98"/>
      <c r="CPI33" s="98"/>
      <c r="CPJ33" s="98"/>
      <c r="CPK33" s="98"/>
      <c r="CPL33" s="98"/>
      <c r="CPM33" s="98"/>
      <c r="CPN33" s="98"/>
      <c r="CPO33" s="98"/>
      <c r="CPP33" s="98"/>
      <c r="CPQ33" s="98"/>
      <c r="CPR33" s="98"/>
      <c r="CPS33" s="98"/>
      <c r="CPT33" s="98"/>
      <c r="CPU33" s="98"/>
      <c r="CPV33" s="98"/>
      <c r="CPW33" s="98"/>
      <c r="CPX33" s="98"/>
      <c r="CPY33" s="98"/>
      <c r="CPZ33" s="98"/>
      <c r="CQA33" s="98"/>
      <c r="CQB33" s="98"/>
      <c r="CQC33" s="98"/>
      <c r="CQD33" s="98"/>
      <c r="CQE33" s="98"/>
      <c r="CQF33" s="98"/>
      <c r="CQG33" s="98"/>
      <c r="CQH33" s="98"/>
      <c r="CQI33" s="98"/>
      <c r="CQJ33" s="98"/>
      <c r="CQK33" s="98"/>
      <c r="CQL33" s="98"/>
      <c r="CQM33" s="98"/>
      <c r="CQN33" s="98"/>
      <c r="CQO33" s="98"/>
      <c r="CQP33" s="98"/>
      <c r="CQQ33" s="98"/>
      <c r="CQR33" s="98"/>
      <c r="CQS33" s="98"/>
      <c r="CQT33" s="98"/>
      <c r="CQU33" s="98"/>
      <c r="CQV33" s="98"/>
      <c r="CQW33" s="98"/>
      <c r="CQX33" s="98"/>
      <c r="CQY33" s="98"/>
      <c r="CQZ33" s="98"/>
      <c r="CRA33" s="98"/>
      <c r="CRB33" s="98"/>
      <c r="CRC33" s="98"/>
      <c r="CRD33" s="98"/>
      <c r="CRE33" s="98"/>
      <c r="CRF33" s="98"/>
      <c r="CRG33" s="98"/>
      <c r="CRH33" s="98"/>
      <c r="CRI33" s="98"/>
      <c r="CRJ33" s="98"/>
      <c r="CRK33" s="98"/>
      <c r="CRL33" s="98"/>
      <c r="CRM33" s="98"/>
      <c r="CRN33" s="98"/>
      <c r="CRO33" s="98"/>
      <c r="CRP33" s="98"/>
      <c r="CRQ33" s="98"/>
      <c r="CRR33" s="98"/>
      <c r="CRS33" s="98"/>
      <c r="CRT33" s="98"/>
      <c r="CRU33" s="98"/>
      <c r="CRV33" s="98"/>
      <c r="CRW33" s="98"/>
      <c r="CRX33" s="98"/>
      <c r="CRY33" s="98"/>
      <c r="CRZ33" s="98"/>
      <c r="CSA33" s="98"/>
      <c r="CSB33" s="98"/>
      <c r="CSC33" s="98"/>
      <c r="CSD33" s="98"/>
      <c r="CSE33" s="98"/>
      <c r="CSF33" s="98"/>
      <c r="CSG33" s="98"/>
      <c r="CSH33" s="98"/>
      <c r="CSI33" s="98"/>
      <c r="CSJ33" s="98"/>
      <c r="CSK33" s="98"/>
      <c r="CSL33" s="98"/>
      <c r="CSM33" s="98"/>
      <c r="CSN33" s="98"/>
      <c r="CSO33" s="98"/>
      <c r="CSP33" s="98"/>
      <c r="CSQ33" s="98"/>
      <c r="CSR33" s="98"/>
      <c r="CSS33" s="98"/>
      <c r="CST33" s="98"/>
      <c r="CSU33" s="98"/>
      <c r="CSV33" s="98"/>
      <c r="CSW33" s="98"/>
      <c r="CSX33" s="98"/>
      <c r="CSY33" s="98"/>
      <c r="CSZ33" s="98"/>
      <c r="CTA33" s="98"/>
      <c r="CTB33" s="98"/>
      <c r="CTC33" s="98"/>
      <c r="CTD33" s="98"/>
      <c r="CTE33" s="98"/>
      <c r="CTF33" s="98"/>
      <c r="CTG33" s="98"/>
      <c r="CTH33" s="98"/>
      <c r="CTI33" s="98"/>
      <c r="CTJ33" s="98"/>
      <c r="CTK33" s="98"/>
      <c r="CTL33" s="98"/>
      <c r="CTM33" s="98"/>
      <c r="CTN33" s="98"/>
      <c r="CTO33" s="98"/>
      <c r="CTP33" s="98"/>
      <c r="CTQ33" s="98"/>
      <c r="CTR33" s="98"/>
      <c r="CTS33" s="98"/>
      <c r="CTT33" s="98"/>
      <c r="CTU33" s="98"/>
      <c r="CTV33" s="98"/>
      <c r="CTW33" s="98"/>
      <c r="CTX33" s="98"/>
      <c r="CTY33" s="98"/>
      <c r="CTZ33" s="98"/>
      <c r="CUA33" s="98"/>
      <c r="CUB33" s="98"/>
      <c r="CUC33" s="98"/>
      <c r="CUD33" s="98"/>
      <c r="CUE33" s="98"/>
      <c r="CUF33" s="98"/>
      <c r="CUG33" s="98"/>
      <c r="CUH33" s="98"/>
      <c r="CUI33" s="98"/>
      <c r="CUJ33" s="98"/>
      <c r="CUK33" s="98"/>
      <c r="CUL33" s="98"/>
      <c r="CUM33" s="98"/>
      <c r="CUN33" s="98"/>
      <c r="CUO33" s="98"/>
      <c r="CUP33" s="98"/>
      <c r="CUQ33" s="98"/>
      <c r="CUR33" s="98"/>
      <c r="CUS33" s="98"/>
      <c r="CUT33" s="98"/>
      <c r="CUU33" s="98"/>
      <c r="CUV33" s="98"/>
      <c r="CUW33" s="98"/>
      <c r="CUX33" s="98"/>
      <c r="CUY33" s="98"/>
      <c r="CUZ33" s="98"/>
      <c r="CVA33" s="98"/>
      <c r="CVB33" s="98"/>
      <c r="CVC33" s="98"/>
      <c r="CVD33" s="98"/>
      <c r="CVE33" s="98"/>
      <c r="CVF33" s="98"/>
      <c r="CVG33" s="98"/>
      <c r="CVH33" s="98"/>
      <c r="CVI33" s="98"/>
      <c r="CVJ33" s="98"/>
      <c r="CVK33" s="98"/>
      <c r="CVL33" s="98"/>
      <c r="CVM33" s="98"/>
      <c r="CVN33" s="98"/>
      <c r="CVO33" s="98"/>
      <c r="CVP33" s="98"/>
      <c r="CVQ33" s="98"/>
      <c r="CVR33" s="98"/>
      <c r="CVS33" s="98"/>
      <c r="CVT33" s="98"/>
      <c r="CVU33" s="98"/>
      <c r="CVV33" s="98"/>
      <c r="CVW33" s="98"/>
      <c r="CVX33" s="98"/>
      <c r="CVY33" s="98"/>
      <c r="CVZ33" s="98"/>
      <c r="CWA33" s="98"/>
      <c r="CWB33" s="98"/>
      <c r="CWC33" s="98"/>
      <c r="CWD33" s="98"/>
      <c r="CWE33" s="98"/>
      <c r="CWF33" s="98"/>
      <c r="CWG33" s="98"/>
      <c r="CWH33" s="98"/>
      <c r="CWI33" s="98"/>
      <c r="CWJ33" s="98"/>
      <c r="CWK33" s="98"/>
      <c r="CWL33" s="98"/>
      <c r="CWM33" s="98"/>
      <c r="CWN33" s="98"/>
      <c r="CWO33" s="98"/>
      <c r="CWP33" s="98"/>
      <c r="CWQ33" s="98"/>
      <c r="CWR33" s="98"/>
      <c r="CWS33" s="98"/>
      <c r="CWT33" s="98"/>
      <c r="CWU33" s="98"/>
      <c r="CWV33" s="98"/>
      <c r="CWW33" s="98"/>
      <c r="CWX33" s="98"/>
      <c r="CWY33" s="98"/>
      <c r="CWZ33" s="98"/>
      <c r="CXA33" s="98"/>
      <c r="CXB33" s="98"/>
      <c r="CXC33" s="98"/>
      <c r="CXD33" s="98"/>
      <c r="CXE33" s="98"/>
      <c r="CXF33" s="98"/>
      <c r="CXG33" s="98"/>
      <c r="CXH33" s="98"/>
      <c r="CXI33" s="98"/>
      <c r="CXJ33" s="98"/>
      <c r="CXK33" s="98"/>
      <c r="CXL33" s="98"/>
      <c r="CXM33" s="98"/>
      <c r="CXN33" s="98"/>
      <c r="CXO33" s="98"/>
      <c r="CXP33" s="98"/>
      <c r="CXQ33" s="98"/>
      <c r="CXR33" s="98"/>
      <c r="CXS33" s="98"/>
      <c r="CXT33" s="98"/>
      <c r="CXU33" s="98"/>
      <c r="CXV33" s="98"/>
      <c r="CXW33" s="98"/>
      <c r="CXX33" s="98"/>
      <c r="CXY33" s="98"/>
      <c r="CXZ33" s="98"/>
      <c r="CYA33" s="98"/>
      <c r="CYB33" s="98"/>
      <c r="CYC33" s="98"/>
      <c r="CYD33" s="98"/>
      <c r="CYE33" s="98"/>
      <c r="CYF33" s="98"/>
      <c r="CYG33" s="98"/>
      <c r="CYH33" s="98"/>
      <c r="CYI33" s="98"/>
      <c r="CYJ33" s="98"/>
      <c r="CYK33" s="98"/>
      <c r="CYL33" s="98"/>
      <c r="CYM33" s="98"/>
      <c r="CYN33" s="98"/>
      <c r="CYO33" s="98"/>
      <c r="CYP33" s="98"/>
      <c r="CYQ33" s="98"/>
      <c r="CYR33" s="98"/>
      <c r="CYS33" s="98"/>
      <c r="CYT33" s="98"/>
      <c r="CYU33" s="98"/>
      <c r="CYV33" s="98"/>
      <c r="CYW33" s="98"/>
      <c r="CYX33" s="98"/>
      <c r="CYY33" s="98"/>
      <c r="CYZ33" s="98"/>
      <c r="CZA33" s="98"/>
      <c r="CZB33" s="98"/>
      <c r="CZC33" s="98"/>
      <c r="CZD33" s="98"/>
      <c r="CZE33" s="98"/>
      <c r="CZF33" s="98"/>
      <c r="CZG33" s="98"/>
      <c r="CZH33" s="98"/>
      <c r="CZI33" s="98"/>
      <c r="CZJ33" s="98"/>
      <c r="CZK33" s="98"/>
      <c r="CZL33" s="98"/>
      <c r="CZM33" s="98"/>
      <c r="CZN33" s="98"/>
      <c r="CZO33" s="98"/>
      <c r="CZP33" s="98"/>
      <c r="CZQ33" s="98"/>
      <c r="CZR33" s="98"/>
      <c r="CZS33" s="98"/>
      <c r="CZT33" s="98"/>
      <c r="CZU33" s="98"/>
      <c r="CZV33" s="98"/>
      <c r="CZW33" s="98"/>
      <c r="CZX33" s="98"/>
      <c r="CZY33" s="98"/>
      <c r="CZZ33" s="98"/>
      <c r="DAA33" s="98"/>
      <c r="DAB33" s="98"/>
      <c r="DAC33" s="98"/>
      <c r="DAD33" s="98"/>
      <c r="DAE33" s="98"/>
      <c r="DAF33" s="98"/>
      <c r="DAG33" s="98"/>
      <c r="DAH33" s="98"/>
      <c r="DAI33" s="98"/>
      <c r="DAJ33" s="98"/>
      <c r="DAK33" s="98"/>
      <c r="DAL33" s="98"/>
      <c r="DAM33" s="98"/>
      <c r="DAN33" s="98"/>
      <c r="DAO33" s="98"/>
      <c r="DAP33" s="98"/>
      <c r="DAQ33" s="98"/>
      <c r="DAR33" s="98"/>
      <c r="DAS33" s="98"/>
      <c r="DAT33" s="98"/>
      <c r="DAU33" s="98"/>
      <c r="DAV33" s="98"/>
      <c r="DAW33" s="98"/>
      <c r="DAX33" s="98"/>
      <c r="DAY33" s="98"/>
      <c r="DAZ33" s="98"/>
      <c r="DBA33" s="98"/>
      <c r="DBB33" s="98"/>
      <c r="DBC33" s="98"/>
      <c r="DBD33" s="98"/>
      <c r="DBE33" s="98"/>
      <c r="DBF33" s="98"/>
      <c r="DBG33" s="98"/>
      <c r="DBH33" s="98"/>
      <c r="DBI33" s="98"/>
      <c r="DBJ33" s="98"/>
      <c r="DBK33" s="98"/>
      <c r="DBL33" s="98"/>
      <c r="DBM33" s="98"/>
      <c r="DBN33" s="98"/>
      <c r="DBO33" s="98"/>
      <c r="DBP33" s="98"/>
      <c r="DBQ33" s="98"/>
      <c r="DBR33" s="98"/>
      <c r="DBS33" s="98"/>
      <c r="DBT33" s="98"/>
      <c r="DBU33" s="98"/>
      <c r="DBV33" s="98"/>
      <c r="DBW33" s="98"/>
      <c r="DBX33" s="98"/>
      <c r="DBY33" s="98"/>
      <c r="DBZ33" s="98"/>
      <c r="DCA33" s="98"/>
      <c r="DCB33" s="98"/>
      <c r="DCC33" s="98"/>
      <c r="DCD33" s="98"/>
      <c r="DCE33" s="98"/>
      <c r="DCF33" s="98"/>
      <c r="DCG33" s="98"/>
      <c r="DCH33" s="98"/>
      <c r="DCI33" s="98"/>
      <c r="DCJ33" s="98"/>
      <c r="DCK33" s="98"/>
      <c r="DCL33" s="98"/>
      <c r="DCM33" s="98"/>
      <c r="DCN33" s="98"/>
      <c r="DCO33" s="98"/>
      <c r="DCP33" s="98"/>
      <c r="DCQ33" s="98"/>
      <c r="DCR33" s="98"/>
      <c r="DCS33" s="98"/>
      <c r="DCT33" s="98"/>
      <c r="DCU33" s="98"/>
      <c r="DCV33" s="98"/>
      <c r="DCW33" s="98"/>
      <c r="DCX33" s="98"/>
      <c r="DCY33" s="98"/>
      <c r="DCZ33" s="98"/>
      <c r="DDA33" s="98"/>
      <c r="DDB33" s="98"/>
      <c r="DDC33" s="98"/>
      <c r="DDD33" s="98"/>
      <c r="DDE33" s="98"/>
      <c r="DDF33" s="98"/>
      <c r="DDG33" s="98"/>
      <c r="DDH33" s="98"/>
      <c r="DDI33" s="98"/>
      <c r="DDJ33" s="98"/>
      <c r="DDK33" s="98"/>
      <c r="DDL33" s="98"/>
      <c r="DDM33" s="98"/>
      <c r="DDN33" s="98"/>
      <c r="DDO33" s="98"/>
      <c r="DDP33" s="98"/>
      <c r="DDQ33" s="98"/>
      <c r="DDR33" s="98"/>
      <c r="DDS33" s="98"/>
      <c r="DDT33" s="98"/>
      <c r="DDU33" s="98"/>
      <c r="DDV33" s="98"/>
      <c r="DDW33" s="98"/>
      <c r="DDX33" s="98"/>
      <c r="DDY33" s="98"/>
      <c r="DDZ33" s="98"/>
      <c r="DEA33" s="98"/>
      <c r="DEB33" s="98"/>
      <c r="DEC33" s="98"/>
      <c r="DED33" s="98"/>
      <c r="DEE33" s="98"/>
      <c r="DEF33" s="98"/>
      <c r="DEG33" s="98"/>
      <c r="DEH33" s="98"/>
      <c r="DEI33" s="98"/>
      <c r="DEJ33" s="98"/>
      <c r="DEK33" s="98"/>
      <c r="DEL33" s="98"/>
      <c r="DEM33" s="98"/>
      <c r="DEN33" s="98"/>
      <c r="DEO33" s="98"/>
      <c r="DEP33" s="98"/>
      <c r="DEQ33" s="98"/>
      <c r="DER33" s="98"/>
      <c r="DES33" s="98"/>
      <c r="DET33" s="98"/>
      <c r="DEU33" s="98"/>
      <c r="DEV33" s="98"/>
      <c r="DEW33" s="98"/>
      <c r="DEX33" s="98"/>
      <c r="DEY33" s="98"/>
      <c r="DEZ33" s="98"/>
      <c r="DFA33" s="98"/>
      <c r="DFB33" s="98"/>
      <c r="DFC33" s="98"/>
      <c r="DFD33" s="98"/>
      <c r="DFE33" s="98"/>
      <c r="DFF33" s="98"/>
      <c r="DFG33" s="98"/>
      <c r="DFH33" s="98"/>
      <c r="DFI33" s="98"/>
      <c r="DFJ33" s="98"/>
      <c r="DFK33" s="98"/>
      <c r="DFL33" s="98"/>
      <c r="DFM33" s="98"/>
      <c r="DFN33" s="98"/>
      <c r="DFO33" s="98"/>
      <c r="DFP33" s="98"/>
      <c r="DFQ33" s="98"/>
      <c r="DFR33" s="98"/>
      <c r="DFS33" s="98"/>
      <c r="DFT33" s="98"/>
      <c r="DFU33" s="98"/>
      <c r="DFV33" s="98"/>
      <c r="DFW33" s="98"/>
      <c r="DFX33" s="98"/>
      <c r="DFY33" s="98"/>
      <c r="DFZ33" s="98"/>
      <c r="DGA33" s="98"/>
      <c r="DGB33" s="98"/>
      <c r="DGC33" s="98"/>
      <c r="DGD33" s="98"/>
      <c r="DGE33" s="98"/>
      <c r="DGF33" s="98"/>
      <c r="DGG33" s="98"/>
      <c r="DGH33" s="98"/>
      <c r="DGI33" s="98"/>
      <c r="DGJ33" s="98"/>
      <c r="DGK33" s="98"/>
      <c r="DGL33" s="98"/>
      <c r="DGM33" s="98"/>
      <c r="DGN33" s="98"/>
      <c r="DGO33" s="98"/>
      <c r="DGP33" s="98"/>
      <c r="DGQ33" s="98"/>
      <c r="DGR33" s="98"/>
      <c r="DGS33" s="98"/>
      <c r="DGT33" s="98"/>
      <c r="DGU33" s="98"/>
      <c r="DGV33" s="98"/>
      <c r="DGW33" s="98"/>
      <c r="DGX33" s="98"/>
      <c r="DGY33" s="98"/>
      <c r="DGZ33" s="98"/>
      <c r="DHA33" s="98"/>
      <c r="DHB33" s="98"/>
      <c r="DHC33" s="98"/>
      <c r="DHD33" s="98"/>
      <c r="DHE33" s="98"/>
      <c r="DHF33" s="98"/>
      <c r="DHG33" s="98"/>
      <c r="DHH33" s="98"/>
      <c r="DHI33" s="98"/>
      <c r="DHJ33" s="98"/>
      <c r="DHK33" s="98"/>
      <c r="DHL33" s="98"/>
      <c r="DHM33" s="98"/>
      <c r="DHN33" s="98"/>
      <c r="DHO33" s="98"/>
      <c r="DHP33" s="98"/>
      <c r="DHQ33" s="98"/>
      <c r="DHR33" s="98"/>
      <c r="DHS33" s="98"/>
      <c r="DHT33" s="98"/>
      <c r="DHU33" s="98"/>
      <c r="DHV33" s="98"/>
      <c r="DHW33" s="98"/>
      <c r="DHX33" s="98"/>
      <c r="DHY33" s="98"/>
      <c r="DHZ33" s="98"/>
      <c r="DIA33" s="98"/>
      <c r="DIB33" s="98"/>
      <c r="DIC33" s="98"/>
      <c r="DID33" s="98"/>
      <c r="DIE33" s="98"/>
      <c r="DIF33" s="98"/>
      <c r="DIG33" s="98"/>
      <c r="DIH33" s="98"/>
      <c r="DII33" s="98"/>
      <c r="DIJ33" s="98"/>
      <c r="DIK33" s="98"/>
      <c r="DIL33" s="98"/>
      <c r="DIM33" s="98"/>
      <c r="DIN33" s="98"/>
      <c r="DIO33" s="98"/>
      <c r="DIP33" s="98"/>
      <c r="DIQ33" s="98"/>
      <c r="DIR33" s="98"/>
      <c r="DIS33" s="98"/>
      <c r="DIT33" s="98"/>
      <c r="DIU33" s="98"/>
      <c r="DIV33" s="98"/>
      <c r="DIW33" s="98"/>
      <c r="DIX33" s="98"/>
      <c r="DIY33" s="98"/>
      <c r="DIZ33" s="98"/>
      <c r="DJA33" s="98"/>
      <c r="DJB33" s="98"/>
      <c r="DJC33" s="98"/>
      <c r="DJD33" s="98"/>
      <c r="DJE33" s="98"/>
      <c r="DJF33" s="98"/>
      <c r="DJG33" s="98"/>
      <c r="DJH33" s="98"/>
      <c r="DJI33" s="98"/>
      <c r="DJJ33" s="98"/>
      <c r="DJK33" s="98"/>
      <c r="DJL33" s="98"/>
      <c r="DJM33" s="98"/>
      <c r="DJN33" s="98"/>
      <c r="DJO33" s="98"/>
      <c r="DJP33" s="98"/>
      <c r="DJQ33" s="98"/>
      <c r="DJR33" s="98"/>
      <c r="DJS33" s="98"/>
      <c r="DJT33" s="98"/>
      <c r="DJU33" s="98"/>
      <c r="DJV33" s="98"/>
      <c r="DJW33" s="98"/>
      <c r="DJX33" s="98"/>
      <c r="DJY33" s="98"/>
      <c r="DJZ33" s="98"/>
      <c r="DKA33" s="98"/>
      <c r="DKB33" s="98"/>
      <c r="DKC33" s="98"/>
      <c r="DKD33" s="98"/>
      <c r="DKE33" s="98"/>
      <c r="DKF33" s="98"/>
      <c r="DKG33" s="98"/>
      <c r="DKH33" s="98"/>
      <c r="DKI33" s="98"/>
      <c r="DKJ33" s="98"/>
      <c r="DKK33" s="98"/>
      <c r="DKL33" s="98"/>
      <c r="DKM33" s="98"/>
      <c r="DKN33" s="98"/>
      <c r="DKO33" s="98"/>
      <c r="DKP33" s="98"/>
      <c r="DKQ33" s="98"/>
      <c r="DKR33" s="98"/>
      <c r="DKS33" s="98"/>
      <c r="DKT33" s="98"/>
      <c r="DKU33" s="98"/>
      <c r="DKV33" s="98"/>
      <c r="DKW33" s="98"/>
      <c r="DKX33" s="98"/>
      <c r="DKY33" s="98"/>
      <c r="DKZ33" s="98"/>
      <c r="DLA33" s="98"/>
      <c r="DLB33" s="98"/>
      <c r="DLC33" s="98"/>
      <c r="DLD33" s="98"/>
      <c r="DLE33" s="98"/>
      <c r="DLF33" s="98"/>
      <c r="DLG33" s="98"/>
      <c r="DLH33" s="98"/>
      <c r="DLI33" s="98"/>
      <c r="DLJ33" s="98"/>
      <c r="DLK33" s="98"/>
      <c r="DLL33" s="98"/>
      <c r="DLM33" s="98"/>
      <c r="DLN33" s="98"/>
      <c r="DLO33" s="98"/>
      <c r="DLP33" s="98"/>
      <c r="DLQ33" s="98"/>
      <c r="DLR33" s="98"/>
      <c r="DLS33" s="98"/>
      <c r="DLT33" s="98"/>
      <c r="DLU33" s="98"/>
      <c r="DLV33" s="98"/>
      <c r="DLW33" s="98"/>
      <c r="DLX33" s="98"/>
      <c r="DLY33" s="98"/>
      <c r="DLZ33" s="98"/>
      <c r="DMA33" s="98"/>
      <c r="DMB33" s="98"/>
      <c r="DMC33" s="98"/>
      <c r="DMD33" s="98"/>
      <c r="DME33" s="98"/>
      <c r="DMF33" s="98"/>
      <c r="DMG33" s="98"/>
      <c r="DMH33" s="98"/>
      <c r="DMI33" s="98"/>
      <c r="DMJ33" s="98"/>
      <c r="DMK33" s="98"/>
      <c r="DML33" s="98"/>
      <c r="DMM33" s="98"/>
      <c r="DMN33" s="98"/>
      <c r="DMO33" s="98"/>
      <c r="DMP33" s="98"/>
      <c r="DMQ33" s="98"/>
      <c r="DMR33" s="98"/>
      <c r="DMS33" s="98"/>
      <c r="DMT33" s="98"/>
      <c r="DMU33" s="98"/>
      <c r="DMV33" s="98"/>
      <c r="DMW33" s="98"/>
      <c r="DMX33" s="98"/>
      <c r="DMY33" s="98"/>
      <c r="DMZ33" s="98"/>
      <c r="DNA33" s="98"/>
      <c r="DNB33" s="98"/>
      <c r="DNC33" s="98"/>
      <c r="DND33" s="98"/>
      <c r="DNE33" s="98"/>
      <c r="DNF33" s="98"/>
      <c r="DNG33" s="98"/>
      <c r="DNH33" s="98"/>
      <c r="DNI33" s="98"/>
      <c r="DNJ33" s="98"/>
      <c r="DNK33" s="98"/>
      <c r="DNL33" s="98"/>
      <c r="DNM33" s="98"/>
      <c r="DNN33" s="98"/>
      <c r="DNO33" s="98"/>
      <c r="DNP33" s="98"/>
      <c r="DNQ33" s="98"/>
      <c r="DNR33" s="98"/>
      <c r="DNS33" s="98"/>
      <c r="DNT33" s="98"/>
      <c r="DNU33" s="98"/>
      <c r="DNV33" s="98"/>
      <c r="DNW33" s="98"/>
      <c r="DNX33" s="98"/>
      <c r="DNY33" s="98"/>
      <c r="DNZ33" s="98"/>
      <c r="DOA33" s="98"/>
      <c r="DOB33" s="98"/>
      <c r="DOC33" s="98"/>
      <c r="DOD33" s="98"/>
      <c r="DOE33" s="98"/>
      <c r="DOF33" s="98"/>
      <c r="DOG33" s="98"/>
      <c r="DOH33" s="98"/>
      <c r="DOI33" s="98"/>
      <c r="DOJ33" s="98"/>
      <c r="DOK33" s="98"/>
      <c r="DOL33" s="98"/>
      <c r="DOM33" s="98"/>
      <c r="DON33" s="98"/>
      <c r="DOO33" s="98"/>
      <c r="DOP33" s="98"/>
      <c r="DOQ33" s="98"/>
      <c r="DOR33" s="98"/>
      <c r="DOS33" s="98"/>
      <c r="DOT33" s="98"/>
      <c r="DOU33" s="98"/>
      <c r="DOV33" s="98"/>
      <c r="DOW33" s="98"/>
      <c r="DOX33" s="98"/>
      <c r="DOY33" s="98"/>
      <c r="DOZ33" s="98"/>
      <c r="DPA33" s="98"/>
      <c r="DPB33" s="98"/>
      <c r="DPC33" s="98"/>
      <c r="DPD33" s="98"/>
      <c r="DPE33" s="98"/>
      <c r="DPF33" s="98"/>
      <c r="DPG33" s="98"/>
      <c r="DPH33" s="98"/>
      <c r="DPI33" s="98"/>
      <c r="DPJ33" s="98"/>
      <c r="DPK33" s="98"/>
      <c r="DPL33" s="98"/>
      <c r="DPM33" s="98"/>
      <c r="DPN33" s="98"/>
      <c r="DPO33" s="98"/>
      <c r="DPP33" s="98"/>
      <c r="DPQ33" s="98"/>
      <c r="DPR33" s="98"/>
      <c r="DPS33" s="98"/>
      <c r="DPT33" s="98"/>
      <c r="DPU33" s="98"/>
      <c r="DPV33" s="98"/>
      <c r="DPW33" s="98"/>
      <c r="DPX33" s="98"/>
      <c r="DPY33" s="98"/>
      <c r="DPZ33" s="98"/>
      <c r="DQA33" s="98"/>
      <c r="DQB33" s="98"/>
      <c r="DQC33" s="98"/>
      <c r="DQD33" s="98"/>
      <c r="DQE33" s="98"/>
      <c r="DQF33" s="98"/>
      <c r="DQG33" s="98"/>
      <c r="DQH33" s="98"/>
      <c r="DQI33" s="98"/>
      <c r="DQJ33" s="98"/>
      <c r="DQK33" s="98"/>
      <c r="DQL33" s="98"/>
      <c r="DQM33" s="98"/>
      <c r="DQN33" s="98"/>
      <c r="DQO33" s="98"/>
      <c r="DQP33" s="98"/>
      <c r="DQQ33" s="98"/>
      <c r="DQR33" s="98"/>
      <c r="DQS33" s="98"/>
      <c r="DQT33" s="98"/>
      <c r="DQU33" s="98"/>
      <c r="DQV33" s="98"/>
      <c r="DQW33" s="98"/>
      <c r="DQX33" s="98"/>
      <c r="DQY33" s="98"/>
      <c r="DQZ33" s="98"/>
      <c r="DRA33" s="98"/>
      <c r="DRB33" s="98"/>
      <c r="DRC33" s="98"/>
      <c r="DRD33" s="98"/>
      <c r="DRE33" s="98"/>
      <c r="DRF33" s="98"/>
      <c r="DRG33" s="98"/>
      <c r="DRH33" s="98"/>
      <c r="DRI33" s="98"/>
      <c r="DRJ33" s="98"/>
      <c r="DRK33" s="98"/>
      <c r="DRL33" s="98"/>
      <c r="DRM33" s="98"/>
      <c r="DRN33" s="98"/>
      <c r="DRO33" s="98"/>
      <c r="DRP33" s="98"/>
      <c r="DRQ33" s="98"/>
      <c r="DRR33" s="98"/>
      <c r="DRS33" s="98"/>
      <c r="DRT33" s="98"/>
      <c r="DRU33" s="98"/>
      <c r="DRV33" s="98"/>
      <c r="DRW33" s="98"/>
      <c r="DRX33" s="98"/>
      <c r="DRY33" s="98"/>
      <c r="DRZ33" s="98"/>
      <c r="DSA33" s="98"/>
      <c r="DSB33" s="98"/>
      <c r="DSC33" s="98"/>
      <c r="DSD33" s="98"/>
      <c r="DSE33" s="98"/>
      <c r="DSF33" s="98"/>
      <c r="DSG33" s="98"/>
      <c r="DSH33" s="98"/>
      <c r="DSI33" s="98"/>
      <c r="DSJ33" s="98"/>
      <c r="DSK33" s="98"/>
      <c r="DSL33" s="98"/>
      <c r="DSM33" s="98"/>
      <c r="DSN33" s="98"/>
      <c r="DSO33" s="98"/>
      <c r="DSP33" s="98"/>
      <c r="DSQ33" s="98"/>
      <c r="DSR33" s="98"/>
      <c r="DSS33" s="98"/>
      <c r="DST33" s="98"/>
      <c r="DSU33" s="98"/>
      <c r="DSV33" s="98"/>
      <c r="DSW33" s="98"/>
      <c r="DSX33" s="98"/>
      <c r="DSY33" s="98"/>
      <c r="DSZ33" s="98"/>
      <c r="DTA33" s="98"/>
      <c r="DTB33" s="98"/>
      <c r="DTC33" s="98"/>
      <c r="DTD33" s="98"/>
      <c r="DTE33" s="98"/>
      <c r="DTF33" s="98"/>
      <c r="DTG33" s="98"/>
      <c r="DTH33" s="98"/>
      <c r="DTI33" s="98"/>
      <c r="DTJ33" s="98"/>
      <c r="DTK33" s="98"/>
      <c r="DTL33" s="98"/>
      <c r="DTM33" s="98"/>
      <c r="DTN33" s="98"/>
      <c r="DTO33" s="98"/>
      <c r="DTP33" s="98"/>
      <c r="DTQ33" s="98"/>
      <c r="DTR33" s="98"/>
      <c r="DTS33" s="98"/>
      <c r="DTT33" s="98"/>
      <c r="DTU33" s="98"/>
      <c r="DTV33" s="98"/>
      <c r="DTW33" s="98"/>
      <c r="DTX33" s="98"/>
      <c r="DTY33" s="98"/>
      <c r="DTZ33" s="98"/>
      <c r="DUA33" s="98"/>
      <c r="DUB33" s="98"/>
      <c r="DUC33" s="98"/>
      <c r="DUD33" s="98"/>
      <c r="DUE33" s="98"/>
      <c r="DUF33" s="98"/>
      <c r="DUG33" s="98"/>
      <c r="DUH33" s="98"/>
      <c r="DUI33" s="98"/>
      <c r="DUJ33" s="98"/>
      <c r="DUK33" s="98"/>
      <c r="DUL33" s="98"/>
      <c r="DUM33" s="98"/>
      <c r="DUN33" s="98"/>
      <c r="DUO33" s="98"/>
      <c r="DUP33" s="98"/>
      <c r="DUQ33" s="98"/>
      <c r="DUR33" s="98"/>
      <c r="DUS33" s="98"/>
      <c r="DUT33" s="98"/>
      <c r="DUU33" s="98"/>
      <c r="DUV33" s="98"/>
      <c r="DUW33" s="98"/>
      <c r="DUX33" s="98"/>
      <c r="DUY33" s="98"/>
      <c r="DUZ33" s="98"/>
      <c r="DVA33" s="98"/>
      <c r="DVB33" s="98"/>
      <c r="DVC33" s="98"/>
      <c r="DVD33" s="98"/>
      <c r="DVE33" s="98"/>
      <c r="DVF33" s="98"/>
      <c r="DVG33" s="98"/>
      <c r="DVH33" s="98"/>
      <c r="DVI33" s="98"/>
      <c r="DVJ33" s="98"/>
      <c r="DVK33" s="98"/>
      <c r="DVL33" s="98"/>
      <c r="DVM33" s="98"/>
      <c r="DVN33" s="98"/>
      <c r="DVO33" s="98"/>
      <c r="DVP33" s="98"/>
      <c r="DVQ33" s="98"/>
      <c r="DVR33" s="98"/>
      <c r="DVS33" s="98"/>
      <c r="DVT33" s="98"/>
      <c r="DVU33" s="98"/>
      <c r="DVV33" s="98"/>
      <c r="DVW33" s="98"/>
      <c r="DVX33" s="98"/>
      <c r="DVY33" s="98"/>
      <c r="DVZ33" s="98"/>
      <c r="DWA33" s="98"/>
      <c r="DWB33" s="98"/>
      <c r="DWC33" s="98"/>
      <c r="DWD33" s="98"/>
      <c r="DWE33" s="98"/>
      <c r="DWF33" s="98"/>
      <c r="DWG33" s="98"/>
      <c r="DWH33" s="98"/>
      <c r="DWI33" s="98"/>
      <c r="DWJ33" s="98"/>
      <c r="DWK33" s="98"/>
      <c r="DWL33" s="98"/>
      <c r="DWM33" s="98"/>
      <c r="DWN33" s="98"/>
      <c r="DWO33" s="98"/>
      <c r="DWP33" s="98"/>
      <c r="DWQ33" s="98"/>
      <c r="DWR33" s="98"/>
      <c r="DWS33" s="98"/>
      <c r="DWT33" s="98"/>
      <c r="DWU33" s="98"/>
      <c r="DWV33" s="98"/>
      <c r="DWW33" s="98"/>
      <c r="DWX33" s="98"/>
      <c r="DWY33" s="98"/>
      <c r="DWZ33" s="98"/>
      <c r="DXA33" s="98"/>
      <c r="DXB33" s="98"/>
      <c r="DXC33" s="98"/>
      <c r="DXD33" s="98"/>
      <c r="DXE33" s="98"/>
      <c r="DXF33" s="98"/>
      <c r="DXG33" s="98"/>
      <c r="DXH33" s="98"/>
      <c r="DXI33" s="98"/>
      <c r="DXJ33" s="98"/>
      <c r="DXK33" s="98"/>
      <c r="DXL33" s="98"/>
      <c r="DXM33" s="98"/>
      <c r="DXN33" s="98"/>
      <c r="DXO33" s="98"/>
      <c r="DXP33" s="98"/>
      <c r="DXQ33" s="98"/>
      <c r="DXR33" s="98"/>
      <c r="DXS33" s="98"/>
      <c r="DXT33" s="98"/>
      <c r="DXU33" s="98"/>
      <c r="DXV33" s="98"/>
      <c r="DXW33" s="98"/>
      <c r="DXX33" s="98"/>
      <c r="DXY33" s="98"/>
      <c r="DXZ33" s="98"/>
      <c r="DYA33" s="98"/>
      <c r="DYB33" s="98"/>
      <c r="DYC33" s="98"/>
      <c r="DYD33" s="98"/>
      <c r="DYE33" s="98"/>
      <c r="DYF33" s="98"/>
      <c r="DYG33" s="98"/>
      <c r="DYH33" s="98"/>
      <c r="DYI33" s="98"/>
      <c r="DYJ33" s="98"/>
      <c r="DYK33" s="98"/>
      <c r="DYL33" s="98"/>
      <c r="DYM33" s="98"/>
      <c r="DYN33" s="98"/>
      <c r="DYO33" s="98"/>
      <c r="DYP33" s="98"/>
      <c r="DYQ33" s="98"/>
      <c r="DYR33" s="98"/>
      <c r="DYS33" s="98"/>
      <c r="DYT33" s="98"/>
      <c r="DYU33" s="98"/>
      <c r="DYV33" s="98"/>
      <c r="DYW33" s="98"/>
      <c r="DYX33" s="98"/>
      <c r="DYY33" s="98"/>
      <c r="DYZ33" s="98"/>
      <c r="DZA33" s="98"/>
      <c r="DZB33" s="98"/>
      <c r="DZC33" s="98"/>
      <c r="DZD33" s="98"/>
      <c r="DZE33" s="98"/>
      <c r="DZF33" s="98"/>
      <c r="DZG33" s="98"/>
      <c r="DZH33" s="98"/>
      <c r="DZI33" s="98"/>
      <c r="DZJ33" s="98"/>
      <c r="DZK33" s="98"/>
      <c r="DZL33" s="98"/>
      <c r="DZM33" s="98"/>
      <c r="DZN33" s="98"/>
      <c r="DZO33" s="98"/>
      <c r="DZP33" s="98"/>
      <c r="DZQ33" s="98"/>
      <c r="DZR33" s="98"/>
      <c r="DZS33" s="98"/>
      <c r="DZT33" s="98"/>
      <c r="DZU33" s="98"/>
      <c r="DZV33" s="98"/>
      <c r="DZW33" s="98"/>
      <c r="DZX33" s="98"/>
      <c r="DZY33" s="98"/>
      <c r="DZZ33" s="98"/>
      <c r="EAA33" s="98"/>
      <c r="EAB33" s="98"/>
      <c r="EAC33" s="98"/>
      <c r="EAD33" s="98"/>
      <c r="EAE33" s="98"/>
      <c r="EAF33" s="98"/>
      <c r="EAG33" s="98"/>
      <c r="EAH33" s="98"/>
      <c r="EAI33" s="98"/>
      <c r="EAJ33" s="98"/>
      <c r="EAK33" s="98"/>
      <c r="EAL33" s="98"/>
      <c r="EAM33" s="98"/>
      <c r="EAN33" s="98"/>
      <c r="EAO33" s="98"/>
      <c r="EAP33" s="98"/>
      <c r="EAQ33" s="98"/>
      <c r="EAR33" s="98"/>
      <c r="EAS33" s="98"/>
      <c r="EAT33" s="98"/>
      <c r="EAU33" s="98"/>
      <c r="EAV33" s="98"/>
      <c r="EAW33" s="98"/>
      <c r="EAX33" s="98"/>
      <c r="EAY33" s="98"/>
      <c r="EAZ33" s="98"/>
      <c r="EBA33" s="98"/>
      <c r="EBB33" s="98"/>
      <c r="EBC33" s="98"/>
      <c r="EBD33" s="98"/>
      <c r="EBE33" s="98"/>
      <c r="EBF33" s="98"/>
      <c r="EBG33" s="98"/>
      <c r="EBH33" s="98"/>
      <c r="EBI33" s="98"/>
      <c r="EBJ33" s="98"/>
      <c r="EBK33" s="98"/>
      <c r="EBL33" s="98"/>
      <c r="EBM33" s="98"/>
      <c r="EBN33" s="98"/>
      <c r="EBO33" s="98"/>
      <c r="EBP33" s="98"/>
      <c r="EBQ33" s="98"/>
      <c r="EBR33" s="98"/>
      <c r="EBS33" s="98"/>
      <c r="EBT33" s="98"/>
      <c r="EBU33" s="98"/>
      <c r="EBV33" s="98"/>
      <c r="EBW33" s="98"/>
      <c r="EBX33" s="98"/>
      <c r="EBY33" s="98"/>
      <c r="EBZ33" s="98"/>
      <c r="ECA33" s="98"/>
      <c r="ECB33" s="98"/>
      <c r="ECC33" s="98"/>
      <c r="ECD33" s="98"/>
      <c r="ECE33" s="98"/>
      <c r="ECF33" s="98"/>
      <c r="ECG33" s="98"/>
      <c r="ECH33" s="98"/>
      <c r="ECI33" s="98"/>
      <c r="ECJ33" s="98"/>
      <c r="ECK33" s="98"/>
      <c r="ECL33" s="98"/>
      <c r="ECM33" s="98"/>
      <c r="ECN33" s="98"/>
      <c r="ECO33" s="98"/>
      <c r="ECP33" s="98"/>
      <c r="ECQ33" s="98"/>
      <c r="ECR33" s="98"/>
      <c r="ECS33" s="98"/>
      <c r="ECT33" s="98"/>
      <c r="ECU33" s="98"/>
      <c r="ECV33" s="98"/>
      <c r="ECW33" s="98"/>
      <c r="ECX33" s="98"/>
      <c r="ECY33" s="98"/>
      <c r="ECZ33" s="98"/>
      <c r="EDA33" s="98"/>
      <c r="EDB33" s="98"/>
      <c r="EDC33" s="98"/>
      <c r="EDD33" s="98"/>
      <c r="EDE33" s="98"/>
      <c r="EDF33" s="98"/>
      <c r="EDG33" s="98"/>
      <c r="EDH33" s="98"/>
      <c r="EDI33" s="98"/>
      <c r="EDJ33" s="98"/>
      <c r="EDK33" s="98"/>
      <c r="EDL33" s="98"/>
      <c r="EDM33" s="98"/>
      <c r="EDN33" s="98"/>
      <c r="EDO33" s="98"/>
      <c r="EDP33" s="98"/>
      <c r="EDQ33" s="98"/>
      <c r="EDR33" s="98"/>
      <c r="EDS33" s="98"/>
      <c r="EDT33" s="98"/>
      <c r="EDU33" s="98"/>
      <c r="EDV33" s="98"/>
      <c r="EDW33" s="98"/>
      <c r="EDX33" s="98"/>
      <c r="EDY33" s="98"/>
      <c r="EDZ33" s="98"/>
      <c r="EEA33" s="98"/>
      <c r="EEB33" s="98"/>
      <c r="EEC33" s="98"/>
      <c r="EED33" s="98"/>
      <c r="EEE33" s="98"/>
      <c r="EEF33" s="98"/>
      <c r="EEG33" s="98"/>
      <c r="EEH33" s="98"/>
      <c r="EEI33" s="98"/>
      <c r="EEJ33" s="98"/>
      <c r="EEK33" s="98"/>
      <c r="EEL33" s="98"/>
      <c r="EEM33" s="98"/>
      <c r="EEN33" s="98"/>
      <c r="EEO33" s="98"/>
      <c r="EEP33" s="98"/>
      <c r="EEQ33" s="98"/>
      <c r="EER33" s="98"/>
      <c r="EES33" s="98"/>
      <c r="EET33" s="98"/>
      <c r="EEU33" s="98"/>
      <c r="EEV33" s="98"/>
      <c r="EEW33" s="98"/>
      <c r="EEX33" s="98"/>
      <c r="EEY33" s="98"/>
      <c r="EEZ33" s="98"/>
      <c r="EFA33" s="98"/>
      <c r="EFB33" s="98"/>
      <c r="EFC33" s="98"/>
      <c r="EFD33" s="98"/>
      <c r="EFE33" s="98"/>
      <c r="EFF33" s="98"/>
      <c r="EFG33" s="98"/>
      <c r="EFH33" s="98"/>
      <c r="EFI33" s="98"/>
      <c r="EFJ33" s="98"/>
      <c r="EFK33" s="98"/>
      <c r="EFL33" s="98"/>
      <c r="EFM33" s="98"/>
      <c r="EFN33" s="98"/>
      <c r="EFO33" s="98"/>
      <c r="EFP33" s="98"/>
      <c r="EFQ33" s="98"/>
      <c r="EFR33" s="98"/>
      <c r="EFS33" s="98"/>
      <c r="EFT33" s="98"/>
      <c r="EFU33" s="98"/>
      <c r="EFV33" s="98"/>
      <c r="EFW33" s="98"/>
      <c r="EFX33" s="98"/>
      <c r="EFY33" s="98"/>
      <c r="EFZ33" s="98"/>
      <c r="EGA33" s="98"/>
      <c r="EGB33" s="98"/>
      <c r="EGC33" s="98"/>
      <c r="EGD33" s="98"/>
      <c r="EGE33" s="98"/>
      <c r="EGF33" s="98"/>
      <c r="EGG33" s="98"/>
      <c r="EGH33" s="98"/>
      <c r="EGI33" s="98"/>
      <c r="EGJ33" s="98"/>
      <c r="EGK33" s="98"/>
      <c r="EGL33" s="98"/>
      <c r="EGM33" s="98"/>
      <c r="EGN33" s="98"/>
      <c r="EGO33" s="98"/>
      <c r="EGP33" s="98"/>
      <c r="EGQ33" s="98"/>
      <c r="EGR33" s="98"/>
      <c r="EGS33" s="98"/>
      <c r="EGT33" s="98"/>
      <c r="EGU33" s="98"/>
      <c r="EGV33" s="98"/>
      <c r="EGW33" s="98"/>
      <c r="EGX33" s="98"/>
      <c r="EGY33" s="98"/>
      <c r="EGZ33" s="98"/>
      <c r="EHA33" s="98"/>
      <c r="EHB33" s="98"/>
      <c r="EHC33" s="98"/>
      <c r="EHD33" s="98"/>
      <c r="EHE33" s="98"/>
      <c r="EHF33" s="98"/>
      <c r="EHG33" s="98"/>
      <c r="EHH33" s="98"/>
      <c r="EHI33" s="98"/>
      <c r="EHJ33" s="98"/>
      <c r="EHK33" s="98"/>
      <c r="EHL33" s="98"/>
      <c r="EHM33" s="98"/>
      <c r="EHN33" s="98"/>
      <c r="EHO33" s="98"/>
      <c r="EHP33" s="98"/>
      <c r="EHQ33" s="98"/>
      <c r="EHR33" s="98"/>
      <c r="EHS33" s="98"/>
      <c r="EHT33" s="98"/>
      <c r="EHU33" s="98"/>
      <c r="EHV33" s="98"/>
      <c r="EHW33" s="98"/>
      <c r="EHX33" s="98"/>
      <c r="EHY33" s="98"/>
      <c r="EHZ33" s="98"/>
      <c r="EIA33" s="98"/>
      <c r="EIB33" s="98"/>
      <c r="EIC33" s="98"/>
      <c r="EID33" s="98"/>
      <c r="EIE33" s="98"/>
      <c r="EIF33" s="98"/>
      <c r="EIG33" s="98"/>
      <c r="EIH33" s="98"/>
      <c r="EII33" s="98"/>
      <c r="EIJ33" s="98"/>
      <c r="EIK33" s="98"/>
      <c r="EIL33" s="98"/>
      <c r="EIM33" s="98"/>
      <c r="EIN33" s="98"/>
      <c r="EIO33" s="98"/>
      <c r="EIP33" s="98"/>
      <c r="EIQ33" s="98"/>
      <c r="EIR33" s="98"/>
      <c r="EIS33" s="98"/>
      <c r="EIT33" s="98"/>
      <c r="EIU33" s="98"/>
      <c r="EIV33" s="98"/>
      <c r="EIW33" s="98"/>
      <c r="EIX33" s="98"/>
      <c r="EIY33" s="98"/>
      <c r="EIZ33" s="98"/>
      <c r="EJA33" s="98"/>
      <c r="EJB33" s="98"/>
      <c r="EJC33" s="98"/>
      <c r="EJD33" s="98"/>
      <c r="EJE33" s="98"/>
      <c r="EJF33" s="98"/>
      <c r="EJG33" s="98"/>
      <c r="EJH33" s="98"/>
      <c r="EJI33" s="98"/>
      <c r="EJJ33" s="98"/>
      <c r="EJK33" s="98"/>
      <c r="EJL33" s="98"/>
      <c r="EJM33" s="98"/>
      <c r="EJN33" s="98"/>
      <c r="EJO33" s="98"/>
      <c r="EJP33" s="98"/>
      <c r="EJQ33" s="98"/>
      <c r="EJR33" s="98"/>
      <c r="EJS33" s="98"/>
      <c r="EJT33" s="98"/>
      <c r="EJU33" s="98"/>
      <c r="EJV33" s="98"/>
      <c r="EJW33" s="98"/>
      <c r="EJX33" s="98"/>
      <c r="EJY33" s="98"/>
      <c r="EJZ33" s="98"/>
      <c r="EKA33" s="98"/>
      <c r="EKB33" s="98"/>
      <c r="EKC33" s="98"/>
      <c r="EKD33" s="98"/>
      <c r="EKE33" s="98"/>
      <c r="EKF33" s="98"/>
      <c r="EKG33" s="98"/>
      <c r="EKH33" s="98"/>
      <c r="EKI33" s="98"/>
      <c r="EKJ33" s="98"/>
      <c r="EKK33" s="98"/>
      <c r="EKL33" s="98"/>
      <c r="EKM33" s="98"/>
      <c r="EKN33" s="98"/>
      <c r="EKO33" s="98"/>
      <c r="EKP33" s="98"/>
      <c r="EKQ33" s="98"/>
      <c r="EKR33" s="98"/>
      <c r="EKS33" s="98"/>
      <c r="EKT33" s="98"/>
      <c r="EKU33" s="98"/>
      <c r="EKV33" s="98"/>
      <c r="EKW33" s="98"/>
      <c r="EKX33" s="98"/>
      <c r="EKY33" s="98"/>
      <c r="EKZ33" s="98"/>
      <c r="ELA33" s="98"/>
      <c r="ELB33" s="98"/>
      <c r="ELC33" s="98"/>
      <c r="ELD33" s="98"/>
      <c r="ELE33" s="98"/>
      <c r="ELF33" s="98"/>
      <c r="ELG33" s="98"/>
      <c r="ELH33" s="98"/>
      <c r="ELI33" s="98"/>
      <c r="ELJ33" s="98"/>
      <c r="ELK33" s="98"/>
      <c r="ELL33" s="98"/>
      <c r="ELM33" s="98"/>
      <c r="ELN33" s="98"/>
      <c r="ELO33" s="98"/>
      <c r="ELP33" s="98"/>
      <c r="ELQ33" s="98"/>
      <c r="ELR33" s="98"/>
      <c r="ELS33" s="98"/>
      <c r="ELT33" s="98"/>
      <c r="ELU33" s="98"/>
      <c r="ELV33" s="98"/>
      <c r="ELW33" s="98"/>
      <c r="ELX33" s="98"/>
      <c r="ELY33" s="98"/>
      <c r="ELZ33" s="98"/>
      <c r="EMA33" s="98"/>
      <c r="EMB33" s="98"/>
      <c r="EMC33" s="98"/>
      <c r="EMD33" s="98"/>
      <c r="EME33" s="98"/>
      <c r="EMF33" s="98"/>
      <c r="EMG33" s="98"/>
      <c r="EMH33" s="98"/>
      <c r="EMI33" s="98"/>
      <c r="EMJ33" s="98"/>
      <c r="EMK33" s="98"/>
      <c r="EML33" s="98"/>
      <c r="EMM33" s="98"/>
      <c r="EMN33" s="98"/>
      <c r="EMO33" s="98"/>
      <c r="EMP33" s="98"/>
      <c r="EMQ33" s="98"/>
      <c r="EMR33" s="98"/>
      <c r="EMS33" s="98"/>
      <c r="EMT33" s="98"/>
      <c r="EMU33" s="98"/>
      <c r="EMV33" s="98"/>
      <c r="EMW33" s="98"/>
      <c r="EMX33" s="98"/>
      <c r="EMY33" s="98"/>
      <c r="EMZ33" s="98"/>
      <c r="ENA33" s="98"/>
      <c r="ENB33" s="98"/>
      <c r="ENC33" s="98"/>
      <c r="END33" s="98"/>
      <c r="ENE33" s="98"/>
      <c r="ENF33" s="98"/>
      <c r="ENG33" s="98"/>
      <c r="ENH33" s="98"/>
      <c r="ENI33" s="98"/>
      <c r="ENJ33" s="98"/>
      <c r="ENK33" s="98"/>
      <c r="ENL33" s="98"/>
      <c r="ENM33" s="98"/>
      <c r="ENN33" s="98"/>
      <c r="ENO33" s="98"/>
      <c r="ENP33" s="98"/>
      <c r="ENQ33" s="98"/>
      <c r="ENR33" s="98"/>
      <c r="ENS33" s="98"/>
      <c r="ENT33" s="98"/>
      <c r="ENU33" s="98"/>
      <c r="ENV33" s="98"/>
      <c r="ENW33" s="98"/>
      <c r="ENX33" s="98"/>
      <c r="ENY33" s="98"/>
      <c r="ENZ33" s="98"/>
      <c r="EOA33" s="98"/>
      <c r="EOB33" s="98"/>
      <c r="EOC33" s="98"/>
      <c r="EOD33" s="98"/>
      <c r="EOE33" s="98"/>
      <c r="EOF33" s="98"/>
      <c r="EOG33" s="98"/>
      <c r="EOH33" s="98"/>
      <c r="EOI33" s="98"/>
      <c r="EOJ33" s="98"/>
      <c r="EOK33" s="98"/>
      <c r="EOL33" s="98"/>
      <c r="EOM33" s="98"/>
      <c r="EON33" s="98"/>
      <c r="EOO33" s="98"/>
      <c r="EOP33" s="98"/>
      <c r="EOQ33" s="98"/>
      <c r="EOR33" s="98"/>
      <c r="EOS33" s="98"/>
      <c r="EOT33" s="98"/>
      <c r="EOU33" s="98"/>
      <c r="EOV33" s="98"/>
      <c r="EOW33" s="98"/>
      <c r="EOX33" s="98"/>
      <c r="EOY33" s="98"/>
      <c r="EOZ33" s="98"/>
      <c r="EPA33" s="98"/>
      <c r="EPB33" s="98"/>
      <c r="EPC33" s="98"/>
      <c r="EPD33" s="98"/>
      <c r="EPE33" s="98"/>
      <c r="EPF33" s="98"/>
      <c r="EPG33" s="98"/>
      <c r="EPH33" s="98"/>
      <c r="EPI33" s="98"/>
      <c r="EPJ33" s="98"/>
      <c r="EPK33" s="98"/>
      <c r="EPL33" s="98"/>
      <c r="EPM33" s="98"/>
      <c r="EPN33" s="98"/>
      <c r="EPO33" s="98"/>
      <c r="EPP33" s="98"/>
      <c r="EPQ33" s="98"/>
      <c r="EPR33" s="98"/>
      <c r="EPS33" s="98"/>
      <c r="EPT33" s="98"/>
      <c r="EPU33" s="98"/>
      <c r="EPV33" s="98"/>
      <c r="EPW33" s="98"/>
      <c r="EPX33" s="98"/>
      <c r="EPY33" s="98"/>
      <c r="EPZ33" s="98"/>
      <c r="EQA33" s="98"/>
      <c r="EQB33" s="98"/>
      <c r="EQC33" s="98"/>
      <c r="EQD33" s="98"/>
      <c r="EQE33" s="98"/>
      <c r="EQF33" s="98"/>
      <c r="EQG33" s="98"/>
      <c r="EQH33" s="98"/>
      <c r="EQI33" s="98"/>
      <c r="EQJ33" s="98"/>
      <c r="EQK33" s="98"/>
      <c r="EQL33" s="98"/>
      <c r="EQM33" s="98"/>
      <c r="EQN33" s="98"/>
      <c r="EQO33" s="98"/>
      <c r="EQP33" s="98"/>
      <c r="EQQ33" s="98"/>
      <c r="EQR33" s="98"/>
      <c r="EQS33" s="98"/>
      <c r="EQT33" s="98"/>
      <c r="EQU33" s="98"/>
      <c r="EQV33" s="98"/>
      <c r="EQW33" s="98"/>
      <c r="EQX33" s="98"/>
      <c r="EQY33" s="98"/>
      <c r="EQZ33" s="98"/>
      <c r="ERA33" s="98"/>
      <c r="ERB33" s="98"/>
      <c r="ERC33" s="98"/>
      <c r="ERD33" s="98"/>
      <c r="ERE33" s="98"/>
      <c r="ERF33" s="98"/>
      <c r="ERG33" s="98"/>
      <c r="ERH33" s="98"/>
      <c r="ERI33" s="98"/>
      <c r="ERJ33" s="98"/>
      <c r="ERK33" s="98"/>
      <c r="ERL33" s="98"/>
      <c r="ERM33" s="98"/>
      <c r="ERN33" s="98"/>
      <c r="ERO33" s="98"/>
      <c r="ERP33" s="98"/>
      <c r="ERQ33" s="98"/>
      <c r="ERR33" s="98"/>
      <c r="ERS33" s="98"/>
      <c r="ERT33" s="98"/>
      <c r="ERU33" s="98"/>
      <c r="ERV33" s="98"/>
      <c r="ERW33" s="98"/>
      <c r="ERX33" s="98"/>
      <c r="ERY33" s="98"/>
      <c r="ERZ33" s="98"/>
      <c r="ESA33" s="98"/>
      <c r="ESB33" s="98"/>
      <c r="ESC33" s="98"/>
      <c r="ESD33" s="98"/>
      <c r="ESE33" s="98"/>
      <c r="ESF33" s="98"/>
      <c r="ESG33" s="98"/>
      <c r="ESH33" s="98"/>
      <c r="ESI33" s="98"/>
      <c r="ESJ33" s="98"/>
      <c r="ESK33" s="98"/>
      <c r="ESL33" s="98"/>
      <c r="ESM33" s="98"/>
      <c r="ESN33" s="98"/>
      <c r="ESO33" s="98"/>
      <c r="ESP33" s="98"/>
      <c r="ESQ33" s="98"/>
      <c r="ESR33" s="98"/>
      <c r="ESS33" s="98"/>
      <c r="EST33" s="98"/>
      <c r="ESU33" s="98"/>
      <c r="ESV33" s="98"/>
      <c r="ESW33" s="98"/>
      <c r="ESX33" s="98"/>
      <c r="ESY33" s="98"/>
      <c r="ESZ33" s="98"/>
      <c r="ETA33" s="98"/>
      <c r="ETB33" s="98"/>
      <c r="ETC33" s="98"/>
      <c r="ETD33" s="98"/>
      <c r="ETE33" s="98"/>
      <c r="ETF33" s="98"/>
      <c r="ETG33" s="98"/>
      <c r="ETH33" s="98"/>
      <c r="ETI33" s="98"/>
      <c r="ETJ33" s="98"/>
      <c r="ETK33" s="98"/>
      <c r="ETL33" s="98"/>
      <c r="ETM33" s="98"/>
      <c r="ETN33" s="98"/>
      <c r="ETO33" s="98"/>
      <c r="ETP33" s="98"/>
      <c r="ETQ33" s="98"/>
      <c r="ETR33" s="98"/>
      <c r="ETS33" s="98"/>
      <c r="ETT33" s="98"/>
      <c r="ETU33" s="98"/>
      <c r="ETV33" s="98"/>
      <c r="ETW33" s="98"/>
      <c r="ETX33" s="98"/>
      <c r="ETY33" s="98"/>
      <c r="ETZ33" s="98"/>
      <c r="EUA33" s="98"/>
      <c r="EUB33" s="98"/>
      <c r="EUC33" s="98"/>
      <c r="EUD33" s="98"/>
      <c r="EUE33" s="98"/>
      <c r="EUF33" s="98"/>
      <c r="EUG33" s="98"/>
      <c r="EUH33" s="98"/>
      <c r="EUI33" s="98"/>
      <c r="EUJ33" s="98"/>
      <c r="EUK33" s="98"/>
      <c r="EUL33" s="98"/>
      <c r="EUM33" s="98"/>
      <c r="EUN33" s="98"/>
      <c r="EUO33" s="98"/>
      <c r="EUP33" s="98"/>
      <c r="EUQ33" s="98"/>
      <c r="EUR33" s="98"/>
      <c r="EUS33" s="98"/>
      <c r="EUT33" s="98"/>
      <c r="EUU33" s="98"/>
      <c r="EUV33" s="98"/>
      <c r="EUW33" s="98"/>
      <c r="EUX33" s="98"/>
      <c r="EUY33" s="98"/>
      <c r="EUZ33" s="98"/>
      <c r="EVA33" s="98"/>
      <c r="EVB33" s="98"/>
      <c r="EVC33" s="98"/>
      <c r="EVD33" s="98"/>
      <c r="EVE33" s="98"/>
      <c r="EVF33" s="98"/>
      <c r="EVG33" s="98"/>
      <c r="EVH33" s="98"/>
      <c r="EVI33" s="98"/>
      <c r="EVJ33" s="98"/>
      <c r="EVK33" s="98"/>
      <c r="EVL33" s="98"/>
      <c r="EVM33" s="98"/>
      <c r="EVN33" s="98"/>
      <c r="EVO33" s="98"/>
      <c r="EVP33" s="98"/>
      <c r="EVQ33" s="98"/>
      <c r="EVR33" s="98"/>
      <c r="EVS33" s="98"/>
      <c r="EVT33" s="98"/>
      <c r="EVU33" s="98"/>
      <c r="EVV33" s="98"/>
      <c r="EVW33" s="98"/>
      <c r="EVX33" s="98"/>
      <c r="EVY33" s="98"/>
      <c r="EVZ33" s="98"/>
      <c r="EWA33" s="98"/>
      <c r="EWB33" s="98"/>
      <c r="EWC33" s="98"/>
      <c r="EWD33" s="98"/>
      <c r="EWE33" s="98"/>
      <c r="EWF33" s="98"/>
      <c r="EWG33" s="98"/>
      <c r="EWH33" s="98"/>
      <c r="EWI33" s="98"/>
      <c r="EWJ33" s="98"/>
      <c r="EWK33" s="98"/>
      <c r="EWL33" s="98"/>
      <c r="EWM33" s="98"/>
      <c r="EWN33" s="98"/>
      <c r="EWO33" s="98"/>
      <c r="EWP33" s="98"/>
      <c r="EWQ33" s="98"/>
      <c r="EWR33" s="98"/>
      <c r="EWS33" s="98"/>
      <c r="EWT33" s="98"/>
      <c r="EWU33" s="98"/>
      <c r="EWV33" s="98"/>
      <c r="EWW33" s="98"/>
      <c r="EWX33" s="98"/>
      <c r="EWY33" s="98"/>
      <c r="EWZ33" s="98"/>
      <c r="EXA33" s="98"/>
      <c r="EXB33" s="98"/>
      <c r="EXC33" s="98"/>
      <c r="EXD33" s="98"/>
      <c r="EXE33" s="98"/>
      <c r="EXF33" s="98"/>
      <c r="EXG33" s="98"/>
      <c r="EXH33" s="98"/>
      <c r="EXI33" s="98"/>
      <c r="EXJ33" s="98"/>
      <c r="EXK33" s="98"/>
      <c r="EXL33" s="98"/>
      <c r="EXM33" s="98"/>
      <c r="EXN33" s="98"/>
      <c r="EXO33" s="98"/>
      <c r="EXP33" s="98"/>
      <c r="EXQ33" s="98"/>
      <c r="EXR33" s="98"/>
      <c r="EXS33" s="98"/>
      <c r="EXT33" s="98"/>
      <c r="EXU33" s="98"/>
      <c r="EXV33" s="98"/>
      <c r="EXW33" s="98"/>
      <c r="EXX33" s="98"/>
      <c r="EXY33" s="98"/>
      <c r="EXZ33" s="98"/>
      <c r="EYA33" s="98"/>
      <c r="EYB33" s="98"/>
      <c r="EYC33" s="98"/>
      <c r="EYD33" s="98"/>
      <c r="EYE33" s="98"/>
      <c r="EYF33" s="98"/>
      <c r="EYG33" s="98"/>
      <c r="EYH33" s="98"/>
      <c r="EYI33" s="98"/>
      <c r="EYJ33" s="98"/>
      <c r="EYK33" s="98"/>
      <c r="EYL33" s="98"/>
      <c r="EYM33" s="98"/>
      <c r="EYN33" s="98"/>
      <c r="EYO33" s="98"/>
      <c r="EYP33" s="98"/>
      <c r="EYQ33" s="98"/>
      <c r="EYR33" s="98"/>
      <c r="EYS33" s="98"/>
      <c r="EYT33" s="98"/>
      <c r="EYU33" s="98"/>
      <c r="EYV33" s="98"/>
      <c r="EYW33" s="98"/>
      <c r="EYX33" s="98"/>
      <c r="EYY33" s="98"/>
      <c r="EYZ33" s="98"/>
      <c r="EZA33" s="98"/>
      <c r="EZB33" s="98"/>
      <c r="EZC33" s="98"/>
      <c r="EZD33" s="98"/>
      <c r="EZE33" s="98"/>
      <c r="EZF33" s="98"/>
      <c r="EZG33" s="98"/>
      <c r="EZH33" s="98"/>
      <c r="EZI33" s="98"/>
      <c r="EZJ33" s="98"/>
      <c r="EZK33" s="98"/>
      <c r="EZL33" s="98"/>
      <c r="EZM33" s="98"/>
      <c r="EZN33" s="98"/>
      <c r="EZO33" s="98"/>
      <c r="EZP33" s="98"/>
      <c r="EZQ33" s="98"/>
      <c r="EZR33" s="98"/>
      <c r="EZS33" s="98"/>
      <c r="EZT33" s="98"/>
      <c r="EZU33" s="98"/>
      <c r="EZV33" s="98"/>
      <c r="EZW33" s="98"/>
      <c r="EZX33" s="98"/>
      <c r="EZY33" s="98"/>
      <c r="EZZ33" s="98"/>
      <c r="FAA33" s="98"/>
      <c r="FAB33" s="98"/>
      <c r="FAC33" s="98"/>
      <c r="FAD33" s="98"/>
      <c r="FAE33" s="98"/>
      <c r="FAF33" s="98"/>
      <c r="FAG33" s="98"/>
      <c r="FAH33" s="98"/>
      <c r="FAI33" s="98"/>
      <c r="FAJ33" s="98"/>
      <c r="FAK33" s="98"/>
      <c r="FAL33" s="98"/>
      <c r="FAM33" s="98"/>
      <c r="FAN33" s="98"/>
      <c r="FAO33" s="98"/>
      <c r="FAP33" s="98"/>
      <c r="FAQ33" s="98"/>
      <c r="FAR33" s="98"/>
      <c r="FAS33" s="98"/>
      <c r="FAT33" s="98"/>
      <c r="FAU33" s="98"/>
      <c r="FAV33" s="98"/>
      <c r="FAW33" s="98"/>
      <c r="FAX33" s="98"/>
      <c r="FAY33" s="98"/>
      <c r="FAZ33" s="98"/>
      <c r="FBA33" s="98"/>
      <c r="FBB33" s="98"/>
      <c r="FBC33" s="98"/>
      <c r="FBD33" s="98"/>
      <c r="FBE33" s="98"/>
      <c r="FBF33" s="98"/>
      <c r="FBG33" s="98"/>
      <c r="FBH33" s="98"/>
      <c r="FBI33" s="98"/>
      <c r="FBJ33" s="98"/>
      <c r="FBK33" s="98"/>
      <c r="FBL33" s="98"/>
      <c r="FBM33" s="98"/>
      <c r="FBN33" s="98"/>
      <c r="FBO33" s="98"/>
      <c r="FBP33" s="98"/>
      <c r="FBQ33" s="98"/>
      <c r="FBR33" s="98"/>
      <c r="FBS33" s="98"/>
      <c r="FBT33" s="98"/>
      <c r="FBU33" s="98"/>
      <c r="FBV33" s="98"/>
      <c r="FBW33" s="98"/>
      <c r="FBX33" s="98"/>
      <c r="FBY33" s="98"/>
      <c r="FBZ33" s="98"/>
      <c r="FCA33" s="98"/>
      <c r="FCB33" s="98"/>
      <c r="FCC33" s="98"/>
      <c r="FCD33" s="98"/>
      <c r="FCE33" s="98"/>
      <c r="FCF33" s="98"/>
      <c r="FCG33" s="98"/>
      <c r="FCH33" s="98"/>
      <c r="FCI33" s="98"/>
      <c r="FCJ33" s="98"/>
      <c r="FCK33" s="98"/>
      <c r="FCL33" s="98"/>
      <c r="FCM33" s="98"/>
      <c r="FCN33" s="98"/>
      <c r="FCO33" s="98"/>
      <c r="FCP33" s="98"/>
      <c r="FCQ33" s="98"/>
      <c r="FCR33" s="98"/>
      <c r="FCS33" s="98"/>
      <c r="FCT33" s="98"/>
      <c r="FCU33" s="98"/>
      <c r="FCV33" s="98"/>
      <c r="FCW33" s="98"/>
      <c r="FCX33" s="98"/>
      <c r="FCY33" s="98"/>
      <c r="FCZ33" s="98"/>
      <c r="FDA33" s="98"/>
      <c r="FDB33" s="98"/>
      <c r="FDC33" s="98"/>
      <c r="FDD33" s="98"/>
      <c r="FDE33" s="98"/>
      <c r="FDF33" s="98"/>
      <c r="FDG33" s="98"/>
      <c r="FDH33" s="98"/>
      <c r="FDI33" s="98"/>
      <c r="FDJ33" s="98"/>
      <c r="FDK33" s="98"/>
      <c r="FDL33" s="98"/>
      <c r="FDM33" s="98"/>
      <c r="FDN33" s="98"/>
      <c r="FDO33" s="98"/>
      <c r="FDP33" s="98"/>
      <c r="FDQ33" s="98"/>
      <c r="FDR33" s="98"/>
      <c r="FDS33" s="98"/>
      <c r="FDT33" s="98"/>
      <c r="FDU33" s="98"/>
      <c r="FDV33" s="98"/>
      <c r="FDW33" s="98"/>
      <c r="FDX33" s="98"/>
      <c r="FDY33" s="98"/>
      <c r="FDZ33" s="98"/>
      <c r="FEA33" s="98"/>
      <c r="FEB33" s="98"/>
      <c r="FEC33" s="98"/>
      <c r="FED33" s="98"/>
      <c r="FEE33" s="98"/>
      <c r="FEF33" s="98"/>
      <c r="FEG33" s="98"/>
      <c r="FEH33" s="98"/>
      <c r="FEI33" s="98"/>
      <c r="FEJ33" s="98"/>
      <c r="FEK33" s="98"/>
      <c r="FEL33" s="98"/>
      <c r="FEM33" s="98"/>
      <c r="FEN33" s="98"/>
      <c r="FEO33" s="98"/>
      <c r="FEP33" s="98"/>
      <c r="FEQ33" s="98"/>
      <c r="FER33" s="98"/>
      <c r="FES33" s="98"/>
      <c r="FET33" s="98"/>
      <c r="FEU33" s="98"/>
      <c r="FEV33" s="98"/>
      <c r="FEW33" s="98"/>
      <c r="FEX33" s="98"/>
      <c r="FEY33" s="98"/>
      <c r="FEZ33" s="98"/>
      <c r="FFA33" s="98"/>
      <c r="FFB33" s="98"/>
      <c r="FFC33" s="98"/>
      <c r="FFD33" s="98"/>
      <c r="FFE33" s="98"/>
      <c r="FFF33" s="98"/>
      <c r="FFG33" s="98"/>
      <c r="FFH33" s="98"/>
      <c r="FFI33" s="98"/>
      <c r="FFJ33" s="98"/>
      <c r="FFK33" s="98"/>
      <c r="FFL33" s="98"/>
      <c r="FFM33" s="98"/>
      <c r="FFN33" s="98"/>
      <c r="FFO33" s="98"/>
      <c r="FFP33" s="98"/>
      <c r="FFQ33" s="98"/>
      <c r="FFR33" s="98"/>
      <c r="FFS33" s="98"/>
      <c r="FFT33" s="98"/>
      <c r="FFU33" s="98"/>
      <c r="FFV33" s="98"/>
      <c r="FFW33" s="98"/>
      <c r="FFX33" s="98"/>
      <c r="FFY33" s="98"/>
      <c r="FFZ33" s="98"/>
      <c r="FGA33" s="98"/>
      <c r="FGB33" s="98"/>
      <c r="FGC33" s="98"/>
      <c r="FGD33" s="98"/>
      <c r="FGE33" s="98"/>
      <c r="FGF33" s="98"/>
      <c r="FGG33" s="98"/>
      <c r="FGH33" s="98"/>
      <c r="FGI33" s="98"/>
      <c r="FGJ33" s="98"/>
      <c r="FGK33" s="98"/>
      <c r="FGL33" s="98"/>
      <c r="FGM33" s="98"/>
      <c r="FGN33" s="98"/>
      <c r="FGO33" s="98"/>
      <c r="FGP33" s="98"/>
      <c r="FGQ33" s="98"/>
      <c r="FGR33" s="98"/>
      <c r="FGS33" s="98"/>
      <c r="FGT33" s="98"/>
      <c r="FGU33" s="98"/>
      <c r="FGV33" s="98"/>
      <c r="FGW33" s="98"/>
      <c r="FGX33" s="98"/>
      <c r="FGY33" s="98"/>
      <c r="FGZ33" s="98"/>
      <c r="FHA33" s="98"/>
      <c r="FHB33" s="98"/>
      <c r="FHC33" s="98"/>
      <c r="FHD33" s="98"/>
      <c r="FHE33" s="98"/>
      <c r="FHF33" s="98"/>
      <c r="FHG33" s="98"/>
      <c r="FHH33" s="98"/>
      <c r="FHI33" s="98"/>
      <c r="FHJ33" s="98"/>
      <c r="FHK33" s="98"/>
      <c r="FHL33" s="98"/>
      <c r="FHM33" s="98"/>
      <c r="FHN33" s="98"/>
      <c r="FHO33" s="98"/>
      <c r="FHP33" s="98"/>
      <c r="FHQ33" s="98"/>
      <c r="FHR33" s="98"/>
      <c r="FHS33" s="98"/>
      <c r="FHT33" s="98"/>
      <c r="FHU33" s="98"/>
      <c r="FHV33" s="98"/>
      <c r="FHW33" s="98"/>
      <c r="FHX33" s="98"/>
      <c r="FHY33" s="98"/>
      <c r="FHZ33" s="98"/>
      <c r="FIA33" s="98"/>
      <c r="FIB33" s="98"/>
      <c r="FIC33" s="98"/>
      <c r="FID33" s="98"/>
      <c r="FIE33" s="98"/>
      <c r="FIF33" s="98"/>
      <c r="FIG33" s="98"/>
      <c r="FIH33" s="98"/>
      <c r="FII33" s="98"/>
      <c r="FIJ33" s="98"/>
      <c r="FIK33" s="98"/>
      <c r="FIL33" s="98"/>
      <c r="FIM33" s="98"/>
      <c r="FIN33" s="98"/>
      <c r="FIO33" s="98"/>
      <c r="FIP33" s="98"/>
      <c r="FIQ33" s="98"/>
      <c r="FIR33" s="98"/>
      <c r="FIS33" s="98"/>
      <c r="FIT33" s="98"/>
      <c r="FIU33" s="98"/>
      <c r="FIV33" s="98"/>
      <c r="FIW33" s="98"/>
      <c r="FIX33" s="98"/>
      <c r="FIY33" s="98"/>
      <c r="FIZ33" s="98"/>
      <c r="FJA33" s="98"/>
      <c r="FJB33" s="98"/>
      <c r="FJC33" s="98"/>
      <c r="FJD33" s="98"/>
      <c r="FJE33" s="98"/>
      <c r="FJF33" s="98"/>
      <c r="FJG33" s="98"/>
      <c r="FJH33" s="98"/>
      <c r="FJI33" s="98"/>
      <c r="FJJ33" s="98"/>
      <c r="FJK33" s="98"/>
      <c r="FJL33" s="98"/>
      <c r="FJM33" s="98"/>
      <c r="FJN33" s="98"/>
      <c r="FJO33" s="98"/>
      <c r="FJP33" s="98"/>
      <c r="FJQ33" s="98"/>
      <c r="FJR33" s="98"/>
      <c r="FJS33" s="98"/>
      <c r="FJT33" s="98"/>
      <c r="FJU33" s="98"/>
      <c r="FJV33" s="98"/>
      <c r="FJW33" s="98"/>
      <c r="FJX33" s="98"/>
      <c r="FJY33" s="98"/>
      <c r="FJZ33" s="98"/>
      <c r="FKA33" s="98"/>
      <c r="FKB33" s="98"/>
      <c r="FKC33" s="98"/>
      <c r="FKD33" s="98"/>
      <c r="FKE33" s="98"/>
      <c r="FKF33" s="98"/>
      <c r="FKG33" s="98"/>
      <c r="FKH33" s="98"/>
      <c r="FKI33" s="98"/>
      <c r="FKJ33" s="98"/>
      <c r="FKK33" s="98"/>
      <c r="FKL33" s="98"/>
      <c r="FKM33" s="98"/>
      <c r="FKN33" s="98"/>
      <c r="FKO33" s="98"/>
      <c r="FKP33" s="98"/>
      <c r="FKQ33" s="98"/>
      <c r="FKR33" s="98"/>
      <c r="FKS33" s="98"/>
      <c r="FKT33" s="98"/>
      <c r="FKU33" s="98"/>
      <c r="FKV33" s="98"/>
      <c r="FKW33" s="98"/>
      <c r="FKX33" s="98"/>
      <c r="FKY33" s="98"/>
      <c r="FKZ33" s="98"/>
      <c r="FLA33" s="98"/>
      <c r="FLB33" s="98"/>
      <c r="FLC33" s="98"/>
      <c r="FLD33" s="98"/>
      <c r="FLE33" s="98"/>
      <c r="FLF33" s="98"/>
      <c r="FLG33" s="98"/>
      <c r="FLH33" s="98"/>
      <c r="FLI33" s="98"/>
      <c r="FLJ33" s="98"/>
      <c r="FLK33" s="98"/>
      <c r="FLL33" s="98"/>
      <c r="FLM33" s="98"/>
      <c r="FLN33" s="98"/>
      <c r="FLO33" s="98"/>
      <c r="FLP33" s="98"/>
      <c r="FLQ33" s="98"/>
      <c r="FLR33" s="98"/>
      <c r="FLS33" s="98"/>
      <c r="FLT33" s="98"/>
      <c r="FLU33" s="98"/>
      <c r="FLV33" s="98"/>
      <c r="FLW33" s="98"/>
      <c r="FLX33" s="98"/>
      <c r="FLY33" s="98"/>
      <c r="FLZ33" s="98"/>
      <c r="FMA33" s="98"/>
      <c r="FMB33" s="98"/>
      <c r="FMC33" s="98"/>
      <c r="FMD33" s="98"/>
      <c r="FME33" s="98"/>
      <c r="FMF33" s="98"/>
      <c r="FMG33" s="98"/>
      <c r="FMH33" s="98"/>
      <c r="FMI33" s="98"/>
      <c r="FMJ33" s="98"/>
      <c r="FMK33" s="98"/>
      <c r="FML33" s="98"/>
      <c r="FMM33" s="98"/>
      <c r="FMN33" s="98"/>
      <c r="FMO33" s="98"/>
      <c r="FMP33" s="98"/>
      <c r="FMQ33" s="98"/>
      <c r="FMR33" s="98"/>
      <c r="FMS33" s="98"/>
      <c r="FMT33" s="98"/>
      <c r="FMU33" s="98"/>
      <c r="FMV33" s="98"/>
      <c r="FMW33" s="98"/>
      <c r="FMX33" s="98"/>
      <c r="FMY33" s="98"/>
      <c r="FMZ33" s="98"/>
      <c r="FNA33" s="98"/>
      <c r="FNB33" s="98"/>
      <c r="FNC33" s="98"/>
      <c r="FND33" s="98"/>
      <c r="FNE33" s="98"/>
      <c r="FNF33" s="98"/>
      <c r="FNG33" s="98"/>
      <c r="FNH33" s="98"/>
      <c r="FNI33" s="98"/>
      <c r="FNJ33" s="98"/>
      <c r="FNK33" s="98"/>
      <c r="FNL33" s="98"/>
      <c r="FNM33" s="98"/>
      <c r="FNN33" s="98"/>
      <c r="FNO33" s="98"/>
      <c r="FNP33" s="98"/>
      <c r="FNQ33" s="98"/>
      <c r="FNR33" s="98"/>
      <c r="FNS33" s="98"/>
      <c r="FNT33" s="98"/>
      <c r="FNU33" s="98"/>
      <c r="FNV33" s="98"/>
      <c r="FNW33" s="98"/>
      <c r="FNX33" s="98"/>
      <c r="FNY33" s="98"/>
      <c r="FNZ33" s="98"/>
      <c r="FOA33" s="98"/>
      <c r="FOB33" s="98"/>
      <c r="FOC33" s="98"/>
      <c r="FOD33" s="98"/>
      <c r="FOE33" s="98"/>
      <c r="FOF33" s="98"/>
      <c r="FOG33" s="98"/>
      <c r="FOH33" s="98"/>
      <c r="FOI33" s="98"/>
      <c r="FOJ33" s="98"/>
      <c r="FOK33" s="98"/>
      <c r="FOL33" s="98"/>
      <c r="FOM33" s="98"/>
      <c r="FON33" s="98"/>
      <c r="FOO33" s="98"/>
      <c r="FOP33" s="98"/>
      <c r="FOQ33" s="98"/>
      <c r="FOR33" s="98"/>
      <c r="FOS33" s="98"/>
      <c r="FOT33" s="98"/>
      <c r="FOU33" s="98"/>
      <c r="FOV33" s="98"/>
      <c r="FOW33" s="98"/>
      <c r="FOX33" s="98"/>
      <c r="FOY33" s="98"/>
      <c r="FOZ33" s="98"/>
      <c r="FPA33" s="98"/>
      <c r="FPB33" s="98"/>
      <c r="FPC33" s="98"/>
      <c r="FPD33" s="98"/>
      <c r="FPE33" s="98"/>
      <c r="FPF33" s="98"/>
      <c r="FPG33" s="98"/>
      <c r="FPH33" s="98"/>
      <c r="FPI33" s="98"/>
      <c r="FPJ33" s="98"/>
      <c r="FPK33" s="98"/>
      <c r="FPL33" s="98"/>
      <c r="FPM33" s="98"/>
      <c r="FPN33" s="98"/>
      <c r="FPO33" s="98"/>
      <c r="FPP33" s="98"/>
      <c r="FPQ33" s="98"/>
      <c r="FPR33" s="98"/>
      <c r="FPS33" s="98"/>
      <c r="FPT33" s="98"/>
      <c r="FPU33" s="98"/>
      <c r="FPV33" s="98"/>
      <c r="FPW33" s="98"/>
      <c r="FPX33" s="98"/>
      <c r="FPY33" s="98"/>
      <c r="FPZ33" s="98"/>
      <c r="FQA33" s="98"/>
      <c r="FQB33" s="98"/>
      <c r="FQC33" s="98"/>
      <c r="FQD33" s="98"/>
      <c r="FQE33" s="98"/>
      <c r="FQF33" s="98"/>
      <c r="FQG33" s="98"/>
      <c r="FQH33" s="98"/>
      <c r="FQI33" s="98"/>
      <c r="FQJ33" s="98"/>
      <c r="FQK33" s="98"/>
      <c r="FQL33" s="98"/>
      <c r="FQM33" s="98"/>
      <c r="FQN33" s="98"/>
      <c r="FQO33" s="98"/>
      <c r="FQP33" s="98"/>
      <c r="FQQ33" s="98"/>
      <c r="FQR33" s="98"/>
      <c r="FQS33" s="98"/>
      <c r="FQT33" s="98"/>
      <c r="FQU33" s="98"/>
      <c r="FQV33" s="98"/>
      <c r="FQW33" s="98"/>
      <c r="FQX33" s="98"/>
      <c r="FQY33" s="98"/>
      <c r="FQZ33" s="98"/>
      <c r="FRA33" s="98"/>
      <c r="FRB33" s="98"/>
      <c r="FRC33" s="98"/>
      <c r="FRD33" s="98"/>
      <c r="FRE33" s="98"/>
      <c r="FRF33" s="98"/>
      <c r="FRG33" s="98"/>
      <c r="FRH33" s="98"/>
      <c r="FRI33" s="98"/>
      <c r="FRJ33" s="98"/>
      <c r="FRK33" s="98"/>
      <c r="FRL33" s="98"/>
      <c r="FRM33" s="98"/>
      <c r="FRN33" s="98"/>
      <c r="FRO33" s="98"/>
      <c r="FRP33" s="98"/>
      <c r="FRQ33" s="98"/>
      <c r="FRR33" s="98"/>
      <c r="FRS33" s="98"/>
      <c r="FRT33" s="98"/>
      <c r="FRU33" s="98"/>
      <c r="FRV33" s="98"/>
      <c r="FRW33" s="98"/>
      <c r="FRX33" s="98"/>
      <c r="FRY33" s="98"/>
      <c r="FRZ33" s="98"/>
      <c r="FSA33" s="98"/>
      <c r="FSB33" s="98"/>
      <c r="FSC33" s="98"/>
      <c r="FSD33" s="98"/>
      <c r="FSE33" s="98"/>
      <c r="FSF33" s="98"/>
      <c r="FSG33" s="98"/>
      <c r="FSH33" s="98"/>
      <c r="FSI33" s="98"/>
      <c r="FSJ33" s="98"/>
      <c r="FSK33" s="98"/>
      <c r="FSL33" s="98"/>
      <c r="FSM33" s="98"/>
      <c r="FSN33" s="98"/>
      <c r="FSO33" s="98"/>
      <c r="FSP33" s="98"/>
      <c r="FSQ33" s="98"/>
      <c r="FSR33" s="98"/>
      <c r="FSS33" s="98"/>
      <c r="FST33" s="98"/>
      <c r="FSU33" s="98"/>
      <c r="FSV33" s="98"/>
      <c r="FSW33" s="98"/>
      <c r="FSX33" s="98"/>
      <c r="FSY33" s="98"/>
      <c r="FSZ33" s="98"/>
      <c r="FTA33" s="98"/>
      <c r="FTB33" s="98"/>
      <c r="FTC33" s="98"/>
      <c r="FTD33" s="98"/>
      <c r="FTE33" s="98"/>
      <c r="FTF33" s="98"/>
      <c r="FTG33" s="98"/>
      <c r="FTH33" s="98"/>
      <c r="FTI33" s="98"/>
      <c r="FTJ33" s="98"/>
      <c r="FTK33" s="98"/>
      <c r="FTL33" s="98"/>
      <c r="FTM33" s="98"/>
      <c r="FTN33" s="98"/>
      <c r="FTO33" s="98"/>
      <c r="FTP33" s="98"/>
      <c r="FTQ33" s="98"/>
      <c r="FTR33" s="98"/>
      <c r="FTS33" s="98"/>
      <c r="FTT33" s="98"/>
      <c r="FTU33" s="98"/>
      <c r="FTV33" s="98"/>
      <c r="FTW33" s="98"/>
      <c r="FTX33" s="98"/>
      <c r="FTY33" s="98"/>
      <c r="FTZ33" s="98"/>
      <c r="FUA33" s="98"/>
      <c r="FUB33" s="98"/>
      <c r="FUC33" s="98"/>
      <c r="FUD33" s="98"/>
      <c r="FUE33" s="98"/>
      <c r="FUF33" s="98"/>
      <c r="FUG33" s="98"/>
      <c r="FUH33" s="98"/>
      <c r="FUI33" s="98"/>
      <c r="FUJ33" s="98"/>
      <c r="FUK33" s="98"/>
      <c r="FUL33" s="98"/>
      <c r="FUM33" s="98"/>
      <c r="FUN33" s="98"/>
      <c r="FUO33" s="98"/>
      <c r="FUP33" s="98"/>
      <c r="FUQ33" s="98"/>
      <c r="FUR33" s="98"/>
      <c r="FUS33" s="98"/>
      <c r="FUT33" s="98"/>
      <c r="FUU33" s="98"/>
      <c r="FUV33" s="98"/>
      <c r="FUW33" s="98"/>
      <c r="FUX33" s="98"/>
      <c r="FUY33" s="98"/>
      <c r="FUZ33" s="98"/>
      <c r="FVA33" s="98"/>
      <c r="FVB33" s="98"/>
      <c r="FVC33" s="98"/>
      <c r="FVD33" s="98"/>
      <c r="FVE33" s="98"/>
      <c r="FVF33" s="98"/>
      <c r="FVG33" s="98"/>
      <c r="FVH33" s="98"/>
      <c r="FVI33" s="98"/>
      <c r="FVJ33" s="98"/>
      <c r="FVK33" s="98"/>
      <c r="FVL33" s="98"/>
      <c r="FVM33" s="98"/>
      <c r="FVN33" s="98"/>
      <c r="FVO33" s="98"/>
      <c r="FVP33" s="98"/>
      <c r="FVQ33" s="98"/>
      <c r="FVR33" s="98"/>
      <c r="FVS33" s="98"/>
      <c r="FVT33" s="98"/>
      <c r="FVU33" s="98"/>
      <c r="FVV33" s="98"/>
      <c r="FVW33" s="98"/>
      <c r="FVX33" s="98"/>
      <c r="FVY33" s="98"/>
      <c r="FVZ33" s="98"/>
      <c r="FWA33" s="98"/>
      <c r="FWB33" s="98"/>
      <c r="FWC33" s="98"/>
      <c r="FWD33" s="98"/>
      <c r="FWE33" s="98"/>
      <c r="FWF33" s="98"/>
      <c r="FWG33" s="98"/>
      <c r="FWH33" s="98"/>
      <c r="FWI33" s="98"/>
      <c r="FWJ33" s="98"/>
      <c r="FWK33" s="98"/>
      <c r="FWL33" s="98"/>
      <c r="FWM33" s="98"/>
      <c r="FWN33" s="98"/>
      <c r="FWO33" s="98"/>
      <c r="FWP33" s="98"/>
      <c r="FWQ33" s="98"/>
      <c r="FWR33" s="98"/>
      <c r="FWS33" s="98"/>
      <c r="FWT33" s="98"/>
      <c r="FWU33" s="98"/>
      <c r="FWV33" s="98"/>
      <c r="FWW33" s="98"/>
      <c r="FWX33" s="98"/>
      <c r="FWY33" s="98"/>
      <c r="FWZ33" s="98"/>
      <c r="FXA33" s="98"/>
      <c r="FXB33" s="98"/>
      <c r="FXC33" s="98"/>
      <c r="FXD33" s="98"/>
      <c r="FXE33" s="98"/>
      <c r="FXF33" s="98"/>
      <c r="FXG33" s="98"/>
      <c r="FXH33" s="98"/>
      <c r="FXI33" s="98"/>
      <c r="FXJ33" s="98"/>
      <c r="FXK33" s="98"/>
      <c r="FXL33" s="98"/>
      <c r="FXM33" s="98"/>
      <c r="FXN33" s="98"/>
      <c r="FXO33" s="98"/>
      <c r="FXP33" s="98"/>
      <c r="FXQ33" s="98"/>
      <c r="FXR33" s="98"/>
      <c r="FXS33" s="98"/>
      <c r="FXT33" s="98"/>
      <c r="FXU33" s="98"/>
      <c r="FXV33" s="98"/>
      <c r="FXW33" s="98"/>
      <c r="FXX33" s="98"/>
      <c r="FXY33" s="98"/>
      <c r="FXZ33" s="98"/>
      <c r="FYA33" s="98"/>
      <c r="FYB33" s="98"/>
      <c r="FYC33" s="98"/>
      <c r="FYD33" s="98"/>
      <c r="FYE33" s="98"/>
      <c r="FYF33" s="98"/>
      <c r="FYG33" s="98"/>
      <c r="FYH33" s="98"/>
      <c r="FYI33" s="98"/>
      <c r="FYJ33" s="98"/>
      <c r="FYK33" s="98"/>
      <c r="FYL33" s="98"/>
      <c r="FYM33" s="98"/>
      <c r="FYN33" s="98"/>
      <c r="FYO33" s="98"/>
      <c r="FYP33" s="98"/>
      <c r="FYQ33" s="98"/>
      <c r="FYR33" s="98"/>
      <c r="FYS33" s="98"/>
      <c r="FYT33" s="98"/>
      <c r="FYU33" s="98"/>
      <c r="FYV33" s="98"/>
      <c r="FYW33" s="98"/>
      <c r="FYX33" s="98"/>
      <c r="FYY33" s="98"/>
      <c r="FYZ33" s="98"/>
      <c r="FZA33" s="98"/>
      <c r="FZB33" s="98"/>
      <c r="FZC33" s="98"/>
      <c r="FZD33" s="98"/>
      <c r="FZE33" s="98"/>
      <c r="FZF33" s="98"/>
      <c r="FZG33" s="98"/>
      <c r="FZH33" s="98"/>
      <c r="FZI33" s="98"/>
      <c r="FZJ33" s="98"/>
      <c r="FZK33" s="98"/>
      <c r="FZL33" s="98"/>
      <c r="FZM33" s="98"/>
      <c r="FZN33" s="98"/>
      <c r="FZO33" s="98"/>
      <c r="FZP33" s="98"/>
      <c r="FZQ33" s="98"/>
      <c r="FZR33" s="98"/>
      <c r="FZS33" s="98"/>
      <c r="FZT33" s="98"/>
      <c r="FZU33" s="98"/>
      <c r="FZV33" s="98"/>
      <c r="FZW33" s="98"/>
      <c r="FZX33" s="98"/>
      <c r="FZY33" s="98"/>
      <c r="FZZ33" s="98"/>
      <c r="GAA33" s="98"/>
      <c r="GAB33" s="98"/>
      <c r="GAC33" s="98"/>
      <c r="GAD33" s="98"/>
      <c r="GAE33" s="98"/>
      <c r="GAF33" s="98"/>
      <c r="GAG33" s="98"/>
      <c r="GAH33" s="98"/>
      <c r="GAI33" s="98"/>
      <c r="GAJ33" s="98"/>
      <c r="GAK33" s="98"/>
      <c r="GAL33" s="98"/>
      <c r="GAM33" s="98"/>
      <c r="GAN33" s="98"/>
      <c r="GAO33" s="98"/>
      <c r="GAP33" s="98"/>
      <c r="GAQ33" s="98"/>
      <c r="GAR33" s="98"/>
      <c r="GAS33" s="98"/>
      <c r="GAT33" s="98"/>
      <c r="GAU33" s="98"/>
      <c r="GAV33" s="98"/>
      <c r="GAW33" s="98"/>
      <c r="GAX33" s="98"/>
      <c r="GAY33" s="98"/>
      <c r="GAZ33" s="98"/>
      <c r="GBA33" s="98"/>
      <c r="GBB33" s="98"/>
      <c r="GBC33" s="98"/>
      <c r="GBD33" s="98"/>
      <c r="GBE33" s="98"/>
      <c r="GBF33" s="98"/>
      <c r="GBG33" s="98"/>
      <c r="GBH33" s="98"/>
      <c r="GBI33" s="98"/>
      <c r="GBJ33" s="98"/>
      <c r="GBK33" s="98"/>
      <c r="GBL33" s="98"/>
      <c r="GBM33" s="98"/>
      <c r="GBN33" s="98"/>
      <c r="GBO33" s="98"/>
      <c r="GBP33" s="98"/>
      <c r="GBQ33" s="98"/>
      <c r="GBR33" s="98"/>
      <c r="GBS33" s="98"/>
      <c r="GBT33" s="98"/>
      <c r="GBU33" s="98"/>
      <c r="GBV33" s="98"/>
      <c r="GBW33" s="98"/>
      <c r="GBX33" s="98"/>
      <c r="GBY33" s="98"/>
      <c r="GBZ33" s="98"/>
      <c r="GCA33" s="98"/>
      <c r="GCB33" s="98"/>
      <c r="GCC33" s="98"/>
      <c r="GCD33" s="98"/>
      <c r="GCE33" s="98"/>
      <c r="GCF33" s="98"/>
      <c r="GCG33" s="98"/>
      <c r="GCH33" s="98"/>
      <c r="GCI33" s="98"/>
      <c r="GCJ33" s="98"/>
      <c r="GCK33" s="98"/>
      <c r="GCL33" s="98"/>
      <c r="GCM33" s="98"/>
      <c r="GCN33" s="98"/>
      <c r="GCO33" s="98"/>
      <c r="GCP33" s="98"/>
      <c r="GCQ33" s="98"/>
      <c r="GCR33" s="98"/>
      <c r="GCS33" s="98"/>
      <c r="GCT33" s="98"/>
      <c r="GCU33" s="98"/>
      <c r="GCV33" s="98"/>
      <c r="GCW33" s="98"/>
      <c r="GCX33" s="98"/>
      <c r="GCY33" s="98"/>
      <c r="GCZ33" s="98"/>
      <c r="GDA33" s="98"/>
      <c r="GDB33" s="98"/>
      <c r="GDC33" s="98"/>
      <c r="GDD33" s="98"/>
      <c r="GDE33" s="98"/>
      <c r="GDF33" s="98"/>
      <c r="GDG33" s="98"/>
      <c r="GDH33" s="98"/>
      <c r="GDI33" s="98"/>
      <c r="GDJ33" s="98"/>
      <c r="GDK33" s="98"/>
      <c r="GDL33" s="98"/>
      <c r="GDM33" s="98"/>
      <c r="GDN33" s="98"/>
      <c r="GDO33" s="98"/>
      <c r="GDP33" s="98"/>
      <c r="GDQ33" s="98"/>
      <c r="GDR33" s="98"/>
      <c r="GDS33" s="98"/>
      <c r="GDT33" s="98"/>
      <c r="GDU33" s="98"/>
      <c r="GDV33" s="98"/>
      <c r="GDW33" s="98"/>
      <c r="GDX33" s="98"/>
      <c r="GDY33" s="98"/>
      <c r="GDZ33" s="98"/>
      <c r="GEA33" s="98"/>
      <c r="GEB33" s="98"/>
      <c r="GEC33" s="98"/>
      <c r="GED33" s="98"/>
      <c r="GEE33" s="98"/>
      <c r="GEF33" s="98"/>
      <c r="GEG33" s="98"/>
      <c r="GEH33" s="98"/>
      <c r="GEI33" s="98"/>
      <c r="GEJ33" s="98"/>
      <c r="GEK33" s="98"/>
      <c r="GEL33" s="98"/>
      <c r="GEM33" s="98"/>
      <c r="GEN33" s="98"/>
      <c r="GEO33" s="98"/>
      <c r="GEP33" s="98"/>
      <c r="GEQ33" s="98"/>
      <c r="GER33" s="98"/>
      <c r="GES33" s="98"/>
      <c r="GET33" s="98"/>
      <c r="GEU33" s="98"/>
      <c r="GEV33" s="98"/>
      <c r="GEW33" s="98"/>
      <c r="GEX33" s="98"/>
      <c r="GEY33" s="98"/>
      <c r="GEZ33" s="98"/>
      <c r="GFA33" s="98"/>
      <c r="GFB33" s="98"/>
      <c r="GFC33" s="98"/>
      <c r="GFD33" s="98"/>
      <c r="GFE33" s="98"/>
      <c r="GFF33" s="98"/>
      <c r="GFG33" s="98"/>
      <c r="GFH33" s="98"/>
      <c r="GFI33" s="98"/>
      <c r="GFJ33" s="98"/>
      <c r="GFK33" s="98"/>
      <c r="GFL33" s="98"/>
      <c r="GFM33" s="98"/>
      <c r="GFN33" s="98"/>
      <c r="GFO33" s="98"/>
      <c r="GFP33" s="98"/>
      <c r="GFQ33" s="98"/>
      <c r="GFR33" s="98"/>
      <c r="GFS33" s="98"/>
      <c r="GFT33" s="98"/>
      <c r="GFU33" s="98"/>
      <c r="GFV33" s="98"/>
      <c r="GFW33" s="98"/>
      <c r="GFX33" s="98"/>
      <c r="GFY33" s="98"/>
      <c r="GFZ33" s="98"/>
      <c r="GGA33" s="98"/>
      <c r="GGB33" s="98"/>
      <c r="GGC33" s="98"/>
      <c r="GGD33" s="98"/>
      <c r="GGE33" s="98"/>
      <c r="GGF33" s="98"/>
      <c r="GGG33" s="98"/>
      <c r="GGH33" s="98"/>
      <c r="GGI33" s="98"/>
      <c r="GGJ33" s="98"/>
      <c r="GGK33" s="98"/>
      <c r="GGL33" s="98"/>
      <c r="GGM33" s="98"/>
      <c r="GGN33" s="98"/>
      <c r="GGO33" s="98"/>
      <c r="GGP33" s="98"/>
      <c r="GGQ33" s="98"/>
      <c r="GGR33" s="98"/>
      <c r="GGS33" s="98"/>
      <c r="GGT33" s="98"/>
      <c r="GGU33" s="98"/>
      <c r="GGV33" s="98"/>
      <c r="GGW33" s="98"/>
      <c r="GGX33" s="98"/>
      <c r="GGY33" s="98"/>
      <c r="GGZ33" s="98"/>
      <c r="GHA33" s="98"/>
      <c r="GHB33" s="98"/>
      <c r="GHC33" s="98"/>
      <c r="GHD33" s="98"/>
      <c r="GHE33" s="98"/>
      <c r="GHF33" s="98"/>
      <c r="GHG33" s="98"/>
      <c r="GHH33" s="98"/>
      <c r="GHI33" s="98"/>
      <c r="GHJ33" s="98"/>
      <c r="GHK33" s="98"/>
      <c r="GHL33" s="98"/>
      <c r="GHM33" s="98"/>
      <c r="GHN33" s="98"/>
      <c r="GHO33" s="98"/>
      <c r="GHP33" s="98"/>
      <c r="GHQ33" s="98"/>
      <c r="GHR33" s="98"/>
      <c r="GHS33" s="98"/>
      <c r="GHT33" s="98"/>
      <c r="GHU33" s="98"/>
      <c r="GHV33" s="98"/>
      <c r="GHW33" s="98"/>
      <c r="GHX33" s="98"/>
      <c r="GHY33" s="98"/>
      <c r="GHZ33" s="98"/>
      <c r="GIA33" s="98"/>
      <c r="GIB33" s="98"/>
      <c r="GIC33" s="98"/>
      <c r="GID33" s="98"/>
      <c r="GIE33" s="98"/>
      <c r="GIF33" s="98"/>
      <c r="GIG33" s="98"/>
      <c r="GIH33" s="98"/>
      <c r="GII33" s="98"/>
      <c r="GIJ33" s="98"/>
      <c r="GIK33" s="98"/>
      <c r="GIL33" s="98"/>
      <c r="GIM33" s="98"/>
      <c r="GIN33" s="98"/>
      <c r="GIO33" s="98"/>
      <c r="GIP33" s="98"/>
      <c r="GIQ33" s="98"/>
      <c r="GIR33" s="98"/>
      <c r="GIS33" s="98"/>
      <c r="GIT33" s="98"/>
      <c r="GIU33" s="98"/>
      <c r="GIV33" s="98"/>
      <c r="GIW33" s="98"/>
      <c r="GIX33" s="98"/>
      <c r="GIY33" s="98"/>
      <c r="GIZ33" s="98"/>
      <c r="GJA33" s="98"/>
      <c r="GJB33" s="98"/>
      <c r="GJC33" s="98"/>
      <c r="GJD33" s="98"/>
      <c r="GJE33" s="98"/>
      <c r="GJF33" s="98"/>
      <c r="GJG33" s="98"/>
      <c r="GJH33" s="98"/>
      <c r="GJI33" s="98"/>
      <c r="GJJ33" s="98"/>
      <c r="GJK33" s="98"/>
      <c r="GJL33" s="98"/>
      <c r="GJM33" s="98"/>
      <c r="GJN33" s="98"/>
      <c r="GJO33" s="98"/>
      <c r="GJP33" s="98"/>
      <c r="GJQ33" s="98"/>
      <c r="GJR33" s="98"/>
      <c r="GJS33" s="98"/>
      <c r="GJT33" s="98"/>
      <c r="GJU33" s="98"/>
      <c r="GJV33" s="98"/>
      <c r="GJW33" s="98"/>
      <c r="GJX33" s="98"/>
      <c r="GJY33" s="98"/>
      <c r="GJZ33" s="98"/>
      <c r="GKA33" s="98"/>
      <c r="GKB33" s="98"/>
      <c r="GKC33" s="98"/>
      <c r="GKD33" s="98"/>
      <c r="GKE33" s="98"/>
      <c r="GKF33" s="98"/>
      <c r="GKG33" s="98"/>
      <c r="GKH33" s="98"/>
      <c r="GKI33" s="98"/>
      <c r="GKJ33" s="98"/>
      <c r="GKK33" s="98"/>
      <c r="GKL33" s="98"/>
      <c r="GKM33" s="98"/>
      <c r="GKN33" s="98"/>
      <c r="GKO33" s="98"/>
      <c r="GKP33" s="98"/>
      <c r="GKQ33" s="98"/>
      <c r="GKR33" s="98"/>
      <c r="GKS33" s="98"/>
      <c r="GKT33" s="98"/>
      <c r="GKU33" s="98"/>
      <c r="GKV33" s="98"/>
      <c r="GKW33" s="98"/>
      <c r="GKX33" s="98"/>
      <c r="GKY33" s="98"/>
      <c r="GKZ33" s="98"/>
      <c r="GLA33" s="98"/>
      <c r="GLB33" s="98"/>
      <c r="GLC33" s="98"/>
      <c r="GLD33" s="98"/>
      <c r="GLE33" s="98"/>
      <c r="GLF33" s="98"/>
      <c r="GLG33" s="98"/>
      <c r="GLH33" s="98"/>
      <c r="GLI33" s="98"/>
      <c r="GLJ33" s="98"/>
      <c r="GLK33" s="98"/>
      <c r="GLL33" s="98"/>
      <c r="GLM33" s="98"/>
      <c r="GLN33" s="98"/>
      <c r="GLO33" s="98"/>
      <c r="GLP33" s="98"/>
      <c r="GLQ33" s="98"/>
      <c r="GLR33" s="98"/>
      <c r="GLS33" s="98"/>
      <c r="GLT33" s="98"/>
      <c r="GLU33" s="98"/>
      <c r="GLV33" s="98"/>
      <c r="GLW33" s="98"/>
      <c r="GLX33" s="98"/>
      <c r="GLY33" s="98"/>
      <c r="GLZ33" s="98"/>
      <c r="GMA33" s="98"/>
      <c r="GMB33" s="98"/>
      <c r="GMC33" s="98"/>
      <c r="GMD33" s="98"/>
      <c r="GME33" s="98"/>
      <c r="GMF33" s="98"/>
      <c r="GMG33" s="98"/>
      <c r="GMH33" s="98"/>
      <c r="GMI33" s="98"/>
      <c r="GMJ33" s="98"/>
      <c r="GMK33" s="98"/>
      <c r="GML33" s="98"/>
      <c r="GMM33" s="98"/>
      <c r="GMN33" s="98"/>
      <c r="GMO33" s="98"/>
      <c r="GMP33" s="98"/>
      <c r="GMQ33" s="98"/>
      <c r="GMR33" s="98"/>
      <c r="GMS33" s="98"/>
      <c r="GMT33" s="98"/>
      <c r="GMU33" s="98"/>
      <c r="GMV33" s="98"/>
      <c r="GMW33" s="98"/>
      <c r="GMX33" s="98"/>
      <c r="GMY33" s="98"/>
      <c r="GMZ33" s="98"/>
      <c r="GNA33" s="98"/>
      <c r="GNB33" s="98"/>
      <c r="GNC33" s="98"/>
      <c r="GND33" s="98"/>
      <c r="GNE33" s="98"/>
      <c r="GNF33" s="98"/>
      <c r="GNG33" s="98"/>
      <c r="GNH33" s="98"/>
      <c r="GNI33" s="98"/>
      <c r="GNJ33" s="98"/>
      <c r="GNK33" s="98"/>
      <c r="GNL33" s="98"/>
      <c r="GNM33" s="98"/>
      <c r="GNN33" s="98"/>
      <c r="GNO33" s="98"/>
      <c r="GNP33" s="98"/>
      <c r="GNQ33" s="98"/>
      <c r="GNR33" s="98"/>
      <c r="GNS33" s="98"/>
      <c r="GNT33" s="98"/>
      <c r="GNU33" s="98"/>
      <c r="GNV33" s="98"/>
      <c r="GNW33" s="98"/>
      <c r="GNX33" s="98"/>
      <c r="GNY33" s="98"/>
      <c r="GNZ33" s="98"/>
      <c r="GOA33" s="98"/>
      <c r="GOB33" s="98"/>
      <c r="GOC33" s="98"/>
      <c r="GOD33" s="98"/>
      <c r="GOE33" s="98"/>
      <c r="GOF33" s="98"/>
      <c r="GOG33" s="98"/>
      <c r="GOH33" s="98"/>
      <c r="GOI33" s="98"/>
      <c r="GOJ33" s="98"/>
      <c r="GOK33" s="98"/>
      <c r="GOL33" s="98"/>
      <c r="GOM33" s="98"/>
      <c r="GON33" s="98"/>
      <c r="GOO33" s="98"/>
      <c r="GOP33" s="98"/>
      <c r="GOQ33" s="98"/>
      <c r="GOR33" s="98"/>
      <c r="GOS33" s="98"/>
      <c r="GOT33" s="98"/>
      <c r="GOU33" s="98"/>
      <c r="GOV33" s="98"/>
      <c r="GOW33" s="98"/>
      <c r="GOX33" s="98"/>
      <c r="GOY33" s="98"/>
      <c r="GOZ33" s="98"/>
      <c r="GPA33" s="98"/>
      <c r="GPB33" s="98"/>
      <c r="GPC33" s="98"/>
      <c r="GPD33" s="98"/>
      <c r="GPE33" s="98"/>
      <c r="GPF33" s="98"/>
      <c r="GPG33" s="98"/>
      <c r="GPH33" s="98"/>
      <c r="GPI33" s="98"/>
      <c r="GPJ33" s="98"/>
      <c r="GPK33" s="98"/>
      <c r="GPL33" s="98"/>
      <c r="GPM33" s="98"/>
      <c r="GPN33" s="98"/>
      <c r="GPO33" s="98"/>
      <c r="GPP33" s="98"/>
      <c r="GPQ33" s="98"/>
      <c r="GPR33" s="98"/>
      <c r="GPS33" s="98"/>
      <c r="GPT33" s="98"/>
      <c r="GPU33" s="98"/>
      <c r="GPV33" s="98"/>
      <c r="GPW33" s="98"/>
      <c r="GPX33" s="98"/>
      <c r="GPY33" s="98"/>
      <c r="GPZ33" s="98"/>
      <c r="GQA33" s="98"/>
      <c r="GQB33" s="98"/>
      <c r="GQC33" s="98"/>
      <c r="GQD33" s="98"/>
      <c r="GQE33" s="98"/>
      <c r="GQF33" s="98"/>
      <c r="GQG33" s="98"/>
      <c r="GQH33" s="98"/>
      <c r="GQI33" s="98"/>
      <c r="GQJ33" s="98"/>
      <c r="GQK33" s="98"/>
      <c r="GQL33" s="98"/>
      <c r="GQM33" s="98"/>
      <c r="GQN33" s="98"/>
      <c r="GQO33" s="98"/>
      <c r="GQP33" s="98"/>
      <c r="GQQ33" s="98"/>
      <c r="GQR33" s="98"/>
      <c r="GQS33" s="98"/>
      <c r="GQT33" s="98"/>
      <c r="GQU33" s="98"/>
      <c r="GQV33" s="98"/>
      <c r="GQW33" s="98"/>
      <c r="GQX33" s="98"/>
      <c r="GQY33" s="98"/>
      <c r="GQZ33" s="98"/>
      <c r="GRA33" s="98"/>
      <c r="GRB33" s="98"/>
      <c r="GRC33" s="98"/>
      <c r="GRD33" s="98"/>
      <c r="GRE33" s="98"/>
      <c r="GRF33" s="98"/>
      <c r="GRG33" s="98"/>
      <c r="GRH33" s="98"/>
      <c r="GRI33" s="98"/>
      <c r="GRJ33" s="98"/>
      <c r="GRK33" s="98"/>
      <c r="GRL33" s="98"/>
      <c r="GRM33" s="98"/>
      <c r="GRN33" s="98"/>
      <c r="GRO33" s="98"/>
      <c r="GRP33" s="98"/>
      <c r="GRQ33" s="98"/>
      <c r="GRR33" s="98"/>
      <c r="GRS33" s="98"/>
      <c r="GRT33" s="98"/>
      <c r="GRU33" s="98"/>
      <c r="GRV33" s="98"/>
      <c r="GRW33" s="98"/>
      <c r="GRX33" s="98"/>
      <c r="GRY33" s="98"/>
      <c r="GRZ33" s="98"/>
      <c r="GSA33" s="98"/>
      <c r="GSB33" s="98"/>
      <c r="GSC33" s="98"/>
      <c r="GSD33" s="98"/>
      <c r="GSE33" s="98"/>
      <c r="GSF33" s="98"/>
      <c r="GSG33" s="98"/>
      <c r="GSH33" s="98"/>
      <c r="GSI33" s="98"/>
      <c r="GSJ33" s="98"/>
      <c r="GSK33" s="98"/>
      <c r="GSL33" s="98"/>
      <c r="GSM33" s="98"/>
      <c r="GSN33" s="98"/>
      <c r="GSO33" s="98"/>
      <c r="GSP33" s="98"/>
      <c r="GSQ33" s="98"/>
      <c r="GSR33" s="98"/>
      <c r="GSS33" s="98"/>
      <c r="GST33" s="98"/>
      <c r="GSU33" s="98"/>
      <c r="GSV33" s="98"/>
      <c r="GSW33" s="98"/>
      <c r="GSX33" s="98"/>
      <c r="GSY33" s="98"/>
      <c r="GSZ33" s="98"/>
      <c r="GTA33" s="98"/>
      <c r="GTB33" s="98"/>
      <c r="GTC33" s="98"/>
      <c r="GTD33" s="98"/>
      <c r="GTE33" s="98"/>
      <c r="GTF33" s="98"/>
      <c r="GTG33" s="98"/>
      <c r="GTH33" s="98"/>
      <c r="GTI33" s="98"/>
      <c r="GTJ33" s="98"/>
      <c r="GTK33" s="98"/>
      <c r="GTL33" s="98"/>
      <c r="GTM33" s="98"/>
      <c r="GTN33" s="98"/>
      <c r="GTO33" s="98"/>
      <c r="GTP33" s="98"/>
      <c r="GTQ33" s="98"/>
      <c r="GTR33" s="98"/>
      <c r="GTS33" s="98"/>
      <c r="GTT33" s="98"/>
      <c r="GTU33" s="98"/>
      <c r="GTV33" s="98"/>
      <c r="GTW33" s="98"/>
      <c r="GTX33" s="98"/>
      <c r="GTY33" s="98"/>
      <c r="GTZ33" s="98"/>
      <c r="GUA33" s="98"/>
      <c r="GUB33" s="98"/>
      <c r="GUC33" s="98"/>
      <c r="GUD33" s="98"/>
      <c r="GUE33" s="98"/>
      <c r="GUF33" s="98"/>
      <c r="GUG33" s="98"/>
      <c r="GUH33" s="98"/>
      <c r="GUI33" s="98"/>
      <c r="GUJ33" s="98"/>
      <c r="GUK33" s="98"/>
      <c r="GUL33" s="98"/>
      <c r="GUM33" s="98"/>
      <c r="GUN33" s="98"/>
      <c r="GUO33" s="98"/>
      <c r="GUP33" s="98"/>
      <c r="GUQ33" s="98"/>
      <c r="GUR33" s="98"/>
      <c r="GUS33" s="98"/>
      <c r="GUT33" s="98"/>
      <c r="GUU33" s="98"/>
      <c r="GUV33" s="98"/>
      <c r="GUW33" s="98"/>
      <c r="GUX33" s="98"/>
      <c r="GUY33" s="98"/>
      <c r="GUZ33" s="98"/>
      <c r="GVA33" s="98"/>
      <c r="GVB33" s="98"/>
      <c r="GVC33" s="98"/>
      <c r="GVD33" s="98"/>
      <c r="GVE33" s="98"/>
      <c r="GVF33" s="98"/>
      <c r="GVG33" s="98"/>
      <c r="GVH33" s="98"/>
      <c r="GVI33" s="98"/>
      <c r="GVJ33" s="98"/>
      <c r="GVK33" s="98"/>
      <c r="GVL33" s="98"/>
      <c r="GVM33" s="98"/>
      <c r="GVN33" s="98"/>
      <c r="GVO33" s="98"/>
      <c r="GVP33" s="98"/>
      <c r="GVQ33" s="98"/>
      <c r="GVR33" s="98"/>
      <c r="GVS33" s="98"/>
      <c r="GVT33" s="98"/>
      <c r="GVU33" s="98"/>
      <c r="GVV33" s="98"/>
      <c r="GVW33" s="98"/>
      <c r="GVX33" s="98"/>
      <c r="GVY33" s="98"/>
      <c r="GVZ33" s="98"/>
      <c r="GWA33" s="98"/>
      <c r="GWB33" s="98"/>
      <c r="GWC33" s="98"/>
      <c r="GWD33" s="98"/>
      <c r="GWE33" s="98"/>
      <c r="GWF33" s="98"/>
      <c r="GWG33" s="98"/>
      <c r="GWH33" s="98"/>
      <c r="GWI33" s="98"/>
      <c r="GWJ33" s="98"/>
      <c r="GWK33" s="98"/>
      <c r="GWL33" s="98"/>
      <c r="GWM33" s="98"/>
      <c r="GWN33" s="98"/>
      <c r="GWO33" s="98"/>
      <c r="GWP33" s="98"/>
      <c r="GWQ33" s="98"/>
      <c r="GWR33" s="98"/>
      <c r="GWS33" s="98"/>
      <c r="GWT33" s="98"/>
      <c r="GWU33" s="98"/>
      <c r="GWV33" s="98"/>
      <c r="GWW33" s="98"/>
      <c r="GWX33" s="98"/>
      <c r="GWY33" s="98"/>
      <c r="GWZ33" s="98"/>
      <c r="GXA33" s="98"/>
      <c r="GXB33" s="98"/>
      <c r="GXC33" s="98"/>
      <c r="GXD33" s="98"/>
      <c r="GXE33" s="98"/>
      <c r="GXF33" s="98"/>
      <c r="GXG33" s="98"/>
      <c r="GXH33" s="98"/>
      <c r="GXI33" s="98"/>
      <c r="GXJ33" s="98"/>
      <c r="GXK33" s="98"/>
      <c r="GXL33" s="98"/>
      <c r="GXM33" s="98"/>
      <c r="GXN33" s="98"/>
      <c r="GXO33" s="98"/>
      <c r="GXP33" s="98"/>
      <c r="GXQ33" s="98"/>
      <c r="GXR33" s="98"/>
      <c r="GXS33" s="98"/>
      <c r="GXT33" s="98"/>
      <c r="GXU33" s="98"/>
      <c r="GXV33" s="98"/>
      <c r="GXW33" s="98"/>
      <c r="GXX33" s="98"/>
      <c r="GXY33" s="98"/>
      <c r="GXZ33" s="98"/>
      <c r="GYA33" s="98"/>
      <c r="GYB33" s="98"/>
      <c r="GYC33" s="98"/>
      <c r="GYD33" s="98"/>
      <c r="GYE33" s="98"/>
      <c r="GYF33" s="98"/>
      <c r="GYG33" s="98"/>
      <c r="GYH33" s="98"/>
      <c r="GYI33" s="98"/>
      <c r="GYJ33" s="98"/>
      <c r="GYK33" s="98"/>
      <c r="GYL33" s="98"/>
      <c r="GYM33" s="98"/>
      <c r="GYN33" s="98"/>
      <c r="GYO33" s="98"/>
      <c r="GYP33" s="98"/>
      <c r="GYQ33" s="98"/>
      <c r="GYR33" s="98"/>
      <c r="GYS33" s="98"/>
      <c r="GYT33" s="98"/>
      <c r="GYU33" s="98"/>
      <c r="GYV33" s="98"/>
      <c r="GYW33" s="98"/>
      <c r="GYX33" s="98"/>
      <c r="GYY33" s="98"/>
      <c r="GYZ33" s="98"/>
      <c r="GZA33" s="98"/>
      <c r="GZB33" s="98"/>
      <c r="GZC33" s="98"/>
      <c r="GZD33" s="98"/>
      <c r="GZE33" s="98"/>
      <c r="GZF33" s="98"/>
      <c r="GZG33" s="98"/>
      <c r="GZH33" s="98"/>
      <c r="GZI33" s="98"/>
      <c r="GZJ33" s="98"/>
      <c r="GZK33" s="98"/>
      <c r="GZL33" s="98"/>
      <c r="GZM33" s="98"/>
      <c r="GZN33" s="98"/>
      <c r="GZO33" s="98"/>
      <c r="GZP33" s="98"/>
      <c r="GZQ33" s="98"/>
      <c r="GZR33" s="98"/>
      <c r="GZS33" s="98"/>
      <c r="GZT33" s="98"/>
      <c r="GZU33" s="98"/>
      <c r="GZV33" s="98"/>
      <c r="GZW33" s="98"/>
      <c r="GZX33" s="98"/>
      <c r="GZY33" s="98"/>
      <c r="GZZ33" s="98"/>
      <c r="HAA33" s="98"/>
      <c r="HAB33" s="98"/>
      <c r="HAC33" s="98"/>
      <c r="HAD33" s="98"/>
      <c r="HAE33" s="98"/>
      <c r="HAF33" s="98"/>
      <c r="HAG33" s="98"/>
      <c r="HAH33" s="98"/>
      <c r="HAI33" s="98"/>
      <c r="HAJ33" s="98"/>
      <c r="HAK33" s="98"/>
      <c r="HAL33" s="98"/>
      <c r="HAM33" s="98"/>
      <c r="HAN33" s="98"/>
      <c r="HAO33" s="98"/>
      <c r="HAP33" s="98"/>
      <c r="HAQ33" s="98"/>
      <c r="HAR33" s="98"/>
      <c r="HAS33" s="98"/>
      <c r="HAT33" s="98"/>
      <c r="HAU33" s="98"/>
      <c r="HAV33" s="98"/>
      <c r="HAW33" s="98"/>
      <c r="HAX33" s="98"/>
      <c r="HAY33" s="98"/>
      <c r="HAZ33" s="98"/>
      <c r="HBA33" s="98"/>
      <c r="HBB33" s="98"/>
      <c r="HBC33" s="98"/>
      <c r="HBD33" s="98"/>
      <c r="HBE33" s="98"/>
      <c r="HBF33" s="98"/>
      <c r="HBG33" s="98"/>
      <c r="HBH33" s="98"/>
      <c r="HBI33" s="98"/>
      <c r="HBJ33" s="98"/>
      <c r="HBK33" s="98"/>
      <c r="HBL33" s="98"/>
      <c r="HBM33" s="98"/>
      <c r="HBN33" s="98"/>
      <c r="HBO33" s="98"/>
      <c r="HBP33" s="98"/>
      <c r="HBQ33" s="98"/>
      <c r="HBR33" s="98"/>
      <c r="HBS33" s="98"/>
      <c r="HBT33" s="98"/>
      <c r="HBU33" s="98"/>
      <c r="HBV33" s="98"/>
      <c r="HBW33" s="98"/>
      <c r="HBX33" s="98"/>
      <c r="HBY33" s="98"/>
      <c r="HBZ33" s="98"/>
      <c r="HCA33" s="98"/>
      <c r="HCB33" s="98"/>
      <c r="HCC33" s="98"/>
      <c r="HCD33" s="98"/>
      <c r="HCE33" s="98"/>
      <c r="HCF33" s="98"/>
      <c r="HCG33" s="98"/>
      <c r="HCH33" s="98"/>
      <c r="HCI33" s="98"/>
      <c r="HCJ33" s="98"/>
      <c r="HCK33" s="98"/>
      <c r="HCL33" s="98"/>
      <c r="HCM33" s="98"/>
      <c r="HCN33" s="98"/>
      <c r="HCO33" s="98"/>
      <c r="HCP33" s="98"/>
      <c r="HCQ33" s="98"/>
      <c r="HCR33" s="98"/>
      <c r="HCS33" s="98"/>
      <c r="HCT33" s="98"/>
      <c r="HCU33" s="98"/>
      <c r="HCV33" s="98"/>
      <c r="HCW33" s="98"/>
      <c r="HCX33" s="98"/>
      <c r="HCY33" s="98"/>
      <c r="HCZ33" s="98"/>
      <c r="HDA33" s="98"/>
      <c r="HDB33" s="98"/>
      <c r="HDC33" s="98"/>
      <c r="HDD33" s="98"/>
      <c r="HDE33" s="98"/>
      <c r="HDF33" s="98"/>
      <c r="HDG33" s="98"/>
      <c r="HDH33" s="98"/>
      <c r="HDI33" s="98"/>
      <c r="HDJ33" s="98"/>
      <c r="HDK33" s="98"/>
      <c r="HDL33" s="98"/>
      <c r="HDM33" s="98"/>
      <c r="HDN33" s="98"/>
      <c r="HDO33" s="98"/>
      <c r="HDP33" s="98"/>
      <c r="HDQ33" s="98"/>
      <c r="HDR33" s="98"/>
      <c r="HDS33" s="98"/>
      <c r="HDT33" s="98"/>
      <c r="HDU33" s="98"/>
      <c r="HDV33" s="98"/>
      <c r="HDW33" s="98"/>
      <c r="HDX33" s="98"/>
      <c r="HDY33" s="98"/>
      <c r="HDZ33" s="98"/>
      <c r="HEA33" s="98"/>
      <c r="HEB33" s="98"/>
      <c r="HEC33" s="98"/>
      <c r="HED33" s="98"/>
      <c r="HEE33" s="98"/>
      <c r="HEF33" s="98"/>
      <c r="HEG33" s="98"/>
      <c r="HEH33" s="98"/>
      <c r="HEI33" s="98"/>
      <c r="HEJ33" s="98"/>
      <c r="HEK33" s="98"/>
      <c r="HEL33" s="98"/>
      <c r="HEM33" s="98"/>
      <c r="HEN33" s="98"/>
      <c r="HEO33" s="98"/>
      <c r="HEP33" s="98"/>
      <c r="HEQ33" s="98"/>
      <c r="HER33" s="98"/>
      <c r="HES33" s="98"/>
      <c r="HET33" s="98"/>
      <c r="HEU33" s="98"/>
      <c r="HEV33" s="98"/>
      <c r="HEW33" s="98"/>
      <c r="HEX33" s="98"/>
      <c r="HEY33" s="98"/>
      <c r="HEZ33" s="98"/>
      <c r="HFA33" s="98"/>
      <c r="HFB33" s="98"/>
      <c r="HFC33" s="98"/>
      <c r="HFD33" s="98"/>
      <c r="HFE33" s="98"/>
      <c r="HFF33" s="98"/>
      <c r="HFG33" s="98"/>
      <c r="HFH33" s="98"/>
      <c r="HFI33" s="98"/>
      <c r="HFJ33" s="98"/>
      <c r="HFK33" s="98"/>
      <c r="HFL33" s="98"/>
      <c r="HFM33" s="98"/>
      <c r="HFN33" s="98"/>
      <c r="HFO33" s="98"/>
      <c r="HFP33" s="98"/>
      <c r="HFQ33" s="98"/>
      <c r="HFR33" s="98"/>
      <c r="HFS33" s="98"/>
      <c r="HFT33" s="98"/>
      <c r="HFU33" s="98"/>
      <c r="HFV33" s="98"/>
      <c r="HFW33" s="98"/>
      <c r="HFX33" s="98"/>
      <c r="HFY33" s="98"/>
      <c r="HFZ33" s="98"/>
      <c r="HGA33" s="98"/>
      <c r="HGB33" s="98"/>
      <c r="HGC33" s="98"/>
      <c r="HGD33" s="98"/>
      <c r="HGE33" s="98"/>
      <c r="HGF33" s="98"/>
      <c r="HGG33" s="98"/>
      <c r="HGH33" s="98"/>
      <c r="HGI33" s="98"/>
      <c r="HGJ33" s="98"/>
      <c r="HGK33" s="98"/>
      <c r="HGL33" s="98"/>
      <c r="HGM33" s="98"/>
      <c r="HGN33" s="98"/>
      <c r="HGO33" s="98"/>
      <c r="HGP33" s="98"/>
      <c r="HGQ33" s="98"/>
      <c r="HGR33" s="98"/>
      <c r="HGS33" s="98"/>
      <c r="HGT33" s="98"/>
      <c r="HGU33" s="98"/>
      <c r="HGV33" s="98"/>
      <c r="HGW33" s="98"/>
      <c r="HGX33" s="98"/>
      <c r="HGY33" s="98"/>
      <c r="HGZ33" s="98"/>
      <c r="HHA33" s="98"/>
      <c r="HHB33" s="98"/>
      <c r="HHC33" s="98"/>
      <c r="HHD33" s="98"/>
      <c r="HHE33" s="98"/>
      <c r="HHF33" s="98"/>
      <c r="HHG33" s="98"/>
      <c r="HHH33" s="98"/>
      <c r="HHI33" s="98"/>
      <c r="HHJ33" s="98"/>
      <c r="HHK33" s="98"/>
      <c r="HHL33" s="98"/>
      <c r="HHM33" s="98"/>
      <c r="HHN33" s="98"/>
      <c r="HHO33" s="98"/>
      <c r="HHP33" s="98"/>
      <c r="HHQ33" s="98"/>
      <c r="HHR33" s="98"/>
      <c r="HHS33" s="98"/>
      <c r="HHT33" s="98"/>
      <c r="HHU33" s="98"/>
      <c r="HHV33" s="98"/>
      <c r="HHW33" s="98"/>
      <c r="HHX33" s="98"/>
      <c r="HHY33" s="98"/>
      <c r="HHZ33" s="98"/>
      <c r="HIA33" s="98"/>
      <c r="HIB33" s="98"/>
      <c r="HIC33" s="98"/>
      <c r="HID33" s="98"/>
      <c r="HIE33" s="98"/>
      <c r="HIF33" s="98"/>
      <c r="HIG33" s="98"/>
      <c r="HIH33" s="98"/>
      <c r="HII33" s="98"/>
      <c r="HIJ33" s="98"/>
      <c r="HIK33" s="98"/>
      <c r="HIL33" s="98"/>
      <c r="HIM33" s="98"/>
      <c r="HIN33" s="98"/>
      <c r="HIO33" s="98"/>
      <c r="HIP33" s="98"/>
      <c r="HIQ33" s="98"/>
      <c r="HIR33" s="98"/>
      <c r="HIS33" s="98"/>
      <c r="HIT33" s="98"/>
      <c r="HIU33" s="98"/>
      <c r="HIV33" s="98"/>
      <c r="HIW33" s="98"/>
      <c r="HIX33" s="98"/>
      <c r="HIY33" s="98"/>
      <c r="HIZ33" s="98"/>
      <c r="HJA33" s="98"/>
      <c r="HJB33" s="98"/>
      <c r="HJC33" s="98"/>
      <c r="HJD33" s="98"/>
      <c r="HJE33" s="98"/>
      <c r="HJF33" s="98"/>
      <c r="HJG33" s="98"/>
      <c r="HJH33" s="98"/>
      <c r="HJI33" s="98"/>
      <c r="HJJ33" s="98"/>
      <c r="HJK33" s="98"/>
      <c r="HJL33" s="98"/>
      <c r="HJM33" s="98"/>
      <c r="HJN33" s="98"/>
      <c r="HJO33" s="98"/>
      <c r="HJP33" s="98"/>
      <c r="HJQ33" s="98"/>
      <c r="HJR33" s="98"/>
      <c r="HJS33" s="98"/>
      <c r="HJT33" s="98"/>
      <c r="HJU33" s="98"/>
      <c r="HJV33" s="98"/>
      <c r="HJW33" s="98"/>
      <c r="HJX33" s="98"/>
      <c r="HJY33" s="98"/>
      <c r="HJZ33" s="98"/>
      <c r="HKA33" s="98"/>
      <c r="HKB33" s="98"/>
      <c r="HKC33" s="98"/>
      <c r="HKD33" s="98"/>
      <c r="HKE33" s="98"/>
      <c r="HKF33" s="98"/>
      <c r="HKG33" s="98"/>
      <c r="HKH33" s="98"/>
      <c r="HKI33" s="98"/>
      <c r="HKJ33" s="98"/>
      <c r="HKK33" s="98"/>
      <c r="HKL33" s="98"/>
      <c r="HKM33" s="98"/>
      <c r="HKN33" s="98"/>
      <c r="HKO33" s="98"/>
      <c r="HKP33" s="98"/>
      <c r="HKQ33" s="98"/>
      <c r="HKR33" s="98"/>
      <c r="HKS33" s="98"/>
      <c r="HKT33" s="98"/>
      <c r="HKU33" s="98"/>
      <c r="HKV33" s="98"/>
      <c r="HKW33" s="98"/>
      <c r="HKX33" s="98"/>
      <c r="HKY33" s="98"/>
      <c r="HKZ33" s="98"/>
      <c r="HLA33" s="98"/>
      <c r="HLB33" s="98"/>
      <c r="HLC33" s="98"/>
      <c r="HLD33" s="98"/>
      <c r="HLE33" s="98"/>
      <c r="HLF33" s="98"/>
      <c r="HLG33" s="98"/>
      <c r="HLH33" s="98"/>
      <c r="HLI33" s="98"/>
      <c r="HLJ33" s="98"/>
      <c r="HLK33" s="98"/>
      <c r="HLL33" s="98"/>
      <c r="HLM33" s="98"/>
      <c r="HLN33" s="98"/>
      <c r="HLO33" s="98"/>
      <c r="HLP33" s="98"/>
      <c r="HLQ33" s="98"/>
      <c r="HLR33" s="98"/>
      <c r="HLS33" s="98"/>
      <c r="HLT33" s="98"/>
      <c r="HLU33" s="98"/>
      <c r="HLV33" s="98"/>
      <c r="HLW33" s="98"/>
      <c r="HLX33" s="98"/>
      <c r="HLY33" s="98"/>
      <c r="HLZ33" s="98"/>
      <c r="HMA33" s="98"/>
      <c r="HMB33" s="98"/>
      <c r="HMC33" s="98"/>
      <c r="HMD33" s="98"/>
      <c r="HME33" s="98"/>
      <c r="HMF33" s="98"/>
      <c r="HMG33" s="98"/>
      <c r="HMH33" s="98"/>
      <c r="HMI33" s="98"/>
      <c r="HMJ33" s="98"/>
      <c r="HMK33" s="98"/>
      <c r="HML33" s="98"/>
      <c r="HMM33" s="98"/>
      <c r="HMN33" s="98"/>
      <c r="HMO33" s="98"/>
      <c r="HMP33" s="98"/>
      <c r="HMQ33" s="98"/>
      <c r="HMR33" s="98"/>
      <c r="HMS33" s="98"/>
      <c r="HMT33" s="98"/>
      <c r="HMU33" s="98"/>
      <c r="HMV33" s="98"/>
      <c r="HMW33" s="98"/>
      <c r="HMX33" s="98"/>
      <c r="HMY33" s="98"/>
      <c r="HMZ33" s="98"/>
      <c r="HNA33" s="98"/>
      <c r="HNB33" s="98"/>
      <c r="HNC33" s="98"/>
      <c r="HND33" s="98"/>
      <c r="HNE33" s="98"/>
      <c r="HNF33" s="98"/>
      <c r="HNG33" s="98"/>
      <c r="HNH33" s="98"/>
      <c r="HNI33" s="98"/>
      <c r="HNJ33" s="98"/>
      <c r="HNK33" s="98"/>
      <c r="HNL33" s="98"/>
      <c r="HNM33" s="98"/>
      <c r="HNN33" s="98"/>
      <c r="HNO33" s="98"/>
      <c r="HNP33" s="98"/>
      <c r="HNQ33" s="98"/>
      <c r="HNR33" s="98"/>
      <c r="HNS33" s="98"/>
      <c r="HNT33" s="98"/>
      <c r="HNU33" s="98"/>
      <c r="HNV33" s="98"/>
      <c r="HNW33" s="98"/>
      <c r="HNX33" s="98"/>
      <c r="HNY33" s="98"/>
      <c r="HNZ33" s="98"/>
      <c r="HOA33" s="98"/>
      <c r="HOB33" s="98"/>
      <c r="HOC33" s="98"/>
      <c r="HOD33" s="98"/>
      <c r="HOE33" s="98"/>
      <c r="HOF33" s="98"/>
      <c r="HOG33" s="98"/>
      <c r="HOH33" s="98"/>
      <c r="HOI33" s="98"/>
      <c r="HOJ33" s="98"/>
      <c r="HOK33" s="98"/>
      <c r="HOL33" s="98"/>
      <c r="HOM33" s="98"/>
      <c r="HON33" s="98"/>
      <c r="HOO33" s="98"/>
      <c r="HOP33" s="98"/>
      <c r="HOQ33" s="98"/>
      <c r="HOR33" s="98"/>
      <c r="HOS33" s="98"/>
      <c r="HOT33" s="98"/>
      <c r="HOU33" s="98"/>
      <c r="HOV33" s="98"/>
      <c r="HOW33" s="98"/>
      <c r="HOX33" s="98"/>
      <c r="HOY33" s="98"/>
      <c r="HOZ33" s="98"/>
      <c r="HPA33" s="98"/>
      <c r="HPB33" s="98"/>
      <c r="HPC33" s="98"/>
      <c r="HPD33" s="98"/>
      <c r="HPE33" s="98"/>
      <c r="HPF33" s="98"/>
      <c r="HPG33" s="98"/>
      <c r="HPH33" s="98"/>
      <c r="HPI33" s="98"/>
      <c r="HPJ33" s="98"/>
      <c r="HPK33" s="98"/>
      <c r="HPL33" s="98"/>
      <c r="HPM33" s="98"/>
      <c r="HPN33" s="98"/>
      <c r="HPO33" s="98"/>
      <c r="HPP33" s="98"/>
      <c r="HPQ33" s="98"/>
      <c r="HPR33" s="98"/>
      <c r="HPS33" s="98"/>
      <c r="HPT33" s="98"/>
      <c r="HPU33" s="98"/>
      <c r="HPV33" s="98"/>
      <c r="HPW33" s="98"/>
      <c r="HPX33" s="98"/>
      <c r="HPY33" s="98"/>
      <c r="HPZ33" s="98"/>
      <c r="HQA33" s="98"/>
      <c r="HQB33" s="98"/>
      <c r="HQC33" s="98"/>
      <c r="HQD33" s="98"/>
      <c r="HQE33" s="98"/>
      <c r="HQF33" s="98"/>
      <c r="HQG33" s="98"/>
      <c r="HQH33" s="98"/>
      <c r="HQI33" s="98"/>
      <c r="HQJ33" s="98"/>
      <c r="HQK33" s="98"/>
      <c r="HQL33" s="98"/>
      <c r="HQM33" s="98"/>
      <c r="HQN33" s="98"/>
      <c r="HQO33" s="98"/>
      <c r="HQP33" s="98"/>
      <c r="HQQ33" s="98"/>
      <c r="HQR33" s="98"/>
      <c r="HQS33" s="98"/>
      <c r="HQT33" s="98"/>
      <c r="HQU33" s="98"/>
      <c r="HQV33" s="98"/>
      <c r="HQW33" s="98"/>
      <c r="HQX33" s="98"/>
      <c r="HQY33" s="98"/>
      <c r="HQZ33" s="98"/>
      <c r="HRA33" s="98"/>
      <c r="HRB33" s="98"/>
      <c r="HRC33" s="98"/>
      <c r="HRD33" s="98"/>
      <c r="HRE33" s="98"/>
      <c r="HRF33" s="98"/>
      <c r="HRG33" s="98"/>
      <c r="HRH33" s="98"/>
      <c r="HRI33" s="98"/>
      <c r="HRJ33" s="98"/>
      <c r="HRK33" s="98"/>
      <c r="HRL33" s="98"/>
      <c r="HRM33" s="98"/>
      <c r="HRN33" s="98"/>
      <c r="HRO33" s="98"/>
      <c r="HRP33" s="98"/>
      <c r="HRQ33" s="98"/>
      <c r="HRR33" s="98"/>
      <c r="HRS33" s="98"/>
      <c r="HRT33" s="98"/>
      <c r="HRU33" s="98"/>
      <c r="HRV33" s="98"/>
      <c r="HRW33" s="98"/>
      <c r="HRX33" s="98"/>
      <c r="HRY33" s="98"/>
      <c r="HRZ33" s="98"/>
      <c r="HSA33" s="98"/>
      <c r="HSB33" s="98"/>
      <c r="HSC33" s="98"/>
      <c r="HSD33" s="98"/>
      <c r="HSE33" s="98"/>
      <c r="HSF33" s="98"/>
      <c r="HSG33" s="98"/>
      <c r="HSH33" s="98"/>
      <c r="HSI33" s="98"/>
      <c r="HSJ33" s="98"/>
      <c r="HSK33" s="98"/>
      <c r="HSL33" s="98"/>
      <c r="HSM33" s="98"/>
      <c r="HSN33" s="98"/>
      <c r="HSO33" s="98"/>
      <c r="HSP33" s="98"/>
      <c r="HSQ33" s="98"/>
      <c r="HSR33" s="98"/>
      <c r="HSS33" s="98"/>
      <c r="HST33" s="98"/>
      <c r="HSU33" s="98"/>
      <c r="HSV33" s="98"/>
      <c r="HSW33" s="98"/>
      <c r="HSX33" s="98"/>
      <c r="HSY33" s="98"/>
      <c r="HSZ33" s="98"/>
      <c r="HTA33" s="98"/>
      <c r="HTB33" s="98"/>
      <c r="HTC33" s="98"/>
      <c r="HTD33" s="98"/>
      <c r="HTE33" s="98"/>
      <c r="HTF33" s="98"/>
      <c r="HTG33" s="98"/>
      <c r="HTH33" s="98"/>
      <c r="HTI33" s="98"/>
      <c r="HTJ33" s="98"/>
      <c r="HTK33" s="98"/>
      <c r="HTL33" s="98"/>
      <c r="HTM33" s="98"/>
      <c r="HTN33" s="98"/>
      <c r="HTO33" s="98"/>
      <c r="HTP33" s="98"/>
      <c r="HTQ33" s="98"/>
      <c r="HTR33" s="98"/>
      <c r="HTS33" s="98"/>
      <c r="HTT33" s="98"/>
      <c r="HTU33" s="98"/>
      <c r="HTV33" s="98"/>
      <c r="HTW33" s="98"/>
      <c r="HTX33" s="98"/>
      <c r="HTY33" s="98"/>
      <c r="HTZ33" s="98"/>
      <c r="HUA33" s="98"/>
      <c r="HUB33" s="98"/>
      <c r="HUC33" s="98"/>
      <c r="HUD33" s="98"/>
      <c r="HUE33" s="98"/>
      <c r="HUF33" s="98"/>
      <c r="HUG33" s="98"/>
      <c r="HUH33" s="98"/>
      <c r="HUI33" s="98"/>
      <c r="HUJ33" s="98"/>
      <c r="HUK33" s="98"/>
      <c r="HUL33" s="98"/>
      <c r="HUM33" s="98"/>
      <c r="HUN33" s="98"/>
      <c r="HUO33" s="98"/>
      <c r="HUP33" s="98"/>
      <c r="HUQ33" s="98"/>
      <c r="HUR33" s="98"/>
      <c r="HUS33" s="98"/>
      <c r="HUT33" s="98"/>
      <c r="HUU33" s="98"/>
      <c r="HUV33" s="98"/>
      <c r="HUW33" s="98"/>
      <c r="HUX33" s="98"/>
      <c r="HUY33" s="98"/>
      <c r="HUZ33" s="98"/>
      <c r="HVA33" s="98"/>
      <c r="HVB33" s="98"/>
      <c r="HVC33" s="98"/>
      <c r="HVD33" s="98"/>
      <c r="HVE33" s="98"/>
      <c r="HVF33" s="98"/>
      <c r="HVG33" s="98"/>
      <c r="HVH33" s="98"/>
      <c r="HVI33" s="98"/>
      <c r="HVJ33" s="98"/>
      <c r="HVK33" s="98"/>
      <c r="HVL33" s="98"/>
      <c r="HVM33" s="98"/>
      <c r="HVN33" s="98"/>
      <c r="HVO33" s="98"/>
      <c r="HVP33" s="98"/>
      <c r="HVQ33" s="98"/>
      <c r="HVR33" s="98"/>
      <c r="HVS33" s="98"/>
      <c r="HVT33" s="98"/>
      <c r="HVU33" s="98"/>
      <c r="HVV33" s="98"/>
      <c r="HVW33" s="98"/>
      <c r="HVX33" s="98"/>
      <c r="HVY33" s="98"/>
      <c r="HVZ33" s="98"/>
      <c r="HWA33" s="98"/>
      <c r="HWB33" s="98"/>
      <c r="HWC33" s="98"/>
      <c r="HWD33" s="98"/>
      <c r="HWE33" s="98"/>
      <c r="HWF33" s="98"/>
      <c r="HWG33" s="98"/>
      <c r="HWH33" s="98"/>
      <c r="HWI33" s="98"/>
      <c r="HWJ33" s="98"/>
      <c r="HWK33" s="98"/>
      <c r="HWL33" s="98"/>
      <c r="HWM33" s="98"/>
      <c r="HWN33" s="98"/>
      <c r="HWO33" s="98"/>
      <c r="HWP33" s="98"/>
      <c r="HWQ33" s="98"/>
      <c r="HWR33" s="98"/>
      <c r="HWS33" s="98"/>
      <c r="HWT33" s="98"/>
      <c r="HWU33" s="98"/>
      <c r="HWV33" s="98"/>
      <c r="HWW33" s="98"/>
      <c r="HWX33" s="98"/>
      <c r="HWY33" s="98"/>
      <c r="HWZ33" s="98"/>
      <c r="HXA33" s="98"/>
      <c r="HXB33" s="98"/>
      <c r="HXC33" s="98"/>
      <c r="HXD33" s="98"/>
      <c r="HXE33" s="98"/>
      <c r="HXF33" s="98"/>
      <c r="HXG33" s="98"/>
      <c r="HXH33" s="98"/>
      <c r="HXI33" s="98"/>
      <c r="HXJ33" s="98"/>
      <c r="HXK33" s="98"/>
      <c r="HXL33" s="98"/>
      <c r="HXM33" s="98"/>
      <c r="HXN33" s="98"/>
      <c r="HXO33" s="98"/>
      <c r="HXP33" s="98"/>
      <c r="HXQ33" s="98"/>
      <c r="HXR33" s="98"/>
      <c r="HXS33" s="98"/>
      <c r="HXT33" s="98"/>
      <c r="HXU33" s="98"/>
      <c r="HXV33" s="98"/>
      <c r="HXW33" s="98"/>
      <c r="HXX33" s="98"/>
      <c r="HXY33" s="98"/>
      <c r="HXZ33" s="98"/>
      <c r="HYA33" s="98"/>
      <c r="HYB33" s="98"/>
      <c r="HYC33" s="98"/>
      <c r="HYD33" s="98"/>
      <c r="HYE33" s="98"/>
      <c r="HYF33" s="98"/>
      <c r="HYG33" s="98"/>
      <c r="HYH33" s="98"/>
      <c r="HYI33" s="98"/>
      <c r="HYJ33" s="98"/>
      <c r="HYK33" s="98"/>
      <c r="HYL33" s="98"/>
      <c r="HYM33" s="98"/>
      <c r="HYN33" s="98"/>
      <c r="HYO33" s="98"/>
      <c r="HYP33" s="98"/>
      <c r="HYQ33" s="98"/>
      <c r="HYR33" s="98"/>
      <c r="HYS33" s="98"/>
      <c r="HYT33" s="98"/>
      <c r="HYU33" s="98"/>
      <c r="HYV33" s="98"/>
      <c r="HYW33" s="98"/>
      <c r="HYX33" s="98"/>
      <c r="HYY33" s="98"/>
      <c r="HYZ33" s="98"/>
      <c r="HZA33" s="98"/>
      <c r="HZB33" s="98"/>
      <c r="HZC33" s="98"/>
      <c r="HZD33" s="98"/>
      <c r="HZE33" s="98"/>
      <c r="HZF33" s="98"/>
      <c r="HZG33" s="98"/>
      <c r="HZH33" s="98"/>
      <c r="HZI33" s="98"/>
      <c r="HZJ33" s="98"/>
      <c r="HZK33" s="98"/>
      <c r="HZL33" s="98"/>
      <c r="HZM33" s="98"/>
      <c r="HZN33" s="98"/>
      <c r="HZO33" s="98"/>
      <c r="HZP33" s="98"/>
      <c r="HZQ33" s="98"/>
      <c r="HZR33" s="98"/>
      <c r="HZS33" s="98"/>
      <c r="HZT33" s="98"/>
      <c r="HZU33" s="98"/>
      <c r="HZV33" s="98"/>
      <c r="HZW33" s="98"/>
      <c r="HZX33" s="98"/>
      <c r="HZY33" s="98"/>
      <c r="HZZ33" s="98"/>
      <c r="IAA33" s="98"/>
      <c r="IAB33" s="98"/>
      <c r="IAC33" s="98"/>
      <c r="IAD33" s="98"/>
      <c r="IAE33" s="98"/>
      <c r="IAF33" s="98"/>
      <c r="IAG33" s="98"/>
      <c r="IAH33" s="98"/>
      <c r="IAI33" s="98"/>
      <c r="IAJ33" s="98"/>
      <c r="IAK33" s="98"/>
      <c r="IAL33" s="98"/>
      <c r="IAM33" s="98"/>
      <c r="IAN33" s="98"/>
      <c r="IAO33" s="98"/>
      <c r="IAP33" s="98"/>
      <c r="IAQ33" s="98"/>
      <c r="IAR33" s="98"/>
      <c r="IAS33" s="98"/>
      <c r="IAT33" s="98"/>
      <c r="IAU33" s="98"/>
      <c r="IAV33" s="98"/>
      <c r="IAW33" s="98"/>
      <c r="IAX33" s="98"/>
      <c r="IAY33" s="98"/>
      <c r="IAZ33" s="98"/>
      <c r="IBA33" s="98"/>
      <c r="IBB33" s="98"/>
      <c r="IBC33" s="98"/>
      <c r="IBD33" s="98"/>
      <c r="IBE33" s="98"/>
      <c r="IBF33" s="98"/>
      <c r="IBG33" s="98"/>
      <c r="IBH33" s="98"/>
      <c r="IBI33" s="98"/>
      <c r="IBJ33" s="98"/>
      <c r="IBK33" s="98"/>
      <c r="IBL33" s="98"/>
      <c r="IBM33" s="98"/>
      <c r="IBN33" s="98"/>
      <c r="IBO33" s="98"/>
      <c r="IBP33" s="98"/>
      <c r="IBQ33" s="98"/>
      <c r="IBR33" s="98"/>
      <c r="IBS33" s="98"/>
      <c r="IBT33" s="98"/>
      <c r="IBU33" s="98"/>
      <c r="IBV33" s="98"/>
      <c r="IBW33" s="98"/>
      <c r="IBX33" s="98"/>
      <c r="IBY33" s="98"/>
      <c r="IBZ33" s="98"/>
      <c r="ICA33" s="98"/>
      <c r="ICB33" s="98"/>
      <c r="ICC33" s="98"/>
      <c r="ICD33" s="98"/>
      <c r="ICE33" s="98"/>
      <c r="ICF33" s="98"/>
      <c r="ICG33" s="98"/>
      <c r="ICH33" s="98"/>
      <c r="ICI33" s="98"/>
      <c r="ICJ33" s="98"/>
      <c r="ICK33" s="98"/>
      <c r="ICL33" s="98"/>
      <c r="ICM33" s="98"/>
      <c r="ICN33" s="98"/>
      <c r="ICO33" s="98"/>
      <c r="ICP33" s="98"/>
      <c r="ICQ33" s="98"/>
      <c r="ICR33" s="98"/>
      <c r="ICS33" s="98"/>
      <c r="ICT33" s="98"/>
      <c r="ICU33" s="98"/>
      <c r="ICV33" s="98"/>
      <c r="ICW33" s="98"/>
      <c r="ICX33" s="98"/>
      <c r="ICY33" s="98"/>
      <c r="ICZ33" s="98"/>
      <c r="IDA33" s="98"/>
      <c r="IDB33" s="98"/>
      <c r="IDC33" s="98"/>
      <c r="IDD33" s="98"/>
      <c r="IDE33" s="98"/>
      <c r="IDF33" s="98"/>
      <c r="IDG33" s="98"/>
      <c r="IDH33" s="98"/>
      <c r="IDI33" s="98"/>
      <c r="IDJ33" s="98"/>
      <c r="IDK33" s="98"/>
      <c r="IDL33" s="98"/>
      <c r="IDM33" s="98"/>
      <c r="IDN33" s="98"/>
      <c r="IDO33" s="98"/>
      <c r="IDP33" s="98"/>
      <c r="IDQ33" s="98"/>
      <c r="IDR33" s="98"/>
      <c r="IDS33" s="98"/>
      <c r="IDT33" s="98"/>
      <c r="IDU33" s="98"/>
      <c r="IDV33" s="98"/>
      <c r="IDW33" s="98"/>
      <c r="IDX33" s="98"/>
      <c r="IDY33" s="98"/>
      <c r="IDZ33" s="98"/>
      <c r="IEA33" s="98"/>
      <c r="IEB33" s="98"/>
      <c r="IEC33" s="98"/>
      <c r="IED33" s="98"/>
      <c r="IEE33" s="98"/>
      <c r="IEF33" s="98"/>
      <c r="IEG33" s="98"/>
      <c r="IEH33" s="98"/>
      <c r="IEI33" s="98"/>
      <c r="IEJ33" s="98"/>
      <c r="IEK33" s="98"/>
      <c r="IEL33" s="98"/>
      <c r="IEM33" s="98"/>
      <c r="IEN33" s="98"/>
      <c r="IEO33" s="98"/>
      <c r="IEP33" s="98"/>
      <c r="IEQ33" s="98"/>
      <c r="IER33" s="98"/>
      <c r="IES33" s="98"/>
      <c r="IET33" s="98"/>
      <c r="IEU33" s="98"/>
      <c r="IEV33" s="98"/>
      <c r="IEW33" s="98"/>
      <c r="IEX33" s="98"/>
      <c r="IEY33" s="98"/>
      <c r="IEZ33" s="98"/>
      <c r="IFA33" s="98"/>
      <c r="IFB33" s="98"/>
      <c r="IFC33" s="98"/>
      <c r="IFD33" s="98"/>
      <c r="IFE33" s="98"/>
      <c r="IFF33" s="98"/>
      <c r="IFG33" s="98"/>
      <c r="IFH33" s="98"/>
      <c r="IFI33" s="98"/>
      <c r="IFJ33" s="98"/>
      <c r="IFK33" s="98"/>
      <c r="IFL33" s="98"/>
      <c r="IFM33" s="98"/>
      <c r="IFN33" s="98"/>
      <c r="IFO33" s="98"/>
      <c r="IFP33" s="98"/>
      <c r="IFQ33" s="98"/>
      <c r="IFR33" s="98"/>
      <c r="IFS33" s="98"/>
      <c r="IFT33" s="98"/>
      <c r="IFU33" s="98"/>
      <c r="IFV33" s="98"/>
      <c r="IFW33" s="98"/>
      <c r="IFX33" s="98"/>
      <c r="IFY33" s="98"/>
      <c r="IFZ33" s="98"/>
      <c r="IGA33" s="98"/>
      <c r="IGB33" s="98"/>
      <c r="IGC33" s="98"/>
      <c r="IGD33" s="98"/>
      <c r="IGE33" s="98"/>
      <c r="IGF33" s="98"/>
      <c r="IGG33" s="98"/>
      <c r="IGH33" s="98"/>
      <c r="IGI33" s="98"/>
      <c r="IGJ33" s="98"/>
      <c r="IGK33" s="98"/>
      <c r="IGL33" s="98"/>
      <c r="IGM33" s="98"/>
      <c r="IGN33" s="98"/>
      <c r="IGO33" s="98"/>
      <c r="IGP33" s="98"/>
      <c r="IGQ33" s="98"/>
      <c r="IGR33" s="98"/>
      <c r="IGS33" s="98"/>
      <c r="IGT33" s="98"/>
      <c r="IGU33" s="98"/>
      <c r="IGV33" s="98"/>
      <c r="IGW33" s="98"/>
      <c r="IGX33" s="98"/>
      <c r="IGY33" s="98"/>
      <c r="IGZ33" s="98"/>
      <c r="IHA33" s="98"/>
      <c r="IHB33" s="98"/>
      <c r="IHC33" s="98"/>
      <c r="IHD33" s="98"/>
      <c r="IHE33" s="98"/>
      <c r="IHF33" s="98"/>
      <c r="IHG33" s="98"/>
      <c r="IHH33" s="98"/>
      <c r="IHI33" s="98"/>
      <c r="IHJ33" s="98"/>
      <c r="IHK33" s="98"/>
      <c r="IHL33" s="98"/>
      <c r="IHM33" s="98"/>
      <c r="IHN33" s="98"/>
      <c r="IHO33" s="98"/>
      <c r="IHP33" s="98"/>
      <c r="IHQ33" s="98"/>
      <c r="IHR33" s="98"/>
      <c r="IHS33" s="98"/>
      <c r="IHT33" s="98"/>
      <c r="IHU33" s="98"/>
      <c r="IHV33" s="98"/>
      <c r="IHW33" s="98"/>
      <c r="IHX33" s="98"/>
      <c r="IHY33" s="98"/>
      <c r="IHZ33" s="98"/>
      <c r="IIA33" s="98"/>
      <c r="IIB33" s="98"/>
      <c r="IIC33" s="98"/>
      <c r="IID33" s="98"/>
      <c r="IIE33" s="98"/>
      <c r="IIF33" s="98"/>
      <c r="IIG33" s="98"/>
      <c r="IIH33" s="98"/>
      <c r="III33" s="98"/>
      <c r="IIJ33" s="98"/>
      <c r="IIK33" s="98"/>
      <c r="IIL33" s="98"/>
      <c r="IIM33" s="98"/>
      <c r="IIN33" s="98"/>
      <c r="IIO33" s="98"/>
      <c r="IIP33" s="98"/>
      <c r="IIQ33" s="98"/>
      <c r="IIR33" s="98"/>
      <c r="IIS33" s="98"/>
      <c r="IIT33" s="98"/>
      <c r="IIU33" s="98"/>
      <c r="IIV33" s="98"/>
      <c r="IIW33" s="98"/>
      <c r="IIX33" s="98"/>
      <c r="IIY33" s="98"/>
      <c r="IIZ33" s="98"/>
      <c r="IJA33" s="98"/>
      <c r="IJB33" s="98"/>
      <c r="IJC33" s="98"/>
      <c r="IJD33" s="98"/>
      <c r="IJE33" s="98"/>
      <c r="IJF33" s="98"/>
      <c r="IJG33" s="98"/>
      <c r="IJH33" s="98"/>
      <c r="IJI33" s="98"/>
      <c r="IJJ33" s="98"/>
      <c r="IJK33" s="98"/>
      <c r="IJL33" s="98"/>
      <c r="IJM33" s="98"/>
      <c r="IJN33" s="98"/>
      <c r="IJO33" s="98"/>
      <c r="IJP33" s="98"/>
      <c r="IJQ33" s="98"/>
      <c r="IJR33" s="98"/>
      <c r="IJS33" s="98"/>
      <c r="IJT33" s="98"/>
      <c r="IJU33" s="98"/>
      <c r="IJV33" s="98"/>
      <c r="IJW33" s="98"/>
      <c r="IJX33" s="98"/>
      <c r="IJY33" s="98"/>
      <c r="IJZ33" s="98"/>
      <c r="IKA33" s="98"/>
      <c r="IKB33" s="98"/>
      <c r="IKC33" s="98"/>
      <c r="IKD33" s="98"/>
      <c r="IKE33" s="98"/>
      <c r="IKF33" s="98"/>
      <c r="IKG33" s="98"/>
      <c r="IKH33" s="98"/>
      <c r="IKI33" s="98"/>
      <c r="IKJ33" s="98"/>
      <c r="IKK33" s="98"/>
      <c r="IKL33" s="98"/>
      <c r="IKM33" s="98"/>
      <c r="IKN33" s="98"/>
      <c r="IKO33" s="98"/>
      <c r="IKP33" s="98"/>
      <c r="IKQ33" s="98"/>
      <c r="IKR33" s="98"/>
      <c r="IKS33" s="98"/>
      <c r="IKT33" s="98"/>
      <c r="IKU33" s="98"/>
      <c r="IKV33" s="98"/>
      <c r="IKW33" s="98"/>
      <c r="IKX33" s="98"/>
      <c r="IKY33" s="98"/>
      <c r="IKZ33" s="98"/>
      <c r="ILA33" s="98"/>
      <c r="ILB33" s="98"/>
      <c r="ILC33" s="98"/>
      <c r="ILD33" s="98"/>
      <c r="ILE33" s="98"/>
      <c r="ILF33" s="98"/>
      <c r="ILG33" s="98"/>
      <c r="ILH33" s="98"/>
      <c r="ILI33" s="98"/>
      <c r="ILJ33" s="98"/>
      <c r="ILK33" s="98"/>
      <c r="ILL33" s="98"/>
      <c r="ILM33" s="98"/>
      <c r="ILN33" s="98"/>
      <c r="ILO33" s="98"/>
      <c r="ILP33" s="98"/>
      <c r="ILQ33" s="98"/>
      <c r="ILR33" s="98"/>
      <c r="ILS33" s="98"/>
      <c r="ILT33" s="98"/>
      <c r="ILU33" s="98"/>
      <c r="ILV33" s="98"/>
      <c r="ILW33" s="98"/>
      <c r="ILX33" s="98"/>
      <c r="ILY33" s="98"/>
      <c r="ILZ33" s="98"/>
      <c r="IMA33" s="98"/>
      <c r="IMB33" s="98"/>
      <c r="IMC33" s="98"/>
      <c r="IMD33" s="98"/>
      <c r="IME33" s="98"/>
      <c r="IMF33" s="98"/>
      <c r="IMG33" s="98"/>
      <c r="IMH33" s="98"/>
      <c r="IMI33" s="98"/>
      <c r="IMJ33" s="98"/>
      <c r="IMK33" s="98"/>
      <c r="IML33" s="98"/>
      <c r="IMM33" s="98"/>
      <c r="IMN33" s="98"/>
      <c r="IMO33" s="98"/>
      <c r="IMP33" s="98"/>
      <c r="IMQ33" s="98"/>
      <c r="IMR33" s="98"/>
      <c r="IMS33" s="98"/>
      <c r="IMT33" s="98"/>
      <c r="IMU33" s="98"/>
      <c r="IMV33" s="98"/>
      <c r="IMW33" s="98"/>
      <c r="IMX33" s="98"/>
      <c r="IMY33" s="98"/>
      <c r="IMZ33" s="98"/>
      <c r="INA33" s="98"/>
      <c r="INB33" s="98"/>
      <c r="INC33" s="98"/>
      <c r="IND33" s="98"/>
      <c r="INE33" s="98"/>
      <c r="INF33" s="98"/>
      <c r="ING33" s="98"/>
      <c r="INH33" s="98"/>
      <c r="INI33" s="98"/>
      <c r="INJ33" s="98"/>
      <c r="INK33" s="98"/>
      <c r="INL33" s="98"/>
      <c r="INM33" s="98"/>
      <c r="INN33" s="98"/>
      <c r="INO33" s="98"/>
      <c r="INP33" s="98"/>
      <c r="INQ33" s="98"/>
      <c r="INR33" s="98"/>
      <c r="INS33" s="98"/>
      <c r="INT33" s="98"/>
      <c r="INU33" s="98"/>
      <c r="INV33" s="98"/>
      <c r="INW33" s="98"/>
      <c r="INX33" s="98"/>
      <c r="INY33" s="98"/>
      <c r="INZ33" s="98"/>
      <c r="IOA33" s="98"/>
      <c r="IOB33" s="98"/>
      <c r="IOC33" s="98"/>
      <c r="IOD33" s="98"/>
      <c r="IOE33" s="98"/>
      <c r="IOF33" s="98"/>
      <c r="IOG33" s="98"/>
      <c r="IOH33" s="98"/>
      <c r="IOI33" s="98"/>
      <c r="IOJ33" s="98"/>
      <c r="IOK33" s="98"/>
      <c r="IOL33" s="98"/>
      <c r="IOM33" s="98"/>
      <c r="ION33" s="98"/>
      <c r="IOO33" s="98"/>
      <c r="IOP33" s="98"/>
      <c r="IOQ33" s="98"/>
      <c r="IOR33" s="98"/>
      <c r="IOS33" s="98"/>
      <c r="IOT33" s="98"/>
      <c r="IOU33" s="98"/>
      <c r="IOV33" s="98"/>
      <c r="IOW33" s="98"/>
      <c r="IOX33" s="98"/>
      <c r="IOY33" s="98"/>
      <c r="IOZ33" s="98"/>
      <c r="IPA33" s="98"/>
      <c r="IPB33" s="98"/>
      <c r="IPC33" s="98"/>
      <c r="IPD33" s="98"/>
      <c r="IPE33" s="98"/>
      <c r="IPF33" s="98"/>
      <c r="IPG33" s="98"/>
      <c r="IPH33" s="98"/>
      <c r="IPI33" s="98"/>
      <c r="IPJ33" s="98"/>
      <c r="IPK33" s="98"/>
      <c r="IPL33" s="98"/>
      <c r="IPM33" s="98"/>
      <c r="IPN33" s="98"/>
      <c r="IPO33" s="98"/>
      <c r="IPP33" s="98"/>
      <c r="IPQ33" s="98"/>
      <c r="IPR33" s="98"/>
      <c r="IPS33" s="98"/>
      <c r="IPT33" s="98"/>
      <c r="IPU33" s="98"/>
      <c r="IPV33" s="98"/>
      <c r="IPW33" s="98"/>
      <c r="IPX33" s="98"/>
      <c r="IPY33" s="98"/>
      <c r="IPZ33" s="98"/>
      <c r="IQA33" s="98"/>
      <c r="IQB33" s="98"/>
      <c r="IQC33" s="98"/>
      <c r="IQD33" s="98"/>
      <c r="IQE33" s="98"/>
      <c r="IQF33" s="98"/>
      <c r="IQG33" s="98"/>
      <c r="IQH33" s="98"/>
      <c r="IQI33" s="98"/>
      <c r="IQJ33" s="98"/>
      <c r="IQK33" s="98"/>
      <c r="IQL33" s="98"/>
      <c r="IQM33" s="98"/>
      <c r="IQN33" s="98"/>
      <c r="IQO33" s="98"/>
      <c r="IQP33" s="98"/>
      <c r="IQQ33" s="98"/>
      <c r="IQR33" s="98"/>
      <c r="IQS33" s="98"/>
      <c r="IQT33" s="98"/>
      <c r="IQU33" s="98"/>
      <c r="IQV33" s="98"/>
      <c r="IQW33" s="98"/>
      <c r="IQX33" s="98"/>
      <c r="IQY33" s="98"/>
      <c r="IQZ33" s="98"/>
      <c r="IRA33" s="98"/>
      <c r="IRB33" s="98"/>
      <c r="IRC33" s="98"/>
      <c r="IRD33" s="98"/>
      <c r="IRE33" s="98"/>
      <c r="IRF33" s="98"/>
      <c r="IRG33" s="98"/>
      <c r="IRH33" s="98"/>
      <c r="IRI33" s="98"/>
      <c r="IRJ33" s="98"/>
      <c r="IRK33" s="98"/>
      <c r="IRL33" s="98"/>
      <c r="IRM33" s="98"/>
      <c r="IRN33" s="98"/>
      <c r="IRO33" s="98"/>
      <c r="IRP33" s="98"/>
      <c r="IRQ33" s="98"/>
      <c r="IRR33" s="98"/>
      <c r="IRS33" s="98"/>
      <c r="IRT33" s="98"/>
      <c r="IRU33" s="98"/>
      <c r="IRV33" s="98"/>
      <c r="IRW33" s="98"/>
      <c r="IRX33" s="98"/>
      <c r="IRY33" s="98"/>
      <c r="IRZ33" s="98"/>
      <c r="ISA33" s="98"/>
      <c r="ISB33" s="98"/>
      <c r="ISC33" s="98"/>
      <c r="ISD33" s="98"/>
      <c r="ISE33" s="98"/>
      <c r="ISF33" s="98"/>
      <c r="ISG33" s="98"/>
      <c r="ISH33" s="98"/>
      <c r="ISI33" s="98"/>
      <c r="ISJ33" s="98"/>
      <c r="ISK33" s="98"/>
      <c r="ISL33" s="98"/>
      <c r="ISM33" s="98"/>
      <c r="ISN33" s="98"/>
      <c r="ISO33" s="98"/>
      <c r="ISP33" s="98"/>
      <c r="ISQ33" s="98"/>
      <c r="ISR33" s="98"/>
      <c r="ISS33" s="98"/>
      <c r="IST33" s="98"/>
      <c r="ISU33" s="98"/>
      <c r="ISV33" s="98"/>
      <c r="ISW33" s="98"/>
      <c r="ISX33" s="98"/>
      <c r="ISY33" s="98"/>
      <c r="ISZ33" s="98"/>
      <c r="ITA33" s="98"/>
      <c r="ITB33" s="98"/>
      <c r="ITC33" s="98"/>
      <c r="ITD33" s="98"/>
      <c r="ITE33" s="98"/>
      <c r="ITF33" s="98"/>
      <c r="ITG33" s="98"/>
      <c r="ITH33" s="98"/>
      <c r="ITI33" s="98"/>
      <c r="ITJ33" s="98"/>
      <c r="ITK33" s="98"/>
      <c r="ITL33" s="98"/>
      <c r="ITM33" s="98"/>
      <c r="ITN33" s="98"/>
      <c r="ITO33" s="98"/>
      <c r="ITP33" s="98"/>
      <c r="ITQ33" s="98"/>
      <c r="ITR33" s="98"/>
      <c r="ITS33" s="98"/>
      <c r="ITT33" s="98"/>
      <c r="ITU33" s="98"/>
      <c r="ITV33" s="98"/>
      <c r="ITW33" s="98"/>
      <c r="ITX33" s="98"/>
      <c r="ITY33" s="98"/>
      <c r="ITZ33" s="98"/>
      <c r="IUA33" s="98"/>
      <c r="IUB33" s="98"/>
      <c r="IUC33" s="98"/>
      <c r="IUD33" s="98"/>
      <c r="IUE33" s="98"/>
      <c r="IUF33" s="98"/>
      <c r="IUG33" s="98"/>
      <c r="IUH33" s="98"/>
      <c r="IUI33" s="98"/>
      <c r="IUJ33" s="98"/>
      <c r="IUK33" s="98"/>
      <c r="IUL33" s="98"/>
      <c r="IUM33" s="98"/>
      <c r="IUN33" s="98"/>
      <c r="IUO33" s="98"/>
      <c r="IUP33" s="98"/>
      <c r="IUQ33" s="98"/>
      <c r="IUR33" s="98"/>
      <c r="IUS33" s="98"/>
      <c r="IUT33" s="98"/>
      <c r="IUU33" s="98"/>
      <c r="IUV33" s="98"/>
      <c r="IUW33" s="98"/>
      <c r="IUX33" s="98"/>
      <c r="IUY33" s="98"/>
      <c r="IUZ33" s="98"/>
      <c r="IVA33" s="98"/>
      <c r="IVB33" s="98"/>
      <c r="IVC33" s="98"/>
      <c r="IVD33" s="98"/>
      <c r="IVE33" s="98"/>
      <c r="IVF33" s="98"/>
      <c r="IVG33" s="98"/>
      <c r="IVH33" s="98"/>
      <c r="IVI33" s="98"/>
      <c r="IVJ33" s="98"/>
      <c r="IVK33" s="98"/>
      <c r="IVL33" s="98"/>
      <c r="IVM33" s="98"/>
      <c r="IVN33" s="98"/>
      <c r="IVO33" s="98"/>
      <c r="IVP33" s="98"/>
      <c r="IVQ33" s="98"/>
      <c r="IVR33" s="98"/>
      <c r="IVS33" s="98"/>
      <c r="IVT33" s="98"/>
      <c r="IVU33" s="98"/>
      <c r="IVV33" s="98"/>
      <c r="IVW33" s="98"/>
      <c r="IVX33" s="98"/>
      <c r="IVY33" s="98"/>
      <c r="IVZ33" s="98"/>
      <c r="IWA33" s="98"/>
      <c r="IWB33" s="98"/>
      <c r="IWC33" s="98"/>
      <c r="IWD33" s="98"/>
      <c r="IWE33" s="98"/>
      <c r="IWF33" s="98"/>
      <c r="IWG33" s="98"/>
      <c r="IWH33" s="98"/>
      <c r="IWI33" s="98"/>
      <c r="IWJ33" s="98"/>
      <c r="IWK33" s="98"/>
      <c r="IWL33" s="98"/>
      <c r="IWM33" s="98"/>
      <c r="IWN33" s="98"/>
      <c r="IWO33" s="98"/>
      <c r="IWP33" s="98"/>
      <c r="IWQ33" s="98"/>
      <c r="IWR33" s="98"/>
      <c r="IWS33" s="98"/>
      <c r="IWT33" s="98"/>
      <c r="IWU33" s="98"/>
      <c r="IWV33" s="98"/>
      <c r="IWW33" s="98"/>
      <c r="IWX33" s="98"/>
      <c r="IWY33" s="98"/>
      <c r="IWZ33" s="98"/>
      <c r="IXA33" s="98"/>
      <c r="IXB33" s="98"/>
      <c r="IXC33" s="98"/>
      <c r="IXD33" s="98"/>
      <c r="IXE33" s="98"/>
      <c r="IXF33" s="98"/>
      <c r="IXG33" s="98"/>
      <c r="IXH33" s="98"/>
      <c r="IXI33" s="98"/>
      <c r="IXJ33" s="98"/>
      <c r="IXK33" s="98"/>
      <c r="IXL33" s="98"/>
      <c r="IXM33" s="98"/>
      <c r="IXN33" s="98"/>
      <c r="IXO33" s="98"/>
      <c r="IXP33" s="98"/>
      <c r="IXQ33" s="98"/>
      <c r="IXR33" s="98"/>
      <c r="IXS33" s="98"/>
      <c r="IXT33" s="98"/>
      <c r="IXU33" s="98"/>
      <c r="IXV33" s="98"/>
      <c r="IXW33" s="98"/>
      <c r="IXX33" s="98"/>
      <c r="IXY33" s="98"/>
      <c r="IXZ33" s="98"/>
      <c r="IYA33" s="98"/>
      <c r="IYB33" s="98"/>
      <c r="IYC33" s="98"/>
      <c r="IYD33" s="98"/>
      <c r="IYE33" s="98"/>
      <c r="IYF33" s="98"/>
      <c r="IYG33" s="98"/>
      <c r="IYH33" s="98"/>
      <c r="IYI33" s="98"/>
      <c r="IYJ33" s="98"/>
      <c r="IYK33" s="98"/>
      <c r="IYL33" s="98"/>
      <c r="IYM33" s="98"/>
      <c r="IYN33" s="98"/>
      <c r="IYO33" s="98"/>
      <c r="IYP33" s="98"/>
      <c r="IYQ33" s="98"/>
      <c r="IYR33" s="98"/>
      <c r="IYS33" s="98"/>
      <c r="IYT33" s="98"/>
      <c r="IYU33" s="98"/>
      <c r="IYV33" s="98"/>
      <c r="IYW33" s="98"/>
      <c r="IYX33" s="98"/>
      <c r="IYY33" s="98"/>
      <c r="IYZ33" s="98"/>
      <c r="IZA33" s="98"/>
      <c r="IZB33" s="98"/>
      <c r="IZC33" s="98"/>
      <c r="IZD33" s="98"/>
      <c r="IZE33" s="98"/>
      <c r="IZF33" s="98"/>
      <c r="IZG33" s="98"/>
      <c r="IZH33" s="98"/>
      <c r="IZI33" s="98"/>
      <c r="IZJ33" s="98"/>
      <c r="IZK33" s="98"/>
      <c r="IZL33" s="98"/>
      <c r="IZM33" s="98"/>
      <c r="IZN33" s="98"/>
      <c r="IZO33" s="98"/>
      <c r="IZP33" s="98"/>
      <c r="IZQ33" s="98"/>
      <c r="IZR33" s="98"/>
      <c r="IZS33" s="98"/>
      <c r="IZT33" s="98"/>
      <c r="IZU33" s="98"/>
      <c r="IZV33" s="98"/>
      <c r="IZW33" s="98"/>
      <c r="IZX33" s="98"/>
      <c r="IZY33" s="98"/>
      <c r="IZZ33" s="98"/>
      <c r="JAA33" s="98"/>
      <c r="JAB33" s="98"/>
      <c r="JAC33" s="98"/>
      <c r="JAD33" s="98"/>
      <c r="JAE33" s="98"/>
      <c r="JAF33" s="98"/>
      <c r="JAG33" s="98"/>
      <c r="JAH33" s="98"/>
      <c r="JAI33" s="98"/>
      <c r="JAJ33" s="98"/>
      <c r="JAK33" s="98"/>
      <c r="JAL33" s="98"/>
      <c r="JAM33" s="98"/>
      <c r="JAN33" s="98"/>
      <c r="JAO33" s="98"/>
      <c r="JAP33" s="98"/>
      <c r="JAQ33" s="98"/>
      <c r="JAR33" s="98"/>
      <c r="JAS33" s="98"/>
      <c r="JAT33" s="98"/>
      <c r="JAU33" s="98"/>
      <c r="JAV33" s="98"/>
      <c r="JAW33" s="98"/>
      <c r="JAX33" s="98"/>
      <c r="JAY33" s="98"/>
      <c r="JAZ33" s="98"/>
      <c r="JBA33" s="98"/>
      <c r="JBB33" s="98"/>
      <c r="JBC33" s="98"/>
      <c r="JBD33" s="98"/>
      <c r="JBE33" s="98"/>
      <c r="JBF33" s="98"/>
      <c r="JBG33" s="98"/>
      <c r="JBH33" s="98"/>
      <c r="JBI33" s="98"/>
      <c r="JBJ33" s="98"/>
      <c r="JBK33" s="98"/>
      <c r="JBL33" s="98"/>
      <c r="JBM33" s="98"/>
      <c r="JBN33" s="98"/>
      <c r="JBO33" s="98"/>
      <c r="JBP33" s="98"/>
      <c r="JBQ33" s="98"/>
      <c r="JBR33" s="98"/>
      <c r="JBS33" s="98"/>
      <c r="JBT33" s="98"/>
      <c r="JBU33" s="98"/>
      <c r="JBV33" s="98"/>
      <c r="JBW33" s="98"/>
      <c r="JBX33" s="98"/>
      <c r="JBY33" s="98"/>
      <c r="JBZ33" s="98"/>
      <c r="JCA33" s="98"/>
      <c r="JCB33" s="98"/>
      <c r="JCC33" s="98"/>
      <c r="JCD33" s="98"/>
      <c r="JCE33" s="98"/>
      <c r="JCF33" s="98"/>
      <c r="JCG33" s="98"/>
      <c r="JCH33" s="98"/>
      <c r="JCI33" s="98"/>
      <c r="JCJ33" s="98"/>
      <c r="JCK33" s="98"/>
      <c r="JCL33" s="98"/>
      <c r="JCM33" s="98"/>
      <c r="JCN33" s="98"/>
      <c r="JCO33" s="98"/>
      <c r="JCP33" s="98"/>
      <c r="JCQ33" s="98"/>
      <c r="JCR33" s="98"/>
      <c r="JCS33" s="98"/>
      <c r="JCT33" s="98"/>
      <c r="JCU33" s="98"/>
      <c r="JCV33" s="98"/>
      <c r="JCW33" s="98"/>
      <c r="JCX33" s="98"/>
      <c r="JCY33" s="98"/>
      <c r="JCZ33" s="98"/>
      <c r="JDA33" s="98"/>
      <c r="JDB33" s="98"/>
      <c r="JDC33" s="98"/>
      <c r="JDD33" s="98"/>
      <c r="JDE33" s="98"/>
      <c r="JDF33" s="98"/>
      <c r="JDG33" s="98"/>
      <c r="JDH33" s="98"/>
      <c r="JDI33" s="98"/>
      <c r="JDJ33" s="98"/>
      <c r="JDK33" s="98"/>
      <c r="JDL33" s="98"/>
      <c r="JDM33" s="98"/>
      <c r="JDN33" s="98"/>
      <c r="JDO33" s="98"/>
      <c r="JDP33" s="98"/>
      <c r="JDQ33" s="98"/>
      <c r="JDR33" s="98"/>
      <c r="JDS33" s="98"/>
      <c r="JDT33" s="98"/>
      <c r="JDU33" s="98"/>
      <c r="JDV33" s="98"/>
      <c r="JDW33" s="98"/>
      <c r="JDX33" s="98"/>
      <c r="JDY33" s="98"/>
      <c r="JDZ33" s="98"/>
      <c r="JEA33" s="98"/>
      <c r="JEB33" s="98"/>
      <c r="JEC33" s="98"/>
      <c r="JED33" s="98"/>
      <c r="JEE33" s="98"/>
      <c r="JEF33" s="98"/>
      <c r="JEG33" s="98"/>
      <c r="JEH33" s="98"/>
      <c r="JEI33" s="98"/>
      <c r="JEJ33" s="98"/>
      <c r="JEK33" s="98"/>
      <c r="JEL33" s="98"/>
      <c r="JEM33" s="98"/>
      <c r="JEN33" s="98"/>
      <c r="JEO33" s="98"/>
      <c r="JEP33" s="98"/>
      <c r="JEQ33" s="98"/>
      <c r="JER33" s="98"/>
      <c r="JES33" s="98"/>
      <c r="JET33" s="98"/>
      <c r="JEU33" s="98"/>
      <c r="JEV33" s="98"/>
      <c r="JEW33" s="98"/>
      <c r="JEX33" s="98"/>
      <c r="JEY33" s="98"/>
      <c r="JEZ33" s="98"/>
      <c r="JFA33" s="98"/>
      <c r="JFB33" s="98"/>
      <c r="JFC33" s="98"/>
      <c r="JFD33" s="98"/>
      <c r="JFE33" s="98"/>
      <c r="JFF33" s="98"/>
      <c r="JFG33" s="98"/>
      <c r="JFH33" s="98"/>
      <c r="JFI33" s="98"/>
      <c r="JFJ33" s="98"/>
      <c r="JFK33" s="98"/>
      <c r="JFL33" s="98"/>
      <c r="JFM33" s="98"/>
      <c r="JFN33" s="98"/>
      <c r="JFO33" s="98"/>
      <c r="JFP33" s="98"/>
      <c r="JFQ33" s="98"/>
      <c r="JFR33" s="98"/>
      <c r="JFS33" s="98"/>
      <c r="JFT33" s="98"/>
      <c r="JFU33" s="98"/>
      <c r="JFV33" s="98"/>
      <c r="JFW33" s="98"/>
      <c r="JFX33" s="98"/>
      <c r="JFY33" s="98"/>
      <c r="JFZ33" s="98"/>
      <c r="JGA33" s="98"/>
      <c r="JGB33" s="98"/>
      <c r="JGC33" s="98"/>
      <c r="JGD33" s="98"/>
      <c r="JGE33" s="98"/>
      <c r="JGF33" s="98"/>
      <c r="JGG33" s="98"/>
      <c r="JGH33" s="98"/>
      <c r="JGI33" s="98"/>
      <c r="JGJ33" s="98"/>
      <c r="JGK33" s="98"/>
      <c r="JGL33" s="98"/>
      <c r="JGM33" s="98"/>
      <c r="JGN33" s="98"/>
      <c r="JGO33" s="98"/>
      <c r="JGP33" s="98"/>
      <c r="JGQ33" s="98"/>
      <c r="JGR33" s="98"/>
      <c r="JGS33" s="98"/>
      <c r="JGT33" s="98"/>
      <c r="JGU33" s="98"/>
      <c r="JGV33" s="98"/>
      <c r="JGW33" s="98"/>
      <c r="JGX33" s="98"/>
      <c r="JGY33" s="98"/>
      <c r="JGZ33" s="98"/>
      <c r="JHA33" s="98"/>
      <c r="JHB33" s="98"/>
      <c r="JHC33" s="98"/>
      <c r="JHD33" s="98"/>
      <c r="JHE33" s="98"/>
      <c r="JHF33" s="98"/>
      <c r="JHG33" s="98"/>
      <c r="JHH33" s="98"/>
      <c r="JHI33" s="98"/>
      <c r="JHJ33" s="98"/>
      <c r="JHK33" s="98"/>
      <c r="JHL33" s="98"/>
      <c r="JHM33" s="98"/>
      <c r="JHN33" s="98"/>
      <c r="JHO33" s="98"/>
      <c r="JHP33" s="98"/>
      <c r="JHQ33" s="98"/>
      <c r="JHR33" s="98"/>
      <c r="JHS33" s="98"/>
      <c r="JHT33" s="98"/>
      <c r="JHU33" s="98"/>
      <c r="JHV33" s="98"/>
      <c r="JHW33" s="98"/>
      <c r="JHX33" s="98"/>
      <c r="JHY33" s="98"/>
      <c r="JHZ33" s="98"/>
      <c r="JIA33" s="98"/>
      <c r="JIB33" s="98"/>
      <c r="JIC33" s="98"/>
      <c r="JID33" s="98"/>
      <c r="JIE33" s="98"/>
      <c r="JIF33" s="98"/>
      <c r="JIG33" s="98"/>
      <c r="JIH33" s="98"/>
      <c r="JII33" s="98"/>
      <c r="JIJ33" s="98"/>
      <c r="JIK33" s="98"/>
      <c r="JIL33" s="98"/>
      <c r="JIM33" s="98"/>
      <c r="JIN33" s="98"/>
      <c r="JIO33" s="98"/>
      <c r="JIP33" s="98"/>
      <c r="JIQ33" s="98"/>
      <c r="JIR33" s="98"/>
      <c r="JIS33" s="98"/>
      <c r="JIT33" s="98"/>
      <c r="JIU33" s="98"/>
      <c r="JIV33" s="98"/>
      <c r="JIW33" s="98"/>
      <c r="JIX33" s="98"/>
      <c r="JIY33" s="98"/>
      <c r="JIZ33" s="98"/>
      <c r="JJA33" s="98"/>
      <c r="JJB33" s="98"/>
      <c r="JJC33" s="98"/>
      <c r="JJD33" s="98"/>
      <c r="JJE33" s="98"/>
      <c r="JJF33" s="98"/>
      <c r="JJG33" s="98"/>
      <c r="JJH33" s="98"/>
      <c r="JJI33" s="98"/>
      <c r="JJJ33" s="98"/>
      <c r="JJK33" s="98"/>
      <c r="JJL33" s="98"/>
      <c r="JJM33" s="98"/>
      <c r="JJN33" s="98"/>
      <c r="JJO33" s="98"/>
      <c r="JJP33" s="98"/>
      <c r="JJQ33" s="98"/>
      <c r="JJR33" s="98"/>
      <c r="JJS33" s="98"/>
      <c r="JJT33" s="98"/>
      <c r="JJU33" s="98"/>
      <c r="JJV33" s="98"/>
      <c r="JJW33" s="98"/>
      <c r="JJX33" s="98"/>
      <c r="JJY33" s="98"/>
      <c r="JJZ33" s="98"/>
      <c r="JKA33" s="98"/>
      <c r="JKB33" s="98"/>
      <c r="JKC33" s="98"/>
      <c r="JKD33" s="98"/>
      <c r="JKE33" s="98"/>
      <c r="JKF33" s="98"/>
      <c r="JKG33" s="98"/>
      <c r="JKH33" s="98"/>
      <c r="JKI33" s="98"/>
      <c r="JKJ33" s="98"/>
      <c r="JKK33" s="98"/>
      <c r="JKL33" s="98"/>
      <c r="JKM33" s="98"/>
      <c r="JKN33" s="98"/>
      <c r="JKO33" s="98"/>
      <c r="JKP33" s="98"/>
      <c r="JKQ33" s="98"/>
      <c r="JKR33" s="98"/>
      <c r="JKS33" s="98"/>
      <c r="JKT33" s="98"/>
      <c r="JKU33" s="98"/>
      <c r="JKV33" s="98"/>
      <c r="JKW33" s="98"/>
      <c r="JKX33" s="98"/>
      <c r="JKY33" s="98"/>
      <c r="JKZ33" s="98"/>
      <c r="JLA33" s="98"/>
      <c r="JLB33" s="98"/>
      <c r="JLC33" s="98"/>
      <c r="JLD33" s="98"/>
      <c r="JLE33" s="98"/>
      <c r="JLF33" s="98"/>
      <c r="JLG33" s="98"/>
      <c r="JLH33" s="98"/>
      <c r="JLI33" s="98"/>
      <c r="JLJ33" s="98"/>
      <c r="JLK33" s="98"/>
      <c r="JLL33" s="98"/>
      <c r="JLM33" s="98"/>
      <c r="JLN33" s="98"/>
      <c r="JLO33" s="98"/>
      <c r="JLP33" s="98"/>
      <c r="JLQ33" s="98"/>
      <c r="JLR33" s="98"/>
      <c r="JLS33" s="98"/>
      <c r="JLT33" s="98"/>
      <c r="JLU33" s="98"/>
      <c r="JLV33" s="98"/>
      <c r="JLW33" s="98"/>
      <c r="JLX33" s="98"/>
      <c r="JLY33" s="98"/>
      <c r="JLZ33" s="98"/>
      <c r="JMA33" s="98"/>
      <c r="JMB33" s="98"/>
      <c r="JMC33" s="98"/>
      <c r="JMD33" s="98"/>
      <c r="JME33" s="98"/>
      <c r="JMF33" s="98"/>
      <c r="JMG33" s="98"/>
      <c r="JMH33" s="98"/>
      <c r="JMI33" s="98"/>
      <c r="JMJ33" s="98"/>
      <c r="JMK33" s="98"/>
      <c r="JML33" s="98"/>
      <c r="JMM33" s="98"/>
      <c r="JMN33" s="98"/>
      <c r="JMO33" s="98"/>
      <c r="JMP33" s="98"/>
      <c r="JMQ33" s="98"/>
      <c r="JMR33" s="98"/>
      <c r="JMS33" s="98"/>
      <c r="JMT33" s="98"/>
      <c r="JMU33" s="98"/>
      <c r="JMV33" s="98"/>
      <c r="JMW33" s="98"/>
      <c r="JMX33" s="98"/>
      <c r="JMY33" s="98"/>
      <c r="JMZ33" s="98"/>
      <c r="JNA33" s="98"/>
      <c r="JNB33" s="98"/>
      <c r="JNC33" s="98"/>
      <c r="JND33" s="98"/>
      <c r="JNE33" s="98"/>
      <c r="JNF33" s="98"/>
      <c r="JNG33" s="98"/>
      <c r="JNH33" s="98"/>
      <c r="JNI33" s="98"/>
      <c r="JNJ33" s="98"/>
      <c r="JNK33" s="98"/>
      <c r="JNL33" s="98"/>
      <c r="JNM33" s="98"/>
      <c r="JNN33" s="98"/>
      <c r="JNO33" s="98"/>
      <c r="JNP33" s="98"/>
      <c r="JNQ33" s="98"/>
      <c r="JNR33" s="98"/>
      <c r="JNS33" s="98"/>
      <c r="JNT33" s="98"/>
      <c r="JNU33" s="98"/>
      <c r="JNV33" s="98"/>
      <c r="JNW33" s="98"/>
      <c r="JNX33" s="98"/>
      <c r="JNY33" s="98"/>
      <c r="JNZ33" s="98"/>
      <c r="JOA33" s="98"/>
      <c r="JOB33" s="98"/>
      <c r="JOC33" s="98"/>
      <c r="JOD33" s="98"/>
      <c r="JOE33" s="98"/>
      <c r="JOF33" s="98"/>
      <c r="JOG33" s="98"/>
      <c r="JOH33" s="98"/>
      <c r="JOI33" s="98"/>
      <c r="JOJ33" s="98"/>
      <c r="JOK33" s="98"/>
      <c r="JOL33" s="98"/>
      <c r="JOM33" s="98"/>
      <c r="JON33" s="98"/>
      <c r="JOO33" s="98"/>
      <c r="JOP33" s="98"/>
      <c r="JOQ33" s="98"/>
      <c r="JOR33" s="98"/>
      <c r="JOS33" s="98"/>
      <c r="JOT33" s="98"/>
      <c r="JOU33" s="98"/>
      <c r="JOV33" s="98"/>
      <c r="JOW33" s="98"/>
      <c r="JOX33" s="98"/>
      <c r="JOY33" s="98"/>
      <c r="JOZ33" s="98"/>
      <c r="JPA33" s="98"/>
      <c r="JPB33" s="98"/>
      <c r="JPC33" s="98"/>
      <c r="JPD33" s="98"/>
      <c r="JPE33" s="98"/>
      <c r="JPF33" s="98"/>
      <c r="JPG33" s="98"/>
      <c r="JPH33" s="98"/>
      <c r="JPI33" s="98"/>
      <c r="JPJ33" s="98"/>
      <c r="JPK33" s="98"/>
      <c r="JPL33" s="98"/>
      <c r="JPM33" s="98"/>
      <c r="JPN33" s="98"/>
      <c r="JPO33" s="98"/>
      <c r="JPP33" s="98"/>
      <c r="JPQ33" s="98"/>
      <c r="JPR33" s="98"/>
      <c r="JPS33" s="98"/>
      <c r="JPT33" s="98"/>
      <c r="JPU33" s="98"/>
      <c r="JPV33" s="98"/>
      <c r="JPW33" s="98"/>
      <c r="JPX33" s="98"/>
      <c r="JPY33" s="98"/>
      <c r="JPZ33" s="98"/>
      <c r="JQA33" s="98"/>
      <c r="JQB33" s="98"/>
      <c r="JQC33" s="98"/>
      <c r="JQD33" s="98"/>
      <c r="JQE33" s="98"/>
      <c r="JQF33" s="98"/>
      <c r="JQG33" s="98"/>
      <c r="JQH33" s="98"/>
      <c r="JQI33" s="98"/>
      <c r="JQJ33" s="98"/>
      <c r="JQK33" s="98"/>
      <c r="JQL33" s="98"/>
      <c r="JQM33" s="98"/>
      <c r="JQN33" s="98"/>
      <c r="JQO33" s="98"/>
      <c r="JQP33" s="98"/>
      <c r="JQQ33" s="98"/>
      <c r="JQR33" s="98"/>
      <c r="JQS33" s="98"/>
      <c r="JQT33" s="98"/>
      <c r="JQU33" s="98"/>
      <c r="JQV33" s="98"/>
      <c r="JQW33" s="98"/>
      <c r="JQX33" s="98"/>
      <c r="JQY33" s="98"/>
      <c r="JQZ33" s="98"/>
      <c r="JRA33" s="98"/>
      <c r="JRB33" s="98"/>
      <c r="JRC33" s="98"/>
      <c r="JRD33" s="98"/>
      <c r="JRE33" s="98"/>
      <c r="JRF33" s="98"/>
      <c r="JRG33" s="98"/>
      <c r="JRH33" s="98"/>
      <c r="JRI33" s="98"/>
      <c r="JRJ33" s="98"/>
      <c r="JRK33" s="98"/>
      <c r="JRL33" s="98"/>
      <c r="JRM33" s="98"/>
      <c r="JRN33" s="98"/>
      <c r="JRO33" s="98"/>
      <c r="JRP33" s="98"/>
      <c r="JRQ33" s="98"/>
      <c r="JRR33" s="98"/>
      <c r="JRS33" s="98"/>
      <c r="JRT33" s="98"/>
      <c r="JRU33" s="98"/>
      <c r="JRV33" s="98"/>
      <c r="JRW33" s="98"/>
      <c r="JRX33" s="98"/>
      <c r="JRY33" s="98"/>
      <c r="JRZ33" s="98"/>
      <c r="JSA33" s="98"/>
      <c r="JSB33" s="98"/>
      <c r="JSC33" s="98"/>
      <c r="JSD33" s="98"/>
      <c r="JSE33" s="98"/>
      <c r="JSF33" s="98"/>
      <c r="JSG33" s="98"/>
      <c r="JSH33" s="98"/>
      <c r="JSI33" s="98"/>
      <c r="JSJ33" s="98"/>
      <c r="JSK33" s="98"/>
      <c r="JSL33" s="98"/>
      <c r="JSM33" s="98"/>
      <c r="JSN33" s="98"/>
      <c r="JSO33" s="98"/>
      <c r="JSP33" s="98"/>
      <c r="JSQ33" s="98"/>
      <c r="JSR33" s="98"/>
      <c r="JSS33" s="98"/>
      <c r="JST33" s="98"/>
      <c r="JSU33" s="98"/>
      <c r="JSV33" s="98"/>
      <c r="JSW33" s="98"/>
      <c r="JSX33" s="98"/>
      <c r="JSY33" s="98"/>
      <c r="JSZ33" s="98"/>
      <c r="JTA33" s="98"/>
      <c r="JTB33" s="98"/>
      <c r="JTC33" s="98"/>
      <c r="JTD33" s="98"/>
      <c r="JTE33" s="98"/>
      <c r="JTF33" s="98"/>
      <c r="JTG33" s="98"/>
      <c r="JTH33" s="98"/>
      <c r="JTI33" s="98"/>
      <c r="JTJ33" s="98"/>
      <c r="JTK33" s="98"/>
      <c r="JTL33" s="98"/>
      <c r="JTM33" s="98"/>
      <c r="JTN33" s="98"/>
      <c r="JTO33" s="98"/>
      <c r="JTP33" s="98"/>
      <c r="JTQ33" s="98"/>
      <c r="JTR33" s="98"/>
      <c r="JTS33" s="98"/>
      <c r="JTT33" s="98"/>
      <c r="JTU33" s="98"/>
      <c r="JTV33" s="98"/>
      <c r="JTW33" s="98"/>
      <c r="JTX33" s="98"/>
      <c r="JTY33" s="98"/>
      <c r="JTZ33" s="98"/>
      <c r="JUA33" s="98"/>
      <c r="JUB33" s="98"/>
      <c r="JUC33" s="98"/>
      <c r="JUD33" s="98"/>
      <c r="JUE33" s="98"/>
      <c r="JUF33" s="98"/>
      <c r="JUG33" s="98"/>
      <c r="JUH33" s="98"/>
      <c r="JUI33" s="98"/>
      <c r="JUJ33" s="98"/>
      <c r="JUK33" s="98"/>
      <c r="JUL33" s="98"/>
      <c r="JUM33" s="98"/>
      <c r="JUN33" s="98"/>
      <c r="JUO33" s="98"/>
      <c r="JUP33" s="98"/>
      <c r="JUQ33" s="98"/>
      <c r="JUR33" s="98"/>
      <c r="JUS33" s="98"/>
      <c r="JUT33" s="98"/>
      <c r="JUU33" s="98"/>
      <c r="JUV33" s="98"/>
      <c r="JUW33" s="98"/>
      <c r="JUX33" s="98"/>
      <c r="JUY33" s="98"/>
      <c r="JUZ33" s="98"/>
      <c r="JVA33" s="98"/>
      <c r="JVB33" s="98"/>
      <c r="JVC33" s="98"/>
      <c r="JVD33" s="98"/>
      <c r="JVE33" s="98"/>
      <c r="JVF33" s="98"/>
      <c r="JVG33" s="98"/>
      <c r="JVH33" s="98"/>
      <c r="JVI33" s="98"/>
      <c r="JVJ33" s="98"/>
      <c r="JVK33" s="98"/>
      <c r="JVL33" s="98"/>
      <c r="JVM33" s="98"/>
      <c r="JVN33" s="98"/>
      <c r="JVO33" s="98"/>
      <c r="JVP33" s="98"/>
      <c r="JVQ33" s="98"/>
      <c r="JVR33" s="98"/>
      <c r="JVS33" s="98"/>
      <c r="JVT33" s="98"/>
      <c r="JVU33" s="98"/>
      <c r="JVV33" s="98"/>
      <c r="JVW33" s="98"/>
      <c r="JVX33" s="98"/>
      <c r="JVY33" s="98"/>
      <c r="JVZ33" s="98"/>
      <c r="JWA33" s="98"/>
      <c r="JWB33" s="98"/>
      <c r="JWC33" s="98"/>
      <c r="JWD33" s="98"/>
      <c r="JWE33" s="98"/>
      <c r="JWF33" s="98"/>
      <c r="JWG33" s="98"/>
      <c r="JWH33" s="98"/>
      <c r="JWI33" s="98"/>
      <c r="JWJ33" s="98"/>
      <c r="JWK33" s="98"/>
      <c r="JWL33" s="98"/>
      <c r="JWM33" s="98"/>
      <c r="JWN33" s="98"/>
      <c r="JWO33" s="98"/>
      <c r="JWP33" s="98"/>
      <c r="JWQ33" s="98"/>
      <c r="JWR33" s="98"/>
      <c r="JWS33" s="98"/>
      <c r="JWT33" s="98"/>
      <c r="JWU33" s="98"/>
      <c r="JWV33" s="98"/>
      <c r="JWW33" s="98"/>
      <c r="JWX33" s="98"/>
      <c r="JWY33" s="98"/>
      <c r="JWZ33" s="98"/>
      <c r="JXA33" s="98"/>
      <c r="JXB33" s="98"/>
      <c r="JXC33" s="98"/>
      <c r="JXD33" s="98"/>
      <c r="JXE33" s="98"/>
      <c r="JXF33" s="98"/>
      <c r="JXG33" s="98"/>
      <c r="JXH33" s="98"/>
      <c r="JXI33" s="98"/>
      <c r="JXJ33" s="98"/>
      <c r="JXK33" s="98"/>
      <c r="JXL33" s="98"/>
      <c r="JXM33" s="98"/>
      <c r="JXN33" s="98"/>
      <c r="JXO33" s="98"/>
      <c r="JXP33" s="98"/>
      <c r="JXQ33" s="98"/>
      <c r="JXR33" s="98"/>
      <c r="JXS33" s="98"/>
      <c r="JXT33" s="98"/>
      <c r="JXU33" s="98"/>
      <c r="JXV33" s="98"/>
      <c r="JXW33" s="98"/>
      <c r="JXX33" s="98"/>
      <c r="JXY33" s="98"/>
      <c r="JXZ33" s="98"/>
      <c r="JYA33" s="98"/>
      <c r="JYB33" s="98"/>
      <c r="JYC33" s="98"/>
      <c r="JYD33" s="98"/>
      <c r="JYE33" s="98"/>
      <c r="JYF33" s="98"/>
      <c r="JYG33" s="98"/>
      <c r="JYH33" s="98"/>
      <c r="JYI33" s="98"/>
      <c r="JYJ33" s="98"/>
      <c r="JYK33" s="98"/>
      <c r="JYL33" s="98"/>
      <c r="JYM33" s="98"/>
      <c r="JYN33" s="98"/>
      <c r="JYO33" s="98"/>
      <c r="JYP33" s="98"/>
      <c r="JYQ33" s="98"/>
      <c r="JYR33" s="98"/>
      <c r="JYS33" s="98"/>
      <c r="JYT33" s="98"/>
      <c r="JYU33" s="98"/>
      <c r="JYV33" s="98"/>
      <c r="JYW33" s="98"/>
      <c r="JYX33" s="98"/>
      <c r="JYY33" s="98"/>
      <c r="JYZ33" s="98"/>
      <c r="JZA33" s="98"/>
      <c r="JZB33" s="98"/>
      <c r="JZC33" s="98"/>
      <c r="JZD33" s="98"/>
      <c r="JZE33" s="98"/>
      <c r="JZF33" s="98"/>
      <c r="JZG33" s="98"/>
      <c r="JZH33" s="98"/>
      <c r="JZI33" s="98"/>
      <c r="JZJ33" s="98"/>
      <c r="JZK33" s="98"/>
      <c r="JZL33" s="98"/>
      <c r="JZM33" s="98"/>
      <c r="JZN33" s="98"/>
      <c r="JZO33" s="98"/>
      <c r="JZP33" s="98"/>
      <c r="JZQ33" s="98"/>
      <c r="JZR33" s="98"/>
      <c r="JZS33" s="98"/>
      <c r="JZT33" s="98"/>
      <c r="JZU33" s="98"/>
      <c r="JZV33" s="98"/>
      <c r="JZW33" s="98"/>
      <c r="JZX33" s="98"/>
      <c r="JZY33" s="98"/>
      <c r="JZZ33" s="98"/>
      <c r="KAA33" s="98"/>
      <c r="KAB33" s="98"/>
      <c r="KAC33" s="98"/>
      <c r="KAD33" s="98"/>
      <c r="KAE33" s="98"/>
      <c r="KAF33" s="98"/>
      <c r="KAG33" s="98"/>
      <c r="KAH33" s="98"/>
      <c r="KAI33" s="98"/>
      <c r="KAJ33" s="98"/>
      <c r="KAK33" s="98"/>
      <c r="KAL33" s="98"/>
      <c r="KAM33" s="98"/>
      <c r="KAN33" s="98"/>
      <c r="KAO33" s="98"/>
      <c r="KAP33" s="98"/>
      <c r="KAQ33" s="98"/>
      <c r="KAR33" s="98"/>
      <c r="KAS33" s="98"/>
      <c r="KAT33" s="98"/>
      <c r="KAU33" s="98"/>
      <c r="KAV33" s="98"/>
      <c r="KAW33" s="98"/>
      <c r="KAX33" s="98"/>
      <c r="KAY33" s="98"/>
      <c r="KAZ33" s="98"/>
      <c r="KBA33" s="98"/>
      <c r="KBB33" s="98"/>
      <c r="KBC33" s="98"/>
      <c r="KBD33" s="98"/>
      <c r="KBE33" s="98"/>
      <c r="KBF33" s="98"/>
      <c r="KBG33" s="98"/>
      <c r="KBH33" s="98"/>
      <c r="KBI33" s="98"/>
      <c r="KBJ33" s="98"/>
      <c r="KBK33" s="98"/>
      <c r="KBL33" s="98"/>
      <c r="KBM33" s="98"/>
      <c r="KBN33" s="98"/>
      <c r="KBO33" s="98"/>
      <c r="KBP33" s="98"/>
      <c r="KBQ33" s="98"/>
      <c r="KBR33" s="98"/>
      <c r="KBS33" s="98"/>
      <c r="KBT33" s="98"/>
      <c r="KBU33" s="98"/>
      <c r="KBV33" s="98"/>
      <c r="KBW33" s="98"/>
      <c r="KBX33" s="98"/>
      <c r="KBY33" s="98"/>
      <c r="KBZ33" s="98"/>
      <c r="KCA33" s="98"/>
      <c r="KCB33" s="98"/>
      <c r="KCC33" s="98"/>
      <c r="KCD33" s="98"/>
      <c r="KCE33" s="98"/>
      <c r="KCF33" s="98"/>
      <c r="KCG33" s="98"/>
      <c r="KCH33" s="98"/>
      <c r="KCI33" s="98"/>
      <c r="KCJ33" s="98"/>
      <c r="KCK33" s="98"/>
      <c r="KCL33" s="98"/>
      <c r="KCM33" s="98"/>
      <c r="KCN33" s="98"/>
      <c r="KCO33" s="98"/>
      <c r="KCP33" s="98"/>
      <c r="KCQ33" s="98"/>
      <c r="KCR33" s="98"/>
      <c r="KCS33" s="98"/>
      <c r="KCT33" s="98"/>
      <c r="KCU33" s="98"/>
      <c r="KCV33" s="98"/>
      <c r="KCW33" s="98"/>
      <c r="KCX33" s="98"/>
      <c r="KCY33" s="98"/>
      <c r="KCZ33" s="98"/>
      <c r="KDA33" s="98"/>
      <c r="KDB33" s="98"/>
      <c r="KDC33" s="98"/>
      <c r="KDD33" s="98"/>
      <c r="KDE33" s="98"/>
      <c r="KDF33" s="98"/>
      <c r="KDG33" s="98"/>
      <c r="KDH33" s="98"/>
      <c r="KDI33" s="98"/>
      <c r="KDJ33" s="98"/>
      <c r="KDK33" s="98"/>
      <c r="KDL33" s="98"/>
      <c r="KDM33" s="98"/>
      <c r="KDN33" s="98"/>
      <c r="KDO33" s="98"/>
      <c r="KDP33" s="98"/>
      <c r="KDQ33" s="98"/>
      <c r="KDR33" s="98"/>
      <c r="KDS33" s="98"/>
      <c r="KDT33" s="98"/>
      <c r="KDU33" s="98"/>
      <c r="KDV33" s="98"/>
      <c r="KDW33" s="98"/>
      <c r="KDX33" s="98"/>
      <c r="KDY33" s="98"/>
      <c r="KDZ33" s="98"/>
      <c r="KEA33" s="98"/>
      <c r="KEB33" s="98"/>
      <c r="KEC33" s="98"/>
      <c r="KED33" s="98"/>
      <c r="KEE33" s="98"/>
      <c r="KEF33" s="98"/>
      <c r="KEG33" s="98"/>
      <c r="KEH33" s="98"/>
      <c r="KEI33" s="98"/>
      <c r="KEJ33" s="98"/>
      <c r="KEK33" s="98"/>
      <c r="KEL33" s="98"/>
      <c r="KEM33" s="98"/>
      <c r="KEN33" s="98"/>
      <c r="KEO33" s="98"/>
      <c r="KEP33" s="98"/>
      <c r="KEQ33" s="98"/>
      <c r="KER33" s="98"/>
      <c r="KES33" s="98"/>
      <c r="KET33" s="98"/>
      <c r="KEU33" s="98"/>
      <c r="KEV33" s="98"/>
      <c r="KEW33" s="98"/>
      <c r="KEX33" s="98"/>
      <c r="KEY33" s="98"/>
      <c r="KEZ33" s="98"/>
      <c r="KFA33" s="98"/>
      <c r="KFB33" s="98"/>
      <c r="KFC33" s="98"/>
      <c r="KFD33" s="98"/>
      <c r="KFE33" s="98"/>
      <c r="KFF33" s="98"/>
      <c r="KFG33" s="98"/>
      <c r="KFH33" s="98"/>
      <c r="KFI33" s="98"/>
      <c r="KFJ33" s="98"/>
      <c r="KFK33" s="98"/>
      <c r="KFL33" s="98"/>
      <c r="KFM33" s="98"/>
      <c r="KFN33" s="98"/>
      <c r="KFO33" s="98"/>
      <c r="KFP33" s="98"/>
      <c r="KFQ33" s="98"/>
      <c r="KFR33" s="98"/>
      <c r="KFS33" s="98"/>
      <c r="KFT33" s="98"/>
      <c r="KFU33" s="98"/>
      <c r="KFV33" s="98"/>
      <c r="KFW33" s="98"/>
      <c r="KFX33" s="98"/>
      <c r="KFY33" s="98"/>
      <c r="KFZ33" s="98"/>
      <c r="KGA33" s="98"/>
      <c r="KGB33" s="98"/>
      <c r="KGC33" s="98"/>
      <c r="KGD33" s="98"/>
      <c r="KGE33" s="98"/>
      <c r="KGF33" s="98"/>
      <c r="KGG33" s="98"/>
      <c r="KGH33" s="98"/>
      <c r="KGI33" s="98"/>
      <c r="KGJ33" s="98"/>
      <c r="KGK33" s="98"/>
      <c r="KGL33" s="98"/>
      <c r="KGM33" s="98"/>
      <c r="KGN33" s="98"/>
      <c r="KGO33" s="98"/>
      <c r="KGP33" s="98"/>
      <c r="KGQ33" s="98"/>
      <c r="KGR33" s="98"/>
      <c r="KGS33" s="98"/>
      <c r="KGT33" s="98"/>
      <c r="KGU33" s="98"/>
      <c r="KGV33" s="98"/>
      <c r="KGW33" s="98"/>
      <c r="KGX33" s="98"/>
      <c r="KGY33" s="98"/>
      <c r="KGZ33" s="98"/>
      <c r="KHA33" s="98"/>
      <c r="KHB33" s="98"/>
      <c r="KHC33" s="98"/>
      <c r="KHD33" s="98"/>
      <c r="KHE33" s="98"/>
      <c r="KHF33" s="98"/>
      <c r="KHG33" s="98"/>
      <c r="KHH33" s="98"/>
      <c r="KHI33" s="98"/>
      <c r="KHJ33" s="98"/>
      <c r="KHK33" s="98"/>
      <c r="KHL33" s="98"/>
      <c r="KHM33" s="98"/>
      <c r="KHN33" s="98"/>
      <c r="KHO33" s="98"/>
      <c r="KHP33" s="98"/>
      <c r="KHQ33" s="98"/>
      <c r="KHR33" s="98"/>
      <c r="KHS33" s="98"/>
      <c r="KHT33" s="98"/>
      <c r="KHU33" s="98"/>
      <c r="KHV33" s="98"/>
      <c r="KHW33" s="98"/>
      <c r="KHX33" s="98"/>
      <c r="KHY33" s="98"/>
      <c r="KHZ33" s="98"/>
      <c r="KIA33" s="98"/>
      <c r="KIB33" s="98"/>
      <c r="KIC33" s="98"/>
      <c r="KID33" s="98"/>
      <c r="KIE33" s="98"/>
      <c r="KIF33" s="98"/>
      <c r="KIG33" s="98"/>
      <c r="KIH33" s="98"/>
      <c r="KII33" s="98"/>
      <c r="KIJ33" s="98"/>
      <c r="KIK33" s="98"/>
      <c r="KIL33" s="98"/>
      <c r="KIM33" s="98"/>
      <c r="KIN33" s="98"/>
      <c r="KIO33" s="98"/>
      <c r="KIP33" s="98"/>
      <c r="KIQ33" s="98"/>
      <c r="KIR33" s="98"/>
      <c r="KIS33" s="98"/>
      <c r="KIT33" s="98"/>
      <c r="KIU33" s="98"/>
      <c r="KIV33" s="98"/>
      <c r="KIW33" s="98"/>
      <c r="KIX33" s="98"/>
      <c r="KIY33" s="98"/>
      <c r="KIZ33" s="98"/>
      <c r="KJA33" s="98"/>
      <c r="KJB33" s="98"/>
      <c r="KJC33" s="98"/>
      <c r="KJD33" s="98"/>
      <c r="KJE33" s="98"/>
      <c r="KJF33" s="98"/>
      <c r="KJG33" s="98"/>
      <c r="KJH33" s="98"/>
      <c r="KJI33" s="98"/>
      <c r="KJJ33" s="98"/>
      <c r="KJK33" s="98"/>
      <c r="KJL33" s="98"/>
      <c r="KJM33" s="98"/>
      <c r="KJN33" s="98"/>
      <c r="KJO33" s="98"/>
      <c r="KJP33" s="98"/>
      <c r="KJQ33" s="98"/>
      <c r="KJR33" s="98"/>
      <c r="KJS33" s="98"/>
      <c r="KJT33" s="98"/>
      <c r="KJU33" s="98"/>
      <c r="KJV33" s="98"/>
      <c r="KJW33" s="98"/>
      <c r="KJX33" s="98"/>
      <c r="KJY33" s="98"/>
      <c r="KJZ33" s="98"/>
      <c r="KKA33" s="98"/>
      <c r="KKB33" s="98"/>
      <c r="KKC33" s="98"/>
      <c r="KKD33" s="98"/>
      <c r="KKE33" s="98"/>
      <c r="KKF33" s="98"/>
      <c r="KKG33" s="98"/>
      <c r="KKH33" s="98"/>
      <c r="KKI33" s="98"/>
      <c r="KKJ33" s="98"/>
      <c r="KKK33" s="98"/>
      <c r="KKL33" s="98"/>
      <c r="KKM33" s="98"/>
      <c r="KKN33" s="98"/>
      <c r="KKO33" s="98"/>
      <c r="KKP33" s="98"/>
      <c r="KKQ33" s="98"/>
      <c r="KKR33" s="98"/>
      <c r="KKS33" s="98"/>
      <c r="KKT33" s="98"/>
      <c r="KKU33" s="98"/>
      <c r="KKV33" s="98"/>
      <c r="KKW33" s="98"/>
      <c r="KKX33" s="98"/>
      <c r="KKY33" s="98"/>
      <c r="KKZ33" s="98"/>
      <c r="KLA33" s="98"/>
      <c r="KLB33" s="98"/>
      <c r="KLC33" s="98"/>
      <c r="KLD33" s="98"/>
      <c r="KLE33" s="98"/>
      <c r="KLF33" s="98"/>
      <c r="KLG33" s="98"/>
      <c r="KLH33" s="98"/>
      <c r="KLI33" s="98"/>
      <c r="KLJ33" s="98"/>
      <c r="KLK33" s="98"/>
      <c r="KLL33" s="98"/>
      <c r="KLM33" s="98"/>
      <c r="KLN33" s="98"/>
      <c r="KLO33" s="98"/>
      <c r="KLP33" s="98"/>
      <c r="KLQ33" s="98"/>
      <c r="KLR33" s="98"/>
      <c r="KLS33" s="98"/>
      <c r="KLT33" s="98"/>
      <c r="KLU33" s="98"/>
      <c r="KLV33" s="98"/>
      <c r="KLW33" s="98"/>
      <c r="KLX33" s="98"/>
      <c r="KLY33" s="98"/>
      <c r="KLZ33" s="98"/>
      <c r="KMA33" s="98"/>
      <c r="KMB33" s="98"/>
      <c r="KMC33" s="98"/>
      <c r="KMD33" s="98"/>
      <c r="KME33" s="98"/>
      <c r="KMF33" s="98"/>
      <c r="KMG33" s="98"/>
      <c r="KMH33" s="98"/>
      <c r="KMI33" s="98"/>
      <c r="KMJ33" s="98"/>
      <c r="KMK33" s="98"/>
      <c r="KML33" s="98"/>
      <c r="KMM33" s="98"/>
      <c r="KMN33" s="98"/>
      <c r="KMO33" s="98"/>
      <c r="KMP33" s="98"/>
      <c r="KMQ33" s="98"/>
      <c r="KMR33" s="98"/>
      <c r="KMS33" s="98"/>
      <c r="KMT33" s="98"/>
      <c r="KMU33" s="98"/>
      <c r="KMV33" s="98"/>
      <c r="KMW33" s="98"/>
      <c r="KMX33" s="98"/>
      <c r="KMY33" s="98"/>
      <c r="KMZ33" s="98"/>
      <c r="KNA33" s="98"/>
      <c r="KNB33" s="98"/>
      <c r="KNC33" s="98"/>
      <c r="KND33" s="98"/>
      <c r="KNE33" s="98"/>
      <c r="KNF33" s="98"/>
      <c r="KNG33" s="98"/>
      <c r="KNH33" s="98"/>
      <c r="KNI33" s="98"/>
      <c r="KNJ33" s="98"/>
      <c r="KNK33" s="98"/>
      <c r="KNL33" s="98"/>
      <c r="KNM33" s="98"/>
      <c r="KNN33" s="98"/>
      <c r="KNO33" s="98"/>
      <c r="KNP33" s="98"/>
      <c r="KNQ33" s="98"/>
      <c r="KNR33" s="98"/>
      <c r="KNS33" s="98"/>
      <c r="KNT33" s="98"/>
      <c r="KNU33" s="98"/>
      <c r="KNV33" s="98"/>
      <c r="KNW33" s="98"/>
      <c r="KNX33" s="98"/>
      <c r="KNY33" s="98"/>
      <c r="KNZ33" s="98"/>
      <c r="KOA33" s="98"/>
      <c r="KOB33" s="98"/>
      <c r="KOC33" s="98"/>
      <c r="KOD33" s="98"/>
      <c r="KOE33" s="98"/>
      <c r="KOF33" s="98"/>
      <c r="KOG33" s="98"/>
      <c r="KOH33" s="98"/>
      <c r="KOI33" s="98"/>
      <c r="KOJ33" s="98"/>
      <c r="KOK33" s="98"/>
      <c r="KOL33" s="98"/>
      <c r="KOM33" s="98"/>
      <c r="KON33" s="98"/>
      <c r="KOO33" s="98"/>
      <c r="KOP33" s="98"/>
      <c r="KOQ33" s="98"/>
      <c r="KOR33" s="98"/>
      <c r="KOS33" s="98"/>
      <c r="KOT33" s="98"/>
      <c r="KOU33" s="98"/>
      <c r="KOV33" s="98"/>
      <c r="KOW33" s="98"/>
      <c r="KOX33" s="98"/>
      <c r="KOY33" s="98"/>
      <c r="KOZ33" s="98"/>
      <c r="KPA33" s="98"/>
      <c r="KPB33" s="98"/>
      <c r="KPC33" s="98"/>
      <c r="KPD33" s="98"/>
      <c r="KPE33" s="98"/>
      <c r="KPF33" s="98"/>
      <c r="KPG33" s="98"/>
      <c r="KPH33" s="98"/>
      <c r="KPI33" s="98"/>
      <c r="KPJ33" s="98"/>
      <c r="KPK33" s="98"/>
      <c r="KPL33" s="98"/>
      <c r="KPM33" s="98"/>
      <c r="KPN33" s="98"/>
      <c r="KPO33" s="98"/>
      <c r="KPP33" s="98"/>
      <c r="KPQ33" s="98"/>
      <c r="KPR33" s="98"/>
      <c r="KPS33" s="98"/>
      <c r="KPT33" s="98"/>
      <c r="KPU33" s="98"/>
      <c r="KPV33" s="98"/>
      <c r="KPW33" s="98"/>
      <c r="KPX33" s="98"/>
      <c r="KPY33" s="98"/>
      <c r="KPZ33" s="98"/>
      <c r="KQA33" s="98"/>
      <c r="KQB33" s="98"/>
      <c r="KQC33" s="98"/>
      <c r="KQD33" s="98"/>
      <c r="KQE33" s="98"/>
      <c r="KQF33" s="98"/>
      <c r="KQG33" s="98"/>
      <c r="KQH33" s="98"/>
      <c r="KQI33" s="98"/>
      <c r="KQJ33" s="98"/>
      <c r="KQK33" s="98"/>
      <c r="KQL33" s="98"/>
      <c r="KQM33" s="98"/>
      <c r="KQN33" s="98"/>
      <c r="KQO33" s="98"/>
      <c r="KQP33" s="98"/>
      <c r="KQQ33" s="98"/>
      <c r="KQR33" s="98"/>
      <c r="KQS33" s="98"/>
      <c r="KQT33" s="98"/>
      <c r="KQU33" s="98"/>
      <c r="KQV33" s="98"/>
      <c r="KQW33" s="98"/>
      <c r="KQX33" s="98"/>
      <c r="KQY33" s="98"/>
      <c r="KQZ33" s="98"/>
      <c r="KRA33" s="98"/>
      <c r="KRB33" s="98"/>
      <c r="KRC33" s="98"/>
      <c r="KRD33" s="98"/>
      <c r="KRE33" s="98"/>
      <c r="KRF33" s="98"/>
      <c r="KRG33" s="98"/>
      <c r="KRH33" s="98"/>
      <c r="KRI33" s="98"/>
      <c r="KRJ33" s="98"/>
      <c r="KRK33" s="98"/>
      <c r="KRL33" s="98"/>
      <c r="KRM33" s="98"/>
      <c r="KRN33" s="98"/>
      <c r="KRO33" s="98"/>
      <c r="KRP33" s="98"/>
      <c r="KRQ33" s="98"/>
      <c r="KRR33" s="98"/>
      <c r="KRS33" s="98"/>
      <c r="KRT33" s="98"/>
      <c r="KRU33" s="98"/>
      <c r="KRV33" s="98"/>
      <c r="KRW33" s="98"/>
      <c r="KRX33" s="98"/>
      <c r="KRY33" s="98"/>
      <c r="KRZ33" s="98"/>
      <c r="KSA33" s="98"/>
      <c r="KSB33" s="98"/>
      <c r="KSC33" s="98"/>
      <c r="KSD33" s="98"/>
      <c r="KSE33" s="98"/>
      <c r="KSF33" s="98"/>
      <c r="KSG33" s="98"/>
      <c r="KSH33" s="98"/>
      <c r="KSI33" s="98"/>
      <c r="KSJ33" s="98"/>
      <c r="KSK33" s="98"/>
      <c r="KSL33" s="98"/>
      <c r="KSM33" s="98"/>
      <c r="KSN33" s="98"/>
      <c r="KSO33" s="98"/>
      <c r="KSP33" s="98"/>
      <c r="KSQ33" s="98"/>
      <c r="KSR33" s="98"/>
      <c r="KSS33" s="98"/>
      <c r="KST33" s="98"/>
      <c r="KSU33" s="98"/>
      <c r="KSV33" s="98"/>
      <c r="KSW33" s="98"/>
      <c r="KSX33" s="98"/>
      <c r="KSY33" s="98"/>
      <c r="KSZ33" s="98"/>
      <c r="KTA33" s="98"/>
      <c r="KTB33" s="98"/>
      <c r="KTC33" s="98"/>
      <c r="KTD33" s="98"/>
      <c r="KTE33" s="98"/>
      <c r="KTF33" s="98"/>
      <c r="KTG33" s="98"/>
      <c r="KTH33" s="98"/>
      <c r="KTI33" s="98"/>
      <c r="KTJ33" s="98"/>
      <c r="KTK33" s="98"/>
      <c r="KTL33" s="98"/>
      <c r="KTM33" s="98"/>
      <c r="KTN33" s="98"/>
      <c r="KTO33" s="98"/>
      <c r="KTP33" s="98"/>
      <c r="KTQ33" s="98"/>
      <c r="KTR33" s="98"/>
      <c r="KTS33" s="98"/>
      <c r="KTT33" s="98"/>
      <c r="KTU33" s="98"/>
      <c r="KTV33" s="98"/>
      <c r="KTW33" s="98"/>
      <c r="KTX33" s="98"/>
      <c r="KTY33" s="98"/>
      <c r="KTZ33" s="98"/>
      <c r="KUA33" s="98"/>
      <c r="KUB33" s="98"/>
      <c r="KUC33" s="98"/>
      <c r="KUD33" s="98"/>
      <c r="KUE33" s="98"/>
      <c r="KUF33" s="98"/>
      <c r="KUG33" s="98"/>
      <c r="KUH33" s="98"/>
      <c r="KUI33" s="98"/>
      <c r="KUJ33" s="98"/>
      <c r="KUK33" s="98"/>
      <c r="KUL33" s="98"/>
      <c r="KUM33" s="98"/>
      <c r="KUN33" s="98"/>
      <c r="KUO33" s="98"/>
      <c r="KUP33" s="98"/>
      <c r="KUQ33" s="98"/>
      <c r="KUR33" s="98"/>
      <c r="KUS33" s="98"/>
      <c r="KUT33" s="98"/>
      <c r="KUU33" s="98"/>
      <c r="KUV33" s="98"/>
      <c r="KUW33" s="98"/>
      <c r="KUX33" s="98"/>
      <c r="KUY33" s="98"/>
      <c r="KUZ33" s="98"/>
      <c r="KVA33" s="98"/>
      <c r="KVB33" s="98"/>
      <c r="KVC33" s="98"/>
      <c r="KVD33" s="98"/>
      <c r="KVE33" s="98"/>
      <c r="KVF33" s="98"/>
      <c r="KVG33" s="98"/>
      <c r="KVH33" s="98"/>
      <c r="KVI33" s="98"/>
      <c r="KVJ33" s="98"/>
      <c r="KVK33" s="98"/>
      <c r="KVL33" s="98"/>
      <c r="KVM33" s="98"/>
      <c r="KVN33" s="98"/>
      <c r="KVO33" s="98"/>
      <c r="KVP33" s="98"/>
      <c r="KVQ33" s="98"/>
      <c r="KVR33" s="98"/>
      <c r="KVS33" s="98"/>
      <c r="KVT33" s="98"/>
      <c r="KVU33" s="98"/>
      <c r="KVV33" s="98"/>
      <c r="KVW33" s="98"/>
      <c r="KVX33" s="98"/>
      <c r="KVY33" s="98"/>
      <c r="KVZ33" s="98"/>
      <c r="KWA33" s="98"/>
      <c r="KWB33" s="98"/>
      <c r="KWC33" s="98"/>
      <c r="KWD33" s="98"/>
      <c r="KWE33" s="98"/>
      <c r="KWF33" s="98"/>
      <c r="KWG33" s="98"/>
      <c r="KWH33" s="98"/>
      <c r="KWI33" s="98"/>
      <c r="KWJ33" s="98"/>
      <c r="KWK33" s="98"/>
      <c r="KWL33" s="98"/>
      <c r="KWM33" s="98"/>
      <c r="KWN33" s="98"/>
      <c r="KWO33" s="98"/>
      <c r="KWP33" s="98"/>
      <c r="KWQ33" s="98"/>
      <c r="KWR33" s="98"/>
      <c r="KWS33" s="98"/>
      <c r="KWT33" s="98"/>
      <c r="KWU33" s="98"/>
      <c r="KWV33" s="98"/>
      <c r="KWW33" s="98"/>
      <c r="KWX33" s="98"/>
      <c r="KWY33" s="98"/>
      <c r="KWZ33" s="98"/>
      <c r="KXA33" s="98"/>
      <c r="KXB33" s="98"/>
      <c r="KXC33" s="98"/>
      <c r="KXD33" s="98"/>
      <c r="KXE33" s="98"/>
      <c r="KXF33" s="98"/>
      <c r="KXG33" s="98"/>
      <c r="KXH33" s="98"/>
      <c r="KXI33" s="98"/>
      <c r="KXJ33" s="98"/>
      <c r="KXK33" s="98"/>
      <c r="KXL33" s="98"/>
      <c r="KXM33" s="98"/>
      <c r="KXN33" s="98"/>
      <c r="KXO33" s="98"/>
      <c r="KXP33" s="98"/>
      <c r="KXQ33" s="98"/>
      <c r="KXR33" s="98"/>
      <c r="KXS33" s="98"/>
      <c r="KXT33" s="98"/>
      <c r="KXU33" s="98"/>
      <c r="KXV33" s="98"/>
      <c r="KXW33" s="98"/>
      <c r="KXX33" s="98"/>
      <c r="KXY33" s="98"/>
      <c r="KXZ33" s="98"/>
      <c r="KYA33" s="98"/>
      <c r="KYB33" s="98"/>
      <c r="KYC33" s="98"/>
      <c r="KYD33" s="98"/>
      <c r="KYE33" s="98"/>
      <c r="KYF33" s="98"/>
      <c r="KYG33" s="98"/>
      <c r="KYH33" s="98"/>
      <c r="KYI33" s="98"/>
      <c r="KYJ33" s="98"/>
      <c r="KYK33" s="98"/>
      <c r="KYL33" s="98"/>
      <c r="KYM33" s="98"/>
      <c r="KYN33" s="98"/>
      <c r="KYO33" s="98"/>
      <c r="KYP33" s="98"/>
      <c r="KYQ33" s="98"/>
      <c r="KYR33" s="98"/>
      <c r="KYS33" s="98"/>
      <c r="KYT33" s="98"/>
      <c r="KYU33" s="98"/>
      <c r="KYV33" s="98"/>
      <c r="KYW33" s="98"/>
      <c r="KYX33" s="98"/>
      <c r="KYY33" s="98"/>
      <c r="KYZ33" s="98"/>
      <c r="KZA33" s="98"/>
      <c r="KZB33" s="98"/>
      <c r="KZC33" s="98"/>
      <c r="KZD33" s="98"/>
      <c r="KZE33" s="98"/>
      <c r="KZF33" s="98"/>
      <c r="KZG33" s="98"/>
      <c r="KZH33" s="98"/>
      <c r="KZI33" s="98"/>
      <c r="KZJ33" s="98"/>
      <c r="KZK33" s="98"/>
      <c r="KZL33" s="98"/>
      <c r="KZM33" s="98"/>
      <c r="KZN33" s="98"/>
      <c r="KZO33" s="98"/>
      <c r="KZP33" s="98"/>
      <c r="KZQ33" s="98"/>
      <c r="KZR33" s="98"/>
      <c r="KZS33" s="98"/>
      <c r="KZT33" s="98"/>
      <c r="KZU33" s="98"/>
      <c r="KZV33" s="98"/>
      <c r="KZW33" s="98"/>
      <c r="KZX33" s="98"/>
      <c r="KZY33" s="98"/>
      <c r="KZZ33" s="98"/>
      <c r="LAA33" s="98"/>
      <c r="LAB33" s="98"/>
      <c r="LAC33" s="98"/>
      <c r="LAD33" s="98"/>
      <c r="LAE33" s="98"/>
      <c r="LAF33" s="98"/>
      <c r="LAG33" s="98"/>
      <c r="LAH33" s="98"/>
      <c r="LAI33" s="98"/>
      <c r="LAJ33" s="98"/>
      <c r="LAK33" s="98"/>
      <c r="LAL33" s="98"/>
      <c r="LAM33" s="98"/>
      <c r="LAN33" s="98"/>
      <c r="LAO33" s="98"/>
      <c r="LAP33" s="98"/>
      <c r="LAQ33" s="98"/>
      <c r="LAR33" s="98"/>
      <c r="LAS33" s="98"/>
      <c r="LAT33" s="98"/>
      <c r="LAU33" s="98"/>
      <c r="LAV33" s="98"/>
      <c r="LAW33" s="98"/>
      <c r="LAX33" s="98"/>
      <c r="LAY33" s="98"/>
      <c r="LAZ33" s="98"/>
      <c r="LBA33" s="98"/>
      <c r="LBB33" s="98"/>
      <c r="LBC33" s="98"/>
      <c r="LBD33" s="98"/>
      <c r="LBE33" s="98"/>
      <c r="LBF33" s="98"/>
      <c r="LBG33" s="98"/>
      <c r="LBH33" s="98"/>
      <c r="LBI33" s="98"/>
      <c r="LBJ33" s="98"/>
      <c r="LBK33" s="98"/>
      <c r="LBL33" s="98"/>
      <c r="LBM33" s="98"/>
      <c r="LBN33" s="98"/>
      <c r="LBO33" s="98"/>
      <c r="LBP33" s="98"/>
      <c r="LBQ33" s="98"/>
      <c r="LBR33" s="98"/>
      <c r="LBS33" s="98"/>
      <c r="LBT33" s="98"/>
      <c r="LBU33" s="98"/>
      <c r="LBV33" s="98"/>
      <c r="LBW33" s="98"/>
      <c r="LBX33" s="98"/>
      <c r="LBY33" s="98"/>
      <c r="LBZ33" s="98"/>
      <c r="LCA33" s="98"/>
      <c r="LCB33" s="98"/>
      <c r="LCC33" s="98"/>
      <c r="LCD33" s="98"/>
      <c r="LCE33" s="98"/>
      <c r="LCF33" s="98"/>
      <c r="LCG33" s="98"/>
      <c r="LCH33" s="98"/>
      <c r="LCI33" s="98"/>
      <c r="LCJ33" s="98"/>
      <c r="LCK33" s="98"/>
      <c r="LCL33" s="98"/>
      <c r="LCM33" s="98"/>
      <c r="LCN33" s="98"/>
      <c r="LCO33" s="98"/>
      <c r="LCP33" s="98"/>
      <c r="LCQ33" s="98"/>
      <c r="LCR33" s="98"/>
      <c r="LCS33" s="98"/>
      <c r="LCT33" s="98"/>
      <c r="LCU33" s="98"/>
      <c r="LCV33" s="98"/>
      <c r="LCW33" s="98"/>
      <c r="LCX33" s="98"/>
      <c r="LCY33" s="98"/>
      <c r="LCZ33" s="98"/>
      <c r="LDA33" s="98"/>
      <c r="LDB33" s="98"/>
      <c r="LDC33" s="98"/>
      <c r="LDD33" s="98"/>
      <c r="LDE33" s="98"/>
      <c r="LDF33" s="98"/>
      <c r="LDG33" s="98"/>
      <c r="LDH33" s="98"/>
      <c r="LDI33" s="98"/>
      <c r="LDJ33" s="98"/>
      <c r="LDK33" s="98"/>
      <c r="LDL33" s="98"/>
      <c r="LDM33" s="98"/>
      <c r="LDN33" s="98"/>
      <c r="LDO33" s="98"/>
      <c r="LDP33" s="98"/>
      <c r="LDQ33" s="98"/>
      <c r="LDR33" s="98"/>
      <c r="LDS33" s="98"/>
      <c r="LDT33" s="98"/>
      <c r="LDU33" s="98"/>
      <c r="LDV33" s="98"/>
      <c r="LDW33" s="98"/>
      <c r="LDX33" s="98"/>
      <c r="LDY33" s="98"/>
      <c r="LDZ33" s="98"/>
      <c r="LEA33" s="98"/>
      <c r="LEB33" s="98"/>
      <c r="LEC33" s="98"/>
      <c r="LED33" s="98"/>
      <c r="LEE33" s="98"/>
      <c r="LEF33" s="98"/>
      <c r="LEG33" s="98"/>
      <c r="LEH33" s="98"/>
      <c r="LEI33" s="98"/>
      <c r="LEJ33" s="98"/>
      <c r="LEK33" s="98"/>
      <c r="LEL33" s="98"/>
      <c r="LEM33" s="98"/>
      <c r="LEN33" s="98"/>
      <c r="LEO33" s="98"/>
      <c r="LEP33" s="98"/>
      <c r="LEQ33" s="98"/>
      <c r="LER33" s="98"/>
      <c r="LES33" s="98"/>
      <c r="LET33" s="98"/>
      <c r="LEU33" s="98"/>
      <c r="LEV33" s="98"/>
      <c r="LEW33" s="98"/>
      <c r="LEX33" s="98"/>
      <c r="LEY33" s="98"/>
      <c r="LEZ33" s="98"/>
      <c r="LFA33" s="98"/>
      <c r="LFB33" s="98"/>
      <c r="LFC33" s="98"/>
      <c r="LFD33" s="98"/>
      <c r="LFE33" s="98"/>
      <c r="LFF33" s="98"/>
      <c r="LFG33" s="98"/>
      <c r="LFH33" s="98"/>
      <c r="LFI33" s="98"/>
      <c r="LFJ33" s="98"/>
      <c r="LFK33" s="98"/>
      <c r="LFL33" s="98"/>
      <c r="LFM33" s="98"/>
      <c r="LFN33" s="98"/>
      <c r="LFO33" s="98"/>
      <c r="LFP33" s="98"/>
      <c r="LFQ33" s="98"/>
      <c r="LFR33" s="98"/>
      <c r="LFS33" s="98"/>
      <c r="LFT33" s="98"/>
      <c r="LFU33" s="98"/>
      <c r="LFV33" s="98"/>
      <c r="LFW33" s="98"/>
      <c r="LFX33" s="98"/>
      <c r="LFY33" s="98"/>
      <c r="LFZ33" s="98"/>
      <c r="LGA33" s="98"/>
      <c r="LGB33" s="98"/>
      <c r="LGC33" s="98"/>
      <c r="LGD33" s="98"/>
      <c r="LGE33" s="98"/>
      <c r="LGF33" s="98"/>
      <c r="LGG33" s="98"/>
      <c r="LGH33" s="98"/>
      <c r="LGI33" s="98"/>
      <c r="LGJ33" s="98"/>
      <c r="LGK33" s="98"/>
      <c r="LGL33" s="98"/>
      <c r="LGM33" s="98"/>
      <c r="LGN33" s="98"/>
      <c r="LGO33" s="98"/>
      <c r="LGP33" s="98"/>
      <c r="LGQ33" s="98"/>
      <c r="LGR33" s="98"/>
      <c r="LGS33" s="98"/>
      <c r="LGT33" s="98"/>
      <c r="LGU33" s="98"/>
      <c r="LGV33" s="98"/>
      <c r="LGW33" s="98"/>
      <c r="LGX33" s="98"/>
      <c r="LGY33" s="98"/>
      <c r="LGZ33" s="98"/>
      <c r="LHA33" s="98"/>
      <c r="LHB33" s="98"/>
      <c r="LHC33" s="98"/>
      <c r="LHD33" s="98"/>
      <c r="LHE33" s="98"/>
      <c r="LHF33" s="98"/>
      <c r="LHG33" s="98"/>
      <c r="LHH33" s="98"/>
      <c r="LHI33" s="98"/>
      <c r="LHJ33" s="98"/>
      <c r="LHK33" s="98"/>
      <c r="LHL33" s="98"/>
      <c r="LHM33" s="98"/>
      <c r="LHN33" s="98"/>
      <c r="LHO33" s="98"/>
      <c r="LHP33" s="98"/>
      <c r="LHQ33" s="98"/>
      <c r="LHR33" s="98"/>
      <c r="LHS33" s="98"/>
      <c r="LHT33" s="98"/>
      <c r="LHU33" s="98"/>
      <c r="LHV33" s="98"/>
      <c r="LHW33" s="98"/>
      <c r="LHX33" s="98"/>
      <c r="LHY33" s="98"/>
      <c r="LHZ33" s="98"/>
      <c r="LIA33" s="98"/>
      <c r="LIB33" s="98"/>
      <c r="LIC33" s="98"/>
      <c r="LID33" s="98"/>
      <c r="LIE33" s="98"/>
      <c r="LIF33" s="98"/>
      <c r="LIG33" s="98"/>
      <c r="LIH33" s="98"/>
      <c r="LII33" s="98"/>
      <c r="LIJ33" s="98"/>
      <c r="LIK33" s="98"/>
      <c r="LIL33" s="98"/>
      <c r="LIM33" s="98"/>
      <c r="LIN33" s="98"/>
      <c r="LIO33" s="98"/>
      <c r="LIP33" s="98"/>
      <c r="LIQ33" s="98"/>
      <c r="LIR33" s="98"/>
      <c r="LIS33" s="98"/>
      <c r="LIT33" s="98"/>
      <c r="LIU33" s="98"/>
      <c r="LIV33" s="98"/>
      <c r="LIW33" s="98"/>
      <c r="LIX33" s="98"/>
      <c r="LIY33" s="98"/>
      <c r="LIZ33" s="98"/>
      <c r="LJA33" s="98"/>
      <c r="LJB33" s="98"/>
      <c r="LJC33" s="98"/>
      <c r="LJD33" s="98"/>
      <c r="LJE33" s="98"/>
      <c r="LJF33" s="98"/>
      <c r="LJG33" s="98"/>
      <c r="LJH33" s="98"/>
      <c r="LJI33" s="98"/>
      <c r="LJJ33" s="98"/>
      <c r="LJK33" s="98"/>
      <c r="LJL33" s="98"/>
      <c r="LJM33" s="98"/>
      <c r="LJN33" s="98"/>
      <c r="LJO33" s="98"/>
      <c r="LJP33" s="98"/>
      <c r="LJQ33" s="98"/>
      <c r="LJR33" s="98"/>
      <c r="LJS33" s="98"/>
      <c r="LJT33" s="98"/>
      <c r="LJU33" s="98"/>
      <c r="LJV33" s="98"/>
      <c r="LJW33" s="98"/>
      <c r="LJX33" s="98"/>
      <c r="LJY33" s="98"/>
      <c r="LJZ33" s="98"/>
      <c r="LKA33" s="98"/>
      <c r="LKB33" s="98"/>
      <c r="LKC33" s="98"/>
      <c r="LKD33" s="98"/>
      <c r="LKE33" s="98"/>
      <c r="LKF33" s="98"/>
      <c r="LKG33" s="98"/>
      <c r="LKH33" s="98"/>
      <c r="LKI33" s="98"/>
      <c r="LKJ33" s="98"/>
      <c r="LKK33" s="98"/>
      <c r="LKL33" s="98"/>
      <c r="LKM33" s="98"/>
      <c r="LKN33" s="98"/>
      <c r="LKO33" s="98"/>
      <c r="LKP33" s="98"/>
      <c r="LKQ33" s="98"/>
      <c r="LKR33" s="98"/>
      <c r="LKS33" s="98"/>
      <c r="LKT33" s="98"/>
      <c r="LKU33" s="98"/>
      <c r="LKV33" s="98"/>
      <c r="LKW33" s="98"/>
      <c r="LKX33" s="98"/>
      <c r="LKY33" s="98"/>
      <c r="LKZ33" s="98"/>
      <c r="LLA33" s="98"/>
      <c r="LLB33" s="98"/>
      <c r="LLC33" s="98"/>
      <c r="LLD33" s="98"/>
      <c r="LLE33" s="98"/>
      <c r="LLF33" s="98"/>
      <c r="LLG33" s="98"/>
      <c r="LLH33" s="98"/>
      <c r="LLI33" s="98"/>
      <c r="LLJ33" s="98"/>
      <c r="LLK33" s="98"/>
      <c r="LLL33" s="98"/>
      <c r="LLM33" s="98"/>
      <c r="LLN33" s="98"/>
      <c r="LLO33" s="98"/>
      <c r="LLP33" s="98"/>
      <c r="LLQ33" s="98"/>
      <c r="LLR33" s="98"/>
      <c r="LLS33" s="98"/>
      <c r="LLT33" s="98"/>
      <c r="LLU33" s="98"/>
      <c r="LLV33" s="98"/>
      <c r="LLW33" s="98"/>
      <c r="LLX33" s="98"/>
      <c r="LLY33" s="98"/>
      <c r="LLZ33" s="98"/>
      <c r="LMA33" s="98"/>
      <c r="LMB33" s="98"/>
      <c r="LMC33" s="98"/>
      <c r="LMD33" s="98"/>
      <c r="LME33" s="98"/>
      <c r="LMF33" s="98"/>
      <c r="LMG33" s="98"/>
      <c r="LMH33" s="98"/>
      <c r="LMI33" s="98"/>
      <c r="LMJ33" s="98"/>
      <c r="LMK33" s="98"/>
      <c r="LML33" s="98"/>
      <c r="LMM33" s="98"/>
      <c r="LMN33" s="98"/>
      <c r="LMO33" s="98"/>
      <c r="LMP33" s="98"/>
      <c r="LMQ33" s="98"/>
      <c r="LMR33" s="98"/>
      <c r="LMS33" s="98"/>
      <c r="LMT33" s="98"/>
      <c r="LMU33" s="98"/>
      <c r="LMV33" s="98"/>
      <c r="LMW33" s="98"/>
      <c r="LMX33" s="98"/>
      <c r="LMY33" s="98"/>
      <c r="LMZ33" s="98"/>
      <c r="LNA33" s="98"/>
      <c r="LNB33" s="98"/>
      <c r="LNC33" s="98"/>
      <c r="LND33" s="98"/>
      <c r="LNE33" s="98"/>
      <c r="LNF33" s="98"/>
      <c r="LNG33" s="98"/>
      <c r="LNH33" s="98"/>
      <c r="LNI33" s="98"/>
      <c r="LNJ33" s="98"/>
      <c r="LNK33" s="98"/>
      <c r="LNL33" s="98"/>
      <c r="LNM33" s="98"/>
      <c r="LNN33" s="98"/>
      <c r="LNO33" s="98"/>
      <c r="LNP33" s="98"/>
      <c r="LNQ33" s="98"/>
      <c r="LNR33" s="98"/>
      <c r="LNS33" s="98"/>
      <c r="LNT33" s="98"/>
      <c r="LNU33" s="98"/>
      <c r="LNV33" s="98"/>
      <c r="LNW33" s="98"/>
      <c r="LNX33" s="98"/>
      <c r="LNY33" s="98"/>
      <c r="LNZ33" s="98"/>
      <c r="LOA33" s="98"/>
      <c r="LOB33" s="98"/>
      <c r="LOC33" s="98"/>
      <c r="LOD33" s="98"/>
      <c r="LOE33" s="98"/>
      <c r="LOF33" s="98"/>
      <c r="LOG33" s="98"/>
      <c r="LOH33" s="98"/>
      <c r="LOI33" s="98"/>
      <c r="LOJ33" s="98"/>
      <c r="LOK33" s="98"/>
      <c r="LOL33" s="98"/>
      <c r="LOM33" s="98"/>
      <c r="LON33" s="98"/>
      <c r="LOO33" s="98"/>
      <c r="LOP33" s="98"/>
      <c r="LOQ33" s="98"/>
      <c r="LOR33" s="98"/>
      <c r="LOS33" s="98"/>
      <c r="LOT33" s="98"/>
      <c r="LOU33" s="98"/>
      <c r="LOV33" s="98"/>
      <c r="LOW33" s="98"/>
      <c r="LOX33" s="98"/>
      <c r="LOY33" s="98"/>
      <c r="LOZ33" s="98"/>
      <c r="LPA33" s="98"/>
      <c r="LPB33" s="98"/>
      <c r="LPC33" s="98"/>
      <c r="LPD33" s="98"/>
      <c r="LPE33" s="98"/>
      <c r="LPF33" s="98"/>
      <c r="LPG33" s="98"/>
      <c r="LPH33" s="98"/>
      <c r="LPI33" s="98"/>
      <c r="LPJ33" s="98"/>
      <c r="LPK33" s="98"/>
      <c r="LPL33" s="98"/>
      <c r="LPM33" s="98"/>
      <c r="LPN33" s="98"/>
      <c r="LPO33" s="98"/>
      <c r="LPP33" s="98"/>
      <c r="LPQ33" s="98"/>
      <c r="LPR33" s="98"/>
      <c r="LPS33" s="98"/>
      <c r="LPT33" s="98"/>
      <c r="LPU33" s="98"/>
      <c r="LPV33" s="98"/>
      <c r="LPW33" s="98"/>
      <c r="LPX33" s="98"/>
      <c r="LPY33" s="98"/>
      <c r="LPZ33" s="98"/>
      <c r="LQA33" s="98"/>
      <c r="LQB33" s="98"/>
      <c r="LQC33" s="98"/>
      <c r="LQD33" s="98"/>
      <c r="LQE33" s="98"/>
      <c r="LQF33" s="98"/>
      <c r="LQG33" s="98"/>
      <c r="LQH33" s="98"/>
      <c r="LQI33" s="98"/>
      <c r="LQJ33" s="98"/>
      <c r="LQK33" s="98"/>
      <c r="LQL33" s="98"/>
      <c r="LQM33" s="98"/>
      <c r="LQN33" s="98"/>
      <c r="LQO33" s="98"/>
      <c r="LQP33" s="98"/>
      <c r="LQQ33" s="98"/>
      <c r="LQR33" s="98"/>
      <c r="LQS33" s="98"/>
      <c r="LQT33" s="98"/>
      <c r="LQU33" s="98"/>
      <c r="LQV33" s="98"/>
      <c r="LQW33" s="98"/>
      <c r="LQX33" s="98"/>
      <c r="LQY33" s="98"/>
      <c r="LQZ33" s="98"/>
      <c r="LRA33" s="98"/>
      <c r="LRB33" s="98"/>
      <c r="LRC33" s="98"/>
      <c r="LRD33" s="98"/>
      <c r="LRE33" s="98"/>
      <c r="LRF33" s="98"/>
      <c r="LRG33" s="98"/>
      <c r="LRH33" s="98"/>
      <c r="LRI33" s="98"/>
      <c r="LRJ33" s="98"/>
      <c r="LRK33" s="98"/>
      <c r="LRL33" s="98"/>
      <c r="LRM33" s="98"/>
      <c r="LRN33" s="98"/>
      <c r="LRO33" s="98"/>
      <c r="LRP33" s="98"/>
      <c r="LRQ33" s="98"/>
      <c r="LRR33" s="98"/>
      <c r="LRS33" s="98"/>
      <c r="LRT33" s="98"/>
      <c r="LRU33" s="98"/>
      <c r="LRV33" s="98"/>
      <c r="LRW33" s="98"/>
      <c r="LRX33" s="98"/>
      <c r="LRY33" s="98"/>
      <c r="LRZ33" s="98"/>
      <c r="LSA33" s="98"/>
      <c r="LSB33" s="98"/>
      <c r="LSC33" s="98"/>
      <c r="LSD33" s="98"/>
      <c r="LSE33" s="98"/>
      <c r="LSF33" s="98"/>
      <c r="LSG33" s="98"/>
      <c r="LSH33" s="98"/>
      <c r="LSI33" s="98"/>
      <c r="LSJ33" s="98"/>
      <c r="LSK33" s="98"/>
      <c r="LSL33" s="98"/>
      <c r="LSM33" s="98"/>
      <c r="LSN33" s="98"/>
      <c r="LSO33" s="98"/>
      <c r="LSP33" s="98"/>
      <c r="LSQ33" s="98"/>
      <c r="LSR33" s="98"/>
      <c r="LSS33" s="98"/>
      <c r="LST33" s="98"/>
      <c r="LSU33" s="98"/>
      <c r="LSV33" s="98"/>
      <c r="LSW33" s="98"/>
      <c r="LSX33" s="98"/>
      <c r="LSY33" s="98"/>
      <c r="LSZ33" s="98"/>
      <c r="LTA33" s="98"/>
      <c r="LTB33" s="98"/>
      <c r="LTC33" s="98"/>
      <c r="LTD33" s="98"/>
      <c r="LTE33" s="98"/>
      <c r="LTF33" s="98"/>
      <c r="LTG33" s="98"/>
      <c r="LTH33" s="98"/>
      <c r="LTI33" s="98"/>
      <c r="LTJ33" s="98"/>
      <c r="LTK33" s="98"/>
      <c r="LTL33" s="98"/>
      <c r="LTM33" s="98"/>
      <c r="LTN33" s="98"/>
      <c r="LTO33" s="98"/>
      <c r="LTP33" s="98"/>
      <c r="LTQ33" s="98"/>
      <c r="LTR33" s="98"/>
      <c r="LTS33" s="98"/>
      <c r="LTT33" s="98"/>
      <c r="LTU33" s="98"/>
      <c r="LTV33" s="98"/>
      <c r="LTW33" s="98"/>
      <c r="LTX33" s="98"/>
      <c r="LTY33" s="98"/>
      <c r="LTZ33" s="98"/>
      <c r="LUA33" s="98"/>
      <c r="LUB33" s="98"/>
      <c r="LUC33" s="98"/>
      <c r="LUD33" s="98"/>
      <c r="LUE33" s="98"/>
      <c r="LUF33" s="98"/>
      <c r="LUG33" s="98"/>
      <c r="LUH33" s="98"/>
      <c r="LUI33" s="98"/>
      <c r="LUJ33" s="98"/>
      <c r="LUK33" s="98"/>
      <c r="LUL33" s="98"/>
      <c r="LUM33" s="98"/>
      <c r="LUN33" s="98"/>
      <c r="LUO33" s="98"/>
      <c r="LUP33" s="98"/>
      <c r="LUQ33" s="98"/>
      <c r="LUR33" s="98"/>
      <c r="LUS33" s="98"/>
      <c r="LUT33" s="98"/>
      <c r="LUU33" s="98"/>
      <c r="LUV33" s="98"/>
      <c r="LUW33" s="98"/>
      <c r="LUX33" s="98"/>
      <c r="LUY33" s="98"/>
      <c r="LUZ33" s="98"/>
      <c r="LVA33" s="98"/>
      <c r="LVB33" s="98"/>
      <c r="LVC33" s="98"/>
      <c r="LVD33" s="98"/>
      <c r="LVE33" s="98"/>
      <c r="LVF33" s="98"/>
      <c r="LVG33" s="98"/>
      <c r="LVH33" s="98"/>
      <c r="LVI33" s="98"/>
      <c r="LVJ33" s="98"/>
      <c r="LVK33" s="98"/>
      <c r="LVL33" s="98"/>
      <c r="LVM33" s="98"/>
      <c r="LVN33" s="98"/>
      <c r="LVO33" s="98"/>
      <c r="LVP33" s="98"/>
      <c r="LVQ33" s="98"/>
      <c r="LVR33" s="98"/>
      <c r="LVS33" s="98"/>
      <c r="LVT33" s="98"/>
      <c r="LVU33" s="98"/>
      <c r="LVV33" s="98"/>
      <c r="LVW33" s="98"/>
      <c r="LVX33" s="98"/>
      <c r="LVY33" s="98"/>
      <c r="LVZ33" s="98"/>
      <c r="LWA33" s="98"/>
      <c r="LWB33" s="98"/>
      <c r="LWC33" s="98"/>
      <c r="LWD33" s="98"/>
      <c r="LWE33" s="98"/>
      <c r="LWF33" s="98"/>
      <c r="LWG33" s="98"/>
      <c r="LWH33" s="98"/>
      <c r="LWI33" s="98"/>
      <c r="LWJ33" s="98"/>
      <c r="LWK33" s="98"/>
      <c r="LWL33" s="98"/>
      <c r="LWM33" s="98"/>
      <c r="LWN33" s="98"/>
      <c r="LWO33" s="98"/>
      <c r="LWP33" s="98"/>
      <c r="LWQ33" s="98"/>
      <c r="LWR33" s="98"/>
      <c r="LWS33" s="98"/>
      <c r="LWT33" s="98"/>
      <c r="LWU33" s="98"/>
      <c r="LWV33" s="98"/>
      <c r="LWW33" s="98"/>
      <c r="LWX33" s="98"/>
      <c r="LWY33" s="98"/>
      <c r="LWZ33" s="98"/>
      <c r="LXA33" s="98"/>
      <c r="LXB33" s="98"/>
      <c r="LXC33" s="98"/>
      <c r="LXD33" s="98"/>
      <c r="LXE33" s="98"/>
      <c r="LXF33" s="98"/>
      <c r="LXG33" s="98"/>
      <c r="LXH33" s="98"/>
      <c r="LXI33" s="98"/>
      <c r="LXJ33" s="98"/>
      <c r="LXK33" s="98"/>
      <c r="LXL33" s="98"/>
      <c r="LXM33" s="98"/>
      <c r="LXN33" s="98"/>
      <c r="LXO33" s="98"/>
      <c r="LXP33" s="98"/>
      <c r="LXQ33" s="98"/>
      <c r="LXR33" s="98"/>
      <c r="LXS33" s="98"/>
      <c r="LXT33" s="98"/>
      <c r="LXU33" s="98"/>
      <c r="LXV33" s="98"/>
      <c r="LXW33" s="98"/>
      <c r="LXX33" s="98"/>
      <c r="LXY33" s="98"/>
      <c r="LXZ33" s="98"/>
      <c r="LYA33" s="98"/>
      <c r="LYB33" s="98"/>
      <c r="LYC33" s="98"/>
      <c r="LYD33" s="98"/>
      <c r="LYE33" s="98"/>
      <c r="LYF33" s="98"/>
      <c r="LYG33" s="98"/>
      <c r="LYH33" s="98"/>
      <c r="LYI33" s="98"/>
      <c r="LYJ33" s="98"/>
      <c r="LYK33" s="98"/>
      <c r="LYL33" s="98"/>
      <c r="LYM33" s="98"/>
      <c r="LYN33" s="98"/>
      <c r="LYO33" s="98"/>
      <c r="LYP33" s="98"/>
      <c r="LYQ33" s="98"/>
      <c r="LYR33" s="98"/>
      <c r="LYS33" s="98"/>
      <c r="LYT33" s="98"/>
      <c r="LYU33" s="98"/>
      <c r="LYV33" s="98"/>
      <c r="LYW33" s="98"/>
      <c r="LYX33" s="98"/>
      <c r="LYY33" s="98"/>
      <c r="LYZ33" s="98"/>
      <c r="LZA33" s="98"/>
      <c r="LZB33" s="98"/>
      <c r="LZC33" s="98"/>
      <c r="LZD33" s="98"/>
      <c r="LZE33" s="98"/>
      <c r="LZF33" s="98"/>
      <c r="LZG33" s="98"/>
      <c r="LZH33" s="98"/>
      <c r="LZI33" s="98"/>
      <c r="LZJ33" s="98"/>
      <c r="LZK33" s="98"/>
      <c r="LZL33" s="98"/>
      <c r="LZM33" s="98"/>
      <c r="LZN33" s="98"/>
      <c r="LZO33" s="98"/>
      <c r="LZP33" s="98"/>
      <c r="LZQ33" s="98"/>
      <c r="LZR33" s="98"/>
      <c r="LZS33" s="98"/>
      <c r="LZT33" s="98"/>
      <c r="LZU33" s="98"/>
      <c r="LZV33" s="98"/>
      <c r="LZW33" s="98"/>
      <c r="LZX33" s="98"/>
      <c r="LZY33" s="98"/>
      <c r="LZZ33" s="98"/>
      <c r="MAA33" s="98"/>
      <c r="MAB33" s="98"/>
      <c r="MAC33" s="98"/>
      <c r="MAD33" s="98"/>
      <c r="MAE33" s="98"/>
      <c r="MAF33" s="98"/>
      <c r="MAG33" s="98"/>
      <c r="MAH33" s="98"/>
      <c r="MAI33" s="98"/>
      <c r="MAJ33" s="98"/>
      <c r="MAK33" s="98"/>
      <c r="MAL33" s="98"/>
      <c r="MAM33" s="98"/>
      <c r="MAN33" s="98"/>
      <c r="MAO33" s="98"/>
      <c r="MAP33" s="98"/>
      <c r="MAQ33" s="98"/>
      <c r="MAR33" s="98"/>
      <c r="MAS33" s="98"/>
      <c r="MAT33" s="98"/>
      <c r="MAU33" s="98"/>
      <c r="MAV33" s="98"/>
      <c r="MAW33" s="98"/>
      <c r="MAX33" s="98"/>
      <c r="MAY33" s="98"/>
      <c r="MAZ33" s="98"/>
      <c r="MBA33" s="98"/>
      <c r="MBB33" s="98"/>
      <c r="MBC33" s="98"/>
      <c r="MBD33" s="98"/>
      <c r="MBE33" s="98"/>
      <c r="MBF33" s="98"/>
      <c r="MBG33" s="98"/>
      <c r="MBH33" s="98"/>
      <c r="MBI33" s="98"/>
      <c r="MBJ33" s="98"/>
      <c r="MBK33" s="98"/>
      <c r="MBL33" s="98"/>
      <c r="MBM33" s="98"/>
      <c r="MBN33" s="98"/>
      <c r="MBO33" s="98"/>
      <c r="MBP33" s="98"/>
      <c r="MBQ33" s="98"/>
      <c r="MBR33" s="98"/>
      <c r="MBS33" s="98"/>
      <c r="MBT33" s="98"/>
      <c r="MBU33" s="98"/>
      <c r="MBV33" s="98"/>
      <c r="MBW33" s="98"/>
      <c r="MBX33" s="98"/>
      <c r="MBY33" s="98"/>
      <c r="MBZ33" s="98"/>
      <c r="MCA33" s="98"/>
      <c r="MCB33" s="98"/>
      <c r="MCC33" s="98"/>
      <c r="MCD33" s="98"/>
      <c r="MCE33" s="98"/>
      <c r="MCF33" s="98"/>
      <c r="MCG33" s="98"/>
      <c r="MCH33" s="98"/>
      <c r="MCI33" s="98"/>
      <c r="MCJ33" s="98"/>
      <c r="MCK33" s="98"/>
      <c r="MCL33" s="98"/>
      <c r="MCM33" s="98"/>
      <c r="MCN33" s="98"/>
      <c r="MCO33" s="98"/>
      <c r="MCP33" s="98"/>
      <c r="MCQ33" s="98"/>
      <c r="MCR33" s="98"/>
      <c r="MCS33" s="98"/>
      <c r="MCT33" s="98"/>
      <c r="MCU33" s="98"/>
      <c r="MCV33" s="98"/>
      <c r="MCW33" s="98"/>
      <c r="MCX33" s="98"/>
      <c r="MCY33" s="98"/>
      <c r="MCZ33" s="98"/>
      <c r="MDA33" s="98"/>
      <c r="MDB33" s="98"/>
      <c r="MDC33" s="98"/>
      <c r="MDD33" s="98"/>
      <c r="MDE33" s="98"/>
      <c r="MDF33" s="98"/>
      <c r="MDG33" s="98"/>
      <c r="MDH33" s="98"/>
      <c r="MDI33" s="98"/>
      <c r="MDJ33" s="98"/>
      <c r="MDK33" s="98"/>
      <c r="MDL33" s="98"/>
      <c r="MDM33" s="98"/>
      <c r="MDN33" s="98"/>
      <c r="MDO33" s="98"/>
      <c r="MDP33" s="98"/>
      <c r="MDQ33" s="98"/>
      <c r="MDR33" s="98"/>
      <c r="MDS33" s="98"/>
      <c r="MDT33" s="98"/>
      <c r="MDU33" s="98"/>
      <c r="MDV33" s="98"/>
      <c r="MDW33" s="98"/>
      <c r="MDX33" s="98"/>
      <c r="MDY33" s="98"/>
      <c r="MDZ33" s="98"/>
      <c r="MEA33" s="98"/>
      <c r="MEB33" s="98"/>
      <c r="MEC33" s="98"/>
      <c r="MED33" s="98"/>
      <c r="MEE33" s="98"/>
      <c r="MEF33" s="98"/>
      <c r="MEG33" s="98"/>
      <c r="MEH33" s="98"/>
      <c r="MEI33" s="98"/>
      <c r="MEJ33" s="98"/>
      <c r="MEK33" s="98"/>
      <c r="MEL33" s="98"/>
      <c r="MEM33" s="98"/>
      <c r="MEN33" s="98"/>
      <c r="MEO33" s="98"/>
      <c r="MEP33" s="98"/>
      <c r="MEQ33" s="98"/>
      <c r="MER33" s="98"/>
      <c r="MES33" s="98"/>
      <c r="MET33" s="98"/>
      <c r="MEU33" s="98"/>
      <c r="MEV33" s="98"/>
      <c r="MEW33" s="98"/>
      <c r="MEX33" s="98"/>
      <c r="MEY33" s="98"/>
      <c r="MEZ33" s="98"/>
      <c r="MFA33" s="98"/>
      <c r="MFB33" s="98"/>
      <c r="MFC33" s="98"/>
      <c r="MFD33" s="98"/>
      <c r="MFE33" s="98"/>
      <c r="MFF33" s="98"/>
      <c r="MFG33" s="98"/>
      <c r="MFH33" s="98"/>
      <c r="MFI33" s="98"/>
      <c r="MFJ33" s="98"/>
      <c r="MFK33" s="98"/>
      <c r="MFL33" s="98"/>
      <c r="MFM33" s="98"/>
      <c r="MFN33" s="98"/>
      <c r="MFO33" s="98"/>
      <c r="MFP33" s="98"/>
      <c r="MFQ33" s="98"/>
      <c r="MFR33" s="98"/>
      <c r="MFS33" s="98"/>
      <c r="MFT33" s="98"/>
      <c r="MFU33" s="98"/>
      <c r="MFV33" s="98"/>
      <c r="MFW33" s="98"/>
      <c r="MFX33" s="98"/>
      <c r="MFY33" s="98"/>
      <c r="MFZ33" s="98"/>
      <c r="MGA33" s="98"/>
      <c r="MGB33" s="98"/>
      <c r="MGC33" s="98"/>
      <c r="MGD33" s="98"/>
      <c r="MGE33" s="98"/>
      <c r="MGF33" s="98"/>
      <c r="MGG33" s="98"/>
      <c r="MGH33" s="98"/>
      <c r="MGI33" s="98"/>
      <c r="MGJ33" s="98"/>
      <c r="MGK33" s="98"/>
      <c r="MGL33" s="98"/>
      <c r="MGM33" s="98"/>
      <c r="MGN33" s="98"/>
      <c r="MGO33" s="98"/>
      <c r="MGP33" s="98"/>
      <c r="MGQ33" s="98"/>
      <c r="MGR33" s="98"/>
      <c r="MGS33" s="98"/>
      <c r="MGT33" s="98"/>
      <c r="MGU33" s="98"/>
      <c r="MGV33" s="98"/>
      <c r="MGW33" s="98"/>
      <c r="MGX33" s="98"/>
      <c r="MGY33" s="98"/>
      <c r="MGZ33" s="98"/>
      <c r="MHA33" s="98"/>
      <c r="MHB33" s="98"/>
      <c r="MHC33" s="98"/>
      <c r="MHD33" s="98"/>
      <c r="MHE33" s="98"/>
      <c r="MHF33" s="98"/>
      <c r="MHG33" s="98"/>
      <c r="MHH33" s="98"/>
      <c r="MHI33" s="98"/>
      <c r="MHJ33" s="98"/>
      <c r="MHK33" s="98"/>
      <c r="MHL33" s="98"/>
      <c r="MHM33" s="98"/>
      <c r="MHN33" s="98"/>
      <c r="MHO33" s="98"/>
      <c r="MHP33" s="98"/>
      <c r="MHQ33" s="98"/>
      <c r="MHR33" s="98"/>
      <c r="MHS33" s="98"/>
      <c r="MHT33" s="98"/>
      <c r="MHU33" s="98"/>
      <c r="MHV33" s="98"/>
      <c r="MHW33" s="98"/>
      <c r="MHX33" s="98"/>
      <c r="MHY33" s="98"/>
      <c r="MHZ33" s="98"/>
      <c r="MIA33" s="98"/>
      <c r="MIB33" s="98"/>
      <c r="MIC33" s="98"/>
      <c r="MID33" s="98"/>
      <c r="MIE33" s="98"/>
      <c r="MIF33" s="98"/>
      <c r="MIG33" s="98"/>
      <c r="MIH33" s="98"/>
      <c r="MII33" s="98"/>
      <c r="MIJ33" s="98"/>
      <c r="MIK33" s="98"/>
      <c r="MIL33" s="98"/>
      <c r="MIM33" s="98"/>
      <c r="MIN33" s="98"/>
      <c r="MIO33" s="98"/>
      <c r="MIP33" s="98"/>
      <c r="MIQ33" s="98"/>
      <c r="MIR33" s="98"/>
      <c r="MIS33" s="98"/>
      <c r="MIT33" s="98"/>
      <c r="MIU33" s="98"/>
      <c r="MIV33" s="98"/>
      <c r="MIW33" s="98"/>
      <c r="MIX33" s="98"/>
      <c r="MIY33" s="98"/>
      <c r="MIZ33" s="98"/>
      <c r="MJA33" s="98"/>
      <c r="MJB33" s="98"/>
      <c r="MJC33" s="98"/>
      <c r="MJD33" s="98"/>
      <c r="MJE33" s="98"/>
      <c r="MJF33" s="98"/>
      <c r="MJG33" s="98"/>
      <c r="MJH33" s="98"/>
      <c r="MJI33" s="98"/>
      <c r="MJJ33" s="98"/>
      <c r="MJK33" s="98"/>
      <c r="MJL33" s="98"/>
      <c r="MJM33" s="98"/>
      <c r="MJN33" s="98"/>
      <c r="MJO33" s="98"/>
      <c r="MJP33" s="98"/>
      <c r="MJQ33" s="98"/>
      <c r="MJR33" s="98"/>
      <c r="MJS33" s="98"/>
      <c r="MJT33" s="98"/>
      <c r="MJU33" s="98"/>
      <c r="MJV33" s="98"/>
      <c r="MJW33" s="98"/>
      <c r="MJX33" s="98"/>
      <c r="MJY33" s="98"/>
      <c r="MJZ33" s="98"/>
      <c r="MKA33" s="98"/>
      <c r="MKB33" s="98"/>
      <c r="MKC33" s="98"/>
      <c r="MKD33" s="98"/>
      <c r="MKE33" s="98"/>
      <c r="MKF33" s="98"/>
      <c r="MKG33" s="98"/>
      <c r="MKH33" s="98"/>
      <c r="MKI33" s="98"/>
      <c r="MKJ33" s="98"/>
      <c r="MKK33" s="98"/>
      <c r="MKL33" s="98"/>
      <c r="MKM33" s="98"/>
      <c r="MKN33" s="98"/>
      <c r="MKO33" s="98"/>
      <c r="MKP33" s="98"/>
      <c r="MKQ33" s="98"/>
      <c r="MKR33" s="98"/>
      <c r="MKS33" s="98"/>
      <c r="MKT33" s="98"/>
      <c r="MKU33" s="98"/>
      <c r="MKV33" s="98"/>
      <c r="MKW33" s="98"/>
      <c r="MKX33" s="98"/>
      <c r="MKY33" s="98"/>
      <c r="MKZ33" s="98"/>
      <c r="MLA33" s="98"/>
      <c r="MLB33" s="98"/>
      <c r="MLC33" s="98"/>
      <c r="MLD33" s="98"/>
      <c r="MLE33" s="98"/>
      <c r="MLF33" s="98"/>
      <c r="MLG33" s="98"/>
      <c r="MLH33" s="98"/>
      <c r="MLI33" s="98"/>
      <c r="MLJ33" s="98"/>
      <c r="MLK33" s="98"/>
      <c r="MLL33" s="98"/>
      <c r="MLM33" s="98"/>
      <c r="MLN33" s="98"/>
      <c r="MLO33" s="98"/>
      <c r="MLP33" s="98"/>
      <c r="MLQ33" s="98"/>
      <c r="MLR33" s="98"/>
      <c r="MLS33" s="98"/>
      <c r="MLT33" s="98"/>
      <c r="MLU33" s="98"/>
      <c r="MLV33" s="98"/>
      <c r="MLW33" s="98"/>
      <c r="MLX33" s="98"/>
      <c r="MLY33" s="98"/>
      <c r="MLZ33" s="98"/>
      <c r="MMA33" s="98"/>
      <c r="MMB33" s="98"/>
      <c r="MMC33" s="98"/>
      <c r="MMD33" s="98"/>
      <c r="MME33" s="98"/>
      <c r="MMF33" s="98"/>
      <c r="MMG33" s="98"/>
      <c r="MMH33" s="98"/>
      <c r="MMI33" s="98"/>
      <c r="MMJ33" s="98"/>
      <c r="MMK33" s="98"/>
      <c r="MML33" s="98"/>
      <c r="MMM33" s="98"/>
      <c r="MMN33" s="98"/>
      <c r="MMO33" s="98"/>
      <c r="MMP33" s="98"/>
      <c r="MMQ33" s="98"/>
      <c r="MMR33" s="98"/>
      <c r="MMS33" s="98"/>
      <c r="MMT33" s="98"/>
      <c r="MMU33" s="98"/>
      <c r="MMV33" s="98"/>
      <c r="MMW33" s="98"/>
      <c r="MMX33" s="98"/>
      <c r="MMY33" s="98"/>
      <c r="MMZ33" s="98"/>
      <c r="MNA33" s="98"/>
      <c r="MNB33" s="98"/>
      <c r="MNC33" s="98"/>
      <c r="MND33" s="98"/>
      <c r="MNE33" s="98"/>
      <c r="MNF33" s="98"/>
      <c r="MNG33" s="98"/>
      <c r="MNH33" s="98"/>
      <c r="MNI33" s="98"/>
      <c r="MNJ33" s="98"/>
      <c r="MNK33" s="98"/>
      <c r="MNL33" s="98"/>
      <c r="MNM33" s="98"/>
      <c r="MNN33" s="98"/>
      <c r="MNO33" s="98"/>
      <c r="MNP33" s="98"/>
      <c r="MNQ33" s="98"/>
      <c r="MNR33" s="98"/>
      <c r="MNS33" s="98"/>
      <c r="MNT33" s="98"/>
      <c r="MNU33" s="98"/>
      <c r="MNV33" s="98"/>
      <c r="MNW33" s="98"/>
      <c r="MNX33" s="98"/>
      <c r="MNY33" s="98"/>
      <c r="MNZ33" s="98"/>
      <c r="MOA33" s="98"/>
      <c r="MOB33" s="98"/>
      <c r="MOC33" s="98"/>
      <c r="MOD33" s="98"/>
      <c r="MOE33" s="98"/>
      <c r="MOF33" s="98"/>
      <c r="MOG33" s="98"/>
      <c r="MOH33" s="98"/>
      <c r="MOI33" s="98"/>
      <c r="MOJ33" s="98"/>
      <c r="MOK33" s="98"/>
      <c r="MOL33" s="98"/>
      <c r="MOM33" s="98"/>
      <c r="MON33" s="98"/>
      <c r="MOO33" s="98"/>
      <c r="MOP33" s="98"/>
      <c r="MOQ33" s="98"/>
      <c r="MOR33" s="98"/>
      <c r="MOS33" s="98"/>
      <c r="MOT33" s="98"/>
      <c r="MOU33" s="98"/>
      <c r="MOV33" s="98"/>
      <c r="MOW33" s="98"/>
      <c r="MOX33" s="98"/>
      <c r="MOY33" s="98"/>
      <c r="MOZ33" s="98"/>
      <c r="MPA33" s="98"/>
      <c r="MPB33" s="98"/>
      <c r="MPC33" s="98"/>
      <c r="MPD33" s="98"/>
      <c r="MPE33" s="98"/>
      <c r="MPF33" s="98"/>
      <c r="MPG33" s="98"/>
      <c r="MPH33" s="98"/>
      <c r="MPI33" s="98"/>
      <c r="MPJ33" s="98"/>
      <c r="MPK33" s="98"/>
      <c r="MPL33" s="98"/>
      <c r="MPM33" s="98"/>
      <c r="MPN33" s="98"/>
      <c r="MPO33" s="98"/>
      <c r="MPP33" s="98"/>
      <c r="MPQ33" s="98"/>
      <c r="MPR33" s="98"/>
      <c r="MPS33" s="98"/>
      <c r="MPT33" s="98"/>
      <c r="MPU33" s="98"/>
      <c r="MPV33" s="98"/>
      <c r="MPW33" s="98"/>
      <c r="MPX33" s="98"/>
      <c r="MPY33" s="98"/>
      <c r="MPZ33" s="98"/>
      <c r="MQA33" s="98"/>
      <c r="MQB33" s="98"/>
      <c r="MQC33" s="98"/>
      <c r="MQD33" s="98"/>
      <c r="MQE33" s="98"/>
      <c r="MQF33" s="98"/>
      <c r="MQG33" s="98"/>
      <c r="MQH33" s="98"/>
      <c r="MQI33" s="98"/>
      <c r="MQJ33" s="98"/>
      <c r="MQK33" s="98"/>
      <c r="MQL33" s="98"/>
      <c r="MQM33" s="98"/>
      <c r="MQN33" s="98"/>
      <c r="MQO33" s="98"/>
      <c r="MQP33" s="98"/>
      <c r="MQQ33" s="98"/>
      <c r="MQR33" s="98"/>
      <c r="MQS33" s="98"/>
      <c r="MQT33" s="98"/>
      <c r="MQU33" s="98"/>
      <c r="MQV33" s="98"/>
      <c r="MQW33" s="98"/>
      <c r="MQX33" s="98"/>
      <c r="MQY33" s="98"/>
      <c r="MQZ33" s="98"/>
      <c r="MRA33" s="98"/>
      <c r="MRB33" s="98"/>
      <c r="MRC33" s="98"/>
      <c r="MRD33" s="98"/>
      <c r="MRE33" s="98"/>
      <c r="MRF33" s="98"/>
      <c r="MRG33" s="98"/>
      <c r="MRH33" s="98"/>
      <c r="MRI33" s="98"/>
      <c r="MRJ33" s="98"/>
      <c r="MRK33" s="98"/>
      <c r="MRL33" s="98"/>
      <c r="MRM33" s="98"/>
      <c r="MRN33" s="98"/>
      <c r="MRO33" s="98"/>
      <c r="MRP33" s="98"/>
      <c r="MRQ33" s="98"/>
      <c r="MRR33" s="98"/>
      <c r="MRS33" s="98"/>
      <c r="MRT33" s="98"/>
      <c r="MRU33" s="98"/>
      <c r="MRV33" s="98"/>
      <c r="MRW33" s="98"/>
      <c r="MRX33" s="98"/>
      <c r="MRY33" s="98"/>
      <c r="MRZ33" s="98"/>
      <c r="MSA33" s="98"/>
      <c r="MSB33" s="98"/>
      <c r="MSC33" s="98"/>
      <c r="MSD33" s="98"/>
      <c r="MSE33" s="98"/>
      <c r="MSF33" s="98"/>
      <c r="MSG33" s="98"/>
      <c r="MSH33" s="98"/>
      <c r="MSI33" s="98"/>
      <c r="MSJ33" s="98"/>
      <c r="MSK33" s="98"/>
      <c r="MSL33" s="98"/>
      <c r="MSM33" s="98"/>
      <c r="MSN33" s="98"/>
      <c r="MSO33" s="98"/>
      <c r="MSP33" s="98"/>
      <c r="MSQ33" s="98"/>
      <c r="MSR33" s="98"/>
      <c r="MSS33" s="98"/>
      <c r="MST33" s="98"/>
      <c r="MSU33" s="98"/>
      <c r="MSV33" s="98"/>
      <c r="MSW33" s="98"/>
      <c r="MSX33" s="98"/>
      <c r="MSY33" s="98"/>
      <c r="MSZ33" s="98"/>
      <c r="MTA33" s="98"/>
      <c r="MTB33" s="98"/>
      <c r="MTC33" s="98"/>
      <c r="MTD33" s="98"/>
      <c r="MTE33" s="98"/>
      <c r="MTF33" s="98"/>
      <c r="MTG33" s="98"/>
      <c r="MTH33" s="98"/>
      <c r="MTI33" s="98"/>
      <c r="MTJ33" s="98"/>
      <c r="MTK33" s="98"/>
      <c r="MTL33" s="98"/>
      <c r="MTM33" s="98"/>
      <c r="MTN33" s="98"/>
      <c r="MTO33" s="98"/>
      <c r="MTP33" s="98"/>
      <c r="MTQ33" s="98"/>
      <c r="MTR33" s="98"/>
      <c r="MTS33" s="98"/>
      <c r="MTT33" s="98"/>
      <c r="MTU33" s="98"/>
      <c r="MTV33" s="98"/>
      <c r="MTW33" s="98"/>
      <c r="MTX33" s="98"/>
      <c r="MTY33" s="98"/>
      <c r="MTZ33" s="98"/>
      <c r="MUA33" s="98"/>
      <c r="MUB33" s="98"/>
      <c r="MUC33" s="98"/>
      <c r="MUD33" s="98"/>
      <c r="MUE33" s="98"/>
      <c r="MUF33" s="98"/>
      <c r="MUG33" s="98"/>
      <c r="MUH33" s="98"/>
      <c r="MUI33" s="98"/>
      <c r="MUJ33" s="98"/>
      <c r="MUK33" s="98"/>
      <c r="MUL33" s="98"/>
      <c r="MUM33" s="98"/>
      <c r="MUN33" s="98"/>
      <c r="MUO33" s="98"/>
      <c r="MUP33" s="98"/>
      <c r="MUQ33" s="98"/>
      <c r="MUR33" s="98"/>
      <c r="MUS33" s="98"/>
      <c r="MUT33" s="98"/>
      <c r="MUU33" s="98"/>
      <c r="MUV33" s="98"/>
      <c r="MUW33" s="98"/>
      <c r="MUX33" s="98"/>
      <c r="MUY33" s="98"/>
      <c r="MUZ33" s="98"/>
      <c r="MVA33" s="98"/>
      <c r="MVB33" s="98"/>
      <c r="MVC33" s="98"/>
      <c r="MVD33" s="98"/>
      <c r="MVE33" s="98"/>
      <c r="MVF33" s="98"/>
      <c r="MVG33" s="98"/>
      <c r="MVH33" s="98"/>
      <c r="MVI33" s="98"/>
      <c r="MVJ33" s="98"/>
      <c r="MVK33" s="98"/>
      <c r="MVL33" s="98"/>
      <c r="MVM33" s="98"/>
      <c r="MVN33" s="98"/>
      <c r="MVO33" s="98"/>
      <c r="MVP33" s="98"/>
      <c r="MVQ33" s="98"/>
      <c r="MVR33" s="98"/>
      <c r="MVS33" s="98"/>
      <c r="MVT33" s="98"/>
      <c r="MVU33" s="98"/>
      <c r="MVV33" s="98"/>
      <c r="MVW33" s="98"/>
      <c r="MVX33" s="98"/>
      <c r="MVY33" s="98"/>
      <c r="MVZ33" s="98"/>
      <c r="MWA33" s="98"/>
      <c r="MWB33" s="98"/>
      <c r="MWC33" s="98"/>
      <c r="MWD33" s="98"/>
      <c r="MWE33" s="98"/>
      <c r="MWF33" s="98"/>
      <c r="MWG33" s="98"/>
      <c r="MWH33" s="98"/>
      <c r="MWI33" s="98"/>
      <c r="MWJ33" s="98"/>
      <c r="MWK33" s="98"/>
      <c r="MWL33" s="98"/>
      <c r="MWM33" s="98"/>
      <c r="MWN33" s="98"/>
      <c r="MWO33" s="98"/>
      <c r="MWP33" s="98"/>
      <c r="MWQ33" s="98"/>
      <c r="MWR33" s="98"/>
      <c r="MWS33" s="98"/>
      <c r="MWT33" s="98"/>
      <c r="MWU33" s="98"/>
      <c r="MWV33" s="98"/>
      <c r="MWW33" s="98"/>
      <c r="MWX33" s="98"/>
      <c r="MWY33" s="98"/>
      <c r="MWZ33" s="98"/>
      <c r="MXA33" s="98"/>
      <c r="MXB33" s="98"/>
      <c r="MXC33" s="98"/>
      <c r="MXD33" s="98"/>
      <c r="MXE33" s="98"/>
      <c r="MXF33" s="98"/>
      <c r="MXG33" s="98"/>
      <c r="MXH33" s="98"/>
      <c r="MXI33" s="98"/>
      <c r="MXJ33" s="98"/>
      <c r="MXK33" s="98"/>
      <c r="MXL33" s="98"/>
      <c r="MXM33" s="98"/>
      <c r="MXN33" s="98"/>
      <c r="MXO33" s="98"/>
      <c r="MXP33" s="98"/>
      <c r="MXQ33" s="98"/>
      <c r="MXR33" s="98"/>
      <c r="MXS33" s="98"/>
      <c r="MXT33" s="98"/>
      <c r="MXU33" s="98"/>
      <c r="MXV33" s="98"/>
      <c r="MXW33" s="98"/>
      <c r="MXX33" s="98"/>
      <c r="MXY33" s="98"/>
      <c r="MXZ33" s="98"/>
      <c r="MYA33" s="98"/>
      <c r="MYB33" s="98"/>
      <c r="MYC33" s="98"/>
      <c r="MYD33" s="98"/>
      <c r="MYE33" s="98"/>
      <c r="MYF33" s="98"/>
      <c r="MYG33" s="98"/>
      <c r="MYH33" s="98"/>
      <c r="MYI33" s="98"/>
      <c r="MYJ33" s="98"/>
      <c r="MYK33" s="98"/>
      <c r="MYL33" s="98"/>
      <c r="MYM33" s="98"/>
      <c r="MYN33" s="98"/>
      <c r="MYO33" s="98"/>
      <c r="MYP33" s="98"/>
      <c r="MYQ33" s="98"/>
      <c r="MYR33" s="98"/>
      <c r="MYS33" s="98"/>
      <c r="MYT33" s="98"/>
      <c r="MYU33" s="98"/>
      <c r="MYV33" s="98"/>
      <c r="MYW33" s="98"/>
      <c r="MYX33" s="98"/>
      <c r="MYY33" s="98"/>
      <c r="MYZ33" s="98"/>
      <c r="MZA33" s="98"/>
      <c r="MZB33" s="98"/>
      <c r="MZC33" s="98"/>
      <c r="MZD33" s="98"/>
      <c r="MZE33" s="98"/>
      <c r="MZF33" s="98"/>
      <c r="MZG33" s="98"/>
      <c r="MZH33" s="98"/>
      <c r="MZI33" s="98"/>
      <c r="MZJ33" s="98"/>
      <c r="MZK33" s="98"/>
      <c r="MZL33" s="98"/>
      <c r="MZM33" s="98"/>
      <c r="MZN33" s="98"/>
      <c r="MZO33" s="98"/>
      <c r="MZP33" s="98"/>
      <c r="MZQ33" s="98"/>
      <c r="MZR33" s="98"/>
      <c r="MZS33" s="98"/>
      <c r="MZT33" s="98"/>
      <c r="MZU33" s="98"/>
      <c r="MZV33" s="98"/>
      <c r="MZW33" s="98"/>
      <c r="MZX33" s="98"/>
      <c r="MZY33" s="98"/>
      <c r="MZZ33" s="98"/>
      <c r="NAA33" s="98"/>
      <c r="NAB33" s="98"/>
      <c r="NAC33" s="98"/>
      <c r="NAD33" s="98"/>
      <c r="NAE33" s="98"/>
      <c r="NAF33" s="98"/>
      <c r="NAG33" s="98"/>
      <c r="NAH33" s="98"/>
      <c r="NAI33" s="98"/>
      <c r="NAJ33" s="98"/>
      <c r="NAK33" s="98"/>
      <c r="NAL33" s="98"/>
      <c r="NAM33" s="98"/>
      <c r="NAN33" s="98"/>
      <c r="NAO33" s="98"/>
      <c r="NAP33" s="98"/>
      <c r="NAQ33" s="98"/>
      <c r="NAR33" s="98"/>
      <c r="NAS33" s="98"/>
      <c r="NAT33" s="98"/>
      <c r="NAU33" s="98"/>
      <c r="NAV33" s="98"/>
      <c r="NAW33" s="98"/>
      <c r="NAX33" s="98"/>
      <c r="NAY33" s="98"/>
      <c r="NAZ33" s="98"/>
      <c r="NBA33" s="98"/>
      <c r="NBB33" s="98"/>
      <c r="NBC33" s="98"/>
      <c r="NBD33" s="98"/>
      <c r="NBE33" s="98"/>
      <c r="NBF33" s="98"/>
      <c r="NBG33" s="98"/>
      <c r="NBH33" s="98"/>
      <c r="NBI33" s="98"/>
      <c r="NBJ33" s="98"/>
      <c r="NBK33" s="98"/>
      <c r="NBL33" s="98"/>
      <c r="NBM33" s="98"/>
      <c r="NBN33" s="98"/>
      <c r="NBO33" s="98"/>
      <c r="NBP33" s="98"/>
      <c r="NBQ33" s="98"/>
      <c r="NBR33" s="98"/>
      <c r="NBS33" s="98"/>
      <c r="NBT33" s="98"/>
      <c r="NBU33" s="98"/>
      <c r="NBV33" s="98"/>
      <c r="NBW33" s="98"/>
      <c r="NBX33" s="98"/>
      <c r="NBY33" s="98"/>
      <c r="NBZ33" s="98"/>
      <c r="NCA33" s="98"/>
      <c r="NCB33" s="98"/>
      <c r="NCC33" s="98"/>
      <c r="NCD33" s="98"/>
      <c r="NCE33" s="98"/>
      <c r="NCF33" s="98"/>
      <c r="NCG33" s="98"/>
      <c r="NCH33" s="98"/>
      <c r="NCI33" s="98"/>
      <c r="NCJ33" s="98"/>
      <c r="NCK33" s="98"/>
      <c r="NCL33" s="98"/>
      <c r="NCM33" s="98"/>
      <c r="NCN33" s="98"/>
      <c r="NCO33" s="98"/>
      <c r="NCP33" s="98"/>
      <c r="NCQ33" s="98"/>
      <c r="NCR33" s="98"/>
      <c r="NCS33" s="98"/>
      <c r="NCT33" s="98"/>
      <c r="NCU33" s="98"/>
      <c r="NCV33" s="98"/>
      <c r="NCW33" s="98"/>
      <c r="NCX33" s="98"/>
      <c r="NCY33" s="98"/>
      <c r="NCZ33" s="98"/>
      <c r="NDA33" s="98"/>
      <c r="NDB33" s="98"/>
      <c r="NDC33" s="98"/>
      <c r="NDD33" s="98"/>
      <c r="NDE33" s="98"/>
      <c r="NDF33" s="98"/>
      <c r="NDG33" s="98"/>
      <c r="NDH33" s="98"/>
      <c r="NDI33" s="98"/>
      <c r="NDJ33" s="98"/>
      <c r="NDK33" s="98"/>
      <c r="NDL33" s="98"/>
      <c r="NDM33" s="98"/>
      <c r="NDN33" s="98"/>
      <c r="NDO33" s="98"/>
      <c r="NDP33" s="98"/>
      <c r="NDQ33" s="98"/>
      <c r="NDR33" s="98"/>
      <c r="NDS33" s="98"/>
      <c r="NDT33" s="98"/>
      <c r="NDU33" s="98"/>
      <c r="NDV33" s="98"/>
      <c r="NDW33" s="98"/>
      <c r="NDX33" s="98"/>
      <c r="NDY33" s="98"/>
      <c r="NDZ33" s="98"/>
      <c r="NEA33" s="98"/>
      <c r="NEB33" s="98"/>
      <c r="NEC33" s="98"/>
      <c r="NED33" s="98"/>
      <c r="NEE33" s="98"/>
      <c r="NEF33" s="98"/>
      <c r="NEG33" s="98"/>
      <c r="NEH33" s="98"/>
      <c r="NEI33" s="98"/>
      <c r="NEJ33" s="98"/>
      <c r="NEK33" s="98"/>
      <c r="NEL33" s="98"/>
      <c r="NEM33" s="98"/>
      <c r="NEN33" s="98"/>
      <c r="NEO33" s="98"/>
      <c r="NEP33" s="98"/>
      <c r="NEQ33" s="98"/>
      <c r="NER33" s="98"/>
      <c r="NES33" s="98"/>
      <c r="NET33" s="98"/>
      <c r="NEU33" s="98"/>
      <c r="NEV33" s="98"/>
      <c r="NEW33" s="98"/>
      <c r="NEX33" s="98"/>
      <c r="NEY33" s="98"/>
      <c r="NEZ33" s="98"/>
      <c r="NFA33" s="98"/>
      <c r="NFB33" s="98"/>
      <c r="NFC33" s="98"/>
      <c r="NFD33" s="98"/>
      <c r="NFE33" s="98"/>
      <c r="NFF33" s="98"/>
      <c r="NFG33" s="98"/>
      <c r="NFH33" s="98"/>
      <c r="NFI33" s="98"/>
      <c r="NFJ33" s="98"/>
      <c r="NFK33" s="98"/>
      <c r="NFL33" s="98"/>
      <c r="NFM33" s="98"/>
      <c r="NFN33" s="98"/>
      <c r="NFO33" s="98"/>
      <c r="NFP33" s="98"/>
      <c r="NFQ33" s="98"/>
      <c r="NFR33" s="98"/>
      <c r="NFS33" s="98"/>
      <c r="NFT33" s="98"/>
      <c r="NFU33" s="98"/>
      <c r="NFV33" s="98"/>
      <c r="NFW33" s="98"/>
      <c r="NFX33" s="98"/>
      <c r="NFY33" s="98"/>
      <c r="NFZ33" s="98"/>
      <c r="NGA33" s="98"/>
      <c r="NGB33" s="98"/>
      <c r="NGC33" s="98"/>
      <c r="NGD33" s="98"/>
      <c r="NGE33" s="98"/>
      <c r="NGF33" s="98"/>
      <c r="NGG33" s="98"/>
      <c r="NGH33" s="98"/>
      <c r="NGI33" s="98"/>
      <c r="NGJ33" s="98"/>
      <c r="NGK33" s="98"/>
      <c r="NGL33" s="98"/>
      <c r="NGM33" s="98"/>
      <c r="NGN33" s="98"/>
      <c r="NGO33" s="98"/>
      <c r="NGP33" s="98"/>
      <c r="NGQ33" s="98"/>
      <c r="NGR33" s="98"/>
      <c r="NGS33" s="98"/>
      <c r="NGT33" s="98"/>
      <c r="NGU33" s="98"/>
      <c r="NGV33" s="98"/>
      <c r="NGW33" s="98"/>
      <c r="NGX33" s="98"/>
      <c r="NGY33" s="98"/>
      <c r="NGZ33" s="98"/>
      <c r="NHA33" s="98"/>
      <c r="NHB33" s="98"/>
      <c r="NHC33" s="98"/>
      <c r="NHD33" s="98"/>
      <c r="NHE33" s="98"/>
      <c r="NHF33" s="98"/>
      <c r="NHG33" s="98"/>
      <c r="NHH33" s="98"/>
      <c r="NHI33" s="98"/>
      <c r="NHJ33" s="98"/>
      <c r="NHK33" s="98"/>
      <c r="NHL33" s="98"/>
      <c r="NHM33" s="98"/>
      <c r="NHN33" s="98"/>
      <c r="NHO33" s="98"/>
      <c r="NHP33" s="98"/>
      <c r="NHQ33" s="98"/>
      <c r="NHR33" s="98"/>
      <c r="NHS33" s="98"/>
      <c r="NHT33" s="98"/>
      <c r="NHU33" s="98"/>
      <c r="NHV33" s="98"/>
      <c r="NHW33" s="98"/>
      <c r="NHX33" s="98"/>
      <c r="NHY33" s="98"/>
      <c r="NHZ33" s="98"/>
      <c r="NIA33" s="98"/>
      <c r="NIB33" s="98"/>
      <c r="NIC33" s="98"/>
      <c r="NID33" s="98"/>
      <c r="NIE33" s="98"/>
      <c r="NIF33" s="98"/>
      <c r="NIG33" s="98"/>
      <c r="NIH33" s="98"/>
      <c r="NII33" s="98"/>
      <c r="NIJ33" s="98"/>
      <c r="NIK33" s="98"/>
      <c r="NIL33" s="98"/>
      <c r="NIM33" s="98"/>
      <c r="NIN33" s="98"/>
      <c r="NIO33" s="98"/>
      <c r="NIP33" s="98"/>
      <c r="NIQ33" s="98"/>
      <c r="NIR33" s="98"/>
      <c r="NIS33" s="98"/>
      <c r="NIT33" s="98"/>
      <c r="NIU33" s="98"/>
      <c r="NIV33" s="98"/>
      <c r="NIW33" s="98"/>
      <c r="NIX33" s="98"/>
      <c r="NIY33" s="98"/>
      <c r="NIZ33" s="98"/>
      <c r="NJA33" s="98"/>
      <c r="NJB33" s="98"/>
      <c r="NJC33" s="98"/>
      <c r="NJD33" s="98"/>
      <c r="NJE33" s="98"/>
      <c r="NJF33" s="98"/>
      <c r="NJG33" s="98"/>
      <c r="NJH33" s="98"/>
      <c r="NJI33" s="98"/>
      <c r="NJJ33" s="98"/>
      <c r="NJK33" s="98"/>
      <c r="NJL33" s="98"/>
      <c r="NJM33" s="98"/>
      <c r="NJN33" s="98"/>
      <c r="NJO33" s="98"/>
      <c r="NJP33" s="98"/>
      <c r="NJQ33" s="98"/>
      <c r="NJR33" s="98"/>
      <c r="NJS33" s="98"/>
      <c r="NJT33" s="98"/>
      <c r="NJU33" s="98"/>
      <c r="NJV33" s="98"/>
      <c r="NJW33" s="98"/>
      <c r="NJX33" s="98"/>
      <c r="NJY33" s="98"/>
      <c r="NJZ33" s="98"/>
      <c r="NKA33" s="98"/>
      <c r="NKB33" s="98"/>
      <c r="NKC33" s="98"/>
      <c r="NKD33" s="98"/>
      <c r="NKE33" s="98"/>
      <c r="NKF33" s="98"/>
      <c r="NKG33" s="98"/>
      <c r="NKH33" s="98"/>
      <c r="NKI33" s="98"/>
      <c r="NKJ33" s="98"/>
      <c r="NKK33" s="98"/>
      <c r="NKL33" s="98"/>
      <c r="NKM33" s="98"/>
      <c r="NKN33" s="98"/>
      <c r="NKO33" s="98"/>
      <c r="NKP33" s="98"/>
      <c r="NKQ33" s="98"/>
      <c r="NKR33" s="98"/>
      <c r="NKS33" s="98"/>
      <c r="NKT33" s="98"/>
      <c r="NKU33" s="98"/>
      <c r="NKV33" s="98"/>
      <c r="NKW33" s="98"/>
      <c r="NKX33" s="98"/>
      <c r="NKY33" s="98"/>
      <c r="NKZ33" s="98"/>
      <c r="NLA33" s="98"/>
      <c r="NLB33" s="98"/>
      <c r="NLC33" s="98"/>
      <c r="NLD33" s="98"/>
      <c r="NLE33" s="98"/>
      <c r="NLF33" s="98"/>
      <c r="NLG33" s="98"/>
      <c r="NLH33" s="98"/>
      <c r="NLI33" s="98"/>
      <c r="NLJ33" s="98"/>
      <c r="NLK33" s="98"/>
      <c r="NLL33" s="98"/>
      <c r="NLM33" s="98"/>
      <c r="NLN33" s="98"/>
      <c r="NLO33" s="98"/>
      <c r="NLP33" s="98"/>
      <c r="NLQ33" s="98"/>
      <c r="NLR33" s="98"/>
      <c r="NLS33" s="98"/>
      <c r="NLT33" s="98"/>
      <c r="NLU33" s="98"/>
      <c r="NLV33" s="98"/>
      <c r="NLW33" s="98"/>
      <c r="NLX33" s="98"/>
      <c r="NLY33" s="98"/>
      <c r="NLZ33" s="98"/>
      <c r="NMA33" s="98"/>
      <c r="NMB33" s="98"/>
      <c r="NMC33" s="98"/>
      <c r="NMD33" s="98"/>
      <c r="NME33" s="98"/>
      <c r="NMF33" s="98"/>
      <c r="NMG33" s="98"/>
      <c r="NMH33" s="98"/>
      <c r="NMI33" s="98"/>
      <c r="NMJ33" s="98"/>
      <c r="NMK33" s="98"/>
      <c r="NML33" s="98"/>
      <c r="NMM33" s="98"/>
      <c r="NMN33" s="98"/>
      <c r="NMO33" s="98"/>
      <c r="NMP33" s="98"/>
      <c r="NMQ33" s="98"/>
      <c r="NMR33" s="98"/>
      <c r="NMS33" s="98"/>
      <c r="NMT33" s="98"/>
      <c r="NMU33" s="98"/>
      <c r="NMV33" s="98"/>
      <c r="NMW33" s="98"/>
      <c r="NMX33" s="98"/>
      <c r="NMY33" s="98"/>
      <c r="NMZ33" s="98"/>
      <c r="NNA33" s="98"/>
      <c r="NNB33" s="98"/>
      <c r="NNC33" s="98"/>
      <c r="NND33" s="98"/>
      <c r="NNE33" s="98"/>
      <c r="NNF33" s="98"/>
      <c r="NNG33" s="98"/>
      <c r="NNH33" s="98"/>
      <c r="NNI33" s="98"/>
      <c r="NNJ33" s="98"/>
      <c r="NNK33" s="98"/>
      <c r="NNL33" s="98"/>
      <c r="NNM33" s="98"/>
      <c r="NNN33" s="98"/>
      <c r="NNO33" s="98"/>
      <c r="NNP33" s="98"/>
      <c r="NNQ33" s="98"/>
      <c r="NNR33" s="98"/>
      <c r="NNS33" s="98"/>
      <c r="NNT33" s="98"/>
      <c r="NNU33" s="98"/>
      <c r="NNV33" s="98"/>
      <c r="NNW33" s="98"/>
      <c r="NNX33" s="98"/>
      <c r="NNY33" s="98"/>
      <c r="NNZ33" s="98"/>
      <c r="NOA33" s="98"/>
      <c r="NOB33" s="98"/>
      <c r="NOC33" s="98"/>
      <c r="NOD33" s="98"/>
      <c r="NOE33" s="98"/>
      <c r="NOF33" s="98"/>
      <c r="NOG33" s="98"/>
      <c r="NOH33" s="98"/>
      <c r="NOI33" s="98"/>
      <c r="NOJ33" s="98"/>
      <c r="NOK33" s="98"/>
      <c r="NOL33" s="98"/>
      <c r="NOM33" s="98"/>
      <c r="NON33" s="98"/>
      <c r="NOO33" s="98"/>
      <c r="NOP33" s="98"/>
      <c r="NOQ33" s="98"/>
      <c r="NOR33" s="98"/>
      <c r="NOS33" s="98"/>
      <c r="NOT33" s="98"/>
      <c r="NOU33" s="98"/>
      <c r="NOV33" s="98"/>
      <c r="NOW33" s="98"/>
      <c r="NOX33" s="98"/>
      <c r="NOY33" s="98"/>
      <c r="NOZ33" s="98"/>
      <c r="NPA33" s="98"/>
      <c r="NPB33" s="98"/>
      <c r="NPC33" s="98"/>
      <c r="NPD33" s="98"/>
      <c r="NPE33" s="98"/>
      <c r="NPF33" s="98"/>
      <c r="NPG33" s="98"/>
      <c r="NPH33" s="98"/>
      <c r="NPI33" s="98"/>
      <c r="NPJ33" s="98"/>
      <c r="NPK33" s="98"/>
      <c r="NPL33" s="98"/>
      <c r="NPM33" s="98"/>
      <c r="NPN33" s="98"/>
      <c r="NPO33" s="98"/>
      <c r="NPP33" s="98"/>
      <c r="NPQ33" s="98"/>
      <c r="NPR33" s="98"/>
      <c r="NPS33" s="98"/>
      <c r="NPT33" s="98"/>
      <c r="NPU33" s="98"/>
      <c r="NPV33" s="98"/>
      <c r="NPW33" s="98"/>
      <c r="NPX33" s="98"/>
      <c r="NPY33" s="98"/>
      <c r="NPZ33" s="98"/>
      <c r="NQA33" s="98"/>
      <c r="NQB33" s="98"/>
      <c r="NQC33" s="98"/>
      <c r="NQD33" s="98"/>
      <c r="NQE33" s="98"/>
      <c r="NQF33" s="98"/>
      <c r="NQG33" s="98"/>
      <c r="NQH33" s="98"/>
      <c r="NQI33" s="98"/>
      <c r="NQJ33" s="98"/>
      <c r="NQK33" s="98"/>
      <c r="NQL33" s="98"/>
      <c r="NQM33" s="98"/>
      <c r="NQN33" s="98"/>
      <c r="NQO33" s="98"/>
      <c r="NQP33" s="98"/>
      <c r="NQQ33" s="98"/>
      <c r="NQR33" s="98"/>
      <c r="NQS33" s="98"/>
      <c r="NQT33" s="98"/>
      <c r="NQU33" s="98"/>
      <c r="NQV33" s="98"/>
      <c r="NQW33" s="98"/>
      <c r="NQX33" s="98"/>
      <c r="NQY33" s="98"/>
      <c r="NQZ33" s="98"/>
      <c r="NRA33" s="98"/>
      <c r="NRB33" s="98"/>
      <c r="NRC33" s="98"/>
      <c r="NRD33" s="98"/>
      <c r="NRE33" s="98"/>
      <c r="NRF33" s="98"/>
      <c r="NRG33" s="98"/>
      <c r="NRH33" s="98"/>
      <c r="NRI33" s="98"/>
      <c r="NRJ33" s="98"/>
      <c r="NRK33" s="98"/>
      <c r="NRL33" s="98"/>
      <c r="NRM33" s="98"/>
      <c r="NRN33" s="98"/>
      <c r="NRO33" s="98"/>
      <c r="NRP33" s="98"/>
      <c r="NRQ33" s="98"/>
      <c r="NRR33" s="98"/>
      <c r="NRS33" s="98"/>
      <c r="NRT33" s="98"/>
      <c r="NRU33" s="98"/>
      <c r="NRV33" s="98"/>
      <c r="NRW33" s="98"/>
      <c r="NRX33" s="98"/>
      <c r="NRY33" s="98"/>
      <c r="NRZ33" s="98"/>
      <c r="NSA33" s="98"/>
      <c r="NSB33" s="98"/>
      <c r="NSC33" s="98"/>
      <c r="NSD33" s="98"/>
      <c r="NSE33" s="98"/>
      <c r="NSF33" s="98"/>
      <c r="NSG33" s="98"/>
      <c r="NSH33" s="98"/>
      <c r="NSI33" s="98"/>
      <c r="NSJ33" s="98"/>
      <c r="NSK33" s="98"/>
      <c r="NSL33" s="98"/>
      <c r="NSM33" s="98"/>
      <c r="NSN33" s="98"/>
      <c r="NSO33" s="98"/>
      <c r="NSP33" s="98"/>
      <c r="NSQ33" s="98"/>
      <c r="NSR33" s="98"/>
      <c r="NSS33" s="98"/>
      <c r="NST33" s="98"/>
      <c r="NSU33" s="98"/>
      <c r="NSV33" s="98"/>
      <c r="NSW33" s="98"/>
      <c r="NSX33" s="98"/>
      <c r="NSY33" s="98"/>
      <c r="NSZ33" s="98"/>
      <c r="NTA33" s="98"/>
      <c r="NTB33" s="98"/>
      <c r="NTC33" s="98"/>
      <c r="NTD33" s="98"/>
      <c r="NTE33" s="98"/>
      <c r="NTF33" s="98"/>
      <c r="NTG33" s="98"/>
      <c r="NTH33" s="98"/>
      <c r="NTI33" s="98"/>
      <c r="NTJ33" s="98"/>
      <c r="NTK33" s="98"/>
      <c r="NTL33" s="98"/>
      <c r="NTM33" s="98"/>
      <c r="NTN33" s="98"/>
      <c r="NTO33" s="98"/>
      <c r="NTP33" s="98"/>
      <c r="NTQ33" s="98"/>
      <c r="NTR33" s="98"/>
      <c r="NTS33" s="98"/>
      <c r="NTT33" s="98"/>
      <c r="NTU33" s="98"/>
      <c r="NTV33" s="98"/>
      <c r="NTW33" s="98"/>
      <c r="NTX33" s="98"/>
      <c r="NTY33" s="98"/>
      <c r="NTZ33" s="98"/>
      <c r="NUA33" s="98"/>
      <c r="NUB33" s="98"/>
      <c r="NUC33" s="98"/>
      <c r="NUD33" s="98"/>
      <c r="NUE33" s="98"/>
      <c r="NUF33" s="98"/>
      <c r="NUG33" s="98"/>
      <c r="NUH33" s="98"/>
      <c r="NUI33" s="98"/>
      <c r="NUJ33" s="98"/>
      <c r="NUK33" s="98"/>
      <c r="NUL33" s="98"/>
      <c r="NUM33" s="98"/>
      <c r="NUN33" s="98"/>
      <c r="NUO33" s="98"/>
      <c r="NUP33" s="98"/>
      <c r="NUQ33" s="98"/>
      <c r="NUR33" s="98"/>
      <c r="NUS33" s="98"/>
      <c r="NUT33" s="98"/>
      <c r="NUU33" s="98"/>
      <c r="NUV33" s="98"/>
      <c r="NUW33" s="98"/>
      <c r="NUX33" s="98"/>
      <c r="NUY33" s="98"/>
      <c r="NUZ33" s="98"/>
      <c r="NVA33" s="98"/>
      <c r="NVB33" s="98"/>
      <c r="NVC33" s="98"/>
      <c r="NVD33" s="98"/>
      <c r="NVE33" s="98"/>
      <c r="NVF33" s="98"/>
      <c r="NVG33" s="98"/>
      <c r="NVH33" s="98"/>
      <c r="NVI33" s="98"/>
      <c r="NVJ33" s="98"/>
      <c r="NVK33" s="98"/>
      <c r="NVL33" s="98"/>
      <c r="NVM33" s="98"/>
      <c r="NVN33" s="98"/>
      <c r="NVO33" s="98"/>
      <c r="NVP33" s="98"/>
      <c r="NVQ33" s="98"/>
      <c r="NVR33" s="98"/>
      <c r="NVS33" s="98"/>
      <c r="NVT33" s="98"/>
      <c r="NVU33" s="98"/>
      <c r="NVV33" s="98"/>
      <c r="NVW33" s="98"/>
      <c r="NVX33" s="98"/>
      <c r="NVY33" s="98"/>
      <c r="NVZ33" s="98"/>
      <c r="NWA33" s="98"/>
      <c r="NWB33" s="98"/>
      <c r="NWC33" s="98"/>
      <c r="NWD33" s="98"/>
      <c r="NWE33" s="98"/>
      <c r="NWF33" s="98"/>
      <c r="NWG33" s="98"/>
      <c r="NWH33" s="98"/>
      <c r="NWI33" s="98"/>
      <c r="NWJ33" s="98"/>
      <c r="NWK33" s="98"/>
      <c r="NWL33" s="98"/>
      <c r="NWM33" s="98"/>
      <c r="NWN33" s="98"/>
      <c r="NWO33" s="98"/>
      <c r="NWP33" s="98"/>
      <c r="NWQ33" s="98"/>
      <c r="NWR33" s="98"/>
      <c r="NWS33" s="98"/>
      <c r="NWT33" s="98"/>
      <c r="NWU33" s="98"/>
      <c r="NWV33" s="98"/>
      <c r="NWW33" s="98"/>
      <c r="NWX33" s="98"/>
      <c r="NWY33" s="98"/>
      <c r="NWZ33" s="98"/>
      <c r="NXA33" s="98"/>
      <c r="NXB33" s="98"/>
      <c r="NXC33" s="98"/>
      <c r="NXD33" s="98"/>
      <c r="NXE33" s="98"/>
      <c r="NXF33" s="98"/>
      <c r="NXG33" s="98"/>
      <c r="NXH33" s="98"/>
      <c r="NXI33" s="98"/>
      <c r="NXJ33" s="98"/>
      <c r="NXK33" s="98"/>
      <c r="NXL33" s="98"/>
      <c r="NXM33" s="98"/>
      <c r="NXN33" s="98"/>
      <c r="NXO33" s="98"/>
      <c r="NXP33" s="98"/>
      <c r="NXQ33" s="98"/>
      <c r="NXR33" s="98"/>
      <c r="NXS33" s="98"/>
      <c r="NXT33" s="98"/>
      <c r="NXU33" s="98"/>
      <c r="NXV33" s="98"/>
      <c r="NXW33" s="98"/>
      <c r="NXX33" s="98"/>
      <c r="NXY33" s="98"/>
      <c r="NXZ33" s="98"/>
      <c r="NYA33" s="98"/>
      <c r="NYB33" s="98"/>
      <c r="NYC33" s="98"/>
      <c r="NYD33" s="98"/>
      <c r="NYE33" s="98"/>
      <c r="NYF33" s="98"/>
      <c r="NYG33" s="98"/>
      <c r="NYH33" s="98"/>
      <c r="NYI33" s="98"/>
      <c r="NYJ33" s="98"/>
      <c r="NYK33" s="98"/>
      <c r="NYL33" s="98"/>
      <c r="NYM33" s="98"/>
      <c r="NYN33" s="98"/>
      <c r="NYO33" s="98"/>
      <c r="NYP33" s="98"/>
      <c r="NYQ33" s="98"/>
      <c r="NYR33" s="98"/>
      <c r="NYS33" s="98"/>
      <c r="NYT33" s="98"/>
      <c r="NYU33" s="98"/>
      <c r="NYV33" s="98"/>
      <c r="NYW33" s="98"/>
      <c r="NYX33" s="98"/>
      <c r="NYY33" s="98"/>
      <c r="NYZ33" s="98"/>
      <c r="NZA33" s="98"/>
      <c r="NZB33" s="98"/>
      <c r="NZC33" s="98"/>
      <c r="NZD33" s="98"/>
      <c r="NZE33" s="98"/>
      <c r="NZF33" s="98"/>
      <c r="NZG33" s="98"/>
      <c r="NZH33" s="98"/>
      <c r="NZI33" s="98"/>
      <c r="NZJ33" s="98"/>
      <c r="NZK33" s="98"/>
      <c r="NZL33" s="98"/>
      <c r="NZM33" s="98"/>
      <c r="NZN33" s="98"/>
      <c r="NZO33" s="98"/>
      <c r="NZP33" s="98"/>
      <c r="NZQ33" s="98"/>
      <c r="NZR33" s="98"/>
      <c r="NZS33" s="98"/>
      <c r="NZT33" s="98"/>
      <c r="NZU33" s="98"/>
      <c r="NZV33" s="98"/>
      <c r="NZW33" s="98"/>
      <c r="NZX33" s="98"/>
      <c r="NZY33" s="98"/>
      <c r="NZZ33" s="98"/>
      <c r="OAA33" s="98"/>
      <c r="OAB33" s="98"/>
      <c r="OAC33" s="98"/>
      <c r="OAD33" s="98"/>
      <c r="OAE33" s="98"/>
      <c r="OAF33" s="98"/>
      <c r="OAG33" s="98"/>
      <c r="OAH33" s="98"/>
      <c r="OAI33" s="98"/>
      <c r="OAJ33" s="98"/>
      <c r="OAK33" s="98"/>
      <c r="OAL33" s="98"/>
      <c r="OAM33" s="98"/>
      <c r="OAN33" s="98"/>
      <c r="OAO33" s="98"/>
      <c r="OAP33" s="98"/>
      <c r="OAQ33" s="98"/>
      <c r="OAR33" s="98"/>
      <c r="OAS33" s="98"/>
      <c r="OAT33" s="98"/>
      <c r="OAU33" s="98"/>
      <c r="OAV33" s="98"/>
      <c r="OAW33" s="98"/>
      <c r="OAX33" s="98"/>
      <c r="OAY33" s="98"/>
      <c r="OAZ33" s="98"/>
      <c r="OBA33" s="98"/>
      <c r="OBB33" s="98"/>
      <c r="OBC33" s="98"/>
      <c r="OBD33" s="98"/>
      <c r="OBE33" s="98"/>
      <c r="OBF33" s="98"/>
      <c r="OBG33" s="98"/>
      <c r="OBH33" s="98"/>
      <c r="OBI33" s="98"/>
      <c r="OBJ33" s="98"/>
      <c r="OBK33" s="98"/>
      <c r="OBL33" s="98"/>
      <c r="OBM33" s="98"/>
      <c r="OBN33" s="98"/>
      <c r="OBO33" s="98"/>
      <c r="OBP33" s="98"/>
      <c r="OBQ33" s="98"/>
      <c r="OBR33" s="98"/>
      <c r="OBS33" s="98"/>
      <c r="OBT33" s="98"/>
      <c r="OBU33" s="98"/>
      <c r="OBV33" s="98"/>
      <c r="OBW33" s="98"/>
      <c r="OBX33" s="98"/>
      <c r="OBY33" s="98"/>
      <c r="OBZ33" s="98"/>
      <c r="OCA33" s="98"/>
      <c r="OCB33" s="98"/>
      <c r="OCC33" s="98"/>
      <c r="OCD33" s="98"/>
      <c r="OCE33" s="98"/>
      <c r="OCF33" s="98"/>
      <c r="OCG33" s="98"/>
      <c r="OCH33" s="98"/>
      <c r="OCI33" s="98"/>
      <c r="OCJ33" s="98"/>
      <c r="OCK33" s="98"/>
      <c r="OCL33" s="98"/>
      <c r="OCM33" s="98"/>
      <c r="OCN33" s="98"/>
      <c r="OCO33" s="98"/>
      <c r="OCP33" s="98"/>
      <c r="OCQ33" s="98"/>
      <c r="OCR33" s="98"/>
      <c r="OCS33" s="98"/>
      <c r="OCT33" s="98"/>
      <c r="OCU33" s="98"/>
      <c r="OCV33" s="98"/>
      <c r="OCW33" s="98"/>
      <c r="OCX33" s="98"/>
      <c r="OCY33" s="98"/>
      <c r="OCZ33" s="98"/>
      <c r="ODA33" s="98"/>
      <c r="ODB33" s="98"/>
      <c r="ODC33" s="98"/>
      <c r="ODD33" s="98"/>
      <c r="ODE33" s="98"/>
      <c r="ODF33" s="98"/>
      <c r="ODG33" s="98"/>
      <c r="ODH33" s="98"/>
      <c r="ODI33" s="98"/>
      <c r="ODJ33" s="98"/>
      <c r="ODK33" s="98"/>
      <c r="ODL33" s="98"/>
      <c r="ODM33" s="98"/>
      <c r="ODN33" s="98"/>
      <c r="ODO33" s="98"/>
      <c r="ODP33" s="98"/>
      <c r="ODQ33" s="98"/>
      <c r="ODR33" s="98"/>
      <c r="ODS33" s="98"/>
      <c r="ODT33" s="98"/>
      <c r="ODU33" s="98"/>
      <c r="ODV33" s="98"/>
      <c r="ODW33" s="98"/>
      <c r="ODX33" s="98"/>
      <c r="ODY33" s="98"/>
      <c r="ODZ33" s="98"/>
      <c r="OEA33" s="98"/>
      <c r="OEB33" s="98"/>
      <c r="OEC33" s="98"/>
      <c r="OED33" s="98"/>
      <c r="OEE33" s="98"/>
      <c r="OEF33" s="98"/>
      <c r="OEG33" s="98"/>
      <c r="OEH33" s="98"/>
      <c r="OEI33" s="98"/>
      <c r="OEJ33" s="98"/>
      <c r="OEK33" s="98"/>
      <c r="OEL33" s="98"/>
      <c r="OEM33" s="98"/>
      <c r="OEN33" s="98"/>
      <c r="OEO33" s="98"/>
      <c r="OEP33" s="98"/>
      <c r="OEQ33" s="98"/>
      <c r="OER33" s="98"/>
      <c r="OES33" s="98"/>
      <c r="OET33" s="98"/>
      <c r="OEU33" s="98"/>
      <c r="OEV33" s="98"/>
      <c r="OEW33" s="98"/>
      <c r="OEX33" s="98"/>
      <c r="OEY33" s="98"/>
      <c r="OEZ33" s="98"/>
      <c r="OFA33" s="98"/>
      <c r="OFB33" s="98"/>
      <c r="OFC33" s="98"/>
      <c r="OFD33" s="98"/>
      <c r="OFE33" s="98"/>
      <c r="OFF33" s="98"/>
      <c r="OFG33" s="98"/>
      <c r="OFH33" s="98"/>
      <c r="OFI33" s="98"/>
      <c r="OFJ33" s="98"/>
      <c r="OFK33" s="98"/>
      <c r="OFL33" s="98"/>
      <c r="OFM33" s="98"/>
      <c r="OFN33" s="98"/>
      <c r="OFO33" s="98"/>
      <c r="OFP33" s="98"/>
      <c r="OFQ33" s="98"/>
      <c r="OFR33" s="98"/>
      <c r="OFS33" s="98"/>
      <c r="OFT33" s="98"/>
      <c r="OFU33" s="98"/>
      <c r="OFV33" s="98"/>
      <c r="OFW33" s="98"/>
      <c r="OFX33" s="98"/>
      <c r="OFY33" s="98"/>
      <c r="OFZ33" s="98"/>
      <c r="OGA33" s="98"/>
      <c r="OGB33" s="98"/>
      <c r="OGC33" s="98"/>
      <c r="OGD33" s="98"/>
      <c r="OGE33" s="98"/>
      <c r="OGF33" s="98"/>
      <c r="OGG33" s="98"/>
      <c r="OGH33" s="98"/>
      <c r="OGI33" s="98"/>
      <c r="OGJ33" s="98"/>
      <c r="OGK33" s="98"/>
      <c r="OGL33" s="98"/>
      <c r="OGM33" s="98"/>
      <c r="OGN33" s="98"/>
      <c r="OGO33" s="98"/>
      <c r="OGP33" s="98"/>
      <c r="OGQ33" s="98"/>
      <c r="OGR33" s="98"/>
      <c r="OGS33" s="98"/>
      <c r="OGT33" s="98"/>
      <c r="OGU33" s="98"/>
      <c r="OGV33" s="98"/>
      <c r="OGW33" s="98"/>
      <c r="OGX33" s="98"/>
      <c r="OGY33" s="98"/>
      <c r="OGZ33" s="98"/>
      <c r="OHA33" s="98"/>
      <c r="OHB33" s="98"/>
      <c r="OHC33" s="98"/>
      <c r="OHD33" s="98"/>
      <c r="OHE33" s="98"/>
      <c r="OHF33" s="98"/>
      <c r="OHG33" s="98"/>
      <c r="OHH33" s="98"/>
      <c r="OHI33" s="98"/>
      <c r="OHJ33" s="98"/>
      <c r="OHK33" s="98"/>
      <c r="OHL33" s="98"/>
      <c r="OHM33" s="98"/>
      <c r="OHN33" s="98"/>
      <c r="OHO33" s="98"/>
      <c r="OHP33" s="98"/>
      <c r="OHQ33" s="98"/>
      <c r="OHR33" s="98"/>
      <c r="OHS33" s="98"/>
      <c r="OHT33" s="98"/>
      <c r="OHU33" s="98"/>
      <c r="OHV33" s="98"/>
      <c r="OHW33" s="98"/>
      <c r="OHX33" s="98"/>
      <c r="OHY33" s="98"/>
      <c r="OHZ33" s="98"/>
      <c r="OIA33" s="98"/>
      <c r="OIB33" s="98"/>
      <c r="OIC33" s="98"/>
      <c r="OID33" s="98"/>
      <c r="OIE33" s="98"/>
      <c r="OIF33" s="98"/>
      <c r="OIG33" s="98"/>
      <c r="OIH33" s="98"/>
      <c r="OII33" s="98"/>
      <c r="OIJ33" s="98"/>
      <c r="OIK33" s="98"/>
      <c r="OIL33" s="98"/>
      <c r="OIM33" s="98"/>
      <c r="OIN33" s="98"/>
      <c r="OIO33" s="98"/>
      <c r="OIP33" s="98"/>
      <c r="OIQ33" s="98"/>
      <c r="OIR33" s="98"/>
      <c r="OIS33" s="98"/>
      <c r="OIT33" s="98"/>
      <c r="OIU33" s="98"/>
      <c r="OIV33" s="98"/>
      <c r="OIW33" s="98"/>
      <c r="OIX33" s="98"/>
      <c r="OIY33" s="98"/>
      <c r="OIZ33" s="98"/>
      <c r="OJA33" s="98"/>
      <c r="OJB33" s="98"/>
      <c r="OJC33" s="98"/>
      <c r="OJD33" s="98"/>
      <c r="OJE33" s="98"/>
      <c r="OJF33" s="98"/>
      <c r="OJG33" s="98"/>
      <c r="OJH33" s="98"/>
      <c r="OJI33" s="98"/>
      <c r="OJJ33" s="98"/>
      <c r="OJK33" s="98"/>
      <c r="OJL33" s="98"/>
      <c r="OJM33" s="98"/>
      <c r="OJN33" s="98"/>
      <c r="OJO33" s="98"/>
      <c r="OJP33" s="98"/>
      <c r="OJQ33" s="98"/>
      <c r="OJR33" s="98"/>
      <c r="OJS33" s="98"/>
      <c r="OJT33" s="98"/>
      <c r="OJU33" s="98"/>
      <c r="OJV33" s="98"/>
      <c r="OJW33" s="98"/>
      <c r="OJX33" s="98"/>
      <c r="OJY33" s="98"/>
      <c r="OJZ33" s="98"/>
      <c r="OKA33" s="98"/>
      <c r="OKB33" s="98"/>
      <c r="OKC33" s="98"/>
      <c r="OKD33" s="98"/>
      <c r="OKE33" s="98"/>
      <c r="OKF33" s="98"/>
      <c r="OKG33" s="98"/>
      <c r="OKH33" s="98"/>
      <c r="OKI33" s="98"/>
      <c r="OKJ33" s="98"/>
      <c r="OKK33" s="98"/>
      <c r="OKL33" s="98"/>
      <c r="OKM33" s="98"/>
      <c r="OKN33" s="98"/>
      <c r="OKO33" s="98"/>
      <c r="OKP33" s="98"/>
      <c r="OKQ33" s="98"/>
      <c r="OKR33" s="98"/>
      <c r="OKS33" s="98"/>
      <c r="OKT33" s="98"/>
      <c r="OKU33" s="98"/>
      <c r="OKV33" s="98"/>
      <c r="OKW33" s="98"/>
      <c r="OKX33" s="98"/>
      <c r="OKY33" s="98"/>
      <c r="OKZ33" s="98"/>
      <c r="OLA33" s="98"/>
      <c r="OLB33" s="98"/>
      <c r="OLC33" s="98"/>
      <c r="OLD33" s="98"/>
      <c r="OLE33" s="98"/>
      <c r="OLF33" s="98"/>
      <c r="OLG33" s="98"/>
      <c r="OLH33" s="98"/>
      <c r="OLI33" s="98"/>
      <c r="OLJ33" s="98"/>
      <c r="OLK33" s="98"/>
      <c r="OLL33" s="98"/>
      <c r="OLM33" s="98"/>
      <c r="OLN33" s="98"/>
      <c r="OLO33" s="98"/>
      <c r="OLP33" s="98"/>
      <c r="OLQ33" s="98"/>
      <c r="OLR33" s="98"/>
      <c r="OLS33" s="98"/>
      <c r="OLT33" s="98"/>
      <c r="OLU33" s="98"/>
      <c r="OLV33" s="98"/>
      <c r="OLW33" s="98"/>
      <c r="OLX33" s="98"/>
      <c r="OLY33" s="98"/>
      <c r="OLZ33" s="98"/>
      <c r="OMA33" s="98"/>
      <c r="OMB33" s="98"/>
      <c r="OMC33" s="98"/>
      <c r="OMD33" s="98"/>
      <c r="OME33" s="98"/>
      <c r="OMF33" s="98"/>
      <c r="OMG33" s="98"/>
      <c r="OMH33" s="98"/>
      <c r="OMI33" s="98"/>
      <c r="OMJ33" s="98"/>
      <c r="OMK33" s="98"/>
      <c r="OML33" s="98"/>
      <c r="OMM33" s="98"/>
      <c r="OMN33" s="98"/>
      <c r="OMO33" s="98"/>
      <c r="OMP33" s="98"/>
      <c r="OMQ33" s="98"/>
      <c r="OMR33" s="98"/>
      <c r="OMS33" s="98"/>
      <c r="OMT33" s="98"/>
      <c r="OMU33" s="98"/>
      <c r="OMV33" s="98"/>
      <c r="OMW33" s="98"/>
      <c r="OMX33" s="98"/>
      <c r="OMY33" s="98"/>
      <c r="OMZ33" s="98"/>
      <c r="ONA33" s="98"/>
      <c r="ONB33" s="98"/>
      <c r="ONC33" s="98"/>
      <c r="OND33" s="98"/>
      <c r="ONE33" s="98"/>
      <c r="ONF33" s="98"/>
      <c r="ONG33" s="98"/>
      <c r="ONH33" s="98"/>
      <c r="ONI33" s="98"/>
      <c r="ONJ33" s="98"/>
      <c r="ONK33" s="98"/>
      <c r="ONL33" s="98"/>
      <c r="ONM33" s="98"/>
      <c r="ONN33" s="98"/>
      <c r="ONO33" s="98"/>
      <c r="ONP33" s="98"/>
      <c r="ONQ33" s="98"/>
      <c r="ONR33" s="98"/>
      <c r="ONS33" s="98"/>
      <c r="ONT33" s="98"/>
      <c r="ONU33" s="98"/>
      <c r="ONV33" s="98"/>
      <c r="ONW33" s="98"/>
      <c r="ONX33" s="98"/>
      <c r="ONY33" s="98"/>
      <c r="ONZ33" s="98"/>
      <c r="OOA33" s="98"/>
      <c r="OOB33" s="98"/>
      <c r="OOC33" s="98"/>
      <c r="OOD33" s="98"/>
      <c r="OOE33" s="98"/>
      <c r="OOF33" s="98"/>
      <c r="OOG33" s="98"/>
      <c r="OOH33" s="98"/>
      <c r="OOI33" s="98"/>
      <c r="OOJ33" s="98"/>
      <c r="OOK33" s="98"/>
      <c r="OOL33" s="98"/>
      <c r="OOM33" s="98"/>
      <c r="OON33" s="98"/>
      <c r="OOO33" s="98"/>
      <c r="OOP33" s="98"/>
      <c r="OOQ33" s="98"/>
      <c r="OOR33" s="98"/>
      <c r="OOS33" s="98"/>
      <c r="OOT33" s="98"/>
      <c r="OOU33" s="98"/>
      <c r="OOV33" s="98"/>
      <c r="OOW33" s="98"/>
      <c r="OOX33" s="98"/>
      <c r="OOY33" s="98"/>
      <c r="OOZ33" s="98"/>
      <c r="OPA33" s="98"/>
      <c r="OPB33" s="98"/>
      <c r="OPC33" s="98"/>
      <c r="OPD33" s="98"/>
      <c r="OPE33" s="98"/>
      <c r="OPF33" s="98"/>
      <c r="OPG33" s="98"/>
      <c r="OPH33" s="98"/>
      <c r="OPI33" s="98"/>
      <c r="OPJ33" s="98"/>
      <c r="OPK33" s="98"/>
      <c r="OPL33" s="98"/>
      <c r="OPM33" s="98"/>
      <c r="OPN33" s="98"/>
      <c r="OPO33" s="98"/>
      <c r="OPP33" s="98"/>
      <c r="OPQ33" s="98"/>
      <c r="OPR33" s="98"/>
      <c r="OPS33" s="98"/>
      <c r="OPT33" s="98"/>
      <c r="OPU33" s="98"/>
      <c r="OPV33" s="98"/>
      <c r="OPW33" s="98"/>
      <c r="OPX33" s="98"/>
      <c r="OPY33" s="98"/>
      <c r="OPZ33" s="98"/>
      <c r="OQA33" s="98"/>
      <c r="OQB33" s="98"/>
      <c r="OQC33" s="98"/>
      <c r="OQD33" s="98"/>
      <c r="OQE33" s="98"/>
      <c r="OQF33" s="98"/>
      <c r="OQG33" s="98"/>
      <c r="OQH33" s="98"/>
      <c r="OQI33" s="98"/>
      <c r="OQJ33" s="98"/>
      <c r="OQK33" s="98"/>
      <c r="OQL33" s="98"/>
      <c r="OQM33" s="98"/>
      <c r="OQN33" s="98"/>
      <c r="OQO33" s="98"/>
      <c r="OQP33" s="98"/>
      <c r="OQQ33" s="98"/>
      <c r="OQR33" s="98"/>
      <c r="OQS33" s="98"/>
      <c r="OQT33" s="98"/>
      <c r="OQU33" s="98"/>
      <c r="OQV33" s="98"/>
      <c r="OQW33" s="98"/>
      <c r="OQX33" s="98"/>
      <c r="OQY33" s="98"/>
      <c r="OQZ33" s="98"/>
      <c r="ORA33" s="98"/>
      <c r="ORB33" s="98"/>
      <c r="ORC33" s="98"/>
      <c r="ORD33" s="98"/>
      <c r="ORE33" s="98"/>
      <c r="ORF33" s="98"/>
      <c r="ORG33" s="98"/>
      <c r="ORH33" s="98"/>
      <c r="ORI33" s="98"/>
      <c r="ORJ33" s="98"/>
      <c r="ORK33" s="98"/>
      <c r="ORL33" s="98"/>
      <c r="ORM33" s="98"/>
      <c r="ORN33" s="98"/>
      <c r="ORO33" s="98"/>
      <c r="ORP33" s="98"/>
      <c r="ORQ33" s="98"/>
      <c r="ORR33" s="98"/>
      <c r="ORS33" s="98"/>
      <c r="ORT33" s="98"/>
      <c r="ORU33" s="98"/>
      <c r="ORV33" s="98"/>
      <c r="ORW33" s="98"/>
      <c r="ORX33" s="98"/>
      <c r="ORY33" s="98"/>
      <c r="ORZ33" s="98"/>
      <c r="OSA33" s="98"/>
      <c r="OSB33" s="98"/>
      <c r="OSC33" s="98"/>
      <c r="OSD33" s="98"/>
      <c r="OSE33" s="98"/>
      <c r="OSF33" s="98"/>
      <c r="OSG33" s="98"/>
      <c r="OSH33" s="98"/>
      <c r="OSI33" s="98"/>
      <c r="OSJ33" s="98"/>
      <c r="OSK33" s="98"/>
      <c r="OSL33" s="98"/>
      <c r="OSM33" s="98"/>
      <c r="OSN33" s="98"/>
      <c r="OSO33" s="98"/>
      <c r="OSP33" s="98"/>
      <c r="OSQ33" s="98"/>
      <c r="OSR33" s="98"/>
      <c r="OSS33" s="98"/>
      <c r="OST33" s="98"/>
      <c r="OSU33" s="98"/>
      <c r="OSV33" s="98"/>
      <c r="OSW33" s="98"/>
      <c r="OSX33" s="98"/>
      <c r="OSY33" s="98"/>
      <c r="OSZ33" s="98"/>
      <c r="OTA33" s="98"/>
      <c r="OTB33" s="98"/>
      <c r="OTC33" s="98"/>
      <c r="OTD33" s="98"/>
      <c r="OTE33" s="98"/>
      <c r="OTF33" s="98"/>
      <c r="OTG33" s="98"/>
      <c r="OTH33" s="98"/>
      <c r="OTI33" s="98"/>
      <c r="OTJ33" s="98"/>
      <c r="OTK33" s="98"/>
      <c r="OTL33" s="98"/>
      <c r="OTM33" s="98"/>
      <c r="OTN33" s="98"/>
      <c r="OTO33" s="98"/>
      <c r="OTP33" s="98"/>
      <c r="OTQ33" s="98"/>
      <c r="OTR33" s="98"/>
      <c r="OTS33" s="98"/>
      <c r="OTT33" s="98"/>
      <c r="OTU33" s="98"/>
      <c r="OTV33" s="98"/>
      <c r="OTW33" s="98"/>
      <c r="OTX33" s="98"/>
      <c r="OTY33" s="98"/>
      <c r="OTZ33" s="98"/>
      <c r="OUA33" s="98"/>
      <c r="OUB33" s="98"/>
      <c r="OUC33" s="98"/>
      <c r="OUD33" s="98"/>
      <c r="OUE33" s="98"/>
      <c r="OUF33" s="98"/>
      <c r="OUG33" s="98"/>
      <c r="OUH33" s="98"/>
      <c r="OUI33" s="98"/>
      <c r="OUJ33" s="98"/>
      <c r="OUK33" s="98"/>
      <c r="OUL33" s="98"/>
      <c r="OUM33" s="98"/>
      <c r="OUN33" s="98"/>
      <c r="OUO33" s="98"/>
      <c r="OUP33" s="98"/>
      <c r="OUQ33" s="98"/>
      <c r="OUR33" s="98"/>
      <c r="OUS33" s="98"/>
      <c r="OUT33" s="98"/>
      <c r="OUU33" s="98"/>
      <c r="OUV33" s="98"/>
      <c r="OUW33" s="98"/>
      <c r="OUX33" s="98"/>
      <c r="OUY33" s="98"/>
      <c r="OUZ33" s="98"/>
      <c r="OVA33" s="98"/>
      <c r="OVB33" s="98"/>
      <c r="OVC33" s="98"/>
      <c r="OVD33" s="98"/>
      <c r="OVE33" s="98"/>
      <c r="OVF33" s="98"/>
      <c r="OVG33" s="98"/>
      <c r="OVH33" s="98"/>
      <c r="OVI33" s="98"/>
      <c r="OVJ33" s="98"/>
      <c r="OVK33" s="98"/>
      <c r="OVL33" s="98"/>
      <c r="OVM33" s="98"/>
      <c r="OVN33" s="98"/>
      <c r="OVO33" s="98"/>
      <c r="OVP33" s="98"/>
      <c r="OVQ33" s="98"/>
      <c r="OVR33" s="98"/>
      <c r="OVS33" s="98"/>
      <c r="OVT33" s="98"/>
      <c r="OVU33" s="98"/>
      <c r="OVV33" s="98"/>
      <c r="OVW33" s="98"/>
      <c r="OVX33" s="98"/>
      <c r="OVY33" s="98"/>
      <c r="OVZ33" s="98"/>
      <c r="OWA33" s="98"/>
      <c r="OWB33" s="98"/>
      <c r="OWC33" s="98"/>
      <c r="OWD33" s="98"/>
      <c r="OWE33" s="98"/>
      <c r="OWF33" s="98"/>
      <c r="OWG33" s="98"/>
      <c r="OWH33" s="98"/>
      <c r="OWI33" s="98"/>
      <c r="OWJ33" s="98"/>
      <c r="OWK33" s="98"/>
      <c r="OWL33" s="98"/>
      <c r="OWM33" s="98"/>
      <c r="OWN33" s="98"/>
      <c r="OWO33" s="98"/>
      <c r="OWP33" s="98"/>
      <c r="OWQ33" s="98"/>
      <c r="OWR33" s="98"/>
      <c r="OWS33" s="98"/>
      <c r="OWT33" s="98"/>
      <c r="OWU33" s="98"/>
      <c r="OWV33" s="98"/>
      <c r="OWW33" s="98"/>
      <c r="OWX33" s="98"/>
      <c r="OWY33" s="98"/>
      <c r="OWZ33" s="98"/>
      <c r="OXA33" s="98"/>
      <c r="OXB33" s="98"/>
      <c r="OXC33" s="98"/>
      <c r="OXD33" s="98"/>
      <c r="OXE33" s="98"/>
      <c r="OXF33" s="98"/>
      <c r="OXG33" s="98"/>
      <c r="OXH33" s="98"/>
      <c r="OXI33" s="98"/>
      <c r="OXJ33" s="98"/>
      <c r="OXK33" s="98"/>
      <c r="OXL33" s="98"/>
      <c r="OXM33" s="98"/>
      <c r="OXN33" s="98"/>
      <c r="OXO33" s="98"/>
      <c r="OXP33" s="98"/>
      <c r="OXQ33" s="98"/>
      <c r="OXR33" s="98"/>
      <c r="OXS33" s="98"/>
      <c r="OXT33" s="98"/>
      <c r="OXU33" s="98"/>
      <c r="OXV33" s="98"/>
      <c r="OXW33" s="98"/>
      <c r="OXX33" s="98"/>
      <c r="OXY33" s="98"/>
      <c r="OXZ33" s="98"/>
      <c r="OYA33" s="98"/>
      <c r="OYB33" s="98"/>
      <c r="OYC33" s="98"/>
      <c r="OYD33" s="98"/>
      <c r="OYE33" s="98"/>
      <c r="OYF33" s="98"/>
      <c r="OYG33" s="98"/>
      <c r="OYH33" s="98"/>
      <c r="OYI33" s="98"/>
      <c r="OYJ33" s="98"/>
      <c r="OYK33" s="98"/>
      <c r="OYL33" s="98"/>
      <c r="OYM33" s="98"/>
      <c r="OYN33" s="98"/>
      <c r="OYO33" s="98"/>
      <c r="OYP33" s="98"/>
      <c r="OYQ33" s="98"/>
      <c r="OYR33" s="98"/>
      <c r="OYS33" s="98"/>
      <c r="OYT33" s="98"/>
      <c r="OYU33" s="98"/>
      <c r="OYV33" s="98"/>
      <c r="OYW33" s="98"/>
      <c r="OYX33" s="98"/>
      <c r="OYY33" s="98"/>
      <c r="OYZ33" s="98"/>
      <c r="OZA33" s="98"/>
      <c r="OZB33" s="98"/>
      <c r="OZC33" s="98"/>
      <c r="OZD33" s="98"/>
      <c r="OZE33" s="98"/>
      <c r="OZF33" s="98"/>
      <c r="OZG33" s="98"/>
      <c r="OZH33" s="98"/>
      <c r="OZI33" s="98"/>
      <c r="OZJ33" s="98"/>
      <c r="OZK33" s="98"/>
      <c r="OZL33" s="98"/>
      <c r="OZM33" s="98"/>
      <c r="OZN33" s="98"/>
      <c r="OZO33" s="98"/>
      <c r="OZP33" s="98"/>
      <c r="OZQ33" s="98"/>
      <c r="OZR33" s="98"/>
      <c r="OZS33" s="98"/>
      <c r="OZT33" s="98"/>
      <c r="OZU33" s="98"/>
      <c r="OZV33" s="98"/>
      <c r="OZW33" s="98"/>
      <c r="OZX33" s="98"/>
      <c r="OZY33" s="98"/>
      <c r="OZZ33" s="98"/>
      <c r="PAA33" s="98"/>
      <c r="PAB33" s="98"/>
      <c r="PAC33" s="98"/>
      <c r="PAD33" s="98"/>
      <c r="PAE33" s="98"/>
      <c r="PAF33" s="98"/>
      <c r="PAG33" s="98"/>
      <c r="PAH33" s="98"/>
      <c r="PAI33" s="98"/>
      <c r="PAJ33" s="98"/>
      <c r="PAK33" s="98"/>
      <c r="PAL33" s="98"/>
      <c r="PAM33" s="98"/>
      <c r="PAN33" s="98"/>
      <c r="PAO33" s="98"/>
      <c r="PAP33" s="98"/>
      <c r="PAQ33" s="98"/>
      <c r="PAR33" s="98"/>
      <c r="PAS33" s="98"/>
      <c r="PAT33" s="98"/>
      <c r="PAU33" s="98"/>
      <c r="PAV33" s="98"/>
      <c r="PAW33" s="98"/>
      <c r="PAX33" s="98"/>
      <c r="PAY33" s="98"/>
      <c r="PAZ33" s="98"/>
      <c r="PBA33" s="98"/>
      <c r="PBB33" s="98"/>
      <c r="PBC33" s="98"/>
      <c r="PBD33" s="98"/>
      <c r="PBE33" s="98"/>
      <c r="PBF33" s="98"/>
      <c r="PBG33" s="98"/>
      <c r="PBH33" s="98"/>
      <c r="PBI33" s="98"/>
      <c r="PBJ33" s="98"/>
      <c r="PBK33" s="98"/>
      <c r="PBL33" s="98"/>
      <c r="PBM33" s="98"/>
      <c r="PBN33" s="98"/>
      <c r="PBO33" s="98"/>
      <c r="PBP33" s="98"/>
      <c r="PBQ33" s="98"/>
      <c r="PBR33" s="98"/>
      <c r="PBS33" s="98"/>
      <c r="PBT33" s="98"/>
      <c r="PBU33" s="98"/>
      <c r="PBV33" s="98"/>
      <c r="PBW33" s="98"/>
      <c r="PBX33" s="98"/>
      <c r="PBY33" s="98"/>
      <c r="PBZ33" s="98"/>
      <c r="PCA33" s="98"/>
      <c r="PCB33" s="98"/>
      <c r="PCC33" s="98"/>
      <c r="PCD33" s="98"/>
      <c r="PCE33" s="98"/>
      <c r="PCF33" s="98"/>
      <c r="PCG33" s="98"/>
      <c r="PCH33" s="98"/>
      <c r="PCI33" s="98"/>
      <c r="PCJ33" s="98"/>
      <c r="PCK33" s="98"/>
      <c r="PCL33" s="98"/>
      <c r="PCM33" s="98"/>
      <c r="PCN33" s="98"/>
      <c r="PCO33" s="98"/>
      <c r="PCP33" s="98"/>
      <c r="PCQ33" s="98"/>
      <c r="PCR33" s="98"/>
      <c r="PCS33" s="98"/>
      <c r="PCT33" s="98"/>
      <c r="PCU33" s="98"/>
      <c r="PCV33" s="98"/>
      <c r="PCW33" s="98"/>
      <c r="PCX33" s="98"/>
      <c r="PCY33" s="98"/>
      <c r="PCZ33" s="98"/>
      <c r="PDA33" s="98"/>
      <c r="PDB33" s="98"/>
      <c r="PDC33" s="98"/>
      <c r="PDD33" s="98"/>
      <c r="PDE33" s="98"/>
      <c r="PDF33" s="98"/>
      <c r="PDG33" s="98"/>
      <c r="PDH33" s="98"/>
      <c r="PDI33" s="98"/>
      <c r="PDJ33" s="98"/>
      <c r="PDK33" s="98"/>
      <c r="PDL33" s="98"/>
      <c r="PDM33" s="98"/>
      <c r="PDN33" s="98"/>
      <c r="PDO33" s="98"/>
      <c r="PDP33" s="98"/>
      <c r="PDQ33" s="98"/>
      <c r="PDR33" s="98"/>
      <c r="PDS33" s="98"/>
      <c r="PDT33" s="98"/>
      <c r="PDU33" s="98"/>
      <c r="PDV33" s="98"/>
      <c r="PDW33" s="98"/>
      <c r="PDX33" s="98"/>
      <c r="PDY33" s="98"/>
      <c r="PDZ33" s="98"/>
      <c r="PEA33" s="98"/>
      <c r="PEB33" s="98"/>
      <c r="PEC33" s="98"/>
      <c r="PED33" s="98"/>
      <c r="PEE33" s="98"/>
      <c r="PEF33" s="98"/>
      <c r="PEG33" s="98"/>
      <c r="PEH33" s="98"/>
      <c r="PEI33" s="98"/>
      <c r="PEJ33" s="98"/>
      <c r="PEK33" s="98"/>
      <c r="PEL33" s="98"/>
      <c r="PEM33" s="98"/>
      <c r="PEN33" s="98"/>
      <c r="PEO33" s="98"/>
      <c r="PEP33" s="98"/>
      <c r="PEQ33" s="98"/>
      <c r="PER33" s="98"/>
      <c r="PES33" s="98"/>
      <c r="PET33" s="98"/>
      <c r="PEU33" s="98"/>
      <c r="PEV33" s="98"/>
      <c r="PEW33" s="98"/>
      <c r="PEX33" s="98"/>
      <c r="PEY33" s="98"/>
      <c r="PEZ33" s="98"/>
      <c r="PFA33" s="98"/>
      <c r="PFB33" s="98"/>
      <c r="PFC33" s="98"/>
      <c r="PFD33" s="98"/>
      <c r="PFE33" s="98"/>
      <c r="PFF33" s="98"/>
      <c r="PFG33" s="98"/>
      <c r="PFH33" s="98"/>
      <c r="PFI33" s="98"/>
      <c r="PFJ33" s="98"/>
      <c r="PFK33" s="98"/>
      <c r="PFL33" s="98"/>
      <c r="PFM33" s="98"/>
      <c r="PFN33" s="98"/>
      <c r="PFO33" s="98"/>
      <c r="PFP33" s="98"/>
      <c r="PFQ33" s="98"/>
      <c r="PFR33" s="98"/>
      <c r="PFS33" s="98"/>
      <c r="PFT33" s="98"/>
      <c r="PFU33" s="98"/>
      <c r="PFV33" s="98"/>
      <c r="PFW33" s="98"/>
      <c r="PFX33" s="98"/>
      <c r="PFY33" s="98"/>
      <c r="PFZ33" s="98"/>
      <c r="PGA33" s="98"/>
      <c r="PGB33" s="98"/>
      <c r="PGC33" s="98"/>
      <c r="PGD33" s="98"/>
      <c r="PGE33" s="98"/>
      <c r="PGF33" s="98"/>
      <c r="PGG33" s="98"/>
      <c r="PGH33" s="98"/>
      <c r="PGI33" s="98"/>
      <c r="PGJ33" s="98"/>
      <c r="PGK33" s="98"/>
      <c r="PGL33" s="98"/>
      <c r="PGM33" s="98"/>
      <c r="PGN33" s="98"/>
      <c r="PGO33" s="98"/>
      <c r="PGP33" s="98"/>
      <c r="PGQ33" s="98"/>
      <c r="PGR33" s="98"/>
      <c r="PGS33" s="98"/>
      <c r="PGT33" s="98"/>
      <c r="PGU33" s="98"/>
      <c r="PGV33" s="98"/>
      <c r="PGW33" s="98"/>
      <c r="PGX33" s="98"/>
      <c r="PGY33" s="98"/>
      <c r="PGZ33" s="98"/>
      <c r="PHA33" s="98"/>
      <c r="PHB33" s="98"/>
      <c r="PHC33" s="98"/>
      <c r="PHD33" s="98"/>
      <c r="PHE33" s="98"/>
      <c r="PHF33" s="98"/>
      <c r="PHG33" s="98"/>
      <c r="PHH33" s="98"/>
      <c r="PHI33" s="98"/>
      <c r="PHJ33" s="98"/>
      <c r="PHK33" s="98"/>
      <c r="PHL33" s="98"/>
      <c r="PHM33" s="98"/>
      <c r="PHN33" s="98"/>
      <c r="PHO33" s="98"/>
      <c r="PHP33" s="98"/>
      <c r="PHQ33" s="98"/>
      <c r="PHR33" s="98"/>
      <c r="PHS33" s="98"/>
      <c r="PHT33" s="98"/>
      <c r="PHU33" s="98"/>
      <c r="PHV33" s="98"/>
      <c r="PHW33" s="98"/>
      <c r="PHX33" s="98"/>
      <c r="PHY33" s="98"/>
      <c r="PHZ33" s="98"/>
      <c r="PIA33" s="98"/>
      <c r="PIB33" s="98"/>
      <c r="PIC33" s="98"/>
      <c r="PID33" s="98"/>
      <c r="PIE33" s="98"/>
      <c r="PIF33" s="98"/>
      <c r="PIG33" s="98"/>
      <c r="PIH33" s="98"/>
      <c r="PII33" s="98"/>
      <c r="PIJ33" s="98"/>
      <c r="PIK33" s="98"/>
      <c r="PIL33" s="98"/>
      <c r="PIM33" s="98"/>
      <c r="PIN33" s="98"/>
      <c r="PIO33" s="98"/>
      <c r="PIP33" s="98"/>
      <c r="PIQ33" s="98"/>
      <c r="PIR33" s="98"/>
      <c r="PIS33" s="98"/>
      <c r="PIT33" s="98"/>
      <c r="PIU33" s="98"/>
      <c r="PIV33" s="98"/>
      <c r="PIW33" s="98"/>
      <c r="PIX33" s="98"/>
      <c r="PIY33" s="98"/>
      <c r="PIZ33" s="98"/>
      <c r="PJA33" s="98"/>
      <c r="PJB33" s="98"/>
      <c r="PJC33" s="98"/>
      <c r="PJD33" s="98"/>
      <c r="PJE33" s="98"/>
      <c r="PJF33" s="98"/>
      <c r="PJG33" s="98"/>
      <c r="PJH33" s="98"/>
      <c r="PJI33" s="98"/>
      <c r="PJJ33" s="98"/>
      <c r="PJK33" s="98"/>
      <c r="PJL33" s="98"/>
      <c r="PJM33" s="98"/>
      <c r="PJN33" s="98"/>
      <c r="PJO33" s="98"/>
      <c r="PJP33" s="98"/>
      <c r="PJQ33" s="98"/>
      <c r="PJR33" s="98"/>
      <c r="PJS33" s="98"/>
      <c r="PJT33" s="98"/>
      <c r="PJU33" s="98"/>
      <c r="PJV33" s="98"/>
      <c r="PJW33" s="98"/>
      <c r="PJX33" s="98"/>
      <c r="PJY33" s="98"/>
      <c r="PJZ33" s="98"/>
      <c r="PKA33" s="98"/>
      <c r="PKB33" s="98"/>
      <c r="PKC33" s="98"/>
      <c r="PKD33" s="98"/>
      <c r="PKE33" s="98"/>
      <c r="PKF33" s="98"/>
      <c r="PKG33" s="98"/>
      <c r="PKH33" s="98"/>
      <c r="PKI33" s="98"/>
      <c r="PKJ33" s="98"/>
      <c r="PKK33" s="98"/>
      <c r="PKL33" s="98"/>
      <c r="PKM33" s="98"/>
      <c r="PKN33" s="98"/>
      <c r="PKO33" s="98"/>
      <c r="PKP33" s="98"/>
      <c r="PKQ33" s="98"/>
      <c r="PKR33" s="98"/>
      <c r="PKS33" s="98"/>
      <c r="PKT33" s="98"/>
      <c r="PKU33" s="98"/>
      <c r="PKV33" s="98"/>
      <c r="PKW33" s="98"/>
      <c r="PKX33" s="98"/>
      <c r="PKY33" s="98"/>
      <c r="PKZ33" s="98"/>
      <c r="PLA33" s="98"/>
      <c r="PLB33" s="98"/>
      <c r="PLC33" s="98"/>
      <c r="PLD33" s="98"/>
      <c r="PLE33" s="98"/>
      <c r="PLF33" s="98"/>
      <c r="PLG33" s="98"/>
      <c r="PLH33" s="98"/>
      <c r="PLI33" s="98"/>
      <c r="PLJ33" s="98"/>
      <c r="PLK33" s="98"/>
      <c r="PLL33" s="98"/>
      <c r="PLM33" s="98"/>
      <c r="PLN33" s="98"/>
      <c r="PLO33" s="98"/>
      <c r="PLP33" s="98"/>
      <c r="PLQ33" s="98"/>
      <c r="PLR33" s="98"/>
      <c r="PLS33" s="98"/>
      <c r="PLT33" s="98"/>
      <c r="PLU33" s="98"/>
      <c r="PLV33" s="98"/>
      <c r="PLW33" s="98"/>
      <c r="PLX33" s="98"/>
      <c r="PLY33" s="98"/>
      <c r="PLZ33" s="98"/>
      <c r="PMA33" s="98"/>
      <c r="PMB33" s="98"/>
      <c r="PMC33" s="98"/>
      <c r="PMD33" s="98"/>
      <c r="PME33" s="98"/>
      <c r="PMF33" s="98"/>
      <c r="PMG33" s="98"/>
      <c r="PMH33" s="98"/>
      <c r="PMI33" s="98"/>
      <c r="PMJ33" s="98"/>
      <c r="PMK33" s="98"/>
      <c r="PML33" s="98"/>
      <c r="PMM33" s="98"/>
      <c r="PMN33" s="98"/>
      <c r="PMO33" s="98"/>
      <c r="PMP33" s="98"/>
      <c r="PMQ33" s="98"/>
      <c r="PMR33" s="98"/>
      <c r="PMS33" s="98"/>
      <c r="PMT33" s="98"/>
      <c r="PMU33" s="98"/>
      <c r="PMV33" s="98"/>
      <c r="PMW33" s="98"/>
      <c r="PMX33" s="98"/>
      <c r="PMY33" s="98"/>
      <c r="PMZ33" s="98"/>
      <c r="PNA33" s="98"/>
      <c r="PNB33" s="98"/>
      <c r="PNC33" s="98"/>
      <c r="PND33" s="98"/>
      <c r="PNE33" s="98"/>
      <c r="PNF33" s="98"/>
      <c r="PNG33" s="98"/>
      <c r="PNH33" s="98"/>
      <c r="PNI33" s="98"/>
      <c r="PNJ33" s="98"/>
      <c r="PNK33" s="98"/>
      <c r="PNL33" s="98"/>
      <c r="PNM33" s="98"/>
      <c r="PNN33" s="98"/>
      <c r="PNO33" s="98"/>
      <c r="PNP33" s="98"/>
      <c r="PNQ33" s="98"/>
      <c r="PNR33" s="98"/>
      <c r="PNS33" s="98"/>
      <c r="PNT33" s="98"/>
      <c r="PNU33" s="98"/>
      <c r="PNV33" s="98"/>
      <c r="PNW33" s="98"/>
      <c r="PNX33" s="98"/>
      <c r="PNY33" s="98"/>
      <c r="PNZ33" s="98"/>
      <c r="POA33" s="98"/>
      <c r="POB33" s="98"/>
      <c r="POC33" s="98"/>
      <c r="POD33" s="98"/>
      <c r="POE33" s="98"/>
      <c r="POF33" s="98"/>
      <c r="POG33" s="98"/>
      <c r="POH33" s="98"/>
      <c r="POI33" s="98"/>
      <c r="POJ33" s="98"/>
      <c r="POK33" s="98"/>
      <c r="POL33" s="98"/>
      <c r="POM33" s="98"/>
      <c r="PON33" s="98"/>
      <c r="POO33" s="98"/>
      <c r="POP33" s="98"/>
      <c r="POQ33" s="98"/>
      <c r="POR33" s="98"/>
      <c r="POS33" s="98"/>
      <c r="POT33" s="98"/>
      <c r="POU33" s="98"/>
      <c r="POV33" s="98"/>
      <c r="POW33" s="98"/>
      <c r="POX33" s="98"/>
      <c r="POY33" s="98"/>
      <c r="POZ33" s="98"/>
      <c r="PPA33" s="98"/>
      <c r="PPB33" s="98"/>
      <c r="PPC33" s="98"/>
      <c r="PPD33" s="98"/>
      <c r="PPE33" s="98"/>
      <c r="PPF33" s="98"/>
      <c r="PPG33" s="98"/>
      <c r="PPH33" s="98"/>
      <c r="PPI33" s="98"/>
      <c r="PPJ33" s="98"/>
      <c r="PPK33" s="98"/>
      <c r="PPL33" s="98"/>
      <c r="PPM33" s="98"/>
      <c r="PPN33" s="98"/>
      <c r="PPO33" s="98"/>
      <c r="PPP33" s="98"/>
      <c r="PPQ33" s="98"/>
      <c r="PPR33" s="98"/>
      <c r="PPS33" s="98"/>
      <c r="PPT33" s="98"/>
      <c r="PPU33" s="98"/>
      <c r="PPV33" s="98"/>
      <c r="PPW33" s="98"/>
      <c r="PPX33" s="98"/>
      <c r="PPY33" s="98"/>
      <c r="PPZ33" s="98"/>
      <c r="PQA33" s="98"/>
      <c r="PQB33" s="98"/>
      <c r="PQC33" s="98"/>
      <c r="PQD33" s="98"/>
      <c r="PQE33" s="98"/>
      <c r="PQF33" s="98"/>
      <c r="PQG33" s="98"/>
      <c r="PQH33" s="98"/>
      <c r="PQI33" s="98"/>
      <c r="PQJ33" s="98"/>
      <c r="PQK33" s="98"/>
      <c r="PQL33" s="98"/>
      <c r="PQM33" s="98"/>
      <c r="PQN33" s="98"/>
      <c r="PQO33" s="98"/>
      <c r="PQP33" s="98"/>
      <c r="PQQ33" s="98"/>
      <c r="PQR33" s="98"/>
      <c r="PQS33" s="98"/>
      <c r="PQT33" s="98"/>
      <c r="PQU33" s="98"/>
      <c r="PQV33" s="98"/>
      <c r="PQW33" s="98"/>
      <c r="PQX33" s="98"/>
      <c r="PQY33" s="98"/>
      <c r="PQZ33" s="98"/>
      <c r="PRA33" s="98"/>
      <c r="PRB33" s="98"/>
      <c r="PRC33" s="98"/>
      <c r="PRD33" s="98"/>
      <c r="PRE33" s="98"/>
      <c r="PRF33" s="98"/>
      <c r="PRG33" s="98"/>
      <c r="PRH33" s="98"/>
      <c r="PRI33" s="98"/>
      <c r="PRJ33" s="98"/>
      <c r="PRK33" s="98"/>
      <c r="PRL33" s="98"/>
      <c r="PRM33" s="98"/>
      <c r="PRN33" s="98"/>
      <c r="PRO33" s="98"/>
      <c r="PRP33" s="98"/>
      <c r="PRQ33" s="98"/>
      <c r="PRR33" s="98"/>
      <c r="PRS33" s="98"/>
      <c r="PRT33" s="98"/>
      <c r="PRU33" s="98"/>
      <c r="PRV33" s="98"/>
      <c r="PRW33" s="98"/>
      <c r="PRX33" s="98"/>
      <c r="PRY33" s="98"/>
      <c r="PRZ33" s="98"/>
      <c r="PSA33" s="98"/>
      <c r="PSB33" s="98"/>
      <c r="PSC33" s="98"/>
      <c r="PSD33" s="98"/>
      <c r="PSE33" s="98"/>
      <c r="PSF33" s="98"/>
      <c r="PSG33" s="98"/>
      <c r="PSH33" s="98"/>
      <c r="PSI33" s="98"/>
      <c r="PSJ33" s="98"/>
      <c r="PSK33" s="98"/>
      <c r="PSL33" s="98"/>
      <c r="PSM33" s="98"/>
      <c r="PSN33" s="98"/>
      <c r="PSO33" s="98"/>
      <c r="PSP33" s="98"/>
      <c r="PSQ33" s="98"/>
      <c r="PSR33" s="98"/>
      <c r="PSS33" s="98"/>
      <c r="PST33" s="98"/>
      <c r="PSU33" s="98"/>
      <c r="PSV33" s="98"/>
      <c r="PSW33" s="98"/>
      <c r="PSX33" s="98"/>
      <c r="PSY33" s="98"/>
      <c r="PSZ33" s="98"/>
      <c r="PTA33" s="98"/>
      <c r="PTB33" s="98"/>
      <c r="PTC33" s="98"/>
      <c r="PTD33" s="98"/>
      <c r="PTE33" s="98"/>
      <c r="PTF33" s="98"/>
      <c r="PTG33" s="98"/>
      <c r="PTH33" s="98"/>
      <c r="PTI33" s="98"/>
      <c r="PTJ33" s="98"/>
      <c r="PTK33" s="98"/>
      <c r="PTL33" s="98"/>
      <c r="PTM33" s="98"/>
      <c r="PTN33" s="98"/>
      <c r="PTO33" s="98"/>
      <c r="PTP33" s="98"/>
      <c r="PTQ33" s="98"/>
      <c r="PTR33" s="98"/>
      <c r="PTS33" s="98"/>
      <c r="PTT33" s="98"/>
      <c r="PTU33" s="98"/>
      <c r="PTV33" s="98"/>
      <c r="PTW33" s="98"/>
      <c r="PTX33" s="98"/>
      <c r="PTY33" s="98"/>
      <c r="PTZ33" s="98"/>
      <c r="PUA33" s="98"/>
      <c r="PUB33" s="98"/>
      <c r="PUC33" s="98"/>
      <c r="PUD33" s="98"/>
      <c r="PUE33" s="98"/>
      <c r="PUF33" s="98"/>
      <c r="PUG33" s="98"/>
      <c r="PUH33" s="98"/>
      <c r="PUI33" s="98"/>
      <c r="PUJ33" s="98"/>
      <c r="PUK33" s="98"/>
      <c r="PUL33" s="98"/>
      <c r="PUM33" s="98"/>
      <c r="PUN33" s="98"/>
      <c r="PUO33" s="98"/>
      <c r="PUP33" s="98"/>
      <c r="PUQ33" s="98"/>
      <c r="PUR33" s="98"/>
      <c r="PUS33" s="98"/>
      <c r="PUT33" s="98"/>
      <c r="PUU33" s="98"/>
      <c r="PUV33" s="98"/>
      <c r="PUW33" s="98"/>
      <c r="PUX33" s="98"/>
      <c r="PUY33" s="98"/>
      <c r="PUZ33" s="98"/>
      <c r="PVA33" s="98"/>
      <c r="PVB33" s="98"/>
      <c r="PVC33" s="98"/>
      <c r="PVD33" s="98"/>
      <c r="PVE33" s="98"/>
      <c r="PVF33" s="98"/>
      <c r="PVG33" s="98"/>
      <c r="PVH33" s="98"/>
      <c r="PVI33" s="98"/>
      <c r="PVJ33" s="98"/>
      <c r="PVK33" s="98"/>
      <c r="PVL33" s="98"/>
      <c r="PVM33" s="98"/>
      <c r="PVN33" s="98"/>
      <c r="PVO33" s="98"/>
      <c r="PVP33" s="98"/>
      <c r="PVQ33" s="98"/>
      <c r="PVR33" s="98"/>
      <c r="PVS33" s="98"/>
      <c r="PVT33" s="98"/>
      <c r="PVU33" s="98"/>
      <c r="PVV33" s="98"/>
      <c r="PVW33" s="98"/>
      <c r="PVX33" s="98"/>
      <c r="PVY33" s="98"/>
      <c r="PVZ33" s="98"/>
      <c r="PWA33" s="98"/>
      <c r="PWB33" s="98"/>
      <c r="PWC33" s="98"/>
      <c r="PWD33" s="98"/>
      <c r="PWE33" s="98"/>
      <c r="PWF33" s="98"/>
      <c r="PWG33" s="98"/>
      <c r="PWH33" s="98"/>
      <c r="PWI33" s="98"/>
      <c r="PWJ33" s="98"/>
      <c r="PWK33" s="98"/>
      <c r="PWL33" s="98"/>
      <c r="PWM33" s="98"/>
      <c r="PWN33" s="98"/>
      <c r="PWO33" s="98"/>
      <c r="PWP33" s="98"/>
      <c r="PWQ33" s="98"/>
      <c r="PWR33" s="98"/>
      <c r="PWS33" s="98"/>
      <c r="PWT33" s="98"/>
      <c r="PWU33" s="98"/>
      <c r="PWV33" s="98"/>
      <c r="PWW33" s="98"/>
      <c r="PWX33" s="98"/>
      <c r="PWY33" s="98"/>
      <c r="PWZ33" s="98"/>
      <c r="PXA33" s="98"/>
      <c r="PXB33" s="98"/>
      <c r="PXC33" s="98"/>
      <c r="PXD33" s="98"/>
      <c r="PXE33" s="98"/>
      <c r="PXF33" s="98"/>
      <c r="PXG33" s="98"/>
      <c r="PXH33" s="98"/>
      <c r="PXI33" s="98"/>
      <c r="PXJ33" s="98"/>
      <c r="PXK33" s="98"/>
      <c r="PXL33" s="98"/>
      <c r="PXM33" s="98"/>
      <c r="PXN33" s="98"/>
      <c r="PXO33" s="98"/>
      <c r="PXP33" s="98"/>
      <c r="PXQ33" s="98"/>
      <c r="PXR33" s="98"/>
      <c r="PXS33" s="98"/>
      <c r="PXT33" s="98"/>
      <c r="PXU33" s="98"/>
      <c r="PXV33" s="98"/>
      <c r="PXW33" s="98"/>
      <c r="PXX33" s="98"/>
      <c r="PXY33" s="98"/>
      <c r="PXZ33" s="98"/>
      <c r="PYA33" s="98"/>
      <c r="PYB33" s="98"/>
      <c r="PYC33" s="98"/>
      <c r="PYD33" s="98"/>
      <c r="PYE33" s="98"/>
      <c r="PYF33" s="98"/>
      <c r="PYG33" s="98"/>
      <c r="PYH33" s="98"/>
      <c r="PYI33" s="98"/>
      <c r="PYJ33" s="98"/>
      <c r="PYK33" s="98"/>
      <c r="PYL33" s="98"/>
      <c r="PYM33" s="98"/>
      <c r="PYN33" s="98"/>
      <c r="PYO33" s="98"/>
      <c r="PYP33" s="98"/>
      <c r="PYQ33" s="98"/>
      <c r="PYR33" s="98"/>
      <c r="PYS33" s="98"/>
      <c r="PYT33" s="98"/>
      <c r="PYU33" s="98"/>
      <c r="PYV33" s="98"/>
      <c r="PYW33" s="98"/>
      <c r="PYX33" s="98"/>
      <c r="PYY33" s="98"/>
      <c r="PYZ33" s="98"/>
      <c r="PZA33" s="98"/>
      <c r="PZB33" s="98"/>
      <c r="PZC33" s="98"/>
      <c r="PZD33" s="98"/>
      <c r="PZE33" s="98"/>
      <c r="PZF33" s="98"/>
      <c r="PZG33" s="98"/>
      <c r="PZH33" s="98"/>
      <c r="PZI33" s="98"/>
      <c r="PZJ33" s="98"/>
      <c r="PZK33" s="98"/>
      <c r="PZL33" s="98"/>
      <c r="PZM33" s="98"/>
      <c r="PZN33" s="98"/>
      <c r="PZO33" s="98"/>
      <c r="PZP33" s="98"/>
      <c r="PZQ33" s="98"/>
      <c r="PZR33" s="98"/>
      <c r="PZS33" s="98"/>
      <c r="PZT33" s="98"/>
      <c r="PZU33" s="98"/>
      <c r="PZV33" s="98"/>
      <c r="PZW33" s="98"/>
      <c r="PZX33" s="98"/>
      <c r="PZY33" s="98"/>
      <c r="PZZ33" s="98"/>
      <c r="QAA33" s="98"/>
      <c r="QAB33" s="98"/>
      <c r="QAC33" s="98"/>
      <c r="QAD33" s="98"/>
      <c r="QAE33" s="98"/>
      <c r="QAF33" s="98"/>
      <c r="QAG33" s="98"/>
      <c r="QAH33" s="98"/>
      <c r="QAI33" s="98"/>
      <c r="QAJ33" s="98"/>
      <c r="QAK33" s="98"/>
      <c r="QAL33" s="98"/>
      <c r="QAM33" s="98"/>
      <c r="QAN33" s="98"/>
      <c r="QAO33" s="98"/>
      <c r="QAP33" s="98"/>
      <c r="QAQ33" s="98"/>
      <c r="QAR33" s="98"/>
      <c r="QAS33" s="98"/>
      <c r="QAT33" s="98"/>
      <c r="QAU33" s="98"/>
      <c r="QAV33" s="98"/>
      <c r="QAW33" s="98"/>
      <c r="QAX33" s="98"/>
      <c r="QAY33" s="98"/>
      <c r="QAZ33" s="98"/>
      <c r="QBA33" s="98"/>
      <c r="QBB33" s="98"/>
      <c r="QBC33" s="98"/>
      <c r="QBD33" s="98"/>
      <c r="QBE33" s="98"/>
      <c r="QBF33" s="98"/>
      <c r="QBG33" s="98"/>
      <c r="QBH33" s="98"/>
      <c r="QBI33" s="98"/>
      <c r="QBJ33" s="98"/>
      <c r="QBK33" s="98"/>
      <c r="QBL33" s="98"/>
      <c r="QBM33" s="98"/>
      <c r="QBN33" s="98"/>
      <c r="QBO33" s="98"/>
      <c r="QBP33" s="98"/>
      <c r="QBQ33" s="98"/>
      <c r="QBR33" s="98"/>
      <c r="QBS33" s="98"/>
      <c r="QBT33" s="98"/>
      <c r="QBU33" s="98"/>
      <c r="QBV33" s="98"/>
      <c r="QBW33" s="98"/>
      <c r="QBX33" s="98"/>
      <c r="QBY33" s="98"/>
      <c r="QBZ33" s="98"/>
      <c r="QCA33" s="98"/>
      <c r="QCB33" s="98"/>
      <c r="QCC33" s="98"/>
      <c r="QCD33" s="98"/>
      <c r="QCE33" s="98"/>
      <c r="QCF33" s="98"/>
      <c r="QCG33" s="98"/>
      <c r="QCH33" s="98"/>
      <c r="QCI33" s="98"/>
      <c r="QCJ33" s="98"/>
      <c r="QCK33" s="98"/>
      <c r="QCL33" s="98"/>
      <c r="QCM33" s="98"/>
      <c r="QCN33" s="98"/>
      <c r="QCO33" s="98"/>
      <c r="QCP33" s="98"/>
      <c r="QCQ33" s="98"/>
      <c r="QCR33" s="98"/>
      <c r="QCS33" s="98"/>
      <c r="QCT33" s="98"/>
      <c r="QCU33" s="98"/>
      <c r="QCV33" s="98"/>
      <c r="QCW33" s="98"/>
      <c r="QCX33" s="98"/>
      <c r="QCY33" s="98"/>
      <c r="QCZ33" s="98"/>
      <c r="QDA33" s="98"/>
      <c r="QDB33" s="98"/>
      <c r="QDC33" s="98"/>
      <c r="QDD33" s="98"/>
      <c r="QDE33" s="98"/>
      <c r="QDF33" s="98"/>
      <c r="QDG33" s="98"/>
      <c r="QDH33" s="98"/>
      <c r="QDI33" s="98"/>
      <c r="QDJ33" s="98"/>
      <c r="QDK33" s="98"/>
      <c r="QDL33" s="98"/>
      <c r="QDM33" s="98"/>
      <c r="QDN33" s="98"/>
      <c r="QDO33" s="98"/>
      <c r="QDP33" s="98"/>
      <c r="QDQ33" s="98"/>
      <c r="QDR33" s="98"/>
      <c r="QDS33" s="98"/>
      <c r="QDT33" s="98"/>
      <c r="QDU33" s="98"/>
      <c r="QDV33" s="98"/>
      <c r="QDW33" s="98"/>
      <c r="QDX33" s="98"/>
      <c r="QDY33" s="98"/>
      <c r="QDZ33" s="98"/>
      <c r="QEA33" s="98"/>
      <c r="QEB33" s="98"/>
      <c r="QEC33" s="98"/>
      <c r="QED33" s="98"/>
      <c r="QEE33" s="98"/>
      <c r="QEF33" s="98"/>
      <c r="QEG33" s="98"/>
      <c r="QEH33" s="98"/>
      <c r="QEI33" s="98"/>
      <c r="QEJ33" s="98"/>
      <c r="QEK33" s="98"/>
      <c r="QEL33" s="98"/>
      <c r="QEM33" s="98"/>
      <c r="QEN33" s="98"/>
      <c r="QEO33" s="98"/>
      <c r="QEP33" s="98"/>
      <c r="QEQ33" s="98"/>
      <c r="QER33" s="98"/>
      <c r="QES33" s="98"/>
      <c r="QET33" s="98"/>
      <c r="QEU33" s="98"/>
      <c r="QEV33" s="98"/>
      <c r="QEW33" s="98"/>
      <c r="QEX33" s="98"/>
      <c r="QEY33" s="98"/>
      <c r="QEZ33" s="98"/>
      <c r="QFA33" s="98"/>
      <c r="QFB33" s="98"/>
      <c r="QFC33" s="98"/>
      <c r="QFD33" s="98"/>
      <c r="QFE33" s="98"/>
      <c r="QFF33" s="98"/>
      <c r="QFG33" s="98"/>
      <c r="QFH33" s="98"/>
      <c r="QFI33" s="98"/>
      <c r="QFJ33" s="98"/>
      <c r="QFK33" s="98"/>
      <c r="QFL33" s="98"/>
      <c r="QFM33" s="98"/>
      <c r="QFN33" s="98"/>
      <c r="QFO33" s="98"/>
      <c r="QFP33" s="98"/>
      <c r="QFQ33" s="98"/>
      <c r="QFR33" s="98"/>
      <c r="QFS33" s="98"/>
      <c r="QFT33" s="98"/>
      <c r="QFU33" s="98"/>
      <c r="QFV33" s="98"/>
      <c r="QFW33" s="98"/>
      <c r="QFX33" s="98"/>
      <c r="QFY33" s="98"/>
      <c r="QFZ33" s="98"/>
      <c r="QGA33" s="98"/>
      <c r="QGB33" s="98"/>
      <c r="QGC33" s="98"/>
      <c r="QGD33" s="98"/>
      <c r="QGE33" s="98"/>
      <c r="QGF33" s="98"/>
      <c r="QGG33" s="98"/>
      <c r="QGH33" s="98"/>
      <c r="QGI33" s="98"/>
      <c r="QGJ33" s="98"/>
      <c r="QGK33" s="98"/>
      <c r="QGL33" s="98"/>
      <c r="QGM33" s="98"/>
      <c r="QGN33" s="98"/>
      <c r="QGO33" s="98"/>
      <c r="QGP33" s="98"/>
      <c r="QGQ33" s="98"/>
      <c r="QGR33" s="98"/>
      <c r="QGS33" s="98"/>
      <c r="QGT33" s="98"/>
      <c r="QGU33" s="98"/>
      <c r="QGV33" s="98"/>
      <c r="QGW33" s="98"/>
      <c r="QGX33" s="98"/>
      <c r="QGY33" s="98"/>
      <c r="QGZ33" s="98"/>
      <c r="QHA33" s="98"/>
      <c r="QHB33" s="98"/>
      <c r="QHC33" s="98"/>
      <c r="QHD33" s="98"/>
      <c r="QHE33" s="98"/>
      <c r="QHF33" s="98"/>
      <c r="QHG33" s="98"/>
      <c r="QHH33" s="98"/>
      <c r="QHI33" s="98"/>
      <c r="QHJ33" s="98"/>
      <c r="QHK33" s="98"/>
      <c r="QHL33" s="98"/>
      <c r="QHM33" s="98"/>
      <c r="QHN33" s="98"/>
      <c r="QHO33" s="98"/>
      <c r="QHP33" s="98"/>
      <c r="QHQ33" s="98"/>
      <c r="QHR33" s="98"/>
      <c r="QHS33" s="98"/>
      <c r="QHT33" s="98"/>
      <c r="QHU33" s="98"/>
      <c r="QHV33" s="98"/>
      <c r="QHW33" s="98"/>
      <c r="QHX33" s="98"/>
      <c r="QHY33" s="98"/>
      <c r="QHZ33" s="98"/>
      <c r="QIA33" s="98"/>
      <c r="QIB33" s="98"/>
      <c r="QIC33" s="98"/>
      <c r="QID33" s="98"/>
      <c r="QIE33" s="98"/>
      <c r="QIF33" s="98"/>
      <c r="QIG33" s="98"/>
      <c r="QIH33" s="98"/>
      <c r="QII33" s="98"/>
      <c r="QIJ33" s="98"/>
      <c r="QIK33" s="98"/>
      <c r="QIL33" s="98"/>
      <c r="QIM33" s="98"/>
      <c r="QIN33" s="98"/>
      <c r="QIO33" s="98"/>
      <c r="QIP33" s="98"/>
      <c r="QIQ33" s="98"/>
      <c r="QIR33" s="98"/>
      <c r="QIS33" s="98"/>
      <c r="QIT33" s="98"/>
      <c r="QIU33" s="98"/>
      <c r="QIV33" s="98"/>
      <c r="QIW33" s="98"/>
      <c r="QIX33" s="98"/>
      <c r="QIY33" s="98"/>
      <c r="QIZ33" s="98"/>
      <c r="QJA33" s="98"/>
      <c r="QJB33" s="98"/>
      <c r="QJC33" s="98"/>
      <c r="QJD33" s="98"/>
      <c r="QJE33" s="98"/>
      <c r="QJF33" s="98"/>
      <c r="QJG33" s="98"/>
      <c r="QJH33" s="98"/>
      <c r="QJI33" s="98"/>
      <c r="QJJ33" s="98"/>
      <c r="QJK33" s="98"/>
      <c r="QJL33" s="98"/>
      <c r="QJM33" s="98"/>
      <c r="QJN33" s="98"/>
      <c r="QJO33" s="98"/>
      <c r="QJP33" s="98"/>
      <c r="QJQ33" s="98"/>
      <c r="QJR33" s="98"/>
      <c r="QJS33" s="98"/>
      <c r="QJT33" s="98"/>
      <c r="QJU33" s="98"/>
      <c r="QJV33" s="98"/>
      <c r="QJW33" s="98"/>
      <c r="QJX33" s="98"/>
      <c r="QJY33" s="98"/>
      <c r="QJZ33" s="98"/>
      <c r="QKA33" s="98"/>
      <c r="QKB33" s="98"/>
      <c r="QKC33" s="98"/>
      <c r="QKD33" s="98"/>
      <c r="QKE33" s="98"/>
      <c r="QKF33" s="98"/>
      <c r="QKG33" s="98"/>
      <c r="QKH33" s="98"/>
      <c r="QKI33" s="98"/>
      <c r="QKJ33" s="98"/>
      <c r="QKK33" s="98"/>
      <c r="QKL33" s="98"/>
      <c r="QKM33" s="98"/>
      <c r="QKN33" s="98"/>
      <c r="QKO33" s="98"/>
      <c r="QKP33" s="98"/>
      <c r="QKQ33" s="98"/>
      <c r="QKR33" s="98"/>
      <c r="QKS33" s="98"/>
      <c r="QKT33" s="98"/>
      <c r="QKU33" s="98"/>
      <c r="QKV33" s="98"/>
      <c r="QKW33" s="98"/>
      <c r="QKX33" s="98"/>
      <c r="QKY33" s="98"/>
      <c r="QKZ33" s="98"/>
      <c r="QLA33" s="98"/>
      <c r="QLB33" s="98"/>
      <c r="QLC33" s="98"/>
      <c r="QLD33" s="98"/>
      <c r="QLE33" s="98"/>
      <c r="QLF33" s="98"/>
      <c r="QLG33" s="98"/>
      <c r="QLH33" s="98"/>
      <c r="QLI33" s="98"/>
      <c r="QLJ33" s="98"/>
      <c r="QLK33" s="98"/>
      <c r="QLL33" s="98"/>
      <c r="QLM33" s="98"/>
      <c r="QLN33" s="98"/>
      <c r="QLO33" s="98"/>
      <c r="QLP33" s="98"/>
      <c r="QLQ33" s="98"/>
      <c r="QLR33" s="98"/>
      <c r="QLS33" s="98"/>
      <c r="QLT33" s="98"/>
      <c r="QLU33" s="98"/>
      <c r="QLV33" s="98"/>
      <c r="QLW33" s="98"/>
      <c r="QLX33" s="98"/>
      <c r="QLY33" s="98"/>
      <c r="QLZ33" s="98"/>
      <c r="QMA33" s="98"/>
      <c r="QMB33" s="98"/>
      <c r="QMC33" s="98"/>
      <c r="QMD33" s="98"/>
      <c r="QME33" s="98"/>
      <c r="QMF33" s="98"/>
      <c r="QMG33" s="98"/>
      <c r="QMH33" s="98"/>
      <c r="QMI33" s="98"/>
      <c r="QMJ33" s="98"/>
      <c r="QMK33" s="98"/>
      <c r="QML33" s="98"/>
      <c r="QMM33" s="98"/>
      <c r="QMN33" s="98"/>
      <c r="QMO33" s="98"/>
      <c r="QMP33" s="98"/>
      <c r="QMQ33" s="98"/>
      <c r="QMR33" s="98"/>
      <c r="QMS33" s="98"/>
      <c r="QMT33" s="98"/>
      <c r="QMU33" s="98"/>
      <c r="QMV33" s="98"/>
      <c r="QMW33" s="98"/>
      <c r="QMX33" s="98"/>
      <c r="QMY33" s="98"/>
      <c r="QMZ33" s="98"/>
      <c r="QNA33" s="98"/>
      <c r="QNB33" s="98"/>
      <c r="QNC33" s="98"/>
      <c r="QND33" s="98"/>
      <c r="QNE33" s="98"/>
      <c r="QNF33" s="98"/>
      <c r="QNG33" s="98"/>
      <c r="QNH33" s="98"/>
      <c r="QNI33" s="98"/>
      <c r="QNJ33" s="98"/>
      <c r="QNK33" s="98"/>
      <c r="QNL33" s="98"/>
      <c r="QNM33" s="98"/>
      <c r="QNN33" s="98"/>
      <c r="QNO33" s="98"/>
      <c r="QNP33" s="98"/>
      <c r="QNQ33" s="98"/>
      <c r="QNR33" s="98"/>
      <c r="QNS33" s="98"/>
      <c r="QNT33" s="98"/>
      <c r="QNU33" s="98"/>
      <c r="QNV33" s="98"/>
      <c r="QNW33" s="98"/>
      <c r="QNX33" s="98"/>
      <c r="QNY33" s="98"/>
      <c r="QNZ33" s="98"/>
      <c r="QOA33" s="98"/>
      <c r="QOB33" s="98"/>
      <c r="QOC33" s="98"/>
      <c r="QOD33" s="98"/>
      <c r="QOE33" s="98"/>
      <c r="QOF33" s="98"/>
      <c r="QOG33" s="98"/>
      <c r="QOH33" s="98"/>
      <c r="QOI33" s="98"/>
      <c r="QOJ33" s="98"/>
      <c r="QOK33" s="98"/>
      <c r="QOL33" s="98"/>
      <c r="QOM33" s="98"/>
      <c r="QON33" s="98"/>
      <c r="QOO33" s="98"/>
      <c r="QOP33" s="98"/>
      <c r="QOQ33" s="98"/>
      <c r="QOR33" s="98"/>
      <c r="QOS33" s="98"/>
      <c r="QOT33" s="98"/>
      <c r="QOU33" s="98"/>
      <c r="QOV33" s="98"/>
      <c r="QOW33" s="98"/>
      <c r="QOX33" s="98"/>
      <c r="QOY33" s="98"/>
      <c r="QOZ33" s="98"/>
      <c r="QPA33" s="98"/>
      <c r="QPB33" s="98"/>
      <c r="QPC33" s="98"/>
      <c r="QPD33" s="98"/>
      <c r="QPE33" s="98"/>
      <c r="QPF33" s="98"/>
      <c r="QPG33" s="98"/>
      <c r="QPH33" s="98"/>
      <c r="QPI33" s="98"/>
      <c r="QPJ33" s="98"/>
      <c r="QPK33" s="98"/>
      <c r="QPL33" s="98"/>
      <c r="QPM33" s="98"/>
      <c r="QPN33" s="98"/>
      <c r="QPO33" s="98"/>
      <c r="QPP33" s="98"/>
      <c r="QPQ33" s="98"/>
      <c r="QPR33" s="98"/>
      <c r="QPS33" s="98"/>
      <c r="QPT33" s="98"/>
      <c r="QPU33" s="98"/>
      <c r="QPV33" s="98"/>
      <c r="QPW33" s="98"/>
      <c r="QPX33" s="98"/>
      <c r="QPY33" s="98"/>
      <c r="QPZ33" s="98"/>
      <c r="QQA33" s="98"/>
      <c r="QQB33" s="98"/>
      <c r="QQC33" s="98"/>
      <c r="QQD33" s="98"/>
      <c r="QQE33" s="98"/>
      <c r="QQF33" s="98"/>
      <c r="QQG33" s="98"/>
      <c r="QQH33" s="98"/>
      <c r="QQI33" s="98"/>
      <c r="QQJ33" s="98"/>
      <c r="QQK33" s="98"/>
      <c r="QQL33" s="98"/>
      <c r="QQM33" s="98"/>
      <c r="QQN33" s="98"/>
      <c r="QQO33" s="98"/>
      <c r="QQP33" s="98"/>
      <c r="QQQ33" s="98"/>
      <c r="QQR33" s="98"/>
      <c r="QQS33" s="98"/>
      <c r="QQT33" s="98"/>
      <c r="QQU33" s="98"/>
      <c r="QQV33" s="98"/>
      <c r="QQW33" s="98"/>
      <c r="QQX33" s="98"/>
      <c r="QQY33" s="98"/>
      <c r="QQZ33" s="98"/>
      <c r="QRA33" s="98"/>
      <c r="QRB33" s="98"/>
      <c r="QRC33" s="98"/>
      <c r="QRD33" s="98"/>
      <c r="QRE33" s="98"/>
      <c r="QRF33" s="98"/>
      <c r="QRG33" s="98"/>
      <c r="QRH33" s="98"/>
      <c r="QRI33" s="98"/>
      <c r="QRJ33" s="98"/>
      <c r="QRK33" s="98"/>
      <c r="QRL33" s="98"/>
      <c r="QRM33" s="98"/>
      <c r="QRN33" s="98"/>
      <c r="QRO33" s="98"/>
      <c r="QRP33" s="98"/>
      <c r="QRQ33" s="98"/>
      <c r="QRR33" s="98"/>
      <c r="QRS33" s="98"/>
      <c r="QRT33" s="98"/>
      <c r="QRU33" s="98"/>
      <c r="QRV33" s="98"/>
      <c r="QRW33" s="98"/>
      <c r="QRX33" s="98"/>
      <c r="QRY33" s="98"/>
      <c r="QRZ33" s="98"/>
      <c r="QSA33" s="98"/>
      <c r="QSB33" s="98"/>
      <c r="QSC33" s="98"/>
      <c r="QSD33" s="98"/>
      <c r="QSE33" s="98"/>
      <c r="QSF33" s="98"/>
      <c r="QSG33" s="98"/>
      <c r="QSH33" s="98"/>
      <c r="QSI33" s="98"/>
      <c r="QSJ33" s="98"/>
      <c r="QSK33" s="98"/>
      <c r="QSL33" s="98"/>
      <c r="QSM33" s="98"/>
      <c r="QSN33" s="98"/>
      <c r="QSO33" s="98"/>
      <c r="QSP33" s="98"/>
      <c r="QSQ33" s="98"/>
      <c r="QSR33" s="98"/>
      <c r="QSS33" s="98"/>
      <c r="QST33" s="98"/>
      <c r="QSU33" s="98"/>
      <c r="QSV33" s="98"/>
      <c r="QSW33" s="98"/>
      <c r="QSX33" s="98"/>
      <c r="QSY33" s="98"/>
      <c r="QSZ33" s="98"/>
      <c r="QTA33" s="98"/>
      <c r="QTB33" s="98"/>
      <c r="QTC33" s="98"/>
      <c r="QTD33" s="98"/>
      <c r="QTE33" s="98"/>
      <c r="QTF33" s="98"/>
      <c r="QTG33" s="98"/>
      <c r="QTH33" s="98"/>
      <c r="QTI33" s="98"/>
      <c r="QTJ33" s="98"/>
      <c r="QTK33" s="98"/>
      <c r="QTL33" s="98"/>
      <c r="QTM33" s="98"/>
      <c r="QTN33" s="98"/>
      <c r="QTO33" s="98"/>
      <c r="QTP33" s="98"/>
      <c r="QTQ33" s="98"/>
      <c r="QTR33" s="98"/>
      <c r="QTS33" s="98"/>
      <c r="QTT33" s="98"/>
      <c r="QTU33" s="98"/>
      <c r="QTV33" s="98"/>
      <c r="QTW33" s="98"/>
      <c r="QTX33" s="98"/>
      <c r="QTY33" s="98"/>
      <c r="QTZ33" s="98"/>
      <c r="QUA33" s="98"/>
      <c r="QUB33" s="98"/>
      <c r="QUC33" s="98"/>
      <c r="QUD33" s="98"/>
      <c r="QUE33" s="98"/>
      <c r="QUF33" s="98"/>
      <c r="QUG33" s="98"/>
      <c r="QUH33" s="98"/>
      <c r="QUI33" s="98"/>
      <c r="QUJ33" s="98"/>
      <c r="QUK33" s="98"/>
      <c r="QUL33" s="98"/>
      <c r="QUM33" s="98"/>
      <c r="QUN33" s="98"/>
      <c r="QUO33" s="98"/>
      <c r="QUP33" s="98"/>
      <c r="QUQ33" s="98"/>
      <c r="QUR33" s="98"/>
      <c r="QUS33" s="98"/>
      <c r="QUT33" s="98"/>
      <c r="QUU33" s="98"/>
      <c r="QUV33" s="98"/>
      <c r="QUW33" s="98"/>
      <c r="QUX33" s="98"/>
      <c r="QUY33" s="98"/>
      <c r="QUZ33" s="98"/>
      <c r="QVA33" s="98"/>
      <c r="QVB33" s="98"/>
      <c r="QVC33" s="98"/>
      <c r="QVD33" s="98"/>
      <c r="QVE33" s="98"/>
      <c r="QVF33" s="98"/>
      <c r="QVG33" s="98"/>
      <c r="QVH33" s="98"/>
      <c r="QVI33" s="98"/>
      <c r="QVJ33" s="98"/>
      <c r="QVK33" s="98"/>
      <c r="QVL33" s="98"/>
      <c r="QVM33" s="98"/>
      <c r="QVN33" s="98"/>
      <c r="QVO33" s="98"/>
      <c r="QVP33" s="98"/>
      <c r="QVQ33" s="98"/>
      <c r="QVR33" s="98"/>
      <c r="QVS33" s="98"/>
      <c r="QVT33" s="98"/>
      <c r="QVU33" s="98"/>
      <c r="QVV33" s="98"/>
      <c r="QVW33" s="98"/>
      <c r="QVX33" s="98"/>
      <c r="QVY33" s="98"/>
      <c r="QVZ33" s="98"/>
      <c r="QWA33" s="98"/>
      <c r="QWB33" s="98"/>
      <c r="QWC33" s="98"/>
      <c r="QWD33" s="98"/>
      <c r="QWE33" s="98"/>
      <c r="QWF33" s="98"/>
      <c r="QWG33" s="98"/>
      <c r="QWH33" s="98"/>
      <c r="QWI33" s="98"/>
      <c r="QWJ33" s="98"/>
      <c r="QWK33" s="98"/>
      <c r="QWL33" s="98"/>
      <c r="QWM33" s="98"/>
      <c r="QWN33" s="98"/>
      <c r="QWO33" s="98"/>
      <c r="QWP33" s="98"/>
      <c r="QWQ33" s="98"/>
      <c r="QWR33" s="98"/>
      <c r="QWS33" s="98"/>
      <c r="QWT33" s="98"/>
      <c r="QWU33" s="98"/>
      <c r="QWV33" s="98"/>
      <c r="QWW33" s="98"/>
      <c r="QWX33" s="98"/>
      <c r="QWY33" s="98"/>
      <c r="QWZ33" s="98"/>
      <c r="QXA33" s="98"/>
      <c r="QXB33" s="98"/>
      <c r="QXC33" s="98"/>
      <c r="QXD33" s="98"/>
      <c r="QXE33" s="98"/>
      <c r="QXF33" s="98"/>
      <c r="QXG33" s="98"/>
      <c r="QXH33" s="98"/>
      <c r="QXI33" s="98"/>
      <c r="QXJ33" s="98"/>
      <c r="QXK33" s="98"/>
      <c r="QXL33" s="98"/>
      <c r="QXM33" s="98"/>
      <c r="QXN33" s="98"/>
      <c r="QXO33" s="98"/>
      <c r="QXP33" s="98"/>
      <c r="QXQ33" s="98"/>
      <c r="QXR33" s="98"/>
      <c r="QXS33" s="98"/>
      <c r="QXT33" s="98"/>
      <c r="QXU33" s="98"/>
      <c r="QXV33" s="98"/>
      <c r="QXW33" s="98"/>
      <c r="QXX33" s="98"/>
      <c r="QXY33" s="98"/>
      <c r="QXZ33" s="98"/>
      <c r="QYA33" s="98"/>
      <c r="QYB33" s="98"/>
      <c r="QYC33" s="98"/>
      <c r="QYD33" s="98"/>
      <c r="QYE33" s="98"/>
      <c r="QYF33" s="98"/>
      <c r="QYG33" s="98"/>
      <c r="QYH33" s="98"/>
      <c r="QYI33" s="98"/>
      <c r="QYJ33" s="98"/>
      <c r="QYK33" s="98"/>
      <c r="QYL33" s="98"/>
      <c r="QYM33" s="98"/>
      <c r="QYN33" s="98"/>
      <c r="QYO33" s="98"/>
      <c r="QYP33" s="98"/>
      <c r="QYQ33" s="98"/>
      <c r="QYR33" s="98"/>
      <c r="QYS33" s="98"/>
      <c r="QYT33" s="98"/>
      <c r="QYU33" s="98"/>
      <c r="QYV33" s="98"/>
      <c r="QYW33" s="98"/>
      <c r="QYX33" s="98"/>
      <c r="QYY33" s="98"/>
      <c r="QYZ33" s="98"/>
      <c r="QZA33" s="98"/>
      <c r="QZB33" s="98"/>
      <c r="QZC33" s="98"/>
      <c r="QZD33" s="98"/>
      <c r="QZE33" s="98"/>
      <c r="QZF33" s="98"/>
      <c r="QZG33" s="98"/>
      <c r="QZH33" s="98"/>
      <c r="QZI33" s="98"/>
      <c r="QZJ33" s="98"/>
      <c r="QZK33" s="98"/>
      <c r="QZL33" s="98"/>
      <c r="QZM33" s="98"/>
      <c r="QZN33" s="98"/>
      <c r="QZO33" s="98"/>
      <c r="QZP33" s="98"/>
      <c r="QZQ33" s="98"/>
      <c r="QZR33" s="98"/>
      <c r="QZS33" s="98"/>
      <c r="QZT33" s="98"/>
      <c r="QZU33" s="98"/>
      <c r="QZV33" s="98"/>
      <c r="QZW33" s="98"/>
      <c r="QZX33" s="98"/>
      <c r="QZY33" s="98"/>
      <c r="QZZ33" s="98"/>
      <c r="RAA33" s="98"/>
      <c r="RAB33" s="98"/>
      <c r="RAC33" s="98"/>
      <c r="RAD33" s="98"/>
      <c r="RAE33" s="98"/>
      <c r="RAF33" s="98"/>
      <c r="RAG33" s="98"/>
      <c r="RAH33" s="98"/>
      <c r="RAI33" s="98"/>
      <c r="RAJ33" s="98"/>
      <c r="RAK33" s="98"/>
      <c r="RAL33" s="98"/>
      <c r="RAM33" s="98"/>
      <c r="RAN33" s="98"/>
      <c r="RAO33" s="98"/>
      <c r="RAP33" s="98"/>
      <c r="RAQ33" s="98"/>
      <c r="RAR33" s="98"/>
      <c r="RAS33" s="98"/>
      <c r="RAT33" s="98"/>
      <c r="RAU33" s="98"/>
      <c r="RAV33" s="98"/>
      <c r="RAW33" s="98"/>
      <c r="RAX33" s="98"/>
      <c r="RAY33" s="98"/>
      <c r="RAZ33" s="98"/>
      <c r="RBA33" s="98"/>
      <c r="RBB33" s="98"/>
      <c r="RBC33" s="98"/>
      <c r="RBD33" s="98"/>
      <c r="RBE33" s="98"/>
      <c r="RBF33" s="98"/>
      <c r="RBG33" s="98"/>
      <c r="RBH33" s="98"/>
      <c r="RBI33" s="98"/>
      <c r="RBJ33" s="98"/>
      <c r="RBK33" s="98"/>
      <c r="RBL33" s="98"/>
      <c r="RBM33" s="98"/>
      <c r="RBN33" s="98"/>
      <c r="RBO33" s="98"/>
      <c r="RBP33" s="98"/>
      <c r="RBQ33" s="98"/>
      <c r="RBR33" s="98"/>
      <c r="RBS33" s="98"/>
      <c r="RBT33" s="98"/>
      <c r="RBU33" s="98"/>
      <c r="RBV33" s="98"/>
      <c r="RBW33" s="98"/>
      <c r="RBX33" s="98"/>
      <c r="RBY33" s="98"/>
      <c r="RBZ33" s="98"/>
      <c r="RCA33" s="98"/>
      <c r="RCB33" s="98"/>
      <c r="RCC33" s="98"/>
      <c r="RCD33" s="98"/>
      <c r="RCE33" s="98"/>
      <c r="RCF33" s="98"/>
      <c r="RCG33" s="98"/>
      <c r="RCH33" s="98"/>
      <c r="RCI33" s="98"/>
      <c r="RCJ33" s="98"/>
      <c r="RCK33" s="98"/>
      <c r="RCL33" s="98"/>
      <c r="RCM33" s="98"/>
      <c r="RCN33" s="98"/>
      <c r="RCO33" s="98"/>
      <c r="RCP33" s="98"/>
      <c r="RCQ33" s="98"/>
      <c r="RCR33" s="98"/>
      <c r="RCS33" s="98"/>
      <c r="RCT33" s="98"/>
      <c r="RCU33" s="98"/>
      <c r="RCV33" s="98"/>
      <c r="RCW33" s="98"/>
      <c r="RCX33" s="98"/>
      <c r="RCY33" s="98"/>
      <c r="RCZ33" s="98"/>
      <c r="RDA33" s="98"/>
      <c r="RDB33" s="98"/>
      <c r="RDC33" s="98"/>
      <c r="RDD33" s="98"/>
      <c r="RDE33" s="98"/>
      <c r="RDF33" s="98"/>
      <c r="RDG33" s="98"/>
      <c r="RDH33" s="98"/>
      <c r="RDI33" s="98"/>
      <c r="RDJ33" s="98"/>
      <c r="RDK33" s="98"/>
      <c r="RDL33" s="98"/>
      <c r="RDM33" s="98"/>
      <c r="RDN33" s="98"/>
      <c r="RDO33" s="98"/>
      <c r="RDP33" s="98"/>
      <c r="RDQ33" s="98"/>
      <c r="RDR33" s="98"/>
      <c r="RDS33" s="98"/>
      <c r="RDT33" s="98"/>
      <c r="RDU33" s="98"/>
      <c r="RDV33" s="98"/>
      <c r="RDW33" s="98"/>
      <c r="RDX33" s="98"/>
      <c r="RDY33" s="98"/>
      <c r="RDZ33" s="98"/>
      <c r="REA33" s="98"/>
      <c r="REB33" s="98"/>
      <c r="REC33" s="98"/>
      <c r="RED33" s="98"/>
      <c r="REE33" s="98"/>
      <c r="REF33" s="98"/>
      <c r="REG33" s="98"/>
      <c r="REH33" s="98"/>
      <c r="REI33" s="98"/>
      <c r="REJ33" s="98"/>
      <c r="REK33" s="98"/>
      <c r="REL33" s="98"/>
      <c r="REM33" s="98"/>
      <c r="REN33" s="98"/>
      <c r="REO33" s="98"/>
      <c r="REP33" s="98"/>
      <c r="REQ33" s="98"/>
      <c r="RER33" s="98"/>
      <c r="RES33" s="98"/>
      <c r="RET33" s="98"/>
      <c r="REU33" s="98"/>
      <c r="REV33" s="98"/>
      <c r="REW33" s="98"/>
      <c r="REX33" s="98"/>
      <c r="REY33" s="98"/>
      <c r="REZ33" s="98"/>
      <c r="RFA33" s="98"/>
      <c r="RFB33" s="98"/>
      <c r="RFC33" s="98"/>
      <c r="RFD33" s="98"/>
      <c r="RFE33" s="98"/>
      <c r="RFF33" s="98"/>
      <c r="RFG33" s="98"/>
      <c r="RFH33" s="98"/>
      <c r="RFI33" s="98"/>
      <c r="RFJ33" s="98"/>
      <c r="RFK33" s="98"/>
      <c r="RFL33" s="98"/>
      <c r="RFM33" s="98"/>
      <c r="RFN33" s="98"/>
      <c r="RFO33" s="98"/>
      <c r="RFP33" s="98"/>
      <c r="RFQ33" s="98"/>
      <c r="RFR33" s="98"/>
      <c r="RFS33" s="98"/>
      <c r="RFT33" s="98"/>
      <c r="RFU33" s="98"/>
      <c r="RFV33" s="98"/>
      <c r="RFW33" s="98"/>
      <c r="RFX33" s="98"/>
      <c r="RFY33" s="98"/>
      <c r="RFZ33" s="98"/>
      <c r="RGA33" s="98"/>
      <c r="RGB33" s="98"/>
      <c r="RGC33" s="98"/>
      <c r="RGD33" s="98"/>
      <c r="RGE33" s="98"/>
      <c r="RGF33" s="98"/>
      <c r="RGG33" s="98"/>
      <c r="RGH33" s="98"/>
      <c r="RGI33" s="98"/>
      <c r="RGJ33" s="98"/>
      <c r="RGK33" s="98"/>
      <c r="RGL33" s="98"/>
      <c r="RGM33" s="98"/>
      <c r="RGN33" s="98"/>
      <c r="RGO33" s="98"/>
      <c r="RGP33" s="98"/>
      <c r="RGQ33" s="98"/>
      <c r="RGR33" s="98"/>
      <c r="RGS33" s="98"/>
      <c r="RGT33" s="98"/>
      <c r="RGU33" s="98"/>
      <c r="RGV33" s="98"/>
      <c r="RGW33" s="98"/>
      <c r="RGX33" s="98"/>
      <c r="RGY33" s="98"/>
      <c r="RGZ33" s="98"/>
      <c r="RHA33" s="98"/>
      <c r="RHB33" s="98"/>
      <c r="RHC33" s="98"/>
      <c r="RHD33" s="98"/>
      <c r="RHE33" s="98"/>
      <c r="RHF33" s="98"/>
      <c r="RHG33" s="98"/>
      <c r="RHH33" s="98"/>
      <c r="RHI33" s="98"/>
      <c r="RHJ33" s="98"/>
      <c r="RHK33" s="98"/>
      <c r="RHL33" s="98"/>
      <c r="RHM33" s="98"/>
      <c r="RHN33" s="98"/>
      <c r="RHO33" s="98"/>
      <c r="RHP33" s="98"/>
      <c r="RHQ33" s="98"/>
      <c r="RHR33" s="98"/>
      <c r="RHS33" s="98"/>
      <c r="RHT33" s="98"/>
      <c r="RHU33" s="98"/>
      <c r="RHV33" s="98"/>
      <c r="RHW33" s="98"/>
      <c r="RHX33" s="98"/>
      <c r="RHY33" s="98"/>
      <c r="RHZ33" s="98"/>
      <c r="RIA33" s="98"/>
      <c r="RIB33" s="98"/>
      <c r="RIC33" s="98"/>
      <c r="RID33" s="98"/>
      <c r="RIE33" s="98"/>
      <c r="RIF33" s="98"/>
      <c r="RIG33" s="98"/>
      <c r="RIH33" s="98"/>
      <c r="RII33" s="98"/>
      <c r="RIJ33" s="98"/>
      <c r="RIK33" s="98"/>
      <c r="RIL33" s="98"/>
      <c r="RIM33" s="98"/>
      <c r="RIN33" s="98"/>
      <c r="RIO33" s="98"/>
      <c r="RIP33" s="98"/>
      <c r="RIQ33" s="98"/>
      <c r="RIR33" s="98"/>
      <c r="RIS33" s="98"/>
      <c r="RIT33" s="98"/>
      <c r="RIU33" s="98"/>
      <c r="RIV33" s="98"/>
      <c r="RIW33" s="98"/>
      <c r="RIX33" s="98"/>
      <c r="RIY33" s="98"/>
      <c r="RIZ33" s="98"/>
      <c r="RJA33" s="98"/>
      <c r="RJB33" s="98"/>
      <c r="RJC33" s="98"/>
      <c r="RJD33" s="98"/>
      <c r="RJE33" s="98"/>
      <c r="RJF33" s="98"/>
      <c r="RJG33" s="98"/>
      <c r="RJH33" s="98"/>
      <c r="RJI33" s="98"/>
      <c r="RJJ33" s="98"/>
      <c r="RJK33" s="98"/>
      <c r="RJL33" s="98"/>
      <c r="RJM33" s="98"/>
      <c r="RJN33" s="98"/>
      <c r="RJO33" s="98"/>
      <c r="RJP33" s="98"/>
      <c r="RJQ33" s="98"/>
      <c r="RJR33" s="98"/>
      <c r="RJS33" s="98"/>
      <c r="RJT33" s="98"/>
      <c r="RJU33" s="98"/>
      <c r="RJV33" s="98"/>
      <c r="RJW33" s="98"/>
      <c r="RJX33" s="98"/>
      <c r="RJY33" s="98"/>
      <c r="RJZ33" s="98"/>
      <c r="RKA33" s="98"/>
      <c r="RKB33" s="98"/>
      <c r="RKC33" s="98"/>
      <c r="RKD33" s="98"/>
      <c r="RKE33" s="98"/>
      <c r="RKF33" s="98"/>
      <c r="RKG33" s="98"/>
      <c r="RKH33" s="98"/>
      <c r="RKI33" s="98"/>
      <c r="RKJ33" s="98"/>
      <c r="RKK33" s="98"/>
      <c r="RKL33" s="98"/>
      <c r="RKM33" s="98"/>
      <c r="RKN33" s="98"/>
      <c r="RKO33" s="98"/>
      <c r="RKP33" s="98"/>
      <c r="RKQ33" s="98"/>
      <c r="RKR33" s="98"/>
      <c r="RKS33" s="98"/>
      <c r="RKT33" s="98"/>
      <c r="RKU33" s="98"/>
      <c r="RKV33" s="98"/>
      <c r="RKW33" s="98"/>
      <c r="RKX33" s="98"/>
      <c r="RKY33" s="98"/>
      <c r="RKZ33" s="98"/>
      <c r="RLA33" s="98"/>
      <c r="RLB33" s="98"/>
      <c r="RLC33" s="98"/>
      <c r="RLD33" s="98"/>
      <c r="RLE33" s="98"/>
      <c r="RLF33" s="98"/>
      <c r="RLG33" s="98"/>
      <c r="RLH33" s="98"/>
      <c r="RLI33" s="98"/>
      <c r="RLJ33" s="98"/>
      <c r="RLK33" s="98"/>
      <c r="RLL33" s="98"/>
      <c r="RLM33" s="98"/>
      <c r="RLN33" s="98"/>
      <c r="RLO33" s="98"/>
      <c r="RLP33" s="98"/>
      <c r="RLQ33" s="98"/>
      <c r="RLR33" s="98"/>
      <c r="RLS33" s="98"/>
      <c r="RLT33" s="98"/>
      <c r="RLU33" s="98"/>
      <c r="RLV33" s="98"/>
      <c r="RLW33" s="98"/>
      <c r="RLX33" s="98"/>
      <c r="RLY33" s="98"/>
      <c r="RLZ33" s="98"/>
      <c r="RMA33" s="98"/>
      <c r="RMB33" s="98"/>
      <c r="RMC33" s="98"/>
      <c r="RMD33" s="98"/>
      <c r="RME33" s="98"/>
      <c r="RMF33" s="98"/>
      <c r="RMG33" s="98"/>
      <c r="RMH33" s="98"/>
      <c r="RMI33" s="98"/>
      <c r="RMJ33" s="98"/>
      <c r="RMK33" s="98"/>
      <c r="RML33" s="98"/>
      <c r="RMM33" s="98"/>
      <c r="RMN33" s="98"/>
      <c r="RMO33" s="98"/>
      <c r="RMP33" s="98"/>
      <c r="RMQ33" s="98"/>
      <c r="RMR33" s="98"/>
      <c r="RMS33" s="98"/>
      <c r="RMT33" s="98"/>
      <c r="RMU33" s="98"/>
      <c r="RMV33" s="98"/>
      <c r="RMW33" s="98"/>
      <c r="RMX33" s="98"/>
      <c r="RMY33" s="98"/>
      <c r="RMZ33" s="98"/>
      <c r="RNA33" s="98"/>
      <c r="RNB33" s="98"/>
      <c r="RNC33" s="98"/>
      <c r="RND33" s="98"/>
      <c r="RNE33" s="98"/>
      <c r="RNF33" s="98"/>
      <c r="RNG33" s="98"/>
      <c r="RNH33" s="98"/>
      <c r="RNI33" s="98"/>
      <c r="RNJ33" s="98"/>
      <c r="RNK33" s="98"/>
      <c r="RNL33" s="98"/>
      <c r="RNM33" s="98"/>
      <c r="RNN33" s="98"/>
      <c r="RNO33" s="98"/>
      <c r="RNP33" s="98"/>
      <c r="RNQ33" s="98"/>
      <c r="RNR33" s="98"/>
      <c r="RNS33" s="98"/>
      <c r="RNT33" s="98"/>
      <c r="RNU33" s="98"/>
      <c r="RNV33" s="98"/>
      <c r="RNW33" s="98"/>
      <c r="RNX33" s="98"/>
      <c r="RNY33" s="98"/>
      <c r="RNZ33" s="98"/>
      <c r="ROA33" s="98"/>
      <c r="ROB33" s="98"/>
      <c r="ROC33" s="98"/>
      <c r="ROD33" s="98"/>
      <c r="ROE33" s="98"/>
      <c r="ROF33" s="98"/>
      <c r="ROG33" s="98"/>
      <c r="ROH33" s="98"/>
      <c r="ROI33" s="98"/>
      <c r="ROJ33" s="98"/>
      <c r="ROK33" s="98"/>
      <c r="ROL33" s="98"/>
      <c r="ROM33" s="98"/>
      <c r="RON33" s="98"/>
      <c r="ROO33" s="98"/>
      <c r="ROP33" s="98"/>
      <c r="ROQ33" s="98"/>
      <c r="ROR33" s="98"/>
      <c r="ROS33" s="98"/>
      <c r="ROT33" s="98"/>
      <c r="ROU33" s="98"/>
      <c r="ROV33" s="98"/>
      <c r="ROW33" s="98"/>
      <c r="ROX33" s="98"/>
      <c r="ROY33" s="98"/>
      <c r="ROZ33" s="98"/>
      <c r="RPA33" s="98"/>
      <c r="RPB33" s="98"/>
      <c r="RPC33" s="98"/>
      <c r="RPD33" s="98"/>
      <c r="RPE33" s="98"/>
      <c r="RPF33" s="98"/>
      <c r="RPG33" s="98"/>
      <c r="RPH33" s="98"/>
      <c r="RPI33" s="98"/>
      <c r="RPJ33" s="98"/>
      <c r="RPK33" s="98"/>
      <c r="RPL33" s="98"/>
      <c r="RPM33" s="98"/>
      <c r="RPN33" s="98"/>
      <c r="RPO33" s="98"/>
      <c r="RPP33" s="98"/>
      <c r="RPQ33" s="98"/>
      <c r="RPR33" s="98"/>
      <c r="RPS33" s="98"/>
      <c r="RPT33" s="98"/>
      <c r="RPU33" s="98"/>
      <c r="RPV33" s="98"/>
      <c r="RPW33" s="98"/>
      <c r="RPX33" s="98"/>
      <c r="RPY33" s="98"/>
      <c r="RPZ33" s="98"/>
      <c r="RQA33" s="98"/>
      <c r="RQB33" s="98"/>
      <c r="RQC33" s="98"/>
      <c r="RQD33" s="98"/>
      <c r="RQE33" s="98"/>
      <c r="RQF33" s="98"/>
      <c r="RQG33" s="98"/>
      <c r="RQH33" s="98"/>
      <c r="RQI33" s="98"/>
      <c r="RQJ33" s="98"/>
      <c r="RQK33" s="98"/>
      <c r="RQL33" s="98"/>
      <c r="RQM33" s="98"/>
      <c r="RQN33" s="98"/>
      <c r="RQO33" s="98"/>
      <c r="RQP33" s="98"/>
      <c r="RQQ33" s="98"/>
      <c r="RQR33" s="98"/>
      <c r="RQS33" s="98"/>
      <c r="RQT33" s="98"/>
      <c r="RQU33" s="98"/>
      <c r="RQV33" s="98"/>
      <c r="RQW33" s="98"/>
      <c r="RQX33" s="98"/>
      <c r="RQY33" s="98"/>
      <c r="RQZ33" s="98"/>
      <c r="RRA33" s="98"/>
      <c r="RRB33" s="98"/>
      <c r="RRC33" s="98"/>
      <c r="RRD33" s="98"/>
      <c r="RRE33" s="98"/>
      <c r="RRF33" s="98"/>
      <c r="RRG33" s="98"/>
      <c r="RRH33" s="98"/>
      <c r="RRI33" s="98"/>
      <c r="RRJ33" s="98"/>
      <c r="RRK33" s="98"/>
      <c r="RRL33" s="98"/>
      <c r="RRM33" s="98"/>
      <c r="RRN33" s="98"/>
      <c r="RRO33" s="98"/>
      <c r="RRP33" s="98"/>
      <c r="RRQ33" s="98"/>
      <c r="RRR33" s="98"/>
      <c r="RRS33" s="98"/>
      <c r="RRT33" s="98"/>
      <c r="RRU33" s="98"/>
      <c r="RRV33" s="98"/>
      <c r="RRW33" s="98"/>
      <c r="RRX33" s="98"/>
      <c r="RRY33" s="98"/>
      <c r="RRZ33" s="98"/>
      <c r="RSA33" s="98"/>
      <c r="RSB33" s="98"/>
      <c r="RSC33" s="98"/>
      <c r="RSD33" s="98"/>
      <c r="RSE33" s="98"/>
      <c r="RSF33" s="98"/>
      <c r="RSG33" s="98"/>
      <c r="RSH33" s="98"/>
      <c r="RSI33" s="98"/>
      <c r="RSJ33" s="98"/>
      <c r="RSK33" s="98"/>
      <c r="RSL33" s="98"/>
      <c r="RSM33" s="98"/>
      <c r="RSN33" s="98"/>
      <c r="RSO33" s="98"/>
      <c r="RSP33" s="98"/>
      <c r="RSQ33" s="98"/>
      <c r="RSR33" s="98"/>
      <c r="RSS33" s="98"/>
      <c r="RST33" s="98"/>
      <c r="RSU33" s="98"/>
      <c r="RSV33" s="98"/>
      <c r="RSW33" s="98"/>
      <c r="RSX33" s="98"/>
      <c r="RSY33" s="98"/>
      <c r="RSZ33" s="98"/>
      <c r="RTA33" s="98"/>
      <c r="RTB33" s="98"/>
      <c r="RTC33" s="98"/>
      <c r="RTD33" s="98"/>
      <c r="RTE33" s="98"/>
      <c r="RTF33" s="98"/>
      <c r="RTG33" s="98"/>
      <c r="RTH33" s="98"/>
      <c r="RTI33" s="98"/>
      <c r="RTJ33" s="98"/>
      <c r="RTK33" s="98"/>
      <c r="RTL33" s="98"/>
      <c r="RTM33" s="98"/>
      <c r="RTN33" s="98"/>
      <c r="RTO33" s="98"/>
      <c r="RTP33" s="98"/>
      <c r="RTQ33" s="98"/>
      <c r="RTR33" s="98"/>
      <c r="RTS33" s="98"/>
      <c r="RTT33" s="98"/>
      <c r="RTU33" s="98"/>
      <c r="RTV33" s="98"/>
      <c r="RTW33" s="98"/>
      <c r="RTX33" s="98"/>
      <c r="RTY33" s="98"/>
      <c r="RTZ33" s="98"/>
      <c r="RUA33" s="98"/>
      <c r="RUB33" s="98"/>
      <c r="RUC33" s="98"/>
      <c r="RUD33" s="98"/>
      <c r="RUE33" s="98"/>
      <c r="RUF33" s="98"/>
      <c r="RUG33" s="98"/>
      <c r="RUH33" s="98"/>
      <c r="RUI33" s="98"/>
      <c r="RUJ33" s="98"/>
      <c r="RUK33" s="98"/>
      <c r="RUL33" s="98"/>
      <c r="RUM33" s="98"/>
      <c r="RUN33" s="98"/>
      <c r="RUO33" s="98"/>
      <c r="RUP33" s="98"/>
      <c r="RUQ33" s="98"/>
      <c r="RUR33" s="98"/>
      <c r="RUS33" s="98"/>
      <c r="RUT33" s="98"/>
      <c r="RUU33" s="98"/>
      <c r="RUV33" s="98"/>
      <c r="RUW33" s="98"/>
      <c r="RUX33" s="98"/>
      <c r="RUY33" s="98"/>
      <c r="RUZ33" s="98"/>
      <c r="RVA33" s="98"/>
      <c r="RVB33" s="98"/>
      <c r="RVC33" s="98"/>
      <c r="RVD33" s="98"/>
      <c r="RVE33" s="98"/>
      <c r="RVF33" s="98"/>
      <c r="RVG33" s="98"/>
      <c r="RVH33" s="98"/>
      <c r="RVI33" s="98"/>
      <c r="RVJ33" s="98"/>
      <c r="RVK33" s="98"/>
      <c r="RVL33" s="98"/>
      <c r="RVM33" s="98"/>
      <c r="RVN33" s="98"/>
      <c r="RVO33" s="98"/>
      <c r="RVP33" s="98"/>
      <c r="RVQ33" s="98"/>
      <c r="RVR33" s="98"/>
      <c r="RVS33" s="98"/>
      <c r="RVT33" s="98"/>
      <c r="RVU33" s="98"/>
      <c r="RVV33" s="98"/>
      <c r="RVW33" s="98"/>
      <c r="RVX33" s="98"/>
      <c r="RVY33" s="98"/>
      <c r="RVZ33" s="98"/>
      <c r="RWA33" s="98"/>
      <c r="RWB33" s="98"/>
      <c r="RWC33" s="98"/>
      <c r="RWD33" s="98"/>
      <c r="RWE33" s="98"/>
      <c r="RWF33" s="98"/>
      <c r="RWG33" s="98"/>
      <c r="RWH33" s="98"/>
      <c r="RWI33" s="98"/>
      <c r="RWJ33" s="98"/>
      <c r="RWK33" s="98"/>
      <c r="RWL33" s="98"/>
      <c r="RWM33" s="98"/>
      <c r="RWN33" s="98"/>
      <c r="RWO33" s="98"/>
      <c r="RWP33" s="98"/>
      <c r="RWQ33" s="98"/>
      <c r="RWR33" s="98"/>
      <c r="RWS33" s="98"/>
      <c r="RWT33" s="98"/>
      <c r="RWU33" s="98"/>
      <c r="RWV33" s="98"/>
      <c r="RWW33" s="98"/>
      <c r="RWX33" s="98"/>
      <c r="RWY33" s="98"/>
      <c r="RWZ33" s="98"/>
      <c r="RXA33" s="98"/>
      <c r="RXB33" s="98"/>
      <c r="RXC33" s="98"/>
      <c r="RXD33" s="98"/>
      <c r="RXE33" s="98"/>
      <c r="RXF33" s="98"/>
      <c r="RXG33" s="98"/>
      <c r="RXH33" s="98"/>
      <c r="RXI33" s="98"/>
      <c r="RXJ33" s="98"/>
      <c r="RXK33" s="98"/>
      <c r="RXL33" s="98"/>
      <c r="RXM33" s="98"/>
      <c r="RXN33" s="98"/>
      <c r="RXO33" s="98"/>
      <c r="RXP33" s="98"/>
      <c r="RXQ33" s="98"/>
      <c r="RXR33" s="98"/>
      <c r="RXS33" s="98"/>
      <c r="RXT33" s="98"/>
      <c r="RXU33" s="98"/>
      <c r="RXV33" s="98"/>
      <c r="RXW33" s="98"/>
      <c r="RXX33" s="98"/>
      <c r="RXY33" s="98"/>
      <c r="RXZ33" s="98"/>
      <c r="RYA33" s="98"/>
      <c r="RYB33" s="98"/>
      <c r="RYC33" s="98"/>
      <c r="RYD33" s="98"/>
      <c r="RYE33" s="98"/>
      <c r="RYF33" s="98"/>
      <c r="RYG33" s="98"/>
      <c r="RYH33" s="98"/>
      <c r="RYI33" s="98"/>
      <c r="RYJ33" s="98"/>
      <c r="RYK33" s="98"/>
      <c r="RYL33" s="98"/>
      <c r="RYM33" s="98"/>
      <c r="RYN33" s="98"/>
      <c r="RYO33" s="98"/>
      <c r="RYP33" s="98"/>
      <c r="RYQ33" s="98"/>
      <c r="RYR33" s="98"/>
      <c r="RYS33" s="98"/>
      <c r="RYT33" s="98"/>
      <c r="RYU33" s="98"/>
      <c r="RYV33" s="98"/>
      <c r="RYW33" s="98"/>
      <c r="RYX33" s="98"/>
      <c r="RYY33" s="98"/>
      <c r="RYZ33" s="98"/>
      <c r="RZA33" s="98"/>
      <c r="RZB33" s="98"/>
      <c r="RZC33" s="98"/>
      <c r="RZD33" s="98"/>
      <c r="RZE33" s="98"/>
      <c r="RZF33" s="98"/>
      <c r="RZG33" s="98"/>
      <c r="RZH33" s="98"/>
      <c r="RZI33" s="98"/>
      <c r="RZJ33" s="98"/>
      <c r="RZK33" s="98"/>
      <c r="RZL33" s="98"/>
      <c r="RZM33" s="98"/>
      <c r="RZN33" s="98"/>
      <c r="RZO33" s="98"/>
      <c r="RZP33" s="98"/>
      <c r="RZQ33" s="98"/>
      <c r="RZR33" s="98"/>
      <c r="RZS33" s="98"/>
      <c r="RZT33" s="98"/>
      <c r="RZU33" s="98"/>
      <c r="RZV33" s="98"/>
      <c r="RZW33" s="98"/>
      <c r="RZX33" s="98"/>
      <c r="RZY33" s="98"/>
      <c r="RZZ33" s="98"/>
      <c r="SAA33" s="98"/>
      <c r="SAB33" s="98"/>
      <c r="SAC33" s="98"/>
      <c r="SAD33" s="98"/>
      <c r="SAE33" s="98"/>
      <c r="SAF33" s="98"/>
      <c r="SAG33" s="98"/>
      <c r="SAH33" s="98"/>
      <c r="SAI33" s="98"/>
      <c r="SAJ33" s="98"/>
      <c r="SAK33" s="98"/>
      <c r="SAL33" s="98"/>
      <c r="SAM33" s="98"/>
      <c r="SAN33" s="98"/>
      <c r="SAO33" s="98"/>
      <c r="SAP33" s="98"/>
      <c r="SAQ33" s="98"/>
      <c r="SAR33" s="98"/>
      <c r="SAS33" s="98"/>
      <c r="SAT33" s="98"/>
      <c r="SAU33" s="98"/>
      <c r="SAV33" s="98"/>
      <c r="SAW33" s="98"/>
      <c r="SAX33" s="98"/>
      <c r="SAY33" s="98"/>
      <c r="SAZ33" s="98"/>
      <c r="SBA33" s="98"/>
      <c r="SBB33" s="98"/>
      <c r="SBC33" s="98"/>
      <c r="SBD33" s="98"/>
      <c r="SBE33" s="98"/>
      <c r="SBF33" s="98"/>
      <c r="SBG33" s="98"/>
      <c r="SBH33" s="98"/>
      <c r="SBI33" s="98"/>
      <c r="SBJ33" s="98"/>
      <c r="SBK33" s="98"/>
      <c r="SBL33" s="98"/>
      <c r="SBM33" s="98"/>
      <c r="SBN33" s="98"/>
      <c r="SBO33" s="98"/>
      <c r="SBP33" s="98"/>
      <c r="SBQ33" s="98"/>
      <c r="SBR33" s="98"/>
      <c r="SBS33" s="98"/>
      <c r="SBT33" s="98"/>
      <c r="SBU33" s="98"/>
      <c r="SBV33" s="98"/>
      <c r="SBW33" s="98"/>
      <c r="SBX33" s="98"/>
      <c r="SBY33" s="98"/>
      <c r="SBZ33" s="98"/>
      <c r="SCA33" s="98"/>
      <c r="SCB33" s="98"/>
      <c r="SCC33" s="98"/>
      <c r="SCD33" s="98"/>
      <c r="SCE33" s="98"/>
      <c r="SCF33" s="98"/>
      <c r="SCG33" s="98"/>
      <c r="SCH33" s="98"/>
      <c r="SCI33" s="98"/>
      <c r="SCJ33" s="98"/>
      <c r="SCK33" s="98"/>
      <c r="SCL33" s="98"/>
      <c r="SCM33" s="98"/>
      <c r="SCN33" s="98"/>
      <c r="SCO33" s="98"/>
      <c r="SCP33" s="98"/>
      <c r="SCQ33" s="98"/>
      <c r="SCR33" s="98"/>
      <c r="SCS33" s="98"/>
      <c r="SCT33" s="98"/>
      <c r="SCU33" s="98"/>
      <c r="SCV33" s="98"/>
      <c r="SCW33" s="98"/>
      <c r="SCX33" s="98"/>
      <c r="SCY33" s="98"/>
      <c r="SCZ33" s="98"/>
      <c r="SDA33" s="98"/>
      <c r="SDB33" s="98"/>
      <c r="SDC33" s="98"/>
      <c r="SDD33" s="98"/>
      <c r="SDE33" s="98"/>
      <c r="SDF33" s="98"/>
      <c r="SDG33" s="98"/>
      <c r="SDH33" s="98"/>
      <c r="SDI33" s="98"/>
      <c r="SDJ33" s="98"/>
      <c r="SDK33" s="98"/>
      <c r="SDL33" s="98"/>
      <c r="SDM33" s="98"/>
      <c r="SDN33" s="98"/>
      <c r="SDO33" s="98"/>
      <c r="SDP33" s="98"/>
      <c r="SDQ33" s="98"/>
      <c r="SDR33" s="98"/>
      <c r="SDS33" s="98"/>
      <c r="SDT33" s="98"/>
      <c r="SDU33" s="98"/>
      <c r="SDV33" s="98"/>
      <c r="SDW33" s="98"/>
      <c r="SDX33" s="98"/>
      <c r="SDY33" s="98"/>
      <c r="SDZ33" s="98"/>
      <c r="SEA33" s="98"/>
      <c r="SEB33" s="98"/>
      <c r="SEC33" s="98"/>
      <c r="SED33" s="98"/>
      <c r="SEE33" s="98"/>
      <c r="SEF33" s="98"/>
      <c r="SEG33" s="98"/>
      <c r="SEH33" s="98"/>
      <c r="SEI33" s="98"/>
      <c r="SEJ33" s="98"/>
      <c r="SEK33" s="98"/>
      <c r="SEL33" s="98"/>
      <c r="SEM33" s="98"/>
      <c r="SEN33" s="98"/>
      <c r="SEO33" s="98"/>
      <c r="SEP33" s="98"/>
      <c r="SEQ33" s="98"/>
      <c r="SER33" s="98"/>
      <c r="SES33" s="98"/>
      <c r="SET33" s="98"/>
      <c r="SEU33" s="98"/>
      <c r="SEV33" s="98"/>
      <c r="SEW33" s="98"/>
      <c r="SEX33" s="98"/>
      <c r="SEY33" s="98"/>
      <c r="SEZ33" s="98"/>
      <c r="SFA33" s="98"/>
      <c r="SFB33" s="98"/>
      <c r="SFC33" s="98"/>
      <c r="SFD33" s="98"/>
      <c r="SFE33" s="98"/>
      <c r="SFF33" s="98"/>
      <c r="SFG33" s="98"/>
      <c r="SFH33" s="98"/>
      <c r="SFI33" s="98"/>
      <c r="SFJ33" s="98"/>
      <c r="SFK33" s="98"/>
      <c r="SFL33" s="98"/>
      <c r="SFM33" s="98"/>
      <c r="SFN33" s="98"/>
      <c r="SFO33" s="98"/>
      <c r="SFP33" s="98"/>
      <c r="SFQ33" s="98"/>
      <c r="SFR33" s="98"/>
      <c r="SFS33" s="98"/>
      <c r="SFT33" s="98"/>
      <c r="SFU33" s="98"/>
      <c r="SFV33" s="98"/>
      <c r="SFW33" s="98"/>
      <c r="SFX33" s="98"/>
      <c r="SFY33" s="98"/>
      <c r="SFZ33" s="98"/>
      <c r="SGA33" s="98"/>
      <c r="SGB33" s="98"/>
      <c r="SGC33" s="98"/>
      <c r="SGD33" s="98"/>
      <c r="SGE33" s="98"/>
      <c r="SGF33" s="98"/>
      <c r="SGG33" s="98"/>
      <c r="SGH33" s="98"/>
      <c r="SGI33" s="98"/>
      <c r="SGJ33" s="98"/>
      <c r="SGK33" s="98"/>
      <c r="SGL33" s="98"/>
      <c r="SGM33" s="98"/>
      <c r="SGN33" s="98"/>
      <c r="SGO33" s="98"/>
      <c r="SGP33" s="98"/>
      <c r="SGQ33" s="98"/>
      <c r="SGR33" s="98"/>
      <c r="SGS33" s="98"/>
      <c r="SGT33" s="98"/>
      <c r="SGU33" s="98"/>
      <c r="SGV33" s="98"/>
      <c r="SGW33" s="98"/>
      <c r="SGX33" s="98"/>
      <c r="SGY33" s="98"/>
      <c r="SGZ33" s="98"/>
      <c r="SHA33" s="98"/>
      <c r="SHB33" s="98"/>
      <c r="SHC33" s="98"/>
      <c r="SHD33" s="98"/>
      <c r="SHE33" s="98"/>
      <c r="SHF33" s="98"/>
      <c r="SHG33" s="98"/>
      <c r="SHH33" s="98"/>
      <c r="SHI33" s="98"/>
      <c r="SHJ33" s="98"/>
      <c r="SHK33" s="98"/>
      <c r="SHL33" s="98"/>
      <c r="SHM33" s="98"/>
      <c r="SHN33" s="98"/>
      <c r="SHO33" s="98"/>
      <c r="SHP33" s="98"/>
      <c r="SHQ33" s="98"/>
      <c r="SHR33" s="98"/>
      <c r="SHS33" s="98"/>
      <c r="SHT33" s="98"/>
      <c r="SHU33" s="98"/>
      <c r="SHV33" s="98"/>
      <c r="SHW33" s="98"/>
      <c r="SHX33" s="98"/>
      <c r="SHY33" s="98"/>
      <c r="SHZ33" s="98"/>
      <c r="SIA33" s="98"/>
      <c r="SIB33" s="98"/>
      <c r="SIC33" s="98"/>
      <c r="SID33" s="98"/>
      <c r="SIE33" s="98"/>
      <c r="SIF33" s="98"/>
      <c r="SIG33" s="98"/>
      <c r="SIH33" s="98"/>
      <c r="SII33" s="98"/>
      <c r="SIJ33" s="98"/>
      <c r="SIK33" s="98"/>
      <c r="SIL33" s="98"/>
      <c r="SIM33" s="98"/>
      <c r="SIN33" s="98"/>
      <c r="SIO33" s="98"/>
      <c r="SIP33" s="98"/>
      <c r="SIQ33" s="98"/>
      <c r="SIR33" s="98"/>
      <c r="SIS33" s="98"/>
      <c r="SIT33" s="98"/>
      <c r="SIU33" s="98"/>
      <c r="SIV33" s="98"/>
      <c r="SIW33" s="98"/>
      <c r="SIX33" s="98"/>
      <c r="SIY33" s="98"/>
      <c r="SIZ33" s="98"/>
      <c r="SJA33" s="98"/>
      <c r="SJB33" s="98"/>
      <c r="SJC33" s="98"/>
      <c r="SJD33" s="98"/>
      <c r="SJE33" s="98"/>
      <c r="SJF33" s="98"/>
      <c r="SJG33" s="98"/>
      <c r="SJH33" s="98"/>
      <c r="SJI33" s="98"/>
      <c r="SJJ33" s="98"/>
      <c r="SJK33" s="98"/>
      <c r="SJL33" s="98"/>
      <c r="SJM33" s="98"/>
      <c r="SJN33" s="98"/>
      <c r="SJO33" s="98"/>
      <c r="SJP33" s="98"/>
      <c r="SJQ33" s="98"/>
      <c r="SJR33" s="98"/>
      <c r="SJS33" s="98"/>
      <c r="SJT33" s="98"/>
      <c r="SJU33" s="98"/>
      <c r="SJV33" s="98"/>
      <c r="SJW33" s="98"/>
      <c r="SJX33" s="98"/>
      <c r="SJY33" s="98"/>
      <c r="SJZ33" s="98"/>
      <c r="SKA33" s="98"/>
      <c r="SKB33" s="98"/>
      <c r="SKC33" s="98"/>
      <c r="SKD33" s="98"/>
      <c r="SKE33" s="98"/>
      <c r="SKF33" s="98"/>
      <c r="SKG33" s="98"/>
      <c r="SKH33" s="98"/>
      <c r="SKI33" s="98"/>
      <c r="SKJ33" s="98"/>
      <c r="SKK33" s="98"/>
      <c r="SKL33" s="98"/>
      <c r="SKM33" s="98"/>
      <c r="SKN33" s="98"/>
      <c r="SKO33" s="98"/>
      <c r="SKP33" s="98"/>
      <c r="SKQ33" s="98"/>
      <c r="SKR33" s="98"/>
      <c r="SKS33" s="98"/>
      <c r="SKT33" s="98"/>
      <c r="SKU33" s="98"/>
      <c r="SKV33" s="98"/>
      <c r="SKW33" s="98"/>
      <c r="SKX33" s="98"/>
      <c r="SKY33" s="98"/>
      <c r="SKZ33" s="98"/>
      <c r="SLA33" s="98"/>
      <c r="SLB33" s="98"/>
      <c r="SLC33" s="98"/>
      <c r="SLD33" s="98"/>
      <c r="SLE33" s="98"/>
      <c r="SLF33" s="98"/>
      <c r="SLG33" s="98"/>
      <c r="SLH33" s="98"/>
      <c r="SLI33" s="98"/>
      <c r="SLJ33" s="98"/>
      <c r="SLK33" s="98"/>
      <c r="SLL33" s="98"/>
      <c r="SLM33" s="98"/>
      <c r="SLN33" s="98"/>
      <c r="SLO33" s="98"/>
      <c r="SLP33" s="98"/>
      <c r="SLQ33" s="98"/>
      <c r="SLR33" s="98"/>
      <c r="SLS33" s="98"/>
      <c r="SLT33" s="98"/>
      <c r="SLU33" s="98"/>
      <c r="SLV33" s="98"/>
      <c r="SLW33" s="98"/>
      <c r="SLX33" s="98"/>
      <c r="SLY33" s="98"/>
      <c r="SLZ33" s="98"/>
      <c r="SMA33" s="98"/>
      <c r="SMB33" s="98"/>
      <c r="SMC33" s="98"/>
      <c r="SMD33" s="98"/>
      <c r="SME33" s="98"/>
      <c r="SMF33" s="98"/>
      <c r="SMG33" s="98"/>
      <c r="SMH33" s="98"/>
      <c r="SMI33" s="98"/>
      <c r="SMJ33" s="98"/>
      <c r="SMK33" s="98"/>
      <c r="SML33" s="98"/>
      <c r="SMM33" s="98"/>
      <c r="SMN33" s="98"/>
      <c r="SMO33" s="98"/>
      <c r="SMP33" s="98"/>
      <c r="SMQ33" s="98"/>
      <c r="SMR33" s="98"/>
      <c r="SMS33" s="98"/>
      <c r="SMT33" s="98"/>
      <c r="SMU33" s="98"/>
      <c r="SMV33" s="98"/>
      <c r="SMW33" s="98"/>
      <c r="SMX33" s="98"/>
      <c r="SMY33" s="98"/>
      <c r="SMZ33" s="98"/>
      <c r="SNA33" s="98"/>
      <c r="SNB33" s="98"/>
      <c r="SNC33" s="98"/>
      <c r="SND33" s="98"/>
      <c r="SNE33" s="98"/>
      <c r="SNF33" s="98"/>
      <c r="SNG33" s="98"/>
      <c r="SNH33" s="98"/>
      <c r="SNI33" s="98"/>
      <c r="SNJ33" s="98"/>
      <c r="SNK33" s="98"/>
      <c r="SNL33" s="98"/>
      <c r="SNM33" s="98"/>
      <c r="SNN33" s="98"/>
      <c r="SNO33" s="98"/>
      <c r="SNP33" s="98"/>
      <c r="SNQ33" s="98"/>
      <c r="SNR33" s="98"/>
      <c r="SNS33" s="98"/>
      <c r="SNT33" s="98"/>
      <c r="SNU33" s="98"/>
      <c r="SNV33" s="98"/>
      <c r="SNW33" s="98"/>
      <c r="SNX33" s="98"/>
      <c r="SNY33" s="98"/>
      <c r="SNZ33" s="98"/>
      <c r="SOA33" s="98"/>
      <c r="SOB33" s="98"/>
      <c r="SOC33" s="98"/>
      <c r="SOD33" s="98"/>
      <c r="SOE33" s="98"/>
      <c r="SOF33" s="98"/>
      <c r="SOG33" s="98"/>
      <c r="SOH33" s="98"/>
      <c r="SOI33" s="98"/>
      <c r="SOJ33" s="98"/>
      <c r="SOK33" s="98"/>
      <c r="SOL33" s="98"/>
      <c r="SOM33" s="98"/>
      <c r="SON33" s="98"/>
      <c r="SOO33" s="98"/>
      <c r="SOP33" s="98"/>
      <c r="SOQ33" s="98"/>
      <c r="SOR33" s="98"/>
      <c r="SOS33" s="98"/>
      <c r="SOT33" s="98"/>
      <c r="SOU33" s="98"/>
      <c r="SOV33" s="98"/>
      <c r="SOW33" s="98"/>
      <c r="SOX33" s="98"/>
      <c r="SOY33" s="98"/>
      <c r="SOZ33" s="98"/>
      <c r="SPA33" s="98"/>
      <c r="SPB33" s="98"/>
      <c r="SPC33" s="98"/>
      <c r="SPD33" s="98"/>
      <c r="SPE33" s="98"/>
      <c r="SPF33" s="98"/>
      <c r="SPG33" s="98"/>
      <c r="SPH33" s="98"/>
      <c r="SPI33" s="98"/>
      <c r="SPJ33" s="98"/>
      <c r="SPK33" s="98"/>
      <c r="SPL33" s="98"/>
      <c r="SPM33" s="98"/>
      <c r="SPN33" s="98"/>
      <c r="SPO33" s="98"/>
      <c r="SPP33" s="98"/>
      <c r="SPQ33" s="98"/>
      <c r="SPR33" s="98"/>
      <c r="SPS33" s="98"/>
      <c r="SPT33" s="98"/>
      <c r="SPU33" s="98"/>
      <c r="SPV33" s="98"/>
      <c r="SPW33" s="98"/>
      <c r="SPX33" s="98"/>
      <c r="SPY33" s="98"/>
      <c r="SPZ33" s="98"/>
      <c r="SQA33" s="98"/>
      <c r="SQB33" s="98"/>
      <c r="SQC33" s="98"/>
      <c r="SQD33" s="98"/>
      <c r="SQE33" s="98"/>
      <c r="SQF33" s="98"/>
      <c r="SQG33" s="98"/>
      <c r="SQH33" s="98"/>
      <c r="SQI33" s="98"/>
      <c r="SQJ33" s="98"/>
      <c r="SQK33" s="98"/>
      <c r="SQL33" s="98"/>
      <c r="SQM33" s="98"/>
      <c r="SQN33" s="98"/>
      <c r="SQO33" s="98"/>
      <c r="SQP33" s="98"/>
      <c r="SQQ33" s="98"/>
      <c r="SQR33" s="98"/>
      <c r="SQS33" s="98"/>
      <c r="SQT33" s="98"/>
      <c r="SQU33" s="98"/>
      <c r="SQV33" s="98"/>
      <c r="SQW33" s="98"/>
      <c r="SQX33" s="98"/>
      <c r="SQY33" s="98"/>
      <c r="SQZ33" s="98"/>
      <c r="SRA33" s="98"/>
      <c r="SRB33" s="98"/>
      <c r="SRC33" s="98"/>
      <c r="SRD33" s="98"/>
      <c r="SRE33" s="98"/>
      <c r="SRF33" s="98"/>
      <c r="SRG33" s="98"/>
      <c r="SRH33" s="98"/>
      <c r="SRI33" s="98"/>
      <c r="SRJ33" s="98"/>
      <c r="SRK33" s="98"/>
      <c r="SRL33" s="98"/>
      <c r="SRM33" s="98"/>
      <c r="SRN33" s="98"/>
      <c r="SRO33" s="98"/>
      <c r="SRP33" s="98"/>
      <c r="SRQ33" s="98"/>
      <c r="SRR33" s="98"/>
      <c r="SRS33" s="98"/>
      <c r="SRT33" s="98"/>
      <c r="SRU33" s="98"/>
      <c r="SRV33" s="98"/>
      <c r="SRW33" s="98"/>
      <c r="SRX33" s="98"/>
      <c r="SRY33" s="98"/>
      <c r="SRZ33" s="98"/>
      <c r="SSA33" s="98"/>
      <c r="SSB33" s="98"/>
      <c r="SSC33" s="98"/>
      <c r="SSD33" s="98"/>
      <c r="SSE33" s="98"/>
      <c r="SSF33" s="98"/>
      <c r="SSG33" s="98"/>
      <c r="SSH33" s="98"/>
      <c r="SSI33" s="98"/>
      <c r="SSJ33" s="98"/>
      <c r="SSK33" s="98"/>
      <c r="SSL33" s="98"/>
      <c r="SSM33" s="98"/>
      <c r="SSN33" s="98"/>
      <c r="SSO33" s="98"/>
      <c r="SSP33" s="98"/>
      <c r="SSQ33" s="98"/>
      <c r="SSR33" s="98"/>
      <c r="SSS33" s="98"/>
      <c r="SST33" s="98"/>
      <c r="SSU33" s="98"/>
      <c r="SSV33" s="98"/>
      <c r="SSW33" s="98"/>
      <c r="SSX33" s="98"/>
      <c r="SSY33" s="98"/>
      <c r="SSZ33" s="98"/>
      <c r="STA33" s="98"/>
      <c r="STB33" s="98"/>
      <c r="STC33" s="98"/>
      <c r="STD33" s="98"/>
      <c r="STE33" s="98"/>
      <c r="STF33" s="98"/>
      <c r="STG33" s="98"/>
      <c r="STH33" s="98"/>
      <c r="STI33" s="98"/>
      <c r="STJ33" s="98"/>
      <c r="STK33" s="98"/>
      <c r="STL33" s="98"/>
      <c r="STM33" s="98"/>
      <c r="STN33" s="98"/>
      <c r="STO33" s="98"/>
      <c r="STP33" s="98"/>
      <c r="STQ33" s="98"/>
      <c r="STR33" s="98"/>
      <c r="STS33" s="98"/>
      <c r="STT33" s="98"/>
      <c r="STU33" s="98"/>
      <c r="STV33" s="98"/>
      <c r="STW33" s="98"/>
      <c r="STX33" s="98"/>
      <c r="STY33" s="98"/>
      <c r="STZ33" s="98"/>
      <c r="SUA33" s="98"/>
      <c r="SUB33" s="98"/>
      <c r="SUC33" s="98"/>
      <c r="SUD33" s="98"/>
      <c r="SUE33" s="98"/>
      <c r="SUF33" s="98"/>
      <c r="SUG33" s="98"/>
      <c r="SUH33" s="98"/>
      <c r="SUI33" s="98"/>
      <c r="SUJ33" s="98"/>
      <c r="SUK33" s="98"/>
      <c r="SUL33" s="98"/>
      <c r="SUM33" s="98"/>
      <c r="SUN33" s="98"/>
      <c r="SUO33" s="98"/>
      <c r="SUP33" s="98"/>
      <c r="SUQ33" s="98"/>
      <c r="SUR33" s="98"/>
      <c r="SUS33" s="98"/>
      <c r="SUT33" s="98"/>
      <c r="SUU33" s="98"/>
      <c r="SUV33" s="98"/>
      <c r="SUW33" s="98"/>
      <c r="SUX33" s="98"/>
      <c r="SUY33" s="98"/>
      <c r="SUZ33" s="98"/>
      <c r="SVA33" s="98"/>
      <c r="SVB33" s="98"/>
      <c r="SVC33" s="98"/>
      <c r="SVD33" s="98"/>
      <c r="SVE33" s="98"/>
      <c r="SVF33" s="98"/>
      <c r="SVG33" s="98"/>
      <c r="SVH33" s="98"/>
      <c r="SVI33" s="98"/>
      <c r="SVJ33" s="98"/>
      <c r="SVK33" s="98"/>
      <c r="SVL33" s="98"/>
      <c r="SVM33" s="98"/>
      <c r="SVN33" s="98"/>
      <c r="SVO33" s="98"/>
      <c r="SVP33" s="98"/>
      <c r="SVQ33" s="98"/>
      <c r="SVR33" s="98"/>
      <c r="SVS33" s="98"/>
      <c r="SVT33" s="98"/>
      <c r="SVU33" s="98"/>
      <c r="SVV33" s="98"/>
      <c r="SVW33" s="98"/>
      <c r="SVX33" s="98"/>
      <c r="SVY33" s="98"/>
      <c r="SVZ33" s="98"/>
      <c r="SWA33" s="98"/>
      <c r="SWB33" s="98"/>
      <c r="SWC33" s="98"/>
      <c r="SWD33" s="98"/>
      <c r="SWE33" s="98"/>
      <c r="SWF33" s="98"/>
      <c r="SWG33" s="98"/>
      <c r="SWH33" s="98"/>
      <c r="SWI33" s="98"/>
      <c r="SWJ33" s="98"/>
      <c r="SWK33" s="98"/>
      <c r="SWL33" s="98"/>
      <c r="SWM33" s="98"/>
      <c r="SWN33" s="98"/>
      <c r="SWO33" s="98"/>
      <c r="SWP33" s="98"/>
      <c r="SWQ33" s="98"/>
      <c r="SWR33" s="98"/>
      <c r="SWS33" s="98"/>
      <c r="SWT33" s="98"/>
      <c r="SWU33" s="98"/>
      <c r="SWV33" s="98"/>
      <c r="SWW33" s="98"/>
      <c r="SWX33" s="98"/>
      <c r="SWY33" s="98"/>
      <c r="SWZ33" s="98"/>
      <c r="SXA33" s="98"/>
      <c r="SXB33" s="98"/>
      <c r="SXC33" s="98"/>
      <c r="SXD33" s="98"/>
      <c r="SXE33" s="98"/>
      <c r="SXF33" s="98"/>
      <c r="SXG33" s="98"/>
      <c r="SXH33" s="98"/>
      <c r="SXI33" s="98"/>
      <c r="SXJ33" s="98"/>
      <c r="SXK33" s="98"/>
      <c r="SXL33" s="98"/>
      <c r="SXM33" s="98"/>
      <c r="SXN33" s="98"/>
      <c r="SXO33" s="98"/>
      <c r="SXP33" s="98"/>
      <c r="SXQ33" s="98"/>
      <c r="SXR33" s="98"/>
      <c r="SXS33" s="98"/>
      <c r="SXT33" s="98"/>
      <c r="SXU33" s="98"/>
      <c r="SXV33" s="98"/>
      <c r="SXW33" s="98"/>
      <c r="SXX33" s="98"/>
      <c r="SXY33" s="98"/>
      <c r="SXZ33" s="98"/>
      <c r="SYA33" s="98"/>
      <c r="SYB33" s="98"/>
      <c r="SYC33" s="98"/>
      <c r="SYD33" s="98"/>
      <c r="SYE33" s="98"/>
      <c r="SYF33" s="98"/>
      <c r="SYG33" s="98"/>
      <c r="SYH33" s="98"/>
      <c r="SYI33" s="98"/>
      <c r="SYJ33" s="98"/>
      <c r="SYK33" s="98"/>
      <c r="SYL33" s="98"/>
      <c r="SYM33" s="98"/>
      <c r="SYN33" s="98"/>
      <c r="SYO33" s="98"/>
      <c r="SYP33" s="98"/>
      <c r="SYQ33" s="98"/>
      <c r="SYR33" s="98"/>
      <c r="SYS33" s="98"/>
      <c r="SYT33" s="98"/>
      <c r="SYU33" s="98"/>
      <c r="SYV33" s="98"/>
      <c r="SYW33" s="98"/>
      <c r="SYX33" s="98"/>
      <c r="SYY33" s="98"/>
      <c r="SYZ33" s="98"/>
      <c r="SZA33" s="98"/>
      <c r="SZB33" s="98"/>
      <c r="SZC33" s="98"/>
      <c r="SZD33" s="98"/>
      <c r="SZE33" s="98"/>
      <c r="SZF33" s="98"/>
      <c r="SZG33" s="98"/>
      <c r="SZH33" s="98"/>
      <c r="SZI33" s="98"/>
      <c r="SZJ33" s="98"/>
      <c r="SZK33" s="98"/>
      <c r="SZL33" s="98"/>
      <c r="SZM33" s="98"/>
      <c r="SZN33" s="98"/>
      <c r="SZO33" s="98"/>
      <c r="SZP33" s="98"/>
      <c r="SZQ33" s="98"/>
      <c r="SZR33" s="98"/>
      <c r="SZS33" s="98"/>
      <c r="SZT33" s="98"/>
      <c r="SZU33" s="98"/>
      <c r="SZV33" s="98"/>
      <c r="SZW33" s="98"/>
      <c r="SZX33" s="98"/>
      <c r="SZY33" s="98"/>
      <c r="SZZ33" s="98"/>
      <c r="TAA33" s="98"/>
      <c r="TAB33" s="98"/>
      <c r="TAC33" s="98"/>
      <c r="TAD33" s="98"/>
      <c r="TAE33" s="98"/>
      <c r="TAF33" s="98"/>
      <c r="TAG33" s="98"/>
      <c r="TAH33" s="98"/>
      <c r="TAI33" s="98"/>
      <c r="TAJ33" s="98"/>
      <c r="TAK33" s="98"/>
      <c r="TAL33" s="98"/>
      <c r="TAM33" s="98"/>
      <c r="TAN33" s="98"/>
      <c r="TAO33" s="98"/>
      <c r="TAP33" s="98"/>
      <c r="TAQ33" s="98"/>
      <c r="TAR33" s="98"/>
      <c r="TAS33" s="98"/>
      <c r="TAT33" s="98"/>
      <c r="TAU33" s="98"/>
      <c r="TAV33" s="98"/>
      <c r="TAW33" s="98"/>
      <c r="TAX33" s="98"/>
      <c r="TAY33" s="98"/>
      <c r="TAZ33" s="98"/>
      <c r="TBA33" s="98"/>
      <c r="TBB33" s="98"/>
      <c r="TBC33" s="98"/>
      <c r="TBD33" s="98"/>
      <c r="TBE33" s="98"/>
      <c r="TBF33" s="98"/>
      <c r="TBG33" s="98"/>
      <c r="TBH33" s="98"/>
      <c r="TBI33" s="98"/>
      <c r="TBJ33" s="98"/>
      <c r="TBK33" s="98"/>
      <c r="TBL33" s="98"/>
      <c r="TBM33" s="98"/>
      <c r="TBN33" s="98"/>
      <c r="TBO33" s="98"/>
      <c r="TBP33" s="98"/>
      <c r="TBQ33" s="98"/>
      <c r="TBR33" s="98"/>
      <c r="TBS33" s="98"/>
      <c r="TBT33" s="98"/>
      <c r="TBU33" s="98"/>
      <c r="TBV33" s="98"/>
      <c r="TBW33" s="98"/>
      <c r="TBX33" s="98"/>
      <c r="TBY33" s="98"/>
      <c r="TBZ33" s="98"/>
      <c r="TCA33" s="98"/>
      <c r="TCB33" s="98"/>
      <c r="TCC33" s="98"/>
      <c r="TCD33" s="98"/>
      <c r="TCE33" s="98"/>
      <c r="TCF33" s="98"/>
      <c r="TCG33" s="98"/>
      <c r="TCH33" s="98"/>
      <c r="TCI33" s="98"/>
      <c r="TCJ33" s="98"/>
      <c r="TCK33" s="98"/>
      <c r="TCL33" s="98"/>
      <c r="TCM33" s="98"/>
      <c r="TCN33" s="98"/>
      <c r="TCO33" s="98"/>
      <c r="TCP33" s="98"/>
      <c r="TCQ33" s="98"/>
      <c r="TCR33" s="98"/>
      <c r="TCS33" s="98"/>
      <c r="TCT33" s="98"/>
      <c r="TCU33" s="98"/>
      <c r="TCV33" s="98"/>
      <c r="TCW33" s="98"/>
      <c r="TCX33" s="98"/>
      <c r="TCY33" s="98"/>
      <c r="TCZ33" s="98"/>
      <c r="TDA33" s="98"/>
      <c r="TDB33" s="98"/>
      <c r="TDC33" s="98"/>
      <c r="TDD33" s="98"/>
      <c r="TDE33" s="98"/>
      <c r="TDF33" s="98"/>
      <c r="TDG33" s="98"/>
      <c r="TDH33" s="98"/>
      <c r="TDI33" s="98"/>
      <c r="TDJ33" s="98"/>
      <c r="TDK33" s="98"/>
      <c r="TDL33" s="98"/>
      <c r="TDM33" s="98"/>
      <c r="TDN33" s="98"/>
      <c r="TDO33" s="98"/>
      <c r="TDP33" s="98"/>
      <c r="TDQ33" s="98"/>
      <c r="TDR33" s="98"/>
      <c r="TDS33" s="98"/>
      <c r="TDT33" s="98"/>
      <c r="TDU33" s="98"/>
      <c r="TDV33" s="98"/>
      <c r="TDW33" s="98"/>
      <c r="TDX33" s="98"/>
      <c r="TDY33" s="98"/>
      <c r="TDZ33" s="98"/>
      <c r="TEA33" s="98"/>
      <c r="TEB33" s="98"/>
      <c r="TEC33" s="98"/>
      <c r="TED33" s="98"/>
      <c r="TEE33" s="98"/>
      <c r="TEF33" s="98"/>
      <c r="TEG33" s="98"/>
      <c r="TEH33" s="98"/>
      <c r="TEI33" s="98"/>
      <c r="TEJ33" s="98"/>
      <c r="TEK33" s="98"/>
      <c r="TEL33" s="98"/>
      <c r="TEM33" s="98"/>
      <c r="TEN33" s="98"/>
      <c r="TEO33" s="98"/>
      <c r="TEP33" s="98"/>
      <c r="TEQ33" s="98"/>
      <c r="TER33" s="98"/>
      <c r="TES33" s="98"/>
      <c r="TET33" s="98"/>
      <c r="TEU33" s="98"/>
      <c r="TEV33" s="98"/>
      <c r="TEW33" s="98"/>
      <c r="TEX33" s="98"/>
      <c r="TEY33" s="98"/>
      <c r="TEZ33" s="98"/>
      <c r="TFA33" s="98"/>
      <c r="TFB33" s="98"/>
      <c r="TFC33" s="98"/>
      <c r="TFD33" s="98"/>
      <c r="TFE33" s="98"/>
      <c r="TFF33" s="98"/>
      <c r="TFG33" s="98"/>
      <c r="TFH33" s="98"/>
      <c r="TFI33" s="98"/>
      <c r="TFJ33" s="98"/>
      <c r="TFK33" s="98"/>
      <c r="TFL33" s="98"/>
      <c r="TFM33" s="98"/>
      <c r="TFN33" s="98"/>
      <c r="TFO33" s="98"/>
      <c r="TFP33" s="98"/>
      <c r="TFQ33" s="98"/>
      <c r="TFR33" s="98"/>
      <c r="TFS33" s="98"/>
      <c r="TFT33" s="98"/>
      <c r="TFU33" s="98"/>
      <c r="TFV33" s="98"/>
      <c r="TFW33" s="98"/>
      <c r="TFX33" s="98"/>
      <c r="TFY33" s="98"/>
      <c r="TFZ33" s="98"/>
      <c r="TGA33" s="98"/>
      <c r="TGB33" s="98"/>
      <c r="TGC33" s="98"/>
      <c r="TGD33" s="98"/>
      <c r="TGE33" s="98"/>
      <c r="TGF33" s="98"/>
      <c r="TGG33" s="98"/>
      <c r="TGH33" s="98"/>
      <c r="TGI33" s="98"/>
      <c r="TGJ33" s="98"/>
      <c r="TGK33" s="98"/>
      <c r="TGL33" s="98"/>
      <c r="TGM33" s="98"/>
      <c r="TGN33" s="98"/>
      <c r="TGO33" s="98"/>
      <c r="TGP33" s="98"/>
      <c r="TGQ33" s="98"/>
      <c r="TGR33" s="98"/>
      <c r="TGS33" s="98"/>
      <c r="TGT33" s="98"/>
      <c r="TGU33" s="98"/>
      <c r="TGV33" s="98"/>
      <c r="TGW33" s="98"/>
      <c r="TGX33" s="98"/>
      <c r="TGY33" s="98"/>
      <c r="TGZ33" s="98"/>
      <c r="THA33" s="98"/>
      <c r="THB33" s="98"/>
      <c r="THC33" s="98"/>
      <c r="THD33" s="98"/>
      <c r="THE33" s="98"/>
      <c r="THF33" s="98"/>
      <c r="THG33" s="98"/>
      <c r="THH33" s="98"/>
      <c r="THI33" s="98"/>
      <c r="THJ33" s="98"/>
      <c r="THK33" s="98"/>
      <c r="THL33" s="98"/>
      <c r="THM33" s="98"/>
      <c r="THN33" s="98"/>
      <c r="THO33" s="98"/>
      <c r="THP33" s="98"/>
      <c r="THQ33" s="98"/>
      <c r="THR33" s="98"/>
      <c r="THS33" s="98"/>
      <c r="THT33" s="98"/>
      <c r="THU33" s="98"/>
      <c r="THV33" s="98"/>
      <c r="THW33" s="98"/>
      <c r="THX33" s="98"/>
      <c r="THY33" s="98"/>
      <c r="THZ33" s="98"/>
      <c r="TIA33" s="98"/>
      <c r="TIB33" s="98"/>
      <c r="TIC33" s="98"/>
      <c r="TID33" s="98"/>
      <c r="TIE33" s="98"/>
      <c r="TIF33" s="98"/>
      <c r="TIG33" s="98"/>
      <c r="TIH33" s="98"/>
      <c r="TII33" s="98"/>
      <c r="TIJ33" s="98"/>
      <c r="TIK33" s="98"/>
      <c r="TIL33" s="98"/>
      <c r="TIM33" s="98"/>
      <c r="TIN33" s="98"/>
      <c r="TIO33" s="98"/>
      <c r="TIP33" s="98"/>
      <c r="TIQ33" s="98"/>
      <c r="TIR33" s="98"/>
      <c r="TIS33" s="98"/>
      <c r="TIT33" s="98"/>
      <c r="TIU33" s="98"/>
      <c r="TIV33" s="98"/>
      <c r="TIW33" s="98"/>
      <c r="TIX33" s="98"/>
      <c r="TIY33" s="98"/>
      <c r="TIZ33" s="98"/>
      <c r="TJA33" s="98"/>
      <c r="TJB33" s="98"/>
      <c r="TJC33" s="98"/>
      <c r="TJD33" s="98"/>
      <c r="TJE33" s="98"/>
      <c r="TJF33" s="98"/>
      <c r="TJG33" s="98"/>
      <c r="TJH33" s="98"/>
      <c r="TJI33" s="98"/>
      <c r="TJJ33" s="98"/>
      <c r="TJK33" s="98"/>
      <c r="TJL33" s="98"/>
      <c r="TJM33" s="98"/>
      <c r="TJN33" s="98"/>
      <c r="TJO33" s="98"/>
      <c r="TJP33" s="98"/>
      <c r="TJQ33" s="98"/>
      <c r="TJR33" s="98"/>
      <c r="TJS33" s="98"/>
      <c r="TJT33" s="98"/>
      <c r="TJU33" s="98"/>
      <c r="TJV33" s="98"/>
      <c r="TJW33" s="98"/>
      <c r="TJX33" s="98"/>
      <c r="TJY33" s="98"/>
      <c r="TJZ33" s="98"/>
      <c r="TKA33" s="98"/>
      <c r="TKB33" s="98"/>
      <c r="TKC33" s="98"/>
      <c r="TKD33" s="98"/>
      <c r="TKE33" s="98"/>
      <c r="TKF33" s="98"/>
      <c r="TKG33" s="98"/>
      <c r="TKH33" s="98"/>
      <c r="TKI33" s="98"/>
      <c r="TKJ33" s="98"/>
      <c r="TKK33" s="98"/>
      <c r="TKL33" s="98"/>
      <c r="TKM33" s="98"/>
      <c r="TKN33" s="98"/>
      <c r="TKO33" s="98"/>
      <c r="TKP33" s="98"/>
      <c r="TKQ33" s="98"/>
      <c r="TKR33" s="98"/>
      <c r="TKS33" s="98"/>
      <c r="TKT33" s="98"/>
      <c r="TKU33" s="98"/>
      <c r="TKV33" s="98"/>
      <c r="TKW33" s="98"/>
      <c r="TKX33" s="98"/>
      <c r="TKY33" s="98"/>
      <c r="TKZ33" s="98"/>
      <c r="TLA33" s="98"/>
      <c r="TLB33" s="98"/>
      <c r="TLC33" s="98"/>
      <c r="TLD33" s="98"/>
      <c r="TLE33" s="98"/>
      <c r="TLF33" s="98"/>
      <c r="TLG33" s="98"/>
      <c r="TLH33" s="98"/>
      <c r="TLI33" s="98"/>
      <c r="TLJ33" s="98"/>
      <c r="TLK33" s="98"/>
      <c r="TLL33" s="98"/>
      <c r="TLM33" s="98"/>
      <c r="TLN33" s="98"/>
      <c r="TLO33" s="98"/>
      <c r="TLP33" s="98"/>
      <c r="TLQ33" s="98"/>
      <c r="TLR33" s="98"/>
      <c r="TLS33" s="98"/>
      <c r="TLT33" s="98"/>
      <c r="TLU33" s="98"/>
      <c r="TLV33" s="98"/>
      <c r="TLW33" s="98"/>
      <c r="TLX33" s="98"/>
      <c r="TLY33" s="98"/>
      <c r="TLZ33" s="98"/>
      <c r="TMA33" s="98"/>
      <c r="TMB33" s="98"/>
      <c r="TMC33" s="98"/>
      <c r="TMD33" s="98"/>
      <c r="TME33" s="98"/>
      <c r="TMF33" s="98"/>
      <c r="TMG33" s="98"/>
      <c r="TMH33" s="98"/>
      <c r="TMI33" s="98"/>
      <c r="TMJ33" s="98"/>
      <c r="TMK33" s="98"/>
      <c r="TML33" s="98"/>
      <c r="TMM33" s="98"/>
      <c r="TMN33" s="98"/>
      <c r="TMO33" s="98"/>
      <c r="TMP33" s="98"/>
      <c r="TMQ33" s="98"/>
      <c r="TMR33" s="98"/>
      <c r="TMS33" s="98"/>
      <c r="TMT33" s="98"/>
      <c r="TMU33" s="98"/>
      <c r="TMV33" s="98"/>
      <c r="TMW33" s="98"/>
      <c r="TMX33" s="98"/>
      <c r="TMY33" s="98"/>
      <c r="TMZ33" s="98"/>
      <c r="TNA33" s="98"/>
      <c r="TNB33" s="98"/>
      <c r="TNC33" s="98"/>
      <c r="TND33" s="98"/>
      <c r="TNE33" s="98"/>
      <c r="TNF33" s="98"/>
      <c r="TNG33" s="98"/>
      <c r="TNH33" s="98"/>
      <c r="TNI33" s="98"/>
      <c r="TNJ33" s="98"/>
      <c r="TNK33" s="98"/>
      <c r="TNL33" s="98"/>
      <c r="TNM33" s="98"/>
      <c r="TNN33" s="98"/>
      <c r="TNO33" s="98"/>
      <c r="TNP33" s="98"/>
      <c r="TNQ33" s="98"/>
      <c r="TNR33" s="98"/>
      <c r="TNS33" s="98"/>
      <c r="TNT33" s="98"/>
      <c r="TNU33" s="98"/>
      <c r="TNV33" s="98"/>
      <c r="TNW33" s="98"/>
      <c r="TNX33" s="98"/>
      <c r="TNY33" s="98"/>
      <c r="TNZ33" s="98"/>
      <c r="TOA33" s="98"/>
      <c r="TOB33" s="98"/>
      <c r="TOC33" s="98"/>
      <c r="TOD33" s="98"/>
      <c r="TOE33" s="98"/>
      <c r="TOF33" s="98"/>
      <c r="TOG33" s="98"/>
      <c r="TOH33" s="98"/>
      <c r="TOI33" s="98"/>
      <c r="TOJ33" s="98"/>
      <c r="TOK33" s="98"/>
      <c r="TOL33" s="98"/>
      <c r="TOM33" s="98"/>
      <c r="TON33" s="98"/>
      <c r="TOO33" s="98"/>
      <c r="TOP33" s="98"/>
      <c r="TOQ33" s="98"/>
      <c r="TOR33" s="98"/>
      <c r="TOS33" s="98"/>
      <c r="TOT33" s="98"/>
      <c r="TOU33" s="98"/>
      <c r="TOV33" s="98"/>
      <c r="TOW33" s="98"/>
      <c r="TOX33" s="98"/>
      <c r="TOY33" s="98"/>
      <c r="TOZ33" s="98"/>
      <c r="TPA33" s="98"/>
      <c r="TPB33" s="98"/>
      <c r="TPC33" s="98"/>
      <c r="TPD33" s="98"/>
      <c r="TPE33" s="98"/>
      <c r="TPF33" s="98"/>
      <c r="TPG33" s="98"/>
      <c r="TPH33" s="98"/>
      <c r="TPI33" s="98"/>
      <c r="TPJ33" s="98"/>
      <c r="TPK33" s="98"/>
      <c r="TPL33" s="98"/>
      <c r="TPM33" s="98"/>
      <c r="TPN33" s="98"/>
      <c r="TPO33" s="98"/>
      <c r="TPP33" s="98"/>
      <c r="TPQ33" s="98"/>
      <c r="TPR33" s="98"/>
      <c r="TPS33" s="98"/>
      <c r="TPT33" s="98"/>
      <c r="TPU33" s="98"/>
      <c r="TPV33" s="98"/>
      <c r="TPW33" s="98"/>
      <c r="TPX33" s="98"/>
      <c r="TPY33" s="98"/>
      <c r="TPZ33" s="98"/>
      <c r="TQA33" s="98"/>
      <c r="TQB33" s="98"/>
      <c r="TQC33" s="98"/>
      <c r="TQD33" s="98"/>
      <c r="TQE33" s="98"/>
      <c r="TQF33" s="98"/>
      <c r="TQG33" s="98"/>
      <c r="TQH33" s="98"/>
      <c r="TQI33" s="98"/>
      <c r="TQJ33" s="98"/>
      <c r="TQK33" s="98"/>
      <c r="TQL33" s="98"/>
      <c r="TQM33" s="98"/>
      <c r="TQN33" s="98"/>
      <c r="TQO33" s="98"/>
      <c r="TQP33" s="98"/>
      <c r="TQQ33" s="98"/>
      <c r="TQR33" s="98"/>
      <c r="TQS33" s="98"/>
      <c r="TQT33" s="98"/>
      <c r="TQU33" s="98"/>
      <c r="TQV33" s="98"/>
      <c r="TQW33" s="98"/>
      <c r="TQX33" s="98"/>
      <c r="TQY33" s="98"/>
      <c r="TQZ33" s="98"/>
      <c r="TRA33" s="98"/>
      <c r="TRB33" s="98"/>
      <c r="TRC33" s="98"/>
      <c r="TRD33" s="98"/>
      <c r="TRE33" s="98"/>
      <c r="TRF33" s="98"/>
      <c r="TRG33" s="98"/>
      <c r="TRH33" s="98"/>
      <c r="TRI33" s="98"/>
      <c r="TRJ33" s="98"/>
      <c r="TRK33" s="98"/>
      <c r="TRL33" s="98"/>
      <c r="TRM33" s="98"/>
      <c r="TRN33" s="98"/>
      <c r="TRO33" s="98"/>
      <c r="TRP33" s="98"/>
      <c r="TRQ33" s="98"/>
      <c r="TRR33" s="98"/>
      <c r="TRS33" s="98"/>
      <c r="TRT33" s="98"/>
      <c r="TRU33" s="98"/>
      <c r="TRV33" s="98"/>
      <c r="TRW33" s="98"/>
      <c r="TRX33" s="98"/>
      <c r="TRY33" s="98"/>
      <c r="TRZ33" s="98"/>
      <c r="TSA33" s="98"/>
      <c r="TSB33" s="98"/>
      <c r="TSC33" s="98"/>
      <c r="TSD33" s="98"/>
      <c r="TSE33" s="98"/>
      <c r="TSF33" s="98"/>
      <c r="TSG33" s="98"/>
      <c r="TSH33" s="98"/>
      <c r="TSI33" s="98"/>
      <c r="TSJ33" s="98"/>
      <c r="TSK33" s="98"/>
      <c r="TSL33" s="98"/>
      <c r="TSM33" s="98"/>
      <c r="TSN33" s="98"/>
      <c r="TSO33" s="98"/>
      <c r="TSP33" s="98"/>
      <c r="TSQ33" s="98"/>
      <c r="TSR33" s="98"/>
      <c r="TSS33" s="98"/>
      <c r="TST33" s="98"/>
      <c r="TSU33" s="98"/>
      <c r="TSV33" s="98"/>
      <c r="TSW33" s="98"/>
      <c r="TSX33" s="98"/>
      <c r="TSY33" s="98"/>
      <c r="TSZ33" s="98"/>
      <c r="TTA33" s="98"/>
      <c r="TTB33" s="98"/>
      <c r="TTC33" s="98"/>
      <c r="TTD33" s="98"/>
      <c r="TTE33" s="98"/>
      <c r="TTF33" s="98"/>
      <c r="TTG33" s="98"/>
      <c r="TTH33" s="98"/>
      <c r="TTI33" s="98"/>
      <c r="TTJ33" s="98"/>
      <c r="TTK33" s="98"/>
      <c r="TTL33" s="98"/>
      <c r="TTM33" s="98"/>
      <c r="TTN33" s="98"/>
      <c r="TTO33" s="98"/>
      <c r="TTP33" s="98"/>
      <c r="TTQ33" s="98"/>
      <c r="TTR33" s="98"/>
      <c r="TTS33" s="98"/>
      <c r="TTT33" s="98"/>
      <c r="TTU33" s="98"/>
      <c r="TTV33" s="98"/>
      <c r="TTW33" s="98"/>
      <c r="TTX33" s="98"/>
      <c r="TTY33" s="98"/>
      <c r="TTZ33" s="98"/>
      <c r="TUA33" s="98"/>
      <c r="TUB33" s="98"/>
      <c r="TUC33" s="98"/>
      <c r="TUD33" s="98"/>
      <c r="TUE33" s="98"/>
      <c r="TUF33" s="98"/>
      <c r="TUG33" s="98"/>
      <c r="TUH33" s="98"/>
      <c r="TUI33" s="98"/>
      <c r="TUJ33" s="98"/>
      <c r="TUK33" s="98"/>
      <c r="TUL33" s="98"/>
      <c r="TUM33" s="98"/>
      <c r="TUN33" s="98"/>
      <c r="TUO33" s="98"/>
      <c r="TUP33" s="98"/>
      <c r="TUQ33" s="98"/>
      <c r="TUR33" s="98"/>
      <c r="TUS33" s="98"/>
      <c r="TUT33" s="98"/>
      <c r="TUU33" s="98"/>
      <c r="TUV33" s="98"/>
      <c r="TUW33" s="98"/>
      <c r="TUX33" s="98"/>
      <c r="TUY33" s="98"/>
      <c r="TUZ33" s="98"/>
      <c r="TVA33" s="98"/>
      <c r="TVB33" s="98"/>
      <c r="TVC33" s="98"/>
      <c r="TVD33" s="98"/>
      <c r="TVE33" s="98"/>
      <c r="TVF33" s="98"/>
      <c r="TVG33" s="98"/>
      <c r="TVH33" s="98"/>
      <c r="TVI33" s="98"/>
      <c r="TVJ33" s="98"/>
      <c r="TVK33" s="98"/>
      <c r="TVL33" s="98"/>
      <c r="TVM33" s="98"/>
      <c r="TVN33" s="98"/>
      <c r="TVO33" s="98"/>
      <c r="TVP33" s="98"/>
      <c r="TVQ33" s="98"/>
      <c r="TVR33" s="98"/>
      <c r="TVS33" s="98"/>
      <c r="TVT33" s="98"/>
      <c r="TVU33" s="98"/>
      <c r="TVV33" s="98"/>
      <c r="TVW33" s="98"/>
      <c r="TVX33" s="98"/>
      <c r="TVY33" s="98"/>
      <c r="TVZ33" s="98"/>
      <c r="TWA33" s="98"/>
      <c r="TWB33" s="98"/>
      <c r="TWC33" s="98"/>
      <c r="TWD33" s="98"/>
      <c r="TWE33" s="98"/>
      <c r="TWF33" s="98"/>
      <c r="TWG33" s="98"/>
      <c r="TWH33" s="98"/>
      <c r="TWI33" s="98"/>
      <c r="TWJ33" s="98"/>
      <c r="TWK33" s="98"/>
      <c r="TWL33" s="98"/>
      <c r="TWM33" s="98"/>
      <c r="TWN33" s="98"/>
      <c r="TWO33" s="98"/>
      <c r="TWP33" s="98"/>
      <c r="TWQ33" s="98"/>
      <c r="TWR33" s="98"/>
      <c r="TWS33" s="98"/>
      <c r="TWT33" s="98"/>
      <c r="TWU33" s="98"/>
      <c r="TWV33" s="98"/>
      <c r="TWW33" s="98"/>
      <c r="TWX33" s="98"/>
      <c r="TWY33" s="98"/>
      <c r="TWZ33" s="98"/>
      <c r="TXA33" s="98"/>
      <c r="TXB33" s="98"/>
      <c r="TXC33" s="98"/>
      <c r="TXD33" s="98"/>
      <c r="TXE33" s="98"/>
      <c r="TXF33" s="98"/>
      <c r="TXG33" s="98"/>
      <c r="TXH33" s="98"/>
      <c r="TXI33" s="98"/>
      <c r="TXJ33" s="98"/>
      <c r="TXK33" s="98"/>
      <c r="TXL33" s="98"/>
      <c r="TXM33" s="98"/>
      <c r="TXN33" s="98"/>
      <c r="TXO33" s="98"/>
      <c r="TXP33" s="98"/>
      <c r="TXQ33" s="98"/>
      <c r="TXR33" s="98"/>
      <c r="TXS33" s="98"/>
      <c r="TXT33" s="98"/>
      <c r="TXU33" s="98"/>
      <c r="TXV33" s="98"/>
      <c r="TXW33" s="98"/>
      <c r="TXX33" s="98"/>
      <c r="TXY33" s="98"/>
      <c r="TXZ33" s="98"/>
      <c r="TYA33" s="98"/>
      <c r="TYB33" s="98"/>
      <c r="TYC33" s="98"/>
      <c r="TYD33" s="98"/>
      <c r="TYE33" s="98"/>
      <c r="TYF33" s="98"/>
      <c r="TYG33" s="98"/>
      <c r="TYH33" s="98"/>
      <c r="TYI33" s="98"/>
      <c r="TYJ33" s="98"/>
      <c r="TYK33" s="98"/>
      <c r="TYL33" s="98"/>
      <c r="TYM33" s="98"/>
      <c r="TYN33" s="98"/>
      <c r="TYO33" s="98"/>
      <c r="TYP33" s="98"/>
      <c r="TYQ33" s="98"/>
      <c r="TYR33" s="98"/>
      <c r="TYS33" s="98"/>
      <c r="TYT33" s="98"/>
      <c r="TYU33" s="98"/>
      <c r="TYV33" s="98"/>
      <c r="TYW33" s="98"/>
      <c r="TYX33" s="98"/>
      <c r="TYY33" s="98"/>
      <c r="TYZ33" s="98"/>
      <c r="TZA33" s="98"/>
      <c r="TZB33" s="98"/>
      <c r="TZC33" s="98"/>
      <c r="TZD33" s="98"/>
      <c r="TZE33" s="98"/>
      <c r="TZF33" s="98"/>
      <c r="TZG33" s="98"/>
      <c r="TZH33" s="98"/>
      <c r="TZI33" s="98"/>
      <c r="TZJ33" s="98"/>
      <c r="TZK33" s="98"/>
      <c r="TZL33" s="98"/>
      <c r="TZM33" s="98"/>
      <c r="TZN33" s="98"/>
      <c r="TZO33" s="98"/>
      <c r="TZP33" s="98"/>
      <c r="TZQ33" s="98"/>
      <c r="TZR33" s="98"/>
      <c r="TZS33" s="98"/>
      <c r="TZT33" s="98"/>
      <c r="TZU33" s="98"/>
      <c r="TZV33" s="98"/>
      <c r="TZW33" s="98"/>
      <c r="TZX33" s="98"/>
      <c r="TZY33" s="98"/>
      <c r="TZZ33" s="98"/>
      <c r="UAA33" s="98"/>
      <c r="UAB33" s="98"/>
      <c r="UAC33" s="98"/>
      <c r="UAD33" s="98"/>
      <c r="UAE33" s="98"/>
      <c r="UAF33" s="98"/>
      <c r="UAG33" s="98"/>
      <c r="UAH33" s="98"/>
      <c r="UAI33" s="98"/>
      <c r="UAJ33" s="98"/>
      <c r="UAK33" s="98"/>
      <c r="UAL33" s="98"/>
      <c r="UAM33" s="98"/>
      <c r="UAN33" s="98"/>
      <c r="UAO33" s="98"/>
      <c r="UAP33" s="98"/>
      <c r="UAQ33" s="98"/>
      <c r="UAR33" s="98"/>
      <c r="UAS33" s="98"/>
      <c r="UAT33" s="98"/>
      <c r="UAU33" s="98"/>
      <c r="UAV33" s="98"/>
      <c r="UAW33" s="98"/>
      <c r="UAX33" s="98"/>
      <c r="UAY33" s="98"/>
      <c r="UAZ33" s="98"/>
      <c r="UBA33" s="98"/>
      <c r="UBB33" s="98"/>
      <c r="UBC33" s="98"/>
      <c r="UBD33" s="98"/>
      <c r="UBE33" s="98"/>
      <c r="UBF33" s="98"/>
      <c r="UBG33" s="98"/>
      <c r="UBH33" s="98"/>
      <c r="UBI33" s="98"/>
      <c r="UBJ33" s="98"/>
      <c r="UBK33" s="98"/>
      <c r="UBL33" s="98"/>
      <c r="UBM33" s="98"/>
      <c r="UBN33" s="98"/>
      <c r="UBO33" s="98"/>
      <c r="UBP33" s="98"/>
      <c r="UBQ33" s="98"/>
      <c r="UBR33" s="98"/>
      <c r="UBS33" s="98"/>
      <c r="UBT33" s="98"/>
      <c r="UBU33" s="98"/>
      <c r="UBV33" s="98"/>
      <c r="UBW33" s="98"/>
      <c r="UBX33" s="98"/>
      <c r="UBY33" s="98"/>
      <c r="UBZ33" s="98"/>
      <c r="UCA33" s="98"/>
      <c r="UCB33" s="98"/>
      <c r="UCC33" s="98"/>
      <c r="UCD33" s="98"/>
      <c r="UCE33" s="98"/>
      <c r="UCF33" s="98"/>
      <c r="UCG33" s="98"/>
      <c r="UCH33" s="98"/>
      <c r="UCI33" s="98"/>
      <c r="UCJ33" s="98"/>
      <c r="UCK33" s="98"/>
      <c r="UCL33" s="98"/>
      <c r="UCM33" s="98"/>
      <c r="UCN33" s="98"/>
      <c r="UCO33" s="98"/>
      <c r="UCP33" s="98"/>
      <c r="UCQ33" s="98"/>
      <c r="UCR33" s="98"/>
      <c r="UCS33" s="98"/>
      <c r="UCT33" s="98"/>
      <c r="UCU33" s="98"/>
      <c r="UCV33" s="98"/>
      <c r="UCW33" s="98"/>
      <c r="UCX33" s="98"/>
      <c r="UCY33" s="98"/>
      <c r="UCZ33" s="98"/>
      <c r="UDA33" s="98"/>
      <c r="UDB33" s="98"/>
      <c r="UDC33" s="98"/>
      <c r="UDD33" s="98"/>
      <c r="UDE33" s="98"/>
      <c r="UDF33" s="98"/>
      <c r="UDG33" s="98"/>
      <c r="UDH33" s="98"/>
      <c r="UDI33" s="98"/>
      <c r="UDJ33" s="98"/>
      <c r="UDK33" s="98"/>
      <c r="UDL33" s="98"/>
      <c r="UDM33" s="98"/>
      <c r="UDN33" s="98"/>
      <c r="UDO33" s="98"/>
      <c r="UDP33" s="98"/>
      <c r="UDQ33" s="98"/>
      <c r="UDR33" s="98"/>
      <c r="UDS33" s="98"/>
      <c r="UDT33" s="98"/>
      <c r="UDU33" s="98"/>
      <c r="UDV33" s="98"/>
      <c r="UDW33" s="98"/>
      <c r="UDX33" s="98"/>
      <c r="UDY33" s="98"/>
      <c r="UDZ33" s="98"/>
      <c r="UEA33" s="98"/>
      <c r="UEB33" s="98"/>
      <c r="UEC33" s="98"/>
      <c r="UED33" s="98"/>
      <c r="UEE33" s="98"/>
      <c r="UEF33" s="98"/>
      <c r="UEG33" s="98"/>
      <c r="UEH33" s="98"/>
      <c r="UEI33" s="98"/>
      <c r="UEJ33" s="98"/>
      <c r="UEK33" s="98"/>
      <c r="UEL33" s="98"/>
      <c r="UEM33" s="98"/>
      <c r="UEN33" s="98"/>
      <c r="UEO33" s="98"/>
      <c r="UEP33" s="98"/>
      <c r="UEQ33" s="98"/>
      <c r="UER33" s="98"/>
      <c r="UES33" s="98"/>
      <c r="UET33" s="98"/>
      <c r="UEU33" s="98"/>
      <c r="UEV33" s="98"/>
      <c r="UEW33" s="98"/>
      <c r="UEX33" s="98"/>
      <c r="UEY33" s="98"/>
      <c r="UEZ33" s="98"/>
      <c r="UFA33" s="98"/>
      <c r="UFB33" s="98"/>
      <c r="UFC33" s="98"/>
      <c r="UFD33" s="98"/>
      <c r="UFE33" s="98"/>
      <c r="UFF33" s="98"/>
      <c r="UFG33" s="98"/>
      <c r="UFH33" s="98"/>
      <c r="UFI33" s="98"/>
      <c r="UFJ33" s="98"/>
      <c r="UFK33" s="98"/>
      <c r="UFL33" s="98"/>
      <c r="UFM33" s="98"/>
      <c r="UFN33" s="98"/>
      <c r="UFO33" s="98"/>
      <c r="UFP33" s="98"/>
      <c r="UFQ33" s="98"/>
      <c r="UFR33" s="98"/>
      <c r="UFS33" s="98"/>
      <c r="UFT33" s="98"/>
      <c r="UFU33" s="98"/>
      <c r="UFV33" s="98"/>
      <c r="UFW33" s="98"/>
      <c r="UFX33" s="98"/>
      <c r="UFY33" s="98"/>
      <c r="UFZ33" s="98"/>
      <c r="UGA33" s="98"/>
      <c r="UGB33" s="98"/>
      <c r="UGC33" s="98"/>
      <c r="UGD33" s="98"/>
      <c r="UGE33" s="98"/>
      <c r="UGF33" s="98"/>
      <c r="UGG33" s="98"/>
      <c r="UGH33" s="98"/>
      <c r="UGI33" s="98"/>
      <c r="UGJ33" s="98"/>
      <c r="UGK33" s="98"/>
      <c r="UGL33" s="98"/>
      <c r="UGM33" s="98"/>
      <c r="UGN33" s="98"/>
      <c r="UGO33" s="98"/>
      <c r="UGP33" s="98"/>
      <c r="UGQ33" s="98"/>
      <c r="UGR33" s="98"/>
      <c r="UGS33" s="98"/>
      <c r="UGT33" s="98"/>
      <c r="UGU33" s="98"/>
      <c r="UGV33" s="98"/>
      <c r="UGW33" s="98"/>
      <c r="UGX33" s="98"/>
      <c r="UGY33" s="98"/>
      <c r="UGZ33" s="98"/>
      <c r="UHA33" s="98"/>
      <c r="UHB33" s="98"/>
      <c r="UHC33" s="98"/>
      <c r="UHD33" s="98"/>
      <c r="UHE33" s="98"/>
      <c r="UHF33" s="98"/>
      <c r="UHG33" s="98"/>
      <c r="UHH33" s="98"/>
      <c r="UHI33" s="98"/>
      <c r="UHJ33" s="98"/>
      <c r="UHK33" s="98"/>
      <c r="UHL33" s="98"/>
      <c r="UHM33" s="98"/>
      <c r="UHN33" s="98"/>
      <c r="UHO33" s="98"/>
      <c r="UHP33" s="98"/>
      <c r="UHQ33" s="98"/>
      <c r="UHR33" s="98"/>
      <c r="UHS33" s="98"/>
      <c r="UHT33" s="98"/>
      <c r="UHU33" s="98"/>
      <c r="UHV33" s="98"/>
      <c r="UHW33" s="98"/>
      <c r="UHX33" s="98"/>
      <c r="UHY33" s="98"/>
      <c r="UHZ33" s="98"/>
      <c r="UIA33" s="98"/>
      <c r="UIB33" s="98"/>
      <c r="UIC33" s="98"/>
      <c r="UID33" s="98"/>
      <c r="UIE33" s="98"/>
      <c r="UIF33" s="98"/>
      <c r="UIG33" s="98"/>
      <c r="UIH33" s="98"/>
      <c r="UII33" s="98"/>
      <c r="UIJ33" s="98"/>
      <c r="UIK33" s="98"/>
      <c r="UIL33" s="98"/>
      <c r="UIM33" s="98"/>
      <c r="UIN33" s="98"/>
      <c r="UIO33" s="98"/>
      <c r="UIP33" s="98"/>
      <c r="UIQ33" s="98"/>
      <c r="UIR33" s="98"/>
      <c r="UIS33" s="98"/>
      <c r="UIT33" s="98"/>
      <c r="UIU33" s="98"/>
      <c r="UIV33" s="98"/>
      <c r="UIW33" s="98"/>
      <c r="UIX33" s="98"/>
      <c r="UIY33" s="98"/>
      <c r="UIZ33" s="98"/>
      <c r="UJA33" s="98"/>
      <c r="UJB33" s="98"/>
      <c r="UJC33" s="98"/>
      <c r="UJD33" s="98"/>
      <c r="UJE33" s="98"/>
      <c r="UJF33" s="98"/>
      <c r="UJG33" s="98"/>
      <c r="UJH33" s="98"/>
      <c r="UJI33" s="98"/>
      <c r="UJJ33" s="98"/>
      <c r="UJK33" s="98"/>
      <c r="UJL33" s="98"/>
      <c r="UJM33" s="98"/>
      <c r="UJN33" s="98"/>
      <c r="UJO33" s="98"/>
      <c r="UJP33" s="98"/>
      <c r="UJQ33" s="98"/>
      <c r="UJR33" s="98"/>
      <c r="UJS33" s="98"/>
      <c r="UJT33" s="98"/>
      <c r="UJU33" s="98"/>
      <c r="UJV33" s="98"/>
      <c r="UJW33" s="98"/>
      <c r="UJX33" s="98"/>
      <c r="UJY33" s="98"/>
      <c r="UJZ33" s="98"/>
      <c r="UKA33" s="98"/>
      <c r="UKB33" s="98"/>
      <c r="UKC33" s="98"/>
      <c r="UKD33" s="98"/>
      <c r="UKE33" s="98"/>
      <c r="UKF33" s="98"/>
      <c r="UKG33" s="98"/>
      <c r="UKH33" s="98"/>
      <c r="UKI33" s="98"/>
      <c r="UKJ33" s="98"/>
      <c r="UKK33" s="98"/>
      <c r="UKL33" s="98"/>
      <c r="UKM33" s="98"/>
      <c r="UKN33" s="98"/>
      <c r="UKO33" s="98"/>
      <c r="UKP33" s="98"/>
      <c r="UKQ33" s="98"/>
      <c r="UKR33" s="98"/>
      <c r="UKS33" s="98"/>
      <c r="UKT33" s="98"/>
      <c r="UKU33" s="98"/>
      <c r="UKV33" s="98"/>
      <c r="UKW33" s="98"/>
      <c r="UKX33" s="98"/>
      <c r="UKY33" s="98"/>
      <c r="UKZ33" s="98"/>
      <c r="ULA33" s="98"/>
      <c r="ULB33" s="98"/>
      <c r="ULC33" s="98"/>
      <c r="ULD33" s="98"/>
      <c r="ULE33" s="98"/>
      <c r="ULF33" s="98"/>
      <c r="ULG33" s="98"/>
      <c r="ULH33" s="98"/>
      <c r="ULI33" s="98"/>
      <c r="ULJ33" s="98"/>
      <c r="ULK33" s="98"/>
      <c r="ULL33" s="98"/>
      <c r="ULM33" s="98"/>
      <c r="ULN33" s="98"/>
      <c r="ULO33" s="98"/>
      <c r="ULP33" s="98"/>
      <c r="ULQ33" s="98"/>
      <c r="ULR33" s="98"/>
      <c r="ULS33" s="98"/>
      <c r="ULT33" s="98"/>
      <c r="ULU33" s="98"/>
      <c r="ULV33" s="98"/>
      <c r="ULW33" s="98"/>
      <c r="ULX33" s="98"/>
      <c r="ULY33" s="98"/>
      <c r="ULZ33" s="98"/>
      <c r="UMA33" s="98"/>
      <c r="UMB33" s="98"/>
      <c r="UMC33" s="98"/>
      <c r="UMD33" s="98"/>
      <c r="UME33" s="98"/>
      <c r="UMF33" s="98"/>
      <c r="UMG33" s="98"/>
      <c r="UMH33" s="98"/>
      <c r="UMI33" s="98"/>
      <c r="UMJ33" s="98"/>
      <c r="UMK33" s="98"/>
      <c r="UML33" s="98"/>
      <c r="UMM33" s="98"/>
      <c r="UMN33" s="98"/>
      <c r="UMO33" s="98"/>
      <c r="UMP33" s="98"/>
      <c r="UMQ33" s="98"/>
      <c r="UMR33" s="98"/>
      <c r="UMS33" s="98"/>
      <c r="UMT33" s="98"/>
      <c r="UMU33" s="98"/>
      <c r="UMV33" s="98"/>
      <c r="UMW33" s="98"/>
      <c r="UMX33" s="98"/>
      <c r="UMY33" s="98"/>
      <c r="UMZ33" s="98"/>
      <c r="UNA33" s="98"/>
      <c r="UNB33" s="98"/>
      <c r="UNC33" s="98"/>
      <c r="UND33" s="98"/>
      <c r="UNE33" s="98"/>
      <c r="UNF33" s="98"/>
      <c r="UNG33" s="98"/>
      <c r="UNH33" s="98"/>
      <c r="UNI33" s="98"/>
      <c r="UNJ33" s="98"/>
      <c r="UNK33" s="98"/>
      <c r="UNL33" s="98"/>
      <c r="UNM33" s="98"/>
      <c r="UNN33" s="98"/>
      <c r="UNO33" s="98"/>
      <c r="UNP33" s="98"/>
      <c r="UNQ33" s="98"/>
      <c r="UNR33" s="98"/>
      <c r="UNS33" s="98"/>
      <c r="UNT33" s="98"/>
      <c r="UNU33" s="98"/>
      <c r="UNV33" s="98"/>
      <c r="UNW33" s="98"/>
      <c r="UNX33" s="98"/>
      <c r="UNY33" s="98"/>
      <c r="UNZ33" s="98"/>
      <c r="UOA33" s="98"/>
      <c r="UOB33" s="98"/>
      <c r="UOC33" s="98"/>
      <c r="UOD33" s="98"/>
      <c r="UOE33" s="98"/>
      <c r="UOF33" s="98"/>
      <c r="UOG33" s="98"/>
      <c r="UOH33" s="98"/>
      <c r="UOI33" s="98"/>
      <c r="UOJ33" s="98"/>
      <c r="UOK33" s="98"/>
      <c r="UOL33" s="98"/>
      <c r="UOM33" s="98"/>
      <c r="UON33" s="98"/>
      <c r="UOO33" s="98"/>
      <c r="UOP33" s="98"/>
      <c r="UOQ33" s="98"/>
      <c r="UOR33" s="98"/>
      <c r="UOS33" s="98"/>
      <c r="UOT33" s="98"/>
      <c r="UOU33" s="98"/>
      <c r="UOV33" s="98"/>
      <c r="UOW33" s="98"/>
      <c r="UOX33" s="98"/>
      <c r="UOY33" s="98"/>
      <c r="UOZ33" s="98"/>
      <c r="UPA33" s="98"/>
      <c r="UPB33" s="98"/>
      <c r="UPC33" s="98"/>
      <c r="UPD33" s="98"/>
      <c r="UPE33" s="98"/>
      <c r="UPF33" s="98"/>
      <c r="UPG33" s="98"/>
      <c r="UPH33" s="98"/>
      <c r="UPI33" s="98"/>
      <c r="UPJ33" s="98"/>
      <c r="UPK33" s="98"/>
      <c r="UPL33" s="98"/>
      <c r="UPM33" s="98"/>
      <c r="UPN33" s="98"/>
      <c r="UPO33" s="98"/>
      <c r="UPP33" s="98"/>
      <c r="UPQ33" s="98"/>
      <c r="UPR33" s="98"/>
      <c r="UPS33" s="98"/>
      <c r="UPT33" s="98"/>
      <c r="UPU33" s="98"/>
      <c r="UPV33" s="98"/>
      <c r="UPW33" s="98"/>
      <c r="UPX33" s="98"/>
      <c r="UPY33" s="98"/>
      <c r="UPZ33" s="98"/>
      <c r="UQA33" s="98"/>
      <c r="UQB33" s="98"/>
      <c r="UQC33" s="98"/>
      <c r="UQD33" s="98"/>
      <c r="UQE33" s="98"/>
      <c r="UQF33" s="98"/>
      <c r="UQG33" s="98"/>
      <c r="UQH33" s="98"/>
      <c r="UQI33" s="98"/>
      <c r="UQJ33" s="98"/>
      <c r="UQK33" s="98"/>
      <c r="UQL33" s="98"/>
      <c r="UQM33" s="98"/>
      <c r="UQN33" s="98"/>
      <c r="UQO33" s="98"/>
      <c r="UQP33" s="98"/>
      <c r="UQQ33" s="98"/>
      <c r="UQR33" s="98"/>
      <c r="UQS33" s="98"/>
      <c r="UQT33" s="98"/>
      <c r="UQU33" s="98"/>
      <c r="UQV33" s="98"/>
      <c r="UQW33" s="98"/>
      <c r="UQX33" s="98"/>
      <c r="UQY33" s="98"/>
      <c r="UQZ33" s="98"/>
      <c r="URA33" s="98"/>
      <c r="URB33" s="98"/>
      <c r="URC33" s="98"/>
      <c r="URD33" s="98"/>
      <c r="URE33" s="98"/>
      <c r="URF33" s="98"/>
      <c r="URG33" s="98"/>
      <c r="URH33" s="98"/>
      <c r="URI33" s="98"/>
      <c r="URJ33" s="98"/>
      <c r="URK33" s="98"/>
      <c r="URL33" s="98"/>
      <c r="URM33" s="98"/>
      <c r="URN33" s="98"/>
      <c r="URO33" s="98"/>
      <c r="URP33" s="98"/>
      <c r="URQ33" s="98"/>
      <c r="URR33" s="98"/>
      <c r="URS33" s="98"/>
      <c r="URT33" s="98"/>
      <c r="URU33" s="98"/>
      <c r="URV33" s="98"/>
      <c r="URW33" s="98"/>
      <c r="URX33" s="98"/>
      <c r="URY33" s="98"/>
      <c r="URZ33" s="98"/>
      <c r="USA33" s="98"/>
      <c r="USB33" s="98"/>
      <c r="USC33" s="98"/>
      <c r="USD33" s="98"/>
      <c r="USE33" s="98"/>
      <c r="USF33" s="98"/>
      <c r="USG33" s="98"/>
      <c r="USH33" s="98"/>
      <c r="USI33" s="98"/>
      <c r="USJ33" s="98"/>
      <c r="USK33" s="98"/>
      <c r="USL33" s="98"/>
      <c r="USM33" s="98"/>
      <c r="USN33" s="98"/>
      <c r="USO33" s="98"/>
      <c r="USP33" s="98"/>
      <c r="USQ33" s="98"/>
      <c r="USR33" s="98"/>
      <c r="USS33" s="98"/>
      <c r="UST33" s="98"/>
      <c r="USU33" s="98"/>
      <c r="USV33" s="98"/>
      <c r="USW33" s="98"/>
      <c r="USX33" s="98"/>
      <c r="USY33" s="98"/>
      <c r="USZ33" s="98"/>
      <c r="UTA33" s="98"/>
      <c r="UTB33" s="98"/>
      <c r="UTC33" s="98"/>
      <c r="UTD33" s="98"/>
      <c r="UTE33" s="98"/>
      <c r="UTF33" s="98"/>
      <c r="UTG33" s="98"/>
      <c r="UTH33" s="98"/>
      <c r="UTI33" s="98"/>
      <c r="UTJ33" s="98"/>
      <c r="UTK33" s="98"/>
      <c r="UTL33" s="98"/>
      <c r="UTM33" s="98"/>
      <c r="UTN33" s="98"/>
      <c r="UTO33" s="98"/>
      <c r="UTP33" s="98"/>
      <c r="UTQ33" s="98"/>
      <c r="UTR33" s="98"/>
      <c r="UTS33" s="98"/>
      <c r="UTT33" s="98"/>
      <c r="UTU33" s="98"/>
      <c r="UTV33" s="98"/>
      <c r="UTW33" s="98"/>
      <c r="UTX33" s="98"/>
      <c r="UTY33" s="98"/>
      <c r="UTZ33" s="98"/>
      <c r="UUA33" s="98"/>
      <c r="UUB33" s="98"/>
      <c r="UUC33" s="98"/>
      <c r="UUD33" s="98"/>
      <c r="UUE33" s="98"/>
      <c r="UUF33" s="98"/>
      <c r="UUG33" s="98"/>
      <c r="UUH33" s="98"/>
      <c r="UUI33" s="98"/>
      <c r="UUJ33" s="98"/>
      <c r="UUK33" s="98"/>
      <c r="UUL33" s="98"/>
      <c r="UUM33" s="98"/>
      <c r="UUN33" s="98"/>
      <c r="UUO33" s="98"/>
      <c r="UUP33" s="98"/>
      <c r="UUQ33" s="98"/>
      <c r="UUR33" s="98"/>
      <c r="UUS33" s="98"/>
      <c r="UUT33" s="98"/>
      <c r="UUU33" s="98"/>
      <c r="UUV33" s="98"/>
      <c r="UUW33" s="98"/>
      <c r="UUX33" s="98"/>
      <c r="UUY33" s="98"/>
      <c r="UUZ33" s="98"/>
      <c r="UVA33" s="98"/>
      <c r="UVB33" s="98"/>
      <c r="UVC33" s="98"/>
      <c r="UVD33" s="98"/>
      <c r="UVE33" s="98"/>
      <c r="UVF33" s="98"/>
      <c r="UVG33" s="98"/>
      <c r="UVH33" s="98"/>
      <c r="UVI33" s="98"/>
      <c r="UVJ33" s="98"/>
      <c r="UVK33" s="98"/>
      <c r="UVL33" s="98"/>
      <c r="UVM33" s="98"/>
      <c r="UVN33" s="98"/>
      <c r="UVO33" s="98"/>
      <c r="UVP33" s="98"/>
      <c r="UVQ33" s="98"/>
      <c r="UVR33" s="98"/>
      <c r="UVS33" s="98"/>
      <c r="UVT33" s="98"/>
      <c r="UVU33" s="98"/>
      <c r="UVV33" s="98"/>
      <c r="UVW33" s="98"/>
      <c r="UVX33" s="98"/>
      <c r="UVY33" s="98"/>
      <c r="UVZ33" s="98"/>
      <c r="UWA33" s="98"/>
      <c r="UWB33" s="98"/>
      <c r="UWC33" s="98"/>
      <c r="UWD33" s="98"/>
      <c r="UWE33" s="98"/>
      <c r="UWF33" s="98"/>
      <c r="UWG33" s="98"/>
      <c r="UWH33" s="98"/>
      <c r="UWI33" s="98"/>
      <c r="UWJ33" s="98"/>
      <c r="UWK33" s="98"/>
      <c r="UWL33" s="98"/>
      <c r="UWM33" s="98"/>
      <c r="UWN33" s="98"/>
      <c r="UWO33" s="98"/>
      <c r="UWP33" s="98"/>
      <c r="UWQ33" s="98"/>
      <c r="UWR33" s="98"/>
      <c r="UWS33" s="98"/>
      <c r="UWT33" s="98"/>
      <c r="UWU33" s="98"/>
      <c r="UWV33" s="98"/>
      <c r="UWW33" s="98"/>
      <c r="UWX33" s="98"/>
      <c r="UWY33" s="98"/>
      <c r="UWZ33" s="98"/>
      <c r="UXA33" s="98"/>
      <c r="UXB33" s="98"/>
      <c r="UXC33" s="98"/>
      <c r="UXD33" s="98"/>
      <c r="UXE33" s="98"/>
      <c r="UXF33" s="98"/>
      <c r="UXG33" s="98"/>
      <c r="UXH33" s="98"/>
      <c r="UXI33" s="98"/>
      <c r="UXJ33" s="98"/>
      <c r="UXK33" s="98"/>
      <c r="UXL33" s="98"/>
      <c r="UXM33" s="98"/>
      <c r="UXN33" s="98"/>
      <c r="UXO33" s="98"/>
      <c r="UXP33" s="98"/>
      <c r="UXQ33" s="98"/>
      <c r="UXR33" s="98"/>
      <c r="UXS33" s="98"/>
      <c r="UXT33" s="98"/>
      <c r="UXU33" s="98"/>
      <c r="UXV33" s="98"/>
      <c r="UXW33" s="98"/>
      <c r="UXX33" s="98"/>
      <c r="UXY33" s="98"/>
      <c r="UXZ33" s="98"/>
      <c r="UYA33" s="98"/>
      <c r="UYB33" s="98"/>
      <c r="UYC33" s="98"/>
      <c r="UYD33" s="98"/>
      <c r="UYE33" s="98"/>
      <c r="UYF33" s="98"/>
      <c r="UYG33" s="98"/>
      <c r="UYH33" s="98"/>
      <c r="UYI33" s="98"/>
      <c r="UYJ33" s="98"/>
      <c r="UYK33" s="98"/>
      <c r="UYL33" s="98"/>
      <c r="UYM33" s="98"/>
      <c r="UYN33" s="98"/>
      <c r="UYO33" s="98"/>
      <c r="UYP33" s="98"/>
      <c r="UYQ33" s="98"/>
      <c r="UYR33" s="98"/>
      <c r="UYS33" s="98"/>
      <c r="UYT33" s="98"/>
      <c r="UYU33" s="98"/>
      <c r="UYV33" s="98"/>
      <c r="UYW33" s="98"/>
      <c r="UYX33" s="98"/>
      <c r="UYY33" s="98"/>
      <c r="UYZ33" s="98"/>
      <c r="UZA33" s="98"/>
      <c r="UZB33" s="98"/>
      <c r="UZC33" s="98"/>
      <c r="UZD33" s="98"/>
      <c r="UZE33" s="98"/>
      <c r="UZF33" s="98"/>
      <c r="UZG33" s="98"/>
      <c r="UZH33" s="98"/>
      <c r="UZI33" s="98"/>
      <c r="UZJ33" s="98"/>
      <c r="UZK33" s="98"/>
      <c r="UZL33" s="98"/>
      <c r="UZM33" s="98"/>
      <c r="UZN33" s="98"/>
      <c r="UZO33" s="98"/>
      <c r="UZP33" s="98"/>
      <c r="UZQ33" s="98"/>
      <c r="UZR33" s="98"/>
      <c r="UZS33" s="98"/>
      <c r="UZT33" s="98"/>
      <c r="UZU33" s="98"/>
      <c r="UZV33" s="98"/>
      <c r="UZW33" s="98"/>
      <c r="UZX33" s="98"/>
      <c r="UZY33" s="98"/>
      <c r="UZZ33" s="98"/>
      <c r="VAA33" s="98"/>
      <c r="VAB33" s="98"/>
      <c r="VAC33" s="98"/>
      <c r="VAD33" s="98"/>
      <c r="VAE33" s="98"/>
      <c r="VAF33" s="98"/>
      <c r="VAG33" s="98"/>
      <c r="VAH33" s="98"/>
      <c r="VAI33" s="98"/>
      <c r="VAJ33" s="98"/>
      <c r="VAK33" s="98"/>
      <c r="VAL33" s="98"/>
      <c r="VAM33" s="98"/>
      <c r="VAN33" s="98"/>
      <c r="VAO33" s="98"/>
      <c r="VAP33" s="98"/>
      <c r="VAQ33" s="98"/>
      <c r="VAR33" s="98"/>
      <c r="VAS33" s="98"/>
      <c r="VAT33" s="98"/>
      <c r="VAU33" s="98"/>
      <c r="VAV33" s="98"/>
      <c r="VAW33" s="98"/>
      <c r="VAX33" s="98"/>
      <c r="VAY33" s="98"/>
      <c r="VAZ33" s="98"/>
      <c r="VBA33" s="98"/>
      <c r="VBB33" s="98"/>
      <c r="VBC33" s="98"/>
      <c r="VBD33" s="98"/>
      <c r="VBE33" s="98"/>
      <c r="VBF33" s="98"/>
      <c r="VBG33" s="98"/>
      <c r="VBH33" s="98"/>
      <c r="VBI33" s="98"/>
      <c r="VBJ33" s="98"/>
      <c r="VBK33" s="98"/>
      <c r="VBL33" s="98"/>
      <c r="VBM33" s="98"/>
      <c r="VBN33" s="98"/>
      <c r="VBO33" s="98"/>
      <c r="VBP33" s="98"/>
      <c r="VBQ33" s="98"/>
      <c r="VBR33" s="98"/>
      <c r="VBS33" s="98"/>
      <c r="VBT33" s="98"/>
      <c r="VBU33" s="98"/>
      <c r="VBV33" s="98"/>
      <c r="VBW33" s="98"/>
      <c r="VBX33" s="98"/>
      <c r="VBY33" s="98"/>
      <c r="VBZ33" s="98"/>
      <c r="VCA33" s="98"/>
      <c r="VCB33" s="98"/>
      <c r="VCC33" s="98"/>
      <c r="VCD33" s="98"/>
      <c r="VCE33" s="98"/>
      <c r="VCF33" s="98"/>
      <c r="VCG33" s="98"/>
      <c r="VCH33" s="98"/>
      <c r="VCI33" s="98"/>
      <c r="VCJ33" s="98"/>
      <c r="VCK33" s="98"/>
      <c r="VCL33" s="98"/>
      <c r="VCM33" s="98"/>
      <c r="VCN33" s="98"/>
      <c r="VCO33" s="98"/>
      <c r="VCP33" s="98"/>
      <c r="VCQ33" s="98"/>
      <c r="VCR33" s="98"/>
      <c r="VCS33" s="98"/>
      <c r="VCT33" s="98"/>
      <c r="VCU33" s="98"/>
      <c r="VCV33" s="98"/>
      <c r="VCW33" s="98"/>
      <c r="VCX33" s="98"/>
      <c r="VCY33" s="98"/>
      <c r="VCZ33" s="98"/>
      <c r="VDA33" s="98"/>
      <c r="VDB33" s="98"/>
      <c r="VDC33" s="98"/>
      <c r="VDD33" s="98"/>
      <c r="VDE33" s="98"/>
      <c r="VDF33" s="98"/>
      <c r="VDG33" s="98"/>
      <c r="VDH33" s="98"/>
      <c r="VDI33" s="98"/>
      <c r="VDJ33" s="98"/>
      <c r="VDK33" s="98"/>
      <c r="VDL33" s="98"/>
      <c r="VDM33" s="98"/>
      <c r="VDN33" s="98"/>
      <c r="VDO33" s="98"/>
      <c r="VDP33" s="98"/>
      <c r="VDQ33" s="98"/>
      <c r="VDR33" s="98"/>
      <c r="VDS33" s="98"/>
      <c r="VDT33" s="98"/>
      <c r="VDU33" s="98"/>
      <c r="VDV33" s="98"/>
      <c r="VDW33" s="98"/>
      <c r="VDX33" s="98"/>
      <c r="VDY33" s="98"/>
      <c r="VDZ33" s="98"/>
      <c r="VEA33" s="98"/>
      <c r="VEB33" s="98"/>
      <c r="VEC33" s="98"/>
      <c r="VED33" s="98"/>
      <c r="VEE33" s="98"/>
      <c r="VEF33" s="98"/>
      <c r="VEG33" s="98"/>
      <c r="VEH33" s="98"/>
      <c r="VEI33" s="98"/>
      <c r="VEJ33" s="98"/>
      <c r="VEK33" s="98"/>
      <c r="VEL33" s="98"/>
      <c r="VEM33" s="98"/>
      <c r="VEN33" s="98"/>
      <c r="VEO33" s="98"/>
      <c r="VEP33" s="98"/>
      <c r="VEQ33" s="98"/>
      <c r="VER33" s="98"/>
      <c r="VES33" s="98"/>
      <c r="VET33" s="98"/>
      <c r="VEU33" s="98"/>
      <c r="VEV33" s="98"/>
      <c r="VEW33" s="98"/>
      <c r="VEX33" s="98"/>
      <c r="VEY33" s="98"/>
      <c r="VEZ33" s="98"/>
      <c r="VFA33" s="98"/>
      <c r="VFB33" s="98"/>
      <c r="VFC33" s="98"/>
      <c r="VFD33" s="98"/>
      <c r="VFE33" s="98"/>
      <c r="VFF33" s="98"/>
      <c r="VFG33" s="98"/>
      <c r="VFH33" s="98"/>
      <c r="VFI33" s="98"/>
      <c r="VFJ33" s="98"/>
      <c r="VFK33" s="98"/>
      <c r="VFL33" s="98"/>
      <c r="VFM33" s="98"/>
      <c r="VFN33" s="98"/>
      <c r="VFO33" s="98"/>
      <c r="VFP33" s="98"/>
      <c r="VFQ33" s="98"/>
      <c r="VFR33" s="98"/>
      <c r="VFS33" s="98"/>
      <c r="VFT33" s="98"/>
      <c r="VFU33" s="98"/>
      <c r="VFV33" s="98"/>
      <c r="VFW33" s="98"/>
      <c r="VFX33" s="98"/>
      <c r="VFY33" s="98"/>
      <c r="VFZ33" s="98"/>
      <c r="VGA33" s="98"/>
      <c r="VGB33" s="98"/>
      <c r="VGC33" s="98"/>
      <c r="VGD33" s="98"/>
      <c r="VGE33" s="98"/>
      <c r="VGF33" s="98"/>
      <c r="VGG33" s="98"/>
      <c r="VGH33" s="98"/>
      <c r="VGI33" s="98"/>
      <c r="VGJ33" s="98"/>
      <c r="VGK33" s="98"/>
      <c r="VGL33" s="98"/>
      <c r="VGM33" s="98"/>
      <c r="VGN33" s="98"/>
      <c r="VGO33" s="98"/>
      <c r="VGP33" s="98"/>
      <c r="VGQ33" s="98"/>
      <c r="VGR33" s="98"/>
      <c r="VGS33" s="98"/>
      <c r="VGT33" s="98"/>
      <c r="VGU33" s="98"/>
      <c r="VGV33" s="98"/>
      <c r="VGW33" s="98"/>
      <c r="VGX33" s="98"/>
      <c r="VGY33" s="98"/>
      <c r="VGZ33" s="98"/>
      <c r="VHA33" s="98"/>
      <c r="VHB33" s="98"/>
      <c r="VHC33" s="98"/>
      <c r="VHD33" s="98"/>
      <c r="VHE33" s="98"/>
      <c r="VHF33" s="98"/>
      <c r="VHG33" s="98"/>
      <c r="VHH33" s="98"/>
      <c r="VHI33" s="98"/>
      <c r="VHJ33" s="98"/>
      <c r="VHK33" s="98"/>
      <c r="VHL33" s="98"/>
      <c r="VHM33" s="98"/>
      <c r="VHN33" s="98"/>
      <c r="VHO33" s="98"/>
      <c r="VHP33" s="98"/>
      <c r="VHQ33" s="98"/>
      <c r="VHR33" s="98"/>
      <c r="VHS33" s="98"/>
      <c r="VHT33" s="98"/>
      <c r="VHU33" s="98"/>
      <c r="VHV33" s="98"/>
      <c r="VHW33" s="98"/>
      <c r="VHX33" s="98"/>
      <c r="VHY33" s="98"/>
      <c r="VHZ33" s="98"/>
      <c r="VIA33" s="98"/>
      <c r="VIB33" s="98"/>
      <c r="VIC33" s="98"/>
      <c r="VID33" s="98"/>
      <c r="VIE33" s="98"/>
      <c r="VIF33" s="98"/>
      <c r="VIG33" s="98"/>
      <c r="VIH33" s="98"/>
      <c r="VII33" s="98"/>
      <c r="VIJ33" s="98"/>
      <c r="VIK33" s="98"/>
      <c r="VIL33" s="98"/>
      <c r="VIM33" s="98"/>
      <c r="VIN33" s="98"/>
      <c r="VIO33" s="98"/>
      <c r="VIP33" s="98"/>
      <c r="VIQ33" s="98"/>
      <c r="VIR33" s="98"/>
      <c r="VIS33" s="98"/>
      <c r="VIT33" s="98"/>
      <c r="VIU33" s="98"/>
      <c r="VIV33" s="98"/>
      <c r="VIW33" s="98"/>
      <c r="VIX33" s="98"/>
      <c r="VIY33" s="98"/>
      <c r="VIZ33" s="98"/>
      <c r="VJA33" s="98"/>
      <c r="VJB33" s="98"/>
      <c r="VJC33" s="98"/>
      <c r="VJD33" s="98"/>
      <c r="VJE33" s="98"/>
      <c r="VJF33" s="98"/>
      <c r="VJG33" s="98"/>
      <c r="VJH33" s="98"/>
      <c r="VJI33" s="98"/>
      <c r="VJJ33" s="98"/>
      <c r="VJK33" s="98"/>
      <c r="VJL33" s="98"/>
      <c r="VJM33" s="98"/>
      <c r="VJN33" s="98"/>
      <c r="VJO33" s="98"/>
      <c r="VJP33" s="98"/>
      <c r="VJQ33" s="98"/>
      <c r="VJR33" s="98"/>
      <c r="VJS33" s="98"/>
      <c r="VJT33" s="98"/>
      <c r="VJU33" s="98"/>
      <c r="VJV33" s="98"/>
      <c r="VJW33" s="98"/>
      <c r="VJX33" s="98"/>
      <c r="VJY33" s="98"/>
      <c r="VJZ33" s="98"/>
      <c r="VKA33" s="98"/>
      <c r="VKB33" s="98"/>
      <c r="VKC33" s="98"/>
      <c r="VKD33" s="98"/>
      <c r="VKE33" s="98"/>
      <c r="VKF33" s="98"/>
      <c r="VKG33" s="98"/>
      <c r="VKH33" s="98"/>
      <c r="VKI33" s="98"/>
      <c r="VKJ33" s="98"/>
      <c r="VKK33" s="98"/>
      <c r="VKL33" s="98"/>
      <c r="VKM33" s="98"/>
      <c r="VKN33" s="98"/>
      <c r="VKO33" s="98"/>
      <c r="VKP33" s="98"/>
      <c r="VKQ33" s="98"/>
      <c r="VKR33" s="98"/>
      <c r="VKS33" s="98"/>
      <c r="VKT33" s="98"/>
      <c r="VKU33" s="98"/>
      <c r="VKV33" s="98"/>
      <c r="VKW33" s="98"/>
      <c r="VKX33" s="98"/>
      <c r="VKY33" s="98"/>
      <c r="VKZ33" s="98"/>
      <c r="VLA33" s="98"/>
      <c r="VLB33" s="98"/>
      <c r="VLC33" s="98"/>
      <c r="VLD33" s="98"/>
      <c r="VLE33" s="98"/>
      <c r="VLF33" s="98"/>
      <c r="VLG33" s="98"/>
      <c r="VLH33" s="98"/>
      <c r="VLI33" s="98"/>
      <c r="VLJ33" s="98"/>
      <c r="VLK33" s="98"/>
      <c r="VLL33" s="98"/>
      <c r="VLM33" s="98"/>
      <c r="VLN33" s="98"/>
      <c r="VLO33" s="98"/>
      <c r="VLP33" s="98"/>
      <c r="VLQ33" s="98"/>
      <c r="VLR33" s="98"/>
      <c r="VLS33" s="98"/>
      <c r="VLT33" s="98"/>
      <c r="VLU33" s="98"/>
      <c r="VLV33" s="98"/>
      <c r="VLW33" s="98"/>
      <c r="VLX33" s="98"/>
      <c r="VLY33" s="98"/>
      <c r="VLZ33" s="98"/>
      <c r="VMA33" s="98"/>
      <c r="VMB33" s="98"/>
      <c r="VMC33" s="98"/>
      <c r="VMD33" s="98"/>
      <c r="VME33" s="98"/>
      <c r="VMF33" s="98"/>
      <c r="VMG33" s="98"/>
      <c r="VMH33" s="98"/>
      <c r="VMI33" s="98"/>
      <c r="VMJ33" s="98"/>
      <c r="VMK33" s="98"/>
      <c r="VML33" s="98"/>
      <c r="VMM33" s="98"/>
      <c r="VMN33" s="98"/>
      <c r="VMO33" s="98"/>
      <c r="VMP33" s="98"/>
      <c r="VMQ33" s="98"/>
      <c r="VMR33" s="98"/>
      <c r="VMS33" s="98"/>
      <c r="VMT33" s="98"/>
      <c r="VMU33" s="98"/>
      <c r="VMV33" s="98"/>
      <c r="VMW33" s="98"/>
      <c r="VMX33" s="98"/>
      <c r="VMY33" s="98"/>
      <c r="VMZ33" s="98"/>
      <c r="VNA33" s="98"/>
      <c r="VNB33" s="98"/>
      <c r="VNC33" s="98"/>
      <c r="VND33" s="98"/>
      <c r="VNE33" s="98"/>
      <c r="VNF33" s="98"/>
      <c r="VNG33" s="98"/>
      <c r="VNH33" s="98"/>
      <c r="VNI33" s="98"/>
      <c r="VNJ33" s="98"/>
      <c r="VNK33" s="98"/>
      <c r="VNL33" s="98"/>
      <c r="VNM33" s="98"/>
      <c r="VNN33" s="98"/>
      <c r="VNO33" s="98"/>
      <c r="VNP33" s="98"/>
      <c r="VNQ33" s="98"/>
      <c r="VNR33" s="98"/>
      <c r="VNS33" s="98"/>
      <c r="VNT33" s="98"/>
      <c r="VNU33" s="98"/>
      <c r="VNV33" s="98"/>
      <c r="VNW33" s="98"/>
      <c r="VNX33" s="98"/>
      <c r="VNY33" s="98"/>
      <c r="VNZ33" s="98"/>
      <c r="VOA33" s="98"/>
      <c r="VOB33" s="98"/>
      <c r="VOC33" s="98"/>
      <c r="VOD33" s="98"/>
      <c r="VOE33" s="98"/>
      <c r="VOF33" s="98"/>
      <c r="VOG33" s="98"/>
      <c r="VOH33" s="98"/>
      <c r="VOI33" s="98"/>
      <c r="VOJ33" s="98"/>
      <c r="VOK33" s="98"/>
      <c r="VOL33" s="98"/>
      <c r="VOM33" s="98"/>
      <c r="VON33" s="98"/>
      <c r="VOO33" s="98"/>
      <c r="VOP33" s="98"/>
      <c r="VOQ33" s="98"/>
      <c r="VOR33" s="98"/>
      <c r="VOS33" s="98"/>
      <c r="VOT33" s="98"/>
      <c r="VOU33" s="98"/>
      <c r="VOV33" s="98"/>
      <c r="VOW33" s="98"/>
      <c r="VOX33" s="98"/>
      <c r="VOY33" s="98"/>
      <c r="VOZ33" s="98"/>
      <c r="VPA33" s="98"/>
      <c r="VPB33" s="98"/>
      <c r="VPC33" s="98"/>
      <c r="VPD33" s="98"/>
      <c r="VPE33" s="98"/>
      <c r="VPF33" s="98"/>
      <c r="VPG33" s="98"/>
      <c r="VPH33" s="98"/>
      <c r="VPI33" s="98"/>
      <c r="VPJ33" s="98"/>
      <c r="VPK33" s="98"/>
      <c r="VPL33" s="98"/>
      <c r="VPM33" s="98"/>
      <c r="VPN33" s="98"/>
      <c r="VPO33" s="98"/>
      <c r="VPP33" s="98"/>
      <c r="VPQ33" s="98"/>
      <c r="VPR33" s="98"/>
      <c r="VPS33" s="98"/>
      <c r="VPT33" s="98"/>
      <c r="VPU33" s="98"/>
      <c r="VPV33" s="98"/>
      <c r="VPW33" s="98"/>
      <c r="VPX33" s="98"/>
      <c r="VPY33" s="98"/>
      <c r="VPZ33" s="98"/>
      <c r="VQA33" s="98"/>
      <c r="VQB33" s="98"/>
      <c r="VQC33" s="98"/>
      <c r="VQD33" s="98"/>
      <c r="VQE33" s="98"/>
      <c r="VQF33" s="98"/>
      <c r="VQG33" s="98"/>
      <c r="VQH33" s="98"/>
      <c r="VQI33" s="98"/>
      <c r="VQJ33" s="98"/>
      <c r="VQK33" s="98"/>
      <c r="VQL33" s="98"/>
      <c r="VQM33" s="98"/>
      <c r="VQN33" s="98"/>
      <c r="VQO33" s="98"/>
      <c r="VQP33" s="98"/>
      <c r="VQQ33" s="98"/>
      <c r="VQR33" s="98"/>
      <c r="VQS33" s="98"/>
      <c r="VQT33" s="98"/>
      <c r="VQU33" s="98"/>
      <c r="VQV33" s="98"/>
      <c r="VQW33" s="98"/>
      <c r="VQX33" s="98"/>
      <c r="VQY33" s="98"/>
      <c r="VQZ33" s="98"/>
      <c r="VRA33" s="98"/>
      <c r="VRB33" s="98"/>
      <c r="VRC33" s="98"/>
      <c r="VRD33" s="98"/>
      <c r="VRE33" s="98"/>
      <c r="VRF33" s="98"/>
      <c r="VRG33" s="98"/>
      <c r="VRH33" s="98"/>
      <c r="VRI33" s="98"/>
      <c r="VRJ33" s="98"/>
      <c r="VRK33" s="98"/>
      <c r="VRL33" s="98"/>
      <c r="VRM33" s="98"/>
      <c r="VRN33" s="98"/>
      <c r="VRO33" s="98"/>
      <c r="VRP33" s="98"/>
      <c r="VRQ33" s="98"/>
      <c r="VRR33" s="98"/>
      <c r="VRS33" s="98"/>
      <c r="VRT33" s="98"/>
      <c r="VRU33" s="98"/>
      <c r="VRV33" s="98"/>
      <c r="VRW33" s="98"/>
      <c r="VRX33" s="98"/>
      <c r="VRY33" s="98"/>
      <c r="VRZ33" s="98"/>
      <c r="VSA33" s="98"/>
      <c r="VSB33" s="98"/>
      <c r="VSC33" s="98"/>
      <c r="VSD33" s="98"/>
      <c r="VSE33" s="98"/>
      <c r="VSF33" s="98"/>
      <c r="VSG33" s="98"/>
      <c r="VSH33" s="98"/>
      <c r="VSI33" s="98"/>
      <c r="VSJ33" s="98"/>
      <c r="VSK33" s="98"/>
      <c r="VSL33" s="98"/>
      <c r="VSM33" s="98"/>
      <c r="VSN33" s="98"/>
      <c r="VSO33" s="98"/>
      <c r="VSP33" s="98"/>
      <c r="VSQ33" s="98"/>
      <c r="VSR33" s="98"/>
      <c r="VSS33" s="98"/>
      <c r="VST33" s="98"/>
      <c r="VSU33" s="98"/>
      <c r="VSV33" s="98"/>
      <c r="VSW33" s="98"/>
      <c r="VSX33" s="98"/>
      <c r="VSY33" s="98"/>
      <c r="VSZ33" s="98"/>
      <c r="VTA33" s="98"/>
      <c r="VTB33" s="98"/>
      <c r="VTC33" s="98"/>
      <c r="VTD33" s="98"/>
      <c r="VTE33" s="98"/>
      <c r="VTF33" s="98"/>
      <c r="VTG33" s="98"/>
      <c r="VTH33" s="98"/>
      <c r="VTI33" s="98"/>
      <c r="VTJ33" s="98"/>
      <c r="VTK33" s="98"/>
      <c r="VTL33" s="98"/>
      <c r="VTM33" s="98"/>
      <c r="VTN33" s="98"/>
      <c r="VTO33" s="98"/>
      <c r="VTP33" s="98"/>
      <c r="VTQ33" s="98"/>
      <c r="VTR33" s="98"/>
      <c r="VTS33" s="98"/>
      <c r="VTT33" s="98"/>
      <c r="VTU33" s="98"/>
      <c r="VTV33" s="98"/>
      <c r="VTW33" s="98"/>
      <c r="VTX33" s="98"/>
      <c r="VTY33" s="98"/>
      <c r="VTZ33" s="98"/>
      <c r="VUA33" s="98"/>
      <c r="VUB33" s="98"/>
      <c r="VUC33" s="98"/>
      <c r="VUD33" s="98"/>
      <c r="VUE33" s="98"/>
      <c r="VUF33" s="98"/>
      <c r="VUG33" s="98"/>
      <c r="VUH33" s="98"/>
      <c r="VUI33" s="98"/>
      <c r="VUJ33" s="98"/>
      <c r="VUK33" s="98"/>
      <c r="VUL33" s="98"/>
      <c r="VUM33" s="98"/>
      <c r="VUN33" s="98"/>
      <c r="VUO33" s="98"/>
      <c r="VUP33" s="98"/>
      <c r="VUQ33" s="98"/>
      <c r="VUR33" s="98"/>
      <c r="VUS33" s="98"/>
      <c r="VUT33" s="98"/>
      <c r="VUU33" s="98"/>
      <c r="VUV33" s="98"/>
      <c r="VUW33" s="98"/>
      <c r="VUX33" s="98"/>
      <c r="VUY33" s="98"/>
      <c r="VUZ33" s="98"/>
      <c r="VVA33" s="98"/>
      <c r="VVB33" s="98"/>
      <c r="VVC33" s="98"/>
      <c r="VVD33" s="98"/>
      <c r="VVE33" s="98"/>
      <c r="VVF33" s="98"/>
      <c r="VVG33" s="98"/>
      <c r="VVH33" s="98"/>
      <c r="VVI33" s="98"/>
      <c r="VVJ33" s="98"/>
      <c r="VVK33" s="98"/>
      <c r="VVL33" s="98"/>
      <c r="VVM33" s="98"/>
      <c r="VVN33" s="98"/>
      <c r="VVO33" s="98"/>
      <c r="VVP33" s="98"/>
      <c r="VVQ33" s="98"/>
      <c r="VVR33" s="98"/>
      <c r="VVS33" s="98"/>
      <c r="VVT33" s="98"/>
      <c r="VVU33" s="98"/>
      <c r="VVV33" s="98"/>
      <c r="VVW33" s="98"/>
      <c r="VVX33" s="98"/>
      <c r="VVY33" s="98"/>
      <c r="VVZ33" s="98"/>
      <c r="VWA33" s="98"/>
      <c r="VWB33" s="98"/>
      <c r="VWC33" s="98"/>
      <c r="VWD33" s="98"/>
      <c r="VWE33" s="98"/>
      <c r="VWF33" s="98"/>
      <c r="VWG33" s="98"/>
      <c r="VWH33" s="98"/>
      <c r="VWI33" s="98"/>
      <c r="VWJ33" s="98"/>
      <c r="VWK33" s="98"/>
      <c r="VWL33" s="98"/>
      <c r="VWM33" s="98"/>
      <c r="VWN33" s="98"/>
      <c r="VWO33" s="98"/>
      <c r="VWP33" s="98"/>
      <c r="VWQ33" s="98"/>
      <c r="VWR33" s="98"/>
      <c r="VWS33" s="98"/>
      <c r="VWT33" s="98"/>
      <c r="VWU33" s="98"/>
      <c r="VWV33" s="98"/>
      <c r="VWW33" s="98"/>
      <c r="VWX33" s="98"/>
      <c r="VWY33" s="98"/>
      <c r="VWZ33" s="98"/>
      <c r="VXA33" s="98"/>
      <c r="VXB33" s="98"/>
      <c r="VXC33" s="98"/>
      <c r="VXD33" s="98"/>
      <c r="VXE33" s="98"/>
      <c r="VXF33" s="98"/>
      <c r="VXG33" s="98"/>
      <c r="VXH33" s="98"/>
      <c r="VXI33" s="98"/>
      <c r="VXJ33" s="98"/>
      <c r="VXK33" s="98"/>
      <c r="VXL33" s="98"/>
      <c r="VXM33" s="98"/>
      <c r="VXN33" s="98"/>
      <c r="VXO33" s="98"/>
      <c r="VXP33" s="98"/>
      <c r="VXQ33" s="98"/>
      <c r="VXR33" s="98"/>
      <c r="VXS33" s="98"/>
      <c r="VXT33" s="98"/>
      <c r="VXU33" s="98"/>
      <c r="VXV33" s="98"/>
      <c r="VXW33" s="98"/>
      <c r="VXX33" s="98"/>
      <c r="VXY33" s="98"/>
      <c r="VXZ33" s="98"/>
      <c r="VYA33" s="98"/>
      <c r="VYB33" s="98"/>
      <c r="VYC33" s="98"/>
      <c r="VYD33" s="98"/>
      <c r="VYE33" s="98"/>
      <c r="VYF33" s="98"/>
      <c r="VYG33" s="98"/>
      <c r="VYH33" s="98"/>
      <c r="VYI33" s="98"/>
      <c r="VYJ33" s="98"/>
      <c r="VYK33" s="98"/>
      <c r="VYL33" s="98"/>
      <c r="VYM33" s="98"/>
      <c r="VYN33" s="98"/>
      <c r="VYO33" s="98"/>
      <c r="VYP33" s="98"/>
      <c r="VYQ33" s="98"/>
      <c r="VYR33" s="98"/>
      <c r="VYS33" s="98"/>
      <c r="VYT33" s="98"/>
      <c r="VYU33" s="98"/>
      <c r="VYV33" s="98"/>
      <c r="VYW33" s="98"/>
      <c r="VYX33" s="98"/>
      <c r="VYY33" s="98"/>
      <c r="VYZ33" s="98"/>
      <c r="VZA33" s="98"/>
      <c r="VZB33" s="98"/>
      <c r="VZC33" s="98"/>
      <c r="VZD33" s="98"/>
      <c r="VZE33" s="98"/>
      <c r="VZF33" s="98"/>
      <c r="VZG33" s="98"/>
      <c r="VZH33" s="98"/>
      <c r="VZI33" s="98"/>
      <c r="VZJ33" s="98"/>
      <c r="VZK33" s="98"/>
      <c r="VZL33" s="98"/>
      <c r="VZM33" s="98"/>
      <c r="VZN33" s="98"/>
      <c r="VZO33" s="98"/>
      <c r="VZP33" s="98"/>
      <c r="VZQ33" s="98"/>
      <c r="VZR33" s="98"/>
      <c r="VZS33" s="98"/>
      <c r="VZT33" s="98"/>
      <c r="VZU33" s="98"/>
      <c r="VZV33" s="98"/>
      <c r="VZW33" s="98"/>
      <c r="VZX33" s="98"/>
      <c r="VZY33" s="98"/>
      <c r="VZZ33" s="98"/>
      <c r="WAA33" s="98"/>
      <c r="WAB33" s="98"/>
      <c r="WAC33" s="98"/>
      <c r="WAD33" s="98"/>
      <c r="WAE33" s="98"/>
      <c r="WAF33" s="98"/>
      <c r="WAG33" s="98"/>
      <c r="WAH33" s="98"/>
      <c r="WAI33" s="98"/>
      <c r="WAJ33" s="98"/>
      <c r="WAK33" s="98"/>
      <c r="WAL33" s="98"/>
      <c r="WAM33" s="98"/>
      <c r="WAN33" s="98"/>
      <c r="WAO33" s="98"/>
      <c r="WAP33" s="98"/>
      <c r="WAQ33" s="98"/>
      <c r="WAR33" s="98"/>
      <c r="WAS33" s="98"/>
      <c r="WAT33" s="98"/>
      <c r="WAU33" s="98"/>
      <c r="WAV33" s="98"/>
      <c r="WAW33" s="98"/>
      <c r="WAX33" s="98"/>
      <c r="WAY33" s="98"/>
      <c r="WAZ33" s="98"/>
      <c r="WBA33" s="98"/>
      <c r="WBB33" s="98"/>
      <c r="WBC33" s="98"/>
      <c r="WBD33" s="98"/>
      <c r="WBE33" s="98"/>
      <c r="WBF33" s="98"/>
      <c r="WBG33" s="98"/>
      <c r="WBH33" s="98"/>
      <c r="WBI33" s="98"/>
      <c r="WBJ33" s="98"/>
      <c r="WBK33" s="98"/>
      <c r="WBL33" s="98"/>
      <c r="WBM33" s="98"/>
      <c r="WBN33" s="98"/>
      <c r="WBO33" s="98"/>
      <c r="WBP33" s="98"/>
      <c r="WBQ33" s="98"/>
      <c r="WBR33" s="98"/>
      <c r="WBS33" s="98"/>
      <c r="WBT33" s="98"/>
      <c r="WBU33" s="98"/>
      <c r="WBV33" s="98"/>
      <c r="WBW33" s="98"/>
      <c r="WBX33" s="98"/>
      <c r="WBY33" s="98"/>
      <c r="WBZ33" s="98"/>
      <c r="WCA33" s="98"/>
      <c r="WCB33" s="98"/>
      <c r="WCC33" s="98"/>
      <c r="WCD33" s="98"/>
      <c r="WCE33" s="98"/>
      <c r="WCF33" s="98"/>
      <c r="WCG33" s="98"/>
      <c r="WCH33" s="98"/>
      <c r="WCI33" s="98"/>
      <c r="WCJ33" s="98"/>
      <c r="WCK33" s="98"/>
      <c r="WCL33" s="98"/>
      <c r="WCM33" s="98"/>
      <c r="WCN33" s="98"/>
      <c r="WCO33" s="98"/>
      <c r="WCP33" s="98"/>
      <c r="WCQ33" s="98"/>
      <c r="WCR33" s="98"/>
      <c r="WCS33" s="98"/>
      <c r="WCT33" s="98"/>
      <c r="WCU33" s="98"/>
      <c r="WCV33" s="98"/>
      <c r="WCW33" s="98"/>
      <c r="WCX33" s="98"/>
      <c r="WCY33" s="98"/>
      <c r="WCZ33" s="98"/>
      <c r="WDA33" s="98"/>
      <c r="WDB33" s="98"/>
      <c r="WDC33" s="98"/>
      <c r="WDD33" s="98"/>
      <c r="WDE33" s="98"/>
      <c r="WDF33" s="98"/>
      <c r="WDG33" s="98"/>
      <c r="WDH33" s="98"/>
      <c r="WDI33" s="98"/>
      <c r="WDJ33" s="98"/>
      <c r="WDK33" s="98"/>
      <c r="WDL33" s="98"/>
      <c r="WDM33" s="98"/>
      <c r="WDN33" s="98"/>
      <c r="WDO33" s="98"/>
      <c r="WDP33" s="98"/>
      <c r="WDQ33" s="98"/>
      <c r="WDR33" s="98"/>
      <c r="WDS33" s="98"/>
      <c r="WDT33" s="98"/>
      <c r="WDU33" s="98"/>
      <c r="WDV33" s="98"/>
      <c r="WDW33" s="98"/>
      <c r="WDX33" s="98"/>
      <c r="WDY33" s="98"/>
      <c r="WDZ33" s="98"/>
      <c r="WEA33" s="98"/>
      <c r="WEB33" s="98"/>
      <c r="WEC33" s="98"/>
      <c r="WED33" s="98"/>
      <c r="WEE33" s="98"/>
      <c r="WEF33" s="98"/>
      <c r="WEG33" s="98"/>
      <c r="WEH33" s="98"/>
      <c r="WEI33" s="98"/>
      <c r="WEJ33" s="98"/>
      <c r="WEK33" s="98"/>
      <c r="WEL33" s="98"/>
      <c r="WEM33" s="98"/>
      <c r="WEN33" s="98"/>
      <c r="WEO33" s="98"/>
      <c r="WEP33" s="98"/>
      <c r="WEQ33" s="98"/>
      <c r="WER33" s="98"/>
      <c r="WES33" s="98"/>
      <c r="WET33" s="98"/>
      <c r="WEU33" s="98"/>
      <c r="WEV33" s="98"/>
      <c r="WEW33" s="98"/>
      <c r="WEX33" s="98"/>
      <c r="WEY33" s="98"/>
      <c r="WEZ33" s="98"/>
      <c r="WFA33" s="98"/>
      <c r="WFB33" s="98"/>
      <c r="WFC33" s="98"/>
      <c r="WFD33" s="98"/>
      <c r="WFE33" s="98"/>
      <c r="WFF33" s="98"/>
      <c r="WFG33" s="98"/>
      <c r="WFH33" s="98"/>
      <c r="WFI33" s="98"/>
      <c r="WFJ33" s="98"/>
      <c r="WFK33" s="98"/>
      <c r="WFL33" s="98"/>
      <c r="WFM33" s="98"/>
      <c r="WFN33" s="98"/>
      <c r="WFO33" s="98"/>
      <c r="WFP33" s="98"/>
      <c r="WFQ33" s="98"/>
      <c r="WFR33" s="98"/>
      <c r="WFS33" s="98"/>
      <c r="WFT33" s="98"/>
      <c r="WFU33" s="98"/>
      <c r="WFV33" s="98"/>
      <c r="WFW33" s="98"/>
      <c r="WFX33" s="98"/>
      <c r="WFY33" s="98"/>
      <c r="WFZ33" s="98"/>
      <c r="WGA33" s="98"/>
      <c r="WGB33" s="98"/>
      <c r="WGC33" s="98"/>
      <c r="WGD33" s="98"/>
      <c r="WGE33" s="98"/>
      <c r="WGF33" s="98"/>
      <c r="WGG33" s="98"/>
      <c r="WGH33" s="98"/>
      <c r="WGI33" s="98"/>
      <c r="WGJ33" s="98"/>
      <c r="WGK33" s="98"/>
      <c r="WGL33" s="98"/>
      <c r="WGM33" s="98"/>
      <c r="WGN33" s="98"/>
      <c r="WGO33" s="98"/>
      <c r="WGP33" s="98"/>
      <c r="WGQ33" s="98"/>
      <c r="WGR33" s="98"/>
      <c r="WGS33" s="98"/>
      <c r="WGT33" s="98"/>
      <c r="WGU33" s="98"/>
      <c r="WGV33" s="98"/>
      <c r="WGW33" s="98"/>
      <c r="WGX33" s="98"/>
      <c r="WGY33" s="98"/>
      <c r="WGZ33" s="98"/>
      <c r="WHA33" s="98"/>
      <c r="WHB33" s="98"/>
      <c r="WHC33" s="98"/>
      <c r="WHD33" s="98"/>
      <c r="WHE33" s="98"/>
      <c r="WHF33" s="98"/>
      <c r="WHG33" s="98"/>
      <c r="WHH33" s="98"/>
      <c r="WHI33" s="98"/>
      <c r="WHJ33" s="98"/>
      <c r="WHK33" s="98"/>
      <c r="WHL33" s="98"/>
      <c r="WHM33" s="98"/>
      <c r="WHN33" s="98"/>
      <c r="WHO33" s="98"/>
      <c r="WHP33" s="98"/>
      <c r="WHQ33" s="98"/>
      <c r="WHR33" s="98"/>
      <c r="WHS33" s="98"/>
      <c r="WHT33" s="98"/>
      <c r="WHU33" s="98"/>
      <c r="WHV33" s="98"/>
      <c r="WHW33" s="98"/>
      <c r="WHX33" s="98"/>
      <c r="WHY33" s="98"/>
      <c r="WHZ33" s="98"/>
      <c r="WIA33" s="98"/>
      <c r="WIB33" s="98"/>
      <c r="WIC33" s="98"/>
      <c r="WID33" s="98"/>
      <c r="WIE33" s="98"/>
      <c r="WIF33" s="98"/>
      <c r="WIG33" s="98"/>
      <c r="WIH33" s="98"/>
      <c r="WII33" s="98"/>
      <c r="WIJ33" s="98"/>
      <c r="WIK33" s="98"/>
      <c r="WIL33" s="98"/>
      <c r="WIM33" s="98"/>
      <c r="WIN33" s="98"/>
      <c r="WIO33" s="98"/>
      <c r="WIP33" s="98"/>
      <c r="WIQ33" s="98"/>
      <c r="WIR33" s="98"/>
      <c r="WIS33" s="98"/>
      <c r="WIT33" s="98"/>
      <c r="WIU33" s="98"/>
      <c r="WIV33" s="98"/>
      <c r="WIW33" s="98"/>
      <c r="WIX33" s="98"/>
      <c r="WIY33" s="98"/>
      <c r="WIZ33" s="98"/>
      <c r="WJA33" s="98"/>
      <c r="WJB33" s="98"/>
      <c r="WJC33" s="98"/>
      <c r="WJD33" s="98"/>
      <c r="WJE33" s="98"/>
      <c r="WJF33" s="98"/>
      <c r="WJG33" s="98"/>
      <c r="WJH33" s="98"/>
      <c r="WJI33" s="98"/>
      <c r="WJJ33" s="98"/>
      <c r="WJK33" s="98"/>
      <c r="WJL33" s="98"/>
      <c r="WJM33" s="98"/>
      <c r="WJN33" s="98"/>
      <c r="WJO33" s="98"/>
      <c r="WJP33" s="98"/>
      <c r="WJQ33" s="98"/>
      <c r="WJR33" s="98"/>
      <c r="WJS33" s="98"/>
      <c r="WJT33" s="98"/>
      <c r="WJU33" s="98"/>
      <c r="WJV33" s="98"/>
      <c r="WJW33" s="98"/>
      <c r="WJX33" s="98"/>
      <c r="WJY33" s="98"/>
      <c r="WJZ33" s="98"/>
      <c r="WKA33" s="98"/>
      <c r="WKB33" s="98"/>
      <c r="WKC33" s="98"/>
      <c r="WKD33" s="98"/>
      <c r="WKE33" s="98"/>
      <c r="WKF33" s="98"/>
      <c r="WKG33" s="98"/>
      <c r="WKH33" s="98"/>
      <c r="WKI33" s="98"/>
      <c r="WKJ33" s="98"/>
      <c r="WKK33" s="98"/>
      <c r="WKL33" s="98"/>
      <c r="WKM33" s="98"/>
      <c r="WKN33" s="98"/>
      <c r="WKO33" s="98"/>
      <c r="WKP33" s="98"/>
      <c r="WKQ33" s="98"/>
      <c r="WKR33" s="98"/>
      <c r="WKS33" s="98"/>
      <c r="WKT33" s="98"/>
      <c r="WKU33" s="98"/>
      <c r="WKV33" s="98"/>
      <c r="WKW33" s="98"/>
      <c r="WKX33" s="98"/>
      <c r="WKY33" s="98"/>
      <c r="WKZ33" s="98"/>
      <c r="WLA33" s="98"/>
      <c r="WLB33" s="98"/>
      <c r="WLC33" s="98"/>
      <c r="WLD33" s="98"/>
      <c r="WLE33" s="98"/>
      <c r="WLF33" s="98"/>
      <c r="WLG33" s="98"/>
      <c r="WLH33" s="98"/>
      <c r="WLI33" s="98"/>
      <c r="WLJ33" s="98"/>
      <c r="WLK33" s="98"/>
      <c r="WLL33" s="98"/>
      <c r="WLM33" s="98"/>
      <c r="WLN33" s="98"/>
      <c r="WLO33" s="98"/>
      <c r="WLP33" s="98"/>
      <c r="WLQ33" s="98"/>
      <c r="WLR33" s="98"/>
      <c r="WLS33" s="98"/>
      <c r="WLT33" s="98"/>
      <c r="WLU33" s="98"/>
      <c r="WLV33" s="98"/>
      <c r="WLW33" s="98"/>
      <c r="WLX33" s="98"/>
      <c r="WLY33" s="98"/>
      <c r="WLZ33" s="98"/>
      <c r="WMA33" s="98"/>
      <c r="WMB33" s="98"/>
      <c r="WMC33" s="98"/>
      <c r="WMD33" s="98"/>
      <c r="WME33" s="98"/>
      <c r="WMF33" s="98"/>
      <c r="WMG33" s="98"/>
      <c r="WMH33" s="98"/>
      <c r="WMI33" s="98"/>
      <c r="WMJ33" s="98"/>
      <c r="WMK33" s="98"/>
      <c r="WML33" s="98"/>
      <c r="WMM33" s="98"/>
      <c r="WMN33" s="98"/>
      <c r="WMO33" s="98"/>
      <c r="WMP33" s="98"/>
      <c r="WMQ33" s="98"/>
      <c r="WMR33" s="98"/>
      <c r="WMS33" s="98"/>
      <c r="WMT33" s="98"/>
      <c r="WMU33" s="98"/>
      <c r="WMV33" s="98"/>
      <c r="WMW33" s="98"/>
      <c r="WMX33" s="98"/>
      <c r="WMY33" s="98"/>
      <c r="WMZ33" s="98"/>
      <c r="WNA33" s="98"/>
      <c r="WNB33" s="98"/>
      <c r="WNC33" s="98"/>
      <c r="WND33" s="98"/>
      <c r="WNE33" s="98"/>
      <c r="WNF33" s="98"/>
      <c r="WNG33" s="98"/>
      <c r="WNH33" s="98"/>
      <c r="WNI33" s="98"/>
      <c r="WNJ33" s="98"/>
      <c r="WNK33" s="98"/>
      <c r="WNL33" s="98"/>
      <c r="WNM33" s="98"/>
      <c r="WNN33" s="98"/>
      <c r="WNO33" s="98"/>
      <c r="WNP33" s="98"/>
      <c r="WNQ33" s="98"/>
      <c r="WNR33" s="98"/>
      <c r="WNS33" s="98"/>
      <c r="WNT33" s="98"/>
      <c r="WNU33" s="98"/>
      <c r="WNV33" s="98"/>
      <c r="WNW33" s="98"/>
      <c r="WNX33" s="98"/>
      <c r="WNY33" s="98"/>
      <c r="WNZ33" s="98"/>
      <c r="WOA33" s="98"/>
      <c r="WOB33" s="98"/>
      <c r="WOC33" s="98"/>
      <c r="WOD33" s="98"/>
      <c r="WOE33" s="98"/>
      <c r="WOF33" s="98"/>
      <c r="WOG33" s="98"/>
      <c r="WOH33" s="98"/>
      <c r="WOI33" s="98"/>
      <c r="WOJ33" s="98"/>
      <c r="WOK33" s="98"/>
      <c r="WOL33" s="98"/>
      <c r="WOM33" s="98"/>
      <c r="WON33" s="98"/>
      <c r="WOO33" s="98"/>
      <c r="WOP33" s="98"/>
      <c r="WOQ33" s="98"/>
      <c r="WOR33" s="98"/>
      <c r="WOS33" s="98"/>
      <c r="WOT33" s="98"/>
      <c r="WOU33" s="98"/>
      <c r="WOV33" s="98"/>
      <c r="WOW33" s="98"/>
      <c r="WOX33" s="98"/>
      <c r="WOY33" s="98"/>
      <c r="WOZ33" s="98"/>
      <c r="WPA33" s="98"/>
      <c r="WPB33" s="98"/>
      <c r="WPC33" s="98"/>
      <c r="WPD33" s="98"/>
      <c r="WPE33" s="98"/>
      <c r="WPF33" s="98"/>
      <c r="WPG33" s="98"/>
      <c r="WPH33" s="98"/>
      <c r="WPI33" s="98"/>
      <c r="WPJ33" s="98"/>
      <c r="WPK33" s="98"/>
      <c r="WPL33" s="98"/>
      <c r="WPM33" s="98"/>
      <c r="WPN33" s="98"/>
      <c r="WPO33" s="98"/>
      <c r="WPP33" s="98"/>
      <c r="WPQ33" s="98"/>
      <c r="WPR33" s="98"/>
      <c r="WPS33" s="98"/>
      <c r="WPT33" s="98"/>
      <c r="WPU33" s="98"/>
      <c r="WPV33" s="98"/>
      <c r="WPW33" s="98"/>
      <c r="WPX33" s="98"/>
      <c r="WPY33" s="98"/>
      <c r="WPZ33" s="98"/>
      <c r="WQA33" s="98"/>
      <c r="WQB33" s="98"/>
      <c r="WQC33" s="98"/>
      <c r="WQD33" s="98"/>
      <c r="WQE33" s="98"/>
      <c r="WQF33" s="98"/>
      <c r="WQG33" s="98"/>
      <c r="WQH33" s="98"/>
      <c r="WQI33" s="98"/>
      <c r="WQJ33" s="98"/>
      <c r="WQK33" s="98"/>
      <c r="WQL33" s="98"/>
      <c r="WQM33" s="98"/>
      <c r="WQN33" s="98"/>
      <c r="WQO33" s="98"/>
      <c r="WQP33" s="98"/>
      <c r="WQQ33" s="98"/>
      <c r="WQR33" s="98"/>
      <c r="WQS33" s="98"/>
      <c r="WQT33" s="98"/>
      <c r="WQU33" s="98"/>
      <c r="WQV33" s="98"/>
      <c r="WQW33" s="98"/>
      <c r="WQX33" s="98"/>
      <c r="WQY33" s="98"/>
      <c r="WQZ33" s="98"/>
      <c r="WRA33" s="98"/>
      <c r="WRB33" s="98"/>
      <c r="WRC33" s="98"/>
      <c r="WRD33" s="98"/>
      <c r="WRE33" s="98"/>
      <c r="WRF33" s="98"/>
      <c r="WRG33" s="98"/>
      <c r="WRH33" s="98"/>
      <c r="WRI33" s="98"/>
      <c r="WRJ33" s="98"/>
      <c r="WRK33" s="98"/>
      <c r="WRL33" s="98"/>
      <c r="WRM33" s="98"/>
      <c r="WRN33" s="98"/>
      <c r="WRO33" s="98"/>
      <c r="WRP33" s="98"/>
      <c r="WRQ33" s="98"/>
      <c r="WRR33" s="98"/>
      <c r="WRS33" s="98"/>
      <c r="WRT33" s="98"/>
      <c r="WRU33" s="98"/>
      <c r="WRV33" s="98"/>
      <c r="WRW33" s="98"/>
      <c r="WRX33" s="98"/>
      <c r="WRY33" s="98"/>
      <c r="WRZ33" s="98"/>
      <c r="WSA33" s="98"/>
      <c r="WSB33" s="98"/>
      <c r="WSC33" s="98"/>
      <c r="WSD33" s="98"/>
      <c r="WSE33" s="98"/>
      <c r="WSF33" s="98"/>
      <c r="WSG33" s="98"/>
      <c r="WSH33" s="98"/>
      <c r="WSI33" s="98"/>
      <c r="WSJ33" s="98"/>
      <c r="WSK33" s="98"/>
      <c r="WSL33" s="98"/>
      <c r="WSM33" s="98"/>
      <c r="WSN33" s="98"/>
      <c r="WSO33" s="98"/>
      <c r="WSP33" s="98"/>
      <c r="WSQ33" s="98"/>
      <c r="WSR33" s="98"/>
      <c r="WSS33" s="98"/>
      <c r="WST33" s="98"/>
      <c r="WSU33" s="98"/>
      <c r="WSV33" s="98"/>
      <c r="WSW33" s="98"/>
      <c r="WSX33" s="98"/>
      <c r="WSY33" s="98"/>
      <c r="WSZ33" s="98"/>
      <c r="WTA33" s="98"/>
      <c r="WTB33" s="98"/>
      <c r="WTC33" s="98"/>
      <c r="WTD33" s="98"/>
      <c r="WTE33" s="98"/>
      <c r="WTF33" s="98"/>
      <c r="WTG33" s="98"/>
      <c r="WTH33" s="98"/>
      <c r="WTI33" s="98"/>
      <c r="WTJ33" s="98"/>
      <c r="WTK33" s="98"/>
      <c r="WTL33" s="98"/>
      <c r="WTM33" s="98"/>
      <c r="WTN33" s="98"/>
      <c r="WTO33" s="98"/>
      <c r="WTP33" s="98"/>
      <c r="WTQ33" s="98"/>
      <c r="WTR33" s="98"/>
      <c r="WTS33" s="98"/>
      <c r="WTT33" s="98"/>
      <c r="WTU33" s="98"/>
      <c r="WTV33" s="98"/>
      <c r="WTW33" s="98"/>
      <c r="WTX33" s="98"/>
      <c r="WTY33" s="98"/>
      <c r="WTZ33" s="98"/>
      <c r="WUA33" s="98"/>
      <c r="WUB33" s="98"/>
      <c r="WUC33" s="98"/>
      <c r="WUD33" s="98"/>
      <c r="WUE33" s="98"/>
      <c r="WUF33" s="98"/>
      <c r="WUG33" s="98"/>
      <c r="WUH33" s="98"/>
      <c r="WUI33" s="98"/>
      <c r="WUJ33" s="98"/>
      <c r="WUK33" s="98"/>
      <c r="WUL33" s="98"/>
      <c r="WUM33" s="98"/>
      <c r="WUN33" s="98"/>
      <c r="WUO33" s="98"/>
      <c r="WUP33" s="98"/>
      <c r="WUQ33" s="98"/>
      <c r="WUR33" s="98"/>
      <c r="WUS33" s="98"/>
      <c r="WUT33" s="98"/>
      <c r="WUU33" s="98"/>
      <c r="WUV33" s="98"/>
      <c r="WUW33" s="98"/>
      <c r="WUX33" s="98"/>
      <c r="WUY33" s="98"/>
      <c r="WUZ33" s="98"/>
      <c r="WVA33" s="98"/>
      <c r="WVB33" s="98"/>
      <c r="WVC33" s="98"/>
      <c r="WVD33" s="98"/>
      <c r="WVE33" s="98"/>
      <c r="WVF33" s="98"/>
      <c r="WVG33" s="98"/>
      <c r="WVH33" s="98"/>
      <c r="WVI33" s="98"/>
      <c r="WVJ33" s="98"/>
      <c r="WVK33" s="98"/>
      <c r="WVL33" s="98"/>
      <c r="WVM33" s="98"/>
      <c r="WVN33" s="98"/>
      <c r="WVO33" s="98"/>
      <c r="WVP33" s="98"/>
      <c r="WVQ33" s="98"/>
      <c r="WVR33" s="98"/>
      <c r="WVS33" s="98"/>
      <c r="WVT33" s="98"/>
      <c r="WVU33" s="98"/>
      <c r="WVV33" s="98"/>
      <c r="WVW33" s="98"/>
      <c r="WVX33" s="98"/>
      <c r="WVY33" s="98"/>
      <c r="WVZ33" s="98"/>
      <c r="WWA33" s="98"/>
      <c r="WWB33" s="98"/>
      <c r="WWC33" s="98"/>
      <c r="WWD33" s="98"/>
      <c r="WWE33" s="98"/>
      <c r="WWF33" s="98"/>
      <c r="WWG33" s="98"/>
      <c r="WWH33" s="98"/>
      <c r="WWI33" s="98"/>
      <c r="WWJ33" s="98"/>
      <c r="WWK33" s="98"/>
      <c r="WWL33" s="98"/>
      <c r="WWM33" s="98"/>
      <c r="WWN33" s="98"/>
      <c r="WWO33" s="98"/>
      <c r="WWP33" s="98"/>
      <c r="WWQ33" s="98"/>
      <c r="WWR33" s="98"/>
      <c r="WWS33" s="98"/>
      <c r="WWT33" s="98"/>
      <c r="WWU33" s="98"/>
      <c r="WWV33" s="98"/>
      <c r="WWW33" s="98"/>
      <c r="WWX33" s="98"/>
      <c r="WWY33" s="98"/>
      <c r="WWZ33" s="98"/>
      <c r="WXA33" s="98"/>
      <c r="WXB33" s="98"/>
      <c r="WXC33" s="98"/>
      <c r="WXD33" s="98"/>
      <c r="WXE33" s="98"/>
      <c r="WXF33" s="98"/>
      <c r="WXG33" s="98"/>
      <c r="WXH33" s="98"/>
      <c r="WXI33" s="98"/>
      <c r="WXJ33" s="98"/>
      <c r="WXK33" s="98"/>
      <c r="WXL33" s="98"/>
      <c r="WXM33" s="98"/>
      <c r="WXN33" s="98"/>
      <c r="WXO33" s="98"/>
      <c r="WXP33" s="98"/>
      <c r="WXQ33" s="98"/>
      <c r="WXR33" s="98"/>
      <c r="WXS33" s="98"/>
      <c r="WXT33" s="98"/>
      <c r="WXU33" s="98"/>
      <c r="WXV33" s="98"/>
      <c r="WXW33" s="98"/>
      <c r="WXX33" s="98"/>
      <c r="WXY33" s="98"/>
      <c r="WXZ33" s="98"/>
      <c r="WYA33" s="98"/>
      <c r="WYB33" s="98"/>
      <c r="WYC33" s="98"/>
      <c r="WYD33" s="98"/>
      <c r="WYE33" s="98"/>
      <c r="WYF33" s="98"/>
      <c r="WYG33" s="98"/>
      <c r="WYH33" s="98"/>
      <c r="WYI33" s="98"/>
      <c r="WYJ33" s="98"/>
      <c r="WYK33" s="98"/>
      <c r="WYL33" s="98"/>
      <c r="WYM33" s="98"/>
      <c r="WYN33" s="98"/>
      <c r="WYO33" s="98"/>
      <c r="WYP33" s="98"/>
      <c r="WYQ33" s="98"/>
      <c r="WYR33" s="98"/>
      <c r="WYS33" s="98"/>
      <c r="WYT33" s="98"/>
      <c r="WYU33" s="98"/>
      <c r="WYV33" s="98"/>
      <c r="WYW33" s="98"/>
      <c r="WYX33" s="98"/>
      <c r="WYY33" s="98"/>
      <c r="WYZ33" s="98"/>
      <c r="WZA33" s="98"/>
      <c r="WZB33" s="98"/>
      <c r="WZC33" s="98"/>
      <c r="WZD33" s="98"/>
      <c r="WZE33" s="98"/>
      <c r="WZF33" s="98"/>
      <c r="WZG33" s="98"/>
      <c r="WZH33" s="98"/>
      <c r="WZI33" s="98"/>
      <c r="WZJ33" s="98"/>
      <c r="WZK33" s="98"/>
      <c r="WZL33" s="98"/>
      <c r="WZM33" s="98"/>
      <c r="WZN33" s="98"/>
      <c r="WZO33" s="98"/>
      <c r="WZP33" s="98"/>
      <c r="WZQ33" s="98"/>
      <c r="WZR33" s="98"/>
      <c r="WZS33" s="98"/>
      <c r="WZT33" s="98"/>
      <c r="WZU33" s="98"/>
      <c r="WZV33" s="98"/>
      <c r="WZW33" s="98"/>
      <c r="WZX33" s="98"/>
      <c r="WZY33" s="98"/>
      <c r="WZZ33" s="98"/>
      <c r="XAA33" s="98"/>
      <c r="XAB33" s="98"/>
      <c r="XAC33" s="98"/>
      <c r="XAD33" s="98"/>
      <c r="XAE33" s="98"/>
      <c r="XAF33" s="98"/>
      <c r="XAG33" s="98"/>
      <c r="XAH33" s="98"/>
      <c r="XAI33" s="98"/>
      <c r="XAJ33" s="98"/>
      <c r="XAK33" s="98"/>
      <c r="XAL33" s="98"/>
      <c r="XAM33" s="98"/>
      <c r="XAN33" s="98"/>
      <c r="XAO33" s="98"/>
      <c r="XAP33" s="98"/>
      <c r="XAQ33" s="98"/>
      <c r="XAR33" s="98"/>
      <c r="XAS33" s="98"/>
      <c r="XAT33" s="98"/>
      <c r="XAU33" s="98"/>
      <c r="XAV33" s="98"/>
      <c r="XAW33" s="98"/>
      <c r="XAX33" s="98"/>
      <c r="XAY33" s="98"/>
      <c r="XAZ33" s="98"/>
      <c r="XBA33" s="98"/>
      <c r="XBB33" s="98"/>
      <c r="XBC33" s="98"/>
      <c r="XBD33" s="98"/>
      <c r="XBE33" s="98"/>
      <c r="XBF33" s="98"/>
      <c r="XBG33" s="98"/>
      <c r="XBH33" s="98"/>
      <c r="XBI33" s="98"/>
      <c r="XBJ33" s="98"/>
      <c r="XBK33" s="98"/>
      <c r="XBL33" s="98"/>
      <c r="XBM33" s="98"/>
      <c r="XBN33" s="98"/>
      <c r="XBO33" s="98"/>
      <c r="XBP33" s="98"/>
      <c r="XBQ33" s="98"/>
      <c r="XBR33" s="98"/>
      <c r="XBS33" s="98"/>
      <c r="XBT33" s="98"/>
      <c r="XBU33" s="98"/>
      <c r="XBV33" s="98"/>
      <c r="XBW33" s="98"/>
      <c r="XBX33" s="98"/>
      <c r="XBY33" s="98"/>
      <c r="XBZ33" s="98"/>
      <c r="XCA33" s="98"/>
      <c r="XCB33" s="98"/>
      <c r="XCC33" s="98"/>
      <c r="XCD33" s="98"/>
      <c r="XCE33" s="98"/>
      <c r="XCF33" s="98"/>
      <c r="XCG33" s="98"/>
      <c r="XCH33" s="98"/>
      <c r="XCI33" s="98"/>
      <c r="XCJ33" s="98"/>
      <c r="XCK33" s="98"/>
      <c r="XCL33" s="98"/>
      <c r="XCM33" s="98"/>
      <c r="XCN33" s="98"/>
      <c r="XCO33" s="98"/>
      <c r="XCP33" s="98"/>
      <c r="XCQ33" s="98"/>
      <c r="XCR33" s="98"/>
      <c r="XCS33" s="98"/>
      <c r="XCT33" s="98"/>
      <c r="XCU33" s="98"/>
      <c r="XCV33" s="98"/>
      <c r="XCW33" s="98"/>
      <c r="XCX33" s="98"/>
      <c r="XCY33" s="98"/>
      <c r="XCZ33" s="98"/>
      <c r="XDA33" s="98"/>
      <c r="XDB33" s="98"/>
      <c r="XDC33" s="98"/>
      <c r="XDD33" s="98"/>
      <c r="XDE33" s="98"/>
      <c r="XDF33" s="98"/>
      <c r="XDG33" s="98"/>
      <c r="XDH33" s="98"/>
      <c r="XDI33" s="98"/>
      <c r="XDJ33" s="98"/>
      <c r="XDK33" s="98"/>
      <c r="XDL33" s="98"/>
      <c r="XDM33" s="98"/>
      <c r="XDN33" s="98"/>
      <c r="XDO33" s="98"/>
      <c r="XDP33" s="98"/>
      <c r="XDQ33" s="98"/>
      <c r="XDR33" s="98"/>
      <c r="XDS33" s="98"/>
      <c r="XDT33" s="98"/>
      <c r="XDU33" s="98"/>
      <c r="XDV33" s="98"/>
      <c r="XDW33" s="98"/>
      <c r="XDX33" s="98"/>
      <c r="XDY33" s="98"/>
      <c r="XDZ33" s="98"/>
      <c r="XEA33" s="98"/>
      <c r="XEB33" s="98"/>
      <c r="XEC33" s="98"/>
      <c r="XED33" s="98"/>
      <c r="XEE33" s="98"/>
      <c r="XEF33" s="98"/>
      <c r="XEG33" s="98"/>
      <c r="XEH33" s="98"/>
      <c r="XEI33" s="98"/>
      <c r="XEJ33" s="98"/>
      <c r="XEK33" s="98"/>
      <c r="XEL33" s="98"/>
      <c r="XEM33" s="98"/>
      <c r="XEN33" s="98"/>
      <c r="XEO33" s="98"/>
      <c r="XEP33" s="98"/>
      <c r="XEQ33" s="98"/>
      <c r="XER33" s="98"/>
      <c r="XES33" s="98"/>
      <c r="XET33" s="98"/>
      <c r="XEU33" s="98"/>
      <c r="XEV33" s="98"/>
      <c r="XEW33" s="98"/>
      <c r="XEX33" s="98"/>
      <c r="XEY33" s="98"/>
      <c r="XEZ33" s="98"/>
      <c r="XFA33" s="98"/>
      <c r="XFB33" s="98"/>
      <c r="XFC33" s="98"/>
      <c r="XFD33" s="98"/>
    </row>
    <row r="34" spans="1:16384">
      <c r="A34" s="46" t="s">
        <v>552</v>
      </c>
      <c r="B34" s="4" t="s">
        <v>1183</v>
      </c>
      <c r="C34" s="22" t="s">
        <v>1850</v>
      </c>
      <c r="D34" s="8" t="s">
        <v>3</v>
      </c>
      <c r="E34" s="47">
        <f>'Form Sg1'!H56</f>
        <v>0</v>
      </c>
      <c r="F34" s="47">
        <f>'Form Sg1'!I56</f>
        <v>0</v>
      </c>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c r="BY34" s="98"/>
      <c r="BZ34" s="98"/>
      <c r="CA34" s="98"/>
      <c r="CB34" s="98"/>
      <c r="CC34" s="98"/>
      <c r="CD34" s="98"/>
      <c r="CE34" s="98"/>
      <c r="CF34" s="98"/>
      <c r="CG34" s="98"/>
      <c r="CH34" s="98"/>
      <c r="CI34" s="98"/>
      <c r="CJ34" s="98"/>
      <c r="CK34" s="98"/>
      <c r="CL34" s="98"/>
      <c r="CM34" s="98"/>
      <c r="CN34" s="98"/>
      <c r="CO34" s="98"/>
      <c r="CP34" s="98"/>
      <c r="CQ34" s="98"/>
      <c r="CR34" s="98"/>
      <c r="CS34" s="98"/>
      <c r="CT34" s="98"/>
      <c r="CU34" s="98"/>
      <c r="CV34" s="98"/>
      <c r="CW34" s="98"/>
      <c r="CX34" s="98"/>
      <c r="CY34" s="98"/>
      <c r="CZ34" s="98"/>
      <c r="DA34" s="98"/>
      <c r="DB34" s="98"/>
      <c r="DC34" s="98"/>
      <c r="DD34" s="98"/>
      <c r="DE34" s="98"/>
      <c r="DF34" s="98"/>
      <c r="DG34" s="98"/>
      <c r="DH34" s="98"/>
      <c r="DI34" s="98"/>
      <c r="DJ34" s="98"/>
      <c r="DK34" s="98"/>
      <c r="DL34" s="98"/>
      <c r="DM34" s="98"/>
      <c r="DN34" s="98"/>
      <c r="DO34" s="98"/>
      <c r="DP34" s="98"/>
      <c r="DQ34" s="98"/>
      <c r="DR34" s="98"/>
      <c r="DS34" s="98"/>
      <c r="DT34" s="98"/>
      <c r="DU34" s="98"/>
      <c r="DV34" s="98"/>
      <c r="DW34" s="98"/>
      <c r="DX34" s="98"/>
      <c r="DY34" s="98"/>
      <c r="DZ34" s="98"/>
      <c r="EA34" s="98"/>
      <c r="EB34" s="98"/>
      <c r="EC34" s="98"/>
      <c r="ED34" s="98"/>
      <c r="EE34" s="98"/>
      <c r="EF34" s="98"/>
      <c r="EG34" s="98"/>
      <c r="EH34" s="98"/>
      <c r="EI34" s="98"/>
      <c r="EJ34" s="98"/>
      <c r="EK34" s="98"/>
      <c r="EL34" s="98"/>
      <c r="EM34" s="98"/>
      <c r="EN34" s="98"/>
      <c r="EO34" s="98"/>
      <c r="EP34" s="98"/>
      <c r="EQ34" s="98"/>
      <c r="ER34" s="98"/>
      <c r="ES34" s="98"/>
      <c r="ET34" s="98"/>
      <c r="EU34" s="98"/>
      <c r="EV34" s="98"/>
      <c r="EW34" s="98"/>
      <c r="EX34" s="98"/>
      <c r="EY34" s="98"/>
      <c r="EZ34" s="98"/>
      <c r="FA34" s="98"/>
      <c r="FB34" s="98"/>
      <c r="FC34" s="98"/>
      <c r="FD34" s="98"/>
      <c r="FE34" s="98"/>
      <c r="FF34" s="98"/>
      <c r="FG34" s="98"/>
      <c r="FH34" s="98"/>
      <c r="FI34" s="98"/>
      <c r="FJ34" s="98"/>
      <c r="FK34" s="98"/>
      <c r="FL34" s="98"/>
      <c r="FM34" s="98"/>
      <c r="FN34" s="98"/>
      <c r="FO34" s="98"/>
      <c r="FP34" s="98"/>
      <c r="FQ34" s="98"/>
      <c r="FR34" s="98"/>
      <c r="FS34" s="98"/>
      <c r="FT34" s="98"/>
      <c r="FU34" s="98"/>
      <c r="FV34" s="98"/>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c r="IW34" s="98"/>
      <c r="IX34" s="98"/>
      <c r="IY34" s="98"/>
      <c r="IZ34" s="98"/>
      <c r="JA34" s="98"/>
      <c r="JB34" s="98"/>
      <c r="JC34" s="98"/>
      <c r="JD34" s="98"/>
      <c r="JE34" s="98"/>
      <c r="JF34" s="98"/>
      <c r="JG34" s="98"/>
      <c r="JH34" s="98"/>
      <c r="JI34" s="98"/>
      <c r="JJ34" s="98"/>
      <c r="JK34" s="98"/>
      <c r="JL34" s="98"/>
      <c r="JM34" s="98"/>
      <c r="JN34" s="98"/>
      <c r="JO34" s="98"/>
      <c r="JP34" s="98"/>
      <c r="JQ34" s="98"/>
      <c r="JR34" s="98"/>
      <c r="JS34" s="98"/>
      <c r="JT34" s="98"/>
      <c r="JU34" s="98"/>
      <c r="JV34" s="98"/>
      <c r="JW34" s="98"/>
      <c r="JX34" s="98"/>
      <c r="JY34" s="98"/>
      <c r="JZ34" s="98"/>
      <c r="KA34" s="98"/>
      <c r="KB34" s="98"/>
      <c r="KC34" s="98"/>
      <c r="KD34" s="98"/>
      <c r="KE34" s="98"/>
      <c r="KF34" s="98"/>
      <c r="KG34" s="98"/>
      <c r="KH34" s="98"/>
      <c r="KI34" s="98"/>
      <c r="KJ34" s="98"/>
      <c r="KK34" s="98"/>
      <c r="KL34" s="98"/>
      <c r="KM34" s="98"/>
      <c r="KN34" s="98"/>
      <c r="KO34" s="98"/>
      <c r="KP34" s="98"/>
      <c r="KQ34" s="98"/>
      <c r="KR34" s="98"/>
      <c r="KS34" s="98"/>
      <c r="KT34" s="98"/>
      <c r="KU34" s="98"/>
      <c r="KV34" s="98"/>
      <c r="KW34" s="98"/>
      <c r="KX34" s="98"/>
      <c r="KY34" s="98"/>
      <c r="KZ34" s="98"/>
      <c r="LA34" s="98"/>
      <c r="LB34" s="98"/>
      <c r="LC34" s="98"/>
      <c r="LD34" s="98"/>
      <c r="LE34" s="98"/>
      <c r="LF34" s="98"/>
      <c r="LG34" s="98"/>
      <c r="LH34" s="98"/>
      <c r="LI34" s="98"/>
      <c r="LJ34" s="98"/>
      <c r="LK34" s="98"/>
      <c r="LL34" s="98"/>
      <c r="LM34" s="98"/>
      <c r="LN34" s="98"/>
      <c r="LO34" s="98"/>
      <c r="LP34" s="98"/>
      <c r="LQ34" s="98"/>
      <c r="LR34" s="98"/>
      <c r="LS34" s="98"/>
      <c r="LT34" s="98"/>
      <c r="LU34" s="98"/>
      <c r="LV34" s="98"/>
      <c r="LW34" s="98"/>
      <c r="LX34" s="98"/>
      <c r="LY34" s="98"/>
      <c r="LZ34" s="98"/>
      <c r="MA34" s="98"/>
      <c r="MB34" s="98"/>
      <c r="MC34" s="98"/>
      <c r="MD34" s="98"/>
      <c r="ME34" s="98"/>
      <c r="MF34" s="98"/>
      <c r="MG34" s="98"/>
      <c r="MH34" s="98"/>
      <c r="MI34" s="98"/>
      <c r="MJ34" s="98"/>
      <c r="MK34" s="98"/>
      <c r="ML34" s="98"/>
      <c r="MM34" s="98"/>
      <c r="MN34" s="98"/>
      <c r="MO34" s="98"/>
      <c r="MP34" s="98"/>
      <c r="MQ34" s="98"/>
      <c r="MR34" s="98"/>
      <c r="MS34" s="98"/>
      <c r="MT34" s="98"/>
      <c r="MU34" s="98"/>
      <c r="MV34" s="98"/>
      <c r="MW34" s="98"/>
      <c r="MX34" s="98"/>
      <c r="MY34" s="98"/>
      <c r="MZ34" s="98"/>
      <c r="NA34" s="98"/>
      <c r="NB34" s="98"/>
      <c r="NC34" s="98"/>
      <c r="ND34" s="98"/>
      <c r="NE34" s="98"/>
      <c r="NF34" s="98"/>
      <c r="NG34" s="98"/>
      <c r="NH34" s="98"/>
      <c r="NI34" s="98"/>
      <c r="NJ34" s="98"/>
      <c r="NK34" s="98"/>
      <c r="NL34" s="98"/>
      <c r="NM34" s="98"/>
      <c r="NN34" s="98"/>
      <c r="NO34" s="98"/>
      <c r="NP34" s="98"/>
      <c r="NQ34" s="98"/>
      <c r="NR34" s="98"/>
      <c r="NS34" s="98"/>
      <c r="NT34" s="98"/>
      <c r="NU34" s="98"/>
      <c r="NV34" s="98"/>
      <c r="NW34" s="98"/>
      <c r="NX34" s="98"/>
      <c r="NY34" s="98"/>
      <c r="NZ34" s="98"/>
      <c r="OA34" s="98"/>
      <c r="OB34" s="98"/>
      <c r="OC34" s="98"/>
      <c r="OD34" s="98"/>
      <c r="OE34" s="98"/>
      <c r="OF34" s="98"/>
      <c r="OG34" s="98"/>
      <c r="OH34" s="98"/>
      <c r="OI34" s="98"/>
      <c r="OJ34" s="98"/>
      <c r="OK34" s="98"/>
      <c r="OL34" s="98"/>
      <c r="OM34" s="98"/>
      <c r="ON34" s="98"/>
      <c r="OO34" s="98"/>
      <c r="OP34" s="98"/>
      <c r="OQ34" s="98"/>
      <c r="OR34" s="98"/>
      <c r="OS34" s="98"/>
      <c r="OT34" s="98"/>
      <c r="OU34" s="98"/>
      <c r="OV34" s="98"/>
      <c r="OW34" s="98"/>
      <c r="OX34" s="98"/>
      <c r="OY34" s="98"/>
      <c r="OZ34" s="98"/>
      <c r="PA34" s="98"/>
      <c r="PB34" s="98"/>
      <c r="PC34" s="98"/>
      <c r="PD34" s="98"/>
      <c r="PE34" s="98"/>
      <c r="PF34" s="98"/>
      <c r="PG34" s="98"/>
      <c r="PH34" s="98"/>
      <c r="PI34" s="98"/>
      <c r="PJ34" s="98"/>
      <c r="PK34" s="98"/>
      <c r="PL34" s="98"/>
      <c r="PM34" s="98"/>
      <c r="PN34" s="98"/>
      <c r="PO34" s="98"/>
      <c r="PP34" s="98"/>
      <c r="PQ34" s="98"/>
      <c r="PR34" s="98"/>
      <c r="PS34" s="98"/>
      <c r="PT34" s="98"/>
      <c r="PU34" s="98"/>
      <c r="PV34" s="98"/>
      <c r="PW34" s="98"/>
      <c r="PX34" s="98"/>
      <c r="PY34" s="98"/>
      <c r="PZ34" s="98"/>
      <c r="QA34" s="98"/>
      <c r="QB34" s="98"/>
      <c r="QC34" s="98"/>
      <c r="QD34" s="98"/>
      <c r="QE34" s="98"/>
      <c r="QF34" s="98"/>
      <c r="QG34" s="98"/>
      <c r="QH34" s="98"/>
      <c r="QI34" s="98"/>
      <c r="QJ34" s="98"/>
      <c r="QK34" s="98"/>
      <c r="QL34" s="98"/>
      <c r="QM34" s="98"/>
      <c r="QN34" s="98"/>
      <c r="QO34" s="98"/>
      <c r="QP34" s="98"/>
      <c r="QQ34" s="98"/>
      <c r="QR34" s="98"/>
      <c r="QS34" s="98"/>
      <c r="QT34" s="98"/>
      <c r="QU34" s="98"/>
      <c r="QV34" s="98"/>
      <c r="QW34" s="98"/>
      <c r="QX34" s="98"/>
      <c r="QY34" s="98"/>
      <c r="QZ34" s="98"/>
      <c r="RA34" s="98"/>
      <c r="RB34" s="98"/>
      <c r="RC34" s="98"/>
      <c r="RD34" s="98"/>
      <c r="RE34" s="98"/>
      <c r="RF34" s="98"/>
      <c r="RG34" s="98"/>
      <c r="RH34" s="98"/>
      <c r="RI34" s="98"/>
      <c r="RJ34" s="98"/>
      <c r="RK34" s="98"/>
      <c r="RL34" s="98"/>
      <c r="RM34" s="98"/>
      <c r="RN34" s="98"/>
      <c r="RO34" s="98"/>
      <c r="RP34" s="98"/>
      <c r="RQ34" s="98"/>
      <c r="RR34" s="98"/>
      <c r="RS34" s="98"/>
      <c r="RT34" s="98"/>
      <c r="RU34" s="98"/>
      <c r="RV34" s="98"/>
      <c r="RW34" s="98"/>
      <c r="RX34" s="98"/>
      <c r="RY34" s="98"/>
      <c r="RZ34" s="98"/>
      <c r="SA34" s="98"/>
      <c r="SB34" s="98"/>
      <c r="SC34" s="98"/>
      <c r="SD34" s="98"/>
      <c r="SE34" s="98"/>
      <c r="SF34" s="98"/>
      <c r="SG34" s="98"/>
      <c r="SH34" s="98"/>
      <c r="SI34" s="98"/>
      <c r="SJ34" s="98"/>
      <c r="SK34" s="98"/>
      <c r="SL34" s="98"/>
      <c r="SM34" s="98"/>
      <c r="SN34" s="98"/>
      <c r="SO34" s="98"/>
      <c r="SP34" s="98"/>
      <c r="SQ34" s="98"/>
      <c r="SR34" s="98"/>
      <c r="SS34" s="98"/>
      <c r="ST34" s="98"/>
      <c r="SU34" s="98"/>
      <c r="SV34" s="98"/>
      <c r="SW34" s="98"/>
      <c r="SX34" s="98"/>
      <c r="SY34" s="98"/>
      <c r="SZ34" s="98"/>
      <c r="TA34" s="98"/>
      <c r="TB34" s="98"/>
      <c r="TC34" s="98"/>
      <c r="TD34" s="98"/>
      <c r="TE34" s="98"/>
      <c r="TF34" s="98"/>
      <c r="TG34" s="98"/>
      <c r="TH34" s="98"/>
      <c r="TI34" s="98"/>
      <c r="TJ34" s="98"/>
      <c r="TK34" s="98"/>
      <c r="TL34" s="98"/>
      <c r="TM34" s="98"/>
      <c r="TN34" s="98"/>
      <c r="TO34" s="98"/>
      <c r="TP34" s="98"/>
      <c r="TQ34" s="98"/>
      <c r="TR34" s="98"/>
      <c r="TS34" s="98"/>
      <c r="TT34" s="98"/>
      <c r="TU34" s="98"/>
      <c r="TV34" s="98"/>
      <c r="TW34" s="98"/>
      <c r="TX34" s="98"/>
      <c r="TY34" s="98"/>
      <c r="TZ34" s="98"/>
      <c r="UA34" s="98"/>
      <c r="UB34" s="98"/>
      <c r="UC34" s="98"/>
      <c r="UD34" s="98"/>
      <c r="UE34" s="98"/>
      <c r="UF34" s="98"/>
      <c r="UG34" s="98"/>
      <c r="UH34" s="98"/>
      <c r="UI34" s="98"/>
      <c r="UJ34" s="98"/>
      <c r="UK34" s="98"/>
      <c r="UL34" s="98"/>
      <c r="UM34" s="98"/>
      <c r="UN34" s="98"/>
      <c r="UO34" s="98"/>
      <c r="UP34" s="98"/>
      <c r="UQ34" s="98"/>
      <c r="UR34" s="98"/>
      <c r="US34" s="98"/>
      <c r="UT34" s="98"/>
      <c r="UU34" s="98"/>
      <c r="UV34" s="98"/>
      <c r="UW34" s="98"/>
      <c r="UX34" s="98"/>
      <c r="UY34" s="98"/>
      <c r="UZ34" s="98"/>
      <c r="VA34" s="98"/>
      <c r="VB34" s="98"/>
      <c r="VC34" s="98"/>
      <c r="VD34" s="98"/>
      <c r="VE34" s="98"/>
      <c r="VF34" s="98"/>
      <c r="VG34" s="98"/>
      <c r="VH34" s="98"/>
      <c r="VI34" s="98"/>
      <c r="VJ34" s="98"/>
      <c r="VK34" s="98"/>
      <c r="VL34" s="98"/>
      <c r="VM34" s="98"/>
      <c r="VN34" s="98"/>
      <c r="VO34" s="98"/>
      <c r="VP34" s="98"/>
      <c r="VQ34" s="98"/>
      <c r="VR34" s="98"/>
      <c r="VS34" s="98"/>
      <c r="VT34" s="98"/>
      <c r="VU34" s="98"/>
      <c r="VV34" s="98"/>
      <c r="VW34" s="98"/>
      <c r="VX34" s="98"/>
      <c r="VY34" s="98"/>
      <c r="VZ34" s="98"/>
      <c r="WA34" s="98"/>
      <c r="WB34" s="98"/>
      <c r="WC34" s="98"/>
      <c r="WD34" s="98"/>
      <c r="WE34" s="98"/>
      <c r="WF34" s="98"/>
      <c r="WG34" s="98"/>
      <c r="WH34" s="98"/>
      <c r="WI34" s="98"/>
      <c r="WJ34" s="98"/>
      <c r="WK34" s="98"/>
      <c r="WL34" s="98"/>
      <c r="WM34" s="98"/>
      <c r="WN34" s="98"/>
      <c r="WO34" s="98"/>
      <c r="WP34" s="98"/>
      <c r="WQ34" s="98"/>
      <c r="WR34" s="98"/>
      <c r="WS34" s="98"/>
      <c r="WT34" s="98"/>
      <c r="WU34" s="98"/>
      <c r="WV34" s="98"/>
      <c r="WW34" s="98"/>
      <c r="WX34" s="98"/>
      <c r="WY34" s="98"/>
      <c r="WZ34" s="98"/>
      <c r="XA34" s="98"/>
      <c r="XB34" s="98"/>
      <c r="XC34" s="98"/>
      <c r="XD34" s="98"/>
      <c r="XE34" s="98"/>
      <c r="XF34" s="98"/>
      <c r="XG34" s="98"/>
      <c r="XH34" s="98"/>
      <c r="XI34" s="98"/>
      <c r="XJ34" s="98"/>
      <c r="XK34" s="98"/>
      <c r="XL34" s="98"/>
      <c r="XM34" s="98"/>
      <c r="XN34" s="98"/>
      <c r="XO34" s="98"/>
      <c r="XP34" s="98"/>
      <c r="XQ34" s="98"/>
      <c r="XR34" s="98"/>
      <c r="XS34" s="98"/>
      <c r="XT34" s="98"/>
      <c r="XU34" s="98"/>
      <c r="XV34" s="98"/>
      <c r="XW34" s="98"/>
      <c r="XX34" s="98"/>
      <c r="XY34" s="98"/>
      <c r="XZ34" s="98"/>
      <c r="YA34" s="98"/>
      <c r="YB34" s="98"/>
      <c r="YC34" s="98"/>
      <c r="YD34" s="98"/>
      <c r="YE34" s="98"/>
      <c r="YF34" s="98"/>
      <c r="YG34" s="98"/>
      <c r="YH34" s="98"/>
      <c r="YI34" s="98"/>
      <c r="YJ34" s="98"/>
      <c r="YK34" s="98"/>
      <c r="YL34" s="98"/>
      <c r="YM34" s="98"/>
      <c r="YN34" s="98"/>
      <c r="YO34" s="98"/>
      <c r="YP34" s="98"/>
      <c r="YQ34" s="98"/>
      <c r="YR34" s="98"/>
      <c r="YS34" s="98"/>
      <c r="YT34" s="98"/>
      <c r="YU34" s="98"/>
      <c r="YV34" s="98"/>
      <c r="YW34" s="98"/>
      <c r="YX34" s="98"/>
      <c r="YY34" s="98"/>
      <c r="YZ34" s="98"/>
      <c r="ZA34" s="98"/>
      <c r="ZB34" s="98"/>
      <c r="ZC34" s="98"/>
      <c r="ZD34" s="98"/>
      <c r="ZE34" s="98"/>
      <c r="ZF34" s="98"/>
      <c r="ZG34" s="98"/>
      <c r="ZH34" s="98"/>
      <c r="ZI34" s="98"/>
      <c r="ZJ34" s="98"/>
      <c r="ZK34" s="98"/>
      <c r="ZL34" s="98"/>
      <c r="ZM34" s="98"/>
      <c r="ZN34" s="98"/>
      <c r="ZO34" s="98"/>
      <c r="ZP34" s="98"/>
      <c r="ZQ34" s="98"/>
      <c r="ZR34" s="98"/>
      <c r="ZS34" s="98"/>
      <c r="ZT34" s="98"/>
      <c r="ZU34" s="98"/>
      <c r="ZV34" s="98"/>
      <c r="ZW34" s="98"/>
      <c r="ZX34" s="98"/>
      <c r="ZY34" s="98"/>
      <c r="ZZ34" s="98"/>
      <c r="AAA34" s="98"/>
      <c r="AAB34" s="98"/>
      <c r="AAC34" s="98"/>
      <c r="AAD34" s="98"/>
      <c r="AAE34" s="98"/>
      <c r="AAF34" s="98"/>
      <c r="AAG34" s="98"/>
      <c r="AAH34" s="98"/>
      <c r="AAI34" s="98"/>
      <c r="AAJ34" s="98"/>
      <c r="AAK34" s="98"/>
      <c r="AAL34" s="98"/>
      <c r="AAM34" s="98"/>
      <c r="AAN34" s="98"/>
      <c r="AAO34" s="98"/>
      <c r="AAP34" s="98"/>
      <c r="AAQ34" s="98"/>
      <c r="AAR34" s="98"/>
      <c r="AAS34" s="98"/>
      <c r="AAT34" s="98"/>
      <c r="AAU34" s="98"/>
      <c r="AAV34" s="98"/>
      <c r="AAW34" s="98"/>
      <c r="AAX34" s="98"/>
      <c r="AAY34" s="98"/>
      <c r="AAZ34" s="98"/>
      <c r="ABA34" s="98"/>
      <c r="ABB34" s="98"/>
      <c r="ABC34" s="98"/>
      <c r="ABD34" s="98"/>
      <c r="ABE34" s="98"/>
      <c r="ABF34" s="98"/>
      <c r="ABG34" s="98"/>
      <c r="ABH34" s="98"/>
      <c r="ABI34" s="98"/>
      <c r="ABJ34" s="98"/>
      <c r="ABK34" s="98"/>
      <c r="ABL34" s="98"/>
      <c r="ABM34" s="98"/>
      <c r="ABN34" s="98"/>
      <c r="ABO34" s="98"/>
      <c r="ABP34" s="98"/>
      <c r="ABQ34" s="98"/>
      <c r="ABR34" s="98"/>
      <c r="ABS34" s="98"/>
      <c r="ABT34" s="98"/>
      <c r="ABU34" s="98"/>
      <c r="ABV34" s="98"/>
      <c r="ABW34" s="98"/>
      <c r="ABX34" s="98"/>
      <c r="ABY34" s="98"/>
      <c r="ABZ34" s="98"/>
      <c r="ACA34" s="98"/>
      <c r="ACB34" s="98"/>
      <c r="ACC34" s="98"/>
      <c r="ACD34" s="98"/>
      <c r="ACE34" s="98"/>
      <c r="ACF34" s="98"/>
      <c r="ACG34" s="98"/>
      <c r="ACH34" s="98"/>
      <c r="ACI34" s="98"/>
      <c r="ACJ34" s="98"/>
      <c r="ACK34" s="98"/>
      <c r="ACL34" s="98"/>
      <c r="ACM34" s="98"/>
      <c r="ACN34" s="98"/>
      <c r="ACO34" s="98"/>
      <c r="ACP34" s="98"/>
      <c r="ACQ34" s="98"/>
      <c r="ACR34" s="98"/>
      <c r="ACS34" s="98"/>
      <c r="ACT34" s="98"/>
      <c r="ACU34" s="98"/>
      <c r="ACV34" s="98"/>
      <c r="ACW34" s="98"/>
      <c r="ACX34" s="98"/>
      <c r="ACY34" s="98"/>
      <c r="ACZ34" s="98"/>
      <c r="ADA34" s="98"/>
      <c r="ADB34" s="98"/>
      <c r="ADC34" s="98"/>
      <c r="ADD34" s="98"/>
      <c r="ADE34" s="98"/>
      <c r="ADF34" s="98"/>
      <c r="ADG34" s="98"/>
      <c r="ADH34" s="98"/>
      <c r="ADI34" s="98"/>
      <c r="ADJ34" s="98"/>
      <c r="ADK34" s="98"/>
      <c r="ADL34" s="98"/>
      <c r="ADM34" s="98"/>
      <c r="ADN34" s="98"/>
      <c r="ADO34" s="98"/>
      <c r="ADP34" s="98"/>
      <c r="ADQ34" s="98"/>
      <c r="ADR34" s="98"/>
      <c r="ADS34" s="98"/>
      <c r="ADT34" s="98"/>
      <c r="ADU34" s="98"/>
      <c r="ADV34" s="98"/>
      <c r="ADW34" s="98"/>
      <c r="ADX34" s="98"/>
      <c r="ADY34" s="98"/>
      <c r="ADZ34" s="98"/>
      <c r="AEA34" s="98"/>
      <c r="AEB34" s="98"/>
      <c r="AEC34" s="98"/>
      <c r="AED34" s="98"/>
      <c r="AEE34" s="98"/>
      <c r="AEF34" s="98"/>
      <c r="AEG34" s="98"/>
      <c r="AEH34" s="98"/>
      <c r="AEI34" s="98"/>
      <c r="AEJ34" s="98"/>
      <c r="AEK34" s="98"/>
      <c r="AEL34" s="98"/>
      <c r="AEM34" s="98"/>
      <c r="AEN34" s="98"/>
      <c r="AEO34" s="98"/>
      <c r="AEP34" s="98"/>
      <c r="AEQ34" s="98"/>
      <c r="AER34" s="98"/>
      <c r="AES34" s="98"/>
      <c r="AET34" s="98"/>
      <c r="AEU34" s="98"/>
      <c r="AEV34" s="98"/>
      <c r="AEW34" s="98"/>
      <c r="AEX34" s="98"/>
      <c r="AEY34" s="98"/>
      <c r="AEZ34" s="98"/>
      <c r="AFA34" s="98"/>
      <c r="AFB34" s="98"/>
      <c r="AFC34" s="98"/>
      <c r="AFD34" s="98"/>
      <c r="AFE34" s="98"/>
      <c r="AFF34" s="98"/>
      <c r="AFG34" s="98"/>
      <c r="AFH34" s="98"/>
      <c r="AFI34" s="98"/>
      <c r="AFJ34" s="98"/>
      <c r="AFK34" s="98"/>
      <c r="AFL34" s="98"/>
      <c r="AFM34" s="98"/>
      <c r="AFN34" s="98"/>
      <c r="AFO34" s="98"/>
      <c r="AFP34" s="98"/>
      <c r="AFQ34" s="98"/>
      <c r="AFR34" s="98"/>
      <c r="AFS34" s="98"/>
      <c r="AFT34" s="98"/>
      <c r="AFU34" s="98"/>
      <c r="AFV34" s="98"/>
      <c r="AFW34" s="98"/>
      <c r="AFX34" s="98"/>
      <c r="AFY34" s="98"/>
      <c r="AFZ34" s="98"/>
      <c r="AGA34" s="98"/>
      <c r="AGB34" s="98"/>
      <c r="AGC34" s="98"/>
      <c r="AGD34" s="98"/>
      <c r="AGE34" s="98"/>
      <c r="AGF34" s="98"/>
      <c r="AGG34" s="98"/>
      <c r="AGH34" s="98"/>
      <c r="AGI34" s="98"/>
      <c r="AGJ34" s="98"/>
      <c r="AGK34" s="98"/>
      <c r="AGL34" s="98"/>
      <c r="AGM34" s="98"/>
      <c r="AGN34" s="98"/>
      <c r="AGO34" s="98"/>
      <c r="AGP34" s="98"/>
      <c r="AGQ34" s="98"/>
      <c r="AGR34" s="98"/>
      <c r="AGS34" s="98"/>
      <c r="AGT34" s="98"/>
      <c r="AGU34" s="98"/>
      <c r="AGV34" s="98"/>
      <c r="AGW34" s="98"/>
      <c r="AGX34" s="98"/>
      <c r="AGY34" s="98"/>
      <c r="AGZ34" s="98"/>
      <c r="AHA34" s="98"/>
      <c r="AHB34" s="98"/>
      <c r="AHC34" s="98"/>
      <c r="AHD34" s="98"/>
      <c r="AHE34" s="98"/>
      <c r="AHF34" s="98"/>
      <c r="AHG34" s="98"/>
      <c r="AHH34" s="98"/>
      <c r="AHI34" s="98"/>
      <c r="AHJ34" s="98"/>
      <c r="AHK34" s="98"/>
      <c r="AHL34" s="98"/>
      <c r="AHM34" s="98"/>
      <c r="AHN34" s="98"/>
      <c r="AHO34" s="98"/>
      <c r="AHP34" s="98"/>
      <c r="AHQ34" s="98"/>
      <c r="AHR34" s="98"/>
      <c r="AHS34" s="98"/>
      <c r="AHT34" s="98"/>
      <c r="AHU34" s="98"/>
      <c r="AHV34" s="98"/>
      <c r="AHW34" s="98"/>
      <c r="AHX34" s="98"/>
      <c r="AHY34" s="98"/>
      <c r="AHZ34" s="98"/>
      <c r="AIA34" s="98"/>
      <c r="AIB34" s="98"/>
      <c r="AIC34" s="98"/>
      <c r="AID34" s="98"/>
      <c r="AIE34" s="98"/>
      <c r="AIF34" s="98"/>
      <c r="AIG34" s="98"/>
      <c r="AIH34" s="98"/>
      <c r="AII34" s="98"/>
      <c r="AIJ34" s="98"/>
      <c r="AIK34" s="98"/>
      <c r="AIL34" s="98"/>
      <c r="AIM34" s="98"/>
      <c r="AIN34" s="98"/>
      <c r="AIO34" s="98"/>
      <c r="AIP34" s="98"/>
      <c r="AIQ34" s="98"/>
      <c r="AIR34" s="98"/>
      <c r="AIS34" s="98"/>
      <c r="AIT34" s="98"/>
      <c r="AIU34" s="98"/>
      <c r="AIV34" s="98"/>
      <c r="AIW34" s="98"/>
      <c r="AIX34" s="98"/>
      <c r="AIY34" s="98"/>
      <c r="AIZ34" s="98"/>
      <c r="AJA34" s="98"/>
      <c r="AJB34" s="98"/>
      <c r="AJC34" s="98"/>
      <c r="AJD34" s="98"/>
      <c r="AJE34" s="98"/>
      <c r="AJF34" s="98"/>
      <c r="AJG34" s="98"/>
      <c r="AJH34" s="98"/>
      <c r="AJI34" s="98"/>
      <c r="AJJ34" s="98"/>
      <c r="AJK34" s="98"/>
      <c r="AJL34" s="98"/>
      <c r="AJM34" s="98"/>
      <c r="AJN34" s="98"/>
      <c r="AJO34" s="98"/>
      <c r="AJP34" s="98"/>
      <c r="AJQ34" s="98"/>
      <c r="AJR34" s="98"/>
      <c r="AJS34" s="98"/>
      <c r="AJT34" s="98"/>
      <c r="AJU34" s="98"/>
      <c r="AJV34" s="98"/>
      <c r="AJW34" s="98"/>
      <c r="AJX34" s="98"/>
      <c r="AJY34" s="98"/>
      <c r="AJZ34" s="98"/>
      <c r="AKA34" s="98"/>
      <c r="AKB34" s="98"/>
      <c r="AKC34" s="98"/>
      <c r="AKD34" s="98"/>
      <c r="AKE34" s="98"/>
      <c r="AKF34" s="98"/>
      <c r="AKG34" s="98"/>
      <c r="AKH34" s="98"/>
      <c r="AKI34" s="98"/>
      <c r="AKJ34" s="98"/>
      <c r="AKK34" s="98"/>
      <c r="AKL34" s="98"/>
      <c r="AKM34" s="98"/>
      <c r="AKN34" s="98"/>
      <c r="AKO34" s="98"/>
      <c r="AKP34" s="98"/>
      <c r="AKQ34" s="98"/>
      <c r="AKR34" s="98"/>
      <c r="AKS34" s="98"/>
      <c r="AKT34" s="98"/>
      <c r="AKU34" s="98"/>
      <c r="AKV34" s="98"/>
      <c r="AKW34" s="98"/>
      <c r="AKX34" s="98"/>
      <c r="AKY34" s="98"/>
      <c r="AKZ34" s="98"/>
      <c r="ALA34" s="98"/>
      <c r="ALB34" s="98"/>
      <c r="ALC34" s="98"/>
      <c r="ALD34" s="98"/>
      <c r="ALE34" s="98"/>
      <c r="ALF34" s="98"/>
      <c r="ALG34" s="98"/>
      <c r="ALH34" s="98"/>
      <c r="ALI34" s="98"/>
      <c r="ALJ34" s="98"/>
      <c r="ALK34" s="98"/>
      <c r="ALL34" s="98"/>
      <c r="ALM34" s="98"/>
      <c r="ALN34" s="98"/>
      <c r="ALO34" s="98"/>
      <c r="ALP34" s="98"/>
      <c r="ALQ34" s="98"/>
      <c r="ALR34" s="98"/>
      <c r="ALS34" s="98"/>
      <c r="ALT34" s="98"/>
      <c r="ALU34" s="98"/>
      <c r="ALV34" s="98"/>
      <c r="ALW34" s="98"/>
      <c r="ALX34" s="98"/>
      <c r="ALY34" s="98"/>
      <c r="ALZ34" s="98"/>
      <c r="AMA34" s="98"/>
      <c r="AMB34" s="98"/>
      <c r="AMC34" s="98"/>
      <c r="AMD34" s="98"/>
      <c r="AME34" s="98"/>
      <c r="AMF34" s="98"/>
      <c r="AMG34" s="98"/>
      <c r="AMH34" s="98"/>
      <c r="AMI34" s="98"/>
      <c r="AMJ34" s="98"/>
      <c r="AMK34" s="98"/>
      <c r="AML34" s="98"/>
      <c r="AMM34" s="98"/>
      <c r="AMN34" s="98"/>
      <c r="AMO34" s="98"/>
      <c r="AMP34" s="98"/>
      <c r="AMQ34" s="98"/>
      <c r="AMR34" s="98"/>
      <c r="AMS34" s="98"/>
      <c r="AMT34" s="98"/>
      <c r="AMU34" s="98"/>
      <c r="AMV34" s="98"/>
      <c r="AMW34" s="98"/>
      <c r="AMX34" s="98"/>
      <c r="AMY34" s="98"/>
      <c r="AMZ34" s="98"/>
      <c r="ANA34" s="98"/>
      <c r="ANB34" s="98"/>
      <c r="ANC34" s="98"/>
      <c r="AND34" s="98"/>
      <c r="ANE34" s="98"/>
      <c r="ANF34" s="98"/>
      <c r="ANG34" s="98"/>
      <c r="ANH34" s="98"/>
      <c r="ANI34" s="98"/>
      <c r="ANJ34" s="98"/>
      <c r="ANK34" s="98"/>
      <c r="ANL34" s="98"/>
      <c r="ANM34" s="98"/>
      <c r="ANN34" s="98"/>
      <c r="ANO34" s="98"/>
      <c r="ANP34" s="98"/>
      <c r="ANQ34" s="98"/>
      <c r="ANR34" s="98"/>
      <c r="ANS34" s="98"/>
      <c r="ANT34" s="98"/>
      <c r="ANU34" s="98"/>
      <c r="ANV34" s="98"/>
      <c r="ANW34" s="98"/>
      <c r="ANX34" s="98"/>
      <c r="ANY34" s="98"/>
      <c r="ANZ34" s="98"/>
      <c r="AOA34" s="98"/>
      <c r="AOB34" s="98"/>
      <c r="AOC34" s="98"/>
      <c r="AOD34" s="98"/>
      <c r="AOE34" s="98"/>
      <c r="AOF34" s="98"/>
      <c r="AOG34" s="98"/>
      <c r="AOH34" s="98"/>
      <c r="AOI34" s="98"/>
      <c r="AOJ34" s="98"/>
      <c r="AOK34" s="98"/>
      <c r="AOL34" s="98"/>
      <c r="AOM34" s="98"/>
      <c r="AON34" s="98"/>
      <c r="AOO34" s="98"/>
      <c r="AOP34" s="98"/>
      <c r="AOQ34" s="98"/>
      <c r="AOR34" s="98"/>
      <c r="AOS34" s="98"/>
      <c r="AOT34" s="98"/>
      <c r="AOU34" s="98"/>
      <c r="AOV34" s="98"/>
      <c r="AOW34" s="98"/>
      <c r="AOX34" s="98"/>
      <c r="AOY34" s="98"/>
      <c r="AOZ34" s="98"/>
      <c r="APA34" s="98"/>
      <c r="APB34" s="98"/>
      <c r="APC34" s="98"/>
      <c r="APD34" s="98"/>
      <c r="APE34" s="98"/>
      <c r="APF34" s="98"/>
      <c r="APG34" s="98"/>
      <c r="APH34" s="98"/>
      <c r="API34" s="98"/>
      <c r="APJ34" s="98"/>
      <c r="APK34" s="98"/>
      <c r="APL34" s="98"/>
      <c r="APM34" s="98"/>
      <c r="APN34" s="98"/>
      <c r="APO34" s="98"/>
      <c r="APP34" s="98"/>
      <c r="APQ34" s="98"/>
      <c r="APR34" s="98"/>
      <c r="APS34" s="98"/>
      <c r="APT34" s="98"/>
      <c r="APU34" s="98"/>
      <c r="APV34" s="98"/>
      <c r="APW34" s="98"/>
      <c r="APX34" s="98"/>
      <c r="APY34" s="98"/>
      <c r="APZ34" s="98"/>
      <c r="AQA34" s="98"/>
      <c r="AQB34" s="98"/>
      <c r="AQC34" s="98"/>
      <c r="AQD34" s="98"/>
      <c r="AQE34" s="98"/>
      <c r="AQF34" s="98"/>
      <c r="AQG34" s="98"/>
      <c r="AQH34" s="98"/>
      <c r="AQI34" s="98"/>
      <c r="AQJ34" s="98"/>
      <c r="AQK34" s="98"/>
      <c r="AQL34" s="98"/>
      <c r="AQM34" s="98"/>
      <c r="AQN34" s="98"/>
      <c r="AQO34" s="98"/>
      <c r="AQP34" s="98"/>
      <c r="AQQ34" s="98"/>
      <c r="AQR34" s="98"/>
      <c r="AQS34" s="98"/>
      <c r="AQT34" s="98"/>
      <c r="AQU34" s="98"/>
      <c r="AQV34" s="98"/>
      <c r="AQW34" s="98"/>
      <c r="AQX34" s="98"/>
      <c r="AQY34" s="98"/>
      <c r="AQZ34" s="98"/>
      <c r="ARA34" s="98"/>
      <c r="ARB34" s="98"/>
      <c r="ARC34" s="98"/>
      <c r="ARD34" s="98"/>
      <c r="ARE34" s="98"/>
      <c r="ARF34" s="98"/>
      <c r="ARG34" s="98"/>
      <c r="ARH34" s="98"/>
      <c r="ARI34" s="98"/>
      <c r="ARJ34" s="98"/>
      <c r="ARK34" s="98"/>
      <c r="ARL34" s="98"/>
      <c r="ARM34" s="98"/>
      <c r="ARN34" s="98"/>
      <c r="ARO34" s="98"/>
      <c r="ARP34" s="98"/>
      <c r="ARQ34" s="98"/>
      <c r="ARR34" s="98"/>
      <c r="ARS34" s="98"/>
      <c r="ART34" s="98"/>
      <c r="ARU34" s="98"/>
      <c r="ARV34" s="98"/>
      <c r="ARW34" s="98"/>
      <c r="ARX34" s="98"/>
      <c r="ARY34" s="98"/>
      <c r="ARZ34" s="98"/>
      <c r="ASA34" s="98"/>
      <c r="ASB34" s="98"/>
      <c r="ASC34" s="98"/>
      <c r="ASD34" s="98"/>
      <c r="ASE34" s="98"/>
      <c r="ASF34" s="98"/>
      <c r="ASG34" s="98"/>
      <c r="ASH34" s="98"/>
      <c r="ASI34" s="98"/>
      <c r="ASJ34" s="98"/>
      <c r="ASK34" s="98"/>
      <c r="ASL34" s="98"/>
      <c r="ASM34" s="98"/>
      <c r="ASN34" s="98"/>
      <c r="ASO34" s="98"/>
      <c r="ASP34" s="98"/>
      <c r="ASQ34" s="98"/>
      <c r="ASR34" s="98"/>
      <c r="ASS34" s="98"/>
      <c r="AST34" s="98"/>
      <c r="ASU34" s="98"/>
      <c r="ASV34" s="98"/>
      <c r="ASW34" s="98"/>
      <c r="ASX34" s="98"/>
      <c r="ASY34" s="98"/>
      <c r="ASZ34" s="98"/>
      <c r="ATA34" s="98"/>
      <c r="ATB34" s="98"/>
      <c r="ATC34" s="98"/>
      <c r="ATD34" s="98"/>
      <c r="ATE34" s="98"/>
      <c r="ATF34" s="98"/>
      <c r="ATG34" s="98"/>
      <c r="ATH34" s="98"/>
      <c r="ATI34" s="98"/>
      <c r="ATJ34" s="98"/>
      <c r="ATK34" s="98"/>
      <c r="ATL34" s="98"/>
      <c r="ATM34" s="98"/>
      <c r="ATN34" s="98"/>
      <c r="ATO34" s="98"/>
      <c r="ATP34" s="98"/>
      <c r="ATQ34" s="98"/>
      <c r="ATR34" s="98"/>
      <c r="ATS34" s="98"/>
      <c r="ATT34" s="98"/>
      <c r="ATU34" s="98"/>
      <c r="ATV34" s="98"/>
      <c r="ATW34" s="98"/>
      <c r="ATX34" s="98"/>
      <c r="ATY34" s="98"/>
      <c r="ATZ34" s="98"/>
      <c r="AUA34" s="98"/>
      <c r="AUB34" s="98"/>
      <c r="AUC34" s="98"/>
      <c r="AUD34" s="98"/>
      <c r="AUE34" s="98"/>
      <c r="AUF34" s="98"/>
      <c r="AUG34" s="98"/>
      <c r="AUH34" s="98"/>
      <c r="AUI34" s="98"/>
      <c r="AUJ34" s="98"/>
      <c r="AUK34" s="98"/>
      <c r="AUL34" s="98"/>
      <c r="AUM34" s="98"/>
      <c r="AUN34" s="98"/>
      <c r="AUO34" s="98"/>
      <c r="AUP34" s="98"/>
      <c r="AUQ34" s="98"/>
      <c r="AUR34" s="98"/>
      <c r="AUS34" s="98"/>
      <c r="AUT34" s="98"/>
      <c r="AUU34" s="98"/>
      <c r="AUV34" s="98"/>
      <c r="AUW34" s="98"/>
      <c r="AUX34" s="98"/>
      <c r="AUY34" s="98"/>
      <c r="AUZ34" s="98"/>
      <c r="AVA34" s="98"/>
      <c r="AVB34" s="98"/>
      <c r="AVC34" s="98"/>
      <c r="AVD34" s="98"/>
      <c r="AVE34" s="98"/>
      <c r="AVF34" s="98"/>
      <c r="AVG34" s="98"/>
      <c r="AVH34" s="98"/>
      <c r="AVI34" s="98"/>
      <c r="AVJ34" s="98"/>
      <c r="AVK34" s="98"/>
      <c r="AVL34" s="98"/>
      <c r="AVM34" s="98"/>
      <c r="AVN34" s="98"/>
      <c r="AVO34" s="98"/>
      <c r="AVP34" s="98"/>
      <c r="AVQ34" s="98"/>
      <c r="AVR34" s="98"/>
      <c r="AVS34" s="98"/>
      <c r="AVT34" s="98"/>
      <c r="AVU34" s="98"/>
      <c r="AVV34" s="98"/>
      <c r="AVW34" s="98"/>
      <c r="AVX34" s="98"/>
      <c r="AVY34" s="98"/>
      <c r="AVZ34" s="98"/>
      <c r="AWA34" s="98"/>
      <c r="AWB34" s="98"/>
      <c r="AWC34" s="98"/>
      <c r="AWD34" s="98"/>
      <c r="AWE34" s="98"/>
      <c r="AWF34" s="98"/>
      <c r="AWG34" s="98"/>
      <c r="AWH34" s="98"/>
      <c r="AWI34" s="98"/>
      <c r="AWJ34" s="98"/>
      <c r="AWK34" s="98"/>
      <c r="AWL34" s="98"/>
      <c r="AWM34" s="98"/>
      <c r="AWN34" s="98"/>
      <c r="AWO34" s="98"/>
      <c r="AWP34" s="98"/>
      <c r="AWQ34" s="98"/>
      <c r="AWR34" s="98"/>
      <c r="AWS34" s="98"/>
      <c r="AWT34" s="98"/>
      <c r="AWU34" s="98"/>
      <c r="AWV34" s="98"/>
      <c r="AWW34" s="98"/>
      <c r="AWX34" s="98"/>
      <c r="AWY34" s="98"/>
      <c r="AWZ34" s="98"/>
      <c r="AXA34" s="98"/>
      <c r="AXB34" s="98"/>
      <c r="AXC34" s="98"/>
      <c r="AXD34" s="98"/>
      <c r="AXE34" s="98"/>
      <c r="AXF34" s="98"/>
      <c r="AXG34" s="98"/>
      <c r="AXH34" s="98"/>
      <c r="AXI34" s="98"/>
      <c r="AXJ34" s="98"/>
      <c r="AXK34" s="98"/>
      <c r="AXL34" s="98"/>
      <c r="AXM34" s="98"/>
      <c r="AXN34" s="98"/>
      <c r="AXO34" s="98"/>
      <c r="AXP34" s="98"/>
      <c r="AXQ34" s="98"/>
      <c r="AXR34" s="98"/>
      <c r="AXS34" s="98"/>
      <c r="AXT34" s="98"/>
      <c r="AXU34" s="98"/>
      <c r="AXV34" s="98"/>
      <c r="AXW34" s="98"/>
      <c r="AXX34" s="98"/>
      <c r="AXY34" s="98"/>
      <c r="AXZ34" s="98"/>
      <c r="AYA34" s="98"/>
      <c r="AYB34" s="98"/>
      <c r="AYC34" s="98"/>
      <c r="AYD34" s="98"/>
      <c r="AYE34" s="98"/>
      <c r="AYF34" s="98"/>
      <c r="AYG34" s="98"/>
      <c r="AYH34" s="98"/>
      <c r="AYI34" s="98"/>
      <c r="AYJ34" s="98"/>
      <c r="AYK34" s="98"/>
      <c r="AYL34" s="98"/>
      <c r="AYM34" s="98"/>
      <c r="AYN34" s="98"/>
      <c r="AYO34" s="98"/>
      <c r="AYP34" s="98"/>
      <c r="AYQ34" s="98"/>
      <c r="AYR34" s="98"/>
      <c r="AYS34" s="98"/>
      <c r="AYT34" s="98"/>
      <c r="AYU34" s="98"/>
      <c r="AYV34" s="98"/>
      <c r="AYW34" s="98"/>
      <c r="AYX34" s="98"/>
      <c r="AYY34" s="98"/>
      <c r="AYZ34" s="98"/>
      <c r="AZA34" s="98"/>
      <c r="AZB34" s="98"/>
      <c r="AZC34" s="98"/>
      <c r="AZD34" s="98"/>
      <c r="AZE34" s="98"/>
      <c r="AZF34" s="98"/>
      <c r="AZG34" s="98"/>
      <c r="AZH34" s="98"/>
      <c r="AZI34" s="98"/>
      <c r="AZJ34" s="98"/>
      <c r="AZK34" s="98"/>
      <c r="AZL34" s="98"/>
      <c r="AZM34" s="98"/>
      <c r="AZN34" s="98"/>
      <c r="AZO34" s="98"/>
      <c r="AZP34" s="98"/>
      <c r="AZQ34" s="98"/>
      <c r="AZR34" s="98"/>
      <c r="AZS34" s="98"/>
      <c r="AZT34" s="98"/>
      <c r="AZU34" s="98"/>
      <c r="AZV34" s="98"/>
      <c r="AZW34" s="98"/>
      <c r="AZX34" s="98"/>
      <c r="AZY34" s="98"/>
      <c r="AZZ34" s="98"/>
      <c r="BAA34" s="98"/>
      <c r="BAB34" s="98"/>
      <c r="BAC34" s="98"/>
      <c r="BAD34" s="98"/>
      <c r="BAE34" s="98"/>
      <c r="BAF34" s="98"/>
      <c r="BAG34" s="98"/>
      <c r="BAH34" s="98"/>
      <c r="BAI34" s="98"/>
      <c r="BAJ34" s="98"/>
      <c r="BAK34" s="98"/>
      <c r="BAL34" s="98"/>
      <c r="BAM34" s="98"/>
      <c r="BAN34" s="98"/>
      <c r="BAO34" s="98"/>
      <c r="BAP34" s="98"/>
      <c r="BAQ34" s="98"/>
      <c r="BAR34" s="98"/>
      <c r="BAS34" s="98"/>
      <c r="BAT34" s="98"/>
      <c r="BAU34" s="98"/>
      <c r="BAV34" s="98"/>
      <c r="BAW34" s="98"/>
      <c r="BAX34" s="98"/>
      <c r="BAY34" s="98"/>
      <c r="BAZ34" s="98"/>
      <c r="BBA34" s="98"/>
      <c r="BBB34" s="98"/>
      <c r="BBC34" s="98"/>
      <c r="BBD34" s="98"/>
      <c r="BBE34" s="98"/>
      <c r="BBF34" s="98"/>
      <c r="BBG34" s="98"/>
      <c r="BBH34" s="98"/>
      <c r="BBI34" s="98"/>
      <c r="BBJ34" s="98"/>
      <c r="BBK34" s="98"/>
      <c r="BBL34" s="98"/>
      <c r="BBM34" s="98"/>
      <c r="BBN34" s="98"/>
      <c r="BBO34" s="98"/>
      <c r="BBP34" s="98"/>
      <c r="BBQ34" s="98"/>
      <c r="BBR34" s="98"/>
      <c r="BBS34" s="98"/>
      <c r="BBT34" s="98"/>
      <c r="BBU34" s="98"/>
      <c r="BBV34" s="98"/>
      <c r="BBW34" s="98"/>
      <c r="BBX34" s="98"/>
      <c r="BBY34" s="98"/>
      <c r="BBZ34" s="98"/>
      <c r="BCA34" s="98"/>
      <c r="BCB34" s="98"/>
      <c r="BCC34" s="98"/>
      <c r="BCD34" s="98"/>
      <c r="BCE34" s="98"/>
      <c r="BCF34" s="98"/>
      <c r="BCG34" s="98"/>
      <c r="BCH34" s="98"/>
      <c r="BCI34" s="98"/>
      <c r="BCJ34" s="98"/>
      <c r="BCK34" s="98"/>
      <c r="BCL34" s="98"/>
      <c r="BCM34" s="98"/>
      <c r="BCN34" s="98"/>
      <c r="BCO34" s="98"/>
      <c r="BCP34" s="98"/>
      <c r="BCQ34" s="98"/>
      <c r="BCR34" s="98"/>
      <c r="BCS34" s="98"/>
      <c r="BCT34" s="98"/>
      <c r="BCU34" s="98"/>
      <c r="BCV34" s="98"/>
      <c r="BCW34" s="98"/>
      <c r="BCX34" s="98"/>
      <c r="BCY34" s="98"/>
      <c r="BCZ34" s="98"/>
      <c r="BDA34" s="98"/>
      <c r="BDB34" s="98"/>
      <c r="BDC34" s="98"/>
      <c r="BDD34" s="98"/>
      <c r="BDE34" s="98"/>
      <c r="BDF34" s="98"/>
      <c r="BDG34" s="98"/>
      <c r="BDH34" s="98"/>
      <c r="BDI34" s="98"/>
      <c r="BDJ34" s="98"/>
      <c r="BDK34" s="98"/>
      <c r="BDL34" s="98"/>
      <c r="BDM34" s="98"/>
      <c r="BDN34" s="98"/>
      <c r="BDO34" s="98"/>
      <c r="BDP34" s="98"/>
      <c r="BDQ34" s="98"/>
      <c r="BDR34" s="98"/>
      <c r="BDS34" s="98"/>
      <c r="BDT34" s="98"/>
      <c r="BDU34" s="98"/>
      <c r="BDV34" s="98"/>
      <c r="BDW34" s="98"/>
      <c r="BDX34" s="98"/>
      <c r="BDY34" s="98"/>
      <c r="BDZ34" s="98"/>
      <c r="BEA34" s="98"/>
      <c r="BEB34" s="98"/>
      <c r="BEC34" s="98"/>
      <c r="BED34" s="98"/>
      <c r="BEE34" s="98"/>
      <c r="BEF34" s="98"/>
      <c r="BEG34" s="98"/>
      <c r="BEH34" s="98"/>
      <c r="BEI34" s="98"/>
      <c r="BEJ34" s="98"/>
      <c r="BEK34" s="98"/>
      <c r="BEL34" s="98"/>
      <c r="BEM34" s="98"/>
      <c r="BEN34" s="98"/>
      <c r="BEO34" s="98"/>
      <c r="BEP34" s="98"/>
      <c r="BEQ34" s="98"/>
      <c r="BER34" s="98"/>
      <c r="BES34" s="98"/>
      <c r="BET34" s="98"/>
      <c r="BEU34" s="98"/>
      <c r="BEV34" s="98"/>
      <c r="BEW34" s="98"/>
      <c r="BEX34" s="98"/>
      <c r="BEY34" s="98"/>
      <c r="BEZ34" s="98"/>
      <c r="BFA34" s="98"/>
      <c r="BFB34" s="98"/>
      <c r="BFC34" s="98"/>
      <c r="BFD34" s="98"/>
      <c r="BFE34" s="98"/>
      <c r="BFF34" s="98"/>
      <c r="BFG34" s="98"/>
      <c r="BFH34" s="98"/>
      <c r="BFI34" s="98"/>
      <c r="BFJ34" s="98"/>
      <c r="BFK34" s="98"/>
      <c r="BFL34" s="98"/>
      <c r="BFM34" s="98"/>
      <c r="BFN34" s="98"/>
      <c r="BFO34" s="98"/>
      <c r="BFP34" s="98"/>
      <c r="BFQ34" s="98"/>
      <c r="BFR34" s="98"/>
      <c r="BFS34" s="98"/>
      <c r="BFT34" s="98"/>
      <c r="BFU34" s="98"/>
      <c r="BFV34" s="98"/>
      <c r="BFW34" s="98"/>
      <c r="BFX34" s="98"/>
      <c r="BFY34" s="98"/>
      <c r="BFZ34" s="98"/>
      <c r="BGA34" s="98"/>
      <c r="BGB34" s="98"/>
      <c r="BGC34" s="98"/>
      <c r="BGD34" s="98"/>
      <c r="BGE34" s="98"/>
      <c r="BGF34" s="98"/>
      <c r="BGG34" s="98"/>
      <c r="BGH34" s="98"/>
      <c r="BGI34" s="98"/>
      <c r="BGJ34" s="98"/>
      <c r="BGK34" s="98"/>
      <c r="BGL34" s="98"/>
      <c r="BGM34" s="98"/>
      <c r="BGN34" s="98"/>
      <c r="BGO34" s="98"/>
      <c r="BGP34" s="98"/>
      <c r="BGQ34" s="98"/>
      <c r="BGR34" s="98"/>
      <c r="BGS34" s="98"/>
      <c r="BGT34" s="98"/>
      <c r="BGU34" s="98"/>
      <c r="BGV34" s="98"/>
      <c r="BGW34" s="98"/>
      <c r="BGX34" s="98"/>
      <c r="BGY34" s="98"/>
      <c r="BGZ34" s="98"/>
      <c r="BHA34" s="98"/>
      <c r="BHB34" s="98"/>
      <c r="BHC34" s="98"/>
      <c r="BHD34" s="98"/>
      <c r="BHE34" s="98"/>
      <c r="BHF34" s="98"/>
      <c r="BHG34" s="98"/>
      <c r="BHH34" s="98"/>
      <c r="BHI34" s="98"/>
      <c r="BHJ34" s="98"/>
      <c r="BHK34" s="98"/>
      <c r="BHL34" s="98"/>
      <c r="BHM34" s="98"/>
      <c r="BHN34" s="98"/>
      <c r="BHO34" s="98"/>
      <c r="BHP34" s="98"/>
      <c r="BHQ34" s="98"/>
      <c r="BHR34" s="98"/>
      <c r="BHS34" s="98"/>
      <c r="BHT34" s="98"/>
      <c r="BHU34" s="98"/>
      <c r="BHV34" s="98"/>
      <c r="BHW34" s="98"/>
      <c r="BHX34" s="98"/>
      <c r="BHY34" s="98"/>
      <c r="BHZ34" s="98"/>
      <c r="BIA34" s="98"/>
      <c r="BIB34" s="98"/>
      <c r="BIC34" s="98"/>
      <c r="BID34" s="98"/>
      <c r="BIE34" s="98"/>
      <c r="BIF34" s="98"/>
      <c r="BIG34" s="98"/>
      <c r="BIH34" s="98"/>
      <c r="BII34" s="98"/>
      <c r="BIJ34" s="98"/>
      <c r="BIK34" s="98"/>
      <c r="BIL34" s="98"/>
      <c r="BIM34" s="98"/>
      <c r="BIN34" s="98"/>
      <c r="BIO34" s="98"/>
      <c r="BIP34" s="98"/>
      <c r="BIQ34" s="98"/>
      <c r="BIR34" s="98"/>
      <c r="BIS34" s="98"/>
      <c r="BIT34" s="98"/>
      <c r="BIU34" s="98"/>
      <c r="BIV34" s="98"/>
      <c r="BIW34" s="98"/>
      <c r="BIX34" s="98"/>
      <c r="BIY34" s="98"/>
      <c r="BIZ34" s="98"/>
      <c r="BJA34" s="98"/>
      <c r="BJB34" s="98"/>
      <c r="BJC34" s="98"/>
      <c r="BJD34" s="98"/>
      <c r="BJE34" s="98"/>
      <c r="BJF34" s="98"/>
      <c r="BJG34" s="98"/>
      <c r="BJH34" s="98"/>
      <c r="BJI34" s="98"/>
      <c r="BJJ34" s="98"/>
      <c r="BJK34" s="98"/>
      <c r="BJL34" s="98"/>
      <c r="BJM34" s="98"/>
      <c r="BJN34" s="98"/>
      <c r="BJO34" s="98"/>
      <c r="BJP34" s="98"/>
      <c r="BJQ34" s="98"/>
      <c r="BJR34" s="98"/>
      <c r="BJS34" s="98"/>
      <c r="BJT34" s="98"/>
      <c r="BJU34" s="98"/>
      <c r="BJV34" s="98"/>
      <c r="BJW34" s="98"/>
      <c r="BJX34" s="98"/>
      <c r="BJY34" s="98"/>
      <c r="BJZ34" s="98"/>
      <c r="BKA34" s="98"/>
      <c r="BKB34" s="98"/>
      <c r="BKC34" s="98"/>
      <c r="BKD34" s="98"/>
      <c r="BKE34" s="98"/>
      <c r="BKF34" s="98"/>
      <c r="BKG34" s="98"/>
      <c r="BKH34" s="98"/>
      <c r="BKI34" s="98"/>
      <c r="BKJ34" s="98"/>
      <c r="BKK34" s="98"/>
      <c r="BKL34" s="98"/>
      <c r="BKM34" s="98"/>
      <c r="BKN34" s="98"/>
      <c r="BKO34" s="98"/>
      <c r="BKP34" s="98"/>
      <c r="BKQ34" s="98"/>
      <c r="BKR34" s="98"/>
      <c r="BKS34" s="98"/>
      <c r="BKT34" s="98"/>
      <c r="BKU34" s="98"/>
      <c r="BKV34" s="98"/>
      <c r="BKW34" s="98"/>
      <c r="BKX34" s="98"/>
      <c r="BKY34" s="98"/>
      <c r="BKZ34" s="98"/>
      <c r="BLA34" s="98"/>
      <c r="BLB34" s="98"/>
      <c r="BLC34" s="98"/>
      <c r="BLD34" s="98"/>
      <c r="BLE34" s="98"/>
      <c r="BLF34" s="98"/>
      <c r="BLG34" s="98"/>
      <c r="BLH34" s="98"/>
      <c r="BLI34" s="98"/>
      <c r="BLJ34" s="98"/>
      <c r="BLK34" s="98"/>
      <c r="BLL34" s="98"/>
      <c r="BLM34" s="98"/>
      <c r="BLN34" s="98"/>
      <c r="BLO34" s="98"/>
      <c r="BLP34" s="98"/>
      <c r="BLQ34" s="98"/>
      <c r="BLR34" s="98"/>
      <c r="BLS34" s="98"/>
      <c r="BLT34" s="98"/>
      <c r="BLU34" s="98"/>
      <c r="BLV34" s="98"/>
      <c r="BLW34" s="98"/>
      <c r="BLX34" s="98"/>
      <c r="BLY34" s="98"/>
      <c r="BLZ34" s="98"/>
      <c r="BMA34" s="98"/>
      <c r="BMB34" s="98"/>
      <c r="BMC34" s="98"/>
      <c r="BMD34" s="98"/>
      <c r="BME34" s="98"/>
      <c r="BMF34" s="98"/>
      <c r="BMG34" s="98"/>
      <c r="BMH34" s="98"/>
      <c r="BMI34" s="98"/>
      <c r="BMJ34" s="98"/>
      <c r="BMK34" s="98"/>
      <c r="BML34" s="98"/>
      <c r="BMM34" s="98"/>
      <c r="BMN34" s="98"/>
      <c r="BMO34" s="98"/>
      <c r="BMP34" s="98"/>
      <c r="BMQ34" s="98"/>
      <c r="BMR34" s="98"/>
      <c r="BMS34" s="98"/>
      <c r="BMT34" s="98"/>
      <c r="BMU34" s="98"/>
      <c r="BMV34" s="98"/>
      <c r="BMW34" s="98"/>
      <c r="BMX34" s="98"/>
      <c r="BMY34" s="98"/>
      <c r="BMZ34" s="98"/>
      <c r="BNA34" s="98"/>
      <c r="BNB34" s="98"/>
      <c r="BNC34" s="98"/>
      <c r="BND34" s="98"/>
      <c r="BNE34" s="98"/>
      <c r="BNF34" s="98"/>
      <c r="BNG34" s="98"/>
      <c r="BNH34" s="98"/>
      <c r="BNI34" s="98"/>
      <c r="BNJ34" s="98"/>
      <c r="BNK34" s="98"/>
      <c r="BNL34" s="98"/>
      <c r="BNM34" s="98"/>
      <c r="BNN34" s="98"/>
      <c r="BNO34" s="98"/>
      <c r="BNP34" s="98"/>
      <c r="BNQ34" s="98"/>
      <c r="BNR34" s="98"/>
      <c r="BNS34" s="98"/>
      <c r="BNT34" s="98"/>
      <c r="BNU34" s="98"/>
      <c r="BNV34" s="98"/>
      <c r="BNW34" s="98"/>
      <c r="BNX34" s="98"/>
      <c r="BNY34" s="98"/>
      <c r="BNZ34" s="98"/>
      <c r="BOA34" s="98"/>
      <c r="BOB34" s="98"/>
      <c r="BOC34" s="98"/>
      <c r="BOD34" s="98"/>
      <c r="BOE34" s="98"/>
      <c r="BOF34" s="98"/>
      <c r="BOG34" s="98"/>
      <c r="BOH34" s="98"/>
      <c r="BOI34" s="98"/>
      <c r="BOJ34" s="98"/>
      <c r="BOK34" s="98"/>
      <c r="BOL34" s="98"/>
      <c r="BOM34" s="98"/>
      <c r="BON34" s="98"/>
      <c r="BOO34" s="98"/>
      <c r="BOP34" s="98"/>
      <c r="BOQ34" s="98"/>
      <c r="BOR34" s="98"/>
      <c r="BOS34" s="98"/>
      <c r="BOT34" s="98"/>
      <c r="BOU34" s="98"/>
      <c r="BOV34" s="98"/>
      <c r="BOW34" s="98"/>
      <c r="BOX34" s="98"/>
      <c r="BOY34" s="98"/>
      <c r="BOZ34" s="98"/>
      <c r="BPA34" s="98"/>
      <c r="BPB34" s="98"/>
      <c r="BPC34" s="98"/>
      <c r="BPD34" s="98"/>
      <c r="BPE34" s="98"/>
      <c r="BPF34" s="98"/>
      <c r="BPG34" s="98"/>
      <c r="BPH34" s="98"/>
      <c r="BPI34" s="98"/>
      <c r="BPJ34" s="98"/>
      <c r="BPK34" s="98"/>
      <c r="BPL34" s="98"/>
      <c r="BPM34" s="98"/>
      <c r="BPN34" s="98"/>
      <c r="BPO34" s="98"/>
      <c r="BPP34" s="98"/>
      <c r="BPQ34" s="98"/>
      <c r="BPR34" s="98"/>
      <c r="BPS34" s="98"/>
      <c r="BPT34" s="98"/>
      <c r="BPU34" s="98"/>
      <c r="BPV34" s="98"/>
      <c r="BPW34" s="98"/>
      <c r="BPX34" s="98"/>
      <c r="BPY34" s="98"/>
      <c r="BPZ34" s="98"/>
      <c r="BQA34" s="98"/>
      <c r="BQB34" s="98"/>
      <c r="BQC34" s="98"/>
      <c r="BQD34" s="98"/>
      <c r="BQE34" s="98"/>
      <c r="BQF34" s="98"/>
      <c r="BQG34" s="98"/>
      <c r="BQH34" s="98"/>
      <c r="BQI34" s="98"/>
      <c r="BQJ34" s="98"/>
      <c r="BQK34" s="98"/>
      <c r="BQL34" s="98"/>
      <c r="BQM34" s="98"/>
      <c r="BQN34" s="98"/>
      <c r="BQO34" s="98"/>
      <c r="BQP34" s="98"/>
      <c r="BQQ34" s="98"/>
      <c r="BQR34" s="98"/>
      <c r="BQS34" s="98"/>
      <c r="BQT34" s="98"/>
      <c r="BQU34" s="98"/>
      <c r="BQV34" s="98"/>
      <c r="BQW34" s="98"/>
      <c r="BQX34" s="98"/>
      <c r="BQY34" s="98"/>
      <c r="BQZ34" s="98"/>
      <c r="BRA34" s="98"/>
      <c r="BRB34" s="98"/>
      <c r="BRC34" s="98"/>
      <c r="BRD34" s="98"/>
      <c r="BRE34" s="98"/>
      <c r="BRF34" s="98"/>
      <c r="BRG34" s="98"/>
      <c r="BRH34" s="98"/>
      <c r="BRI34" s="98"/>
      <c r="BRJ34" s="98"/>
      <c r="BRK34" s="98"/>
      <c r="BRL34" s="98"/>
      <c r="BRM34" s="98"/>
      <c r="BRN34" s="98"/>
      <c r="BRO34" s="98"/>
      <c r="BRP34" s="98"/>
      <c r="BRQ34" s="98"/>
      <c r="BRR34" s="98"/>
      <c r="BRS34" s="98"/>
      <c r="BRT34" s="98"/>
      <c r="BRU34" s="98"/>
      <c r="BRV34" s="98"/>
      <c r="BRW34" s="98"/>
      <c r="BRX34" s="98"/>
      <c r="BRY34" s="98"/>
      <c r="BRZ34" s="98"/>
      <c r="BSA34" s="98"/>
      <c r="BSB34" s="98"/>
      <c r="BSC34" s="98"/>
      <c r="BSD34" s="98"/>
      <c r="BSE34" s="98"/>
      <c r="BSF34" s="98"/>
      <c r="BSG34" s="98"/>
      <c r="BSH34" s="98"/>
      <c r="BSI34" s="98"/>
      <c r="BSJ34" s="98"/>
      <c r="BSK34" s="98"/>
      <c r="BSL34" s="98"/>
      <c r="BSM34" s="98"/>
      <c r="BSN34" s="98"/>
      <c r="BSO34" s="98"/>
      <c r="BSP34" s="98"/>
      <c r="BSQ34" s="98"/>
      <c r="BSR34" s="98"/>
      <c r="BSS34" s="98"/>
      <c r="BST34" s="98"/>
      <c r="BSU34" s="98"/>
      <c r="BSV34" s="98"/>
      <c r="BSW34" s="98"/>
      <c r="BSX34" s="98"/>
      <c r="BSY34" s="98"/>
      <c r="BSZ34" s="98"/>
      <c r="BTA34" s="98"/>
      <c r="BTB34" s="98"/>
      <c r="BTC34" s="98"/>
      <c r="BTD34" s="98"/>
      <c r="BTE34" s="98"/>
      <c r="BTF34" s="98"/>
      <c r="BTG34" s="98"/>
      <c r="BTH34" s="98"/>
      <c r="BTI34" s="98"/>
      <c r="BTJ34" s="98"/>
      <c r="BTK34" s="98"/>
      <c r="BTL34" s="98"/>
      <c r="BTM34" s="98"/>
      <c r="BTN34" s="98"/>
      <c r="BTO34" s="98"/>
      <c r="BTP34" s="98"/>
      <c r="BTQ34" s="98"/>
      <c r="BTR34" s="98"/>
      <c r="BTS34" s="98"/>
      <c r="BTT34" s="98"/>
      <c r="BTU34" s="98"/>
      <c r="BTV34" s="98"/>
      <c r="BTW34" s="98"/>
      <c r="BTX34" s="98"/>
      <c r="BTY34" s="98"/>
      <c r="BTZ34" s="98"/>
      <c r="BUA34" s="98"/>
      <c r="BUB34" s="98"/>
      <c r="BUC34" s="98"/>
      <c r="BUD34" s="98"/>
      <c r="BUE34" s="98"/>
      <c r="BUF34" s="98"/>
      <c r="BUG34" s="98"/>
      <c r="BUH34" s="98"/>
      <c r="BUI34" s="98"/>
      <c r="BUJ34" s="98"/>
      <c r="BUK34" s="98"/>
      <c r="BUL34" s="98"/>
      <c r="BUM34" s="98"/>
      <c r="BUN34" s="98"/>
      <c r="BUO34" s="98"/>
      <c r="BUP34" s="98"/>
      <c r="BUQ34" s="98"/>
      <c r="BUR34" s="98"/>
      <c r="BUS34" s="98"/>
      <c r="BUT34" s="98"/>
      <c r="BUU34" s="98"/>
      <c r="BUV34" s="98"/>
      <c r="BUW34" s="98"/>
      <c r="BUX34" s="98"/>
      <c r="BUY34" s="98"/>
      <c r="BUZ34" s="98"/>
      <c r="BVA34" s="98"/>
      <c r="BVB34" s="98"/>
      <c r="BVC34" s="98"/>
      <c r="BVD34" s="98"/>
      <c r="BVE34" s="98"/>
      <c r="BVF34" s="98"/>
      <c r="BVG34" s="98"/>
      <c r="BVH34" s="98"/>
      <c r="BVI34" s="98"/>
      <c r="BVJ34" s="98"/>
      <c r="BVK34" s="98"/>
      <c r="BVL34" s="98"/>
      <c r="BVM34" s="98"/>
      <c r="BVN34" s="98"/>
      <c r="BVO34" s="98"/>
      <c r="BVP34" s="98"/>
      <c r="BVQ34" s="98"/>
      <c r="BVR34" s="98"/>
      <c r="BVS34" s="98"/>
      <c r="BVT34" s="98"/>
      <c r="BVU34" s="98"/>
      <c r="BVV34" s="98"/>
      <c r="BVW34" s="98"/>
      <c r="BVX34" s="98"/>
      <c r="BVY34" s="98"/>
      <c r="BVZ34" s="98"/>
      <c r="BWA34" s="98"/>
      <c r="BWB34" s="98"/>
      <c r="BWC34" s="98"/>
      <c r="BWD34" s="98"/>
      <c r="BWE34" s="98"/>
      <c r="BWF34" s="98"/>
      <c r="BWG34" s="98"/>
      <c r="BWH34" s="98"/>
      <c r="BWI34" s="98"/>
      <c r="BWJ34" s="98"/>
      <c r="BWK34" s="98"/>
      <c r="BWL34" s="98"/>
      <c r="BWM34" s="98"/>
      <c r="BWN34" s="98"/>
      <c r="BWO34" s="98"/>
      <c r="BWP34" s="98"/>
      <c r="BWQ34" s="98"/>
      <c r="BWR34" s="98"/>
      <c r="BWS34" s="98"/>
      <c r="BWT34" s="98"/>
      <c r="BWU34" s="98"/>
      <c r="BWV34" s="98"/>
      <c r="BWW34" s="98"/>
      <c r="BWX34" s="98"/>
      <c r="BWY34" s="98"/>
      <c r="BWZ34" s="98"/>
      <c r="BXA34" s="98"/>
      <c r="BXB34" s="98"/>
      <c r="BXC34" s="98"/>
      <c r="BXD34" s="98"/>
      <c r="BXE34" s="98"/>
      <c r="BXF34" s="98"/>
      <c r="BXG34" s="98"/>
      <c r="BXH34" s="98"/>
      <c r="BXI34" s="98"/>
      <c r="BXJ34" s="98"/>
      <c r="BXK34" s="98"/>
      <c r="BXL34" s="98"/>
      <c r="BXM34" s="98"/>
      <c r="BXN34" s="98"/>
      <c r="BXO34" s="98"/>
      <c r="BXP34" s="98"/>
      <c r="BXQ34" s="98"/>
      <c r="BXR34" s="98"/>
      <c r="BXS34" s="98"/>
      <c r="BXT34" s="98"/>
      <c r="BXU34" s="98"/>
      <c r="BXV34" s="98"/>
      <c r="BXW34" s="98"/>
      <c r="BXX34" s="98"/>
      <c r="BXY34" s="98"/>
      <c r="BXZ34" s="98"/>
      <c r="BYA34" s="98"/>
      <c r="BYB34" s="98"/>
      <c r="BYC34" s="98"/>
      <c r="BYD34" s="98"/>
      <c r="BYE34" s="98"/>
      <c r="BYF34" s="98"/>
      <c r="BYG34" s="98"/>
      <c r="BYH34" s="98"/>
      <c r="BYI34" s="98"/>
      <c r="BYJ34" s="98"/>
      <c r="BYK34" s="98"/>
      <c r="BYL34" s="98"/>
      <c r="BYM34" s="98"/>
      <c r="BYN34" s="98"/>
      <c r="BYO34" s="98"/>
      <c r="BYP34" s="98"/>
      <c r="BYQ34" s="98"/>
      <c r="BYR34" s="98"/>
      <c r="BYS34" s="98"/>
      <c r="BYT34" s="98"/>
      <c r="BYU34" s="98"/>
      <c r="BYV34" s="98"/>
      <c r="BYW34" s="98"/>
      <c r="BYX34" s="98"/>
      <c r="BYY34" s="98"/>
      <c r="BYZ34" s="98"/>
      <c r="BZA34" s="98"/>
      <c r="BZB34" s="98"/>
      <c r="BZC34" s="98"/>
      <c r="BZD34" s="98"/>
      <c r="BZE34" s="98"/>
      <c r="BZF34" s="98"/>
      <c r="BZG34" s="98"/>
      <c r="BZH34" s="98"/>
      <c r="BZI34" s="98"/>
      <c r="BZJ34" s="98"/>
      <c r="BZK34" s="98"/>
      <c r="BZL34" s="98"/>
      <c r="BZM34" s="98"/>
      <c r="BZN34" s="98"/>
      <c r="BZO34" s="98"/>
      <c r="BZP34" s="98"/>
      <c r="BZQ34" s="98"/>
      <c r="BZR34" s="98"/>
      <c r="BZS34" s="98"/>
      <c r="BZT34" s="98"/>
      <c r="BZU34" s="98"/>
      <c r="BZV34" s="98"/>
      <c r="BZW34" s="98"/>
      <c r="BZX34" s="98"/>
      <c r="BZY34" s="98"/>
      <c r="BZZ34" s="98"/>
      <c r="CAA34" s="98"/>
      <c r="CAB34" s="98"/>
      <c r="CAC34" s="98"/>
      <c r="CAD34" s="98"/>
      <c r="CAE34" s="98"/>
      <c r="CAF34" s="98"/>
      <c r="CAG34" s="98"/>
      <c r="CAH34" s="98"/>
      <c r="CAI34" s="98"/>
      <c r="CAJ34" s="98"/>
      <c r="CAK34" s="98"/>
      <c r="CAL34" s="98"/>
      <c r="CAM34" s="98"/>
      <c r="CAN34" s="98"/>
      <c r="CAO34" s="98"/>
      <c r="CAP34" s="98"/>
      <c r="CAQ34" s="98"/>
      <c r="CAR34" s="98"/>
      <c r="CAS34" s="98"/>
      <c r="CAT34" s="98"/>
      <c r="CAU34" s="98"/>
      <c r="CAV34" s="98"/>
      <c r="CAW34" s="98"/>
      <c r="CAX34" s="98"/>
      <c r="CAY34" s="98"/>
      <c r="CAZ34" s="98"/>
      <c r="CBA34" s="98"/>
      <c r="CBB34" s="98"/>
      <c r="CBC34" s="98"/>
      <c r="CBD34" s="98"/>
      <c r="CBE34" s="98"/>
      <c r="CBF34" s="98"/>
      <c r="CBG34" s="98"/>
      <c r="CBH34" s="98"/>
      <c r="CBI34" s="98"/>
      <c r="CBJ34" s="98"/>
      <c r="CBK34" s="98"/>
      <c r="CBL34" s="98"/>
      <c r="CBM34" s="98"/>
      <c r="CBN34" s="98"/>
      <c r="CBO34" s="98"/>
      <c r="CBP34" s="98"/>
      <c r="CBQ34" s="98"/>
      <c r="CBR34" s="98"/>
      <c r="CBS34" s="98"/>
      <c r="CBT34" s="98"/>
      <c r="CBU34" s="98"/>
      <c r="CBV34" s="98"/>
      <c r="CBW34" s="98"/>
      <c r="CBX34" s="98"/>
      <c r="CBY34" s="98"/>
      <c r="CBZ34" s="98"/>
      <c r="CCA34" s="98"/>
      <c r="CCB34" s="98"/>
      <c r="CCC34" s="98"/>
      <c r="CCD34" s="98"/>
      <c r="CCE34" s="98"/>
      <c r="CCF34" s="98"/>
      <c r="CCG34" s="98"/>
      <c r="CCH34" s="98"/>
      <c r="CCI34" s="98"/>
      <c r="CCJ34" s="98"/>
      <c r="CCK34" s="98"/>
      <c r="CCL34" s="98"/>
      <c r="CCM34" s="98"/>
      <c r="CCN34" s="98"/>
      <c r="CCO34" s="98"/>
      <c r="CCP34" s="98"/>
      <c r="CCQ34" s="98"/>
      <c r="CCR34" s="98"/>
      <c r="CCS34" s="98"/>
      <c r="CCT34" s="98"/>
      <c r="CCU34" s="98"/>
      <c r="CCV34" s="98"/>
      <c r="CCW34" s="98"/>
      <c r="CCX34" s="98"/>
      <c r="CCY34" s="98"/>
      <c r="CCZ34" s="98"/>
      <c r="CDA34" s="98"/>
      <c r="CDB34" s="98"/>
      <c r="CDC34" s="98"/>
      <c r="CDD34" s="98"/>
      <c r="CDE34" s="98"/>
      <c r="CDF34" s="98"/>
      <c r="CDG34" s="98"/>
      <c r="CDH34" s="98"/>
      <c r="CDI34" s="98"/>
      <c r="CDJ34" s="98"/>
      <c r="CDK34" s="98"/>
      <c r="CDL34" s="98"/>
      <c r="CDM34" s="98"/>
      <c r="CDN34" s="98"/>
      <c r="CDO34" s="98"/>
      <c r="CDP34" s="98"/>
      <c r="CDQ34" s="98"/>
      <c r="CDR34" s="98"/>
      <c r="CDS34" s="98"/>
      <c r="CDT34" s="98"/>
      <c r="CDU34" s="98"/>
      <c r="CDV34" s="98"/>
      <c r="CDW34" s="98"/>
      <c r="CDX34" s="98"/>
      <c r="CDY34" s="98"/>
      <c r="CDZ34" s="98"/>
      <c r="CEA34" s="98"/>
      <c r="CEB34" s="98"/>
      <c r="CEC34" s="98"/>
      <c r="CED34" s="98"/>
      <c r="CEE34" s="98"/>
      <c r="CEF34" s="98"/>
      <c r="CEG34" s="98"/>
      <c r="CEH34" s="98"/>
      <c r="CEI34" s="98"/>
      <c r="CEJ34" s="98"/>
      <c r="CEK34" s="98"/>
      <c r="CEL34" s="98"/>
      <c r="CEM34" s="98"/>
      <c r="CEN34" s="98"/>
      <c r="CEO34" s="98"/>
      <c r="CEP34" s="98"/>
      <c r="CEQ34" s="98"/>
      <c r="CER34" s="98"/>
      <c r="CES34" s="98"/>
      <c r="CET34" s="98"/>
      <c r="CEU34" s="98"/>
      <c r="CEV34" s="98"/>
      <c r="CEW34" s="98"/>
      <c r="CEX34" s="98"/>
      <c r="CEY34" s="98"/>
      <c r="CEZ34" s="98"/>
      <c r="CFA34" s="98"/>
      <c r="CFB34" s="98"/>
      <c r="CFC34" s="98"/>
      <c r="CFD34" s="98"/>
      <c r="CFE34" s="98"/>
      <c r="CFF34" s="98"/>
      <c r="CFG34" s="98"/>
      <c r="CFH34" s="98"/>
      <c r="CFI34" s="98"/>
      <c r="CFJ34" s="98"/>
      <c r="CFK34" s="98"/>
      <c r="CFL34" s="98"/>
      <c r="CFM34" s="98"/>
      <c r="CFN34" s="98"/>
      <c r="CFO34" s="98"/>
      <c r="CFP34" s="98"/>
      <c r="CFQ34" s="98"/>
      <c r="CFR34" s="98"/>
      <c r="CFS34" s="98"/>
      <c r="CFT34" s="98"/>
      <c r="CFU34" s="98"/>
      <c r="CFV34" s="98"/>
      <c r="CFW34" s="98"/>
      <c r="CFX34" s="98"/>
      <c r="CFY34" s="98"/>
      <c r="CFZ34" s="98"/>
      <c r="CGA34" s="98"/>
      <c r="CGB34" s="98"/>
      <c r="CGC34" s="98"/>
      <c r="CGD34" s="98"/>
      <c r="CGE34" s="98"/>
      <c r="CGF34" s="98"/>
      <c r="CGG34" s="98"/>
      <c r="CGH34" s="98"/>
      <c r="CGI34" s="98"/>
      <c r="CGJ34" s="98"/>
      <c r="CGK34" s="98"/>
      <c r="CGL34" s="98"/>
      <c r="CGM34" s="98"/>
      <c r="CGN34" s="98"/>
      <c r="CGO34" s="98"/>
      <c r="CGP34" s="98"/>
      <c r="CGQ34" s="98"/>
      <c r="CGR34" s="98"/>
      <c r="CGS34" s="98"/>
      <c r="CGT34" s="98"/>
      <c r="CGU34" s="98"/>
      <c r="CGV34" s="98"/>
      <c r="CGW34" s="98"/>
      <c r="CGX34" s="98"/>
      <c r="CGY34" s="98"/>
      <c r="CGZ34" s="98"/>
      <c r="CHA34" s="98"/>
      <c r="CHB34" s="98"/>
      <c r="CHC34" s="98"/>
      <c r="CHD34" s="98"/>
      <c r="CHE34" s="98"/>
      <c r="CHF34" s="98"/>
      <c r="CHG34" s="98"/>
      <c r="CHH34" s="98"/>
      <c r="CHI34" s="98"/>
      <c r="CHJ34" s="98"/>
      <c r="CHK34" s="98"/>
      <c r="CHL34" s="98"/>
      <c r="CHM34" s="98"/>
      <c r="CHN34" s="98"/>
      <c r="CHO34" s="98"/>
      <c r="CHP34" s="98"/>
      <c r="CHQ34" s="98"/>
      <c r="CHR34" s="98"/>
      <c r="CHS34" s="98"/>
      <c r="CHT34" s="98"/>
      <c r="CHU34" s="98"/>
      <c r="CHV34" s="98"/>
      <c r="CHW34" s="98"/>
      <c r="CHX34" s="98"/>
      <c r="CHY34" s="98"/>
      <c r="CHZ34" s="98"/>
      <c r="CIA34" s="98"/>
      <c r="CIB34" s="98"/>
      <c r="CIC34" s="98"/>
      <c r="CID34" s="98"/>
      <c r="CIE34" s="98"/>
      <c r="CIF34" s="98"/>
      <c r="CIG34" s="98"/>
      <c r="CIH34" s="98"/>
      <c r="CII34" s="98"/>
      <c r="CIJ34" s="98"/>
      <c r="CIK34" s="98"/>
      <c r="CIL34" s="98"/>
      <c r="CIM34" s="98"/>
      <c r="CIN34" s="98"/>
      <c r="CIO34" s="98"/>
      <c r="CIP34" s="98"/>
      <c r="CIQ34" s="98"/>
      <c r="CIR34" s="98"/>
      <c r="CIS34" s="98"/>
      <c r="CIT34" s="98"/>
      <c r="CIU34" s="98"/>
      <c r="CIV34" s="98"/>
      <c r="CIW34" s="98"/>
      <c r="CIX34" s="98"/>
      <c r="CIY34" s="98"/>
      <c r="CIZ34" s="98"/>
      <c r="CJA34" s="98"/>
      <c r="CJB34" s="98"/>
      <c r="CJC34" s="98"/>
      <c r="CJD34" s="98"/>
      <c r="CJE34" s="98"/>
      <c r="CJF34" s="98"/>
      <c r="CJG34" s="98"/>
      <c r="CJH34" s="98"/>
      <c r="CJI34" s="98"/>
      <c r="CJJ34" s="98"/>
      <c r="CJK34" s="98"/>
      <c r="CJL34" s="98"/>
      <c r="CJM34" s="98"/>
      <c r="CJN34" s="98"/>
      <c r="CJO34" s="98"/>
      <c r="CJP34" s="98"/>
      <c r="CJQ34" s="98"/>
      <c r="CJR34" s="98"/>
      <c r="CJS34" s="98"/>
      <c r="CJT34" s="98"/>
      <c r="CJU34" s="98"/>
      <c r="CJV34" s="98"/>
      <c r="CJW34" s="98"/>
      <c r="CJX34" s="98"/>
      <c r="CJY34" s="98"/>
      <c r="CJZ34" s="98"/>
      <c r="CKA34" s="98"/>
      <c r="CKB34" s="98"/>
      <c r="CKC34" s="98"/>
      <c r="CKD34" s="98"/>
      <c r="CKE34" s="98"/>
      <c r="CKF34" s="98"/>
      <c r="CKG34" s="98"/>
      <c r="CKH34" s="98"/>
      <c r="CKI34" s="98"/>
      <c r="CKJ34" s="98"/>
      <c r="CKK34" s="98"/>
      <c r="CKL34" s="98"/>
      <c r="CKM34" s="98"/>
      <c r="CKN34" s="98"/>
      <c r="CKO34" s="98"/>
      <c r="CKP34" s="98"/>
      <c r="CKQ34" s="98"/>
      <c r="CKR34" s="98"/>
      <c r="CKS34" s="98"/>
      <c r="CKT34" s="98"/>
      <c r="CKU34" s="98"/>
      <c r="CKV34" s="98"/>
      <c r="CKW34" s="98"/>
      <c r="CKX34" s="98"/>
      <c r="CKY34" s="98"/>
      <c r="CKZ34" s="98"/>
      <c r="CLA34" s="98"/>
      <c r="CLB34" s="98"/>
      <c r="CLC34" s="98"/>
      <c r="CLD34" s="98"/>
      <c r="CLE34" s="98"/>
      <c r="CLF34" s="98"/>
      <c r="CLG34" s="98"/>
      <c r="CLH34" s="98"/>
      <c r="CLI34" s="98"/>
      <c r="CLJ34" s="98"/>
      <c r="CLK34" s="98"/>
      <c r="CLL34" s="98"/>
      <c r="CLM34" s="98"/>
      <c r="CLN34" s="98"/>
      <c r="CLO34" s="98"/>
      <c r="CLP34" s="98"/>
      <c r="CLQ34" s="98"/>
      <c r="CLR34" s="98"/>
      <c r="CLS34" s="98"/>
      <c r="CLT34" s="98"/>
      <c r="CLU34" s="98"/>
      <c r="CLV34" s="98"/>
      <c r="CLW34" s="98"/>
      <c r="CLX34" s="98"/>
      <c r="CLY34" s="98"/>
      <c r="CLZ34" s="98"/>
      <c r="CMA34" s="98"/>
      <c r="CMB34" s="98"/>
      <c r="CMC34" s="98"/>
      <c r="CMD34" s="98"/>
      <c r="CME34" s="98"/>
      <c r="CMF34" s="98"/>
      <c r="CMG34" s="98"/>
      <c r="CMH34" s="98"/>
      <c r="CMI34" s="98"/>
      <c r="CMJ34" s="98"/>
      <c r="CMK34" s="98"/>
      <c r="CML34" s="98"/>
      <c r="CMM34" s="98"/>
      <c r="CMN34" s="98"/>
      <c r="CMO34" s="98"/>
      <c r="CMP34" s="98"/>
      <c r="CMQ34" s="98"/>
      <c r="CMR34" s="98"/>
      <c r="CMS34" s="98"/>
      <c r="CMT34" s="98"/>
      <c r="CMU34" s="98"/>
      <c r="CMV34" s="98"/>
      <c r="CMW34" s="98"/>
      <c r="CMX34" s="98"/>
      <c r="CMY34" s="98"/>
      <c r="CMZ34" s="98"/>
      <c r="CNA34" s="98"/>
      <c r="CNB34" s="98"/>
      <c r="CNC34" s="98"/>
      <c r="CND34" s="98"/>
      <c r="CNE34" s="98"/>
      <c r="CNF34" s="98"/>
      <c r="CNG34" s="98"/>
      <c r="CNH34" s="98"/>
      <c r="CNI34" s="98"/>
      <c r="CNJ34" s="98"/>
      <c r="CNK34" s="98"/>
      <c r="CNL34" s="98"/>
      <c r="CNM34" s="98"/>
      <c r="CNN34" s="98"/>
      <c r="CNO34" s="98"/>
      <c r="CNP34" s="98"/>
      <c r="CNQ34" s="98"/>
      <c r="CNR34" s="98"/>
      <c r="CNS34" s="98"/>
      <c r="CNT34" s="98"/>
      <c r="CNU34" s="98"/>
      <c r="CNV34" s="98"/>
      <c r="CNW34" s="98"/>
      <c r="CNX34" s="98"/>
      <c r="CNY34" s="98"/>
      <c r="CNZ34" s="98"/>
      <c r="COA34" s="98"/>
      <c r="COB34" s="98"/>
      <c r="COC34" s="98"/>
      <c r="COD34" s="98"/>
      <c r="COE34" s="98"/>
      <c r="COF34" s="98"/>
      <c r="COG34" s="98"/>
      <c r="COH34" s="98"/>
      <c r="COI34" s="98"/>
      <c r="COJ34" s="98"/>
      <c r="COK34" s="98"/>
      <c r="COL34" s="98"/>
      <c r="COM34" s="98"/>
      <c r="CON34" s="98"/>
      <c r="COO34" s="98"/>
      <c r="COP34" s="98"/>
      <c r="COQ34" s="98"/>
      <c r="COR34" s="98"/>
      <c r="COS34" s="98"/>
      <c r="COT34" s="98"/>
      <c r="COU34" s="98"/>
      <c r="COV34" s="98"/>
      <c r="COW34" s="98"/>
      <c r="COX34" s="98"/>
      <c r="COY34" s="98"/>
      <c r="COZ34" s="98"/>
      <c r="CPA34" s="98"/>
      <c r="CPB34" s="98"/>
      <c r="CPC34" s="98"/>
      <c r="CPD34" s="98"/>
      <c r="CPE34" s="98"/>
      <c r="CPF34" s="98"/>
      <c r="CPG34" s="98"/>
      <c r="CPH34" s="98"/>
      <c r="CPI34" s="98"/>
      <c r="CPJ34" s="98"/>
      <c r="CPK34" s="98"/>
      <c r="CPL34" s="98"/>
      <c r="CPM34" s="98"/>
      <c r="CPN34" s="98"/>
      <c r="CPO34" s="98"/>
      <c r="CPP34" s="98"/>
      <c r="CPQ34" s="98"/>
      <c r="CPR34" s="98"/>
      <c r="CPS34" s="98"/>
      <c r="CPT34" s="98"/>
      <c r="CPU34" s="98"/>
      <c r="CPV34" s="98"/>
      <c r="CPW34" s="98"/>
      <c r="CPX34" s="98"/>
      <c r="CPY34" s="98"/>
      <c r="CPZ34" s="98"/>
      <c r="CQA34" s="98"/>
      <c r="CQB34" s="98"/>
      <c r="CQC34" s="98"/>
      <c r="CQD34" s="98"/>
      <c r="CQE34" s="98"/>
      <c r="CQF34" s="98"/>
      <c r="CQG34" s="98"/>
      <c r="CQH34" s="98"/>
      <c r="CQI34" s="98"/>
      <c r="CQJ34" s="98"/>
      <c r="CQK34" s="98"/>
      <c r="CQL34" s="98"/>
      <c r="CQM34" s="98"/>
      <c r="CQN34" s="98"/>
      <c r="CQO34" s="98"/>
      <c r="CQP34" s="98"/>
      <c r="CQQ34" s="98"/>
      <c r="CQR34" s="98"/>
      <c r="CQS34" s="98"/>
      <c r="CQT34" s="98"/>
      <c r="CQU34" s="98"/>
      <c r="CQV34" s="98"/>
      <c r="CQW34" s="98"/>
      <c r="CQX34" s="98"/>
      <c r="CQY34" s="98"/>
      <c r="CQZ34" s="98"/>
      <c r="CRA34" s="98"/>
      <c r="CRB34" s="98"/>
      <c r="CRC34" s="98"/>
      <c r="CRD34" s="98"/>
      <c r="CRE34" s="98"/>
      <c r="CRF34" s="98"/>
      <c r="CRG34" s="98"/>
      <c r="CRH34" s="98"/>
      <c r="CRI34" s="98"/>
      <c r="CRJ34" s="98"/>
      <c r="CRK34" s="98"/>
      <c r="CRL34" s="98"/>
      <c r="CRM34" s="98"/>
      <c r="CRN34" s="98"/>
      <c r="CRO34" s="98"/>
      <c r="CRP34" s="98"/>
      <c r="CRQ34" s="98"/>
      <c r="CRR34" s="98"/>
      <c r="CRS34" s="98"/>
      <c r="CRT34" s="98"/>
      <c r="CRU34" s="98"/>
      <c r="CRV34" s="98"/>
      <c r="CRW34" s="98"/>
      <c r="CRX34" s="98"/>
      <c r="CRY34" s="98"/>
      <c r="CRZ34" s="98"/>
      <c r="CSA34" s="98"/>
      <c r="CSB34" s="98"/>
      <c r="CSC34" s="98"/>
      <c r="CSD34" s="98"/>
      <c r="CSE34" s="98"/>
      <c r="CSF34" s="98"/>
      <c r="CSG34" s="98"/>
      <c r="CSH34" s="98"/>
      <c r="CSI34" s="98"/>
      <c r="CSJ34" s="98"/>
      <c r="CSK34" s="98"/>
      <c r="CSL34" s="98"/>
      <c r="CSM34" s="98"/>
      <c r="CSN34" s="98"/>
      <c r="CSO34" s="98"/>
      <c r="CSP34" s="98"/>
      <c r="CSQ34" s="98"/>
      <c r="CSR34" s="98"/>
      <c r="CSS34" s="98"/>
      <c r="CST34" s="98"/>
      <c r="CSU34" s="98"/>
      <c r="CSV34" s="98"/>
      <c r="CSW34" s="98"/>
      <c r="CSX34" s="98"/>
      <c r="CSY34" s="98"/>
      <c r="CSZ34" s="98"/>
      <c r="CTA34" s="98"/>
      <c r="CTB34" s="98"/>
      <c r="CTC34" s="98"/>
      <c r="CTD34" s="98"/>
      <c r="CTE34" s="98"/>
      <c r="CTF34" s="98"/>
      <c r="CTG34" s="98"/>
      <c r="CTH34" s="98"/>
      <c r="CTI34" s="98"/>
      <c r="CTJ34" s="98"/>
      <c r="CTK34" s="98"/>
      <c r="CTL34" s="98"/>
      <c r="CTM34" s="98"/>
      <c r="CTN34" s="98"/>
      <c r="CTO34" s="98"/>
      <c r="CTP34" s="98"/>
      <c r="CTQ34" s="98"/>
      <c r="CTR34" s="98"/>
      <c r="CTS34" s="98"/>
      <c r="CTT34" s="98"/>
      <c r="CTU34" s="98"/>
      <c r="CTV34" s="98"/>
      <c r="CTW34" s="98"/>
      <c r="CTX34" s="98"/>
      <c r="CTY34" s="98"/>
      <c r="CTZ34" s="98"/>
      <c r="CUA34" s="98"/>
      <c r="CUB34" s="98"/>
      <c r="CUC34" s="98"/>
      <c r="CUD34" s="98"/>
      <c r="CUE34" s="98"/>
      <c r="CUF34" s="98"/>
      <c r="CUG34" s="98"/>
      <c r="CUH34" s="98"/>
      <c r="CUI34" s="98"/>
      <c r="CUJ34" s="98"/>
      <c r="CUK34" s="98"/>
      <c r="CUL34" s="98"/>
      <c r="CUM34" s="98"/>
      <c r="CUN34" s="98"/>
      <c r="CUO34" s="98"/>
      <c r="CUP34" s="98"/>
      <c r="CUQ34" s="98"/>
      <c r="CUR34" s="98"/>
      <c r="CUS34" s="98"/>
      <c r="CUT34" s="98"/>
      <c r="CUU34" s="98"/>
      <c r="CUV34" s="98"/>
      <c r="CUW34" s="98"/>
      <c r="CUX34" s="98"/>
      <c r="CUY34" s="98"/>
      <c r="CUZ34" s="98"/>
      <c r="CVA34" s="98"/>
      <c r="CVB34" s="98"/>
      <c r="CVC34" s="98"/>
      <c r="CVD34" s="98"/>
      <c r="CVE34" s="98"/>
      <c r="CVF34" s="98"/>
      <c r="CVG34" s="98"/>
      <c r="CVH34" s="98"/>
      <c r="CVI34" s="98"/>
      <c r="CVJ34" s="98"/>
      <c r="CVK34" s="98"/>
      <c r="CVL34" s="98"/>
      <c r="CVM34" s="98"/>
      <c r="CVN34" s="98"/>
      <c r="CVO34" s="98"/>
      <c r="CVP34" s="98"/>
      <c r="CVQ34" s="98"/>
      <c r="CVR34" s="98"/>
      <c r="CVS34" s="98"/>
      <c r="CVT34" s="98"/>
      <c r="CVU34" s="98"/>
      <c r="CVV34" s="98"/>
      <c r="CVW34" s="98"/>
      <c r="CVX34" s="98"/>
      <c r="CVY34" s="98"/>
      <c r="CVZ34" s="98"/>
      <c r="CWA34" s="98"/>
      <c r="CWB34" s="98"/>
      <c r="CWC34" s="98"/>
      <c r="CWD34" s="98"/>
      <c r="CWE34" s="98"/>
      <c r="CWF34" s="98"/>
      <c r="CWG34" s="98"/>
      <c r="CWH34" s="98"/>
      <c r="CWI34" s="98"/>
      <c r="CWJ34" s="98"/>
      <c r="CWK34" s="98"/>
      <c r="CWL34" s="98"/>
      <c r="CWM34" s="98"/>
      <c r="CWN34" s="98"/>
      <c r="CWO34" s="98"/>
      <c r="CWP34" s="98"/>
      <c r="CWQ34" s="98"/>
      <c r="CWR34" s="98"/>
      <c r="CWS34" s="98"/>
      <c r="CWT34" s="98"/>
      <c r="CWU34" s="98"/>
      <c r="CWV34" s="98"/>
      <c r="CWW34" s="98"/>
      <c r="CWX34" s="98"/>
      <c r="CWY34" s="98"/>
      <c r="CWZ34" s="98"/>
      <c r="CXA34" s="98"/>
      <c r="CXB34" s="98"/>
      <c r="CXC34" s="98"/>
      <c r="CXD34" s="98"/>
      <c r="CXE34" s="98"/>
      <c r="CXF34" s="98"/>
      <c r="CXG34" s="98"/>
      <c r="CXH34" s="98"/>
      <c r="CXI34" s="98"/>
      <c r="CXJ34" s="98"/>
      <c r="CXK34" s="98"/>
      <c r="CXL34" s="98"/>
      <c r="CXM34" s="98"/>
      <c r="CXN34" s="98"/>
      <c r="CXO34" s="98"/>
      <c r="CXP34" s="98"/>
      <c r="CXQ34" s="98"/>
      <c r="CXR34" s="98"/>
      <c r="CXS34" s="98"/>
      <c r="CXT34" s="98"/>
      <c r="CXU34" s="98"/>
      <c r="CXV34" s="98"/>
      <c r="CXW34" s="98"/>
      <c r="CXX34" s="98"/>
      <c r="CXY34" s="98"/>
      <c r="CXZ34" s="98"/>
      <c r="CYA34" s="98"/>
      <c r="CYB34" s="98"/>
      <c r="CYC34" s="98"/>
      <c r="CYD34" s="98"/>
      <c r="CYE34" s="98"/>
      <c r="CYF34" s="98"/>
      <c r="CYG34" s="98"/>
      <c r="CYH34" s="98"/>
      <c r="CYI34" s="98"/>
      <c r="CYJ34" s="98"/>
      <c r="CYK34" s="98"/>
      <c r="CYL34" s="98"/>
      <c r="CYM34" s="98"/>
      <c r="CYN34" s="98"/>
      <c r="CYO34" s="98"/>
      <c r="CYP34" s="98"/>
      <c r="CYQ34" s="98"/>
      <c r="CYR34" s="98"/>
      <c r="CYS34" s="98"/>
      <c r="CYT34" s="98"/>
      <c r="CYU34" s="98"/>
      <c r="CYV34" s="98"/>
      <c r="CYW34" s="98"/>
      <c r="CYX34" s="98"/>
      <c r="CYY34" s="98"/>
      <c r="CYZ34" s="98"/>
      <c r="CZA34" s="98"/>
      <c r="CZB34" s="98"/>
      <c r="CZC34" s="98"/>
      <c r="CZD34" s="98"/>
      <c r="CZE34" s="98"/>
      <c r="CZF34" s="98"/>
      <c r="CZG34" s="98"/>
      <c r="CZH34" s="98"/>
      <c r="CZI34" s="98"/>
      <c r="CZJ34" s="98"/>
      <c r="CZK34" s="98"/>
      <c r="CZL34" s="98"/>
      <c r="CZM34" s="98"/>
      <c r="CZN34" s="98"/>
      <c r="CZO34" s="98"/>
      <c r="CZP34" s="98"/>
      <c r="CZQ34" s="98"/>
      <c r="CZR34" s="98"/>
      <c r="CZS34" s="98"/>
      <c r="CZT34" s="98"/>
      <c r="CZU34" s="98"/>
      <c r="CZV34" s="98"/>
      <c r="CZW34" s="98"/>
      <c r="CZX34" s="98"/>
      <c r="CZY34" s="98"/>
      <c r="CZZ34" s="98"/>
      <c r="DAA34" s="98"/>
      <c r="DAB34" s="98"/>
      <c r="DAC34" s="98"/>
      <c r="DAD34" s="98"/>
      <c r="DAE34" s="98"/>
      <c r="DAF34" s="98"/>
      <c r="DAG34" s="98"/>
      <c r="DAH34" s="98"/>
      <c r="DAI34" s="98"/>
      <c r="DAJ34" s="98"/>
      <c r="DAK34" s="98"/>
      <c r="DAL34" s="98"/>
      <c r="DAM34" s="98"/>
      <c r="DAN34" s="98"/>
      <c r="DAO34" s="98"/>
      <c r="DAP34" s="98"/>
      <c r="DAQ34" s="98"/>
      <c r="DAR34" s="98"/>
      <c r="DAS34" s="98"/>
      <c r="DAT34" s="98"/>
      <c r="DAU34" s="98"/>
      <c r="DAV34" s="98"/>
      <c r="DAW34" s="98"/>
      <c r="DAX34" s="98"/>
      <c r="DAY34" s="98"/>
      <c r="DAZ34" s="98"/>
      <c r="DBA34" s="98"/>
      <c r="DBB34" s="98"/>
      <c r="DBC34" s="98"/>
      <c r="DBD34" s="98"/>
      <c r="DBE34" s="98"/>
      <c r="DBF34" s="98"/>
      <c r="DBG34" s="98"/>
      <c r="DBH34" s="98"/>
      <c r="DBI34" s="98"/>
      <c r="DBJ34" s="98"/>
      <c r="DBK34" s="98"/>
      <c r="DBL34" s="98"/>
      <c r="DBM34" s="98"/>
      <c r="DBN34" s="98"/>
      <c r="DBO34" s="98"/>
      <c r="DBP34" s="98"/>
      <c r="DBQ34" s="98"/>
      <c r="DBR34" s="98"/>
      <c r="DBS34" s="98"/>
      <c r="DBT34" s="98"/>
      <c r="DBU34" s="98"/>
      <c r="DBV34" s="98"/>
      <c r="DBW34" s="98"/>
      <c r="DBX34" s="98"/>
      <c r="DBY34" s="98"/>
      <c r="DBZ34" s="98"/>
      <c r="DCA34" s="98"/>
      <c r="DCB34" s="98"/>
      <c r="DCC34" s="98"/>
      <c r="DCD34" s="98"/>
      <c r="DCE34" s="98"/>
      <c r="DCF34" s="98"/>
      <c r="DCG34" s="98"/>
      <c r="DCH34" s="98"/>
      <c r="DCI34" s="98"/>
      <c r="DCJ34" s="98"/>
      <c r="DCK34" s="98"/>
      <c r="DCL34" s="98"/>
      <c r="DCM34" s="98"/>
      <c r="DCN34" s="98"/>
      <c r="DCO34" s="98"/>
      <c r="DCP34" s="98"/>
      <c r="DCQ34" s="98"/>
      <c r="DCR34" s="98"/>
      <c r="DCS34" s="98"/>
      <c r="DCT34" s="98"/>
      <c r="DCU34" s="98"/>
      <c r="DCV34" s="98"/>
      <c r="DCW34" s="98"/>
      <c r="DCX34" s="98"/>
      <c r="DCY34" s="98"/>
      <c r="DCZ34" s="98"/>
      <c r="DDA34" s="98"/>
      <c r="DDB34" s="98"/>
      <c r="DDC34" s="98"/>
      <c r="DDD34" s="98"/>
      <c r="DDE34" s="98"/>
      <c r="DDF34" s="98"/>
      <c r="DDG34" s="98"/>
      <c r="DDH34" s="98"/>
      <c r="DDI34" s="98"/>
      <c r="DDJ34" s="98"/>
      <c r="DDK34" s="98"/>
      <c r="DDL34" s="98"/>
      <c r="DDM34" s="98"/>
      <c r="DDN34" s="98"/>
      <c r="DDO34" s="98"/>
      <c r="DDP34" s="98"/>
      <c r="DDQ34" s="98"/>
      <c r="DDR34" s="98"/>
      <c r="DDS34" s="98"/>
      <c r="DDT34" s="98"/>
      <c r="DDU34" s="98"/>
      <c r="DDV34" s="98"/>
      <c r="DDW34" s="98"/>
      <c r="DDX34" s="98"/>
      <c r="DDY34" s="98"/>
      <c r="DDZ34" s="98"/>
      <c r="DEA34" s="98"/>
      <c r="DEB34" s="98"/>
      <c r="DEC34" s="98"/>
      <c r="DED34" s="98"/>
      <c r="DEE34" s="98"/>
      <c r="DEF34" s="98"/>
      <c r="DEG34" s="98"/>
      <c r="DEH34" s="98"/>
      <c r="DEI34" s="98"/>
      <c r="DEJ34" s="98"/>
      <c r="DEK34" s="98"/>
      <c r="DEL34" s="98"/>
      <c r="DEM34" s="98"/>
      <c r="DEN34" s="98"/>
      <c r="DEO34" s="98"/>
      <c r="DEP34" s="98"/>
      <c r="DEQ34" s="98"/>
      <c r="DER34" s="98"/>
      <c r="DES34" s="98"/>
      <c r="DET34" s="98"/>
      <c r="DEU34" s="98"/>
      <c r="DEV34" s="98"/>
      <c r="DEW34" s="98"/>
      <c r="DEX34" s="98"/>
      <c r="DEY34" s="98"/>
      <c r="DEZ34" s="98"/>
      <c r="DFA34" s="98"/>
      <c r="DFB34" s="98"/>
      <c r="DFC34" s="98"/>
      <c r="DFD34" s="98"/>
      <c r="DFE34" s="98"/>
      <c r="DFF34" s="98"/>
      <c r="DFG34" s="98"/>
      <c r="DFH34" s="98"/>
      <c r="DFI34" s="98"/>
      <c r="DFJ34" s="98"/>
      <c r="DFK34" s="98"/>
      <c r="DFL34" s="98"/>
      <c r="DFM34" s="98"/>
      <c r="DFN34" s="98"/>
      <c r="DFO34" s="98"/>
      <c r="DFP34" s="98"/>
      <c r="DFQ34" s="98"/>
      <c r="DFR34" s="98"/>
      <c r="DFS34" s="98"/>
      <c r="DFT34" s="98"/>
      <c r="DFU34" s="98"/>
      <c r="DFV34" s="98"/>
      <c r="DFW34" s="98"/>
      <c r="DFX34" s="98"/>
      <c r="DFY34" s="98"/>
      <c r="DFZ34" s="98"/>
      <c r="DGA34" s="98"/>
      <c r="DGB34" s="98"/>
      <c r="DGC34" s="98"/>
      <c r="DGD34" s="98"/>
      <c r="DGE34" s="98"/>
      <c r="DGF34" s="98"/>
      <c r="DGG34" s="98"/>
      <c r="DGH34" s="98"/>
      <c r="DGI34" s="98"/>
      <c r="DGJ34" s="98"/>
      <c r="DGK34" s="98"/>
      <c r="DGL34" s="98"/>
      <c r="DGM34" s="98"/>
      <c r="DGN34" s="98"/>
      <c r="DGO34" s="98"/>
      <c r="DGP34" s="98"/>
      <c r="DGQ34" s="98"/>
      <c r="DGR34" s="98"/>
      <c r="DGS34" s="98"/>
      <c r="DGT34" s="98"/>
      <c r="DGU34" s="98"/>
      <c r="DGV34" s="98"/>
      <c r="DGW34" s="98"/>
      <c r="DGX34" s="98"/>
      <c r="DGY34" s="98"/>
      <c r="DGZ34" s="98"/>
      <c r="DHA34" s="98"/>
      <c r="DHB34" s="98"/>
      <c r="DHC34" s="98"/>
      <c r="DHD34" s="98"/>
      <c r="DHE34" s="98"/>
      <c r="DHF34" s="98"/>
      <c r="DHG34" s="98"/>
      <c r="DHH34" s="98"/>
      <c r="DHI34" s="98"/>
      <c r="DHJ34" s="98"/>
      <c r="DHK34" s="98"/>
      <c r="DHL34" s="98"/>
      <c r="DHM34" s="98"/>
      <c r="DHN34" s="98"/>
      <c r="DHO34" s="98"/>
      <c r="DHP34" s="98"/>
      <c r="DHQ34" s="98"/>
      <c r="DHR34" s="98"/>
      <c r="DHS34" s="98"/>
      <c r="DHT34" s="98"/>
      <c r="DHU34" s="98"/>
      <c r="DHV34" s="98"/>
      <c r="DHW34" s="98"/>
      <c r="DHX34" s="98"/>
      <c r="DHY34" s="98"/>
      <c r="DHZ34" s="98"/>
      <c r="DIA34" s="98"/>
      <c r="DIB34" s="98"/>
      <c r="DIC34" s="98"/>
      <c r="DID34" s="98"/>
      <c r="DIE34" s="98"/>
      <c r="DIF34" s="98"/>
      <c r="DIG34" s="98"/>
      <c r="DIH34" s="98"/>
      <c r="DII34" s="98"/>
      <c r="DIJ34" s="98"/>
      <c r="DIK34" s="98"/>
      <c r="DIL34" s="98"/>
      <c r="DIM34" s="98"/>
      <c r="DIN34" s="98"/>
      <c r="DIO34" s="98"/>
      <c r="DIP34" s="98"/>
      <c r="DIQ34" s="98"/>
      <c r="DIR34" s="98"/>
      <c r="DIS34" s="98"/>
      <c r="DIT34" s="98"/>
      <c r="DIU34" s="98"/>
      <c r="DIV34" s="98"/>
      <c r="DIW34" s="98"/>
      <c r="DIX34" s="98"/>
      <c r="DIY34" s="98"/>
      <c r="DIZ34" s="98"/>
      <c r="DJA34" s="98"/>
      <c r="DJB34" s="98"/>
      <c r="DJC34" s="98"/>
      <c r="DJD34" s="98"/>
      <c r="DJE34" s="98"/>
      <c r="DJF34" s="98"/>
      <c r="DJG34" s="98"/>
      <c r="DJH34" s="98"/>
      <c r="DJI34" s="98"/>
      <c r="DJJ34" s="98"/>
      <c r="DJK34" s="98"/>
      <c r="DJL34" s="98"/>
      <c r="DJM34" s="98"/>
      <c r="DJN34" s="98"/>
      <c r="DJO34" s="98"/>
      <c r="DJP34" s="98"/>
      <c r="DJQ34" s="98"/>
      <c r="DJR34" s="98"/>
      <c r="DJS34" s="98"/>
      <c r="DJT34" s="98"/>
      <c r="DJU34" s="98"/>
      <c r="DJV34" s="98"/>
      <c r="DJW34" s="98"/>
      <c r="DJX34" s="98"/>
      <c r="DJY34" s="98"/>
      <c r="DJZ34" s="98"/>
      <c r="DKA34" s="98"/>
      <c r="DKB34" s="98"/>
      <c r="DKC34" s="98"/>
      <c r="DKD34" s="98"/>
      <c r="DKE34" s="98"/>
      <c r="DKF34" s="98"/>
      <c r="DKG34" s="98"/>
      <c r="DKH34" s="98"/>
      <c r="DKI34" s="98"/>
      <c r="DKJ34" s="98"/>
      <c r="DKK34" s="98"/>
      <c r="DKL34" s="98"/>
      <c r="DKM34" s="98"/>
      <c r="DKN34" s="98"/>
      <c r="DKO34" s="98"/>
      <c r="DKP34" s="98"/>
      <c r="DKQ34" s="98"/>
      <c r="DKR34" s="98"/>
      <c r="DKS34" s="98"/>
      <c r="DKT34" s="98"/>
      <c r="DKU34" s="98"/>
      <c r="DKV34" s="98"/>
      <c r="DKW34" s="98"/>
      <c r="DKX34" s="98"/>
      <c r="DKY34" s="98"/>
      <c r="DKZ34" s="98"/>
      <c r="DLA34" s="98"/>
      <c r="DLB34" s="98"/>
      <c r="DLC34" s="98"/>
      <c r="DLD34" s="98"/>
      <c r="DLE34" s="98"/>
      <c r="DLF34" s="98"/>
      <c r="DLG34" s="98"/>
      <c r="DLH34" s="98"/>
      <c r="DLI34" s="98"/>
      <c r="DLJ34" s="98"/>
      <c r="DLK34" s="98"/>
      <c r="DLL34" s="98"/>
      <c r="DLM34" s="98"/>
      <c r="DLN34" s="98"/>
      <c r="DLO34" s="98"/>
      <c r="DLP34" s="98"/>
      <c r="DLQ34" s="98"/>
      <c r="DLR34" s="98"/>
      <c r="DLS34" s="98"/>
      <c r="DLT34" s="98"/>
      <c r="DLU34" s="98"/>
      <c r="DLV34" s="98"/>
      <c r="DLW34" s="98"/>
      <c r="DLX34" s="98"/>
      <c r="DLY34" s="98"/>
      <c r="DLZ34" s="98"/>
      <c r="DMA34" s="98"/>
      <c r="DMB34" s="98"/>
      <c r="DMC34" s="98"/>
      <c r="DMD34" s="98"/>
      <c r="DME34" s="98"/>
      <c r="DMF34" s="98"/>
      <c r="DMG34" s="98"/>
      <c r="DMH34" s="98"/>
      <c r="DMI34" s="98"/>
      <c r="DMJ34" s="98"/>
      <c r="DMK34" s="98"/>
      <c r="DML34" s="98"/>
      <c r="DMM34" s="98"/>
      <c r="DMN34" s="98"/>
      <c r="DMO34" s="98"/>
      <c r="DMP34" s="98"/>
      <c r="DMQ34" s="98"/>
      <c r="DMR34" s="98"/>
      <c r="DMS34" s="98"/>
      <c r="DMT34" s="98"/>
      <c r="DMU34" s="98"/>
      <c r="DMV34" s="98"/>
      <c r="DMW34" s="98"/>
      <c r="DMX34" s="98"/>
      <c r="DMY34" s="98"/>
      <c r="DMZ34" s="98"/>
      <c r="DNA34" s="98"/>
      <c r="DNB34" s="98"/>
      <c r="DNC34" s="98"/>
      <c r="DND34" s="98"/>
      <c r="DNE34" s="98"/>
      <c r="DNF34" s="98"/>
      <c r="DNG34" s="98"/>
      <c r="DNH34" s="98"/>
      <c r="DNI34" s="98"/>
      <c r="DNJ34" s="98"/>
      <c r="DNK34" s="98"/>
      <c r="DNL34" s="98"/>
      <c r="DNM34" s="98"/>
      <c r="DNN34" s="98"/>
      <c r="DNO34" s="98"/>
      <c r="DNP34" s="98"/>
      <c r="DNQ34" s="98"/>
      <c r="DNR34" s="98"/>
      <c r="DNS34" s="98"/>
      <c r="DNT34" s="98"/>
      <c r="DNU34" s="98"/>
      <c r="DNV34" s="98"/>
      <c r="DNW34" s="98"/>
      <c r="DNX34" s="98"/>
      <c r="DNY34" s="98"/>
      <c r="DNZ34" s="98"/>
      <c r="DOA34" s="98"/>
      <c r="DOB34" s="98"/>
      <c r="DOC34" s="98"/>
      <c r="DOD34" s="98"/>
      <c r="DOE34" s="98"/>
      <c r="DOF34" s="98"/>
      <c r="DOG34" s="98"/>
      <c r="DOH34" s="98"/>
      <c r="DOI34" s="98"/>
      <c r="DOJ34" s="98"/>
      <c r="DOK34" s="98"/>
      <c r="DOL34" s="98"/>
      <c r="DOM34" s="98"/>
      <c r="DON34" s="98"/>
      <c r="DOO34" s="98"/>
      <c r="DOP34" s="98"/>
      <c r="DOQ34" s="98"/>
      <c r="DOR34" s="98"/>
      <c r="DOS34" s="98"/>
      <c r="DOT34" s="98"/>
      <c r="DOU34" s="98"/>
      <c r="DOV34" s="98"/>
      <c r="DOW34" s="98"/>
      <c r="DOX34" s="98"/>
      <c r="DOY34" s="98"/>
      <c r="DOZ34" s="98"/>
      <c r="DPA34" s="98"/>
      <c r="DPB34" s="98"/>
      <c r="DPC34" s="98"/>
      <c r="DPD34" s="98"/>
      <c r="DPE34" s="98"/>
      <c r="DPF34" s="98"/>
      <c r="DPG34" s="98"/>
      <c r="DPH34" s="98"/>
      <c r="DPI34" s="98"/>
      <c r="DPJ34" s="98"/>
      <c r="DPK34" s="98"/>
      <c r="DPL34" s="98"/>
      <c r="DPM34" s="98"/>
      <c r="DPN34" s="98"/>
      <c r="DPO34" s="98"/>
      <c r="DPP34" s="98"/>
      <c r="DPQ34" s="98"/>
      <c r="DPR34" s="98"/>
      <c r="DPS34" s="98"/>
      <c r="DPT34" s="98"/>
      <c r="DPU34" s="98"/>
      <c r="DPV34" s="98"/>
      <c r="DPW34" s="98"/>
      <c r="DPX34" s="98"/>
      <c r="DPY34" s="98"/>
      <c r="DPZ34" s="98"/>
      <c r="DQA34" s="98"/>
      <c r="DQB34" s="98"/>
      <c r="DQC34" s="98"/>
      <c r="DQD34" s="98"/>
      <c r="DQE34" s="98"/>
      <c r="DQF34" s="98"/>
      <c r="DQG34" s="98"/>
      <c r="DQH34" s="98"/>
      <c r="DQI34" s="98"/>
      <c r="DQJ34" s="98"/>
      <c r="DQK34" s="98"/>
      <c r="DQL34" s="98"/>
      <c r="DQM34" s="98"/>
      <c r="DQN34" s="98"/>
      <c r="DQO34" s="98"/>
      <c r="DQP34" s="98"/>
      <c r="DQQ34" s="98"/>
      <c r="DQR34" s="98"/>
      <c r="DQS34" s="98"/>
      <c r="DQT34" s="98"/>
      <c r="DQU34" s="98"/>
      <c r="DQV34" s="98"/>
      <c r="DQW34" s="98"/>
      <c r="DQX34" s="98"/>
      <c r="DQY34" s="98"/>
      <c r="DQZ34" s="98"/>
      <c r="DRA34" s="98"/>
      <c r="DRB34" s="98"/>
      <c r="DRC34" s="98"/>
      <c r="DRD34" s="98"/>
      <c r="DRE34" s="98"/>
      <c r="DRF34" s="98"/>
      <c r="DRG34" s="98"/>
      <c r="DRH34" s="98"/>
      <c r="DRI34" s="98"/>
      <c r="DRJ34" s="98"/>
      <c r="DRK34" s="98"/>
      <c r="DRL34" s="98"/>
      <c r="DRM34" s="98"/>
      <c r="DRN34" s="98"/>
      <c r="DRO34" s="98"/>
      <c r="DRP34" s="98"/>
      <c r="DRQ34" s="98"/>
      <c r="DRR34" s="98"/>
      <c r="DRS34" s="98"/>
      <c r="DRT34" s="98"/>
      <c r="DRU34" s="98"/>
      <c r="DRV34" s="98"/>
      <c r="DRW34" s="98"/>
      <c r="DRX34" s="98"/>
      <c r="DRY34" s="98"/>
      <c r="DRZ34" s="98"/>
      <c r="DSA34" s="98"/>
      <c r="DSB34" s="98"/>
      <c r="DSC34" s="98"/>
      <c r="DSD34" s="98"/>
      <c r="DSE34" s="98"/>
      <c r="DSF34" s="98"/>
      <c r="DSG34" s="98"/>
      <c r="DSH34" s="98"/>
      <c r="DSI34" s="98"/>
      <c r="DSJ34" s="98"/>
      <c r="DSK34" s="98"/>
      <c r="DSL34" s="98"/>
      <c r="DSM34" s="98"/>
      <c r="DSN34" s="98"/>
      <c r="DSO34" s="98"/>
      <c r="DSP34" s="98"/>
      <c r="DSQ34" s="98"/>
      <c r="DSR34" s="98"/>
      <c r="DSS34" s="98"/>
      <c r="DST34" s="98"/>
      <c r="DSU34" s="98"/>
      <c r="DSV34" s="98"/>
      <c r="DSW34" s="98"/>
      <c r="DSX34" s="98"/>
      <c r="DSY34" s="98"/>
      <c r="DSZ34" s="98"/>
      <c r="DTA34" s="98"/>
      <c r="DTB34" s="98"/>
      <c r="DTC34" s="98"/>
      <c r="DTD34" s="98"/>
      <c r="DTE34" s="98"/>
      <c r="DTF34" s="98"/>
      <c r="DTG34" s="98"/>
      <c r="DTH34" s="98"/>
      <c r="DTI34" s="98"/>
      <c r="DTJ34" s="98"/>
      <c r="DTK34" s="98"/>
      <c r="DTL34" s="98"/>
      <c r="DTM34" s="98"/>
      <c r="DTN34" s="98"/>
      <c r="DTO34" s="98"/>
      <c r="DTP34" s="98"/>
      <c r="DTQ34" s="98"/>
      <c r="DTR34" s="98"/>
      <c r="DTS34" s="98"/>
      <c r="DTT34" s="98"/>
      <c r="DTU34" s="98"/>
      <c r="DTV34" s="98"/>
      <c r="DTW34" s="98"/>
      <c r="DTX34" s="98"/>
      <c r="DTY34" s="98"/>
      <c r="DTZ34" s="98"/>
      <c r="DUA34" s="98"/>
      <c r="DUB34" s="98"/>
      <c r="DUC34" s="98"/>
      <c r="DUD34" s="98"/>
      <c r="DUE34" s="98"/>
      <c r="DUF34" s="98"/>
      <c r="DUG34" s="98"/>
      <c r="DUH34" s="98"/>
      <c r="DUI34" s="98"/>
      <c r="DUJ34" s="98"/>
      <c r="DUK34" s="98"/>
      <c r="DUL34" s="98"/>
      <c r="DUM34" s="98"/>
      <c r="DUN34" s="98"/>
      <c r="DUO34" s="98"/>
      <c r="DUP34" s="98"/>
      <c r="DUQ34" s="98"/>
      <c r="DUR34" s="98"/>
      <c r="DUS34" s="98"/>
      <c r="DUT34" s="98"/>
      <c r="DUU34" s="98"/>
      <c r="DUV34" s="98"/>
      <c r="DUW34" s="98"/>
      <c r="DUX34" s="98"/>
      <c r="DUY34" s="98"/>
      <c r="DUZ34" s="98"/>
      <c r="DVA34" s="98"/>
      <c r="DVB34" s="98"/>
      <c r="DVC34" s="98"/>
      <c r="DVD34" s="98"/>
      <c r="DVE34" s="98"/>
      <c r="DVF34" s="98"/>
      <c r="DVG34" s="98"/>
      <c r="DVH34" s="98"/>
      <c r="DVI34" s="98"/>
      <c r="DVJ34" s="98"/>
      <c r="DVK34" s="98"/>
      <c r="DVL34" s="98"/>
      <c r="DVM34" s="98"/>
      <c r="DVN34" s="98"/>
      <c r="DVO34" s="98"/>
      <c r="DVP34" s="98"/>
      <c r="DVQ34" s="98"/>
      <c r="DVR34" s="98"/>
      <c r="DVS34" s="98"/>
      <c r="DVT34" s="98"/>
      <c r="DVU34" s="98"/>
      <c r="DVV34" s="98"/>
      <c r="DVW34" s="98"/>
      <c r="DVX34" s="98"/>
      <c r="DVY34" s="98"/>
      <c r="DVZ34" s="98"/>
      <c r="DWA34" s="98"/>
      <c r="DWB34" s="98"/>
      <c r="DWC34" s="98"/>
      <c r="DWD34" s="98"/>
      <c r="DWE34" s="98"/>
      <c r="DWF34" s="98"/>
      <c r="DWG34" s="98"/>
      <c r="DWH34" s="98"/>
      <c r="DWI34" s="98"/>
      <c r="DWJ34" s="98"/>
      <c r="DWK34" s="98"/>
      <c r="DWL34" s="98"/>
      <c r="DWM34" s="98"/>
      <c r="DWN34" s="98"/>
      <c r="DWO34" s="98"/>
      <c r="DWP34" s="98"/>
      <c r="DWQ34" s="98"/>
      <c r="DWR34" s="98"/>
      <c r="DWS34" s="98"/>
      <c r="DWT34" s="98"/>
      <c r="DWU34" s="98"/>
      <c r="DWV34" s="98"/>
      <c r="DWW34" s="98"/>
      <c r="DWX34" s="98"/>
      <c r="DWY34" s="98"/>
      <c r="DWZ34" s="98"/>
      <c r="DXA34" s="98"/>
      <c r="DXB34" s="98"/>
      <c r="DXC34" s="98"/>
      <c r="DXD34" s="98"/>
      <c r="DXE34" s="98"/>
      <c r="DXF34" s="98"/>
      <c r="DXG34" s="98"/>
      <c r="DXH34" s="98"/>
      <c r="DXI34" s="98"/>
      <c r="DXJ34" s="98"/>
      <c r="DXK34" s="98"/>
      <c r="DXL34" s="98"/>
      <c r="DXM34" s="98"/>
      <c r="DXN34" s="98"/>
      <c r="DXO34" s="98"/>
      <c r="DXP34" s="98"/>
      <c r="DXQ34" s="98"/>
      <c r="DXR34" s="98"/>
      <c r="DXS34" s="98"/>
      <c r="DXT34" s="98"/>
      <c r="DXU34" s="98"/>
      <c r="DXV34" s="98"/>
      <c r="DXW34" s="98"/>
      <c r="DXX34" s="98"/>
      <c r="DXY34" s="98"/>
      <c r="DXZ34" s="98"/>
      <c r="DYA34" s="98"/>
      <c r="DYB34" s="98"/>
      <c r="DYC34" s="98"/>
      <c r="DYD34" s="98"/>
      <c r="DYE34" s="98"/>
      <c r="DYF34" s="98"/>
      <c r="DYG34" s="98"/>
      <c r="DYH34" s="98"/>
      <c r="DYI34" s="98"/>
      <c r="DYJ34" s="98"/>
      <c r="DYK34" s="98"/>
      <c r="DYL34" s="98"/>
      <c r="DYM34" s="98"/>
      <c r="DYN34" s="98"/>
      <c r="DYO34" s="98"/>
      <c r="DYP34" s="98"/>
      <c r="DYQ34" s="98"/>
      <c r="DYR34" s="98"/>
      <c r="DYS34" s="98"/>
      <c r="DYT34" s="98"/>
      <c r="DYU34" s="98"/>
      <c r="DYV34" s="98"/>
      <c r="DYW34" s="98"/>
      <c r="DYX34" s="98"/>
      <c r="DYY34" s="98"/>
      <c r="DYZ34" s="98"/>
      <c r="DZA34" s="98"/>
      <c r="DZB34" s="98"/>
      <c r="DZC34" s="98"/>
      <c r="DZD34" s="98"/>
      <c r="DZE34" s="98"/>
      <c r="DZF34" s="98"/>
      <c r="DZG34" s="98"/>
      <c r="DZH34" s="98"/>
      <c r="DZI34" s="98"/>
      <c r="DZJ34" s="98"/>
      <c r="DZK34" s="98"/>
      <c r="DZL34" s="98"/>
      <c r="DZM34" s="98"/>
      <c r="DZN34" s="98"/>
      <c r="DZO34" s="98"/>
      <c r="DZP34" s="98"/>
      <c r="DZQ34" s="98"/>
      <c r="DZR34" s="98"/>
      <c r="DZS34" s="98"/>
      <c r="DZT34" s="98"/>
      <c r="DZU34" s="98"/>
      <c r="DZV34" s="98"/>
      <c r="DZW34" s="98"/>
      <c r="DZX34" s="98"/>
      <c r="DZY34" s="98"/>
      <c r="DZZ34" s="98"/>
      <c r="EAA34" s="98"/>
      <c r="EAB34" s="98"/>
      <c r="EAC34" s="98"/>
      <c r="EAD34" s="98"/>
      <c r="EAE34" s="98"/>
      <c r="EAF34" s="98"/>
      <c r="EAG34" s="98"/>
      <c r="EAH34" s="98"/>
      <c r="EAI34" s="98"/>
      <c r="EAJ34" s="98"/>
      <c r="EAK34" s="98"/>
      <c r="EAL34" s="98"/>
      <c r="EAM34" s="98"/>
      <c r="EAN34" s="98"/>
      <c r="EAO34" s="98"/>
      <c r="EAP34" s="98"/>
      <c r="EAQ34" s="98"/>
      <c r="EAR34" s="98"/>
      <c r="EAS34" s="98"/>
      <c r="EAT34" s="98"/>
      <c r="EAU34" s="98"/>
      <c r="EAV34" s="98"/>
      <c r="EAW34" s="98"/>
      <c r="EAX34" s="98"/>
      <c r="EAY34" s="98"/>
      <c r="EAZ34" s="98"/>
      <c r="EBA34" s="98"/>
      <c r="EBB34" s="98"/>
      <c r="EBC34" s="98"/>
      <c r="EBD34" s="98"/>
      <c r="EBE34" s="98"/>
      <c r="EBF34" s="98"/>
      <c r="EBG34" s="98"/>
      <c r="EBH34" s="98"/>
      <c r="EBI34" s="98"/>
      <c r="EBJ34" s="98"/>
      <c r="EBK34" s="98"/>
      <c r="EBL34" s="98"/>
      <c r="EBM34" s="98"/>
      <c r="EBN34" s="98"/>
      <c r="EBO34" s="98"/>
      <c r="EBP34" s="98"/>
      <c r="EBQ34" s="98"/>
      <c r="EBR34" s="98"/>
      <c r="EBS34" s="98"/>
      <c r="EBT34" s="98"/>
      <c r="EBU34" s="98"/>
      <c r="EBV34" s="98"/>
      <c r="EBW34" s="98"/>
      <c r="EBX34" s="98"/>
      <c r="EBY34" s="98"/>
      <c r="EBZ34" s="98"/>
      <c r="ECA34" s="98"/>
      <c r="ECB34" s="98"/>
      <c r="ECC34" s="98"/>
      <c r="ECD34" s="98"/>
      <c r="ECE34" s="98"/>
      <c r="ECF34" s="98"/>
      <c r="ECG34" s="98"/>
      <c r="ECH34" s="98"/>
      <c r="ECI34" s="98"/>
      <c r="ECJ34" s="98"/>
      <c r="ECK34" s="98"/>
      <c r="ECL34" s="98"/>
      <c r="ECM34" s="98"/>
      <c r="ECN34" s="98"/>
      <c r="ECO34" s="98"/>
      <c r="ECP34" s="98"/>
      <c r="ECQ34" s="98"/>
      <c r="ECR34" s="98"/>
      <c r="ECS34" s="98"/>
      <c r="ECT34" s="98"/>
      <c r="ECU34" s="98"/>
      <c r="ECV34" s="98"/>
      <c r="ECW34" s="98"/>
      <c r="ECX34" s="98"/>
      <c r="ECY34" s="98"/>
      <c r="ECZ34" s="98"/>
      <c r="EDA34" s="98"/>
      <c r="EDB34" s="98"/>
      <c r="EDC34" s="98"/>
      <c r="EDD34" s="98"/>
      <c r="EDE34" s="98"/>
      <c r="EDF34" s="98"/>
      <c r="EDG34" s="98"/>
      <c r="EDH34" s="98"/>
      <c r="EDI34" s="98"/>
      <c r="EDJ34" s="98"/>
      <c r="EDK34" s="98"/>
      <c r="EDL34" s="98"/>
      <c r="EDM34" s="98"/>
      <c r="EDN34" s="98"/>
      <c r="EDO34" s="98"/>
      <c r="EDP34" s="98"/>
      <c r="EDQ34" s="98"/>
      <c r="EDR34" s="98"/>
      <c r="EDS34" s="98"/>
      <c r="EDT34" s="98"/>
      <c r="EDU34" s="98"/>
      <c r="EDV34" s="98"/>
      <c r="EDW34" s="98"/>
      <c r="EDX34" s="98"/>
      <c r="EDY34" s="98"/>
      <c r="EDZ34" s="98"/>
      <c r="EEA34" s="98"/>
      <c r="EEB34" s="98"/>
      <c r="EEC34" s="98"/>
      <c r="EED34" s="98"/>
      <c r="EEE34" s="98"/>
      <c r="EEF34" s="98"/>
      <c r="EEG34" s="98"/>
      <c r="EEH34" s="98"/>
      <c r="EEI34" s="98"/>
      <c r="EEJ34" s="98"/>
      <c r="EEK34" s="98"/>
      <c r="EEL34" s="98"/>
      <c r="EEM34" s="98"/>
      <c r="EEN34" s="98"/>
      <c r="EEO34" s="98"/>
      <c r="EEP34" s="98"/>
      <c r="EEQ34" s="98"/>
      <c r="EER34" s="98"/>
      <c r="EES34" s="98"/>
      <c r="EET34" s="98"/>
      <c r="EEU34" s="98"/>
      <c r="EEV34" s="98"/>
      <c r="EEW34" s="98"/>
      <c r="EEX34" s="98"/>
      <c r="EEY34" s="98"/>
      <c r="EEZ34" s="98"/>
      <c r="EFA34" s="98"/>
      <c r="EFB34" s="98"/>
      <c r="EFC34" s="98"/>
      <c r="EFD34" s="98"/>
      <c r="EFE34" s="98"/>
      <c r="EFF34" s="98"/>
      <c r="EFG34" s="98"/>
      <c r="EFH34" s="98"/>
      <c r="EFI34" s="98"/>
      <c r="EFJ34" s="98"/>
      <c r="EFK34" s="98"/>
      <c r="EFL34" s="98"/>
      <c r="EFM34" s="98"/>
      <c r="EFN34" s="98"/>
      <c r="EFO34" s="98"/>
      <c r="EFP34" s="98"/>
      <c r="EFQ34" s="98"/>
      <c r="EFR34" s="98"/>
      <c r="EFS34" s="98"/>
      <c r="EFT34" s="98"/>
      <c r="EFU34" s="98"/>
      <c r="EFV34" s="98"/>
      <c r="EFW34" s="98"/>
      <c r="EFX34" s="98"/>
      <c r="EFY34" s="98"/>
      <c r="EFZ34" s="98"/>
      <c r="EGA34" s="98"/>
      <c r="EGB34" s="98"/>
      <c r="EGC34" s="98"/>
      <c r="EGD34" s="98"/>
      <c r="EGE34" s="98"/>
      <c r="EGF34" s="98"/>
      <c r="EGG34" s="98"/>
      <c r="EGH34" s="98"/>
      <c r="EGI34" s="98"/>
      <c r="EGJ34" s="98"/>
      <c r="EGK34" s="98"/>
      <c r="EGL34" s="98"/>
      <c r="EGM34" s="98"/>
      <c r="EGN34" s="98"/>
      <c r="EGO34" s="98"/>
      <c r="EGP34" s="98"/>
      <c r="EGQ34" s="98"/>
      <c r="EGR34" s="98"/>
      <c r="EGS34" s="98"/>
      <c r="EGT34" s="98"/>
      <c r="EGU34" s="98"/>
      <c r="EGV34" s="98"/>
      <c r="EGW34" s="98"/>
      <c r="EGX34" s="98"/>
      <c r="EGY34" s="98"/>
      <c r="EGZ34" s="98"/>
      <c r="EHA34" s="98"/>
      <c r="EHB34" s="98"/>
      <c r="EHC34" s="98"/>
      <c r="EHD34" s="98"/>
      <c r="EHE34" s="98"/>
      <c r="EHF34" s="98"/>
      <c r="EHG34" s="98"/>
      <c r="EHH34" s="98"/>
      <c r="EHI34" s="98"/>
      <c r="EHJ34" s="98"/>
      <c r="EHK34" s="98"/>
      <c r="EHL34" s="98"/>
      <c r="EHM34" s="98"/>
      <c r="EHN34" s="98"/>
      <c r="EHO34" s="98"/>
      <c r="EHP34" s="98"/>
      <c r="EHQ34" s="98"/>
      <c r="EHR34" s="98"/>
      <c r="EHS34" s="98"/>
      <c r="EHT34" s="98"/>
      <c r="EHU34" s="98"/>
      <c r="EHV34" s="98"/>
      <c r="EHW34" s="98"/>
      <c r="EHX34" s="98"/>
      <c r="EHY34" s="98"/>
      <c r="EHZ34" s="98"/>
      <c r="EIA34" s="98"/>
      <c r="EIB34" s="98"/>
      <c r="EIC34" s="98"/>
      <c r="EID34" s="98"/>
      <c r="EIE34" s="98"/>
      <c r="EIF34" s="98"/>
      <c r="EIG34" s="98"/>
      <c r="EIH34" s="98"/>
      <c r="EII34" s="98"/>
      <c r="EIJ34" s="98"/>
      <c r="EIK34" s="98"/>
      <c r="EIL34" s="98"/>
      <c r="EIM34" s="98"/>
      <c r="EIN34" s="98"/>
      <c r="EIO34" s="98"/>
      <c r="EIP34" s="98"/>
      <c r="EIQ34" s="98"/>
      <c r="EIR34" s="98"/>
      <c r="EIS34" s="98"/>
      <c r="EIT34" s="98"/>
      <c r="EIU34" s="98"/>
      <c r="EIV34" s="98"/>
      <c r="EIW34" s="98"/>
      <c r="EIX34" s="98"/>
      <c r="EIY34" s="98"/>
      <c r="EIZ34" s="98"/>
      <c r="EJA34" s="98"/>
      <c r="EJB34" s="98"/>
      <c r="EJC34" s="98"/>
      <c r="EJD34" s="98"/>
      <c r="EJE34" s="98"/>
      <c r="EJF34" s="98"/>
      <c r="EJG34" s="98"/>
      <c r="EJH34" s="98"/>
      <c r="EJI34" s="98"/>
      <c r="EJJ34" s="98"/>
      <c r="EJK34" s="98"/>
      <c r="EJL34" s="98"/>
      <c r="EJM34" s="98"/>
      <c r="EJN34" s="98"/>
      <c r="EJO34" s="98"/>
      <c r="EJP34" s="98"/>
      <c r="EJQ34" s="98"/>
      <c r="EJR34" s="98"/>
      <c r="EJS34" s="98"/>
      <c r="EJT34" s="98"/>
      <c r="EJU34" s="98"/>
      <c r="EJV34" s="98"/>
      <c r="EJW34" s="98"/>
      <c r="EJX34" s="98"/>
      <c r="EJY34" s="98"/>
      <c r="EJZ34" s="98"/>
      <c r="EKA34" s="98"/>
      <c r="EKB34" s="98"/>
      <c r="EKC34" s="98"/>
      <c r="EKD34" s="98"/>
      <c r="EKE34" s="98"/>
      <c r="EKF34" s="98"/>
      <c r="EKG34" s="98"/>
      <c r="EKH34" s="98"/>
      <c r="EKI34" s="98"/>
      <c r="EKJ34" s="98"/>
      <c r="EKK34" s="98"/>
      <c r="EKL34" s="98"/>
      <c r="EKM34" s="98"/>
      <c r="EKN34" s="98"/>
      <c r="EKO34" s="98"/>
      <c r="EKP34" s="98"/>
      <c r="EKQ34" s="98"/>
      <c r="EKR34" s="98"/>
      <c r="EKS34" s="98"/>
      <c r="EKT34" s="98"/>
      <c r="EKU34" s="98"/>
      <c r="EKV34" s="98"/>
      <c r="EKW34" s="98"/>
      <c r="EKX34" s="98"/>
      <c r="EKY34" s="98"/>
      <c r="EKZ34" s="98"/>
      <c r="ELA34" s="98"/>
      <c r="ELB34" s="98"/>
      <c r="ELC34" s="98"/>
      <c r="ELD34" s="98"/>
      <c r="ELE34" s="98"/>
      <c r="ELF34" s="98"/>
      <c r="ELG34" s="98"/>
      <c r="ELH34" s="98"/>
      <c r="ELI34" s="98"/>
      <c r="ELJ34" s="98"/>
      <c r="ELK34" s="98"/>
      <c r="ELL34" s="98"/>
      <c r="ELM34" s="98"/>
      <c r="ELN34" s="98"/>
      <c r="ELO34" s="98"/>
      <c r="ELP34" s="98"/>
      <c r="ELQ34" s="98"/>
      <c r="ELR34" s="98"/>
      <c r="ELS34" s="98"/>
      <c r="ELT34" s="98"/>
      <c r="ELU34" s="98"/>
      <c r="ELV34" s="98"/>
      <c r="ELW34" s="98"/>
      <c r="ELX34" s="98"/>
      <c r="ELY34" s="98"/>
      <c r="ELZ34" s="98"/>
      <c r="EMA34" s="98"/>
      <c r="EMB34" s="98"/>
      <c r="EMC34" s="98"/>
      <c r="EMD34" s="98"/>
      <c r="EME34" s="98"/>
      <c r="EMF34" s="98"/>
      <c r="EMG34" s="98"/>
      <c r="EMH34" s="98"/>
      <c r="EMI34" s="98"/>
      <c r="EMJ34" s="98"/>
      <c r="EMK34" s="98"/>
      <c r="EML34" s="98"/>
      <c r="EMM34" s="98"/>
      <c r="EMN34" s="98"/>
      <c r="EMO34" s="98"/>
      <c r="EMP34" s="98"/>
      <c r="EMQ34" s="98"/>
      <c r="EMR34" s="98"/>
      <c r="EMS34" s="98"/>
      <c r="EMT34" s="98"/>
      <c r="EMU34" s="98"/>
      <c r="EMV34" s="98"/>
      <c r="EMW34" s="98"/>
      <c r="EMX34" s="98"/>
      <c r="EMY34" s="98"/>
      <c r="EMZ34" s="98"/>
      <c r="ENA34" s="98"/>
      <c r="ENB34" s="98"/>
      <c r="ENC34" s="98"/>
      <c r="END34" s="98"/>
      <c r="ENE34" s="98"/>
      <c r="ENF34" s="98"/>
      <c r="ENG34" s="98"/>
      <c r="ENH34" s="98"/>
      <c r="ENI34" s="98"/>
      <c r="ENJ34" s="98"/>
      <c r="ENK34" s="98"/>
      <c r="ENL34" s="98"/>
      <c r="ENM34" s="98"/>
      <c r="ENN34" s="98"/>
      <c r="ENO34" s="98"/>
      <c r="ENP34" s="98"/>
      <c r="ENQ34" s="98"/>
      <c r="ENR34" s="98"/>
      <c r="ENS34" s="98"/>
      <c r="ENT34" s="98"/>
      <c r="ENU34" s="98"/>
      <c r="ENV34" s="98"/>
      <c r="ENW34" s="98"/>
      <c r="ENX34" s="98"/>
      <c r="ENY34" s="98"/>
      <c r="ENZ34" s="98"/>
      <c r="EOA34" s="98"/>
      <c r="EOB34" s="98"/>
      <c r="EOC34" s="98"/>
      <c r="EOD34" s="98"/>
      <c r="EOE34" s="98"/>
      <c r="EOF34" s="98"/>
      <c r="EOG34" s="98"/>
      <c r="EOH34" s="98"/>
      <c r="EOI34" s="98"/>
      <c r="EOJ34" s="98"/>
      <c r="EOK34" s="98"/>
      <c r="EOL34" s="98"/>
      <c r="EOM34" s="98"/>
      <c r="EON34" s="98"/>
      <c r="EOO34" s="98"/>
      <c r="EOP34" s="98"/>
      <c r="EOQ34" s="98"/>
      <c r="EOR34" s="98"/>
      <c r="EOS34" s="98"/>
      <c r="EOT34" s="98"/>
      <c r="EOU34" s="98"/>
      <c r="EOV34" s="98"/>
      <c r="EOW34" s="98"/>
      <c r="EOX34" s="98"/>
      <c r="EOY34" s="98"/>
      <c r="EOZ34" s="98"/>
      <c r="EPA34" s="98"/>
      <c r="EPB34" s="98"/>
      <c r="EPC34" s="98"/>
      <c r="EPD34" s="98"/>
      <c r="EPE34" s="98"/>
      <c r="EPF34" s="98"/>
      <c r="EPG34" s="98"/>
      <c r="EPH34" s="98"/>
      <c r="EPI34" s="98"/>
      <c r="EPJ34" s="98"/>
      <c r="EPK34" s="98"/>
      <c r="EPL34" s="98"/>
      <c r="EPM34" s="98"/>
      <c r="EPN34" s="98"/>
      <c r="EPO34" s="98"/>
      <c r="EPP34" s="98"/>
      <c r="EPQ34" s="98"/>
      <c r="EPR34" s="98"/>
      <c r="EPS34" s="98"/>
      <c r="EPT34" s="98"/>
      <c r="EPU34" s="98"/>
      <c r="EPV34" s="98"/>
      <c r="EPW34" s="98"/>
      <c r="EPX34" s="98"/>
      <c r="EPY34" s="98"/>
      <c r="EPZ34" s="98"/>
      <c r="EQA34" s="98"/>
      <c r="EQB34" s="98"/>
      <c r="EQC34" s="98"/>
      <c r="EQD34" s="98"/>
      <c r="EQE34" s="98"/>
      <c r="EQF34" s="98"/>
      <c r="EQG34" s="98"/>
      <c r="EQH34" s="98"/>
      <c r="EQI34" s="98"/>
      <c r="EQJ34" s="98"/>
      <c r="EQK34" s="98"/>
      <c r="EQL34" s="98"/>
      <c r="EQM34" s="98"/>
      <c r="EQN34" s="98"/>
      <c r="EQO34" s="98"/>
      <c r="EQP34" s="98"/>
      <c r="EQQ34" s="98"/>
      <c r="EQR34" s="98"/>
      <c r="EQS34" s="98"/>
      <c r="EQT34" s="98"/>
      <c r="EQU34" s="98"/>
      <c r="EQV34" s="98"/>
      <c r="EQW34" s="98"/>
      <c r="EQX34" s="98"/>
      <c r="EQY34" s="98"/>
      <c r="EQZ34" s="98"/>
      <c r="ERA34" s="98"/>
      <c r="ERB34" s="98"/>
      <c r="ERC34" s="98"/>
      <c r="ERD34" s="98"/>
      <c r="ERE34" s="98"/>
      <c r="ERF34" s="98"/>
      <c r="ERG34" s="98"/>
      <c r="ERH34" s="98"/>
      <c r="ERI34" s="98"/>
      <c r="ERJ34" s="98"/>
      <c r="ERK34" s="98"/>
      <c r="ERL34" s="98"/>
      <c r="ERM34" s="98"/>
      <c r="ERN34" s="98"/>
      <c r="ERO34" s="98"/>
      <c r="ERP34" s="98"/>
      <c r="ERQ34" s="98"/>
      <c r="ERR34" s="98"/>
      <c r="ERS34" s="98"/>
      <c r="ERT34" s="98"/>
      <c r="ERU34" s="98"/>
      <c r="ERV34" s="98"/>
      <c r="ERW34" s="98"/>
      <c r="ERX34" s="98"/>
      <c r="ERY34" s="98"/>
      <c r="ERZ34" s="98"/>
      <c r="ESA34" s="98"/>
      <c r="ESB34" s="98"/>
      <c r="ESC34" s="98"/>
      <c r="ESD34" s="98"/>
      <c r="ESE34" s="98"/>
      <c r="ESF34" s="98"/>
      <c r="ESG34" s="98"/>
      <c r="ESH34" s="98"/>
      <c r="ESI34" s="98"/>
      <c r="ESJ34" s="98"/>
      <c r="ESK34" s="98"/>
      <c r="ESL34" s="98"/>
      <c r="ESM34" s="98"/>
      <c r="ESN34" s="98"/>
      <c r="ESO34" s="98"/>
      <c r="ESP34" s="98"/>
      <c r="ESQ34" s="98"/>
      <c r="ESR34" s="98"/>
      <c r="ESS34" s="98"/>
      <c r="EST34" s="98"/>
      <c r="ESU34" s="98"/>
      <c r="ESV34" s="98"/>
      <c r="ESW34" s="98"/>
      <c r="ESX34" s="98"/>
      <c r="ESY34" s="98"/>
      <c r="ESZ34" s="98"/>
      <c r="ETA34" s="98"/>
      <c r="ETB34" s="98"/>
      <c r="ETC34" s="98"/>
      <c r="ETD34" s="98"/>
      <c r="ETE34" s="98"/>
      <c r="ETF34" s="98"/>
      <c r="ETG34" s="98"/>
      <c r="ETH34" s="98"/>
      <c r="ETI34" s="98"/>
      <c r="ETJ34" s="98"/>
      <c r="ETK34" s="98"/>
      <c r="ETL34" s="98"/>
      <c r="ETM34" s="98"/>
      <c r="ETN34" s="98"/>
      <c r="ETO34" s="98"/>
      <c r="ETP34" s="98"/>
      <c r="ETQ34" s="98"/>
      <c r="ETR34" s="98"/>
      <c r="ETS34" s="98"/>
      <c r="ETT34" s="98"/>
      <c r="ETU34" s="98"/>
      <c r="ETV34" s="98"/>
      <c r="ETW34" s="98"/>
      <c r="ETX34" s="98"/>
      <c r="ETY34" s="98"/>
      <c r="ETZ34" s="98"/>
      <c r="EUA34" s="98"/>
      <c r="EUB34" s="98"/>
      <c r="EUC34" s="98"/>
      <c r="EUD34" s="98"/>
      <c r="EUE34" s="98"/>
      <c r="EUF34" s="98"/>
      <c r="EUG34" s="98"/>
      <c r="EUH34" s="98"/>
      <c r="EUI34" s="98"/>
      <c r="EUJ34" s="98"/>
      <c r="EUK34" s="98"/>
      <c r="EUL34" s="98"/>
      <c r="EUM34" s="98"/>
      <c r="EUN34" s="98"/>
      <c r="EUO34" s="98"/>
      <c r="EUP34" s="98"/>
      <c r="EUQ34" s="98"/>
      <c r="EUR34" s="98"/>
      <c r="EUS34" s="98"/>
      <c r="EUT34" s="98"/>
      <c r="EUU34" s="98"/>
      <c r="EUV34" s="98"/>
      <c r="EUW34" s="98"/>
      <c r="EUX34" s="98"/>
      <c r="EUY34" s="98"/>
      <c r="EUZ34" s="98"/>
      <c r="EVA34" s="98"/>
      <c r="EVB34" s="98"/>
      <c r="EVC34" s="98"/>
      <c r="EVD34" s="98"/>
      <c r="EVE34" s="98"/>
      <c r="EVF34" s="98"/>
      <c r="EVG34" s="98"/>
      <c r="EVH34" s="98"/>
      <c r="EVI34" s="98"/>
      <c r="EVJ34" s="98"/>
      <c r="EVK34" s="98"/>
      <c r="EVL34" s="98"/>
      <c r="EVM34" s="98"/>
      <c r="EVN34" s="98"/>
      <c r="EVO34" s="98"/>
      <c r="EVP34" s="98"/>
      <c r="EVQ34" s="98"/>
      <c r="EVR34" s="98"/>
      <c r="EVS34" s="98"/>
      <c r="EVT34" s="98"/>
      <c r="EVU34" s="98"/>
      <c r="EVV34" s="98"/>
      <c r="EVW34" s="98"/>
      <c r="EVX34" s="98"/>
      <c r="EVY34" s="98"/>
      <c r="EVZ34" s="98"/>
      <c r="EWA34" s="98"/>
      <c r="EWB34" s="98"/>
      <c r="EWC34" s="98"/>
      <c r="EWD34" s="98"/>
      <c r="EWE34" s="98"/>
      <c r="EWF34" s="98"/>
      <c r="EWG34" s="98"/>
      <c r="EWH34" s="98"/>
      <c r="EWI34" s="98"/>
      <c r="EWJ34" s="98"/>
      <c r="EWK34" s="98"/>
      <c r="EWL34" s="98"/>
      <c r="EWM34" s="98"/>
      <c r="EWN34" s="98"/>
      <c r="EWO34" s="98"/>
      <c r="EWP34" s="98"/>
      <c r="EWQ34" s="98"/>
      <c r="EWR34" s="98"/>
      <c r="EWS34" s="98"/>
      <c r="EWT34" s="98"/>
      <c r="EWU34" s="98"/>
      <c r="EWV34" s="98"/>
      <c r="EWW34" s="98"/>
      <c r="EWX34" s="98"/>
      <c r="EWY34" s="98"/>
      <c r="EWZ34" s="98"/>
      <c r="EXA34" s="98"/>
      <c r="EXB34" s="98"/>
      <c r="EXC34" s="98"/>
      <c r="EXD34" s="98"/>
      <c r="EXE34" s="98"/>
      <c r="EXF34" s="98"/>
      <c r="EXG34" s="98"/>
      <c r="EXH34" s="98"/>
      <c r="EXI34" s="98"/>
      <c r="EXJ34" s="98"/>
      <c r="EXK34" s="98"/>
      <c r="EXL34" s="98"/>
      <c r="EXM34" s="98"/>
      <c r="EXN34" s="98"/>
      <c r="EXO34" s="98"/>
      <c r="EXP34" s="98"/>
      <c r="EXQ34" s="98"/>
      <c r="EXR34" s="98"/>
      <c r="EXS34" s="98"/>
      <c r="EXT34" s="98"/>
      <c r="EXU34" s="98"/>
      <c r="EXV34" s="98"/>
      <c r="EXW34" s="98"/>
      <c r="EXX34" s="98"/>
      <c r="EXY34" s="98"/>
      <c r="EXZ34" s="98"/>
      <c r="EYA34" s="98"/>
      <c r="EYB34" s="98"/>
      <c r="EYC34" s="98"/>
      <c r="EYD34" s="98"/>
      <c r="EYE34" s="98"/>
      <c r="EYF34" s="98"/>
      <c r="EYG34" s="98"/>
      <c r="EYH34" s="98"/>
      <c r="EYI34" s="98"/>
      <c r="EYJ34" s="98"/>
      <c r="EYK34" s="98"/>
      <c r="EYL34" s="98"/>
      <c r="EYM34" s="98"/>
      <c r="EYN34" s="98"/>
      <c r="EYO34" s="98"/>
      <c r="EYP34" s="98"/>
      <c r="EYQ34" s="98"/>
      <c r="EYR34" s="98"/>
      <c r="EYS34" s="98"/>
      <c r="EYT34" s="98"/>
      <c r="EYU34" s="98"/>
      <c r="EYV34" s="98"/>
      <c r="EYW34" s="98"/>
      <c r="EYX34" s="98"/>
      <c r="EYY34" s="98"/>
      <c r="EYZ34" s="98"/>
      <c r="EZA34" s="98"/>
      <c r="EZB34" s="98"/>
      <c r="EZC34" s="98"/>
      <c r="EZD34" s="98"/>
      <c r="EZE34" s="98"/>
      <c r="EZF34" s="98"/>
      <c r="EZG34" s="98"/>
      <c r="EZH34" s="98"/>
      <c r="EZI34" s="98"/>
      <c r="EZJ34" s="98"/>
      <c r="EZK34" s="98"/>
      <c r="EZL34" s="98"/>
      <c r="EZM34" s="98"/>
      <c r="EZN34" s="98"/>
      <c r="EZO34" s="98"/>
      <c r="EZP34" s="98"/>
      <c r="EZQ34" s="98"/>
      <c r="EZR34" s="98"/>
      <c r="EZS34" s="98"/>
      <c r="EZT34" s="98"/>
      <c r="EZU34" s="98"/>
      <c r="EZV34" s="98"/>
      <c r="EZW34" s="98"/>
      <c r="EZX34" s="98"/>
      <c r="EZY34" s="98"/>
      <c r="EZZ34" s="98"/>
      <c r="FAA34" s="98"/>
      <c r="FAB34" s="98"/>
      <c r="FAC34" s="98"/>
      <c r="FAD34" s="98"/>
      <c r="FAE34" s="98"/>
      <c r="FAF34" s="98"/>
      <c r="FAG34" s="98"/>
      <c r="FAH34" s="98"/>
      <c r="FAI34" s="98"/>
      <c r="FAJ34" s="98"/>
      <c r="FAK34" s="98"/>
      <c r="FAL34" s="98"/>
      <c r="FAM34" s="98"/>
      <c r="FAN34" s="98"/>
      <c r="FAO34" s="98"/>
      <c r="FAP34" s="98"/>
      <c r="FAQ34" s="98"/>
      <c r="FAR34" s="98"/>
      <c r="FAS34" s="98"/>
      <c r="FAT34" s="98"/>
      <c r="FAU34" s="98"/>
      <c r="FAV34" s="98"/>
      <c r="FAW34" s="98"/>
      <c r="FAX34" s="98"/>
      <c r="FAY34" s="98"/>
      <c r="FAZ34" s="98"/>
      <c r="FBA34" s="98"/>
      <c r="FBB34" s="98"/>
      <c r="FBC34" s="98"/>
      <c r="FBD34" s="98"/>
      <c r="FBE34" s="98"/>
      <c r="FBF34" s="98"/>
      <c r="FBG34" s="98"/>
      <c r="FBH34" s="98"/>
      <c r="FBI34" s="98"/>
      <c r="FBJ34" s="98"/>
      <c r="FBK34" s="98"/>
      <c r="FBL34" s="98"/>
      <c r="FBM34" s="98"/>
      <c r="FBN34" s="98"/>
      <c r="FBO34" s="98"/>
      <c r="FBP34" s="98"/>
      <c r="FBQ34" s="98"/>
      <c r="FBR34" s="98"/>
      <c r="FBS34" s="98"/>
      <c r="FBT34" s="98"/>
      <c r="FBU34" s="98"/>
      <c r="FBV34" s="98"/>
      <c r="FBW34" s="98"/>
      <c r="FBX34" s="98"/>
      <c r="FBY34" s="98"/>
      <c r="FBZ34" s="98"/>
      <c r="FCA34" s="98"/>
      <c r="FCB34" s="98"/>
      <c r="FCC34" s="98"/>
      <c r="FCD34" s="98"/>
      <c r="FCE34" s="98"/>
      <c r="FCF34" s="98"/>
      <c r="FCG34" s="98"/>
      <c r="FCH34" s="98"/>
      <c r="FCI34" s="98"/>
      <c r="FCJ34" s="98"/>
      <c r="FCK34" s="98"/>
      <c r="FCL34" s="98"/>
      <c r="FCM34" s="98"/>
      <c r="FCN34" s="98"/>
      <c r="FCO34" s="98"/>
      <c r="FCP34" s="98"/>
      <c r="FCQ34" s="98"/>
      <c r="FCR34" s="98"/>
      <c r="FCS34" s="98"/>
      <c r="FCT34" s="98"/>
      <c r="FCU34" s="98"/>
      <c r="FCV34" s="98"/>
      <c r="FCW34" s="98"/>
      <c r="FCX34" s="98"/>
      <c r="FCY34" s="98"/>
      <c r="FCZ34" s="98"/>
      <c r="FDA34" s="98"/>
      <c r="FDB34" s="98"/>
      <c r="FDC34" s="98"/>
      <c r="FDD34" s="98"/>
      <c r="FDE34" s="98"/>
      <c r="FDF34" s="98"/>
      <c r="FDG34" s="98"/>
      <c r="FDH34" s="98"/>
      <c r="FDI34" s="98"/>
      <c r="FDJ34" s="98"/>
      <c r="FDK34" s="98"/>
      <c r="FDL34" s="98"/>
      <c r="FDM34" s="98"/>
      <c r="FDN34" s="98"/>
      <c r="FDO34" s="98"/>
      <c r="FDP34" s="98"/>
      <c r="FDQ34" s="98"/>
      <c r="FDR34" s="98"/>
      <c r="FDS34" s="98"/>
      <c r="FDT34" s="98"/>
      <c r="FDU34" s="98"/>
      <c r="FDV34" s="98"/>
      <c r="FDW34" s="98"/>
      <c r="FDX34" s="98"/>
      <c r="FDY34" s="98"/>
      <c r="FDZ34" s="98"/>
      <c r="FEA34" s="98"/>
      <c r="FEB34" s="98"/>
      <c r="FEC34" s="98"/>
      <c r="FED34" s="98"/>
      <c r="FEE34" s="98"/>
      <c r="FEF34" s="98"/>
      <c r="FEG34" s="98"/>
      <c r="FEH34" s="98"/>
      <c r="FEI34" s="98"/>
      <c r="FEJ34" s="98"/>
      <c r="FEK34" s="98"/>
      <c r="FEL34" s="98"/>
      <c r="FEM34" s="98"/>
      <c r="FEN34" s="98"/>
      <c r="FEO34" s="98"/>
      <c r="FEP34" s="98"/>
      <c r="FEQ34" s="98"/>
      <c r="FER34" s="98"/>
      <c r="FES34" s="98"/>
      <c r="FET34" s="98"/>
      <c r="FEU34" s="98"/>
      <c r="FEV34" s="98"/>
      <c r="FEW34" s="98"/>
      <c r="FEX34" s="98"/>
      <c r="FEY34" s="98"/>
      <c r="FEZ34" s="98"/>
      <c r="FFA34" s="98"/>
      <c r="FFB34" s="98"/>
      <c r="FFC34" s="98"/>
      <c r="FFD34" s="98"/>
      <c r="FFE34" s="98"/>
      <c r="FFF34" s="98"/>
      <c r="FFG34" s="98"/>
      <c r="FFH34" s="98"/>
      <c r="FFI34" s="98"/>
      <c r="FFJ34" s="98"/>
      <c r="FFK34" s="98"/>
      <c r="FFL34" s="98"/>
      <c r="FFM34" s="98"/>
      <c r="FFN34" s="98"/>
      <c r="FFO34" s="98"/>
      <c r="FFP34" s="98"/>
      <c r="FFQ34" s="98"/>
      <c r="FFR34" s="98"/>
      <c r="FFS34" s="98"/>
      <c r="FFT34" s="98"/>
      <c r="FFU34" s="98"/>
      <c r="FFV34" s="98"/>
      <c r="FFW34" s="98"/>
      <c r="FFX34" s="98"/>
      <c r="FFY34" s="98"/>
      <c r="FFZ34" s="98"/>
      <c r="FGA34" s="98"/>
      <c r="FGB34" s="98"/>
      <c r="FGC34" s="98"/>
      <c r="FGD34" s="98"/>
      <c r="FGE34" s="98"/>
      <c r="FGF34" s="98"/>
      <c r="FGG34" s="98"/>
      <c r="FGH34" s="98"/>
      <c r="FGI34" s="98"/>
      <c r="FGJ34" s="98"/>
      <c r="FGK34" s="98"/>
      <c r="FGL34" s="98"/>
      <c r="FGM34" s="98"/>
      <c r="FGN34" s="98"/>
      <c r="FGO34" s="98"/>
      <c r="FGP34" s="98"/>
      <c r="FGQ34" s="98"/>
      <c r="FGR34" s="98"/>
      <c r="FGS34" s="98"/>
      <c r="FGT34" s="98"/>
      <c r="FGU34" s="98"/>
      <c r="FGV34" s="98"/>
      <c r="FGW34" s="98"/>
      <c r="FGX34" s="98"/>
      <c r="FGY34" s="98"/>
      <c r="FGZ34" s="98"/>
      <c r="FHA34" s="98"/>
      <c r="FHB34" s="98"/>
      <c r="FHC34" s="98"/>
      <c r="FHD34" s="98"/>
      <c r="FHE34" s="98"/>
      <c r="FHF34" s="98"/>
      <c r="FHG34" s="98"/>
      <c r="FHH34" s="98"/>
      <c r="FHI34" s="98"/>
      <c r="FHJ34" s="98"/>
      <c r="FHK34" s="98"/>
      <c r="FHL34" s="98"/>
      <c r="FHM34" s="98"/>
      <c r="FHN34" s="98"/>
      <c r="FHO34" s="98"/>
      <c r="FHP34" s="98"/>
      <c r="FHQ34" s="98"/>
      <c r="FHR34" s="98"/>
      <c r="FHS34" s="98"/>
      <c r="FHT34" s="98"/>
      <c r="FHU34" s="98"/>
      <c r="FHV34" s="98"/>
      <c r="FHW34" s="98"/>
      <c r="FHX34" s="98"/>
      <c r="FHY34" s="98"/>
      <c r="FHZ34" s="98"/>
      <c r="FIA34" s="98"/>
      <c r="FIB34" s="98"/>
      <c r="FIC34" s="98"/>
      <c r="FID34" s="98"/>
      <c r="FIE34" s="98"/>
      <c r="FIF34" s="98"/>
      <c r="FIG34" s="98"/>
      <c r="FIH34" s="98"/>
      <c r="FII34" s="98"/>
      <c r="FIJ34" s="98"/>
      <c r="FIK34" s="98"/>
      <c r="FIL34" s="98"/>
      <c r="FIM34" s="98"/>
      <c r="FIN34" s="98"/>
      <c r="FIO34" s="98"/>
      <c r="FIP34" s="98"/>
      <c r="FIQ34" s="98"/>
      <c r="FIR34" s="98"/>
      <c r="FIS34" s="98"/>
      <c r="FIT34" s="98"/>
      <c r="FIU34" s="98"/>
      <c r="FIV34" s="98"/>
      <c r="FIW34" s="98"/>
      <c r="FIX34" s="98"/>
      <c r="FIY34" s="98"/>
      <c r="FIZ34" s="98"/>
      <c r="FJA34" s="98"/>
      <c r="FJB34" s="98"/>
      <c r="FJC34" s="98"/>
      <c r="FJD34" s="98"/>
      <c r="FJE34" s="98"/>
      <c r="FJF34" s="98"/>
      <c r="FJG34" s="98"/>
      <c r="FJH34" s="98"/>
      <c r="FJI34" s="98"/>
      <c r="FJJ34" s="98"/>
      <c r="FJK34" s="98"/>
      <c r="FJL34" s="98"/>
      <c r="FJM34" s="98"/>
      <c r="FJN34" s="98"/>
      <c r="FJO34" s="98"/>
      <c r="FJP34" s="98"/>
      <c r="FJQ34" s="98"/>
      <c r="FJR34" s="98"/>
      <c r="FJS34" s="98"/>
      <c r="FJT34" s="98"/>
      <c r="FJU34" s="98"/>
      <c r="FJV34" s="98"/>
      <c r="FJW34" s="98"/>
      <c r="FJX34" s="98"/>
      <c r="FJY34" s="98"/>
      <c r="FJZ34" s="98"/>
      <c r="FKA34" s="98"/>
      <c r="FKB34" s="98"/>
      <c r="FKC34" s="98"/>
      <c r="FKD34" s="98"/>
      <c r="FKE34" s="98"/>
      <c r="FKF34" s="98"/>
      <c r="FKG34" s="98"/>
      <c r="FKH34" s="98"/>
      <c r="FKI34" s="98"/>
      <c r="FKJ34" s="98"/>
      <c r="FKK34" s="98"/>
      <c r="FKL34" s="98"/>
      <c r="FKM34" s="98"/>
      <c r="FKN34" s="98"/>
      <c r="FKO34" s="98"/>
      <c r="FKP34" s="98"/>
      <c r="FKQ34" s="98"/>
      <c r="FKR34" s="98"/>
      <c r="FKS34" s="98"/>
      <c r="FKT34" s="98"/>
      <c r="FKU34" s="98"/>
      <c r="FKV34" s="98"/>
      <c r="FKW34" s="98"/>
      <c r="FKX34" s="98"/>
      <c r="FKY34" s="98"/>
      <c r="FKZ34" s="98"/>
      <c r="FLA34" s="98"/>
      <c r="FLB34" s="98"/>
      <c r="FLC34" s="98"/>
      <c r="FLD34" s="98"/>
      <c r="FLE34" s="98"/>
      <c r="FLF34" s="98"/>
      <c r="FLG34" s="98"/>
      <c r="FLH34" s="98"/>
      <c r="FLI34" s="98"/>
      <c r="FLJ34" s="98"/>
      <c r="FLK34" s="98"/>
      <c r="FLL34" s="98"/>
      <c r="FLM34" s="98"/>
      <c r="FLN34" s="98"/>
      <c r="FLO34" s="98"/>
      <c r="FLP34" s="98"/>
      <c r="FLQ34" s="98"/>
      <c r="FLR34" s="98"/>
      <c r="FLS34" s="98"/>
      <c r="FLT34" s="98"/>
      <c r="FLU34" s="98"/>
      <c r="FLV34" s="98"/>
      <c r="FLW34" s="98"/>
      <c r="FLX34" s="98"/>
      <c r="FLY34" s="98"/>
      <c r="FLZ34" s="98"/>
      <c r="FMA34" s="98"/>
      <c r="FMB34" s="98"/>
      <c r="FMC34" s="98"/>
      <c r="FMD34" s="98"/>
      <c r="FME34" s="98"/>
      <c r="FMF34" s="98"/>
      <c r="FMG34" s="98"/>
      <c r="FMH34" s="98"/>
      <c r="FMI34" s="98"/>
      <c r="FMJ34" s="98"/>
      <c r="FMK34" s="98"/>
      <c r="FML34" s="98"/>
      <c r="FMM34" s="98"/>
      <c r="FMN34" s="98"/>
      <c r="FMO34" s="98"/>
      <c r="FMP34" s="98"/>
      <c r="FMQ34" s="98"/>
      <c r="FMR34" s="98"/>
      <c r="FMS34" s="98"/>
      <c r="FMT34" s="98"/>
      <c r="FMU34" s="98"/>
      <c r="FMV34" s="98"/>
      <c r="FMW34" s="98"/>
      <c r="FMX34" s="98"/>
      <c r="FMY34" s="98"/>
      <c r="FMZ34" s="98"/>
      <c r="FNA34" s="98"/>
      <c r="FNB34" s="98"/>
      <c r="FNC34" s="98"/>
      <c r="FND34" s="98"/>
      <c r="FNE34" s="98"/>
      <c r="FNF34" s="98"/>
      <c r="FNG34" s="98"/>
      <c r="FNH34" s="98"/>
      <c r="FNI34" s="98"/>
      <c r="FNJ34" s="98"/>
      <c r="FNK34" s="98"/>
      <c r="FNL34" s="98"/>
      <c r="FNM34" s="98"/>
      <c r="FNN34" s="98"/>
      <c r="FNO34" s="98"/>
      <c r="FNP34" s="98"/>
      <c r="FNQ34" s="98"/>
      <c r="FNR34" s="98"/>
      <c r="FNS34" s="98"/>
      <c r="FNT34" s="98"/>
      <c r="FNU34" s="98"/>
      <c r="FNV34" s="98"/>
      <c r="FNW34" s="98"/>
      <c r="FNX34" s="98"/>
      <c r="FNY34" s="98"/>
      <c r="FNZ34" s="98"/>
      <c r="FOA34" s="98"/>
      <c r="FOB34" s="98"/>
      <c r="FOC34" s="98"/>
      <c r="FOD34" s="98"/>
      <c r="FOE34" s="98"/>
      <c r="FOF34" s="98"/>
      <c r="FOG34" s="98"/>
      <c r="FOH34" s="98"/>
      <c r="FOI34" s="98"/>
      <c r="FOJ34" s="98"/>
      <c r="FOK34" s="98"/>
      <c r="FOL34" s="98"/>
      <c r="FOM34" s="98"/>
      <c r="FON34" s="98"/>
      <c r="FOO34" s="98"/>
      <c r="FOP34" s="98"/>
      <c r="FOQ34" s="98"/>
      <c r="FOR34" s="98"/>
      <c r="FOS34" s="98"/>
      <c r="FOT34" s="98"/>
      <c r="FOU34" s="98"/>
      <c r="FOV34" s="98"/>
      <c r="FOW34" s="98"/>
      <c r="FOX34" s="98"/>
      <c r="FOY34" s="98"/>
      <c r="FOZ34" s="98"/>
      <c r="FPA34" s="98"/>
      <c r="FPB34" s="98"/>
      <c r="FPC34" s="98"/>
      <c r="FPD34" s="98"/>
      <c r="FPE34" s="98"/>
      <c r="FPF34" s="98"/>
      <c r="FPG34" s="98"/>
      <c r="FPH34" s="98"/>
      <c r="FPI34" s="98"/>
      <c r="FPJ34" s="98"/>
      <c r="FPK34" s="98"/>
      <c r="FPL34" s="98"/>
      <c r="FPM34" s="98"/>
      <c r="FPN34" s="98"/>
      <c r="FPO34" s="98"/>
      <c r="FPP34" s="98"/>
      <c r="FPQ34" s="98"/>
      <c r="FPR34" s="98"/>
      <c r="FPS34" s="98"/>
      <c r="FPT34" s="98"/>
      <c r="FPU34" s="98"/>
      <c r="FPV34" s="98"/>
      <c r="FPW34" s="98"/>
      <c r="FPX34" s="98"/>
      <c r="FPY34" s="98"/>
      <c r="FPZ34" s="98"/>
      <c r="FQA34" s="98"/>
      <c r="FQB34" s="98"/>
      <c r="FQC34" s="98"/>
      <c r="FQD34" s="98"/>
      <c r="FQE34" s="98"/>
      <c r="FQF34" s="98"/>
      <c r="FQG34" s="98"/>
      <c r="FQH34" s="98"/>
      <c r="FQI34" s="98"/>
      <c r="FQJ34" s="98"/>
      <c r="FQK34" s="98"/>
      <c r="FQL34" s="98"/>
      <c r="FQM34" s="98"/>
      <c r="FQN34" s="98"/>
      <c r="FQO34" s="98"/>
      <c r="FQP34" s="98"/>
      <c r="FQQ34" s="98"/>
      <c r="FQR34" s="98"/>
      <c r="FQS34" s="98"/>
      <c r="FQT34" s="98"/>
      <c r="FQU34" s="98"/>
      <c r="FQV34" s="98"/>
      <c r="FQW34" s="98"/>
      <c r="FQX34" s="98"/>
      <c r="FQY34" s="98"/>
      <c r="FQZ34" s="98"/>
      <c r="FRA34" s="98"/>
      <c r="FRB34" s="98"/>
      <c r="FRC34" s="98"/>
      <c r="FRD34" s="98"/>
      <c r="FRE34" s="98"/>
      <c r="FRF34" s="98"/>
      <c r="FRG34" s="98"/>
      <c r="FRH34" s="98"/>
      <c r="FRI34" s="98"/>
      <c r="FRJ34" s="98"/>
      <c r="FRK34" s="98"/>
      <c r="FRL34" s="98"/>
      <c r="FRM34" s="98"/>
      <c r="FRN34" s="98"/>
      <c r="FRO34" s="98"/>
      <c r="FRP34" s="98"/>
      <c r="FRQ34" s="98"/>
      <c r="FRR34" s="98"/>
      <c r="FRS34" s="98"/>
      <c r="FRT34" s="98"/>
      <c r="FRU34" s="98"/>
      <c r="FRV34" s="98"/>
      <c r="FRW34" s="98"/>
      <c r="FRX34" s="98"/>
      <c r="FRY34" s="98"/>
      <c r="FRZ34" s="98"/>
      <c r="FSA34" s="98"/>
      <c r="FSB34" s="98"/>
      <c r="FSC34" s="98"/>
      <c r="FSD34" s="98"/>
      <c r="FSE34" s="98"/>
      <c r="FSF34" s="98"/>
      <c r="FSG34" s="98"/>
      <c r="FSH34" s="98"/>
      <c r="FSI34" s="98"/>
      <c r="FSJ34" s="98"/>
      <c r="FSK34" s="98"/>
      <c r="FSL34" s="98"/>
      <c r="FSM34" s="98"/>
      <c r="FSN34" s="98"/>
      <c r="FSO34" s="98"/>
      <c r="FSP34" s="98"/>
      <c r="FSQ34" s="98"/>
      <c r="FSR34" s="98"/>
      <c r="FSS34" s="98"/>
      <c r="FST34" s="98"/>
      <c r="FSU34" s="98"/>
      <c r="FSV34" s="98"/>
      <c r="FSW34" s="98"/>
      <c r="FSX34" s="98"/>
      <c r="FSY34" s="98"/>
      <c r="FSZ34" s="98"/>
      <c r="FTA34" s="98"/>
      <c r="FTB34" s="98"/>
      <c r="FTC34" s="98"/>
      <c r="FTD34" s="98"/>
      <c r="FTE34" s="98"/>
      <c r="FTF34" s="98"/>
      <c r="FTG34" s="98"/>
      <c r="FTH34" s="98"/>
      <c r="FTI34" s="98"/>
      <c r="FTJ34" s="98"/>
      <c r="FTK34" s="98"/>
      <c r="FTL34" s="98"/>
      <c r="FTM34" s="98"/>
      <c r="FTN34" s="98"/>
      <c r="FTO34" s="98"/>
      <c r="FTP34" s="98"/>
      <c r="FTQ34" s="98"/>
      <c r="FTR34" s="98"/>
      <c r="FTS34" s="98"/>
      <c r="FTT34" s="98"/>
      <c r="FTU34" s="98"/>
      <c r="FTV34" s="98"/>
      <c r="FTW34" s="98"/>
      <c r="FTX34" s="98"/>
      <c r="FTY34" s="98"/>
      <c r="FTZ34" s="98"/>
      <c r="FUA34" s="98"/>
      <c r="FUB34" s="98"/>
      <c r="FUC34" s="98"/>
      <c r="FUD34" s="98"/>
      <c r="FUE34" s="98"/>
      <c r="FUF34" s="98"/>
      <c r="FUG34" s="98"/>
      <c r="FUH34" s="98"/>
      <c r="FUI34" s="98"/>
      <c r="FUJ34" s="98"/>
      <c r="FUK34" s="98"/>
      <c r="FUL34" s="98"/>
      <c r="FUM34" s="98"/>
      <c r="FUN34" s="98"/>
      <c r="FUO34" s="98"/>
      <c r="FUP34" s="98"/>
      <c r="FUQ34" s="98"/>
      <c r="FUR34" s="98"/>
      <c r="FUS34" s="98"/>
      <c r="FUT34" s="98"/>
      <c r="FUU34" s="98"/>
      <c r="FUV34" s="98"/>
      <c r="FUW34" s="98"/>
      <c r="FUX34" s="98"/>
      <c r="FUY34" s="98"/>
      <c r="FUZ34" s="98"/>
      <c r="FVA34" s="98"/>
      <c r="FVB34" s="98"/>
      <c r="FVC34" s="98"/>
      <c r="FVD34" s="98"/>
      <c r="FVE34" s="98"/>
      <c r="FVF34" s="98"/>
      <c r="FVG34" s="98"/>
      <c r="FVH34" s="98"/>
      <c r="FVI34" s="98"/>
      <c r="FVJ34" s="98"/>
      <c r="FVK34" s="98"/>
      <c r="FVL34" s="98"/>
      <c r="FVM34" s="98"/>
      <c r="FVN34" s="98"/>
      <c r="FVO34" s="98"/>
      <c r="FVP34" s="98"/>
      <c r="FVQ34" s="98"/>
      <c r="FVR34" s="98"/>
      <c r="FVS34" s="98"/>
      <c r="FVT34" s="98"/>
      <c r="FVU34" s="98"/>
      <c r="FVV34" s="98"/>
      <c r="FVW34" s="98"/>
      <c r="FVX34" s="98"/>
      <c r="FVY34" s="98"/>
      <c r="FVZ34" s="98"/>
      <c r="FWA34" s="98"/>
      <c r="FWB34" s="98"/>
      <c r="FWC34" s="98"/>
      <c r="FWD34" s="98"/>
      <c r="FWE34" s="98"/>
      <c r="FWF34" s="98"/>
      <c r="FWG34" s="98"/>
      <c r="FWH34" s="98"/>
      <c r="FWI34" s="98"/>
      <c r="FWJ34" s="98"/>
      <c r="FWK34" s="98"/>
      <c r="FWL34" s="98"/>
      <c r="FWM34" s="98"/>
      <c r="FWN34" s="98"/>
      <c r="FWO34" s="98"/>
      <c r="FWP34" s="98"/>
      <c r="FWQ34" s="98"/>
      <c r="FWR34" s="98"/>
      <c r="FWS34" s="98"/>
      <c r="FWT34" s="98"/>
      <c r="FWU34" s="98"/>
      <c r="FWV34" s="98"/>
      <c r="FWW34" s="98"/>
      <c r="FWX34" s="98"/>
      <c r="FWY34" s="98"/>
      <c r="FWZ34" s="98"/>
      <c r="FXA34" s="98"/>
      <c r="FXB34" s="98"/>
      <c r="FXC34" s="98"/>
      <c r="FXD34" s="98"/>
      <c r="FXE34" s="98"/>
      <c r="FXF34" s="98"/>
      <c r="FXG34" s="98"/>
      <c r="FXH34" s="98"/>
      <c r="FXI34" s="98"/>
      <c r="FXJ34" s="98"/>
      <c r="FXK34" s="98"/>
      <c r="FXL34" s="98"/>
      <c r="FXM34" s="98"/>
      <c r="FXN34" s="98"/>
      <c r="FXO34" s="98"/>
      <c r="FXP34" s="98"/>
      <c r="FXQ34" s="98"/>
      <c r="FXR34" s="98"/>
      <c r="FXS34" s="98"/>
      <c r="FXT34" s="98"/>
      <c r="FXU34" s="98"/>
      <c r="FXV34" s="98"/>
      <c r="FXW34" s="98"/>
      <c r="FXX34" s="98"/>
      <c r="FXY34" s="98"/>
      <c r="FXZ34" s="98"/>
      <c r="FYA34" s="98"/>
      <c r="FYB34" s="98"/>
      <c r="FYC34" s="98"/>
      <c r="FYD34" s="98"/>
      <c r="FYE34" s="98"/>
      <c r="FYF34" s="98"/>
      <c r="FYG34" s="98"/>
      <c r="FYH34" s="98"/>
      <c r="FYI34" s="98"/>
      <c r="FYJ34" s="98"/>
      <c r="FYK34" s="98"/>
      <c r="FYL34" s="98"/>
      <c r="FYM34" s="98"/>
      <c r="FYN34" s="98"/>
      <c r="FYO34" s="98"/>
      <c r="FYP34" s="98"/>
      <c r="FYQ34" s="98"/>
      <c r="FYR34" s="98"/>
      <c r="FYS34" s="98"/>
      <c r="FYT34" s="98"/>
      <c r="FYU34" s="98"/>
      <c r="FYV34" s="98"/>
      <c r="FYW34" s="98"/>
      <c r="FYX34" s="98"/>
      <c r="FYY34" s="98"/>
      <c r="FYZ34" s="98"/>
      <c r="FZA34" s="98"/>
      <c r="FZB34" s="98"/>
      <c r="FZC34" s="98"/>
      <c r="FZD34" s="98"/>
      <c r="FZE34" s="98"/>
      <c r="FZF34" s="98"/>
      <c r="FZG34" s="98"/>
      <c r="FZH34" s="98"/>
      <c r="FZI34" s="98"/>
      <c r="FZJ34" s="98"/>
      <c r="FZK34" s="98"/>
      <c r="FZL34" s="98"/>
      <c r="FZM34" s="98"/>
      <c r="FZN34" s="98"/>
      <c r="FZO34" s="98"/>
      <c r="FZP34" s="98"/>
      <c r="FZQ34" s="98"/>
      <c r="FZR34" s="98"/>
      <c r="FZS34" s="98"/>
      <c r="FZT34" s="98"/>
      <c r="FZU34" s="98"/>
      <c r="FZV34" s="98"/>
      <c r="FZW34" s="98"/>
      <c r="FZX34" s="98"/>
      <c r="FZY34" s="98"/>
      <c r="FZZ34" s="98"/>
      <c r="GAA34" s="98"/>
      <c r="GAB34" s="98"/>
      <c r="GAC34" s="98"/>
      <c r="GAD34" s="98"/>
      <c r="GAE34" s="98"/>
      <c r="GAF34" s="98"/>
      <c r="GAG34" s="98"/>
      <c r="GAH34" s="98"/>
      <c r="GAI34" s="98"/>
      <c r="GAJ34" s="98"/>
      <c r="GAK34" s="98"/>
      <c r="GAL34" s="98"/>
      <c r="GAM34" s="98"/>
      <c r="GAN34" s="98"/>
      <c r="GAO34" s="98"/>
      <c r="GAP34" s="98"/>
      <c r="GAQ34" s="98"/>
      <c r="GAR34" s="98"/>
      <c r="GAS34" s="98"/>
      <c r="GAT34" s="98"/>
      <c r="GAU34" s="98"/>
      <c r="GAV34" s="98"/>
      <c r="GAW34" s="98"/>
      <c r="GAX34" s="98"/>
      <c r="GAY34" s="98"/>
      <c r="GAZ34" s="98"/>
      <c r="GBA34" s="98"/>
      <c r="GBB34" s="98"/>
      <c r="GBC34" s="98"/>
      <c r="GBD34" s="98"/>
      <c r="GBE34" s="98"/>
      <c r="GBF34" s="98"/>
      <c r="GBG34" s="98"/>
      <c r="GBH34" s="98"/>
      <c r="GBI34" s="98"/>
      <c r="GBJ34" s="98"/>
      <c r="GBK34" s="98"/>
      <c r="GBL34" s="98"/>
      <c r="GBM34" s="98"/>
      <c r="GBN34" s="98"/>
      <c r="GBO34" s="98"/>
      <c r="GBP34" s="98"/>
      <c r="GBQ34" s="98"/>
      <c r="GBR34" s="98"/>
      <c r="GBS34" s="98"/>
      <c r="GBT34" s="98"/>
      <c r="GBU34" s="98"/>
      <c r="GBV34" s="98"/>
      <c r="GBW34" s="98"/>
      <c r="GBX34" s="98"/>
      <c r="GBY34" s="98"/>
      <c r="GBZ34" s="98"/>
      <c r="GCA34" s="98"/>
      <c r="GCB34" s="98"/>
      <c r="GCC34" s="98"/>
      <c r="GCD34" s="98"/>
      <c r="GCE34" s="98"/>
      <c r="GCF34" s="98"/>
      <c r="GCG34" s="98"/>
      <c r="GCH34" s="98"/>
      <c r="GCI34" s="98"/>
      <c r="GCJ34" s="98"/>
      <c r="GCK34" s="98"/>
      <c r="GCL34" s="98"/>
      <c r="GCM34" s="98"/>
      <c r="GCN34" s="98"/>
      <c r="GCO34" s="98"/>
      <c r="GCP34" s="98"/>
      <c r="GCQ34" s="98"/>
      <c r="GCR34" s="98"/>
      <c r="GCS34" s="98"/>
      <c r="GCT34" s="98"/>
      <c r="GCU34" s="98"/>
      <c r="GCV34" s="98"/>
      <c r="GCW34" s="98"/>
      <c r="GCX34" s="98"/>
      <c r="GCY34" s="98"/>
      <c r="GCZ34" s="98"/>
      <c r="GDA34" s="98"/>
      <c r="GDB34" s="98"/>
      <c r="GDC34" s="98"/>
      <c r="GDD34" s="98"/>
      <c r="GDE34" s="98"/>
      <c r="GDF34" s="98"/>
      <c r="GDG34" s="98"/>
      <c r="GDH34" s="98"/>
      <c r="GDI34" s="98"/>
      <c r="GDJ34" s="98"/>
      <c r="GDK34" s="98"/>
      <c r="GDL34" s="98"/>
      <c r="GDM34" s="98"/>
      <c r="GDN34" s="98"/>
      <c r="GDO34" s="98"/>
      <c r="GDP34" s="98"/>
      <c r="GDQ34" s="98"/>
      <c r="GDR34" s="98"/>
      <c r="GDS34" s="98"/>
      <c r="GDT34" s="98"/>
      <c r="GDU34" s="98"/>
      <c r="GDV34" s="98"/>
      <c r="GDW34" s="98"/>
      <c r="GDX34" s="98"/>
      <c r="GDY34" s="98"/>
      <c r="GDZ34" s="98"/>
      <c r="GEA34" s="98"/>
      <c r="GEB34" s="98"/>
      <c r="GEC34" s="98"/>
      <c r="GED34" s="98"/>
      <c r="GEE34" s="98"/>
      <c r="GEF34" s="98"/>
      <c r="GEG34" s="98"/>
      <c r="GEH34" s="98"/>
      <c r="GEI34" s="98"/>
      <c r="GEJ34" s="98"/>
      <c r="GEK34" s="98"/>
      <c r="GEL34" s="98"/>
      <c r="GEM34" s="98"/>
      <c r="GEN34" s="98"/>
      <c r="GEO34" s="98"/>
      <c r="GEP34" s="98"/>
      <c r="GEQ34" s="98"/>
      <c r="GER34" s="98"/>
      <c r="GES34" s="98"/>
      <c r="GET34" s="98"/>
      <c r="GEU34" s="98"/>
      <c r="GEV34" s="98"/>
      <c r="GEW34" s="98"/>
      <c r="GEX34" s="98"/>
      <c r="GEY34" s="98"/>
      <c r="GEZ34" s="98"/>
      <c r="GFA34" s="98"/>
      <c r="GFB34" s="98"/>
      <c r="GFC34" s="98"/>
      <c r="GFD34" s="98"/>
      <c r="GFE34" s="98"/>
      <c r="GFF34" s="98"/>
      <c r="GFG34" s="98"/>
      <c r="GFH34" s="98"/>
      <c r="GFI34" s="98"/>
      <c r="GFJ34" s="98"/>
      <c r="GFK34" s="98"/>
      <c r="GFL34" s="98"/>
      <c r="GFM34" s="98"/>
      <c r="GFN34" s="98"/>
      <c r="GFO34" s="98"/>
      <c r="GFP34" s="98"/>
      <c r="GFQ34" s="98"/>
      <c r="GFR34" s="98"/>
      <c r="GFS34" s="98"/>
      <c r="GFT34" s="98"/>
      <c r="GFU34" s="98"/>
      <c r="GFV34" s="98"/>
      <c r="GFW34" s="98"/>
      <c r="GFX34" s="98"/>
      <c r="GFY34" s="98"/>
      <c r="GFZ34" s="98"/>
      <c r="GGA34" s="98"/>
      <c r="GGB34" s="98"/>
      <c r="GGC34" s="98"/>
      <c r="GGD34" s="98"/>
      <c r="GGE34" s="98"/>
      <c r="GGF34" s="98"/>
      <c r="GGG34" s="98"/>
      <c r="GGH34" s="98"/>
      <c r="GGI34" s="98"/>
      <c r="GGJ34" s="98"/>
      <c r="GGK34" s="98"/>
      <c r="GGL34" s="98"/>
      <c r="GGM34" s="98"/>
      <c r="GGN34" s="98"/>
      <c r="GGO34" s="98"/>
      <c r="GGP34" s="98"/>
      <c r="GGQ34" s="98"/>
      <c r="GGR34" s="98"/>
      <c r="GGS34" s="98"/>
      <c r="GGT34" s="98"/>
      <c r="GGU34" s="98"/>
      <c r="GGV34" s="98"/>
      <c r="GGW34" s="98"/>
      <c r="GGX34" s="98"/>
      <c r="GGY34" s="98"/>
      <c r="GGZ34" s="98"/>
      <c r="GHA34" s="98"/>
      <c r="GHB34" s="98"/>
      <c r="GHC34" s="98"/>
      <c r="GHD34" s="98"/>
      <c r="GHE34" s="98"/>
      <c r="GHF34" s="98"/>
      <c r="GHG34" s="98"/>
      <c r="GHH34" s="98"/>
      <c r="GHI34" s="98"/>
      <c r="GHJ34" s="98"/>
      <c r="GHK34" s="98"/>
      <c r="GHL34" s="98"/>
      <c r="GHM34" s="98"/>
      <c r="GHN34" s="98"/>
      <c r="GHO34" s="98"/>
      <c r="GHP34" s="98"/>
      <c r="GHQ34" s="98"/>
      <c r="GHR34" s="98"/>
      <c r="GHS34" s="98"/>
      <c r="GHT34" s="98"/>
      <c r="GHU34" s="98"/>
      <c r="GHV34" s="98"/>
      <c r="GHW34" s="98"/>
      <c r="GHX34" s="98"/>
      <c r="GHY34" s="98"/>
      <c r="GHZ34" s="98"/>
      <c r="GIA34" s="98"/>
      <c r="GIB34" s="98"/>
      <c r="GIC34" s="98"/>
      <c r="GID34" s="98"/>
      <c r="GIE34" s="98"/>
      <c r="GIF34" s="98"/>
      <c r="GIG34" s="98"/>
      <c r="GIH34" s="98"/>
      <c r="GII34" s="98"/>
      <c r="GIJ34" s="98"/>
      <c r="GIK34" s="98"/>
      <c r="GIL34" s="98"/>
      <c r="GIM34" s="98"/>
      <c r="GIN34" s="98"/>
      <c r="GIO34" s="98"/>
      <c r="GIP34" s="98"/>
      <c r="GIQ34" s="98"/>
      <c r="GIR34" s="98"/>
      <c r="GIS34" s="98"/>
      <c r="GIT34" s="98"/>
      <c r="GIU34" s="98"/>
      <c r="GIV34" s="98"/>
      <c r="GIW34" s="98"/>
      <c r="GIX34" s="98"/>
      <c r="GIY34" s="98"/>
      <c r="GIZ34" s="98"/>
      <c r="GJA34" s="98"/>
      <c r="GJB34" s="98"/>
      <c r="GJC34" s="98"/>
      <c r="GJD34" s="98"/>
      <c r="GJE34" s="98"/>
      <c r="GJF34" s="98"/>
      <c r="GJG34" s="98"/>
      <c r="GJH34" s="98"/>
      <c r="GJI34" s="98"/>
      <c r="GJJ34" s="98"/>
      <c r="GJK34" s="98"/>
      <c r="GJL34" s="98"/>
      <c r="GJM34" s="98"/>
      <c r="GJN34" s="98"/>
      <c r="GJO34" s="98"/>
      <c r="GJP34" s="98"/>
      <c r="GJQ34" s="98"/>
      <c r="GJR34" s="98"/>
      <c r="GJS34" s="98"/>
      <c r="GJT34" s="98"/>
      <c r="GJU34" s="98"/>
      <c r="GJV34" s="98"/>
      <c r="GJW34" s="98"/>
      <c r="GJX34" s="98"/>
      <c r="GJY34" s="98"/>
      <c r="GJZ34" s="98"/>
      <c r="GKA34" s="98"/>
      <c r="GKB34" s="98"/>
      <c r="GKC34" s="98"/>
      <c r="GKD34" s="98"/>
      <c r="GKE34" s="98"/>
      <c r="GKF34" s="98"/>
      <c r="GKG34" s="98"/>
      <c r="GKH34" s="98"/>
      <c r="GKI34" s="98"/>
      <c r="GKJ34" s="98"/>
      <c r="GKK34" s="98"/>
      <c r="GKL34" s="98"/>
      <c r="GKM34" s="98"/>
      <c r="GKN34" s="98"/>
      <c r="GKO34" s="98"/>
      <c r="GKP34" s="98"/>
      <c r="GKQ34" s="98"/>
      <c r="GKR34" s="98"/>
      <c r="GKS34" s="98"/>
      <c r="GKT34" s="98"/>
      <c r="GKU34" s="98"/>
      <c r="GKV34" s="98"/>
      <c r="GKW34" s="98"/>
      <c r="GKX34" s="98"/>
      <c r="GKY34" s="98"/>
      <c r="GKZ34" s="98"/>
      <c r="GLA34" s="98"/>
      <c r="GLB34" s="98"/>
      <c r="GLC34" s="98"/>
      <c r="GLD34" s="98"/>
      <c r="GLE34" s="98"/>
      <c r="GLF34" s="98"/>
      <c r="GLG34" s="98"/>
      <c r="GLH34" s="98"/>
      <c r="GLI34" s="98"/>
      <c r="GLJ34" s="98"/>
      <c r="GLK34" s="98"/>
      <c r="GLL34" s="98"/>
      <c r="GLM34" s="98"/>
      <c r="GLN34" s="98"/>
      <c r="GLO34" s="98"/>
      <c r="GLP34" s="98"/>
      <c r="GLQ34" s="98"/>
      <c r="GLR34" s="98"/>
      <c r="GLS34" s="98"/>
      <c r="GLT34" s="98"/>
      <c r="GLU34" s="98"/>
      <c r="GLV34" s="98"/>
      <c r="GLW34" s="98"/>
      <c r="GLX34" s="98"/>
      <c r="GLY34" s="98"/>
      <c r="GLZ34" s="98"/>
      <c r="GMA34" s="98"/>
      <c r="GMB34" s="98"/>
      <c r="GMC34" s="98"/>
      <c r="GMD34" s="98"/>
      <c r="GME34" s="98"/>
      <c r="GMF34" s="98"/>
      <c r="GMG34" s="98"/>
      <c r="GMH34" s="98"/>
      <c r="GMI34" s="98"/>
      <c r="GMJ34" s="98"/>
      <c r="GMK34" s="98"/>
      <c r="GML34" s="98"/>
      <c r="GMM34" s="98"/>
      <c r="GMN34" s="98"/>
      <c r="GMO34" s="98"/>
      <c r="GMP34" s="98"/>
      <c r="GMQ34" s="98"/>
      <c r="GMR34" s="98"/>
      <c r="GMS34" s="98"/>
      <c r="GMT34" s="98"/>
      <c r="GMU34" s="98"/>
      <c r="GMV34" s="98"/>
      <c r="GMW34" s="98"/>
      <c r="GMX34" s="98"/>
      <c r="GMY34" s="98"/>
      <c r="GMZ34" s="98"/>
      <c r="GNA34" s="98"/>
      <c r="GNB34" s="98"/>
      <c r="GNC34" s="98"/>
      <c r="GND34" s="98"/>
      <c r="GNE34" s="98"/>
      <c r="GNF34" s="98"/>
      <c r="GNG34" s="98"/>
      <c r="GNH34" s="98"/>
      <c r="GNI34" s="98"/>
      <c r="GNJ34" s="98"/>
      <c r="GNK34" s="98"/>
      <c r="GNL34" s="98"/>
      <c r="GNM34" s="98"/>
      <c r="GNN34" s="98"/>
      <c r="GNO34" s="98"/>
      <c r="GNP34" s="98"/>
      <c r="GNQ34" s="98"/>
      <c r="GNR34" s="98"/>
      <c r="GNS34" s="98"/>
      <c r="GNT34" s="98"/>
      <c r="GNU34" s="98"/>
      <c r="GNV34" s="98"/>
      <c r="GNW34" s="98"/>
      <c r="GNX34" s="98"/>
      <c r="GNY34" s="98"/>
      <c r="GNZ34" s="98"/>
      <c r="GOA34" s="98"/>
      <c r="GOB34" s="98"/>
      <c r="GOC34" s="98"/>
      <c r="GOD34" s="98"/>
      <c r="GOE34" s="98"/>
      <c r="GOF34" s="98"/>
      <c r="GOG34" s="98"/>
      <c r="GOH34" s="98"/>
      <c r="GOI34" s="98"/>
      <c r="GOJ34" s="98"/>
      <c r="GOK34" s="98"/>
      <c r="GOL34" s="98"/>
      <c r="GOM34" s="98"/>
      <c r="GON34" s="98"/>
      <c r="GOO34" s="98"/>
      <c r="GOP34" s="98"/>
      <c r="GOQ34" s="98"/>
      <c r="GOR34" s="98"/>
      <c r="GOS34" s="98"/>
      <c r="GOT34" s="98"/>
      <c r="GOU34" s="98"/>
      <c r="GOV34" s="98"/>
      <c r="GOW34" s="98"/>
      <c r="GOX34" s="98"/>
      <c r="GOY34" s="98"/>
      <c r="GOZ34" s="98"/>
      <c r="GPA34" s="98"/>
      <c r="GPB34" s="98"/>
      <c r="GPC34" s="98"/>
      <c r="GPD34" s="98"/>
      <c r="GPE34" s="98"/>
      <c r="GPF34" s="98"/>
      <c r="GPG34" s="98"/>
      <c r="GPH34" s="98"/>
      <c r="GPI34" s="98"/>
      <c r="GPJ34" s="98"/>
      <c r="GPK34" s="98"/>
      <c r="GPL34" s="98"/>
      <c r="GPM34" s="98"/>
      <c r="GPN34" s="98"/>
      <c r="GPO34" s="98"/>
      <c r="GPP34" s="98"/>
      <c r="GPQ34" s="98"/>
      <c r="GPR34" s="98"/>
      <c r="GPS34" s="98"/>
      <c r="GPT34" s="98"/>
      <c r="GPU34" s="98"/>
      <c r="GPV34" s="98"/>
      <c r="GPW34" s="98"/>
      <c r="GPX34" s="98"/>
      <c r="GPY34" s="98"/>
      <c r="GPZ34" s="98"/>
      <c r="GQA34" s="98"/>
      <c r="GQB34" s="98"/>
      <c r="GQC34" s="98"/>
      <c r="GQD34" s="98"/>
      <c r="GQE34" s="98"/>
      <c r="GQF34" s="98"/>
      <c r="GQG34" s="98"/>
      <c r="GQH34" s="98"/>
      <c r="GQI34" s="98"/>
      <c r="GQJ34" s="98"/>
      <c r="GQK34" s="98"/>
      <c r="GQL34" s="98"/>
      <c r="GQM34" s="98"/>
      <c r="GQN34" s="98"/>
      <c r="GQO34" s="98"/>
      <c r="GQP34" s="98"/>
      <c r="GQQ34" s="98"/>
      <c r="GQR34" s="98"/>
      <c r="GQS34" s="98"/>
      <c r="GQT34" s="98"/>
      <c r="GQU34" s="98"/>
      <c r="GQV34" s="98"/>
      <c r="GQW34" s="98"/>
      <c r="GQX34" s="98"/>
      <c r="GQY34" s="98"/>
      <c r="GQZ34" s="98"/>
      <c r="GRA34" s="98"/>
      <c r="GRB34" s="98"/>
      <c r="GRC34" s="98"/>
      <c r="GRD34" s="98"/>
      <c r="GRE34" s="98"/>
      <c r="GRF34" s="98"/>
      <c r="GRG34" s="98"/>
      <c r="GRH34" s="98"/>
      <c r="GRI34" s="98"/>
      <c r="GRJ34" s="98"/>
      <c r="GRK34" s="98"/>
      <c r="GRL34" s="98"/>
      <c r="GRM34" s="98"/>
      <c r="GRN34" s="98"/>
      <c r="GRO34" s="98"/>
      <c r="GRP34" s="98"/>
      <c r="GRQ34" s="98"/>
      <c r="GRR34" s="98"/>
      <c r="GRS34" s="98"/>
      <c r="GRT34" s="98"/>
      <c r="GRU34" s="98"/>
      <c r="GRV34" s="98"/>
      <c r="GRW34" s="98"/>
      <c r="GRX34" s="98"/>
      <c r="GRY34" s="98"/>
      <c r="GRZ34" s="98"/>
      <c r="GSA34" s="98"/>
      <c r="GSB34" s="98"/>
      <c r="GSC34" s="98"/>
      <c r="GSD34" s="98"/>
      <c r="GSE34" s="98"/>
      <c r="GSF34" s="98"/>
      <c r="GSG34" s="98"/>
      <c r="GSH34" s="98"/>
      <c r="GSI34" s="98"/>
      <c r="GSJ34" s="98"/>
      <c r="GSK34" s="98"/>
      <c r="GSL34" s="98"/>
      <c r="GSM34" s="98"/>
      <c r="GSN34" s="98"/>
      <c r="GSO34" s="98"/>
      <c r="GSP34" s="98"/>
      <c r="GSQ34" s="98"/>
      <c r="GSR34" s="98"/>
      <c r="GSS34" s="98"/>
      <c r="GST34" s="98"/>
      <c r="GSU34" s="98"/>
      <c r="GSV34" s="98"/>
      <c r="GSW34" s="98"/>
      <c r="GSX34" s="98"/>
      <c r="GSY34" s="98"/>
      <c r="GSZ34" s="98"/>
      <c r="GTA34" s="98"/>
      <c r="GTB34" s="98"/>
      <c r="GTC34" s="98"/>
      <c r="GTD34" s="98"/>
      <c r="GTE34" s="98"/>
      <c r="GTF34" s="98"/>
      <c r="GTG34" s="98"/>
      <c r="GTH34" s="98"/>
      <c r="GTI34" s="98"/>
      <c r="GTJ34" s="98"/>
      <c r="GTK34" s="98"/>
      <c r="GTL34" s="98"/>
      <c r="GTM34" s="98"/>
      <c r="GTN34" s="98"/>
      <c r="GTO34" s="98"/>
      <c r="GTP34" s="98"/>
      <c r="GTQ34" s="98"/>
      <c r="GTR34" s="98"/>
      <c r="GTS34" s="98"/>
      <c r="GTT34" s="98"/>
      <c r="GTU34" s="98"/>
      <c r="GTV34" s="98"/>
      <c r="GTW34" s="98"/>
      <c r="GTX34" s="98"/>
      <c r="GTY34" s="98"/>
      <c r="GTZ34" s="98"/>
      <c r="GUA34" s="98"/>
      <c r="GUB34" s="98"/>
      <c r="GUC34" s="98"/>
      <c r="GUD34" s="98"/>
      <c r="GUE34" s="98"/>
      <c r="GUF34" s="98"/>
      <c r="GUG34" s="98"/>
      <c r="GUH34" s="98"/>
      <c r="GUI34" s="98"/>
      <c r="GUJ34" s="98"/>
      <c r="GUK34" s="98"/>
      <c r="GUL34" s="98"/>
      <c r="GUM34" s="98"/>
      <c r="GUN34" s="98"/>
      <c r="GUO34" s="98"/>
      <c r="GUP34" s="98"/>
      <c r="GUQ34" s="98"/>
      <c r="GUR34" s="98"/>
      <c r="GUS34" s="98"/>
      <c r="GUT34" s="98"/>
      <c r="GUU34" s="98"/>
      <c r="GUV34" s="98"/>
      <c r="GUW34" s="98"/>
      <c r="GUX34" s="98"/>
      <c r="GUY34" s="98"/>
      <c r="GUZ34" s="98"/>
      <c r="GVA34" s="98"/>
      <c r="GVB34" s="98"/>
      <c r="GVC34" s="98"/>
      <c r="GVD34" s="98"/>
      <c r="GVE34" s="98"/>
      <c r="GVF34" s="98"/>
      <c r="GVG34" s="98"/>
      <c r="GVH34" s="98"/>
      <c r="GVI34" s="98"/>
      <c r="GVJ34" s="98"/>
      <c r="GVK34" s="98"/>
      <c r="GVL34" s="98"/>
      <c r="GVM34" s="98"/>
      <c r="GVN34" s="98"/>
      <c r="GVO34" s="98"/>
      <c r="GVP34" s="98"/>
      <c r="GVQ34" s="98"/>
      <c r="GVR34" s="98"/>
      <c r="GVS34" s="98"/>
      <c r="GVT34" s="98"/>
      <c r="GVU34" s="98"/>
      <c r="GVV34" s="98"/>
      <c r="GVW34" s="98"/>
      <c r="GVX34" s="98"/>
      <c r="GVY34" s="98"/>
      <c r="GVZ34" s="98"/>
      <c r="GWA34" s="98"/>
      <c r="GWB34" s="98"/>
      <c r="GWC34" s="98"/>
      <c r="GWD34" s="98"/>
      <c r="GWE34" s="98"/>
      <c r="GWF34" s="98"/>
      <c r="GWG34" s="98"/>
      <c r="GWH34" s="98"/>
      <c r="GWI34" s="98"/>
      <c r="GWJ34" s="98"/>
      <c r="GWK34" s="98"/>
      <c r="GWL34" s="98"/>
      <c r="GWM34" s="98"/>
      <c r="GWN34" s="98"/>
      <c r="GWO34" s="98"/>
      <c r="GWP34" s="98"/>
      <c r="GWQ34" s="98"/>
      <c r="GWR34" s="98"/>
      <c r="GWS34" s="98"/>
      <c r="GWT34" s="98"/>
      <c r="GWU34" s="98"/>
      <c r="GWV34" s="98"/>
      <c r="GWW34" s="98"/>
      <c r="GWX34" s="98"/>
      <c r="GWY34" s="98"/>
      <c r="GWZ34" s="98"/>
      <c r="GXA34" s="98"/>
      <c r="GXB34" s="98"/>
      <c r="GXC34" s="98"/>
      <c r="GXD34" s="98"/>
      <c r="GXE34" s="98"/>
      <c r="GXF34" s="98"/>
      <c r="GXG34" s="98"/>
      <c r="GXH34" s="98"/>
      <c r="GXI34" s="98"/>
      <c r="GXJ34" s="98"/>
      <c r="GXK34" s="98"/>
      <c r="GXL34" s="98"/>
      <c r="GXM34" s="98"/>
      <c r="GXN34" s="98"/>
      <c r="GXO34" s="98"/>
      <c r="GXP34" s="98"/>
      <c r="GXQ34" s="98"/>
      <c r="GXR34" s="98"/>
      <c r="GXS34" s="98"/>
      <c r="GXT34" s="98"/>
      <c r="GXU34" s="98"/>
      <c r="GXV34" s="98"/>
      <c r="GXW34" s="98"/>
      <c r="GXX34" s="98"/>
      <c r="GXY34" s="98"/>
      <c r="GXZ34" s="98"/>
      <c r="GYA34" s="98"/>
      <c r="GYB34" s="98"/>
      <c r="GYC34" s="98"/>
      <c r="GYD34" s="98"/>
      <c r="GYE34" s="98"/>
      <c r="GYF34" s="98"/>
      <c r="GYG34" s="98"/>
      <c r="GYH34" s="98"/>
      <c r="GYI34" s="98"/>
      <c r="GYJ34" s="98"/>
      <c r="GYK34" s="98"/>
      <c r="GYL34" s="98"/>
      <c r="GYM34" s="98"/>
      <c r="GYN34" s="98"/>
      <c r="GYO34" s="98"/>
      <c r="GYP34" s="98"/>
      <c r="GYQ34" s="98"/>
      <c r="GYR34" s="98"/>
      <c r="GYS34" s="98"/>
      <c r="GYT34" s="98"/>
      <c r="GYU34" s="98"/>
      <c r="GYV34" s="98"/>
      <c r="GYW34" s="98"/>
      <c r="GYX34" s="98"/>
      <c r="GYY34" s="98"/>
      <c r="GYZ34" s="98"/>
      <c r="GZA34" s="98"/>
      <c r="GZB34" s="98"/>
      <c r="GZC34" s="98"/>
      <c r="GZD34" s="98"/>
      <c r="GZE34" s="98"/>
      <c r="GZF34" s="98"/>
      <c r="GZG34" s="98"/>
      <c r="GZH34" s="98"/>
      <c r="GZI34" s="98"/>
      <c r="GZJ34" s="98"/>
      <c r="GZK34" s="98"/>
      <c r="GZL34" s="98"/>
      <c r="GZM34" s="98"/>
      <c r="GZN34" s="98"/>
      <c r="GZO34" s="98"/>
      <c r="GZP34" s="98"/>
      <c r="GZQ34" s="98"/>
      <c r="GZR34" s="98"/>
      <c r="GZS34" s="98"/>
      <c r="GZT34" s="98"/>
      <c r="GZU34" s="98"/>
      <c r="GZV34" s="98"/>
      <c r="GZW34" s="98"/>
      <c r="GZX34" s="98"/>
      <c r="GZY34" s="98"/>
      <c r="GZZ34" s="98"/>
      <c r="HAA34" s="98"/>
      <c r="HAB34" s="98"/>
      <c r="HAC34" s="98"/>
      <c r="HAD34" s="98"/>
      <c r="HAE34" s="98"/>
      <c r="HAF34" s="98"/>
      <c r="HAG34" s="98"/>
      <c r="HAH34" s="98"/>
      <c r="HAI34" s="98"/>
      <c r="HAJ34" s="98"/>
      <c r="HAK34" s="98"/>
      <c r="HAL34" s="98"/>
      <c r="HAM34" s="98"/>
      <c r="HAN34" s="98"/>
      <c r="HAO34" s="98"/>
      <c r="HAP34" s="98"/>
      <c r="HAQ34" s="98"/>
      <c r="HAR34" s="98"/>
      <c r="HAS34" s="98"/>
      <c r="HAT34" s="98"/>
      <c r="HAU34" s="98"/>
      <c r="HAV34" s="98"/>
      <c r="HAW34" s="98"/>
      <c r="HAX34" s="98"/>
      <c r="HAY34" s="98"/>
      <c r="HAZ34" s="98"/>
      <c r="HBA34" s="98"/>
      <c r="HBB34" s="98"/>
      <c r="HBC34" s="98"/>
      <c r="HBD34" s="98"/>
      <c r="HBE34" s="98"/>
      <c r="HBF34" s="98"/>
      <c r="HBG34" s="98"/>
      <c r="HBH34" s="98"/>
      <c r="HBI34" s="98"/>
      <c r="HBJ34" s="98"/>
      <c r="HBK34" s="98"/>
      <c r="HBL34" s="98"/>
      <c r="HBM34" s="98"/>
      <c r="HBN34" s="98"/>
      <c r="HBO34" s="98"/>
      <c r="HBP34" s="98"/>
      <c r="HBQ34" s="98"/>
      <c r="HBR34" s="98"/>
      <c r="HBS34" s="98"/>
      <c r="HBT34" s="98"/>
      <c r="HBU34" s="98"/>
      <c r="HBV34" s="98"/>
      <c r="HBW34" s="98"/>
      <c r="HBX34" s="98"/>
      <c r="HBY34" s="98"/>
      <c r="HBZ34" s="98"/>
      <c r="HCA34" s="98"/>
      <c r="HCB34" s="98"/>
      <c r="HCC34" s="98"/>
      <c r="HCD34" s="98"/>
      <c r="HCE34" s="98"/>
      <c r="HCF34" s="98"/>
      <c r="HCG34" s="98"/>
      <c r="HCH34" s="98"/>
      <c r="HCI34" s="98"/>
      <c r="HCJ34" s="98"/>
      <c r="HCK34" s="98"/>
      <c r="HCL34" s="98"/>
      <c r="HCM34" s="98"/>
      <c r="HCN34" s="98"/>
      <c r="HCO34" s="98"/>
      <c r="HCP34" s="98"/>
      <c r="HCQ34" s="98"/>
      <c r="HCR34" s="98"/>
      <c r="HCS34" s="98"/>
      <c r="HCT34" s="98"/>
      <c r="HCU34" s="98"/>
      <c r="HCV34" s="98"/>
      <c r="HCW34" s="98"/>
      <c r="HCX34" s="98"/>
      <c r="HCY34" s="98"/>
      <c r="HCZ34" s="98"/>
      <c r="HDA34" s="98"/>
      <c r="HDB34" s="98"/>
      <c r="HDC34" s="98"/>
      <c r="HDD34" s="98"/>
      <c r="HDE34" s="98"/>
      <c r="HDF34" s="98"/>
      <c r="HDG34" s="98"/>
      <c r="HDH34" s="98"/>
      <c r="HDI34" s="98"/>
      <c r="HDJ34" s="98"/>
      <c r="HDK34" s="98"/>
      <c r="HDL34" s="98"/>
      <c r="HDM34" s="98"/>
      <c r="HDN34" s="98"/>
      <c r="HDO34" s="98"/>
      <c r="HDP34" s="98"/>
      <c r="HDQ34" s="98"/>
      <c r="HDR34" s="98"/>
      <c r="HDS34" s="98"/>
      <c r="HDT34" s="98"/>
      <c r="HDU34" s="98"/>
      <c r="HDV34" s="98"/>
      <c r="HDW34" s="98"/>
      <c r="HDX34" s="98"/>
      <c r="HDY34" s="98"/>
      <c r="HDZ34" s="98"/>
      <c r="HEA34" s="98"/>
      <c r="HEB34" s="98"/>
      <c r="HEC34" s="98"/>
      <c r="HED34" s="98"/>
      <c r="HEE34" s="98"/>
      <c r="HEF34" s="98"/>
      <c r="HEG34" s="98"/>
      <c r="HEH34" s="98"/>
      <c r="HEI34" s="98"/>
      <c r="HEJ34" s="98"/>
      <c r="HEK34" s="98"/>
      <c r="HEL34" s="98"/>
      <c r="HEM34" s="98"/>
      <c r="HEN34" s="98"/>
      <c r="HEO34" s="98"/>
      <c r="HEP34" s="98"/>
      <c r="HEQ34" s="98"/>
      <c r="HER34" s="98"/>
      <c r="HES34" s="98"/>
      <c r="HET34" s="98"/>
      <c r="HEU34" s="98"/>
      <c r="HEV34" s="98"/>
      <c r="HEW34" s="98"/>
      <c r="HEX34" s="98"/>
      <c r="HEY34" s="98"/>
      <c r="HEZ34" s="98"/>
      <c r="HFA34" s="98"/>
      <c r="HFB34" s="98"/>
      <c r="HFC34" s="98"/>
      <c r="HFD34" s="98"/>
      <c r="HFE34" s="98"/>
      <c r="HFF34" s="98"/>
      <c r="HFG34" s="98"/>
      <c r="HFH34" s="98"/>
      <c r="HFI34" s="98"/>
      <c r="HFJ34" s="98"/>
      <c r="HFK34" s="98"/>
      <c r="HFL34" s="98"/>
      <c r="HFM34" s="98"/>
      <c r="HFN34" s="98"/>
      <c r="HFO34" s="98"/>
      <c r="HFP34" s="98"/>
      <c r="HFQ34" s="98"/>
      <c r="HFR34" s="98"/>
      <c r="HFS34" s="98"/>
      <c r="HFT34" s="98"/>
      <c r="HFU34" s="98"/>
      <c r="HFV34" s="98"/>
      <c r="HFW34" s="98"/>
      <c r="HFX34" s="98"/>
      <c r="HFY34" s="98"/>
      <c r="HFZ34" s="98"/>
      <c r="HGA34" s="98"/>
      <c r="HGB34" s="98"/>
      <c r="HGC34" s="98"/>
      <c r="HGD34" s="98"/>
      <c r="HGE34" s="98"/>
      <c r="HGF34" s="98"/>
      <c r="HGG34" s="98"/>
      <c r="HGH34" s="98"/>
      <c r="HGI34" s="98"/>
      <c r="HGJ34" s="98"/>
      <c r="HGK34" s="98"/>
      <c r="HGL34" s="98"/>
      <c r="HGM34" s="98"/>
      <c r="HGN34" s="98"/>
      <c r="HGO34" s="98"/>
      <c r="HGP34" s="98"/>
      <c r="HGQ34" s="98"/>
      <c r="HGR34" s="98"/>
      <c r="HGS34" s="98"/>
      <c r="HGT34" s="98"/>
      <c r="HGU34" s="98"/>
      <c r="HGV34" s="98"/>
      <c r="HGW34" s="98"/>
      <c r="HGX34" s="98"/>
      <c r="HGY34" s="98"/>
      <c r="HGZ34" s="98"/>
      <c r="HHA34" s="98"/>
      <c r="HHB34" s="98"/>
      <c r="HHC34" s="98"/>
      <c r="HHD34" s="98"/>
      <c r="HHE34" s="98"/>
      <c r="HHF34" s="98"/>
      <c r="HHG34" s="98"/>
      <c r="HHH34" s="98"/>
      <c r="HHI34" s="98"/>
      <c r="HHJ34" s="98"/>
      <c r="HHK34" s="98"/>
      <c r="HHL34" s="98"/>
      <c r="HHM34" s="98"/>
      <c r="HHN34" s="98"/>
      <c r="HHO34" s="98"/>
      <c r="HHP34" s="98"/>
      <c r="HHQ34" s="98"/>
      <c r="HHR34" s="98"/>
      <c r="HHS34" s="98"/>
      <c r="HHT34" s="98"/>
      <c r="HHU34" s="98"/>
      <c r="HHV34" s="98"/>
      <c r="HHW34" s="98"/>
      <c r="HHX34" s="98"/>
      <c r="HHY34" s="98"/>
      <c r="HHZ34" s="98"/>
      <c r="HIA34" s="98"/>
      <c r="HIB34" s="98"/>
      <c r="HIC34" s="98"/>
      <c r="HID34" s="98"/>
      <c r="HIE34" s="98"/>
      <c r="HIF34" s="98"/>
      <c r="HIG34" s="98"/>
      <c r="HIH34" s="98"/>
      <c r="HII34" s="98"/>
      <c r="HIJ34" s="98"/>
      <c r="HIK34" s="98"/>
      <c r="HIL34" s="98"/>
      <c r="HIM34" s="98"/>
      <c r="HIN34" s="98"/>
      <c r="HIO34" s="98"/>
      <c r="HIP34" s="98"/>
      <c r="HIQ34" s="98"/>
      <c r="HIR34" s="98"/>
      <c r="HIS34" s="98"/>
      <c r="HIT34" s="98"/>
      <c r="HIU34" s="98"/>
      <c r="HIV34" s="98"/>
      <c r="HIW34" s="98"/>
      <c r="HIX34" s="98"/>
      <c r="HIY34" s="98"/>
      <c r="HIZ34" s="98"/>
      <c r="HJA34" s="98"/>
      <c r="HJB34" s="98"/>
      <c r="HJC34" s="98"/>
      <c r="HJD34" s="98"/>
      <c r="HJE34" s="98"/>
      <c r="HJF34" s="98"/>
      <c r="HJG34" s="98"/>
      <c r="HJH34" s="98"/>
      <c r="HJI34" s="98"/>
      <c r="HJJ34" s="98"/>
      <c r="HJK34" s="98"/>
      <c r="HJL34" s="98"/>
      <c r="HJM34" s="98"/>
      <c r="HJN34" s="98"/>
      <c r="HJO34" s="98"/>
      <c r="HJP34" s="98"/>
      <c r="HJQ34" s="98"/>
      <c r="HJR34" s="98"/>
      <c r="HJS34" s="98"/>
      <c r="HJT34" s="98"/>
      <c r="HJU34" s="98"/>
      <c r="HJV34" s="98"/>
      <c r="HJW34" s="98"/>
      <c r="HJX34" s="98"/>
      <c r="HJY34" s="98"/>
      <c r="HJZ34" s="98"/>
      <c r="HKA34" s="98"/>
      <c r="HKB34" s="98"/>
      <c r="HKC34" s="98"/>
      <c r="HKD34" s="98"/>
      <c r="HKE34" s="98"/>
      <c r="HKF34" s="98"/>
      <c r="HKG34" s="98"/>
      <c r="HKH34" s="98"/>
      <c r="HKI34" s="98"/>
      <c r="HKJ34" s="98"/>
      <c r="HKK34" s="98"/>
      <c r="HKL34" s="98"/>
      <c r="HKM34" s="98"/>
      <c r="HKN34" s="98"/>
      <c r="HKO34" s="98"/>
      <c r="HKP34" s="98"/>
      <c r="HKQ34" s="98"/>
      <c r="HKR34" s="98"/>
      <c r="HKS34" s="98"/>
      <c r="HKT34" s="98"/>
      <c r="HKU34" s="98"/>
      <c r="HKV34" s="98"/>
      <c r="HKW34" s="98"/>
      <c r="HKX34" s="98"/>
      <c r="HKY34" s="98"/>
      <c r="HKZ34" s="98"/>
      <c r="HLA34" s="98"/>
      <c r="HLB34" s="98"/>
      <c r="HLC34" s="98"/>
      <c r="HLD34" s="98"/>
      <c r="HLE34" s="98"/>
      <c r="HLF34" s="98"/>
      <c r="HLG34" s="98"/>
      <c r="HLH34" s="98"/>
      <c r="HLI34" s="98"/>
      <c r="HLJ34" s="98"/>
      <c r="HLK34" s="98"/>
      <c r="HLL34" s="98"/>
      <c r="HLM34" s="98"/>
      <c r="HLN34" s="98"/>
      <c r="HLO34" s="98"/>
      <c r="HLP34" s="98"/>
      <c r="HLQ34" s="98"/>
      <c r="HLR34" s="98"/>
      <c r="HLS34" s="98"/>
      <c r="HLT34" s="98"/>
      <c r="HLU34" s="98"/>
      <c r="HLV34" s="98"/>
      <c r="HLW34" s="98"/>
      <c r="HLX34" s="98"/>
      <c r="HLY34" s="98"/>
      <c r="HLZ34" s="98"/>
      <c r="HMA34" s="98"/>
      <c r="HMB34" s="98"/>
      <c r="HMC34" s="98"/>
      <c r="HMD34" s="98"/>
      <c r="HME34" s="98"/>
      <c r="HMF34" s="98"/>
      <c r="HMG34" s="98"/>
      <c r="HMH34" s="98"/>
      <c r="HMI34" s="98"/>
      <c r="HMJ34" s="98"/>
      <c r="HMK34" s="98"/>
      <c r="HML34" s="98"/>
      <c r="HMM34" s="98"/>
      <c r="HMN34" s="98"/>
      <c r="HMO34" s="98"/>
      <c r="HMP34" s="98"/>
      <c r="HMQ34" s="98"/>
      <c r="HMR34" s="98"/>
      <c r="HMS34" s="98"/>
      <c r="HMT34" s="98"/>
      <c r="HMU34" s="98"/>
      <c r="HMV34" s="98"/>
      <c r="HMW34" s="98"/>
      <c r="HMX34" s="98"/>
      <c r="HMY34" s="98"/>
      <c r="HMZ34" s="98"/>
      <c r="HNA34" s="98"/>
      <c r="HNB34" s="98"/>
      <c r="HNC34" s="98"/>
      <c r="HND34" s="98"/>
      <c r="HNE34" s="98"/>
      <c r="HNF34" s="98"/>
      <c r="HNG34" s="98"/>
      <c r="HNH34" s="98"/>
      <c r="HNI34" s="98"/>
      <c r="HNJ34" s="98"/>
      <c r="HNK34" s="98"/>
      <c r="HNL34" s="98"/>
      <c r="HNM34" s="98"/>
      <c r="HNN34" s="98"/>
      <c r="HNO34" s="98"/>
      <c r="HNP34" s="98"/>
      <c r="HNQ34" s="98"/>
      <c r="HNR34" s="98"/>
      <c r="HNS34" s="98"/>
      <c r="HNT34" s="98"/>
      <c r="HNU34" s="98"/>
      <c r="HNV34" s="98"/>
      <c r="HNW34" s="98"/>
      <c r="HNX34" s="98"/>
      <c r="HNY34" s="98"/>
      <c r="HNZ34" s="98"/>
      <c r="HOA34" s="98"/>
      <c r="HOB34" s="98"/>
      <c r="HOC34" s="98"/>
      <c r="HOD34" s="98"/>
      <c r="HOE34" s="98"/>
      <c r="HOF34" s="98"/>
      <c r="HOG34" s="98"/>
      <c r="HOH34" s="98"/>
      <c r="HOI34" s="98"/>
      <c r="HOJ34" s="98"/>
      <c r="HOK34" s="98"/>
      <c r="HOL34" s="98"/>
      <c r="HOM34" s="98"/>
      <c r="HON34" s="98"/>
      <c r="HOO34" s="98"/>
      <c r="HOP34" s="98"/>
      <c r="HOQ34" s="98"/>
      <c r="HOR34" s="98"/>
      <c r="HOS34" s="98"/>
      <c r="HOT34" s="98"/>
      <c r="HOU34" s="98"/>
      <c r="HOV34" s="98"/>
      <c r="HOW34" s="98"/>
      <c r="HOX34" s="98"/>
      <c r="HOY34" s="98"/>
      <c r="HOZ34" s="98"/>
      <c r="HPA34" s="98"/>
      <c r="HPB34" s="98"/>
      <c r="HPC34" s="98"/>
      <c r="HPD34" s="98"/>
      <c r="HPE34" s="98"/>
      <c r="HPF34" s="98"/>
      <c r="HPG34" s="98"/>
      <c r="HPH34" s="98"/>
      <c r="HPI34" s="98"/>
      <c r="HPJ34" s="98"/>
      <c r="HPK34" s="98"/>
      <c r="HPL34" s="98"/>
      <c r="HPM34" s="98"/>
      <c r="HPN34" s="98"/>
      <c r="HPO34" s="98"/>
      <c r="HPP34" s="98"/>
      <c r="HPQ34" s="98"/>
      <c r="HPR34" s="98"/>
      <c r="HPS34" s="98"/>
      <c r="HPT34" s="98"/>
      <c r="HPU34" s="98"/>
      <c r="HPV34" s="98"/>
      <c r="HPW34" s="98"/>
      <c r="HPX34" s="98"/>
      <c r="HPY34" s="98"/>
      <c r="HPZ34" s="98"/>
      <c r="HQA34" s="98"/>
      <c r="HQB34" s="98"/>
      <c r="HQC34" s="98"/>
      <c r="HQD34" s="98"/>
      <c r="HQE34" s="98"/>
      <c r="HQF34" s="98"/>
      <c r="HQG34" s="98"/>
      <c r="HQH34" s="98"/>
      <c r="HQI34" s="98"/>
      <c r="HQJ34" s="98"/>
      <c r="HQK34" s="98"/>
      <c r="HQL34" s="98"/>
      <c r="HQM34" s="98"/>
      <c r="HQN34" s="98"/>
      <c r="HQO34" s="98"/>
      <c r="HQP34" s="98"/>
      <c r="HQQ34" s="98"/>
      <c r="HQR34" s="98"/>
      <c r="HQS34" s="98"/>
      <c r="HQT34" s="98"/>
      <c r="HQU34" s="98"/>
      <c r="HQV34" s="98"/>
      <c r="HQW34" s="98"/>
      <c r="HQX34" s="98"/>
      <c r="HQY34" s="98"/>
      <c r="HQZ34" s="98"/>
      <c r="HRA34" s="98"/>
      <c r="HRB34" s="98"/>
      <c r="HRC34" s="98"/>
      <c r="HRD34" s="98"/>
      <c r="HRE34" s="98"/>
      <c r="HRF34" s="98"/>
      <c r="HRG34" s="98"/>
      <c r="HRH34" s="98"/>
      <c r="HRI34" s="98"/>
      <c r="HRJ34" s="98"/>
      <c r="HRK34" s="98"/>
      <c r="HRL34" s="98"/>
      <c r="HRM34" s="98"/>
      <c r="HRN34" s="98"/>
      <c r="HRO34" s="98"/>
      <c r="HRP34" s="98"/>
      <c r="HRQ34" s="98"/>
      <c r="HRR34" s="98"/>
      <c r="HRS34" s="98"/>
      <c r="HRT34" s="98"/>
      <c r="HRU34" s="98"/>
      <c r="HRV34" s="98"/>
      <c r="HRW34" s="98"/>
      <c r="HRX34" s="98"/>
      <c r="HRY34" s="98"/>
      <c r="HRZ34" s="98"/>
      <c r="HSA34" s="98"/>
      <c r="HSB34" s="98"/>
      <c r="HSC34" s="98"/>
      <c r="HSD34" s="98"/>
      <c r="HSE34" s="98"/>
      <c r="HSF34" s="98"/>
      <c r="HSG34" s="98"/>
      <c r="HSH34" s="98"/>
      <c r="HSI34" s="98"/>
      <c r="HSJ34" s="98"/>
      <c r="HSK34" s="98"/>
      <c r="HSL34" s="98"/>
      <c r="HSM34" s="98"/>
      <c r="HSN34" s="98"/>
      <c r="HSO34" s="98"/>
      <c r="HSP34" s="98"/>
      <c r="HSQ34" s="98"/>
      <c r="HSR34" s="98"/>
      <c r="HSS34" s="98"/>
      <c r="HST34" s="98"/>
      <c r="HSU34" s="98"/>
      <c r="HSV34" s="98"/>
      <c r="HSW34" s="98"/>
      <c r="HSX34" s="98"/>
      <c r="HSY34" s="98"/>
      <c r="HSZ34" s="98"/>
      <c r="HTA34" s="98"/>
      <c r="HTB34" s="98"/>
      <c r="HTC34" s="98"/>
      <c r="HTD34" s="98"/>
      <c r="HTE34" s="98"/>
      <c r="HTF34" s="98"/>
      <c r="HTG34" s="98"/>
      <c r="HTH34" s="98"/>
      <c r="HTI34" s="98"/>
      <c r="HTJ34" s="98"/>
      <c r="HTK34" s="98"/>
      <c r="HTL34" s="98"/>
      <c r="HTM34" s="98"/>
      <c r="HTN34" s="98"/>
      <c r="HTO34" s="98"/>
      <c r="HTP34" s="98"/>
      <c r="HTQ34" s="98"/>
      <c r="HTR34" s="98"/>
      <c r="HTS34" s="98"/>
      <c r="HTT34" s="98"/>
      <c r="HTU34" s="98"/>
      <c r="HTV34" s="98"/>
      <c r="HTW34" s="98"/>
      <c r="HTX34" s="98"/>
      <c r="HTY34" s="98"/>
      <c r="HTZ34" s="98"/>
      <c r="HUA34" s="98"/>
      <c r="HUB34" s="98"/>
      <c r="HUC34" s="98"/>
      <c r="HUD34" s="98"/>
      <c r="HUE34" s="98"/>
      <c r="HUF34" s="98"/>
      <c r="HUG34" s="98"/>
      <c r="HUH34" s="98"/>
      <c r="HUI34" s="98"/>
      <c r="HUJ34" s="98"/>
      <c r="HUK34" s="98"/>
      <c r="HUL34" s="98"/>
      <c r="HUM34" s="98"/>
      <c r="HUN34" s="98"/>
      <c r="HUO34" s="98"/>
      <c r="HUP34" s="98"/>
      <c r="HUQ34" s="98"/>
      <c r="HUR34" s="98"/>
      <c r="HUS34" s="98"/>
      <c r="HUT34" s="98"/>
      <c r="HUU34" s="98"/>
      <c r="HUV34" s="98"/>
      <c r="HUW34" s="98"/>
      <c r="HUX34" s="98"/>
      <c r="HUY34" s="98"/>
      <c r="HUZ34" s="98"/>
      <c r="HVA34" s="98"/>
      <c r="HVB34" s="98"/>
      <c r="HVC34" s="98"/>
      <c r="HVD34" s="98"/>
      <c r="HVE34" s="98"/>
      <c r="HVF34" s="98"/>
      <c r="HVG34" s="98"/>
      <c r="HVH34" s="98"/>
      <c r="HVI34" s="98"/>
      <c r="HVJ34" s="98"/>
      <c r="HVK34" s="98"/>
      <c r="HVL34" s="98"/>
      <c r="HVM34" s="98"/>
      <c r="HVN34" s="98"/>
      <c r="HVO34" s="98"/>
      <c r="HVP34" s="98"/>
      <c r="HVQ34" s="98"/>
      <c r="HVR34" s="98"/>
      <c r="HVS34" s="98"/>
      <c r="HVT34" s="98"/>
      <c r="HVU34" s="98"/>
      <c r="HVV34" s="98"/>
      <c r="HVW34" s="98"/>
      <c r="HVX34" s="98"/>
      <c r="HVY34" s="98"/>
      <c r="HVZ34" s="98"/>
      <c r="HWA34" s="98"/>
      <c r="HWB34" s="98"/>
      <c r="HWC34" s="98"/>
      <c r="HWD34" s="98"/>
      <c r="HWE34" s="98"/>
      <c r="HWF34" s="98"/>
      <c r="HWG34" s="98"/>
      <c r="HWH34" s="98"/>
      <c r="HWI34" s="98"/>
      <c r="HWJ34" s="98"/>
      <c r="HWK34" s="98"/>
      <c r="HWL34" s="98"/>
      <c r="HWM34" s="98"/>
      <c r="HWN34" s="98"/>
      <c r="HWO34" s="98"/>
      <c r="HWP34" s="98"/>
      <c r="HWQ34" s="98"/>
      <c r="HWR34" s="98"/>
      <c r="HWS34" s="98"/>
      <c r="HWT34" s="98"/>
      <c r="HWU34" s="98"/>
      <c r="HWV34" s="98"/>
      <c r="HWW34" s="98"/>
      <c r="HWX34" s="98"/>
      <c r="HWY34" s="98"/>
      <c r="HWZ34" s="98"/>
      <c r="HXA34" s="98"/>
      <c r="HXB34" s="98"/>
      <c r="HXC34" s="98"/>
      <c r="HXD34" s="98"/>
      <c r="HXE34" s="98"/>
      <c r="HXF34" s="98"/>
      <c r="HXG34" s="98"/>
      <c r="HXH34" s="98"/>
      <c r="HXI34" s="98"/>
      <c r="HXJ34" s="98"/>
      <c r="HXK34" s="98"/>
      <c r="HXL34" s="98"/>
      <c r="HXM34" s="98"/>
      <c r="HXN34" s="98"/>
      <c r="HXO34" s="98"/>
      <c r="HXP34" s="98"/>
      <c r="HXQ34" s="98"/>
      <c r="HXR34" s="98"/>
      <c r="HXS34" s="98"/>
      <c r="HXT34" s="98"/>
      <c r="HXU34" s="98"/>
      <c r="HXV34" s="98"/>
      <c r="HXW34" s="98"/>
      <c r="HXX34" s="98"/>
      <c r="HXY34" s="98"/>
      <c r="HXZ34" s="98"/>
      <c r="HYA34" s="98"/>
      <c r="HYB34" s="98"/>
      <c r="HYC34" s="98"/>
      <c r="HYD34" s="98"/>
      <c r="HYE34" s="98"/>
      <c r="HYF34" s="98"/>
      <c r="HYG34" s="98"/>
      <c r="HYH34" s="98"/>
      <c r="HYI34" s="98"/>
      <c r="HYJ34" s="98"/>
      <c r="HYK34" s="98"/>
      <c r="HYL34" s="98"/>
      <c r="HYM34" s="98"/>
      <c r="HYN34" s="98"/>
      <c r="HYO34" s="98"/>
      <c r="HYP34" s="98"/>
      <c r="HYQ34" s="98"/>
      <c r="HYR34" s="98"/>
      <c r="HYS34" s="98"/>
      <c r="HYT34" s="98"/>
      <c r="HYU34" s="98"/>
      <c r="HYV34" s="98"/>
      <c r="HYW34" s="98"/>
      <c r="HYX34" s="98"/>
      <c r="HYY34" s="98"/>
      <c r="HYZ34" s="98"/>
      <c r="HZA34" s="98"/>
      <c r="HZB34" s="98"/>
      <c r="HZC34" s="98"/>
      <c r="HZD34" s="98"/>
      <c r="HZE34" s="98"/>
      <c r="HZF34" s="98"/>
      <c r="HZG34" s="98"/>
      <c r="HZH34" s="98"/>
      <c r="HZI34" s="98"/>
      <c r="HZJ34" s="98"/>
      <c r="HZK34" s="98"/>
      <c r="HZL34" s="98"/>
      <c r="HZM34" s="98"/>
      <c r="HZN34" s="98"/>
      <c r="HZO34" s="98"/>
      <c r="HZP34" s="98"/>
      <c r="HZQ34" s="98"/>
      <c r="HZR34" s="98"/>
      <c r="HZS34" s="98"/>
      <c r="HZT34" s="98"/>
      <c r="HZU34" s="98"/>
      <c r="HZV34" s="98"/>
      <c r="HZW34" s="98"/>
      <c r="HZX34" s="98"/>
      <c r="HZY34" s="98"/>
      <c r="HZZ34" s="98"/>
      <c r="IAA34" s="98"/>
      <c r="IAB34" s="98"/>
      <c r="IAC34" s="98"/>
      <c r="IAD34" s="98"/>
      <c r="IAE34" s="98"/>
      <c r="IAF34" s="98"/>
      <c r="IAG34" s="98"/>
      <c r="IAH34" s="98"/>
      <c r="IAI34" s="98"/>
      <c r="IAJ34" s="98"/>
      <c r="IAK34" s="98"/>
      <c r="IAL34" s="98"/>
      <c r="IAM34" s="98"/>
      <c r="IAN34" s="98"/>
      <c r="IAO34" s="98"/>
      <c r="IAP34" s="98"/>
      <c r="IAQ34" s="98"/>
      <c r="IAR34" s="98"/>
      <c r="IAS34" s="98"/>
      <c r="IAT34" s="98"/>
      <c r="IAU34" s="98"/>
      <c r="IAV34" s="98"/>
      <c r="IAW34" s="98"/>
      <c r="IAX34" s="98"/>
      <c r="IAY34" s="98"/>
      <c r="IAZ34" s="98"/>
      <c r="IBA34" s="98"/>
      <c r="IBB34" s="98"/>
      <c r="IBC34" s="98"/>
      <c r="IBD34" s="98"/>
      <c r="IBE34" s="98"/>
      <c r="IBF34" s="98"/>
      <c r="IBG34" s="98"/>
      <c r="IBH34" s="98"/>
      <c r="IBI34" s="98"/>
      <c r="IBJ34" s="98"/>
      <c r="IBK34" s="98"/>
      <c r="IBL34" s="98"/>
      <c r="IBM34" s="98"/>
      <c r="IBN34" s="98"/>
      <c r="IBO34" s="98"/>
      <c r="IBP34" s="98"/>
      <c r="IBQ34" s="98"/>
      <c r="IBR34" s="98"/>
      <c r="IBS34" s="98"/>
      <c r="IBT34" s="98"/>
      <c r="IBU34" s="98"/>
      <c r="IBV34" s="98"/>
      <c r="IBW34" s="98"/>
      <c r="IBX34" s="98"/>
      <c r="IBY34" s="98"/>
      <c r="IBZ34" s="98"/>
      <c r="ICA34" s="98"/>
      <c r="ICB34" s="98"/>
      <c r="ICC34" s="98"/>
      <c r="ICD34" s="98"/>
      <c r="ICE34" s="98"/>
      <c r="ICF34" s="98"/>
      <c r="ICG34" s="98"/>
      <c r="ICH34" s="98"/>
      <c r="ICI34" s="98"/>
      <c r="ICJ34" s="98"/>
      <c r="ICK34" s="98"/>
      <c r="ICL34" s="98"/>
      <c r="ICM34" s="98"/>
      <c r="ICN34" s="98"/>
      <c r="ICO34" s="98"/>
      <c r="ICP34" s="98"/>
      <c r="ICQ34" s="98"/>
      <c r="ICR34" s="98"/>
      <c r="ICS34" s="98"/>
      <c r="ICT34" s="98"/>
      <c r="ICU34" s="98"/>
      <c r="ICV34" s="98"/>
      <c r="ICW34" s="98"/>
      <c r="ICX34" s="98"/>
      <c r="ICY34" s="98"/>
      <c r="ICZ34" s="98"/>
      <c r="IDA34" s="98"/>
      <c r="IDB34" s="98"/>
      <c r="IDC34" s="98"/>
      <c r="IDD34" s="98"/>
      <c r="IDE34" s="98"/>
      <c r="IDF34" s="98"/>
      <c r="IDG34" s="98"/>
      <c r="IDH34" s="98"/>
      <c r="IDI34" s="98"/>
      <c r="IDJ34" s="98"/>
      <c r="IDK34" s="98"/>
      <c r="IDL34" s="98"/>
      <c r="IDM34" s="98"/>
      <c r="IDN34" s="98"/>
      <c r="IDO34" s="98"/>
      <c r="IDP34" s="98"/>
      <c r="IDQ34" s="98"/>
      <c r="IDR34" s="98"/>
      <c r="IDS34" s="98"/>
      <c r="IDT34" s="98"/>
      <c r="IDU34" s="98"/>
      <c r="IDV34" s="98"/>
      <c r="IDW34" s="98"/>
      <c r="IDX34" s="98"/>
      <c r="IDY34" s="98"/>
      <c r="IDZ34" s="98"/>
      <c r="IEA34" s="98"/>
      <c r="IEB34" s="98"/>
      <c r="IEC34" s="98"/>
      <c r="IED34" s="98"/>
      <c r="IEE34" s="98"/>
      <c r="IEF34" s="98"/>
      <c r="IEG34" s="98"/>
      <c r="IEH34" s="98"/>
      <c r="IEI34" s="98"/>
      <c r="IEJ34" s="98"/>
      <c r="IEK34" s="98"/>
      <c r="IEL34" s="98"/>
      <c r="IEM34" s="98"/>
      <c r="IEN34" s="98"/>
      <c r="IEO34" s="98"/>
      <c r="IEP34" s="98"/>
      <c r="IEQ34" s="98"/>
      <c r="IER34" s="98"/>
      <c r="IES34" s="98"/>
      <c r="IET34" s="98"/>
      <c r="IEU34" s="98"/>
      <c r="IEV34" s="98"/>
      <c r="IEW34" s="98"/>
      <c r="IEX34" s="98"/>
      <c r="IEY34" s="98"/>
      <c r="IEZ34" s="98"/>
      <c r="IFA34" s="98"/>
      <c r="IFB34" s="98"/>
      <c r="IFC34" s="98"/>
      <c r="IFD34" s="98"/>
      <c r="IFE34" s="98"/>
      <c r="IFF34" s="98"/>
      <c r="IFG34" s="98"/>
      <c r="IFH34" s="98"/>
      <c r="IFI34" s="98"/>
      <c r="IFJ34" s="98"/>
      <c r="IFK34" s="98"/>
      <c r="IFL34" s="98"/>
      <c r="IFM34" s="98"/>
      <c r="IFN34" s="98"/>
      <c r="IFO34" s="98"/>
      <c r="IFP34" s="98"/>
      <c r="IFQ34" s="98"/>
      <c r="IFR34" s="98"/>
      <c r="IFS34" s="98"/>
      <c r="IFT34" s="98"/>
      <c r="IFU34" s="98"/>
      <c r="IFV34" s="98"/>
      <c r="IFW34" s="98"/>
      <c r="IFX34" s="98"/>
      <c r="IFY34" s="98"/>
      <c r="IFZ34" s="98"/>
      <c r="IGA34" s="98"/>
      <c r="IGB34" s="98"/>
      <c r="IGC34" s="98"/>
      <c r="IGD34" s="98"/>
      <c r="IGE34" s="98"/>
      <c r="IGF34" s="98"/>
      <c r="IGG34" s="98"/>
      <c r="IGH34" s="98"/>
      <c r="IGI34" s="98"/>
      <c r="IGJ34" s="98"/>
      <c r="IGK34" s="98"/>
      <c r="IGL34" s="98"/>
      <c r="IGM34" s="98"/>
      <c r="IGN34" s="98"/>
      <c r="IGO34" s="98"/>
      <c r="IGP34" s="98"/>
      <c r="IGQ34" s="98"/>
      <c r="IGR34" s="98"/>
      <c r="IGS34" s="98"/>
      <c r="IGT34" s="98"/>
      <c r="IGU34" s="98"/>
      <c r="IGV34" s="98"/>
      <c r="IGW34" s="98"/>
      <c r="IGX34" s="98"/>
      <c r="IGY34" s="98"/>
      <c r="IGZ34" s="98"/>
      <c r="IHA34" s="98"/>
      <c r="IHB34" s="98"/>
      <c r="IHC34" s="98"/>
      <c r="IHD34" s="98"/>
      <c r="IHE34" s="98"/>
      <c r="IHF34" s="98"/>
      <c r="IHG34" s="98"/>
      <c r="IHH34" s="98"/>
      <c r="IHI34" s="98"/>
      <c r="IHJ34" s="98"/>
      <c r="IHK34" s="98"/>
      <c r="IHL34" s="98"/>
      <c r="IHM34" s="98"/>
      <c r="IHN34" s="98"/>
      <c r="IHO34" s="98"/>
      <c r="IHP34" s="98"/>
      <c r="IHQ34" s="98"/>
      <c r="IHR34" s="98"/>
      <c r="IHS34" s="98"/>
      <c r="IHT34" s="98"/>
      <c r="IHU34" s="98"/>
      <c r="IHV34" s="98"/>
      <c r="IHW34" s="98"/>
      <c r="IHX34" s="98"/>
      <c r="IHY34" s="98"/>
      <c r="IHZ34" s="98"/>
      <c r="IIA34" s="98"/>
      <c r="IIB34" s="98"/>
      <c r="IIC34" s="98"/>
      <c r="IID34" s="98"/>
      <c r="IIE34" s="98"/>
      <c r="IIF34" s="98"/>
      <c r="IIG34" s="98"/>
      <c r="IIH34" s="98"/>
      <c r="III34" s="98"/>
      <c r="IIJ34" s="98"/>
      <c r="IIK34" s="98"/>
      <c r="IIL34" s="98"/>
      <c r="IIM34" s="98"/>
      <c r="IIN34" s="98"/>
      <c r="IIO34" s="98"/>
      <c r="IIP34" s="98"/>
      <c r="IIQ34" s="98"/>
      <c r="IIR34" s="98"/>
      <c r="IIS34" s="98"/>
      <c r="IIT34" s="98"/>
      <c r="IIU34" s="98"/>
      <c r="IIV34" s="98"/>
      <c r="IIW34" s="98"/>
      <c r="IIX34" s="98"/>
      <c r="IIY34" s="98"/>
      <c r="IIZ34" s="98"/>
      <c r="IJA34" s="98"/>
      <c r="IJB34" s="98"/>
      <c r="IJC34" s="98"/>
      <c r="IJD34" s="98"/>
      <c r="IJE34" s="98"/>
      <c r="IJF34" s="98"/>
      <c r="IJG34" s="98"/>
      <c r="IJH34" s="98"/>
      <c r="IJI34" s="98"/>
      <c r="IJJ34" s="98"/>
      <c r="IJK34" s="98"/>
      <c r="IJL34" s="98"/>
      <c r="IJM34" s="98"/>
      <c r="IJN34" s="98"/>
      <c r="IJO34" s="98"/>
      <c r="IJP34" s="98"/>
      <c r="IJQ34" s="98"/>
      <c r="IJR34" s="98"/>
      <c r="IJS34" s="98"/>
      <c r="IJT34" s="98"/>
      <c r="IJU34" s="98"/>
      <c r="IJV34" s="98"/>
      <c r="IJW34" s="98"/>
      <c r="IJX34" s="98"/>
      <c r="IJY34" s="98"/>
      <c r="IJZ34" s="98"/>
      <c r="IKA34" s="98"/>
      <c r="IKB34" s="98"/>
      <c r="IKC34" s="98"/>
      <c r="IKD34" s="98"/>
      <c r="IKE34" s="98"/>
      <c r="IKF34" s="98"/>
      <c r="IKG34" s="98"/>
      <c r="IKH34" s="98"/>
      <c r="IKI34" s="98"/>
      <c r="IKJ34" s="98"/>
      <c r="IKK34" s="98"/>
      <c r="IKL34" s="98"/>
      <c r="IKM34" s="98"/>
      <c r="IKN34" s="98"/>
      <c r="IKO34" s="98"/>
      <c r="IKP34" s="98"/>
      <c r="IKQ34" s="98"/>
      <c r="IKR34" s="98"/>
      <c r="IKS34" s="98"/>
      <c r="IKT34" s="98"/>
      <c r="IKU34" s="98"/>
      <c r="IKV34" s="98"/>
      <c r="IKW34" s="98"/>
      <c r="IKX34" s="98"/>
      <c r="IKY34" s="98"/>
      <c r="IKZ34" s="98"/>
      <c r="ILA34" s="98"/>
      <c r="ILB34" s="98"/>
      <c r="ILC34" s="98"/>
      <c r="ILD34" s="98"/>
      <c r="ILE34" s="98"/>
      <c r="ILF34" s="98"/>
      <c r="ILG34" s="98"/>
      <c r="ILH34" s="98"/>
      <c r="ILI34" s="98"/>
      <c r="ILJ34" s="98"/>
      <c r="ILK34" s="98"/>
      <c r="ILL34" s="98"/>
      <c r="ILM34" s="98"/>
      <c r="ILN34" s="98"/>
      <c r="ILO34" s="98"/>
      <c r="ILP34" s="98"/>
      <c r="ILQ34" s="98"/>
      <c r="ILR34" s="98"/>
      <c r="ILS34" s="98"/>
      <c r="ILT34" s="98"/>
      <c r="ILU34" s="98"/>
      <c r="ILV34" s="98"/>
      <c r="ILW34" s="98"/>
      <c r="ILX34" s="98"/>
      <c r="ILY34" s="98"/>
      <c r="ILZ34" s="98"/>
      <c r="IMA34" s="98"/>
      <c r="IMB34" s="98"/>
      <c r="IMC34" s="98"/>
      <c r="IMD34" s="98"/>
      <c r="IME34" s="98"/>
      <c r="IMF34" s="98"/>
      <c r="IMG34" s="98"/>
      <c r="IMH34" s="98"/>
      <c r="IMI34" s="98"/>
      <c r="IMJ34" s="98"/>
      <c r="IMK34" s="98"/>
      <c r="IML34" s="98"/>
      <c r="IMM34" s="98"/>
      <c r="IMN34" s="98"/>
      <c r="IMO34" s="98"/>
      <c r="IMP34" s="98"/>
      <c r="IMQ34" s="98"/>
      <c r="IMR34" s="98"/>
      <c r="IMS34" s="98"/>
      <c r="IMT34" s="98"/>
      <c r="IMU34" s="98"/>
      <c r="IMV34" s="98"/>
      <c r="IMW34" s="98"/>
      <c r="IMX34" s="98"/>
      <c r="IMY34" s="98"/>
      <c r="IMZ34" s="98"/>
      <c r="INA34" s="98"/>
      <c r="INB34" s="98"/>
      <c r="INC34" s="98"/>
      <c r="IND34" s="98"/>
      <c r="INE34" s="98"/>
      <c r="INF34" s="98"/>
      <c r="ING34" s="98"/>
      <c r="INH34" s="98"/>
      <c r="INI34" s="98"/>
      <c r="INJ34" s="98"/>
      <c r="INK34" s="98"/>
      <c r="INL34" s="98"/>
      <c r="INM34" s="98"/>
      <c r="INN34" s="98"/>
      <c r="INO34" s="98"/>
      <c r="INP34" s="98"/>
      <c r="INQ34" s="98"/>
      <c r="INR34" s="98"/>
      <c r="INS34" s="98"/>
      <c r="INT34" s="98"/>
      <c r="INU34" s="98"/>
      <c r="INV34" s="98"/>
      <c r="INW34" s="98"/>
      <c r="INX34" s="98"/>
      <c r="INY34" s="98"/>
      <c r="INZ34" s="98"/>
      <c r="IOA34" s="98"/>
      <c r="IOB34" s="98"/>
      <c r="IOC34" s="98"/>
      <c r="IOD34" s="98"/>
      <c r="IOE34" s="98"/>
      <c r="IOF34" s="98"/>
      <c r="IOG34" s="98"/>
      <c r="IOH34" s="98"/>
      <c r="IOI34" s="98"/>
      <c r="IOJ34" s="98"/>
      <c r="IOK34" s="98"/>
      <c r="IOL34" s="98"/>
      <c r="IOM34" s="98"/>
      <c r="ION34" s="98"/>
      <c r="IOO34" s="98"/>
      <c r="IOP34" s="98"/>
      <c r="IOQ34" s="98"/>
      <c r="IOR34" s="98"/>
      <c r="IOS34" s="98"/>
      <c r="IOT34" s="98"/>
      <c r="IOU34" s="98"/>
      <c r="IOV34" s="98"/>
      <c r="IOW34" s="98"/>
      <c r="IOX34" s="98"/>
      <c r="IOY34" s="98"/>
      <c r="IOZ34" s="98"/>
      <c r="IPA34" s="98"/>
      <c r="IPB34" s="98"/>
      <c r="IPC34" s="98"/>
      <c r="IPD34" s="98"/>
      <c r="IPE34" s="98"/>
      <c r="IPF34" s="98"/>
      <c r="IPG34" s="98"/>
      <c r="IPH34" s="98"/>
      <c r="IPI34" s="98"/>
      <c r="IPJ34" s="98"/>
      <c r="IPK34" s="98"/>
      <c r="IPL34" s="98"/>
      <c r="IPM34" s="98"/>
      <c r="IPN34" s="98"/>
      <c r="IPO34" s="98"/>
      <c r="IPP34" s="98"/>
      <c r="IPQ34" s="98"/>
      <c r="IPR34" s="98"/>
      <c r="IPS34" s="98"/>
      <c r="IPT34" s="98"/>
      <c r="IPU34" s="98"/>
      <c r="IPV34" s="98"/>
      <c r="IPW34" s="98"/>
      <c r="IPX34" s="98"/>
      <c r="IPY34" s="98"/>
      <c r="IPZ34" s="98"/>
      <c r="IQA34" s="98"/>
      <c r="IQB34" s="98"/>
      <c r="IQC34" s="98"/>
      <c r="IQD34" s="98"/>
      <c r="IQE34" s="98"/>
      <c r="IQF34" s="98"/>
      <c r="IQG34" s="98"/>
      <c r="IQH34" s="98"/>
      <c r="IQI34" s="98"/>
      <c r="IQJ34" s="98"/>
      <c r="IQK34" s="98"/>
      <c r="IQL34" s="98"/>
      <c r="IQM34" s="98"/>
      <c r="IQN34" s="98"/>
      <c r="IQO34" s="98"/>
      <c r="IQP34" s="98"/>
      <c r="IQQ34" s="98"/>
      <c r="IQR34" s="98"/>
      <c r="IQS34" s="98"/>
      <c r="IQT34" s="98"/>
      <c r="IQU34" s="98"/>
      <c r="IQV34" s="98"/>
      <c r="IQW34" s="98"/>
      <c r="IQX34" s="98"/>
      <c r="IQY34" s="98"/>
      <c r="IQZ34" s="98"/>
      <c r="IRA34" s="98"/>
      <c r="IRB34" s="98"/>
      <c r="IRC34" s="98"/>
      <c r="IRD34" s="98"/>
      <c r="IRE34" s="98"/>
      <c r="IRF34" s="98"/>
      <c r="IRG34" s="98"/>
      <c r="IRH34" s="98"/>
      <c r="IRI34" s="98"/>
      <c r="IRJ34" s="98"/>
      <c r="IRK34" s="98"/>
      <c r="IRL34" s="98"/>
      <c r="IRM34" s="98"/>
      <c r="IRN34" s="98"/>
      <c r="IRO34" s="98"/>
      <c r="IRP34" s="98"/>
      <c r="IRQ34" s="98"/>
      <c r="IRR34" s="98"/>
      <c r="IRS34" s="98"/>
      <c r="IRT34" s="98"/>
      <c r="IRU34" s="98"/>
      <c r="IRV34" s="98"/>
      <c r="IRW34" s="98"/>
      <c r="IRX34" s="98"/>
      <c r="IRY34" s="98"/>
      <c r="IRZ34" s="98"/>
      <c r="ISA34" s="98"/>
      <c r="ISB34" s="98"/>
      <c r="ISC34" s="98"/>
      <c r="ISD34" s="98"/>
      <c r="ISE34" s="98"/>
      <c r="ISF34" s="98"/>
      <c r="ISG34" s="98"/>
      <c r="ISH34" s="98"/>
      <c r="ISI34" s="98"/>
      <c r="ISJ34" s="98"/>
      <c r="ISK34" s="98"/>
      <c r="ISL34" s="98"/>
      <c r="ISM34" s="98"/>
      <c r="ISN34" s="98"/>
      <c r="ISO34" s="98"/>
      <c r="ISP34" s="98"/>
      <c r="ISQ34" s="98"/>
      <c r="ISR34" s="98"/>
      <c r="ISS34" s="98"/>
      <c r="IST34" s="98"/>
      <c r="ISU34" s="98"/>
      <c r="ISV34" s="98"/>
      <c r="ISW34" s="98"/>
      <c r="ISX34" s="98"/>
      <c r="ISY34" s="98"/>
      <c r="ISZ34" s="98"/>
      <c r="ITA34" s="98"/>
      <c r="ITB34" s="98"/>
      <c r="ITC34" s="98"/>
      <c r="ITD34" s="98"/>
      <c r="ITE34" s="98"/>
      <c r="ITF34" s="98"/>
      <c r="ITG34" s="98"/>
      <c r="ITH34" s="98"/>
      <c r="ITI34" s="98"/>
      <c r="ITJ34" s="98"/>
      <c r="ITK34" s="98"/>
      <c r="ITL34" s="98"/>
      <c r="ITM34" s="98"/>
      <c r="ITN34" s="98"/>
      <c r="ITO34" s="98"/>
      <c r="ITP34" s="98"/>
      <c r="ITQ34" s="98"/>
      <c r="ITR34" s="98"/>
      <c r="ITS34" s="98"/>
      <c r="ITT34" s="98"/>
      <c r="ITU34" s="98"/>
      <c r="ITV34" s="98"/>
      <c r="ITW34" s="98"/>
      <c r="ITX34" s="98"/>
      <c r="ITY34" s="98"/>
      <c r="ITZ34" s="98"/>
      <c r="IUA34" s="98"/>
      <c r="IUB34" s="98"/>
      <c r="IUC34" s="98"/>
      <c r="IUD34" s="98"/>
      <c r="IUE34" s="98"/>
      <c r="IUF34" s="98"/>
      <c r="IUG34" s="98"/>
      <c r="IUH34" s="98"/>
      <c r="IUI34" s="98"/>
      <c r="IUJ34" s="98"/>
      <c r="IUK34" s="98"/>
      <c r="IUL34" s="98"/>
      <c r="IUM34" s="98"/>
      <c r="IUN34" s="98"/>
      <c r="IUO34" s="98"/>
      <c r="IUP34" s="98"/>
      <c r="IUQ34" s="98"/>
      <c r="IUR34" s="98"/>
      <c r="IUS34" s="98"/>
      <c r="IUT34" s="98"/>
      <c r="IUU34" s="98"/>
      <c r="IUV34" s="98"/>
      <c r="IUW34" s="98"/>
      <c r="IUX34" s="98"/>
      <c r="IUY34" s="98"/>
      <c r="IUZ34" s="98"/>
      <c r="IVA34" s="98"/>
      <c r="IVB34" s="98"/>
      <c r="IVC34" s="98"/>
      <c r="IVD34" s="98"/>
      <c r="IVE34" s="98"/>
      <c r="IVF34" s="98"/>
      <c r="IVG34" s="98"/>
      <c r="IVH34" s="98"/>
      <c r="IVI34" s="98"/>
      <c r="IVJ34" s="98"/>
      <c r="IVK34" s="98"/>
      <c r="IVL34" s="98"/>
      <c r="IVM34" s="98"/>
      <c r="IVN34" s="98"/>
      <c r="IVO34" s="98"/>
      <c r="IVP34" s="98"/>
      <c r="IVQ34" s="98"/>
      <c r="IVR34" s="98"/>
      <c r="IVS34" s="98"/>
      <c r="IVT34" s="98"/>
      <c r="IVU34" s="98"/>
      <c r="IVV34" s="98"/>
      <c r="IVW34" s="98"/>
      <c r="IVX34" s="98"/>
      <c r="IVY34" s="98"/>
      <c r="IVZ34" s="98"/>
      <c r="IWA34" s="98"/>
      <c r="IWB34" s="98"/>
      <c r="IWC34" s="98"/>
      <c r="IWD34" s="98"/>
      <c r="IWE34" s="98"/>
      <c r="IWF34" s="98"/>
      <c r="IWG34" s="98"/>
      <c r="IWH34" s="98"/>
      <c r="IWI34" s="98"/>
      <c r="IWJ34" s="98"/>
      <c r="IWK34" s="98"/>
      <c r="IWL34" s="98"/>
      <c r="IWM34" s="98"/>
      <c r="IWN34" s="98"/>
      <c r="IWO34" s="98"/>
      <c r="IWP34" s="98"/>
      <c r="IWQ34" s="98"/>
      <c r="IWR34" s="98"/>
      <c r="IWS34" s="98"/>
      <c r="IWT34" s="98"/>
      <c r="IWU34" s="98"/>
      <c r="IWV34" s="98"/>
      <c r="IWW34" s="98"/>
      <c r="IWX34" s="98"/>
      <c r="IWY34" s="98"/>
      <c r="IWZ34" s="98"/>
      <c r="IXA34" s="98"/>
      <c r="IXB34" s="98"/>
      <c r="IXC34" s="98"/>
      <c r="IXD34" s="98"/>
      <c r="IXE34" s="98"/>
      <c r="IXF34" s="98"/>
      <c r="IXG34" s="98"/>
      <c r="IXH34" s="98"/>
      <c r="IXI34" s="98"/>
      <c r="IXJ34" s="98"/>
      <c r="IXK34" s="98"/>
      <c r="IXL34" s="98"/>
      <c r="IXM34" s="98"/>
      <c r="IXN34" s="98"/>
      <c r="IXO34" s="98"/>
      <c r="IXP34" s="98"/>
      <c r="IXQ34" s="98"/>
      <c r="IXR34" s="98"/>
      <c r="IXS34" s="98"/>
      <c r="IXT34" s="98"/>
      <c r="IXU34" s="98"/>
      <c r="IXV34" s="98"/>
      <c r="IXW34" s="98"/>
      <c r="IXX34" s="98"/>
      <c r="IXY34" s="98"/>
      <c r="IXZ34" s="98"/>
      <c r="IYA34" s="98"/>
      <c r="IYB34" s="98"/>
      <c r="IYC34" s="98"/>
      <c r="IYD34" s="98"/>
      <c r="IYE34" s="98"/>
      <c r="IYF34" s="98"/>
      <c r="IYG34" s="98"/>
      <c r="IYH34" s="98"/>
      <c r="IYI34" s="98"/>
      <c r="IYJ34" s="98"/>
      <c r="IYK34" s="98"/>
      <c r="IYL34" s="98"/>
      <c r="IYM34" s="98"/>
      <c r="IYN34" s="98"/>
      <c r="IYO34" s="98"/>
      <c r="IYP34" s="98"/>
      <c r="IYQ34" s="98"/>
      <c r="IYR34" s="98"/>
      <c r="IYS34" s="98"/>
      <c r="IYT34" s="98"/>
      <c r="IYU34" s="98"/>
      <c r="IYV34" s="98"/>
      <c r="IYW34" s="98"/>
      <c r="IYX34" s="98"/>
      <c r="IYY34" s="98"/>
      <c r="IYZ34" s="98"/>
      <c r="IZA34" s="98"/>
      <c r="IZB34" s="98"/>
      <c r="IZC34" s="98"/>
      <c r="IZD34" s="98"/>
      <c r="IZE34" s="98"/>
      <c r="IZF34" s="98"/>
      <c r="IZG34" s="98"/>
      <c r="IZH34" s="98"/>
      <c r="IZI34" s="98"/>
      <c r="IZJ34" s="98"/>
      <c r="IZK34" s="98"/>
      <c r="IZL34" s="98"/>
      <c r="IZM34" s="98"/>
      <c r="IZN34" s="98"/>
      <c r="IZO34" s="98"/>
      <c r="IZP34" s="98"/>
      <c r="IZQ34" s="98"/>
      <c r="IZR34" s="98"/>
      <c r="IZS34" s="98"/>
      <c r="IZT34" s="98"/>
      <c r="IZU34" s="98"/>
      <c r="IZV34" s="98"/>
      <c r="IZW34" s="98"/>
      <c r="IZX34" s="98"/>
      <c r="IZY34" s="98"/>
      <c r="IZZ34" s="98"/>
      <c r="JAA34" s="98"/>
      <c r="JAB34" s="98"/>
      <c r="JAC34" s="98"/>
      <c r="JAD34" s="98"/>
      <c r="JAE34" s="98"/>
      <c r="JAF34" s="98"/>
      <c r="JAG34" s="98"/>
      <c r="JAH34" s="98"/>
      <c r="JAI34" s="98"/>
      <c r="JAJ34" s="98"/>
      <c r="JAK34" s="98"/>
      <c r="JAL34" s="98"/>
      <c r="JAM34" s="98"/>
      <c r="JAN34" s="98"/>
      <c r="JAO34" s="98"/>
      <c r="JAP34" s="98"/>
      <c r="JAQ34" s="98"/>
      <c r="JAR34" s="98"/>
      <c r="JAS34" s="98"/>
      <c r="JAT34" s="98"/>
      <c r="JAU34" s="98"/>
      <c r="JAV34" s="98"/>
      <c r="JAW34" s="98"/>
      <c r="JAX34" s="98"/>
      <c r="JAY34" s="98"/>
      <c r="JAZ34" s="98"/>
      <c r="JBA34" s="98"/>
      <c r="JBB34" s="98"/>
      <c r="JBC34" s="98"/>
      <c r="JBD34" s="98"/>
      <c r="JBE34" s="98"/>
      <c r="JBF34" s="98"/>
      <c r="JBG34" s="98"/>
      <c r="JBH34" s="98"/>
      <c r="JBI34" s="98"/>
      <c r="JBJ34" s="98"/>
      <c r="JBK34" s="98"/>
      <c r="JBL34" s="98"/>
      <c r="JBM34" s="98"/>
      <c r="JBN34" s="98"/>
      <c r="JBO34" s="98"/>
      <c r="JBP34" s="98"/>
      <c r="JBQ34" s="98"/>
      <c r="JBR34" s="98"/>
      <c r="JBS34" s="98"/>
      <c r="JBT34" s="98"/>
      <c r="JBU34" s="98"/>
      <c r="JBV34" s="98"/>
      <c r="JBW34" s="98"/>
      <c r="JBX34" s="98"/>
      <c r="JBY34" s="98"/>
      <c r="JBZ34" s="98"/>
      <c r="JCA34" s="98"/>
      <c r="JCB34" s="98"/>
      <c r="JCC34" s="98"/>
      <c r="JCD34" s="98"/>
      <c r="JCE34" s="98"/>
      <c r="JCF34" s="98"/>
      <c r="JCG34" s="98"/>
      <c r="JCH34" s="98"/>
      <c r="JCI34" s="98"/>
      <c r="JCJ34" s="98"/>
      <c r="JCK34" s="98"/>
      <c r="JCL34" s="98"/>
      <c r="JCM34" s="98"/>
      <c r="JCN34" s="98"/>
      <c r="JCO34" s="98"/>
      <c r="JCP34" s="98"/>
      <c r="JCQ34" s="98"/>
      <c r="JCR34" s="98"/>
      <c r="JCS34" s="98"/>
      <c r="JCT34" s="98"/>
      <c r="JCU34" s="98"/>
      <c r="JCV34" s="98"/>
      <c r="JCW34" s="98"/>
      <c r="JCX34" s="98"/>
      <c r="JCY34" s="98"/>
      <c r="JCZ34" s="98"/>
      <c r="JDA34" s="98"/>
      <c r="JDB34" s="98"/>
      <c r="JDC34" s="98"/>
      <c r="JDD34" s="98"/>
      <c r="JDE34" s="98"/>
      <c r="JDF34" s="98"/>
      <c r="JDG34" s="98"/>
      <c r="JDH34" s="98"/>
      <c r="JDI34" s="98"/>
      <c r="JDJ34" s="98"/>
      <c r="JDK34" s="98"/>
      <c r="JDL34" s="98"/>
      <c r="JDM34" s="98"/>
      <c r="JDN34" s="98"/>
      <c r="JDO34" s="98"/>
      <c r="JDP34" s="98"/>
      <c r="JDQ34" s="98"/>
      <c r="JDR34" s="98"/>
      <c r="JDS34" s="98"/>
      <c r="JDT34" s="98"/>
      <c r="JDU34" s="98"/>
      <c r="JDV34" s="98"/>
      <c r="JDW34" s="98"/>
      <c r="JDX34" s="98"/>
      <c r="JDY34" s="98"/>
      <c r="JDZ34" s="98"/>
      <c r="JEA34" s="98"/>
      <c r="JEB34" s="98"/>
      <c r="JEC34" s="98"/>
      <c r="JED34" s="98"/>
      <c r="JEE34" s="98"/>
      <c r="JEF34" s="98"/>
      <c r="JEG34" s="98"/>
      <c r="JEH34" s="98"/>
      <c r="JEI34" s="98"/>
      <c r="JEJ34" s="98"/>
      <c r="JEK34" s="98"/>
      <c r="JEL34" s="98"/>
      <c r="JEM34" s="98"/>
      <c r="JEN34" s="98"/>
      <c r="JEO34" s="98"/>
      <c r="JEP34" s="98"/>
      <c r="JEQ34" s="98"/>
      <c r="JER34" s="98"/>
      <c r="JES34" s="98"/>
      <c r="JET34" s="98"/>
      <c r="JEU34" s="98"/>
      <c r="JEV34" s="98"/>
      <c r="JEW34" s="98"/>
      <c r="JEX34" s="98"/>
      <c r="JEY34" s="98"/>
      <c r="JEZ34" s="98"/>
      <c r="JFA34" s="98"/>
      <c r="JFB34" s="98"/>
      <c r="JFC34" s="98"/>
      <c r="JFD34" s="98"/>
      <c r="JFE34" s="98"/>
      <c r="JFF34" s="98"/>
      <c r="JFG34" s="98"/>
      <c r="JFH34" s="98"/>
      <c r="JFI34" s="98"/>
      <c r="JFJ34" s="98"/>
      <c r="JFK34" s="98"/>
      <c r="JFL34" s="98"/>
      <c r="JFM34" s="98"/>
      <c r="JFN34" s="98"/>
      <c r="JFO34" s="98"/>
      <c r="JFP34" s="98"/>
      <c r="JFQ34" s="98"/>
      <c r="JFR34" s="98"/>
      <c r="JFS34" s="98"/>
      <c r="JFT34" s="98"/>
      <c r="JFU34" s="98"/>
      <c r="JFV34" s="98"/>
      <c r="JFW34" s="98"/>
      <c r="JFX34" s="98"/>
      <c r="JFY34" s="98"/>
      <c r="JFZ34" s="98"/>
      <c r="JGA34" s="98"/>
      <c r="JGB34" s="98"/>
      <c r="JGC34" s="98"/>
      <c r="JGD34" s="98"/>
      <c r="JGE34" s="98"/>
      <c r="JGF34" s="98"/>
      <c r="JGG34" s="98"/>
      <c r="JGH34" s="98"/>
      <c r="JGI34" s="98"/>
      <c r="JGJ34" s="98"/>
      <c r="JGK34" s="98"/>
      <c r="JGL34" s="98"/>
      <c r="JGM34" s="98"/>
      <c r="JGN34" s="98"/>
      <c r="JGO34" s="98"/>
      <c r="JGP34" s="98"/>
      <c r="JGQ34" s="98"/>
      <c r="JGR34" s="98"/>
      <c r="JGS34" s="98"/>
      <c r="JGT34" s="98"/>
      <c r="JGU34" s="98"/>
      <c r="JGV34" s="98"/>
      <c r="JGW34" s="98"/>
      <c r="JGX34" s="98"/>
      <c r="JGY34" s="98"/>
      <c r="JGZ34" s="98"/>
      <c r="JHA34" s="98"/>
      <c r="JHB34" s="98"/>
      <c r="JHC34" s="98"/>
      <c r="JHD34" s="98"/>
      <c r="JHE34" s="98"/>
      <c r="JHF34" s="98"/>
      <c r="JHG34" s="98"/>
      <c r="JHH34" s="98"/>
      <c r="JHI34" s="98"/>
      <c r="JHJ34" s="98"/>
      <c r="JHK34" s="98"/>
      <c r="JHL34" s="98"/>
      <c r="JHM34" s="98"/>
      <c r="JHN34" s="98"/>
      <c r="JHO34" s="98"/>
      <c r="JHP34" s="98"/>
      <c r="JHQ34" s="98"/>
      <c r="JHR34" s="98"/>
      <c r="JHS34" s="98"/>
      <c r="JHT34" s="98"/>
      <c r="JHU34" s="98"/>
      <c r="JHV34" s="98"/>
      <c r="JHW34" s="98"/>
      <c r="JHX34" s="98"/>
      <c r="JHY34" s="98"/>
      <c r="JHZ34" s="98"/>
      <c r="JIA34" s="98"/>
      <c r="JIB34" s="98"/>
      <c r="JIC34" s="98"/>
      <c r="JID34" s="98"/>
      <c r="JIE34" s="98"/>
      <c r="JIF34" s="98"/>
      <c r="JIG34" s="98"/>
      <c r="JIH34" s="98"/>
      <c r="JII34" s="98"/>
      <c r="JIJ34" s="98"/>
      <c r="JIK34" s="98"/>
      <c r="JIL34" s="98"/>
      <c r="JIM34" s="98"/>
      <c r="JIN34" s="98"/>
      <c r="JIO34" s="98"/>
      <c r="JIP34" s="98"/>
      <c r="JIQ34" s="98"/>
      <c r="JIR34" s="98"/>
      <c r="JIS34" s="98"/>
      <c r="JIT34" s="98"/>
      <c r="JIU34" s="98"/>
      <c r="JIV34" s="98"/>
      <c r="JIW34" s="98"/>
      <c r="JIX34" s="98"/>
      <c r="JIY34" s="98"/>
      <c r="JIZ34" s="98"/>
      <c r="JJA34" s="98"/>
      <c r="JJB34" s="98"/>
      <c r="JJC34" s="98"/>
      <c r="JJD34" s="98"/>
      <c r="JJE34" s="98"/>
      <c r="JJF34" s="98"/>
      <c r="JJG34" s="98"/>
      <c r="JJH34" s="98"/>
      <c r="JJI34" s="98"/>
      <c r="JJJ34" s="98"/>
      <c r="JJK34" s="98"/>
      <c r="JJL34" s="98"/>
      <c r="JJM34" s="98"/>
      <c r="JJN34" s="98"/>
      <c r="JJO34" s="98"/>
      <c r="JJP34" s="98"/>
      <c r="JJQ34" s="98"/>
      <c r="JJR34" s="98"/>
      <c r="JJS34" s="98"/>
      <c r="JJT34" s="98"/>
      <c r="JJU34" s="98"/>
      <c r="JJV34" s="98"/>
      <c r="JJW34" s="98"/>
      <c r="JJX34" s="98"/>
      <c r="JJY34" s="98"/>
      <c r="JJZ34" s="98"/>
      <c r="JKA34" s="98"/>
      <c r="JKB34" s="98"/>
      <c r="JKC34" s="98"/>
      <c r="JKD34" s="98"/>
      <c r="JKE34" s="98"/>
      <c r="JKF34" s="98"/>
      <c r="JKG34" s="98"/>
      <c r="JKH34" s="98"/>
      <c r="JKI34" s="98"/>
      <c r="JKJ34" s="98"/>
      <c r="JKK34" s="98"/>
      <c r="JKL34" s="98"/>
      <c r="JKM34" s="98"/>
      <c r="JKN34" s="98"/>
      <c r="JKO34" s="98"/>
      <c r="JKP34" s="98"/>
      <c r="JKQ34" s="98"/>
      <c r="JKR34" s="98"/>
      <c r="JKS34" s="98"/>
      <c r="JKT34" s="98"/>
      <c r="JKU34" s="98"/>
      <c r="JKV34" s="98"/>
      <c r="JKW34" s="98"/>
      <c r="JKX34" s="98"/>
      <c r="JKY34" s="98"/>
      <c r="JKZ34" s="98"/>
      <c r="JLA34" s="98"/>
      <c r="JLB34" s="98"/>
      <c r="JLC34" s="98"/>
      <c r="JLD34" s="98"/>
      <c r="JLE34" s="98"/>
      <c r="JLF34" s="98"/>
      <c r="JLG34" s="98"/>
      <c r="JLH34" s="98"/>
      <c r="JLI34" s="98"/>
      <c r="JLJ34" s="98"/>
      <c r="JLK34" s="98"/>
      <c r="JLL34" s="98"/>
      <c r="JLM34" s="98"/>
      <c r="JLN34" s="98"/>
      <c r="JLO34" s="98"/>
      <c r="JLP34" s="98"/>
      <c r="JLQ34" s="98"/>
      <c r="JLR34" s="98"/>
      <c r="JLS34" s="98"/>
      <c r="JLT34" s="98"/>
      <c r="JLU34" s="98"/>
      <c r="JLV34" s="98"/>
      <c r="JLW34" s="98"/>
      <c r="JLX34" s="98"/>
      <c r="JLY34" s="98"/>
      <c r="JLZ34" s="98"/>
      <c r="JMA34" s="98"/>
      <c r="JMB34" s="98"/>
      <c r="JMC34" s="98"/>
      <c r="JMD34" s="98"/>
      <c r="JME34" s="98"/>
      <c r="JMF34" s="98"/>
      <c r="JMG34" s="98"/>
      <c r="JMH34" s="98"/>
      <c r="JMI34" s="98"/>
      <c r="JMJ34" s="98"/>
      <c r="JMK34" s="98"/>
      <c r="JML34" s="98"/>
      <c r="JMM34" s="98"/>
      <c r="JMN34" s="98"/>
      <c r="JMO34" s="98"/>
      <c r="JMP34" s="98"/>
      <c r="JMQ34" s="98"/>
      <c r="JMR34" s="98"/>
      <c r="JMS34" s="98"/>
      <c r="JMT34" s="98"/>
      <c r="JMU34" s="98"/>
      <c r="JMV34" s="98"/>
      <c r="JMW34" s="98"/>
      <c r="JMX34" s="98"/>
      <c r="JMY34" s="98"/>
      <c r="JMZ34" s="98"/>
      <c r="JNA34" s="98"/>
      <c r="JNB34" s="98"/>
      <c r="JNC34" s="98"/>
      <c r="JND34" s="98"/>
      <c r="JNE34" s="98"/>
      <c r="JNF34" s="98"/>
      <c r="JNG34" s="98"/>
      <c r="JNH34" s="98"/>
      <c r="JNI34" s="98"/>
      <c r="JNJ34" s="98"/>
      <c r="JNK34" s="98"/>
      <c r="JNL34" s="98"/>
      <c r="JNM34" s="98"/>
      <c r="JNN34" s="98"/>
      <c r="JNO34" s="98"/>
      <c r="JNP34" s="98"/>
      <c r="JNQ34" s="98"/>
      <c r="JNR34" s="98"/>
      <c r="JNS34" s="98"/>
      <c r="JNT34" s="98"/>
      <c r="JNU34" s="98"/>
      <c r="JNV34" s="98"/>
      <c r="JNW34" s="98"/>
      <c r="JNX34" s="98"/>
      <c r="JNY34" s="98"/>
      <c r="JNZ34" s="98"/>
      <c r="JOA34" s="98"/>
      <c r="JOB34" s="98"/>
      <c r="JOC34" s="98"/>
      <c r="JOD34" s="98"/>
      <c r="JOE34" s="98"/>
      <c r="JOF34" s="98"/>
      <c r="JOG34" s="98"/>
      <c r="JOH34" s="98"/>
      <c r="JOI34" s="98"/>
      <c r="JOJ34" s="98"/>
      <c r="JOK34" s="98"/>
      <c r="JOL34" s="98"/>
      <c r="JOM34" s="98"/>
      <c r="JON34" s="98"/>
      <c r="JOO34" s="98"/>
      <c r="JOP34" s="98"/>
      <c r="JOQ34" s="98"/>
      <c r="JOR34" s="98"/>
      <c r="JOS34" s="98"/>
      <c r="JOT34" s="98"/>
      <c r="JOU34" s="98"/>
      <c r="JOV34" s="98"/>
      <c r="JOW34" s="98"/>
      <c r="JOX34" s="98"/>
      <c r="JOY34" s="98"/>
      <c r="JOZ34" s="98"/>
      <c r="JPA34" s="98"/>
      <c r="JPB34" s="98"/>
      <c r="JPC34" s="98"/>
      <c r="JPD34" s="98"/>
      <c r="JPE34" s="98"/>
      <c r="JPF34" s="98"/>
      <c r="JPG34" s="98"/>
      <c r="JPH34" s="98"/>
      <c r="JPI34" s="98"/>
      <c r="JPJ34" s="98"/>
      <c r="JPK34" s="98"/>
      <c r="JPL34" s="98"/>
      <c r="JPM34" s="98"/>
      <c r="JPN34" s="98"/>
      <c r="JPO34" s="98"/>
      <c r="JPP34" s="98"/>
      <c r="JPQ34" s="98"/>
      <c r="JPR34" s="98"/>
      <c r="JPS34" s="98"/>
      <c r="JPT34" s="98"/>
      <c r="JPU34" s="98"/>
      <c r="JPV34" s="98"/>
      <c r="JPW34" s="98"/>
      <c r="JPX34" s="98"/>
      <c r="JPY34" s="98"/>
      <c r="JPZ34" s="98"/>
      <c r="JQA34" s="98"/>
      <c r="JQB34" s="98"/>
      <c r="JQC34" s="98"/>
      <c r="JQD34" s="98"/>
      <c r="JQE34" s="98"/>
      <c r="JQF34" s="98"/>
      <c r="JQG34" s="98"/>
      <c r="JQH34" s="98"/>
      <c r="JQI34" s="98"/>
      <c r="JQJ34" s="98"/>
      <c r="JQK34" s="98"/>
      <c r="JQL34" s="98"/>
      <c r="JQM34" s="98"/>
      <c r="JQN34" s="98"/>
      <c r="JQO34" s="98"/>
      <c r="JQP34" s="98"/>
      <c r="JQQ34" s="98"/>
      <c r="JQR34" s="98"/>
      <c r="JQS34" s="98"/>
      <c r="JQT34" s="98"/>
      <c r="JQU34" s="98"/>
      <c r="JQV34" s="98"/>
      <c r="JQW34" s="98"/>
      <c r="JQX34" s="98"/>
      <c r="JQY34" s="98"/>
      <c r="JQZ34" s="98"/>
      <c r="JRA34" s="98"/>
      <c r="JRB34" s="98"/>
      <c r="JRC34" s="98"/>
      <c r="JRD34" s="98"/>
      <c r="JRE34" s="98"/>
      <c r="JRF34" s="98"/>
      <c r="JRG34" s="98"/>
      <c r="JRH34" s="98"/>
      <c r="JRI34" s="98"/>
      <c r="JRJ34" s="98"/>
      <c r="JRK34" s="98"/>
      <c r="JRL34" s="98"/>
      <c r="JRM34" s="98"/>
      <c r="JRN34" s="98"/>
      <c r="JRO34" s="98"/>
      <c r="JRP34" s="98"/>
      <c r="JRQ34" s="98"/>
      <c r="JRR34" s="98"/>
      <c r="JRS34" s="98"/>
      <c r="JRT34" s="98"/>
      <c r="JRU34" s="98"/>
      <c r="JRV34" s="98"/>
      <c r="JRW34" s="98"/>
      <c r="JRX34" s="98"/>
      <c r="JRY34" s="98"/>
      <c r="JRZ34" s="98"/>
      <c r="JSA34" s="98"/>
      <c r="JSB34" s="98"/>
      <c r="JSC34" s="98"/>
      <c r="JSD34" s="98"/>
      <c r="JSE34" s="98"/>
      <c r="JSF34" s="98"/>
      <c r="JSG34" s="98"/>
      <c r="JSH34" s="98"/>
      <c r="JSI34" s="98"/>
      <c r="JSJ34" s="98"/>
      <c r="JSK34" s="98"/>
      <c r="JSL34" s="98"/>
      <c r="JSM34" s="98"/>
      <c r="JSN34" s="98"/>
      <c r="JSO34" s="98"/>
      <c r="JSP34" s="98"/>
      <c r="JSQ34" s="98"/>
      <c r="JSR34" s="98"/>
      <c r="JSS34" s="98"/>
      <c r="JST34" s="98"/>
      <c r="JSU34" s="98"/>
      <c r="JSV34" s="98"/>
      <c r="JSW34" s="98"/>
      <c r="JSX34" s="98"/>
      <c r="JSY34" s="98"/>
      <c r="JSZ34" s="98"/>
      <c r="JTA34" s="98"/>
      <c r="JTB34" s="98"/>
      <c r="JTC34" s="98"/>
      <c r="JTD34" s="98"/>
      <c r="JTE34" s="98"/>
      <c r="JTF34" s="98"/>
      <c r="JTG34" s="98"/>
      <c r="JTH34" s="98"/>
      <c r="JTI34" s="98"/>
      <c r="JTJ34" s="98"/>
      <c r="JTK34" s="98"/>
      <c r="JTL34" s="98"/>
      <c r="JTM34" s="98"/>
      <c r="JTN34" s="98"/>
      <c r="JTO34" s="98"/>
      <c r="JTP34" s="98"/>
      <c r="JTQ34" s="98"/>
      <c r="JTR34" s="98"/>
      <c r="JTS34" s="98"/>
      <c r="JTT34" s="98"/>
      <c r="JTU34" s="98"/>
      <c r="JTV34" s="98"/>
      <c r="JTW34" s="98"/>
      <c r="JTX34" s="98"/>
      <c r="JTY34" s="98"/>
      <c r="JTZ34" s="98"/>
      <c r="JUA34" s="98"/>
      <c r="JUB34" s="98"/>
      <c r="JUC34" s="98"/>
      <c r="JUD34" s="98"/>
      <c r="JUE34" s="98"/>
      <c r="JUF34" s="98"/>
      <c r="JUG34" s="98"/>
      <c r="JUH34" s="98"/>
      <c r="JUI34" s="98"/>
      <c r="JUJ34" s="98"/>
      <c r="JUK34" s="98"/>
      <c r="JUL34" s="98"/>
      <c r="JUM34" s="98"/>
      <c r="JUN34" s="98"/>
      <c r="JUO34" s="98"/>
      <c r="JUP34" s="98"/>
      <c r="JUQ34" s="98"/>
      <c r="JUR34" s="98"/>
      <c r="JUS34" s="98"/>
      <c r="JUT34" s="98"/>
      <c r="JUU34" s="98"/>
      <c r="JUV34" s="98"/>
      <c r="JUW34" s="98"/>
      <c r="JUX34" s="98"/>
      <c r="JUY34" s="98"/>
      <c r="JUZ34" s="98"/>
      <c r="JVA34" s="98"/>
      <c r="JVB34" s="98"/>
      <c r="JVC34" s="98"/>
      <c r="JVD34" s="98"/>
      <c r="JVE34" s="98"/>
      <c r="JVF34" s="98"/>
      <c r="JVG34" s="98"/>
      <c r="JVH34" s="98"/>
      <c r="JVI34" s="98"/>
      <c r="JVJ34" s="98"/>
      <c r="JVK34" s="98"/>
      <c r="JVL34" s="98"/>
      <c r="JVM34" s="98"/>
      <c r="JVN34" s="98"/>
      <c r="JVO34" s="98"/>
      <c r="JVP34" s="98"/>
      <c r="JVQ34" s="98"/>
      <c r="JVR34" s="98"/>
      <c r="JVS34" s="98"/>
      <c r="JVT34" s="98"/>
      <c r="JVU34" s="98"/>
      <c r="JVV34" s="98"/>
      <c r="JVW34" s="98"/>
      <c r="JVX34" s="98"/>
      <c r="JVY34" s="98"/>
      <c r="JVZ34" s="98"/>
      <c r="JWA34" s="98"/>
      <c r="JWB34" s="98"/>
      <c r="JWC34" s="98"/>
      <c r="JWD34" s="98"/>
      <c r="JWE34" s="98"/>
      <c r="JWF34" s="98"/>
      <c r="JWG34" s="98"/>
      <c r="JWH34" s="98"/>
      <c r="JWI34" s="98"/>
      <c r="JWJ34" s="98"/>
      <c r="JWK34" s="98"/>
      <c r="JWL34" s="98"/>
      <c r="JWM34" s="98"/>
      <c r="JWN34" s="98"/>
      <c r="JWO34" s="98"/>
      <c r="JWP34" s="98"/>
      <c r="JWQ34" s="98"/>
      <c r="JWR34" s="98"/>
      <c r="JWS34" s="98"/>
      <c r="JWT34" s="98"/>
      <c r="JWU34" s="98"/>
      <c r="JWV34" s="98"/>
      <c r="JWW34" s="98"/>
      <c r="JWX34" s="98"/>
      <c r="JWY34" s="98"/>
      <c r="JWZ34" s="98"/>
      <c r="JXA34" s="98"/>
      <c r="JXB34" s="98"/>
      <c r="JXC34" s="98"/>
      <c r="JXD34" s="98"/>
      <c r="JXE34" s="98"/>
      <c r="JXF34" s="98"/>
      <c r="JXG34" s="98"/>
      <c r="JXH34" s="98"/>
      <c r="JXI34" s="98"/>
      <c r="JXJ34" s="98"/>
      <c r="JXK34" s="98"/>
      <c r="JXL34" s="98"/>
      <c r="JXM34" s="98"/>
      <c r="JXN34" s="98"/>
      <c r="JXO34" s="98"/>
      <c r="JXP34" s="98"/>
      <c r="JXQ34" s="98"/>
      <c r="JXR34" s="98"/>
      <c r="JXS34" s="98"/>
      <c r="JXT34" s="98"/>
      <c r="JXU34" s="98"/>
      <c r="JXV34" s="98"/>
      <c r="JXW34" s="98"/>
      <c r="JXX34" s="98"/>
      <c r="JXY34" s="98"/>
      <c r="JXZ34" s="98"/>
      <c r="JYA34" s="98"/>
      <c r="JYB34" s="98"/>
      <c r="JYC34" s="98"/>
      <c r="JYD34" s="98"/>
      <c r="JYE34" s="98"/>
      <c r="JYF34" s="98"/>
      <c r="JYG34" s="98"/>
      <c r="JYH34" s="98"/>
      <c r="JYI34" s="98"/>
      <c r="JYJ34" s="98"/>
      <c r="JYK34" s="98"/>
      <c r="JYL34" s="98"/>
      <c r="JYM34" s="98"/>
      <c r="JYN34" s="98"/>
      <c r="JYO34" s="98"/>
      <c r="JYP34" s="98"/>
      <c r="JYQ34" s="98"/>
      <c r="JYR34" s="98"/>
      <c r="JYS34" s="98"/>
      <c r="JYT34" s="98"/>
      <c r="JYU34" s="98"/>
      <c r="JYV34" s="98"/>
      <c r="JYW34" s="98"/>
      <c r="JYX34" s="98"/>
      <c r="JYY34" s="98"/>
      <c r="JYZ34" s="98"/>
      <c r="JZA34" s="98"/>
      <c r="JZB34" s="98"/>
      <c r="JZC34" s="98"/>
      <c r="JZD34" s="98"/>
      <c r="JZE34" s="98"/>
      <c r="JZF34" s="98"/>
      <c r="JZG34" s="98"/>
      <c r="JZH34" s="98"/>
      <c r="JZI34" s="98"/>
      <c r="JZJ34" s="98"/>
      <c r="JZK34" s="98"/>
      <c r="JZL34" s="98"/>
      <c r="JZM34" s="98"/>
      <c r="JZN34" s="98"/>
      <c r="JZO34" s="98"/>
      <c r="JZP34" s="98"/>
      <c r="JZQ34" s="98"/>
      <c r="JZR34" s="98"/>
      <c r="JZS34" s="98"/>
      <c r="JZT34" s="98"/>
      <c r="JZU34" s="98"/>
      <c r="JZV34" s="98"/>
      <c r="JZW34" s="98"/>
      <c r="JZX34" s="98"/>
      <c r="JZY34" s="98"/>
      <c r="JZZ34" s="98"/>
      <c r="KAA34" s="98"/>
      <c r="KAB34" s="98"/>
      <c r="KAC34" s="98"/>
      <c r="KAD34" s="98"/>
      <c r="KAE34" s="98"/>
      <c r="KAF34" s="98"/>
      <c r="KAG34" s="98"/>
      <c r="KAH34" s="98"/>
      <c r="KAI34" s="98"/>
      <c r="KAJ34" s="98"/>
      <c r="KAK34" s="98"/>
      <c r="KAL34" s="98"/>
      <c r="KAM34" s="98"/>
      <c r="KAN34" s="98"/>
      <c r="KAO34" s="98"/>
      <c r="KAP34" s="98"/>
      <c r="KAQ34" s="98"/>
      <c r="KAR34" s="98"/>
      <c r="KAS34" s="98"/>
      <c r="KAT34" s="98"/>
      <c r="KAU34" s="98"/>
      <c r="KAV34" s="98"/>
      <c r="KAW34" s="98"/>
      <c r="KAX34" s="98"/>
      <c r="KAY34" s="98"/>
      <c r="KAZ34" s="98"/>
      <c r="KBA34" s="98"/>
      <c r="KBB34" s="98"/>
      <c r="KBC34" s="98"/>
      <c r="KBD34" s="98"/>
      <c r="KBE34" s="98"/>
      <c r="KBF34" s="98"/>
      <c r="KBG34" s="98"/>
      <c r="KBH34" s="98"/>
      <c r="KBI34" s="98"/>
      <c r="KBJ34" s="98"/>
      <c r="KBK34" s="98"/>
      <c r="KBL34" s="98"/>
      <c r="KBM34" s="98"/>
      <c r="KBN34" s="98"/>
      <c r="KBO34" s="98"/>
      <c r="KBP34" s="98"/>
      <c r="KBQ34" s="98"/>
      <c r="KBR34" s="98"/>
      <c r="KBS34" s="98"/>
      <c r="KBT34" s="98"/>
      <c r="KBU34" s="98"/>
      <c r="KBV34" s="98"/>
      <c r="KBW34" s="98"/>
      <c r="KBX34" s="98"/>
      <c r="KBY34" s="98"/>
      <c r="KBZ34" s="98"/>
      <c r="KCA34" s="98"/>
      <c r="KCB34" s="98"/>
      <c r="KCC34" s="98"/>
      <c r="KCD34" s="98"/>
      <c r="KCE34" s="98"/>
      <c r="KCF34" s="98"/>
      <c r="KCG34" s="98"/>
      <c r="KCH34" s="98"/>
      <c r="KCI34" s="98"/>
      <c r="KCJ34" s="98"/>
      <c r="KCK34" s="98"/>
      <c r="KCL34" s="98"/>
      <c r="KCM34" s="98"/>
      <c r="KCN34" s="98"/>
      <c r="KCO34" s="98"/>
      <c r="KCP34" s="98"/>
      <c r="KCQ34" s="98"/>
      <c r="KCR34" s="98"/>
      <c r="KCS34" s="98"/>
      <c r="KCT34" s="98"/>
      <c r="KCU34" s="98"/>
      <c r="KCV34" s="98"/>
      <c r="KCW34" s="98"/>
      <c r="KCX34" s="98"/>
      <c r="KCY34" s="98"/>
      <c r="KCZ34" s="98"/>
      <c r="KDA34" s="98"/>
      <c r="KDB34" s="98"/>
      <c r="KDC34" s="98"/>
      <c r="KDD34" s="98"/>
      <c r="KDE34" s="98"/>
      <c r="KDF34" s="98"/>
      <c r="KDG34" s="98"/>
      <c r="KDH34" s="98"/>
      <c r="KDI34" s="98"/>
      <c r="KDJ34" s="98"/>
      <c r="KDK34" s="98"/>
      <c r="KDL34" s="98"/>
      <c r="KDM34" s="98"/>
      <c r="KDN34" s="98"/>
      <c r="KDO34" s="98"/>
      <c r="KDP34" s="98"/>
      <c r="KDQ34" s="98"/>
      <c r="KDR34" s="98"/>
      <c r="KDS34" s="98"/>
      <c r="KDT34" s="98"/>
      <c r="KDU34" s="98"/>
      <c r="KDV34" s="98"/>
      <c r="KDW34" s="98"/>
      <c r="KDX34" s="98"/>
      <c r="KDY34" s="98"/>
      <c r="KDZ34" s="98"/>
      <c r="KEA34" s="98"/>
      <c r="KEB34" s="98"/>
      <c r="KEC34" s="98"/>
      <c r="KED34" s="98"/>
      <c r="KEE34" s="98"/>
      <c r="KEF34" s="98"/>
      <c r="KEG34" s="98"/>
      <c r="KEH34" s="98"/>
      <c r="KEI34" s="98"/>
      <c r="KEJ34" s="98"/>
      <c r="KEK34" s="98"/>
      <c r="KEL34" s="98"/>
      <c r="KEM34" s="98"/>
      <c r="KEN34" s="98"/>
      <c r="KEO34" s="98"/>
      <c r="KEP34" s="98"/>
      <c r="KEQ34" s="98"/>
      <c r="KER34" s="98"/>
      <c r="KES34" s="98"/>
      <c r="KET34" s="98"/>
      <c r="KEU34" s="98"/>
      <c r="KEV34" s="98"/>
      <c r="KEW34" s="98"/>
      <c r="KEX34" s="98"/>
      <c r="KEY34" s="98"/>
      <c r="KEZ34" s="98"/>
      <c r="KFA34" s="98"/>
      <c r="KFB34" s="98"/>
      <c r="KFC34" s="98"/>
      <c r="KFD34" s="98"/>
      <c r="KFE34" s="98"/>
      <c r="KFF34" s="98"/>
      <c r="KFG34" s="98"/>
      <c r="KFH34" s="98"/>
      <c r="KFI34" s="98"/>
      <c r="KFJ34" s="98"/>
      <c r="KFK34" s="98"/>
      <c r="KFL34" s="98"/>
      <c r="KFM34" s="98"/>
      <c r="KFN34" s="98"/>
      <c r="KFO34" s="98"/>
      <c r="KFP34" s="98"/>
      <c r="KFQ34" s="98"/>
      <c r="KFR34" s="98"/>
      <c r="KFS34" s="98"/>
      <c r="KFT34" s="98"/>
      <c r="KFU34" s="98"/>
      <c r="KFV34" s="98"/>
      <c r="KFW34" s="98"/>
      <c r="KFX34" s="98"/>
      <c r="KFY34" s="98"/>
      <c r="KFZ34" s="98"/>
      <c r="KGA34" s="98"/>
      <c r="KGB34" s="98"/>
      <c r="KGC34" s="98"/>
      <c r="KGD34" s="98"/>
      <c r="KGE34" s="98"/>
      <c r="KGF34" s="98"/>
      <c r="KGG34" s="98"/>
      <c r="KGH34" s="98"/>
      <c r="KGI34" s="98"/>
      <c r="KGJ34" s="98"/>
      <c r="KGK34" s="98"/>
      <c r="KGL34" s="98"/>
      <c r="KGM34" s="98"/>
      <c r="KGN34" s="98"/>
      <c r="KGO34" s="98"/>
      <c r="KGP34" s="98"/>
      <c r="KGQ34" s="98"/>
      <c r="KGR34" s="98"/>
      <c r="KGS34" s="98"/>
      <c r="KGT34" s="98"/>
      <c r="KGU34" s="98"/>
      <c r="KGV34" s="98"/>
      <c r="KGW34" s="98"/>
      <c r="KGX34" s="98"/>
      <c r="KGY34" s="98"/>
      <c r="KGZ34" s="98"/>
      <c r="KHA34" s="98"/>
      <c r="KHB34" s="98"/>
      <c r="KHC34" s="98"/>
      <c r="KHD34" s="98"/>
      <c r="KHE34" s="98"/>
      <c r="KHF34" s="98"/>
      <c r="KHG34" s="98"/>
      <c r="KHH34" s="98"/>
      <c r="KHI34" s="98"/>
      <c r="KHJ34" s="98"/>
      <c r="KHK34" s="98"/>
      <c r="KHL34" s="98"/>
      <c r="KHM34" s="98"/>
      <c r="KHN34" s="98"/>
      <c r="KHO34" s="98"/>
      <c r="KHP34" s="98"/>
      <c r="KHQ34" s="98"/>
      <c r="KHR34" s="98"/>
      <c r="KHS34" s="98"/>
      <c r="KHT34" s="98"/>
      <c r="KHU34" s="98"/>
      <c r="KHV34" s="98"/>
      <c r="KHW34" s="98"/>
      <c r="KHX34" s="98"/>
      <c r="KHY34" s="98"/>
      <c r="KHZ34" s="98"/>
      <c r="KIA34" s="98"/>
      <c r="KIB34" s="98"/>
      <c r="KIC34" s="98"/>
      <c r="KID34" s="98"/>
      <c r="KIE34" s="98"/>
      <c r="KIF34" s="98"/>
      <c r="KIG34" s="98"/>
      <c r="KIH34" s="98"/>
      <c r="KII34" s="98"/>
      <c r="KIJ34" s="98"/>
      <c r="KIK34" s="98"/>
      <c r="KIL34" s="98"/>
      <c r="KIM34" s="98"/>
      <c r="KIN34" s="98"/>
      <c r="KIO34" s="98"/>
      <c r="KIP34" s="98"/>
      <c r="KIQ34" s="98"/>
      <c r="KIR34" s="98"/>
      <c r="KIS34" s="98"/>
      <c r="KIT34" s="98"/>
      <c r="KIU34" s="98"/>
      <c r="KIV34" s="98"/>
      <c r="KIW34" s="98"/>
      <c r="KIX34" s="98"/>
      <c r="KIY34" s="98"/>
      <c r="KIZ34" s="98"/>
      <c r="KJA34" s="98"/>
      <c r="KJB34" s="98"/>
      <c r="KJC34" s="98"/>
      <c r="KJD34" s="98"/>
      <c r="KJE34" s="98"/>
      <c r="KJF34" s="98"/>
      <c r="KJG34" s="98"/>
      <c r="KJH34" s="98"/>
      <c r="KJI34" s="98"/>
      <c r="KJJ34" s="98"/>
      <c r="KJK34" s="98"/>
      <c r="KJL34" s="98"/>
      <c r="KJM34" s="98"/>
      <c r="KJN34" s="98"/>
      <c r="KJO34" s="98"/>
      <c r="KJP34" s="98"/>
      <c r="KJQ34" s="98"/>
      <c r="KJR34" s="98"/>
      <c r="KJS34" s="98"/>
      <c r="KJT34" s="98"/>
      <c r="KJU34" s="98"/>
      <c r="KJV34" s="98"/>
      <c r="KJW34" s="98"/>
      <c r="KJX34" s="98"/>
      <c r="KJY34" s="98"/>
      <c r="KJZ34" s="98"/>
      <c r="KKA34" s="98"/>
      <c r="KKB34" s="98"/>
      <c r="KKC34" s="98"/>
      <c r="KKD34" s="98"/>
      <c r="KKE34" s="98"/>
      <c r="KKF34" s="98"/>
      <c r="KKG34" s="98"/>
      <c r="KKH34" s="98"/>
      <c r="KKI34" s="98"/>
      <c r="KKJ34" s="98"/>
      <c r="KKK34" s="98"/>
      <c r="KKL34" s="98"/>
      <c r="KKM34" s="98"/>
      <c r="KKN34" s="98"/>
      <c r="KKO34" s="98"/>
      <c r="KKP34" s="98"/>
      <c r="KKQ34" s="98"/>
      <c r="KKR34" s="98"/>
      <c r="KKS34" s="98"/>
      <c r="KKT34" s="98"/>
      <c r="KKU34" s="98"/>
      <c r="KKV34" s="98"/>
      <c r="KKW34" s="98"/>
      <c r="KKX34" s="98"/>
      <c r="KKY34" s="98"/>
      <c r="KKZ34" s="98"/>
      <c r="KLA34" s="98"/>
      <c r="KLB34" s="98"/>
      <c r="KLC34" s="98"/>
      <c r="KLD34" s="98"/>
      <c r="KLE34" s="98"/>
      <c r="KLF34" s="98"/>
      <c r="KLG34" s="98"/>
      <c r="KLH34" s="98"/>
      <c r="KLI34" s="98"/>
      <c r="KLJ34" s="98"/>
      <c r="KLK34" s="98"/>
      <c r="KLL34" s="98"/>
      <c r="KLM34" s="98"/>
      <c r="KLN34" s="98"/>
      <c r="KLO34" s="98"/>
      <c r="KLP34" s="98"/>
      <c r="KLQ34" s="98"/>
      <c r="KLR34" s="98"/>
      <c r="KLS34" s="98"/>
      <c r="KLT34" s="98"/>
      <c r="KLU34" s="98"/>
      <c r="KLV34" s="98"/>
      <c r="KLW34" s="98"/>
      <c r="KLX34" s="98"/>
      <c r="KLY34" s="98"/>
      <c r="KLZ34" s="98"/>
      <c r="KMA34" s="98"/>
      <c r="KMB34" s="98"/>
      <c r="KMC34" s="98"/>
      <c r="KMD34" s="98"/>
      <c r="KME34" s="98"/>
      <c r="KMF34" s="98"/>
      <c r="KMG34" s="98"/>
      <c r="KMH34" s="98"/>
      <c r="KMI34" s="98"/>
      <c r="KMJ34" s="98"/>
      <c r="KMK34" s="98"/>
      <c r="KML34" s="98"/>
      <c r="KMM34" s="98"/>
      <c r="KMN34" s="98"/>
      <c r="KMO34" s="98"/>
      <c r="KMP34" s="98"/>
      <c r="KMQ34" s="98"/>
      <c r="KMR34" s="98"/>
      <c r="KMS34" s="98"/>
      <c r="KMT34" s="98"/>
      <c r="KMU34" s="98"/>
      <c r="KMV34" s="98"/>
      <c r="KMW34" s="98"/>
      <c r="KMX34" s="98"/>
      <c r="KMY34" s="98"/>
      <c r="KMZ34" s="98"/>
      <c r="KNA34" s="98"/>
      <c r="KNB34" s="98"/>
      <c r="KNC34" s="98"/>
      <c r="KND34" s="98"/>
      <c r="KNE34" s="98"/>
      <c r="KNF34" s="98"/>
      <c r="KNG34" s="98"/>
      <c r="KNH34" s="98"/>
      <c r="KNI34" s="98"/>
      <c r="KNJ34" s="98"/>
      <c r="KNK34" s="98"/>
      <c r="KNL34" s="98"/>
      <c r="KNM34" s="98"/>
      <c r="KNN34" s="98"/>
      <c r="KNO34" s="98"/>
      <c r="KNP34" s="98"/>
      <c r="KNQ34" s="98"/>
      <c r="KNR34" s="98"/>
      <c r="KNS34" s="98"/>
      <c r="KNT34" s="98"/>
      <c r="KNU34" s="98"/>
      <c r="KNV34" s="98"/>
      <c r="KNW34" s="98"/>
      <c r="KNX34" s="98"/>
      <c r="KNY34" s="98"/>
      <c r="KNZ34" s="98"/>
      <c r="KOA34" s="98"/>
      <c r="KOB34" s="98"/>
      <c r="KOC34" s="98"/>
      <c r="KOD34" s="98"/>
      <c r="KOE34" s="98"/>
      <c r="KOF34" s="98"/>
      <c r="KOG34" s="98"/>
      <c r="KOH34" s="98"/>
      <c r="KOI34" s="98"/>
      <c r="KOJ34" s="98"/>
      <c r="KOK34" s="98"/>
      <c r="KOL34" s="98"/>
      <c r="KOM34" s="98"/>
      <c r="KON34" s="98"/>
      <c r="KOO34" s="98"/>
      <c r="KOP34" s="98"/>
      <c r="KOQ34" s="98"/>
      <c r="KOR34" s="98"/>
      <c r="KOS34" s="98"/>
      <c r="KOT34" s="98"/>
      <c r="KOU34" s="98"/>
      <c r="KOV34" s="98"/>
      <c r="KOW34" s="98"/>
      <c r="KOX34" s="98"/>
      <c r="KOY34" s="98"/>
      <c r="KOZ34" s="98"/>
      <c r="KPA34" s="98"/>
      <c r="KPB34" s="98"/>
      <c r="KPC34" s="98"/>
      <c r="KPD34" s="98"/>
      <c r="KPE34" s="98"/>
      <c r="KPF34" s="98"/>
      <c r="KPG34" s="98"/>
      <c r="KPH34" s="98"/>
      <c r="KPI34" s="98"/>
      <c r="KPJ34" s="98"/>
      <c r="KPK34" s="98"/>
      <c r="KPL34" s="98"/>
      <c r="KPM34" s="98"/>
      <c r="KPN34" s="98"/>
      <c r="KPO34" s="98"/>
      <c r="KPP34" s="98"/>
      <c r="KPQ34" s="98"/>
      <c r="KPR34" s="98"/>
      <c r="KPS34" s="98"/>
      <c r="KPT34" s="98"/>
      <c r="KPU34" s="98"/>
      <c r="KPV34" s="98"/>
      <c r="KPW34" s="98"/>
      <c r="KPX34" s="98"/>
      <c r="KPY34" s="98"/>
      <c r="KPZ34" s="98"/>
      <c r="KQA34" s="98"/>
      <c r="KQB34" s="98"/>
      <c r="KQC34" s="98"/>
      <c r="KQD34" s="98"/>
      <c r="KQE34" s="98"/>
      <c r="KQF34" s="98"/>
      <c r="KQG34" s="98"/>
      <c r="KQH34" s="98"/>
      <c r="KQI34" s="98"/>
      <c r="KQJ34" s="98"/>
      <c r="KQK34" s="98"/>
      <c r="KQL34" s="98"/>
      <c r="KQM34" s="98"/>
      <c r="KQN34" s="98"/>
      <c r="KQO34" s="98"/>
      <c r="KQP34" s="98"/>
      <c r="KQQ34" s="98"/>
      <c r="KQR34" s="98"/>
      <c r="KQS34" s="98"/>
      <c r="KQT34" s="98"/>
      <c r="KQU34" s="98"/>
      <c r="KQV34" s="98"/>
      <c r="KQW34" s="98"/>
      <c r="KQX34" s="98"/>
      <c r="KQY34" s="98"/>
      <c r="KQZ34" s="98"/>
      <c r="KRA34" s="98"/>
      <c r="KRB34" s="98"/>
      <c r="KRC34" s="98"/>
      <c r="KRD34" s="98"/>
      <c r="KRE34" s="98"/>
      <c r="KRF34" s="98"/>
      <c r="KRG34" s="98"/>
      <c r="KRH34" s="98"/>
      <c r="KRI34" s="98"/>
      <c r="KRJ34" s="98"/>
      <c r="KRK34" s="98"/>
      <c r="KRL34" s="98"/>
      <c r="KRM34" s="98"/>
      <c r="KRN34" s="98"/>
      <c r="KRO34" s="98"/>
      <c r="KRP34" s="98"/>
      <c r="KRQ34" s="98"/>
      <c r="KRR34" s="98"/>
      <c r="KRS34" s="98"/>
      <c r="KRT34" s="98"/>
      <c r="KRU34" s="98"/>
      <c r="KRV34" s="98"/>
      <c r="KRW34" s="98"/>
      <c r="KRX34" s="98"/>
      <c r="KRY34" s="98"/>
      <c r="KRZ34" s="98"/>
      <c r="KSA34" s="98"/>
      <c r="KSB34" s="98"/>
      <c r="KSC34" s="98"/>
      <c r="KSD34" s="98"/>
      <c r="KSE34" s="98"/>
      <c r="KSF34" s="98"/>
      <c r="KSG34" s="98"/>
      <c r="KSH34" s="98"/>
      <c r="KSI34" s="98"/>
      <c r="KSJ34" s="98"/>
      <c r="KSK34" s="98"/>
      <c r="KSL34" s="98"/>
      <c r="KSM34" s="98"/>
      <c r="KSN34" s="98"/>
      <c r="KSO34" s="98"/>
      <c r="KSP34" s="98"/>
      <c r="KSQ34" s="98"/>
      <c r="KSR34" s="98"/>
      <c r="KSS34" s="98"/>
      <c r="KST34" s="98"/>
      <c r="KSU34" s="98"/>
      <c r="KSV34" s="98"/>
      <c r="KSW34" s="98"/>
      <c r="KSX34" s="98"/>
      <c r="KSY34" s="98"/>
      <c r="KSZ34" s="98"/>
      <c r="KTA34" s="98"/>
      <c r="KTB34" s="98"/>
      <c r="KTC34" s="98"/>
      <c r="KTD34" s="98"/>
      <c r="KTE34" s="98"/>
      <c r="KTF34" s="98"/>
      <c r="KTG34" s="98"/>
      <c r="KTH34" s="98"/>
      <c r="KTI34" s="98"/>
      <c r="KTJ34" s="98"/>
      <c r="KTK34" s="98"/>
      <c r="KTL34" s="98"/>
      <c r="KTM34" s="98"/>
      <c r="KTN34" s="98"/>
      <c r="KTO34" s="98"/>
      <c r="KTP34" s="98"/>
      <c r="KTQ34" s="98"/>
      <c r="KTR34" s="98"/>
      <c r="KTS34" s="98"/>
      <c r="KTT34" s="98"/>
      <c r="KTU34" s="98"/>
      <c r="KTV34" s="98"/>
      <c r="KTW34" s="98"/>
      <c r="KTX34" s="98"/>
      <c r="KTY34" s="98"/>
      <c r="KTZ34" s="98"/>
      <c r="KUA34" s="98"/>
      <c r="KUB34" s="98"/>
      <c r="KUC34" s="98"/>
      <c r="KUD34" s="98"/>
      <c r="KUE34" s="98"/>
      <c r="KUF34" s="98"/>
      <c r="KUG34" s="98"/>
      <c r="KUH34" s="98"/>
      <c r="KUI34" s="98"/>
      <c r="KUJ34" s="98"/>
      <c r="KUK34" s="98"/>
      <c r="KUL34" s="98"/>
      <c r="KUM34" s="98"/>
      <c r="KUN34" s="98"/>
      <c r="KUO34" s="98"/>
      <c r="KUP34" s="98"/>
      <c r="KUQ34" s="98"/>
      <c r="KUR34" s="98"/>
      <c r="KUS34" s="98"/>
      <c r="KUT34" s="98"/>
      <c r="KUU34" s="98"/>
      <c r="KUV34" s="98"/>
      <c r="KUW34" s="98"/>
      <c r="KUX34" s="98"/>
      <c r="KUY34" s="98"/>
      <c r="KUZ34" s="98"/>
      <c r="KVA34" s="98"/>
      <c r="KVB34" s="98"/>
      <c r="KVC34" s="98"/>
      <c r="KVD34" s="98"/>
      <c r="KVE34" s="98"/>
      <c r="KVF34" s="98"/>
      <c r="KVG34" s="98"/>
      <c r="KVH34" s="98"/>
      <c r="KVI34" s="98"/>
      <c r="KVJ34" s="98"/>
      <c r="KVK34" s="98"/>
      <c r="KVL34" s="98"/>
      <c r="KVM34" s="98"/>
      <c r="KVN34" s="98"/>
      <c r="KVO34" s="98"/>
      <c r="KVP34" s="98"/>
      <c r="KVQ34" s="98"/>
      <c r="KVR34" s="98"/>
      <c r="KVS34" s="98"/>
      <c r="KVT34" s="98"/>
      <c r="KVU34" s="98"/>
      <c r="KVV34" s="98"/>
      <c r="KVW34" s="98"/>
      <c r="KVX34" s="98"/>
      <c r="KVY34" s="98"/>
      <c r="KVZ34" s="98"/>
      <c r="KWA34" s="98"/>
      <c r="KWB34" s="98"/>
      <c r="KWC34" s="98"/>
      <c r="KWD34" s="98"/>
      <c r="KWE34" s="98"/>
      <c r="KWF34" s="98"/>
      <c r="KWG34" s="98"/>
      <c r="KWH34" s="98"/>
      <c r="KWI34" s="98"/>
      <c r="KWJ34" s="98"/>
      <c r="KWK34" s="98"/>
      <c r="KWL34" s="98"/>
      <c r="KWM34" s="98"/>
      <c r="KWN34" s="98"/>
      <c r="KWO34" s="98"/>
      <c r="KWP34" s="98"/>
      <c r="KWQ34" s="98"/>
      <c r="KWR34" s="98"/>
      <c r="KWS34" s="98"/>
      <c r="KWT34" s="98"/>
      <c r="KWU34" s="98"/>
      <c r="KWV34" s="98"/>
      <c r="KWW34" s="98"/>
      <c r="KWX34" s="98"/>
      <c r="KWY34" s="98"/>
      <c r="KWZ34" s="98"/>
      <c r="KXA34" s="98"/>
      <c r="KXB34" s="98"/>
      <c r="KXC34" s="98"/>
      <c r="KXD34" s="98"/>
      <c r="KXE34" s="98"/>
      <c r="KXF34" s="98"/>
      <c r="KXG34" s="98"/>
      <c r="KXH34" s="98"/>
      <c r="KXI34" s="98"/>
      <c r="KXJ34" s="98"/>
      <c r="KXK34" s="98"/>
      <c r="KXL34" s="98"/>
      <c r="KXM34" s="98"/>
      <c r="KXN34" s="98"/>
      <c r="KXO34" s="98"/>
      <c r="KXP34" s="98"/>
      <c r="KXQ34" s="98"/>
      <c r="KXR34" s="98"/>
      <c r="KXS34" s="98"/>
      <c r="KXT34" s="98"/>
      <c r="KXU34" s="98"/>
      <c r="KXV34" s="98"/>
      <c r="KXW34" s="98"/>
      <c r="KXX34" s="98"/>
      <c r="KXY34" s="98"/>
      <c r="KXZ34" s="98"/>
      <c r="KYA34" s="98"/>
      <c r="KYB34" s="98"/>
      <c r="KYC34" s="98"/>
      <c r="KYD34" s="98"/>
      <c r="KYE34" s="98"/>
      <c r="KYF34" s="98"/>
      <c r="KYG34" s="98"/>
      <c r="KYH34" s="98"/>
      <c r="KYI34" s="98"/>
      <c r="KYJ34" s="98"/>
      <c r="KYK34" s="98"/>
      <c r="KYL34" s="98"/>
      <c r="KYM34" s="98"/>
      <c r="KYN34" s="98"/>
      <c r="KYO34" s="98"/>
      <c r="KYP34" s="98"/>
      <c r="KYQ34" s="98"/>
      <c r="KYR34" s="98"/>
      <c r="KYS34" s="98"/>
      <c r="KYT34" s="98"/>
      <c r="KYU34" s="98"/>
      <c r="KYV34" s="98"/>
      <c r="KYW34" s="98"/>
      <c r="KYX34" s="98"/>
      <c r="KYY34" s="98"/>
      <c r="KYZ34" s="98"/>
      <c r="KZA34" s="98"/>
      <c r="KZB34" s="98"/>
      <c r="KZC34" s="98"/>
      <c r="KZD34" s="98"/>
      <c r="KZE34" s="98"/>
      <c r="KZF34" s="98"/>
      <c r="KZG34" s="98"/>
      <c r="KZH34" s="98"/>
      <c r="KZI34" s="98"/>
      <c r="KZJ34" s="98"/>
      <c r="KZK34" s="98"/>
      <c r="KZL34" s="98"/>
      <c r="KZM34" s="98"/>
      <c r="KZN34" s="98"/>
      <c r="KZO34" s="98"/>
      <c r="KZP34" s="98"/>
      <c r="KZQ34" s="98"/>
      <c r="KZR34" s="98"/>
      <c r="KZS34" s="98"/>
      <c r="KZT34" s="98"/>
      <c r="KZU34" s="98"/>
      <c r="KZV34" s="98"/>
      <c r="KZW34" s="98"/>
      <c r="KZX34" s="98"/>
      <c r="KZY34" s="98"/>
      <c r="KZZ34" s="98"/>
      <c r="LAA34" s="98"/>
      <c r="LAB34" s="98"/>
      <c r="LAC34" s="98"/>
      <c r="LAD34" s="98"/>
      <c r="LAE34" s="98"/>
      <c r="LAF34" s="98"/>
      <c r="LAG34" s="98"/>
      <c r="LAH34" s="98"/>
      <c r="LAI34" s="98"/>
      <c r="LAJ34" s="98"/>
      <c r="LAK34" s="98"/>
      <c r="LAL34" s="98"/>
      <c r="LAM34" s="98"/>
      <c r="LAN34" s="98"/>
      <c r="LAO34" s="98"/>
      <c r="LAP34" s="98"/>
      <c r="LAQ34" s="98"/>
      <c r="LAR34" s="98"/>
      <c r="LAS34" s="98"/>
      <c r="LAT34" s="98"/>
      <c r="LAU34" s="98"/>
      <c r="LAV34" s="98"/>
      <c r="LAW34" s="98"/>
      <c r="LAX34" s="98"/>
      <c r="LAY34" s="98"/>
      <c r="LAZ34" s="98"/>
      <c r="LBA34" s="98"/>
      <c r="LBB34" s="98"/>
      <c r="LBC34" s="98"/>
      <c r="LBD34" s="98"/>
      <c r="LBE34" s="98"/>
      <c r="LBF34" s="98"/>
      <c r="LBG34" s="98"/>
      <c r="LBH34" s="98"/>
      <c r="LBI34" s="98"/>
      <c r="LBJ34" s="98"/>
      <c r="LBK34" s="98"/>
      <c r="LBL34" s="98"/>
      <c r="LBM34" s="98"/>
      <c r="LBN34" s="98"/>
      <c r="LBO34" s="98"/>
      <c r="LBP34" s="98"/>
      <c r="LBQ34" s="98"/>
      <c r="LBR34" s="98"/>
      <c r="LBS34" s="98"/>
      <c r="LBT34" s="98"/>
      <c r="LBU34" s="98"/>
      <c r="LBV34" s="98"/>
      <c r="LBW34" s="98"/>
      <c r="LBX34" s="98"/>
      <c r="LBY34" s="98"/>
      <c r="LBZ34" s="98"/>
      <c r="LCA34" s="98"/>
      <c r="LCB34" s="98"/>
      <c r="LCC34" s="98"/>
      <c r="LCD34" s="98"/>
      <c r="LCE34" s="98"/>
      <c r="LCF34" s="98"/>
      <c r="LCG34" s="98"/>
      <c r="LCH34" s="98"/>
      <c r="LCI34" s="98"/>
      <c r="LCJ34" s="98"/>
      <c r="LCK34" s="98"/>
      <c r="LCL34" s="98"/>
      <c r="LCM34" s="98"/>
      <c r="LCN34" s="98"/>
      <c r="LCO34" s="98"/>
      <c r="LCP34" s="98"/>
      <c r="LCQ34" s="98"/>
      <c r="LCR34" s="98"/>
      <c r="LCS34" s="98"/>
      <c r="LCT34" s="98"/>
      <c r="LCU34" s="98"/>
      <c r="LCV34" s="98"/>
      <c r="LCW34" s="98"/>
      <c r="LCX34" s="98"/>
      <c r="LCY34" s="98"/>
      <c r="LCZ34" s="98"/>
      <c r="LDA34" s="98"/>
      <c r="LDB34" s="98"/>
      <c r="LDC34" s="98"/>
      <c r="LDD34" s="98"/>
      <c r="LDE34" s="98"/>
      <c r="LDF34" s="98"/>
      <c r="LDG34" s="98"/>
      <c r="LDH34" s="98"/>
      <c r="LDI34" s="98"/>
      <c r="LDJ34" s="98"/>
      <c r="LDK34" s="98"/>
      <c r="LDL34" s="98"/>
      <c r="LDM34" s="98"/>
      <c r="LDN34" s="98"/>
      <c r="LDO34" s="98"/>
      <c r="LDP34" s="98"/>
      <c r="LDQ34" s="98"/>
      <c r="LDR34" s="98"/>
      <c r="LDS34" s="98"/>
      <c r="LDT34" s="98"/>
      <c r="LDU34" s="98"/>
      <c r="LDV34" s="98"/>
      <c r="LDW34" s="98"/>
      <c r="LDX34" s="98"/>
      <c r="LDY34" s="98"/>
      <c r="LDZ34" s="98"/>
      <c r="LEA34" s="98"/>
      <c r="LEB34" s="98"/>
      <c r="LEC34" s="98"/>
      <c r="LED34" s="98"/>
      <c r="LEE34" s="98"/>
      <c r="LEF34" s="98"/>
      <c r="LEG34" s="98"/>
      <c r="LEH34" s="98"/>
      <c r="LEI34" s="98"/>
      <c r="LEJ34" s="98"/>
      <c r="LEK34" s="98"/>
      <c r="LEL34" s="98"/>
      <c r="LEM34" s="98"/>
      <c r="LEN34" s="98"/>
      <c r="LEO34" s="98"/>
      <c r="LEP34" s="98"/>
      <c r="LEQ34" s="98"/>
      <c r="LER34" s="98"/>
      <c r="LES34" s="98"/>
      <c r="LET34" s="98"/>
      <c r="LEU34" s="98"/>
      <c r="LEV34" s="98"/>
      <c r="LEW34" s="98"/>
      <c r="LEX34" s="98"/>
      <c r="LEY34" s="98"/>
      <c r="LEZ34" s="98"/>
      <c r="LFA34" s="98"/>
      <c r="LFB34" s="98"/>
      <c r="LFC34" s="98"/>
      <c r="LFD34" s="98"/>
      <c r="LFE34" s="98"/>
      <c r="LFF34" s="98"/>
      <c r="LFG34" s="98"/>
      <c r="LFH34" s="98"/>
      <c r="LFI34" s="98"/>
      <c r="LFJ34" s="98"/>
      <c r="LFK34" s="98"/>
      <c r="LFL34" s="98"/>
      <c r="LFM34" s="98"/>
      <c r="LFN34" s="98"/>
      <c r="LFO34" s="98"/>
      <c r="LFP34" s="98"/>
      <c r="LFQ34" s="98"/>
      <c r="LFR34" s="98"/>
      <c r="LFS34" s="98"/>
      <c r="LFT34" s="98"/>
      <c r="LFU34" s="98"/>
      <c r="LFV34" s="98"/>
      <c r="LFW34" s="98"/>
      <c r="LFX34" s="98"/>
      <c r="LFY34" s="98"/>
      <c r="LFZ34" s="98"/>
      <c r="LGA34" s="98"/>
      <c r="LGB34" s="98"/>
      <c r="LGC34" s="98"/>
      <c r="LGD34" s="98"/>
      <c r="LGE34" s="98"/>
      <c r="LGF34" s="98"/>
      <c r="LGG34" s="98"/>
      <c r="LGH34" s="98"/>
      <c r="LGI34" s="98"/>
      <c r="LGJ34" s="98"/>
      <c r="LGK34" s="98"/>
      <c r="LGL34" s="98"/>
      <c r="LGM34" s="98"/>
      <c r="LGN34" s="98"/>
      <c r="LGO34" s="98"/>
      <c r="LGP34" s="98"/>
      <c r="LGQ34" s="98"/>
      <c r="LGR34" s="98"/>
      <c r="LGS34" s="98"/>
      <c r="LGT34" s="98"/>
      <c r="LGU34" s="98"/>
      <c r="LGV34" s="98"/>
      <c r="LGW34" s="98"/>
      <c r="LGX34" s="98"/>
      <c r="LGY34" s="98"/>
      <c r="LGZ34" s="98"/>
      <c r="LHA34" s="98"/>
      <c r="LHB34" s="98"/>
      <c r="LHC34" s="98"/>
      <c r="LHD34" s="98"/>
      <c r="LHE34" s="98"/>
      <c r="LHF34" s="98"/>
      <c r="LHG34" s="98"/>
      <c r="LHH34" s="98"/>
      <c r="LHI34" s="98"/>
      <c r="LHJ34" s="98"/>
      <c r="LHK34" s="98"/>
      <c r="LHL34" s="98"/>
      <c r="LHM34" s="98"/>
      <c r="LHN34" s="98"/>
      <c r="LHO34" s="98"/>
      <c r="LHP34" s="98"/>
      <c r="LHQ34" s="98"/>
      <c r="LHR34" s="98"/>
      <c r="LHS34" s="98"/>
      <c r="LHT34" s="98"/>
      <c r="LHU34" s="98"/>
      <c r="LHV34" s="98"/>
      <c r="LHW34" s="98"/>
      <c r="LHX34" s="98"/>
      <c r="LHY34" s="98"/>
      <c r="LHZ34" s="98"/>
      <c r="LIA34" s="98"/>
      <c r="LIB34" s="98"/>
      <c r="LIC34" s="98"/>
      <c r="LID34" s="98"/>
      <c r="LIE34" s="98"/>
      <c r="LIF34" s="98"/>
      <c r="LIG34" s="98"/>
      <c r="LIH34" s="98"/>
      <c r="LII34" s="98"/>
      <c r="LIJ34" s="98"/>
      <c r="LIK34" s="98"/>
      <c r="LIL34" s="98"/>
      <c r="LIM34" s="98"/>
      <c r="LIN34" s="98"/>
      <c r="LIO34" s="98"/>
      <c r="LIP34" s="98"/>
      <c r="LIQ34" s="98"/>
      <c r="LIR34" s="98"/>
      <c r="LIS34" s="98"/>
      <c r="LIT34" s="98"/>
      <c r="LIU34" s="98"/>
      <c r="LIV34" s="98"/>
      <c r="LIW34" s="98"/>
      <c r="LIX34" s="98"/>
      <c r="LIY34" s="98"/>
      <c r="LIZ34" s="98"/>
      <c r="LJA34" s="98"/>
      <c r="LJB34" s="98"/>
      <c r="LJC34" s="98"/>
      <c r="LJD34" s="98"/>
      <c r="LJE34" s="98"/>
      <c r="LJF34" s="98"/>
      <c r="LJG34" s="98"/>
      <c r="LJH34" s="98"/>
      <c r="LJI34" s="98"/>
      <c r="LJJ34" s="98"/>
      <c r="LJK34" s="98"/>
      <c r="LJL34" s="98"/>
      <c r="LJM34" s="98"/>
      <c r="LJN34" s="98"/>
      <c r="LJO34" s="98"/>
      <c r="LJP34" s="98"/>
      <c r="LJQ34" s="98"/>
      <c r="LJR34" s="98"/>
      <c r="LJS34" s="98"/>
      <c r="LJT34" s="98"/>
      <c r="LJU34" s="98"/>
      <c r="LJV34" s="98"/>
      <c r="LJW34" s="98"/>
      <c r="LJX34" s="98"/>
      <c r="LJY34" s="98"/>
      <c r="LJZ34" s="98"/>
      <c r="LKA34" s="98"/>
      <c r="LKB34" s="98"/>
      <c r="LKC34" s="98"/>
      <c r="LKD34" s="98"/>
      <c r="LKE34" s="98"/>
      <c r="LKF34" s="98"/>
      <c r="LKG34" s="98"/>
      <c r="LKH34" s="98"/>
      <c r="LKI34" s="98"/>
      <c r="LKJ34" s="98"/>
      <c r="LKK34" s="98"/>
      <c r="LKL34" s="98"/>
      <c r="LKM34" s="98"/>
      <c r="LKN34" s="98"/>
      <c r="LKO34" s="98"/>
      <c r="LKP34" s="98"/>
      <c r="LKQ34" s="98"/>
      <c r="LKR34" s="98"/>
      <c r="LKS34" s="98"/>
      <c r="LKT34" s="98"/>
      <c r="LKU34" s="98"/>
      <c r="LKV34" s="98"/>
      <c r="LKW34" s="98"/>
      <c r="LKX34" s="98"/>
      <c r="LKY34" s="98"/>
      <c r="LKZ34" s="98"/>
      <c r="LLA34" s="98"/>
      <c r="LLB34" s="98"/>
      <c r="LLC34" s="98"/>
      <c r="LLD34" s="98"/>
      <c r="LLE34" s="98"/>
      <c r="LLF34" s="98"/>
      <c r="LLG34" s="98"/>
      <c r="LLH34" s="98"/>
      <c r="LLI34" s="98"/>
      <c r="LLJ34" s="98"/>
      <c r="LLK34" s="98"/>
      <c r="LLL34" s="98"/>
      <c r="LLM34" s="98"/>
      <c r="LLN34" s="98"/>
      <c r="LLO34" s="98"/>
      <c r="LLP34" s="98"/>
      <c r="LLQ34" s="98"/>
      <c r="LLR34" s="98"/>
      <c r="LLS34" s="98"/>
      <c r="LLT34" s="98"/>
      <c r="LLU34" s="98"/>
      <c r="LLV34" s="98"/>
      <c r="LLW34" s="98"/>
      <c r="LLX34" s="98"/>
      <c r="LLY34" s="98"/>
      <c r="LLZ34" s="98"/>
      <c r="LMA34" s="98"/>
      <c r="LMB34" s="98"/>
      <c r="LMC34" s="98"/>
      <c r="LMD34" s="98"/>
      <c r="LME34" s="98"/>
      <c r="LMF34" s="98"/>
      <c r="LMG34" s="98"/>
      <c r="LMH34" s="98"/>
      <c r="LMI34" s="98"/>
      <c r="LMJ34" s="98"/>
      <c r="LMK34" s="98"/>
      <c r="LML34" s="98"/>
      <c r="LMM34" s="98"/>
      <c r="LMN34" s="98"/>
      <c r="LMO34" s="98"/>
      <c r="LMP34" s="98"/>
      <c r="LMQ34" s="98"/>
      <c r="LMR34" s="98"/>
      <c r="LMS34" s="98"/>
      <c r="LMT34" s="98"/>
      <c r="LMU34" s="98"/>
      <c r="LMV34" s="98"/>
      <c r="LMW34" s="98"/>
      <c r="LMX34" s="98"/>
      <c r="LMY34" s="98"/>
      <c r="LMZ34" s="98"/>
      <c r="LNA34" s="98"/>
      <c r="LNB34" s="98"/>
      <c r="LNC34" s="98"/>
      <c r="LND34" s="98"/>
      <c r="LNE34" s="98"/>
      <c r="LNF34" s="98"/>
      <c r="LNG34" s="98"/>
      <c r="LNH34" s="98"/>
      <c r="LNI34" s="98"/>
      <c r="LNJ34" s="98"/>
      <c r="LNK34" s="98"/>
      <c r="LNL34" s="98"/>
      <c r="LNM34" s="98"/>
      <c r="LNN34" s="98"/>
      <c r="LNO34" s="98"/>
      <c r="LNP34" s="98"/>
      <c r="LNQ34" s="98"/>
      <c r="LNR34" s="98"/>
      <c r="LNS34" s="98"/>
      <c r="LNT34" s="98"/>
      <c r="LNU34" s="98"/>
      <c r="LNV34" s="98"/>
      <c r="LNW34" s="98"/>
      <c r="LNX34" s="98"/>
      <c r="LNY34" s="98"/>
      <c r="LNZ34" s="98"/>
      <c r="LOA34" s="98"/>
      <c r="LOB34" s="98"/>
      <c r="LOC34" s="98"/>
      <c r="LOD34" s="98"/>
      <c r="LOE34" s="98"/>
      <c r="LOF34" s="98"/>
      <c r="LOG34" s="98"/>
      <c r="LOH34" s="98"/>
      <c r="LOI34" s="98"/>
      <c r="LOJ34" s="98"/>
      <c r="LOK34" s="98"/>
      <c r="LOL34" s="98"/>
      <c r="LOM34" s="98"/>
      <c r="LON34" s="98"/>
      <c r="LOO34" s="98"/>
      <c r="LOP34" s="98"/>
      <c r="LOQ34" s="98"/>
      <c r="LOR34" s="98"/>
      <c r="LOS34" s="98"/>
      <c r="LOT34" s="98"/>
      <c r="LOU34" s="98"/>
      <c r="LOV34" s="98"/>
      <c r="LOW34" s="98"/>
      <c r="LOX34" s="98"/>
      <c r="LOY34" s="98"/>
      <c r="LOZ34" s="98"/>
      <c r="LPA34" s="98"/>
      <c r="LPB34" s="98"/>
      <c r="LPC34" s="98"/>
      <c r="LPD34" s="98"/>
      <c r="LPE34" s="98"/>
      <c r="LPF34" s="98"/>
      <c r="LPG34" s="98"/>
      <c r="LPH34" s="98"/>
      <c r="LPI34" s="98"/>
      <c r="LPJ34" s="98"/>
      <c r="LPK34" s="98"/>
      <c r="LPL34" s="98"/>
      <c r="LPM34" s="98"/>
      <c r="LPN34" s="98"/>
      <c r="LPO34" s="98"/>
      <c r="LPP34" s="98"/>
      <c r="LPQ34" s="98"/>
      <c r="LPR34" s="98"/>
      <c r="LPS34" s="98"/>
      <c r="LPT34" s="98"/>
      <c r="LPU34" s="98"/>
      <c r="LPV34" s="98"/>
      <c r="LPW34" s="98"/>
      <c r="LPX34" s="98"/>
      <c r="LPY34" s="98"/>
      <c r="LPZ34" s="98"/>
      <c r="LQA34" s="98"/>
      <c r="LQB34" s="98"/>
      <c r="LQC34" s="98"/>
      <c r="LQD34" s="98"/>
      <c r="LQE34" s="98"/>
      <c r="LQF34" s="98"/>
      <c r="LQG34" s="98"/>
      <c r="LQH34" s="98"/>
      <c r="LQI34" s="98"/>
      <c r="LQJ34" s="98"/>
      <c r="LQK34" s="98"/>
      <c r="LQL34" s="98"/>
      <c r="LQM34" s="98"/>
      <c r="LQN34" s="98"/>
      <c r="LQO34" s="98"/>
      <c r="LQP34" s="98"/>
      <c r="LQQ34" s="98"/>
      <c r="LQR34" s="98"/>
      <c r="LQS34" s="98"/>
      <c r="LQT34" s="98"/>
      <c r="LQU34" s="98"/>
      <c r="LQV34" s="98"/>
      <c r="LQW34" s="98"/>
      <c r="LQX34" s="98"/>
      <c r="LQY34" s="98"/>
      <c r="LQZ34" s="98"/>
      <c r="LRA34" s="98"/>
      <c r="LRB34" s="98"/>
      <c r="LRC34" s="98"/>
      <c r="LRD34" s="98"/>
      <c r="LRE34" s="98"/>
      <c r="LRF34" s="98"/>
      <c r="LRG34" s="98"/>
      <c r="LRH34" s="98"/>
      <c r="LRI34" s="98"/>
      <c r="LRJ34" s="98"/>
      <c r="LRK34" s="98"/>
      <c r="LRL34" s="98"/>
      <c r="LRM34" s="98"/>
      <c r="LRN34" s="98"/>
      <c r="LRO34" s="98"/>
      <c r="LRP34" s="98"/>
      <c r="LRQ34" s="98"/>
      <c r="LRR34" s="98"/>
      <c r="LRS34" s="98"/>
      <c r="LRT34" s="98"/>
      <c r="LRU34" s="98"/>
      <c r="LRV34" s="98"/>
      <c r="LRW34" s="98"/>
      <c r="LRX34" s="98"/>
      <c r="LRY34" s="98"/>
      <c r="LRZ34" s="98"/>
      <c r="LSA34" s="98"/>
      <c r="LSB34" s="98"/>
      <c r="LSC34" s="98"/>
      <c r="LSD34" s="98"/>
      <c r="LSE34" s="98"/>
      <c r="LSF34" s="98"/>
      <c r="LSG34" s="98"/>
      <c r="LSH34" s="98"/>
      <c r="LSI34" s="98"/>
      <c r="LSJ34" s="98"/>
      <c r="LSK34" s="98"/>
      <c r="LSL34" s="98"/>
      <c r="LSM34" s="98"/>
      <c r="LSN34" s="98"/>
      <c r="LSO34" s="98"/>
      <c r="LSP34" s="98"/>
      <c r="LSQ34" s="98"/>
      <c r="LSR34" s="98"/>
      <c r="LSS34" s="98"/>
      <c r="LST34" s="98"/>
      <c r="LSU34" s="98"/>
      <c r="LSV34" s="98"/>
      <c r="LSW34" s="98"/>
      <c r="LSX34" s="98"/>
      <c r="LSY34" s="98"/>
      <c r="LSZ34" s="98"/>
      <c r="LTA34" s="98"/>
      <c r="LTB34" s="98"/>
      <c r="LTC34" s="98"/>
      <c r="LTD34" s="98"/>
      <c r="LTE34" s="98"/>
      <c r="LTF34" s="98"/>
      <c r="LTG34" s="98"/>
      <c r="LTH34" s="98"/>
      <c r="LTI34" s="98"/>
      <c r="LTJ34" s="98"/>
      <c r="LTK34" s="98"/>
      <c r="LTL34" s="98"/>
      <c r="LTM34" s="98"/>
      <c r="LTN34" s="98"/>
      <c r="LTO34" s="98"/>
      <c r="LTP34" s="98"/>
      <c r="LTQ34" s="98"/>
      <c r="LTR34" s="98"/>
      <c r="LTS34" s="98"/>
      <c r="LTT34" s="98"/>
      <c r="LTU34" s="98"/>
      <c r="LTV34" s="98"/>
      <c r="LTW34" s="98"/>
      <c r="LTX34" s="98"/>
      <c r="LTY34" s="98"/>
      <c r="LTZ34" s="98"/>
      <c r="LUA34" s="98"/>
      <c r="LUB34" s="98"/>
      <c r="LUC34" s="98"/>
      <c r="LUD34" s="98"/>
      <c r="LUE34" s="98"/>
      <c r="LUF34" s="98"/>
      <c r="LUG34" s="98"/>
      <c r="LUH34" s="98"/>
      <c r="LUI34" s="98"/>
      <c r="LUJ34" s="98"/>
      <c r="LUK34" s="98"/>
      <c r="LUL34" s="98"/>
      <c r="LUM34" s="98"/>
      <c r="LUN34" s="98"/>
      <c r="LUO34" s="98"/>
      <c r="LUP34" s="98"/>
      <c r="LUQ34" s="98"/>
      <c r="LUR34" s="98"/>
      <c r="LUS34" s="98"/>
      <c r="LUT34" s="98"/>
      <c r="LUU34" s="98"/>
      <c r="LUV34" s="98"/>
      <c r="LUW34" s="98"/>
      <c r="LUX34" s="98"/>
      <c r="LUY34" s="98"/>
      <c r="LUZ34" s="98"/>
      <c r="LVA34" s="98"/>
      <c r="LVB34" s="98"/>
      <c r="LVC34" s="98"/>
      <c r="LVD34" s="98"/>
      <c r="LVE34" s="98"/>
      <c r="LVF34" s="98"/>
      <c r="LVG34" s="98"/>
      <c r="LVH34" s="98"/>
      <c r="LVI34" s="98"/>
      <c r="LVJ34" s="98"/>
      <c r="LVK34" s="98"/>
      <c r="LVL34" s="98"/>
      <c r="LVM34" s="98"/>
      <c r="LVN34" s="98"/>
      <c r="LVO34" s="98"/>
      <c r="LVP34" s="98"/>
      <c r="LVQ34" s="98"/>
      <c r="LVR34" s="98"/>
      <c r="LVS34" s="98"/>
      <c r="LVT34" s="98"/>
      <c r="LVU34" s="98"/>
      <c r="LVV34" s="98"/>
      <c r="LVW34" s="98"/>
      <c r="LVX34" s="98"/>
      <c r="LVY34" s="98"/>
      <c r="LVZ34" s="98"/>
      <c r="LWA34" s="98"/>
      <c r="LWB34" s="98"/>
      <c r="LWC34" s="98"/>
      <c r="LWD34" s="98"/>
      <c r="LWE34" s="98"/>
      <c r="LWF34" s="98"/>
      <c r="LWG34" s="98"/>
      <c r="LWH34" s="98"/>
      <c r="LWI34" s="98"/>
      <c r="LWJ34" s="98"/>
      <c r="LWK34" s="98"/>
      <c r="LWL34" s="98"/>
      <c r="LWM34" s="98"/>
      <c r="LWN34" s="98"/>
      <c r="LWO34" s="98"/>
      <c r="LWP34" s="98"/>
      <c r="LWQ34" s="98"/>
      <c r="LWR34" s="98"/>
      <c r="LWS34" s="98"/>
      <c r="LWT34" s="98"/>
      <c r="LWU34" s="98"/>
      <c r="LWV34" s="98"/>
      <c r="LWW34" s="98"/>
      <c r="LWX34" s="98"/>
      <c r="LWY34" s="98"/>
      <c r="LWZ34" s="98"/>
      <c r="LXA34" s="98"/>
      <c r="LXB34" s="98"/>
      <c r="LXC34" s="98"/>
      <c r="LXD34" s="98"/>
      <c r="LXE34" s="98"/>
      <c r="LXF34" s="98"/>
      <c r="LXG34" s="98"/>
      <c r="LXH34" s="98"/>
      <c r="LXI34" s="98"/>
      <c r="LXJ34" s="98"/>
      <c r="LXK34" s="98"/>
      <c r="LXL34" s="98"/>
      <c r="LXM34" s="98"/>
      <c r="LXN34" s="98"/>
      <c r="LXO34" s="98"/>
      <c r="LXP34" s="98"/>
      <c r="LXQ34" s="98"/>
      <c r="LXR34" s="98"/>
      <c r="LXS34" s="98"/>
      <c r="LXT34" s="98"/>
      <c r="LXU34" s="98"/>
      <c r="LXV34" s="98"/>
      <c r="LXW34" s="98"/>
      <c r="LXX34" s="98"/>
      <c r="LXY34" s="98"/>
      <c r="LXZ34" s="98"/>
      <c r="LYA34" s="98"/>
      <c r="LYB34" s="98"/>
      <c r="LYC34" s="98"/>
      <c r="LYD34" s="98"/>
      <c r="LYE34" s="98"/>
      <c r="LYF34" s="98"/>
      <c r="LYG34" s="98"/>
      <c r="LYH34" s="98"/>
      <c r="LYI34" s="98"/>
      <c r="LYJ34" s="98"/>
      <c r="LYK34" s="98"/>
      <c r="LYL34" s="98"/>
      <c r="LYM34" s="98"/>
      <c r="LYN34" s="98"/>
      <c r="LYO34" s="98"/>
      <c r="LYP34" s="98"/>
      <c r="LYQ34" s="98"/>
      <c r="LYR34" s="98"/>
      <c r="LYS34" s="98"/>
      <c r="LYT34" s="98"/>
      <c r="LYU34" s="98"/>
      <c r="LYV34" s="98"/>
      <c r="LYW34" s="98"/>
      <c r="LYX34" s="98"/>
      <c r="LYY34" s="98"/>
      <c r="LYZ34" s="98"/>
      <c r="LZA34" s="98"/>
      <c r="LZB34" s="98"/>
      <c r="LZC34" s="98"/>
      <c r="LZD34" s="98"/>
      <c r="LZE34" s="98"/>
      <c r="LZF34" s="98"/>
      <c r="LZG34" s="98"/>
      <c r="LZH34" s="98"/>
      <c r="LZI34" s="98"/>
      <c r="LZJ34" s="98"/>
      <c r="LZK34" s="98"/>
      <c r="LZL34" s="98"/>
      <c r="LZM34" s="98"/>
      <c r="LZN34" s="98"/>
      <c r="LZO34" s="98"/>
      <c r="LZP34" s="98"/>
      <c r="LZQ34" s="98"/>
      <c r="LZR34" s="98"/>
      <c r="LZS34" s="98"/>
      <c r="LZT34" s="98"/>
      <c r="LZU34" s="98"/>
      <c r="LZV34" s="98"/>
      <c r="LZW34" s="98"/>
      <c r="LZX34" s="98"/>
      <c r="LZY34" s="98"/>
      <c r="LZZ34" s="98"/>
      <c r="MAA34" s="98"/>
      <c r="MAB34" s="98"/>
      <c r="MAC34" s="98"/>
      <c r="MAD34" s="98"/>
      <c r="MAE34" s="98"/>
      <c r="MAF34" s="98"/>
      <c r="MAG34" s="98"/>
      <c r="MAH34" s="98"/>
      <c r="MAI34" s="98"/>
      <c r="MAJ34" s="98"/>
      <c r="MAK34" s="98"/>
      <c r="MAL34" s="98"/>
      <c r="MAM34" s="98"/>
      <c r="MAN34" s="98"/>
      <c r="MAO34" s="98"/>
      <c r="MAP34" s="98"/>
      <c r="MAQ34" s="98"/>
      <c r="MAR34" s="98"/>
      <c r="MAS34" s="98"/>
      <c r="MAT34" s="98"/>
      <c r="MAU34" s="98"/>
      <c r="MAV34" s="98"/>
      <c r="MAW34" s="98"/>
      <c r="MAX34" s="98"/>
      <c r="MAY34" s="98"/>
      <c r="MAZ34" s="98"/>
      <c r="MBA34" s="98"/>
      <c r="MBB34" s="98"/>
      <c r="MBC34" s="98"/>
      <c r="MBD34" s="98"/>
      <c r="MBE34" s="98"/>
      <c r="MBF34" s="98"/>
      <c r="MBG34" s="98"/>
      <c r="MBH34" s="98"/>
      <c r="MBI34" s="98"/>
      <c r="MBJ34" s="98"/>
      <c r="MBK34" s="98"/>
      <c r="MBL34" s="98"/>
      <c r="MBM34" s="98"/>
      <c r="MBN34" s="98"/>
      <c r="MBO34" s="98"/>
      <c r="MBP34" s="98"/>
      <c r="MBQ34" s="98"/>
      <c r="MBR34" s="98"/>
      <c r="MBS34" s="98"/>
      <c r="MBT34" s="98"/>
      <c r="MBU34" s="98"/>
      <c r="MBV34" s="98"/>
      <c r="MBW34" s="98"/>
      <c r="MBX34" s="98"/>
      <c r="MBY34" s="98"/>
      <c r="MBZ34" s="98"/>
      <c r="MCA34" s="98"/>
      <c r="MCB34" s="98"/>
      <c r="MCC34" s="98"/>
      <c r="MCD34" s="98"/>
      <c r="MCE34" s="98"/>
      <c r="MCF34" s="98"/>
      <c r="MCG34" s="98"/>
      <c r="MCH34" s="98"/>
      <c r="MCI34" s="98"/>
      <c r="MCJ34" s="98"/>
      <c r="MCK34" s="98"/>
      <c r="MCL34" s="98"/>
      <c r="MCM34" s="98"/>
      <c r="MCN34" s="98"/>
      <c r="MCO34" s="98"/>
      <c r="MCP34" s="98"/>
      <c r="MCQ34" s="98"/>
      <c r="MCR34" s="98"/>
      <c r="MCS34" s="98"/>
      <c r="MCT34" s="98"/>
      <c r="MCU34" s="98"/>
      <c r="MCV34" s="98"/>
      <c r="MCW34" s="98"/>
      <c r="MCX34" s="98"/>
      <c r="MCY34" s="98"/>
      <c r="MCZ34" s="98"/>
      <c r="MDA34" s="98"/>
      <c r="MDB34" s="98"/>
      <c r="MDC34" s="98"/>
      <c r="MDD34" s="98"/>
      <c r="MDE34" s="98"/>
      <c r="MDF34" s="98"/>
      <c r="MDG34" s="98"/>
      <c r="MDH34" s="98"/>
      <c r="MDI34" s="98"/>
      <c r="MDJ34" s="98"/>
      <c r="MDK34" s="98"/>
      <c r="MDL34" s="98"/>
      <c r="MDM34" s="98"/>
      <c r="MDN34" s="98"/>
      <c r="MDO34" s="98"/>
      <c r="MDP34" s="98"/>
      <c r="MDQ34" s="98"/>
      <c r="MDR34" s="98"/>
      <c r="MDS34" s="98"/>
      <c r="MDT34" s="98"/>
      <c r="MDU34" s="98"/>
      <c r="MDV34" s="98"/>
      <c r="MDW34" s="98"/>
      <c r="MDX34" s="98"/>
      <c r="MDY34" s="98"/>
      <c r="MDZ34" s="98"/>
      <c r="MEA34" s="98"/>
      <c r="MEB34" s="98"/>
      <c r="MEC34" s="98"/>
      <c r="MED34" s="98"/>
      <c r="MEE34" s="98"/>
      <c r="MEF34" s="98"/>
      <c r="MEG34" s="98"/>
      <c r="MEH34" s="98"/>
      <c r="MEI34" s="98"/>
      <c r="MEJ34" s="98"/>
      <c r="MEK34" s="98"/>
      <c r="MEL34" s="98"/>
      <c r="MEM34" s="98"/>
      <c r="MEN34" s="98"/>
      <c r="MEO34" s="98"/>
      <c r="MEP34" s="98"/>
      <c r="MEQ34" s="98"/>
      <c r="MER34" s="98"/>
      <c r="MES34" s="98"/>
      <c r="MET34" s="98"/>
      <c r="MEU34" s="98"/>
      <c r="MEV34" s="98"/>
      <c r="MEW34" s="98"/>
      <c r="MEX34" s="98"/>
      <c r="MEY34" s="98"/>
      <c r="MEZ34" s="98"/>
      <c r="MFA34" s="98"/>
      <c r="MFB34" s="98"/>
      <c r="MFC34" s="98"/>
      <c r="MFD34" s="98"/>
      <c r="MFE34" s="98"/>
      <c r="MFF34" s="98"/>
      <c r="MFG34" s="98"/>
      <c r="MFH34" s="98"/>
      <c r="MFI34" s="98"/>
      <c r="MFJ34" s="98"/>
      <c r="MFK34" s="98"/>
      <c r="MFL34" s="98"/>
      <c r="MFM34" s="98"/>
      <c r="MFN34" s="98"/>
      <c r="MFO34" s="98"/>
      <c r="MFP34" s="98"/>
      <c r="MFQ34" s="98"/>
      <c r="MFR34" s="98"/>
      <c r="MFS34" s="98"/>
      <c r="MFT34" s="98"/>
      <c r="MFU34" s="98"/>
      <c r="MFV34" s="98"/>
      <c r="MFW34" s="98"/>
      <c r="MFX34" s="98"/>
      <c r="MFY34" s="98"/>
      <c r="MFZ34" s="98"/>
      <c r="MGA34" s="98"/>
      <c r="MGB34" s="98"/>
      <c r="MGC34" s="98"/>
      <c r="MGD34" s="98"/>
      <c r="MGE34" s="98"/>
      <c r="MGF34" s="98"/>
      <c r="MGG34" s="98"/>
      <c r="MGH34" s="98"/>
      <c r="MGI34" s="98"/>
      <c r="MGJ34" s="98"/>
      <c r="MGK34" s="98"/>
      <c r="MGL34" s="98"/>
      <c r="MGM34" s="98"/>
      <c r="MGN34" s="98"/>
      <c r="MGO34" s="98"/>
      <c r="MGP34" s="98"/>
      <c r="MGQ34" s="98"/>
      <c r="MGR34" s="98"/>
      <c r="MGS34" s="98"/>
      <c r="MGT34" s="98"/>
      <c r="MGU34" s="98"/>
      <c r="MGV34" s="98"/>
      <c r="MGW34" s="98"/>
      <c r="MGX34" s="98"/>
      <c r="MGY34" s="98"/>
      <c r="MGZ34" s="98"/>
      <c r="MHA34" s="98"/>
      <c r="MHB34" s="98"/>
      <c r="MHC34" s="98"/>
      <c r="MHD34" s="98"/>
      <c r="MHE34" s="98"/>
      <c r="MHF34" s="98"/>
      <c r="MHG34" s="98"/>
      <c r="MHH34" s="98"/>
      <c r="MHI34" s="98"/>
      <c r="MHJ34" s="98"/>
      <c r="MHK34" s="98"/>
      <c r="MHL34" s="98"/>
      <c r="MHM34" s="98"/>
      <c r="MHN34" s="98"/>
      <c r="MHO34" s="98"/>
      <c r="MHP34" s="98"/>
      <c r="MHQ34" s="98"/>
      <c r="MHR34" s="98"/>
      <c r="MHS34" s="98"/>
      <c r="MHT34" s="98"/>
      <c r="MHU34" s="98"/>
      <c r="MHV34" s="98"/>
      <c r="MHW34" s="98"/>
      <c r="MHX34" s="98"/>
      <c r="MHY34" s="98"/>
      <c r="MHZ34" s="98"/>
      <c r="MIA34" s="98"/>
      <c r="MIB34" s="98"/>
      <c r="MIC34" s="98"/>
      <c r="MID34" s="98"/>
      <c r="MIE34" s="98"/>
      <c r="MIF34" s="98"/>
      <c r="MIG34" s="98"/>
      <c r="MIH34" s="98"/>
      <c r="MII34" s="98"/>
      <c r="MIJ34" s="98"/>
      <c r="MIK34" s="98"/>
      <c r="MIL34" s="98"/>
      <c r="MIM34" s="98"/>
      <c r="MIN34" s="98"/>
      <c r="MIO34" s="98"/>
      <c r="MIP34" s="98"/>
      <c r="MIQ34" s="98"/>
      <c r="MIR34" s="98"/>
      <c r="MIS34" s="98"/>
      <c r="MIT34" s="98"/>
      <c r="MIU34" s="98"/>
      <c r="MIV34" s="98"/>
      <c r="MIW34" s="98"/>
      <c r="MIX34" s="98"/>
      <c r="MIY34" s="98"/>
      <c r="MIZ34" s="98"/>
      <c r="MJA34" s="98"/>
      <c r="MJB34" s="98"/>
      <c r="MJC34" s="98"/>
      <c r="MJD34" s="98"/>
      <c r="MJE34" s="98"/>
      <c r="MJF34" s="98"/>
      <c r="MJG34" s="98"/>
      <c r="MJH34" s="98"/>
      <c r="MJI34" s="98"/>
      <c r="MJJ34" s="98"/>
      <c r="MJK34" s="98"/>
      <c r="MJL34" s="98"/>
      <c r="MJM34" s="98"/>
      <c r="MJN34" s="98"/>
      <c r="MJO34" s="98"/>
      <c r="MJP34" s="98"/>
      <c r="MJQ34" s="98"/>
      <c r="MJR34" s="98"/>
      <c r="MJS34" s="98"/>
      <c r="MJT34" s="98"/>
      <c r="MJU34" s="98"/>
      <c r="MJV34" s="98"/>
      <c r="MJW34" s="98"/>
      <c r="MJX34" s="98"/>
      <c r="MJY34" s="98"/>
      <c r="MJZ34" s="98"/>
      <c r="MKA34" s="98"/>
      <c r="MKB34" s="98"/>
      <c r="MKC34" s="98"/>
      <c r="MKD34" s="98"/>
      <c r="MKE34" s="98"/>
      <c r="MKF34" s="98"/>
      <c r="MKG34" s="98"/>
      <c r="MKH34" s="98"/>
      <c r="MKI34" s="98"/>
      <c r="MKJ34" s="98"/>
      <c r="MKK34" s="98"/>
      <c r="MKL34" s="98"/>
      <c r="MKM34" s="98"/>
      <c r="MKN34" s="98"/>
      <c r="MKO34" s="98"/>
      <c r="MKP34" s="98"/>
      <c r="MKQ34" s="98"/>
      <c r="MKR34" s="98"/>
      <c r="MKS34" s="98"/>
      <c r="MKT34" s="98"/>
      <c r="MKU34" s="98"/>
      <c r="MKV34" s="98"/>
      <c r="MKW34" s="98"/>
      <c r="MKX34" s="98"/>
      <c r="MKY34" s="98"/>
      <c r="MKZ34" s="98"/>
      <c r="MLA34" s="98"/>
      <c r="MLB34" s="98"/>
      <c r="MLC34" s="98"/>
      <c r="MLD34" s="98"/>
      <c r="MLE34" s="98"/>
      <c r="MLF34" s="98"/>
      <c r="MLG34" s="98"/>
      <c r="MLH34" s="98"/>
      <c r="MLI34" s="98"/>
      <c r="MLJ34" s="98"/>
      <c r="MLK34" s="98"/>
      <c r="MLL34" s="98"/>
      <c r="MLM34" s="98"/>
      <c r="MLN34" s="98"/>
      <c r="MLO34" s="98"/>
      <c r="MLP34" s="98"/>
      <c r="MLQ34" s="98"/>
      <c r="MLR34" s="98"/>
      <c r="MLS34" s="98"/>
      <c r="MLT34" s="98"/>
      <c r="MLU34" s="98"/>
      <c r="MLV34" s="98"/>
      <c r="MLW34" s="98"/>
      <c r="MLX34" s="98"/>
      <c r="MLY34" s="98"/>
      <c r="MLZ34" s="98"/>
      <c r="MMA34" s="98"/>
      <c r="MMB34" s="98"/>
      <c r="MMC34" s="98"/>
      <c r="MMD34" s="98"/>
      <c r="MME34" s="98"/>
      <c r="MMF34" s="98"/>
      <c r="MMG34" s="98"/>
      <c r="MMH34" s="98"/>
      <c r="MMI34" s="98"/>
      <c r="MMJ34" s="98"/>
      <c r="MMK34" s="98"/>
      <c r="MML34" s="98"/>
      <c r="MMM34" s="98"/>
      <c r="MMN34" s="98"/>
      <c r="MMO34" s="98"/>
      <c r="MMP34" s="98"/>
      <c r="MMQ34" s="98"/>
      <c r="MMR34" s="98"/>
      <c r="MMS34" s="98"/>
      <c r="MMT34" s="98"/>
      <c r="MMU34" s="98"/>
      <c r="MMV34" s="98"/>
      <c r="MMW34" s="98"/>
      <c r="MMX34" s="98"/>
      <c r="MMY34" s="98"/>
      <c r="MMZ34" s="98"/>
      <c r="MNA34" s="98"/>
      <c r="MNB34" s="98"/>
      <c r="MNC34" s="98"/>
      <c r="MND34" s="98"/>
      <c r="MNE34" s="98"/>
      <c r="MNF34" s="98"/>
      <c r="MNG34" s="98"/>
      <c r="MNH34" s="98"/>
      <c r="MNI34" s="98"/>
      <c r="MNJ34" s="98"/>
      <c r="MNK34" s="98"/>
      <c r="MNL34" s="98"/>
      <c r="MNM34" s="98"/>
      <c r="MNN34" s="98"/>
      <c r="MNO34" s="98"/>
      <c r="MNP34" s="98"/>
      <c r="MNQ34" s="98"/>
      <c r="MNR34" s="98"/>
      <c r="MNS34" s="98"/>
      <c r="MNT34" s="98"/>
      <c r="MNU34" s="98"/>
      <c r="MNV34" s="98"/>
      <c r="MNW34" s="98"/>
      <c r="MNX34" s="98"/>
      <c r="MNY34" s="98"/>
      <c r="MNZ34" s="98"/>
      <c r="MOA34" s="98"/>
      <c r="MOB34" s="98"/>
      <c r="MOC34" s="98"/>
      <c r="MOD34" s="98"/>
      <c r="MOE34" s="98"/>
      <c r="MOF34" s="98"/>
      <c r="MOG34" s="98"/>
      <c r="MOH34" s="98"/>
      <c r="MOI34" s="98"/>
      <c r="MOJ34" s="98"/>
      <c r="MOK34" s="98"/>
      <c r="MOL34" s="98"/>
      <c r="MOM34" s="98"/>
      <c r="MON34" s="98"/>
      <c r="MOO34" s="98"/>
      <c r="MOP34" s="98"/>
      <c r="MOQ34" s="98"/>
      <c r="MOR34" s="98"/>
      <c r="MOS34" s="98"/>
      <c r="MOT34" s="98"/>
      <c r="MOU34" s="98"/>
      <c r="MOV34" s="98"/>
      <c r="MOW34" s="98"/>
      <c r="MOX34" s="98"/>
      <c r="MOY34" s="98"/>
      <c r="MOZ34" s="98"/>
      <c r="MPA34" s="98"/>
      <c r="MPB34" s="98"/>
      <c r="MPC34" s="98"/>
      <c r="MPD34" s="98"/>
      <c r="MPE34" s="98"/>
      <c r="MPF34" s="98"/>
      <c r="MPG34" s="98"/>
      <c r="MPH34" s="98"/>
      <c r="MPI34" s="98"/>
      <c r="MPJ34" s="98"/>
      <c r="MPK34" s="98"/>
      <c r="MPL34" s="98"/>
      <c r="MPM34" s="98"/>
      <c r="MPN34" s="98"/>
      <c r="MPO34" s="98"/>
      <c r="MPP34" s="98"/>
      <c r="MPQ34" s="98"/>
      <c r="MPR34" s="98"/>
      <c r="MPS34" s="98"/>
      <c r="MPT34" s="98"/>
      <c r="MPU34" s="98"/>
      <c r="MPV34" s="98"/>
      <c r="MPW34" s="98"/>
      <c r="MPX34" s="98"/>
      <c r="MPY34" s="98"/>
      <c r="MPZ34" s="98"/>
      <c r="MQA34" s="98"/>
      <c r="MQB34" s="98"/>
      <c r="MQC34" s="98"/>
      <c r="MQD34" s="98"/>
      <c r="MQE34" s="98"/>
      <c r="MQF34" s="98"/>
      <c r="MQG34" s="98"/>
      <c r="MQH34" s="98"/>
      <c r="MQI34" s="98"/>
      <c r="MQJ34" s="98"/>
      <c r="MQK34" s="98"/>
      <c r="MQL34" s="98"/>
      <c r="MQM34" s="98"/>
      <c r="MQN34" s="98"/>
      <c r="MQO34" s="98"/>
      <c r="MQP34" s="98"/>
      <c r="MQQ34" s="98"/>
      <c r="MQR34" s="98"/>
      <c r="MQS34" s="98"/>
      <c r="MQT34" s="98"/>
      <c r="MQU34" s="98"/>
      <c r="MQV34" s="98"/>
      <c r="MQW34" s="98"/>
      <c r="MQX34" s="98"/>
      <c r="MQY34" s="98"/>
      <c r="MQZ34" s="98"/>
      <c r="MRA34" s="98"/>
      <c r="MRB34" s="98"/>
      <c r="MRC34" s="98"/>
      <c r="MRD34" s="98"/>
      <c r="MRE34" s="98"/>
      <c r="MRF34" s="98"/>
      <c r="MRG34" s="98"/>
      <c r="MRH34" s="98"/>
      <c r="MRI34" s="98"/>
      <c r="MRJ34" s="98"/>
      <c r="MRK34" s="98"/>
      <c r="MRL34" s="98"/>
      <c r="MRM34" s="98"/>
      <c r="MRN34" s="98"/>
      <c r="MRO34" s="98"/>
      <c r="MRP34" s="98"/>
      <c r="MRQ34" s="98"/>
      <c r="MRR34" s="98"/>
      <c r="MRS34" s="98"/>
      <c r="MRT34" s="98"/>
      <c r="MRU34" s="98"/>
      <c r="MRV34" s="98"/>
      <c r="MRW34" s="98"/>
      <c r="MRX34" s="98"/>
      <c r="MRY34" s="98"/>
      <c r="MRZ34" s="98"/>
      <c r="MSA34" s="98"/>
      <c r="MSB34" s="98"/>
      <c r="MSC34" s="98"/>
      <c r="MSD34" s="98"/>
      <c r="MSE34" s="98"/>
      <c r="MSF34" s="98"/>
      <c r="MSG34" s="98"/>
      <c r="MSH34" s="98"/>
      <c r="MSI34" s="98"/>
      <c r="MSJ34" s="98"/>
      <c r="MSK34" s="98"/>
      <c r="MSL34" s="98"/>
      <c r="MSM34" s="98"/>
      <c r="MSN34" s="98"/>
      <c r="MSO34" s="98"/>
      <c r="MSP34" s="98"/>
      <c r="MSQ34" s="98"/>
      <c r="MSR34" s="98"/>
      <c r="MSS34" s="98"/>
      <c r="MST34" s="98"/>
      <c r="MSU34" s="98"/>
      <c r="MSV34" s="98"/>
      <c r="MSW34" s="98"/>
      <c r="MSX34" s="98"/>
      <c r="MSY34" s="98"/>
      <c r="MSZ34" s="98"/>
      <c r="MTA34" s="98"/>
      <c r="MTB34" s="98"/>
      <c r="MTC34" s="98"/>
      <c r="MTD34" s="98"/>
      <c r="MTE34" s="98"/>
      <c r="MTF34" s="98"/>
      <c r="MTG34" s="98"/>
      <c r="MTH34" s="98"/>
      <c r="MTI34" s="98"/>
      <c r="MTJ34" s="98"/>
      <c r="MTK34" s="98"/>
      <c r="MTL34" s="98"/>
      <c r="MTM34" s="98"/>
      <c r="MTN34" s="98"/>
      <c r="MTO34" s="98"/>
      <c r="MTP34" s="98"/>
      <c r="MTQ34" s="98"/>
      <c r="MTR34" s="98"/>
      <c r="MTS34" s="98"/>
      <c r="MTT34" s="98"/>
      <c r="MTU34" s="98"/>
      <c r="MTV34" s="98"/>
      <c r="MTW34" s="98"/>
      <c r="MTX34" s="98"/>
      <c r="MTY34" s="98"/>
      <c r="MTZ34" s="98"/>
      <c r="MUA34" s="98"/>
      <c r="MUB34" s="98"/>
      <c r="MUC34" s="98"/>
      <c r="MUD34" s="98"/>
      <c r="MUE34" s="98"/>
      <c r="MUF34" s="98"/>
      <c r="MUG34" s="98"/>
      <c r="MUH34" s="98"/>
      <c r="MUI34" s="98"/>
      <c r="MUJ34" s="98"/>
      <c r="MUK34" s="98"/>
      <c r="MUL34" s="98"/>
      <c r="MUM34" s="98"/>
      <c r="MUN34" s="98"/>
      <c r="MUO34" s="98"/>
      <c r="MUP34" s="98"/>
      <c r="MUQ34" s="98"/>
      <c r="MUR34" s="98"/>
      <c r="MUS34" s="98"/>
      <c r="MUT34" s="98"/>
      <c r="MUU34" s="98"/>
      <c r="MUV34" s="98"/>
      <c r="MUW34" s="98"/>
      <c r="MUX34" s="98"/>
      <c r="MUY34" s="98"/>
      <c r="MUZ34" s="98"/>
      <c r="MVA34" s="98"/>
      <c r="MVB34" s="98"/>
      <c r="MVC34" s="98"/>
      <c r="MVD34" s="98"/>
      <c r="MVE34" s="98"/>
      <c r="MVF34" s="98"/>
      <c r="MVG34" s="98"/>
      <c r="MVH34" s="98"/>
      <c r="MVI34" s="98"/>
      <c r="MVJ34" s="98"/>
      <c r="MVK34" s="98"/>
      <c r="MVL34" s="98"/>
      <c r="MVM34" s="98"/>
      <c r="MVN34" s="98"/>
      <c r="MVO34" s="98"/>
      <c r="MVP34" s="98"/>
      <c r="MVQ34" s="98"/>
      <c r="MVR34" s="98"/>
      <c r="MVS34" s="98"/>
      <c r="MVT34" s="98"/>
      <c r="MVU34" s="98"/>
      <c r="MVV34" s="98"/>
      <c r="MVW34" s="98"/>
      <c r="MVX34" s="98"/>
      <c r="MVY34" s="98"/>
      <c r="MVZ34" s="98"/>
      <c r="MWA34" s="98"/>
      <c r="MWB34" s="98"/>
      <c r="MWC34" s="98"/>
      <c r="MWD34" s="98"/>
      <c r="MWE34" s="98"/>
      <c r="MWF34" s="98"/>
      <c r="MWG34" s="98"/>
      <c r="MWH34" s="98"/>
      <c r="MWI34" s="98"/>
      <c r="MWJ34" s="98"/>
      <c r="MWK34" s="98"/>
      <c r="MWL34" s="98"/>
      <c r="MWM34" s="98"/>
      <c r="MWN34" s="98"/>
      <c r="MWO34" s="98"/>
      <c r="MWP34" s="98"/>
      <c r="MWQ34" s="98"/>
      <c r="MWR34" s="98"/>
      <c r="MWS34" s="98"/>
      <c r="MWT34" s="98"/>
      <c r="MWU34" s="98"/>
      <c r="MWV34" s="98"/>
      <c r="MWW34" s="98"/>
      <c r="MWX34" s="98"/>
      <c r="MWY34" s="98"/>
      <c r="MWZ34" s="98"/>
      <c r="MXA34" s="98"/>
      <c r="MXB34" s="98"/>
      <c r="MXC34" s="98"/>
      <c r="MXD34" s="98"/>
      <c r="MXE34" s="98"/>
      <c r="MXF34" s="98"/>
      <c r="MXG34" s="98"/>
      <c r="MXH34" s="98"/>
      <c r="MXI34" s="98"/>
      <c r="MXJ34" s="98"/>
      <c r="MXK34" s="98"/>
      <c r="MXL34" s="98"/>
      <c r="MXM34" s="98"/>
      <c r="MXN34" s="98"/>
      <c r="MXO34" s="98"/>
      <c r="MXP34" s="98"/>
      <c r="MXQ34" s="98"/>
      <c r="MXR34" s="98"/>
      <c r="MXS34" s="98"/>
      <c r="MXT34" s="98"/>
      <c r="MXU34" s="98"/>
      <c r="MXV34" s="98"/>
      <c r="MXW34" s="98"/>
      <c r="MXX34" s="98"/>
      <c r="MXY34" s="98"/>
      <c r="MXZ34" s="98"/>
      <c r="MYA34" s="98"/>
      <c r="MYB34" s="98"/>
      <c r="MYC34" s="98"/>
      <c r="MYD34" s="98"/>
      <c r="MYE34" s="98"/>
      <c r="MYF34" s="98"/>
      <c r="MYG34" s="98"/>
      <c r="MYH34" s="98"/>
      <c r="MYI34" s="98"/>
      <c r="MYJ34" s="98"/>
      <c r="MYK34" s="98"/>
      <c r="MYL34" s="98"/>
      <c r="MYM34" s="98"/>
      <c r="MYN34" s="98"/>
      <c r="MYO34" s="98"/>
      <c r="MYP34" s="98"/>
      <c r="MYQ34" s="98"/>
      <c r="MYR34" s="98"/>
      <c r="MYS34" s="98"/>
      <c r="MYT34" s="98"/>
      <c r="MYU34" s="98"/>
      <c r="MYV34" s="98"/>
      <c r="MYW34" s="98"/>
      <c r="MYX34" s="98"/>
      <c r="MYY34" s="98"/>
      <c r="MYZ34" s="98"/>
      <c r="MZA34" s="98"/>
      <c r="MZB34" s="98"/>
      <c r="MZC34" s="98"/>
      <c r="MZD34" s="98"/>
      <c r="MZE34" s="98"/>
      <c r="MZF34" s="98"/>
      <c r="MZG34" s="98"/>
      <c r="MZH34" s="98"/>
      <c r="MZI34" s="98"/>
      <c r="MZJ34" s="98"/>
      <c r="MZK34" s="98"/>
      <c r="MZL34" s="98"/>
      <c r="MZM34" s="98"/>
      <c r="MZN34" s="98"/>
      <c r="MZO34" s="98"/>
      <c r="MZP34" s="98"/>
      <c r="MZQ34" s="98"/>
      <c r="MZR34" s="98"/>
      <c r="MZS34" s="98"/>
      <c r="MZT34" s="98"/>
      <c r="MZU34" s="98"/>
      <c r="MZV34" s="98"/>
      <c r="MZW34" s="98"/>
      <c r="MZX34" s="98"/>
      <c r="MZY34" s="98"/>
      <c r="MZZ34" s="98"/>
      <c r="NAA34" s="98"/>
      <c r="NAB34" s="98"/>
      <c r="NAC34" s="98"/>
      <c r="NAD34" s="98"/>
      <c r="NAE34" s="98"/>
      <c r="NAF34" s="98"/>
      <c r="NAG34" s="98"/>
      <c r="NAH34" s="98"/>
      <c r="NAI34" s="98"/>
      <c r="NAJ34" s="98"/>
      <c r="NAK34" s="98"/>
      <c r="NAL34" s="98"/>
      <c r="NAM34" s="98"/>
      <c r="NAN34" s="98"/>
      <c r="NAO34" s="98"/>
      <c r="NAP34" s="98"/>
      <c r="NAQ34" s="98"/>
      <c r="NAR34" s="98"/>
      <c r="NAS34" s="98"/>
      <c r="NAT34" s="98"/>
      <c r="NAU34" s="98"/>
      <c r="NAV34" s="98"/>
      <c r="NAW34" s="98"/>
      <c r="NAX34" s="98"/>
      <c r="NAY34" s="98"/>
      <c r="NAZ34" s="98"/>
      <c r="NBA34" s="98"/>
      <c r="NBB34" s="98"/>
      <c r="NBC34" s="98"/>
      <c r="NBD34" s="98"/>
      <c r="NBE34" s="98"/>
      <c r="NBF34" s="98"/>
      <c r="NBG34" s="98"/>
      <c r="NBH34" s="98"/>
      <c r="NBI34" s="98"/>
      <c r="NBJ34" s="98"/>
      <c r="NBK34" s="98"/>
      <c r="NBL34" s="98"/>
      <c r="NBM34" s="98"/>
      <c r="NBN34" s="98"/>
      <c r="NBO34" s="98"/>
      <c r="NBP34" s="98"/>
      <c r="NBQ34" s="98"/>
      <c r="NBR34" s="98"/>
      <c r="NBS34" s="98"/>
      <c r="NBT34" s="98"/>
      <c r="NBU34" s="98"/>
      <c r="NBV34" s="98"/>
      <c r="NBW34" s="98"/>
      <c r="NBX34" s="98"/>
      <c r="NBY34" s="98"/>
      <c r="NBZ34" s="98"/>
      <c r="NCA34" s="98"/>
      <c r="NCB34" s="98"/>
      <c r="NCC34" s="98"/>
      <c r="NCD34" s="98"/>
      <c r="NCE34" s="98"/>
      <c r="NCF34" s="98"/>
      <c r="NCG34" s="98"/>
      <c r="NCH34" s="98"/>
      <c r="NCI34" s="98"/>
      <c r="NCJ34" s="98"/>
      <c r="NCK34" s="98"/>
      <c r="NCL34" s="98"/>
      <c r="NCM34" s="98"/>
      <c r="NCN34" s="98"/>
      <c r="NCO34" s="98"/>
      <c r="NCP34" s="98"/>
      <c r="NCQ34" s="98"/>
      <c r="NCR34" s="98"/>
      <c r="NCS34" s="98"/>
      <c r="NCT34" s="98"/>
      <c r="NCU34" s="98"/>
      <c r="NCV34" s="98"/>
      <c r="NCW34" s="98"/>
      <c r="NCX34" s="98"/>
      <c r="NCY34" s="98"/>
      <c r="NCZ34" s="98"/>
      <c r="NDA34" s="98"/>
      <c r="NDB34" s="98"/>
      <c r="NDC34" s="98"/>
      <c r="NDD34" s="98"/>
      <c r="NDE34" s="98"/>
      <c r="NDF34" s="98"/>
      <c r="NDG34" s="98"/>
      <c r="NDH34" s="98"/>
      <c r="NDI34" s="98"/>
      <c r="NDJ34" s="98"/>
      <c r="NDK34" s="98"/>
      <c r="NDL34" s="98"/>
      <c r="NDM34" s="98"/>
      <c r="NDN34" s="98"/>
      <c r="NDO34" s="98"/>
      <c r="NDP34" s="98"/>
      <c r="NDQ34" s="98"/>
      <c r="NDR34" s="98"/>
      <c r="NDS34" s="98"/>
      <c r="NDT34" s="98"/>
      <c r="NDU34" s="98"/>
      <c r="NDV34" s="98"/>
      <c r="NDW34" s="98"/>
      <c r="NDX34" s="98"/>
      <c r="NDY34" s="98"/>
      <c r="NDZ34" s="98"/>
      <c r="NEA34" s="98"/>
      <c r="NEB34" s="98"/>
      <c r="NEC34" s="98"/>
      <c r="NED34" s="98"/>
      <c r="NEE34" s="98"/>
      <c r="NEF34" s="98"/>
      <c r="NEG34" s="98"/>
      <c r="NEH34" s="98"/>
      <c r="NEI34" s="98"/>
      <c r="NEJ34" s="98"/>
      <c r="NEK34" s="98"/>
      <c r="NEL34" s="98"/>
      <c r="NEM34" s="98"/>
      <c r="NEN34" s="98"/>
      <c r="NEO34" s="98"/>
      <c r="NEP34" s="98"/>
      <c r="NEQ34" s="98"/>
      <c r="NER34" s="98"/>
      <c r="NES34" s="98"/>
      <c r="NET34" s="98"/>
      <c r="NEU34" s="98"/>
      <c r="NEV34" s="98"/>
      <c r="NEW34" s="98"/>
      <c r="NEX34" s="98"/>
      <c r="NEY34" s="98"/>
      <c r="NEZ34" s="98"/>
      <c r="NFA34" s="98"/>
      <c r="NFB34" s="98"/>
      <c r="NFC34" s="98"/>
      <c r="NFD34" s="98"/>
      <c r="NFE34" s="98"/>
      <c r="NFF34" s="98"/>
      <c r="NFG34" s="98"/>
      <c r="NFH34" s="98"/>
      <c r="NFI34" s="98"/>
      <c r="NFJ34" s="98"/>
      <c r="NFK34" s="98"/>
      <c r="NFL34" s="98"/>
      <c r="NFM34" s="98"/>
      <c r="NFN34" s="98"/>
      <c r="NFO34" s="98"/>
      <c r="NFP34" s="98"/>
      <c r="NFQ34" s="98"/>
      <c r="NFR34" s="98"/>
      <c r="NFS34" s="98"/>
      <c r="NFT34" s="98"/>
      <c r="NFU34" s="98"/>
      <c r="NFV34" s="98"/>
      <c r="NFW34" s="98"/>
      <c r="NFX34" s="98"/>
      <c r="NFY34" s="98"/>
      <c r="NFZ34" s="98"/>
      <c r="NGA34" s="98"/>
      <c r="NGB34" s="98"/>
      <c r="NGC34" s="98"/>
      <c r="NGD34" s="98"/>
      <c r="NGE34" s="98"/>
      <c r="NGF34" s="98"/>
      <c r="NGG34" s="98"/>
      <c r="NGH34" s="98"/>
      <c r="NGI34" s="98"/>
      <c r="NGJ34" s="98"/>
      <c r="NGK34" s="98"/>
      <c r="NGL34" s="98"/>
      <c r="NGM34" s="98"/>
      <c r="NGN34" s="98"/>
      <c r="NGO34" s="98"/>
      <c r="NGP34" s="98"/>
      <c r="NGQ34" s="98"/>
      <c r="NGR34" s="98"/>
      <c r="NGS34" s="98"/>
      <c r="NGT34" s="98"/>
      <c r="NGU34" s="98"/>
      <c r="NGV34" s="98"/>
      <c r="NGW34" s="98"/>
      <c r="NGX34" s="98"/>
      <c r="NGY34" s="98"/>
      <c r="NGZ34" s="98"/>
      <c r="NHA34" s="98"/>
      <c r="NHB34" s="98"/>
      <c r="NHC34" s="98"/>
      <c r="NHD34" s="98"/>
      <c r="NHE34" s="98"/>
      <c r="NHF34" s="98"/>
      <c r="NHG34" s="98"/>
      <c r="NHH34" s="98"/>
      <c r="NHI34" s="98"/>
      <c r="NHJ34" s="98"/>
      <c r="NHK34" s="98"/>
      <c r="NHL34" s="98"/>
      <c r="NHM34" s="98"/>
      <c r="NHN34" s="98"/>
      <c r="NHO34" s="98"/>
      <c r="NHP34" s="98"/>
      <c r="NHQ34" s="98"/>
      <c r="NHR34" s="98"/>
      <c r="NHS34" s="98"/>
      <c r="NHT34" s="98"/>
      <c r="NHU34" s="98"/>
      <c r="NHV34" s="98"/>
      <c r="NHW34" s="98"/>
      <c r="NHX34" s="98"/>
      <c r="NHY34" s="98"/>
      <c r="NHZ34" s="98"/>
      <c r="NIA34" s="98"/>
      <c r="NIB34" s="98"/>
      <c r="NIC34" s="98"/>
      <c r="NID34" s="98"/>
      <c r="NIE34" s="98"/>
      <c r="NIF34" s="98"/>
      <c r="NIG34" s="98"/>
      <c r="NIH34" s="98"/>
      <c r="NII34" s="98"/>
      <c r="NIJ34" s="98"/>
      <c r="NIK34" s="98"/>
      <c r="NIL34" s="98"/>
      <c r="NIM34" s="98"/>
      <c r="NIN34" s="98"/>
      <c r="NIO34" s="98"/>
      <c r="NIP34" s="98"/>
      <c r="NIQ34" s="98"/>
      <c r="NIR34" s="98"/>
      <c r="NIS34" s="98"/>
      <c r="NIT34" s="98"/>
      <c r="NIU34" s="98"/>
      <c r="NIV34" s="98"/>
      <c r="NIW34" s="98"/>
      <c r="NIX34" s="98"/>
      <c r="NIY34" s="98"/>
      <c r="NIZ34" s="98"/>
      <c r="NJA34" s="98"/>
      <c r="NJB34" s="98"/>
      <c r="NJC34" s="98"/>
      <c r="NJD34" s="98"/>
      <c r="NJE34" s="98"/>
      <c r="NJF34" s="98"/>
      <c r="NJG34" s="98"/>
      <c r="NJH34" s="98"/>
      <c r="NJI34" s="98"/>
      <c r="NJJ34" s="98"/>
      <c r="NJK34" s="98"/>
      <c r="NJL34" s="98"/>
      <c r="NJM34" s="98"/>
      <c r="NJN34" s="98"/>
      <c r="NJO34" s="98"/>
      <c r="NJP34" s="98"/>
      <c r="NJQ34" s="98"/>
      <c r="NJR34" s="98"/>
      <c r="NJS34" s="98"/>
      <c r="NJT34" s="98"/>
      <c r="NJU34" s="98"/>
      <c r="NJV34" s="98"/>
      <c r="NJW34" s="98"/>
      <c r="NJX34" s="98"/>
      <c r="NJY34" s="98"/>
      <c r="NJZ34" s="98"/>
      <c r="NKA34" s="98"/>
      <c r="NKB34" s="98"/>
      <c r="NKC34" s="98"/>
      <c r="NKD34" s="98"/>
      <c r="NKE34" s="98"/>
      <c r="NKF34" s="98"/>
      <c r="NKG34" s="98"/>
      <c r="NKH34" s="98"/>
      <c r="NKI34" s="98"/>
      <c r="NKJ34" s="98"/>
      <c r="NKK34" s="98"/>
      <c r="NKL34" s="98"/>
      <c r="NKM34" s="98"/>
      <c r="NKN34" s="98"/>
      <c r="NKO34" s="98"/>
      <c r="NKP34" s="98"/>
      <c r="NKQ34" s="98"/>
      <c r="NKR34" s="98"/>
      <c r="NKS34" s="98"/>
      <c r="NKT34" s="98"/>
      <c r="NKU34" s="98"/>
      <c r="NKV34" s="98"/>
      <c r="NKW34" s="98"/>
      <c r="NKX34" s="98"/>
      <c r="NKY34" s="98"/>
      <c r="NKZ34" s="98"/>
      <c r="NLA34" s="98"/>
      <c r="NLB34" s="98"/>
      <c r="NLC34" s="98"/>
      <c r="NLD34" s="98"/>
      <c r="NLE34" s="98"/>
      <c r="NLF34" s="98"/>
      <c r="NLG34" s="98"/>
      <c r="NLH34" s="98"/>
      <c r="NLI34" s="98"/>
      <c r="NLJ34" s="98"/>
      <c r="NLK34" s="98"/>
      <c r="NLL34" s="98"/>
      <c r="NLM34" s="98"/>
      <c r="NLN34" s="98"/>
      <c r="NLO34" s="98"/>
      <c r="NLP34" s="98"/>
      <c r="NLQ34" s="98"/>
      <c r="NLR34" s="98"/>
      <c r="NLS34" s="98"/>
      <c r="NLT34" s="98"/>
      <c r="NLU34" s="98"/>
      <c r="NLV34" s="98"/>
      <c r="NLW34" s="98"/>
      <c r="NLX34" s="98"/>
      <c r="NLY34" s="98"/>
      <c r="NLZ34" s="98"/>
      <c r="NMA34" s="98"/>
      <c r="NMB34" s="98"/>
      <c r="NMC34" s="98"/>
      <c r="NMD34" s="98"/>
      <c r="NME34" s="98"/>
      <c r="NMF34" s="98"/>
      <c r="NMG34" s="98"/>
      <c r="NMH34" s="98"/>
      <c r="NMI34" s="98"/>
      <c r="NMJ34" s="98"/>
      <c r="NMK34" s="98"/>
      <c r="NML34" s="98"/>
      <c r="NMM34" s="98"/>
      <c r="NMN34" s="98"/>
      <c r="NMO34" s="98"/>
      <c r="NMP34" s="98"/>
      <c r="NMQ34" s="98"/>
      <c r="NMR34" s="98"/>
      <c r="NMS34" s="98"/>
      <c r="NMT34" s="98"/>
      <c r="NMU34" s="98"/>
      <c r="NMV34" s="98"/>
      <c r="NMW34" s="98"/>
      <c r="NMX34" s="98"/>
      <c r="NMY34" s="98"/>
      <c r="NMZ34" s="98"/>
      <c r="NNA34" s="98"/>
      <c r="NNB34" s="98"/>
      <c r="NNC34" s="98"/>
      <c r="NND34" s="98"/>
      <c r="NNE34" s="98"/>
      <c r="NNF34" s="98"/>
      <c r="NNG34" s="98"/>
      <c r="NNH34" s="98"/>
      <c r="NNI34" s="98"/>
      <c r="NNJ34" s="98"/>
      <c r="NNK34" s="98"/>
      <c r="NNL34" s="98"/>
      <c r="NNM34" s="98"/>
      <c r="NNN34" s="98"/>
      <c r="NNO34" s="98"/>
      <c r="NNP34" s="98"/>
      <c r="NNQ34" s="98"/>
      <c r="NNR34" s="98"/>
      <c r="NNS34" s="98"/>
      <c r="NNT34" s="98"/>
      <c r="NNU34" s="98"/>
      <c r="NNV34" s="98"/>
      <c r="NNW34" s="98"/>
      <c r="NNX34" s="98"/>
      <c r="NNY34" s="98"/>
      <c r="NNZ34" s="98"/>
      <c r="NOA34" s="98"/>
      <c r="NOB34" s="98"/>
      <c r="NOC34" s="98"/>
      <c r="NOD34" s="98"/>
      <c r="NOE34" s="98"/>
      <c r="NOF34" s="98"/>
      <c r="NOG34" s="98"/>
      <c r="NOH34" s="98"/>
      <c r="NOI34" s="98"/>
      <c r="NOJ34" s="98"/>
      <c r="NOK34" s="98"/>
      <c r="NOL34" s="98"/>
      <c r="NOM34" s="98"/>
      <c r="NON34" s="98"/>
      <c r="NOO34" s="98"/>
      <c r="NOP34" s="98"/>
      <c r="NOQ34" s="98"/>
      <c r="NOR34" s="98"/>
      <c r="NOS34" s="98"/>
      <c r="NOT34" s="98"/>
      <c r="NOU34" s="98"/>
      <c r="NOV34" s="98"/>
      <c r="NOW34" s="98"/>
      <c r="NOX34" s="98"/>
      <c r="NOY34" s="98"/>
      <c r="NOZ34" s="98"/>
      <c r="NPA34" s="98"/>
      <c r="NPB34" s="98"/>
      <c r="NPC34" s="98"/>
      <c r="NPD34" s="98"/>
      <c r="NPE34" s="98"/>
      <c r="NPF34" s="98"/>
      <c r="NPG34" s="98"/>
      <c r="NPH34" s="98"/>
      <c r="NPI34" s="98"/>
      <c r="NPJ34" s="98"/>
      <c r="NPK34" s="98"/>
      <c r="NPL34" s="98"/>
      <c r="NPM34" s="98"/>
      <c r="NPN34" s="98"/>
      <c r="NPO34" s="98"/>
      <c r="NPP34" s="98"/>
      <c r="NPQ34" s="98"/>
      <c r="NPR34" s="98"/>
      <c r="NPS34" s="98"/>
      <c r="NPT34" s="98"/>
      <c r="NPU34" s="98"/>
      <c r="NPV34" s="98"/>
      <c r="NPW34" s="98"/>
      <c r="NPX34" s="98"/>
      <c r="NPY34" s="98"/>
      <c r="NPZ34" s="98"/>
      <c r="NQA34" s="98"/>
      <c r="NQB34" s="98"/>
      <c r="NQC34" s="98"/>
      <c r="NQD34" s="98"/>
      <c r="NQE34" s="98"/>
      <c r="NQF34" s="98"/>
      <c r="NQG34" s="98"/>
      <c r="NQH34" s="98"/>
      <c r="NQI34" s="98"/>
      <c r="NQJ34" s="98"/>
      <c r="NQK34" s="98"/>
      <c r="NQL34" s="98"/>
      <c r="NQM34" s="98"/>
      <c r="NQN34" s="98"/>
      <c r="NQO34" s="98"/>
      <c r="NQP34" s="98"/>
      <c r="NQQ34" s="98"/>
      <c r="NQR34" s="98"/>
      <c r="NQS34" s="98"/>
      <c r="NQT34" s="98"/>
      <c r="NQU34" s="98"/>
      <c r="NQV34" s="98"/>
      <c r="NQW34" s="98"/>
      <c r="NQX34" s="98"/>
      <c r="NQY34" s="98"/>
      <c r="NQZ34" s="98"/>
      <c r="NRA34" s="98"/>
      <c r="NRB34" s="98"/>
      <c r="NRC34" s="98"/>
      <c r="NRD34" s="98"/>
      <c r="NRE34" s="98"/>
      <c r="NRF34" s="98"/>
      <c r="NRG34" s="98"/>
      <c r="NRH34" s="98"/>
      <c r="NRI34" s="98"/>
      <c r="NRJ34" s="98"/>
      <c r="NRK34" s="98"/>
      <c r="NRL34" s="98"/>
      <c r="NRM34" s="98"/>
      <c r="NRN34" s="98"/>
      <c r="NRO34" s="98"/>
      <c r="NRP34" s="98"/>
      <c r="NRQ34" s="98"/>
      <c r="NRR34" s="98"/>
      <c r="NRS34" s="98"/>
      <c r="NRT34" s="98"/>
      <c r="NRU34" s="98"/>
      <c r="NRV34" s="98"/>
      <c r="NRW34" s="98"/>
      <c r="NRX34" s="98"/>
      <c r="NRY34" s="98"/>
      <c r="NRZ34" s="98"/>
      <c r="NSA34" s="98"/>
      <c r="NSB34" s="98"/>
      <c r="NSC34" s="98"/>
      <c r="NSD34" s="98"/>
      <c r="NSE34" s="98"/>
      <c r="NSF34" s="98"/>
      <c r="NSG34" s="98"/>
      <c r="NSH34" s="98"/>
      <c r="NSI34" s="98"/>
      <c r="NSJ34" s="98"/>
      <c r="NSK34" s="98"/>
      <c r="NSL34" s="98"/>
      <c r="NSM34" s="98"/>
      <c r="NSN34" s="98"/>
      <c r="NSO34" s="98"/>
      <c r="NSP34" s="98"/>
      <c r="NSQ34" s="98"/>
      <c r="NSR34" s="98"/>
      <c r="NSS34" s="98"/>
      <c r="NST34" s="98"/>
      <c r="NSU34" s="98"/>
      <c r="NSV34" s="98"/>
      <c r="NSW34" s="98"/>
      <c r="NSX34" s="98"/>
      <c r="NSY34" s="98"/>
      <c r="NSZ34" s="98"/>
      <c r="NTA34" s="98"/>
      <c r="NTB34" s="98"/>
      <c r="NTC34" s="98"/>
      <c r="NTD34" s="98"/>
      <c r="NTE34" s="98"/>
      <c r="NTF34" s="98"/>
      <c r="NTG34" s="98"/>
      <c r="NTH34" s="98"/>
      <c r="NTI34" s="98"/>
      <c r="NTJ34" s="98"/>
      <c r="NTK34" s="98"/>
      <c r="NTL34" s="98"/>
      <c r="NTM34" s="98"/>
      <c r="NTN34" s="98"/>
      <c r="NTO34" s="98"/>
      <c r="NTP34" s="98"/>
      <c r="NTQ34" s="98"/>
      <c r="NTR34" s="98"/>
      <c r="NTS34" s="98"/>
      <c r="NTT34" s="98"/>
      <c r="NTU34" s="98"/>
      <c r="NTV34" s="98"/>
      <c r="NTW34" s="98"/>
      <c r="NTX34" s="98"/>
      <c r="NTY34" s="98"/>
      <c r="NTZ34" s="98"/>
      <c r="NUA34" s="98"/>
      <c r="NUB34" s="98"/>
      <c r="NUC34" s="98"/>
      <c r="NUD34" s="98"/>
      <c r="NUE34" s="98"/>
      <c r="NUF34" s="98"/>
      <c r="NUG34" s="98"/>
      <c r="NUH34" s="98"/>
      <c r="NUI34" s="98"/>
      <c r="NUJ34" s="98"/>
      <c r="NUK34" s="98"/>
      <c r="NUL34" s="98"/>
      <c r="NUM34" s="98"/>
      <c r="NUN34" s="98"/>
      <c r="NUO34" s="98"/>
      <c r="NUP34" s="98"/>
      <c r="NUQ34" s="98"/>
      <c r="NUR34" s="98"/>
      <c r="NUS34" s="98"/>
      <c r="NUT34" s="98"/>
      <c r="NUU34" s="98"/>
      <c r="NUV34" s="98"/>
      <c r="NUW34" s="98"/>
      <c r="NUX34" s="98"/>
      <c r="NUY34" s="98"/>
      <c r="NUZ34" s="98"/>
      <c r="NVA34" s="98"/>
      <c r="NVB34" s="98"/>
      <c r="NVC34" s="98"/>
      <c r="NVD34" s="98"/>
      <c r="NVE34" s="98"/>
      <c r="NVF34" s="98"/>
      <c r="NVG34" s="98"/>
      <c r="NVH34" s="98"/>
      <c r="NVI34" s="98"/>
      <c r="NVJ34" s="98"/>
      <c r="NVK34" s="98"/>
      <c r="NVL34" s="98"/>
      <c r="NVM34" s="98"/>
      <c r="NVN34" s="98"/>
      <c r="NVO34" s="98"/>
      <c r="NVP34" s="98"/>
      <c r="NVQ34" s="98"/>
      <c r="NVR34" s="98"/>
      <c r="NVS34" s="98"/>
      <c r="NVT34" s="98"/>
      <c r="NVU34" s="98"/>
      <c r="NVV34" s="98"/>
      <c r="NVW34" s="98"/>
      <c r="NVX34" s="98"/>
      <c r="NVY34" s="98"/>
      <c r="NVZ34" s="98"/>
      <c r="NWA34" s="98"/>
      <c r="NWB34" s="98"/>
      <c r="NWC34" s="98"/>
      <c r="NWD34" s="98"/>
      <c r="NWE34" s="98"/>
      <c r="NWF34" s="98"/>
      <c r="NWG34" s="98"/>
      <c r="NWH34" s="98"/>
      <c r="NWI34" s="98"/>
      <c r="NWJ34" s="98"/>
      <c r="NWK34" s="98"/>
      <c r="NWL34" s="98"/>
      <c r="NWM34" s="98"/>
      <c r="NWN34" s="98"/>
      <c r="NWO34" s="98"/>
      <c r="NWP34" s="98"/>
      <c r="NWQ34" s="98"/>
      <c r="NWR34" s="98"/>
      <c r="NWS34" s="98"/>
      <c r="NWT34" s="98"/>
      <c r="NWU34" s="98"/>
      <c r="NWV34" s="98"/>
      <c r="NWW34" s="98"/>
      <c r="NWX34" s="98"/>
      <c r="NWY34" s="98"/>
      <c r="NWZ34" s="98"/>
      <c r="NXA34" s="98"/>
      <c r="NXB34" s="98"/>
      <c r="NXC34" s="98"/>
      <c r="NXD34" s="98"/>
      <c r="NXE34" s="98"/>
      <c r="NXF34" s="98"/>
      <c r="NXG34" s="98"/>
      <c r="NXH34" s="98"/>
      <c r="NXI34" s="98"/>
      <c r="NXJ34" s="98"/>
      <c r="NXK34" s="98"/>
      <c r="NXL34" s="98"/>
      <c r="NXM34" s="98"/>
      <c r="NXN34" s="98"/>
      <c r="NXO34" s="98"/>
      <c r="NXP34" s="98"/>
      <c r="NXQ34" s="98"/>
      <c r="NXR34" s="98"/>
      <c r="NXS34" s="98"/>
      <c r="NXT34" s="98"/>
      <c r="NXU34" s="98"/>
      <c r="NXV34" s="98"/>
      <c r="NXW34" s="98"/>
      <c r="NXX34" s="98"/>
      <c r="NXY34" s="98"/>
      <c r="NXZ34" s="98"/>
      <c r="NYA34" s="98"/>
      <c r="NYB34" s="98"/>
      <c r="NYC34" s="98"/>
      <c r="NYD34" s="98"/>
      <c r="NYE34" s="98"/>
      <c r="NYF34" s="98"/>
      <c r="NYG34" s="98"/>
      <c r="NYH34" s="98"/>
      <c r="NYI34" s="98"/>
      <c r="NYJ34" s="98"/>
      <c r="NYK34" s="98"/>
      <c r="NYL34" s="98"/>
      <c r="NYM34" s="98"/>
      <c r="NYN34" s="98"/>
      <c r="NYO34" s="98"/>
      <c r="NYP34" s="98"/>
      <c r="NYQ34" s="98"/>
      <c r="NYR34" s="98"/>
      <c r="NYS34" s="98"/>
      <c r="NYT34" s="98"/>
      <c r="NYU34" s="98"/>
      <c r="NYV34" s="98"/>
      <c r="NYW34" s="98"/>
      <c r="NYX34" s="98"/>
      <c r="NYY34" s="98"/>
      <c r="NYZ34" s="98"/>
      <c r="NZA34" s="98"/>
      <c r="NZB34" s="98"/>
      <c r="NZC34" s="98"/>
      <c r="NZD34" s="98"/>
      <c r="NZE34" s="98"/>
      <c r="NZF34" s="98"/>
      <c r="NZG34" s="98"/>
      <c r="NZH34" s="98"/>
      <c r="NZI34" s="98"/>
      <c r="NZJ34" s="98"/>
      <c r="NZK34" s="98"/>
      <c r="NZL34" s="98"/>
      <c r="NZM34" s="98"/>
      <c r="NZN34" s="98"/>
      <c r="NZO34" s="98"/>
      <c r="NZP34" s="98"/>
      <c r="NZQ34" s="98"/>
      <c r="NZR34" s="98"/>
      <c r="NZS34" s="98"/>
      <c r="NZT34" s="98"/>
      <c r="NZU34" s="98"/>
      <c r="NZV34" s="98"/>
      <c r="NZW34" s="98"/>
      <c r="NZX34" s="98"/>
      <c r="NZY34" s="98"/>
      <c r="NZZ34" s="98"/>
      <c r="OAA34" s="98"/>
      <c r="OAB34" s="98"/>
      <c r="OAC34" s="98"/>
      <c r="OAD34" s="98"/>
      <c r="OAE34" s="98"/>
      <c r="OAF34" s="98"/>
      <c r="OAG34" s="98"/>
      <c r="OAH34" s="98"/>
      <c r="OAI34" s="98"/>
      <c r="OAJ34" s="98"/>
      <c r="OAK34" s="98"/>
      <c r="OAL34" s="98"/>
      <c r="OAM34" s="98"/>
      <c r="OAN34" s="98"/>
      <c r="OAO34" s="98"/>
      <c r="OAP34" s="98"/>
      <c r="OAQ34" s="98"/>
      <c r="OAR34" s="98"/>
      <c r="OAS34" s="98"/>
      <c r="OAT34" s="98"/>
      <c r="OAU34" s="98"/>
      <c r="OAV34" s="98"/>
      <c r="OAW34" s="98"/>
      <c r="OAX34" s="98"/>
      <c r="OAY34" s="98"/>
      <c r="OAZ34" s="98"/>
      <c r="OBA34" s="98"/>
      <c r="OBB34" s="98"/>
      <c r="OBC34" s="98"/>
      <c r="OBD34" s="98"/>
      <c r="OBE34" s="98"/>
      <c r="OBF34" s="98"/>
      <c r="OBG34" s="98"/>
      <c r="OBH34" s="98"/>
      <c r="OBI34" s="98"/>
      <c r="OBJ34" s="98"/>
      <c r="OBK34" s="98"/>
      <c r="OBL34" s="98"/>
      <c r="OBM34" s="98"/>
      <c r="OBN34" s="98"/>
      <c r="OBO34" s="98"/>
      <c r="OBP34" s="98"/>
      <c r="OBQ34" s="98"/>
      <c r="OBR34" s="98"/>
      <c r="OBS34" s="98"/>
      <c r="OBT34" s="98"/>
      <c r="OBU34" s="98"/>
      <c r="OBV34" s="98"/>
      <c r="OBW34" s="98"/>
      <c r="OBX34" s="98"/>
      <c r="OBY34" s="98"/>
      <c r="OBZ34" s="98"/>
      <c r="OCA34" s="98"/>
      <c r="OCB34" s="98"/>
      <c r="OCC34" s="98"/>
      <c r="OCD34" s="98"/>
      <c r="OCE34" s="98"/>
      <c r="OCF34" s="98"/>
      <c r="OCG34" s="98"/>
      <c r="OCH34" s="98"/>
      <c r="OCI34" s="98"/>
      <c r="OCJ34" s="98"/>
      <c r="OCK34" s="98"/>
      <c r="OCL34" s="98"/>
      <c r="OCM34" s="98"/>
      <c r="OCN34" s="98"/>
      <c r="OCO34" s="98"/>
      <c r="OCP34" s="98"/>
      <c r="OCQ34" s="98"/>
      <c r="OCR34" s="98"/>
      <c r="OCS34" s="98"/>
      <c r="OCT34" s="98"/>
      <c r="OCU34" s="98"/>
      <c r="OCV34" s="98"/>
      <c r="OCW34" s="98"/>
      <c r="OCX34" s="98"/>
      <c r="OCY34" s="98"/>
      <c r="OCZ34" s="98"/>
      <c r="ODA34" s="98"/>
      <c r="ODB34" s="98"/>
      <c r="ODC34" s="98"/>
      <c r="ODD34" s="98"/>
      <c r="ODE34" s="98"/>
      <c r="ODF34" s="98"/>
      <c r="ODG34" s="98"/>
      <c r="ODH34" s="98"/>
      <c r="ODI34" s="98"/>
      <c r="ODJ34" s="98"/>
      <c r="ODK34" s="98"/>
      <c r="ODL34" s="98"/>
      <c r="ODM34" s="98"/>
      <c r="ODN34" s="98"/>
      <c r="ODO34" s="98"/>
      <c r="ODP34" s="98"/>
      <c r="ODQ34" s="98"/>
      <c r="ODR34" s="98"/>
      <c r="ODS34" s="98"/>
      <c r="ODT34" s="98"/>
      <c r="ODU34" s="98"/>
      <c r="ODV34" s="98"/>
      <c r="ODW34" s="98"/>
      <c r="ODX34" s="98"/>
      <c r="ODY34" s="98"/>
      <c r="ODZ34" s="98"/>
      <c r="OEA34" s="98"/>
      <c r="OEB34" s="98"/>
      <c r="OEC34" s="98"/>
      <c r="OED34" s="98"/>
      <c r="OEE34" s="98"/>
      <c r="OEF34" s="98"/>
      <c r="OEG34" s="98"/>
      <c r="OEH34" s="98"/>
      <c r="OEI34" s="98"/>
      <c r="OEJ34" s="98"/>
      <c r="OEK34" s="98"/>
      <c r="OEL34" s="98"/>
      <c r="OEM34" s="98"/>
      <c r="OEN34" s="98"/>
      <c r="OEO34" s="98"/>
      <c r="OEP34" s="98"/>
      <c r="OEQ34" s="98"/>
      <c r="OER34" s="98"/>
      <c r="OES34" s="98"/>
      <c r="OET34" s="98"/>
      <c r="OEU34" s="98"/>
      <c r="OEV34" s="98"/>
      <c r="OEW34" s="98"/>
      <c r="OEX34" s="98"/>
      <c r="OEY34" s="98"/>
      <c r="OEZ34" s="98"/>
      <c r="OFA34" s="98"/>
      <c r="OFB34" s="98"/>
      <c r="OFC34" s="98"/>
      <c r="OFD34" s="98"/>
      <c r="OFE34" s="98"/>
      <c r="OFF34" s="98"/>
      <c r="OFG34" s="98"/>
      <c r="OFH34" s="98"/>
      <c r="OFI34" s="98"/>
      <c r="OFJ34" s="98"/>
      <c r="OFK34" s="98"/>
      <c r="OFL34" s="98"/>
      <c r="OFM34" s="98"/>
      <c r="OFN34" s="98"/>
      <c r="OFO34" s="98"/>
      <c r="OFP34" s="98"/>
      <c r="OFQ34" s="98"/>
      <c r="OFR34" s="98"/>
      <c r="OFS34" s="98"/>
      <c r="OFT34" s="98"/>
      <c r="OFU34" s="98"/>
      <c r="OFV34" s="98"/>
      <c r="OFW34" s="98"/>
      <c r="OFX34" s="98"/>
      <c r="OFY34" s="98"/>
      <c r="OFZ34" s="98"/>
      <c r="OGA34" s="98"/>
      <c r="OGB34" s="98"/>
      <c r="OGC34" s="98"/>
      <c r="OGD34" s="98"/>
      <c r="OGE34" s="98"/>
      <c r="OGF34" s="98"/>
      <c r="OGG34" s="98"/>
      <c r="OGH34" s="98"/>
      <c r="OGI34" s="98"/>
      <c r="OGJ34" s="98"/>
      <c r="OGK34" s="98"/>
      <c r="OGL34" s="98"/>
      <c r="OGM34" s="98"/>
      <c r="OGN34" s="98"/>
      <c r="OGO34" s="98"/>
      <c r="OGP34" s="98"/>
      <c r="OGQ34" s="98"/>
      <c r="OGR34" s="98"/>
      <c r="OGS34" s="98"/>
      <c r="OGT34" s="98"/>
      <c r="OGU34" s="98"/>
      <c r="OGV34" s="98"/>
      <c r="OGW34" s="98"/>
      <c r="OGX34" s="98"/>
      <c r="OGY34" s="98"/>
      <c r="OGZ34" s="98"/>
      <c r="OHA34" s="98"/>
      <c r="OHB34" s="98"/>
      <c r="OHC34" s="98"/>
      <c r="OHD34" s="98"/>
      <c r="OHE34" s="98"/>
      <c r="OHF34" s="98"/>
      <c r="OHG34" s="98"/>
      <c r="OHH34" s="98"/>
      <c r="OHI34" s="98"/>
      <c r="OHJ34" s="98"/>
      <c r="OHK34" s="98"/>
      <c r="OHL34" s="98"/>
      <c r="OHM34" s="98"/>
      <c r="OHN34" s="98"/>
      <c r="OHO34" s="98"/>
      <c r="OHP34" s="98"/>
      <c r="OHQ34" s="98"/>
      <c r="OHR34" s="98"/>
      <c r="OHS34" s="98"/>
      <c r="OHT34" s="98"/>
      <c r="OHU34" s="98"/>
      <c r="OHV34" s="98"/>
      <c r="OHW34" s="98"/>
      <c r="OHX34" s="98"/>
      <c r="OHY34" s="98"/>
      <c r="OHZ34" s="98"/>
      <c r="OIA34" s="98"/>
      <c r="OIB34" s="98"/>
      <c r="OIC34" s="98"/>
      <c r="OID34" s="98"/>
      <c r="OIE34" s="98"/>
      <c r="OIF34" s="98"/>
      <c r="OIG34" s="98"/>
      <c r="OIH34" s="98"/>
      <c r="OII34" s="98"/>
      <c r="OIJ34" s="98"/>
      <c r="OIK34" s="98"/>
      <c r="OIL34" s="98"/>
      <c r="OIM34" s="98"/>
      <c r="OIN34" s="98"/>
      <c r="OIO34" s="98"/>
      <c r="OIP34" s="98"/>
      <c r="OIQ34" s="98"/>
      <c r="OIR34" s="98"/>
      <c r="OIS34" s="98"/>
      <c r="OIT34" s="98"/>
      <c r="OIU34" s="98"/>
      <c r="OIV34" s="98"/>
      <c r="OIW34" s="98"/>
      <c r="OIX34" s="98"/>
      <c r="OIY34" s="98"/>
      <c r="OIZ34" s="98"/>
      <c r="OJA34" s="98"/>
      <c r="OJB34" s="98"/>
      <c r="OJC34" s="98"/>
      <c r="OJD34" s="98"/>
      <c r="OJE34" s="98"/>
      <c r="OJF34" s="98"/>
      <c r="OJG34" s="98"/>
      <c r="OJH34" s="98"/>
      <c r="OJI34" s="98"/>
      <c r="OJJ34" s="98"/>
      <c r="OJK34" s="98"/>
      <c r="OJL34" s="98"/>
      <c r="OJM34" s="98"/>
      <c r="OJN34" s="98"/>
      <c r="OJO34" s="98"/>
      <c r="OJP34" s="98"/>
      <c r="OJQ34" s="98"/>
      <c r="OJR34" s="98"/>
      <c r="OJS34" s="98"/>
      <c r="OJT34" s="98"/>
      <c r="OJU34" s="98"/>
      <c r="OJV34" s="98"/>
      <c r="OJW34" s="98"/>
      <c r="OJX34" s="98"/>
      <c r="OJY34" s="98"/>
      <c r="OJZ34" s="98"/>
      <c r="OKA34" s="98"/>
      <c r="OKB34" s="98"/>
      <c r="OKC34" s="98"/>
      <c r="OKD34" s="98"/>
      <c r="OKE34" s="98"/>
      <c r="OKF34" s="98"/>
      <c r="OKG34" s="98"/>
      <c r="OKH34" s="98"/>
      <c r="OKI34" s="98"/>
      <c r="OKJ34" s="98"/>
      <c r="OKK34" s="98"/>
      <c r="OKL34" s="98"/>
      <c r="OKM34" s="98"/>
      <c r="OKN34" s="98"/>
      <c r="OKO34" s="98"/>
      <c r="OKP34" s="98"/>
      <c r="OKQ34" s="98"/>
      <c r="OKR34" s="98"/>
      <c r="OKS34" s="98"/>
      <c r="OKT34" s="98"/>
      <c r="OKU34" s="98"/>
      <c r="OKV34" s="98"/>
      <c r="OKW34" s="98"/>
      <c r="OKX34" s="98"/>
      <c r="OKY34" s="98"/>
      <c r="OKZ34" s="98"/>
      <c r="OLA34" s="98"/>
      <c r="OLB34" s="98"/>
      <c r="OLC34" s="98"/>
      <c r="OLD34" s="98"/>
      <c r="OLE34" s="98"/>
      <c r="OLF34" s="98"/>
      <c r="OLG34" s="98"/>
      <c r="OLH34" s="98"/>
      <c r="OLI34" s="98"/>
      <c r="OLJ34" s="98"/>
      <c r="OLK34" s="98"/>
      <c r="OLL34" s="98"/>
      <c r="OLM34" s="98"/>
      <c r="OLN34" s="98"/>
      <c r="OLO34" s="98"/>
      <c r="OLP34" s="98"/>
      <c r="OLQ34" s="98"/>
      <c r="OLR34" s="98"/>
      <c r="OLS34" s="98"/>
      <c r="OLT34" s="98"/>
      <c r="OLU34" s="98"/>
      <c r="OLV34" s="98"/>
      <c r="OLW34" s="98"/>
      <c r="OLX34" s="98"/>
      <c r="OLY34" s="98"/>
      <c r="OLZ34" s="98"/>
      <c r="OMA34" s="98"/>
      <c r="OMB34" s="98"/>
      <c r="OMC34" s="98"/>
      <c r="OMD34" s="98"/>
      <c r="OME34" s="98"/>
      <c r="OMF34" s="98"/>
      <c r="OMG34" s="98"/>
      <c r="OMH34" s="98"/>
      <c r="OMI34" s="98"/>
      <c r="OMJ34" s="98"/>
      <c r="OMK34" s="98"/>
      <c r="OML34" s="98"/>
      <c r="OMM34" s="98"/>
      <c r="OMN34" s="98"/>
      <c r="OMO34" s="98"/>
      <c r="OMP34" s="98"/>
      <c r="OMQ34" s="98"/>
      <c r="OMR34" s="98"/>
      <c r="OMS34" s="98"/>
      <c r="OMT34" s="98"/>
      <c r="OMU34" s="98"/>
      <c r="OMV34" s="98"/>
      <c r="OMW34" s="98"/>
      <c r="OMX34" s="98"/>
      <c r="OMY34" s="98"/>
      <c r="OMZ34" s="98"/>
      <c r="ONA34" s="98"/>
      <c r="ONB34" s="98"/>
      <c r="ONC34" s="98"/>
      <c r="OND34" s="98"/>
      <c r="ONE34" s="98"/>
      <c r="ONF34" s="98"/>
      <c r="ONG34" s="98"/>
      <c r="ONH34" s="98"/>
      <c r="ONI34" s="98"/>
      <c r="ONJ34" s="98"/>
      <c r="ONK34" s="98"/>
      <c r="ONL34" s="98"/>
      <c r="ONM34" s="98"/>
      <c r="ONN34" s="98"/>
      <c r="ONO34" s="98"/>
      <c r="ONP34" s="98"/>
      <c r="ONQ34" s="98"/>
      <c r="ONR34" s="98"/>
      <c r="ONS34" s="98"/>
      <c r="ONT34" s="98"/>
      <c r="ONU34" s="98"/>
      <c r="ONV34" s="98"/>
      <c r="ONW34" s="98"/>
      <c r="ONX34" s="98"/>
      <c r="ONY34" s="98"/>
      <c r="ONZ34" s="98"/>
      <c r="OOA34" s="98"/>
      <c r="OOB34" s="98"/>
      <c r="OOC34" s="98"/>
      <c r="OOD34" s="98"/>
      <c r="OOE34" s="98"/>
      <c r="OOF34" s="98"/>
      <c r="OOG34" s="98"/>
      <c r="OOH34" s="98"/>
      <c r="OOI34" s="98"/>
      <c r="OOJ34" s="98"/>
      <c r="OOK34" s="98"/>
      <c r="OOL34" s="98"/>
      <c r="OOM34" s="98"/>
      <c r="OON34" s="98"/>
      <c r="OOO34" s="98"/>
      <c r="OOP34" s="98"/>
      <c r="OOQ34" s="98"/>
      <c r="OOR34" s="98"/>
      <c r="OOS34" s="98"/>
      <c r="OOT34" s="98"/>
      <c r="OOU34" s="98"/>
      <c r="OOV34" s="98"/>
      <c r="OOW34" s="98"/>
      <c r="OOX34" s="98"/>
      <c r="OOY34" s="98"/>
      <c r="OOZ34" s="98"/>
      <c r="OPA34" s="98"/>
      <c r="OPB34" s="98"/>
      <c r="OPC34" s="98"/>
      <c r="OPD34" s="98"/>
      <c r="OPE34" s="98"/>
      <c r="OPF34" s="98"/>
      <c r="OPG34" s="98"/>
      <c r="OPH34" s="98"/>
      <c r="OPI34" s="98"/>
      <c r="OPJ34" s="98"/>
      <c r="OPK34" s="98"/>
      <c r="OPL34" s="98"/>
      <c r="OPM34" s="98"/>
      <c r="OPN34" s="98"/>
      <c r="OPO34" s="98"/>
      <c r="OPP34" s="98"/>
      <c r="OPQ34" s="98"/>
      <c r="OPR34" s="98"/>
      <c r="OPS34" s="98"/>
      <c r="OPT34" s="98"/>
      <c r="OPU34" s="98"/>
      <c r="OPV34" s="98"/>
      <c r="OPW34" s="98"/>
      <c r="OPX34" s="98"/>
      <c r="OPY34" s="98"/>
      <c r="OPZ34" s="98"/>
      <c r="OQA34" s="98"/>
      <c r="OQB34" s="98"/>
      <c r="OQC34" s="98"/>
      <c r="OQD34" s="98"/>
      <c r="OQE34" s="98"/>
      <c r="OQF34" s="98"/>
      <c r="OQG34" s="98"/>
      <c r="OQH34" s="98"/>
      <c r="OQI34" s="98"/>
      <c r="OQJ34" s="98"/>
      <c r="OQK34" s="98"/>
      <c r="OQL34" s="98"/>
      <c r="OQM34" s="98"/>
      <c r="OQN34" s="98"/>
      <c r="OQO34" s="98"/>
      <c r="OQP34" s="98"/>
      <c r="OQQ34" s="98"/>
      <c r="OQR34" s="98"/>
      <c r="OQS34" s="98"/>
      <c r="OQT34" s="98"/>
      <c r="OQU34" s="98"/>
      <c r="OQV34" s="98"/>
      <c r="OQW34" s="98"/>
      <c r="OQX34" s="98"/>
      <c r="OQY34" s="98"/>
      <c r="OQZ34" s="98"/>
      <c r="ORA34" s="98"/>
      <c r="ORB34" s="98"/>
      <c r="ORC34" s="98"/>
      <c r="ORD34" s="98"/>
      <c r="ORE34" s="98"/>
      <c r="ORF34" s="98"/>
      <c r="ORG34" s="98"/>
      <c r="ORH34" s="98"/>
      <c r="ORI34" s="98"/>
      <c r="ORJ34" s="98"/>
      <c r="ORK34" s="98"/>
      <c r="ORL34" s="98"/>
      <c r="ORM34" s="98"/>
      <c r="ORN34" s="98"/>
      <c r="ORO34" s="98"/>
      <c r="ORP34" s="98"/>
      <c r="ORQ34" s="98"/>
      <c r="ORR34" s="98"/>
      <c r="ORS34" s="98"/>
      <c r="ORT34" s="98"/>
      <c r="ORU34" s="98"/>
      <c r="ORV34" s="98"/>
      <c r="ORW34" s="98"/>
      <c r="ORX34" s="98"/>
      <c r="ORY34" s="98"/>
      <c r="ORZ34" s="98"/>
      <c r="OSA34" s="98"/>
      <c r="OSB34" s="98"/>
      <c r="OSC34" s="98"/>
      <c r="OSD34" s="98"/>
      <c r="OSE34" s="98"/>
      <c r="OSF34" s="98"/>
      <c r="OSG34" s="98"/>
      <c r="OSH34" s="98"/>
      <c r="OSI34" s="98"/>
      <c r="OSJ34" s="98"/>
      <c r="OSK34" s="98"/>
      <c r="OSL34" s="98"/>
      <c r="OSM34" s="98"/>
      <c r="OSN34" s="98"/>
      <c r="OSO34" s="98"/>
      <c r="OSP34" s="98"/>
      <c r="OSQ34" s="98"/>
      <c r="OSR34" s="98"/>
      <c r="OSS34" s="98"/>
      <c r="OST34" s="98"/>
      <c r="OSU34" s="98"/>
      <c r="OSV34" s="98"/>
      <c r="OSW34" s="98"/>
      <c r="OSX34" s="98"/>
      <c r="OSY34" s="98"/>
      <c r="OSZ34" s="98"/>
      <c r="OTA34" s="98"/>
      <c r="OTB34" s="98"/>
      <c r="OTC34" s="98"/>
      <c r="OTD34" s="98"/>
      <c r="OTE34" s="98"/>
      <c r="OTF34" s="98"/>
      <c r="OTG34" s="98"/>
      <c r="OTH34" s="98"/>
      <c r="OTI34" s="98"/>
      <c r="OTJ34" s="98"/>
      <c r="OTK34" s="98"/>
      <c r="OTL34" s="98"/>
      <c r="OTM34" s="98"/>
      <c r="OTN34" s="98"/>
      <c r="OTO34" s="98"/>
      <c r="OTP34" s="98"/>
      <c r="OTQ34" s="98"/>
      <c r="OTR34" s="98"/>
      <c r="OTS34" s="98"/>
      <c r="OTT34" s="98"/>
      <c r="OTU34" s="98"/>
      <c r="OTV34" s="98"/>
      <c r="OTW34" s="98"/>
      <c r="OTX34" s="98"/>
      <c r="OTY34" s="98"/>
      <c r="OTZ34" s="98"/>
      <c r="OUA34" s="98"/>
      <c r="OUB34" s="98"/>
      <c r="OUC34" s="98"/>
      <c r="OUD34" s="98"/>
      <c r="OUE34" s="98"/>
      <c r="OUF34" s="98"/>
      <c r="OUG34" s="98"/>
      <c r="OUH34" s="98"/>
      <c r="OUI34" s="98"/>
      <c r="OUJ34" s="98"/>
      <c r="OUK34" s="98"/>
      <c r="OUL34" s="98"/>
      <c r="OUM34" s="98"/>
      <c r="OUN34" s="98"/>
      <c r="OUO34" s="98"/>
      <c r="OUP34" s="98"/>
      <c r="OUQ34" s="98"/>
      <c r="OUR34" s="98"/>
      <c r="OUS34" s="98"/>
      <c r="OUT34" s="98"/>
      <c r="OUU34" s="98"/>
      <c r="OUV34" s="98"/>
      <c r="OUW34" s="98"/>
      <c r="OUX34" s="98"/>
      <c r="OUY34" s="98"/>
      <c r="OUZ34" s="98"/>
      <c r="OVA34" s="98"/>
      <c r="OVB34" s="98"/>
      <c r="OVC34" s="98"/>
      <c r="OVD34" s="98"/>
      <c r="OVE34" s="98"/>
      <c r="OVF34" s="98"/>
      <c r="OVG34" s="98"/>
      <c r="OVH34" s="98"/>
      <c r="OVI34" s="98"/>
      <c r="OVJ34" s="98"/>
      <c r="OVK34" s="98"/>
      <c r="OVL34" s="98"/>
      <c r="OVM34" s="98"/>
      <c r="OVN34" s="98"/>
      <c r="OVO34" s="98"/>
      <c r="OVP34" s="98"/>
      <c r="OVQ34" s="98"/>
      <c r="OVR34" s="98"/>
      <c r="OVS34" s="98"/>
      <c r="OVT34" s="98"/>
      <c r="OVU34" s="98"/>
      <c r="OVV34" s="98"/>
      <c r="OVW34" s="98"/>
      <c r="OVX34" s="98"/>
      <c r="OVY34" s="98"/>
      <c r="OVZ34" s="98"/>
      <c r="OWA34" s="98"/>
      <c r="OWB34" s="98"/>
      <c r="OWC34" s="98"/>
      <c r="OWD34" s="98"/>
      <c r="OWE34" s="98"/>
      <c r="OWF34" s="98"/>
      <c r="OWG34" s="98"/>
      <c r="OWH34" s="98"/>
      <c r="OWI34" s="98"/>
      <c r="OWJ34" s="98"/>
      <c r="OWK34" s="98"/>
      <c r="OWL34" s="98"/>
      <c r="OWM34" s="98"/>
      <c r="OWN34" s="98"/>
      <c r="OWO34" s="98"/>
      <c r="OWP34" s="98"/>
      <c r="OWQ34" s="98"/>
      <c r="OWR34" s="98"/>
      <c r="OWS34" s="98"/>
      <c r="OWT34" s="98"/>
      <c r="OWU34" s="98"/>
      <c r="OWV34" s="98"/>
      <c r="OWW34" s="98"/>
      <c r="OWX34" s="98"/>
      <c r="OWY34" s="98"/>
      <c r="OWZ34" s="98"/>
      <c r="OXA34" s="98"/>
      <c r="OXB34" s="98"/>
      <c r="OXC34" s="98"/>
      <c r="OXD34" s="98"/>
      <c r="OXE34" s="98"/>
      <c r="OXF34" s="98"/>
      <c r="OXG34" s="98"/>
      <c r="OXH34" s="98"/>
      <c r="OXI34" s="98"/>
      <c r="OXJ34" s="98"/>
      <c r="OXK34" s="98"/>
      <c r="OXL34" s="98"/>
      <c r="OXM34" s="98"/>
      <c r="OXN34" s="98"/>
      <c r="OXO34" s="98"/>
      <c r="OXP34" s="98"/>
      <c r="OXQ34" s="98"/>
      <c r="OXR34" s="98"/>
      <c r="OXS34" s="98"/>
      <c r="OXT34" s="98"/>
      <c r="OXU34" s="98"/>
      <c r="OXV34" s="98"/>
      <c r="OXW34" s="98"/>
      <c r="OXX34" s="98"/>
      <c r="OXY34" s="98"/>
      <c r="OXZ34" s="98"/>
      <c r="OYA34" s="98"/>
      <c r="OYB34" s="98"/>
      <c r="OYC34" s="98"/>
      <c r="OYD34" s="98"/>
      <c r="OYE34" s="98"/>
      <c r="OYF34" s="98"/>
      <c r="OYG34" s="98"/>
      <c r="OYH34" s="98"/>
      <c r="OYI34" s="98"/>
      <c r="OYJ34" s="98"/>
      <c r="OYK34" s="98"/>
      <c r="OYL34" s="98"/>
      <c r="OYM34" s="98"/>
      <c r="OYN34" s="98"/>
      <c r="OYO34" s="98"/>
      <c r="OYP34" s="98"/>
      <c r="OYQ34" s="98"/>
      <c r="OYR34" s="98"/>
      <c r="OYS34" s="98"/>
      <c r="OYT34" s="98"/>
      <c r="OYU34" s="98"/>
      <c r="OYV34" s="98"/>
      <c r="OYW34" s="98"/>
      <c r="OYX34" s="98"/>
      <c r="OYY34" s="98"/>
      <c r="OYZ34" s="98"/>
      <c r="OZA34" s="98"/>
      <c r="OZB34" s="98"/>
      <c r="OZC34" s="98"/>
      <c r="OZD34" s="98"/>
      <c r="OZE34" s="98"/>
      <c r="OZF34" s="98"/>
      <c r="OZG34" s="98"/>
      <c r="OZH34" s="98"/>
      <c r="OZI34" s="98"/>
      <c r="OZJ34" s="98"/>
      <c r="OZK34" s="98"/>
      <c r="OZL34" s="98"/>
      <c r="OZM34" s="98"/>
      <c r="OZN34" s="98"/>
      <c r="OZO34" s="98"/>
      <c r="OZP34" s="98"/>
      <c r="OZQ34" s="98"/>
      <c r="OZR34" s="98"/>
      <c r="OZS34" s="98"/>
      <c r="OZT34" s="98"/>
      <c r="OZU34" s="98"/>
      <c r="OZV34" s="98"/>
      <c r="OZW34" s="98"/>
      <c r="OZX34" s="98"/>
      <c r="OZY34" s="98"/>
      <c r="OZZ34" s="98"/>
      <c r="PAA34" s="98"/>
      <c r="PAB34" s="98"/>
      <c r="PAC34" s="98"/>
      <c r="PAD34" s="98"/>
      <c r="PAE34" s="98"/>
      <c r="PAF34" s="98"/>
      <c r="PAG34" s="98"/>
      <c r="PAH34" s="98"/>
      <c r="PAI34" s="98"/>
      <c r="PAJ34" s="98"/>
      <c r="PAK34" s="98"/>
      <c r="PAL34" s="98"/>
      <c r="PAM34" s="98"/>
      <c r="PAN34" s="98"/>
      <c r="PAO34" s="98"/>
      <c r="PAP34" s="98"/>
      <c r="PAQ34" s="98"/>
      <c r="PAR34" s="98"/>
      <c r="PAS34" s="98"/>
      <c r="PAT34" s="98"/>
      <c r="PAU34" s="98"/>
      <c r="PAV34" s="98"/>
      <c r="PAW34" s="98"/>
      <c r="PAX34" s="98"/>
      <c r="PAY34" s="98"/>
      <c r="PAZ34" s="98"/>
      <c r="PBA34" s="98"/>
      <c r="PBB34" s="98"/>
      <c r="PBC34" s="98"/>
      <c r="PBD34" s="98"/>
      <c r="PBE34" s="98"/>
      <c r="PBF34" s="98"/>
      <c r="PBG34" s="98"/>
      <c r="PBH34" s="98"/>
      <c r="PBI34" s="98"/>
      <c r="PBJ34" s="98"/>
      <c r="PBK34" s="98"/>
      <c r="PBL34" s="98"/>
      <c r="PBM34" s="98"/>
      <c r="PBN34" s="98"/>
      <c r="PBO34" s="98"/>
      <c r="PBP34" s="98"/>
      <c r="PBQ34" s="98"/>
      <c r="PBR34" s="98"/>
      <c r="PBS34" s="98"/>
      <c r="PBT34" s="98"/>
      <c r="PBU34" s="98"/>
      <c r="PBV34" s="98"/>
      <c r="PBW34" s="98"/>
      <c r="PBX34" s="98"/>
      <c r="PBY34" s="98"/>
      <c r="PBZ34" s="98"/>
      <c r="PCA34" s="98"/>
      <c r="PCB34" s="98"/>
      <c r="PCC34" s="98"/>
      <c r="PCD34" s="98"/>
      <c r="PCE34" s="98"/>
      <c r="PCF34" s="98"/>
      <c r="PCG34" s="98"/>
      <c r="PCH34" s="98"/>
      <c r="PCI34" s="98"/>
      <c r="PCJ34" s="98"/>
      <c r="PCK34" s="98"/>
      <c r="PCL34" s="98"/>
      <c r="PCM34" s="98"/>
      <c r="PCN34" s="98"/>
      <c r="PCO34" s="98"/>
      <c r="PCP34" s="98"/>
      <c r="PCQ34" s="98"/>
      <c r="PCR34" s="98"/>
      <c r="PCS34" s="98"/>
      <c r="PCT34" s="98"/>
      <c r="PCU34" s="98"/>
      <c r="PCV34" s="98"/>
      <c r="PCW34" s="98"/>
      <c r="PCX34" s="98"/>
      <c r="PCY34" s="98"/>
      <c r="PCZ34" s="98"/>
      <c r="PDA34" s="98"/>
      <c r="PDB34" s="98"/>
      <c r="PDC34" s="98"/>
      <c r="PDD34" s="98"/>
      <c r="PDE34" s="98"/>
      <c r="PDF34" s="98"/>
      <c r="PDG34" s="98"/>
      <c r="PDH34" s="98"/>
      <c r="PDI34" s="98"/>
      <c r="PDJ34" s="98"/>
      <c r="PDK34" s="98"/>
      <c r="PDL34" s="98"/>
      <c r="PDM34" s="98"/>
      <c r="PDN34" s="98"/>
      <c r="PDO34" s="98"/>
      <c r="PDP34" s="98"/>
      <c r="PDQ34" s="98"/>
      <c r="PDR34" s="98"/>
      <c r="PDS34" s="98"/>
      <c r="PDT34" s="98"/>
      <c r="PDU34" s="98"/>
      <c r="PDV34" s="98"/>
      <c r="PDW34" s="98"/>
      <c r="PDX34" s="98"/>
      <c r="PDY34" s="98"/>
      <c r="PDZ34" s="98"/>
      <c r="PEA34" s="98"/>
      <c r="PEB34" s="98"/>
      <c r="PEC34" s="98"/>
      <c r="PED34" s="98"/>
      <c r="PEE34" s="98"/>
      <c r="PEF34" s="98"/>
      <c r="PEG34" s="98"/>
      <c r="PEH34" s="98"/>
      <c r="PEI34" s="98"/>
      <c r="PEJ34" s="98"/>
      <c r="PEK34" s="98"/>
      <c r="PEL34" s="98"/>
      <c r="PEM34" s="98"/>
      <c r="PEN34" s="98"/>
      <c r="PEO34" s="98"/>
      <c r="PEP34" s="98"/>
      <c r="PEQ34" s="98"/>
      <c r="PER34" s="98"/>
      <c r="PES34" s="98"/>
      <c r="PET34" s="98"/>
      <c r="PEU34" s="98"/>
      <c r="PEV34" s="98"/>
      <c r="PEW34" s="98"/>
      <c r="PEX34" s="98"/>
      <c r="PEY34" s="98"/>
      <c r="PEZ34" s="98"/>
      <c r="PFA34" s="98"/>
      <c r="PFB34" s="98"/>
      <c r="PFC34" s="98"/>
      <c r="PFD34" s="98"/>
      <c r="PFE34" s="98"/>
      <c r="PFF34" s="98"/>
      <c r="PFG34" s="98"/>
      <c r="PFH34" s="98"/>
      <c r="PFI34" s="98"/>
      <c r="PFJ34" s="98"/>
      <c r="PFK34" s="98"/>
      <c r="PFL34" s="98"/>
      <c r="PFM34" s="98"/>
      <c r="PFN34" s="98"/>
      <c r="PFO34" s="98"/>
      <c r="PFP34" s="98"/>
      <c r="PFQ34" s="98"/>
      <c r="PFR34" s="98"/>
      <c r="PFS34" s="98"/>
      <c r="PFT34" s="98"/>
      <c r="PFU34" s="98"/>
      <c r="PFV34" s="98"/>
      <c r="PFW34" s="98"/>
      <c r="PFX34" s="98"/>
      <c r="PFY34" s="98"/>
      <c r="PFZ34" s="98"/>
      <c r="PGA34" s="98"/>
      <c r="PGB34" s="98"/>
      <c r="PGC34" s="98"/>
      <c r="PGD34" s="98"/>
      <c r="PGE34" s="98"/>
      <c r="PGF34" s="98"/>
      <c r="PGG34" s="98"/>
      <c r="PGH34" s="98"/>
      <c r="PGI34" s="98"/>
      <c r="PGJ34" s="98"/>
      <c r="PGK34" s="98"/>
      <c r="PGL34" s="98"/>
      <c r="PGM34" s="98"/>
      <c r="PGN34" s="98"/>
      <c r="PGO34" s="98"/>
      <c r="PGP34" s="98"/>
      <c r="PGQ34" s="98"/>
      <c r="PGR34" s="98"/>
      <c r="PGS34" s="98"/>
      <c r="PGT34" s="98"/>
      <c r="PGU34" s="98"/>
      <c r="PGV34" s="98"/>
      <c r="PGW34" s="98"/>
      <c r="PGX34" s="98"/>
      <c r="PGY34" s="98"/>
      <c r="PGZ34" s="98"/>
      <c r="PHA34" s="98"/>
      <c r="PHB34" s="98"/>
      <c r="PHC34" s="98"/>
      <c r="PHD34" s="98"/>
      <c r="PHE34" s="98"/>
      <c r="PHF34" s="98"/>
      <c r="PHG34" s="98"/>
      <c r="PHH34" s="98"/>
      <c r="PHI34" s="98"/>
      <c r="PHJ34" s="98"/>
      <c r="PHK34" s="98"/>
      <c r="PHL34" s="98"/>
      <c r="PHM34" s="98"/>
      <c r="PHN34" s="98"/>
      <c r="PHO34" s="98"/>
      <c r="PHP34" s="98"/>
      <c r="PHQ34" s="98"/>
      <c r="PHR34" s="98"/>
      <c r="PHS34" s="98"/>
      <c r="PHT34" s="98"/>
      <c r="PHU34" s="98"/>
      <c r="PHV34" s="98"/>
      <c r="PHW34" s="98"/>
      <c r="PHX34" s="98"/>
      <c r="PHY34" s="98"/>
      <c r="PHZ34" s="98"/>
      <c r="PIA34" s="98"/>
      <c r="PIB34" s="98"/>
      <c r="PIC34" s="98"/>
      <c r="PID34" s="98"/>
      <c r="PIE34" s="98"/>
      <c r="PIF34" s="98"/>
      <c r="PIG34" s="98"/>
      <c r="PIH34" s="98"/>
      <c r="PII34" s="98"/>
      <c r="PIJ34" s="98"/>
      <c r="PIK34" s="98"/>
      <c r="PIL34" s="98"/>
      <c r="PIM34" s="98"/>
      <c r="PIN34" s="98"/>
      <c r="PIO34" s="98"/>
      <c r="PIP34" s="98"/>
      <c r="PIQ34" s="98"/>
      <c r="PIR34" s="98"/>
      <c r="PIS34" s="98"/>
      <c r="PIT34" s="98"/>
      <c r="PIU34" s="98"/>
      <c r="PIV34" s="98"/>
      <c r="PIW34" s="98"/>
      <c r="PIX34" s="98"/>
      <c r="PIY34" s="98"/>
      <c r="PIZ34" s="98"/>
      <c r="PJA34" s="98"/>
      <c r="PJB34" s="98"/>
      <c r="PJC34" s="98"/>
      <c r="PJD34" s="98"/>
      <c r="PJE34" s="98"/>
      <c r="PJF34" s="98"/>
      <c r="PJG34" s="98"/>
      <c r="PJH34" s="98"/>
      <c r="PJI34" s="98"/>
      <c r="PJJ34" s="98"/>
      <c r="PJK34" s="98"/>
      <c r="PJL34" s="98"/>
      <c r="PJM34" s="98"/>
      <c r="PJN34" s="98"/>
      <c r="PJO34" s="98"/>
      <c r="PJP34" s="98"/>
      <c r="PJQ34" s="98"/>
      <c r="PJR34" s="98"/>
      <c r="PJS34" s="98"/>
      <c r="PJT34" s="98"/>
      <c r="PJU34" s="98"/>
      <c r="PJV34" s="98"/>
      <c r="PJW34" s="98"/>
      <c r="PJX34" s="98"/>
      <c r="PJY34" s="98"/>
      <c r="PJZ34" s="98"/>
      <c r="PKA34" s="98"/>
      <c r="PKB34" s="98"/>
      <c r="PKC34" s="98"/>
      <c r="PKD34" s="98"/>
      <c r="PKE34" s="98"/>
      <c r="PKF34" s="98"/>
      <c r="PKG34" s="98"/>
      <c r="PKH34" s="98"/>
      <c r="PKI34" s="98"/>
      <c r="PKJ34" s="98"/>
      <c r="PKK34" s="98"/>
      <c r="PKL34" s="98"/>
      <c r="PKM34" s="98"/>
      <c r="PKN34" s="98"/>
      <c r="PKO34" s="98"/>
      <c r="PKP34" s="98"/>
      <c r="PKQ34" s="98"/>
      <c r="PKR34" s="98"/>
      <c r="PKS34" s="98"/>
      <c r="PKT34" s="98"/>
      <c r="PKU34" s="98"/>
      <c r="PKV34" s="98"/>
      <c r="PKW34" s="98"/>
      <c r="PKX34" s="98"/>
      <c r="PKY34" s="98"/>
      <c r="PKZ34" s="98"/>
      <c r="PLA34" s="98"/>
      <c r="PLB34" s="98"/>
      <c r="PLC34" s="98"/>
      <c r="PLD34" s="98"/>
      <c r="PLE34" s="98"/>
      <c r="PLF34" s="98"/>
      <c r="PLG34" s="98"/>
      <c r="PLH34" s="98"/>
      <c r="PLI34" s="98"/>
      <c r="PLJ34" s="98"/>
      <c r="PLK34" s="98"/>
      <c r="PLL34" s="98"/>
      <c r="PLM34" s="98"/>
      <c r="PLN34" s="98"/>
      <c r="PLO34" s="98"/>
      <c r="PLP34" s="98"/>
      <c r="PLQ34" s="98"/>
      <c r="PLR34" s="98"/>
      <c r="PLS34" s="98"/>
      <c r="PLT34" s="98"/>
      <c r="PLU34" s="98"/>
      <c r="PLV34" s="98"/>
      <c r="PLW34" s="98"/>
      <c r="PLX34" s="98"/>
      <c r="PLY34" s="98"/>
      <c r="PLZ34" s="98"/>
      <c r="PMA34" s="98"/>
      <c r="PMB34" s="98"/>
      <c r="PMC34" s="98"/>
      <c r="PMD34" s="98"/>
      <c r="PME34" s="98"/>
      <c r="PMF34" s="98"/>
      <c r="PMG34" s="98"/>
      <c r="PMH34" s="98"/>
      <c r="PMI34" s="98"/>
      <c r="PMJ34" s="98"/>
      <c r="PMK34" s="98"/>
      <c r="PML34" s="98"/>
      <c r="PMM34" s="98"/>
      <c r="PMN34" s="98"/>
      <c r="PMO34" s="98"/>
      <c r="PMP34" s="98"/>
      <c r="PMQ34" s="98"/>
      <c r="PMR34" s="98"/>
      <c r="PMS34" s="98"/>
      <c r="PMT34" s="98"/>
      <c r="PMU34" s="98"/>
      <c r="PMV34" s="98"/>
      <c r="PMW34" s="98"/>
      <c r="PMX34" s="98"/>
      <c r="PMY34" s="98"/>
      <c r="PMZ34" s="98"/>
      <c r="PNA34" s="98"/>
      <c r="PNB34" s="98"/>
      <c r="PNC34" s="98"/>
      <c r="PND34" s="98"/>
      <c r="PNE34" s="98"/>
      <c r="PNF34" s="98"/>
      <c r="PNG34" s="98"/>
      <c r="PNH34" s="98"/>
      <c r="PNI34" s="98"/>
      <c r="PNJ34" s="98"/>
      <c r="PNK34" s="98"/>
      <c r="PNL34" s="98"/>
      <c r="PNM34" s="98"/>
      <c r="PNN34" s="98"/>
      <c r="PNO34" s="98"/>
      <c r="PNP34" s="98"/>
      <c r="PNQ34" s="98"/>
      <c r="PNR34" s="98"/>
      <c r="PNS34" s="98"/>
      <c r="PNT34" s="98"/>
      <c r="PNU34" s="98"/>
      <c r="PNV34" s="98"/>
      <c r="PNW34" s="98"/>
      <c r="PNX34" s="98"/>
      <c r="PNY34" s="98"/>
      <c r="PNZ34" s="98"/>
      <c r="POA34" s="98"/>
      <c r="POB34" s="98"/>
      <c r="POC34" s="98"/>
      <c r="POD34" s="98"/>
      <c r="POE34" s="98"/>
      <c r="POF34" s="98"/>
      <c r="POG34" s="98"/>
      <c r="POH34" s="98"/>
      <c r="POI34" s="98"/>
      <c r="POJ34" s="98"/>
      <c r="POK34" s="98"/>
      <c r="POL34" s="98"/>
      <c r="POM34" s="98"/>
      <c r="PON34" s="98"/>
      <c r="POO34" s="98"/>
      <c r="POP34" s="98"/>
      <c r="POQ34" s="98"/>
      <c r="POR34" s="98"/>
      <c r="POS34" s="98"/>
      <c r="POT34" s="98"/>
      <c r="POU34" s="98"/>
      <c r="POV34" s="98"/>
      <c r="POW34" s="98"/>
      <c r="POX34" s="98"/>
      <c r="POY34" s="98"/>
      <c r="POZ34" s="98"/>
      <c r="PPA34" s="98"/>
      <c r="PPB34" s="98"/>
      <c r="PPC34" s="98"/>
      <c r="PPD34" s="98"/>
      <c r="PPE34" s="98"/>
      <c r="PPF34" s="98"/>
      <c r="PPG34" s="98"/>
      <c r="PPH34" s="98"/>
      <c r="PPI34" s="98"/>
      <c r="PPJ34" s="98"/>
      <c r="PPK34" s="98"/>
      <c r="PPL34" s="98"/>
      <c r="PPM34" s="98"/>
      <c r="PPN34" s="98"/>
      <c r="PPO34" s="98"/>
      <c r="PPP34" s="98"/>
      <c r="PPQ34" s="98"/>
      <c r="PPR34" s="98"/>
      <c r="PPS34" s="98"/>
      <c r="PPT34" s="98"/>
      <c r="PPU34" s="98"/>
      <c r="PPV34" s="98"/>
      <c r="PPW34" s="98"/>
      <c r="PPX34" s="98"/>
      <c r="PPY34" s="98"/>
      <c r="PPZ34" s="98"/>
      <c r="PQA34" s="98"/>
      <c r="PQB34" s="98"/>
      <c r="PQC34" s="98"/>
      <c r="PQD34" s="98"/>
      <c r="PQE34" s="98"/>
      <c r="PQF34" s="98"/>
      <c r="PQG34" s="98"/>
      <c r="PQH34" s="98"/>
      <c r="PQI34" s="98"/>
      <c r="PQJ34" s="98"/>
      <c r="PQK34" s="98"/>
      <c r="PQL34" s="98"/>
      <c r="PQM34" s="98"/>
      <c r="PQN34" s="98"/>
      <c r="PQO34" s="98"/>
      <c r="PQP34" s="98"/>
      <c r="PQQ34" s="98"/>
      <c r="PQR34" s="98"/>
      <c r="PQS34" s="98"/>
      <c r="PQT34" s="98"/>
      <c r="PQU34" s="98"/>
      <c r="PQV34" s="98"/>
      <c r="PQW34" s="98"/>
      <c r="PQX34" s="98"/>
      <c r="PQY34" s="98"/>
      <c r="PQZ34" s="98"/>
      <c r="PRA34" s="98"/>
      <c r="PRB34" s="98"/>
      <c r="PRC34" s="98"/>
      <c r="PRD34" s="98"/>
      <c r="PRE34" s="98"/>
      <c r="PRF34" s="98"/>
      <c r="PRG34" s="98"/>
      <c r="PRH34" s="98"/>
      <c r="PRI34" s="98"/>
      <c r="PRJ34" s="98"/>
      <c r="PRK34" s="98"/>
      <c r="PRL34" s="98"/>
      <c r="PRM34" s="98"/>
      <c r="PRN34" s="98"/>
      <c r="PRO34" s="98"/>
      <c r="PRP34" s="98"/>
      <c r="PRQ34" s="98"/>
      <c r="PRR34" s="98"/>
      <c r="PRS34" s="98"/>
      <c r="PRT34" s="98"/>
      <c r="PRU34" s="98"/>
      <c r="PRV34" s="98"/>
      <c r="PRW34" s="98"/>
      <c r="PRX34" s="98"/>
      <c r="PRY34" s="98"/>
      <c r="PRZ34" s="98"/>
      <c r="PSA34" s="98"/>
      <c r="PSB34" s="98"/>
      <c r="PSC34" s="98"/>
      <c r="PSD34" s="98"/>
      <c r="PSE34" s="98"/>
      <c r="PSF34" s="98"/>
      <c r="PSG34" s="98"/>
      <c r="PSH34" s="98"/>
      <c r="PSI34" s="98"/>
      <c r="PSJ34" s="98"/>
      <c r="PSK34" s="98"/>
      <c r="PSL34" s="98"/>
      <c r="PSM34" s="98"/>
      <c r="PSN34" s="98"/>
      <c r="PSO34" s="98"/>
      <c r="PSP34" s="98"/>
      <c r="PSQ34" s="98"/>
      <c r="PSR34" s="98"/>
      <c r="PSS34" s="98"/>
      <c r="PST34" s="98"/>
      <c r="PSU34" s="98"/>
      <c r="PSV34" s="98"/>
      <c r="PSW34" s="98"/>
      <c r="PSX34" s="98"/>
      <c r="PSY34" s="98"/>
      <c r="PSZ34" s="98"/>
      <c r="PTA34" s="98"/>
      <c r="PTB34" s="98"/>
      <c r="PTC34" s="98"/>
      <c r="PTD34" s="98"/>
      <c r="PTE34" s="98"/>
      <c r="PTF34" s="98"/>
      <c r="PTG34" s="98"/>
      <c r="PTH34" s="98"/>
      <c r="PTI34" s="98"/>
      <c r="PTJ34" s="98"/>
      <c r="PTK34" s="98"/>
      <c r="PTL34" s="98"/>
      <c r="PTM34" s="98"/>
      <c r="PTN34" s="98"/>
      <c r="PTO34" s="98"/>
      <c r="PTP34" s="98"/>
      <c r="PTQ34" s="98"/>
      <c r="PTR34" s="98"/>
      <c r="PTS34" s="98"/>
      <c r="PTT34" s="98"/>
      <c r="PTU34" s="98"/>
      <c r="PTV34" s="98"/>
      <c r="PTW34" s="98"/>
      <c r="PTX34" s="98"/>
      <c r="PTY34" s="98"/>
      <c r="PTZ34" s="98"/>
      <c r="PUA34" s="98"/>
      <c r="PUB34" s="98"/>
      <c r="PUC34" s="98"/>
      <c r="PUD34" s="98"/>
      <c r="PUE34" s="98"/>
      <c r="PUF34" s="98"/>
      <c r="PUG34" s="98"/>
      <c r="PUH34" s="98"/>
      <c r="PUI34" s="98"/>
      <c r="PUJ34" s="98"/>
      <c r="PUK34" s="98"/>
      <c r="PUL34" s="98"/>
      <c r="PUM34" s="98"/>
      <c r="PUN34" s="98"/>
      <c r="PUO34" s="98"/>
      <c r="PUP34" s="98"/>
      <c r="PUQ34" s="98"/>
      <c r="PUR34" s="98"/>
      <c r="PUS34" s="98"/>
      <c r="PUT34" s="98"/>
      <c r="PUU34" s="98"/>
      <c r="PUV34" s="98"/>
      <c r="PUW34" s="98"/>
      <c r="PUX34" s="98"/>
      <c r="PUY34" s="98"/>
      <c r="PUZ34" s="98"/>
      <c r="PVA34" s="98"/>
      <c r="PVB34" s="98"/>
      <c r="PVC34" s="98"/>
      <c r="PVD34" s="98"/>
      <c r="PVE34" s="98"/>
      <c r="PVF34" s="98"/>
      <c r="PVG34" s="98"/>
      <c r="PVH34" s="98"/>
      <c r="PVI34" s="98"/>
      <c r="PVJ34" s="98"/>
      <c r="PVK34" s="98"/>
      <c r="PVL34" s="98"/>
      <c r="PVM34" s="98"/>
      <c r="PVN34" s="98"/>
      <c r="PVO34" s="98"/>
      <c r="PVP34" s="98"/>
      <c r="PVQ34" s="98"/>
      <c r="PVR34" s="98"/>
      <c r="PVS34" s="98"/>
      <c r="PVT34" s="98"/>
      <c r="PVU34" s="98"/>
      <c r="PVV34" s="98"/>
      <c r="PVW34" s="98"/>
      <c r="PVX34" s="98"/>
      <c r="PVY34" s="98"/>
      <c r="PVZ34" s="98"/>
      <c r="PWA34" s="98"/>
      <c r="PWB34" s="98"/>
      <c r="PWC34" s="98"/>
      <c r="PWD34" s="98"/>
      <c r="PWE34" s="98"/>
      <c r="PWF34" s="98"/>
      <c r="PWG34" s="98"/>
      <c r="PWH34" s="98"/>
      <c r="PWI34" s="98"/>
      <c r="PWJ34" s="98"/>
      <c r="PWK34" s="98"/>
      <c r="PWL34" s="98"/>
      <c r="PWM34" s="98"/>
      <c r="PWN34" s="98"/>
      <c r="PWO34" s="98"/>
      <c r="PWP34" s="98"/>
      <c r="PWQ34" s="98"/>
      <c r="PWR34" s="98"/>
      <c r="PWS34" s="98"/>
      <c r="PWT34" s="98"/>
      <c r="PWU34" s="98"/>
      <c r="PWV34" s="98"/>
      <c r="PWW34" s="98"/>
      <c r="PWX34" s="98"/>
      <c r="PWY34" s="98"/>
      <c r="PWZ34" s="98"/>
      <c r="PXA34" s="98"/>
      <c r="PXB34" s="98"/>
      <c r="PXC34" s="98"/>
      <c r="PXD34" s="98"/>
      <c r="PXE34" s="98"/>
      <c r="PXF34" s="98"/>
      <c r="PXG34" s="98"/>
      <c r="PXH34" s="98"/>
      <c r="PXI34" s="98"/>
      <c r="PXJ34" s="98"/>
      <c r="PXK34" s="98"/>
      <c r="PXL34" s="98"/>
      <c r="PXM34" s="98"/>
      <c r="PXN34" s="98"/>
      <c r="PXO34" s="98"/>
      <c r="PXP34" s="98"/>
      <c r="PXQ34" s="98"/>
      <c r="PXR34" s="98"/>
      <c r="PXS34" s="98"/>
      <c r="PXT34" s="98"/>
      <c r="PXU34" s="98"/>
      <c r="PXV34" s="98"/>
      <c r="PXW34" s="98"/>
      <c r="PXX34" s="98"/>
      <c r="PXY34" s="98"/>
      <c r="PXZ34" s="98"/>
      <c r="PYA34" s="98"/>
      <c r="PYB34" s="98"/>
      <c r="PYC34" s="98"/>
      <c r="PYD34" s="98"/>
      <c r="PYE34" s="98"/>
      <c r="PYF34" s="98"/>
      <c r="PYG34" s="98"/>
      <c r="PYH34" s="98"/>
      <c r="PYI34" s="98"/>
      <c r="PYJ34" s="98"/>
      <c r="PYK34" s="98"/>
      <c r="PYL34" s="98"/>
      <c r="PYM34" s="98"/>
      <c r="PYN34" s="98"/>
      <c r="PYO34" s="98"/>
      <c r="PYP34" s="98"/>
      <c r="PYQ34" s="98"/>
      <c r="PYR34" s="98"/>
      <c r="PYS34" s="98"/>
      <c r="PYT34" s="98"/>
      <c r="PYU34" s="98"/>
      <c r="PYV34" s="98"/>
      <c r="PYW34" s="98"/>
      <c r="PYX34" s="98"/>
      <c r="PYY34" s="98"/>
      <c r="PYZ34" s="98"/>
      <c r="PZA34" s="98"/>
      <c r="PZB34" s="98"/>
      <c r="PZC34" s="98"/>
      <c r="PZD34" s="98"/>
      <c r="PZE34" s="98"/>
      <c r="PZF34" s="98"/>
      <c r="PZG34" s="98"/>
      <c r="PZH34" s="98"/>
      <c r="PZI34" s="98"/>
      <c r="PZJ34" s="98"/>
      <c r="PZK34" s="98"/>
      <c r="PZL34" s="98"/>
      <c r="PZM34" s="98"/>
      <c r="PZN34" s="98"/>
      <c r="PZO34" s="98"/>
      <c r="PZP34" s="98"/>
      <c r="PZQ34" s="98"/>
      <c r="PZR34" s="98"/>
      <c r="PZS34" s="98"/>
      <c r="PZT34" s="98"/>
      <c r="PZU34" s="98"/>
      <c r="PZV34" s="98"/>
      <c r="PZW34" s="98"/>
      <c r="PZX34" s="98"/>
      <c r="PZY34" s="98"/>
      <c r="PZZ34" s="98"/>
      <c r="QAA34" s="98"/>
      <c r="QAB34" s="98"/>
      <c r="QAC34" s="98"/>
      <c r="QAD34" s="98"/>
      <c r="QAE34" s="98"/>
      <c r="QAF34" s="98"/>
      <c r="QAG34" s="98"/>
      <c r="QAH34" s="98"/>
      <c r="QAI34" s="98"/>
      <c r="QAJ34" s="98"/>
      <c r="QAK34" s="98"/>
      <c r="QAL34" s="98"/>
      <c r="QAM34" s="98"/>
      <c r="QAN34" s="98"/>
      <c r="QAO34" s="98"/>
      <c r="QAP34" s="98"/>
      <c r="QAQ34" s="98"/>
      <c r="QAR34" s="98"/>
      <c r="QAS34" s="98"/>
      <c r="QAT34" s="98"/>
      <c r="QAU34" s="98"/>
      <c r="QAV34" s="98"/>
      <c r="QAW34" s="98"/>
      <c r="QAX34" s="98"/>
      <c r="QAY34" s="98"/>
      <c r="QAZ34" s="98"/>
      <c r="QBA34" s="98"/>
      <c r="QBB34" s="98"/>
      <c r="QBC34" s="98"/>
      <c r="QBD34" s="98"/>
      <c r="QBE34" s="98"/>
      <c r="QBF34" s="98"/>
      <c r="QBG34" s="98"/>
      <c r="QBH34" s="98"/>
      <c r="QBI34" s="98"/>
      <c r="QBJ34" s="98"/>
      <c r="QBK34" s="98"/>
      <c r="QBL34" s="98"/>
      <c r="QBM34" s="98"/>
      <c r="QBN34" s="98"/>
      <c r="QBO34" s="98"/>
      <c r="QBP34" s="98"/>
      <c r="QBQ34" s="98"/>
      <c r="QBR34" s="98"/>
      <c r="QBS34" s="98"/>
      <c r="QBT34" s="98"/>
      <c r="QBU34" s="98"/>
      <c r="QBV34" s="98"/>
      <c r="QBW34" s="98"/>
      <c r="QBX34" s="98"/>
      <c r="QBY34" s="98"/>
      <c r="QBZ34" s="98"/>
      <c r="QCA34" s="98"/>
      <c r="QCB34" s="98"/>
      <c r="QCC34" s="98"/>
      <c r="QCD34" s="98"/>
      <c r="QCE34" s="98"/>
      <c r="QCF34" s="98"/>
      <c r="QCG34" s="98"/>
      <c r="QCH34" s="98"/>
      <c r="QCI34" s="98"/>
      <c r="QCJ34" s="98"/>
      <c r="QCK34" s="98"/>
      <c r="QCL34" s="98"/>
      <c r="QCM34" s="98"/>
      <c r="QCN34" s="98"/>
      <c r="QCO34" s="98"/>
      <c r="QCP34" s="98"/>
      <c r="QCQ34" s="98"/>
      <c r="QCR34" s="98"/>
      <c r="QCS34" s="98"/>
      <c r="QCT34" s="98"/>
      <c r="QCU34" s="98"/>
      <c r="QCV34" s="98"/>
      <c r="QCW34" s="98"/>
      <c r="QCX34" s="98"/>
      <c r="QCY34" s="98"/>
      <c r="QCZ34" s="98"/>
      <c r="QDA34" s="98"/>
      <c r="QDB34" s="98"/>
      <c r="QDC34" s="98"/>
      <c r="QDD34" s="98"/>
      <c r="QDE34" s="98"/>
      <c r="QDF34" s="98"/>
      <c r="QDG34" s="98"/>
      <c r="QDH34" s="98"/>
      <c r="QDI34" s="98"/>
      <c r="QDJ34" s="98"/>
      <c r="QDK34" s="98"/>
      <c r="QDL34" s="98"/>
      <c r="QDM34" s="98"/>
      <c r="QDN34" s="98"/>
      <c r="QDO34" s="98"/>
      <c r="QDP34" s="98"/>
      <c r="QDQ34" s="98"/>
      <c r="QDR34" s="98"/>
      <c r="QDS34" s="98"/>
      <c r="QDT34" s="98"/>
      <c r="QDU34" s="98"/>
      <c r="QDV34" s="98"/>
      <c r="QDW34" s="98"/>
      <c r="QDX34" s="98"/>
      <c r="QDY34" s="98"/>
      <c r="QDZ34" s="98"/>
      <c r="QEA34" s="98"/>
      <c r="QEB34" s="98"/>
      <c r="QEC34" s="98"/>
      <c r="QED34" s="98"/>
      <c r="QEE34" s="98"/>
      <c r="QEF34" s="98"/>
      <c r="QEG34" s="98"/>
      <c r="QEH34" s="98"/>
      <c r="QEI34" s="98"/>
      <c r="QEJ34" s="98"/>
      <c r="QEK34" s="98"/>
      <c r="QEL34" s="98"/>
      <c r="QEM34" s="98"/>
      <c r="QEN34" s="98"/>
      <c r="QEO34" s="98"/>
      <c r="QEP34" s="98"/>
      <c r="QEQ34" s="98"/>
      <c r="QER34" s="98"/>
      <c r="QES34" s="98"/>
      <c r="QET34" s="98"/>
      <c r="QEU34" s="98"/>
      <c r="QEV34" s="98"/>
      <c r="QEW34" s="98"/>
      <c r="QEX34" s="98"/>
      <c r="QEY34" s="98"/>
      <c r="QEZ34" s="98"/>
      <c r="QFA34" s="98"/>
      <c r="QFB34" s="98"/>
      <c r="QFC34" s="98"/>
      <c r="QFD34" s="98"/>
      <c r="QFE34" s="98"/>
      <c r="QFF34" s="98"/>
      <c r="QFG34" s="98"/>
      <c r="QFH34" s="98"/>
      <c r="QFI34" s="98"/>
      <c r="QFJ34" s="98"/>
      <c r="QFK34" s="98"/>
      <c r="QFL34" s="98"/>
      <c r="QFM34" s="98"/>
      <c r="QFN34" s="98"/>
      <c r="QFO34" s="98"/>
      <c r="QFP34" s="98"/>
      <c r="QFQ34" s="98"/>
      <c r="QFR34" s="98"/>
      <c r="QFS34" s="98"/>
      <c r="QFT34" s="98"/>
      <c r="QFU34" s="98"/>
      <c r="QFV34" s="98"/>
      <c r="QFW34" s="98"/>
      <c r="QFX34" s="98"/>
      <c r="QFY34" s="98"/>
      <c r="QFZ34" s="98"/>
      <c r="QGA34" s="98"/>
      <c r="QGB34" s="98"/>
      <c r="QGC34" s="98"/>
      <c r="QGD34" s="98"/>
      <c r="QGE34" s="98"/>
      <c r="QGF34" s="98"/>
      <c r="QGG34" s="98"/>
      <c r="QGH34" s="98"/>
      <c r="QGI34" s="98"/>
      <c r="QGJ34" s="98"/>
      <c r="QGK34" s="98"/>
      <c r="QGL34" s="98"/>
      <c r="QGM34" s="98"/>
      <c r="QGN34" s="98"/>
      <c r="QGO34" s="98"/>
      <c r="QGP34" s="98"/>
      <c r="QGQ34" s="98"/>
      <c r="QGR34" s="98"/>
      <c r="QGS34" s="98"/>
      <c r="QGT34" s="98"/>
      <c r="QGU34" s="98"/>
      <c r="QGV34" s="98"/>
      <c r="QGW34" s="98"/>
      <c r="QGX34" s="98"/>
      <c r="QGY34" s="98"/>
      <c r="QGZ34" s="98"/>
      <c r="QHA34" s="98"/>
      <c r="QHB34" s="98"/>
      <c r="QHC34" s="98"/>
      <c r="QHD34" s="98"/>
      <c r="QHE34" s="98"/>
      <c r="QHF34" s="98"/>
      <c r="QHG34" s="98"/>
      <c r="QHH34" s="98"/>
      <c r="QHI34" s="98"/>
      <c r="QHJ34" s="98"/>
      <c r="QHK34" s="98"/>
      <c r="QHL34" s="98"/>
      <c r="QHM34" s="98"/>
      <c r="QHN34" s="98"/>
      <c r="QHO34" s="98"/>
      <c r="QHP34" s="98"/>
      <c r="QHQ34" s="98"/>
      <c r="QHR34" s="98"/>
      <c r="QHS34" s="98"/>
      <c r="QHT34" s="98"/>
      <c r="QHU34" s="98"/>
      <c r="QHV34" s="98"/>
      <c r="QHW34" s="98"/>
      <c r="QHX34" s="98"/>
      <c r="QHY34" s="98"/>
      <c r="QHZ34" s="98"/>
      <c r="QIA34" s="98"/>
      <c r="QIB34" s="98"/>
      <c r="QIC34" s="98"/>
      <c r="QID34" s="98"/>
      <c r="QIE34" s="98"/>
      <c r="QIF34" s="98"/>
      <c r="QIG34" s="98"/>
      <c r="QIH34" s="98"/>
      <c r="QII34" s="98"/>
      <c r="QIJ34" s="98"/>
      <c r="QIK34" s="98"/>
      <c r="QIL34" s="98"/>
      <c r="QIM34" s="98"/>
      <c r="QIN34" s="98"/>
      <c r="QIO34" s="98"/>
      <c r="QIP34" s="98"/>
      <c r="QIQ34" s="98"/>
      <c r="QIR34" s="98"/>
      <c r="QIS34" s="98"/>
      <c r="QIT34" s="98"/>
      <c r="QIU34" s="98"/>
      <c r="QIV34" s="98"/>
      <c r="QIW34" s="98"/>
      <c r="QIX34" s="98"/>
      <c r="QIY34" s="98"/>
      <c r="QIZ34" s="98"/>
      <c r="QJA34" s="98"/>
      <c r="QJB34" s="98"/>
      <c r="QJC34" s="98"/>
      <c r="QJD34" s="98"/>
      <c r="QJE34" s="98"/>
      <c r="QJF34" s="98"/>
      <c r="QJG34" s="98"/>
      <c r="QJH34" s="98"/>
      <c r="QJI34" s="98"/>
      <c r="QJJ34" s="98"/>
      <c r="QJK34" s="98"/>
      <c r="QJL34" s="98"/>
      <c r="QJM34" s="98"/>
      <c r="QJN34" s="98"/>
      <c r="QJO34" s="98"/>
      <c r="QJP34" s="98"/>
      <c r="QJQ34" s="98"/>
      <c r="QJR34" s="98"/>
      <c r="QJS34" s="98"/>
      <c r="QJT34" s="98"/>
      <c r="QJU34" s="98"/>
      <c r="QJV34" s="98"/>
      <c r="QJW34" s="98"/>
      <c r="QJX34" s="98"/>
      <c r="QJY34" s="98"/>
      <c r="QJZ34" s="98"/>
      <c r="QKA34" s="98"/>
      <c r="QKB34" s="98"/>
      <c r="QKC34" s="98"/>
      <c r="QKD34" s="98"/>
      <c r="QKE34" s="98"/>
      <c r="QKF34" s="98"/>
      <c r="QKG34" s="98"/>
      <c r="QKH34" s="98"/>
      <c r="QKI34" s="98"/>
      <c r="QKJ34" s="98"/>
      <c r="QKK34" s="98"/>
      <c r="QKL34" s="98"/>
      <c r="QKM34" s="98"/>
      <c r="QKN34" s="98"/>
      <c r="QKO34" s="98"/>
      <c r="QKP34" s="98"/>
      <c r="QKQ34" s="98"/>
      <c r="QKR34" s="98"/>
      <c r="QKS34" s="98"/>
      <c r="QKT34" s="98"/>
      <c r="QKU34" s="98"/>
      <c r="QKV34" s="98"/>
      <c r="QKW34" s="98"/>
      <c r="QKX34" s="98"/>
      <c r="QKY34" s="98"/>
      <c r="QKZ34" s="98"/>
      <c r="QLA34" s="98"/>
      <c r="QLB34" s="98"/>
      <c r="QLC34" s="98"/>
      <c r="QLD34" s="98"/>
      <c r="QLE34" s="98"/>
      <c r="QLF34" s="98"/>
      <c r="QLG34" s="98"/>
      <c r="QLH34" s="98"/>
      <c r="QLI34" s="98"/>
      <c r="QLJ34" s="98"/>
      <c r="QLK34" s="98"/>
      <c r="QLL34" s="98"/>
      <c r="QLM34" s="98"/>
      <c r="QLN34" s="98"/>
      <c r="QLO34" s="98"/>
      <c r="QLP34" s="98"/>
      <c r="QLQ34" s="98"/>
      <c r="QLR34" s="98"/>
      <c r="QLS34" s="98"/>
      <c r="QLT34" s="98"/>
      <c r="QLU34" s="98"/>
      <c r="QLV34" s="98"/>
      <c r="QLW34" s="98"/>
      <c r="QLX34" s="98"/>
      <c r="QLY34" s="98"/>
      <c r="QLZ34" s="98"/>
      <c r="QMA34" s="98"/>
      <c r="QMB34" s="98"/>
      <c r="QMC34" s="98"/>
      <c r="QMD34" s="98"/>
      <c r="QME34" s="98"/>
      <c r="QMF34" s="98"/>
      <c r="QMG34" s="98"/>
      <c r="QMH34" s="98"/>
      <c r="QMI34" s="98"/>
      <c r="QMJ34" s="98"/>
      <c r="QMK34" s="98"/>
      <c r="QML34" s="98"/>
      <c r="QMM34" s="98"/>
      <c r="QMN34" s="98"/>
      <c r="QMO34" s="98"/>
      <c r="QMP34" s="98"/>
      <c r="QMQ34" s="98"/>
      <c r="QMR34" s="98"/>
      <c r="QMS34" s="98"/>
      <c r="QMT34" s="98"/>
      <c r="QMU34" s="98"/>
      <c r="QMV34" s="98"/>
      <c r="QMW34" s="98"/>
      <c r="QMX34" s="98"/>
      <c r="QMY34" s="98"/>
      <c r="QMZ34" s="98"/>
      <c r="QNA34" s="98"/>
      <c r="QNB34" s="98"/>
      <c r="QNC34" s="98"/>
      <c r="QND34" s="98"/>
      <c r="QNE34" s="98"/>
      <c r="QNF34" s="98"/>
      <c r="QNG34" s="98"/>
      <c r="QNH34" s="98"/>
      <c r="QNI34" s="98"/>
      <c r="QNJ34" s="98"/>
      <c r="QNK34" s="98"/>
      <c r="QNL34" s="98"/>
      <c r="QNM34" s="98"/>
      <c r="QNN34" s="98"/>
      <c r="QNO34" s="98"/>
      <c r="QNP34" s="98"/>
      <c r="QNQ34" s="98"/>
      <c r="QNR34" s="98"/>
      <c r="QNS34" s="98"/>
      <c r="QNT34" s="98"/>
      <c r="QNU34" s="98"/>
      <c r="QNV34" s="98"/>
      <c r="QNW34" s="98"/>
      <c r="QNX34" s="98"/>
      <c r="QNY34" s="98"/>
      <c r="QNZ34" s="98"/>
      <c r="QOA34" s="98"/>
      <c r="QOB34" s="98"/>
      <c r="QOC34" s="98"/>
      <c r="QOD34" s="98"/>
      <c r="QOE34" s="98"/>
      <c r="QOF34" s="98"/>
      <c r="QOG34" s="98"/>
      <c r="QOH34" s="98"/>
      <c r="QOI34" s="98"/>
      <c r="QOJ34" s="98"/>
      <c r="QOK34" s="98"/>
      <c r="QOL34" s="98"/>
      <c r="QOM34" s="98"/>
      <c r="QON34" s="98"/>
      <c r="QOO34" s="98"/>
      <c r="QOP34" s="98"/>
      <c r="QOQ34" s="98"/>
      <c r="QOR34" s="98"/>
      <c r="QOS34" s="98"/>
      <c r="QOT34" s="98"/>
      <c r="QOU34" s="98"/>
      <c r="QOV34" s="98"/>
      <c r="QOW34" s="98"/>
      <c r="QOX34" s="98"/>
      <c r="QOY34" s="98"/>
      <c r="QOZ34" s="98"/>
      <c r="QPA34" s="98"/>
      <c r="QPB34" s="98"/>
      <c r="QPC34" s="98"/>
      <c r="QPD34" s="98"/>
      <c r="QPE34" s="98"/>
      <c r="QPF34" s="98"/>
      <c r="QPG34" s="98"/>
      <c r="QPH34" s="98"/>
      <c r="QPI34" s="98"/>
      <c r="QPJ34" s="98"/>
      <c r="QPK34" s="98"/>
      <c r="QPL34" s="98"/>
      <c r="QPM34" s="98"/>
      <c r="QPN34" s="98"/>
      <c r="QPO34" s="98"/>
      <c r="QPP34" s="98"/>
      <c r="QPQ34" s="98"/>
      <c r="QPR34" s="98"/>
      <c r="QPS34" s="98"/>
      <c r="QPT34" s="98"/>
      <c r="QPU34" s="98"/>
      <c r="QPV34" s="98"/>
      <c r="QPW34" s="98"/>
      <c r="QPX34" s="98"/>
      <c r="QPY34" s="98"/>
      <c r="QPZ34" s="98"/>
      <c r="QQA34" s="98"/>
      <c r="QQB34" s="98"/>
      <c r="QQC34" s="98"/>
      <c r="QQD34" s="98"/>
      <c r="QQE34" s="98"/>
      <c r="QQF34" s="98"/>
      <c r="QQG34" s="98"/>
      <c r="QQH34" s="98"/>
      <c r="QQI34" s="98"/>
      <c r="QQJ34" s="98"/>
      <c r="QQK34" s="98"/>
      <c r="QQL34" s="98"/>
      <c r="QQM34" s="98"/>
      <c r="QQN34" s="98"/>
      <c r="QQO34" s="98"/>
      <c r="QQP34" s="98"/>
      <c r="QQQ34" s="98"/>
      <c r="QQR34" s="98"/>
      <c r="QQS34" s="98"/>
      <c r="QQT34" s="98"/>
      <c r="QQU34" s="98"/>
      <c r="QQV34" s="98"/>
      <c r="QQW34" s="98"/>
      <c r="QQX34" s="98"/>
      <c r="QQY34" s="98"/>
      <c r="QQZ34" s="98"/>
      <c r="QRA34" s="98"/>
      <c r="QRB34" s="98"/>
      <c r="QRC34" s="98"/>
      <c r="QRD34" s="98"/>
      <c r="QRE34" s="98"/>
      <c r="QRF34" s="98"/>
      <c r="QRG34" s="98"/>
      <c r="QRH34" s="98"/>
      <c r="QRI34" s="98"/>
      <c r="QRJ34" s="98"/>
      <c r="QRK34" s="98"/>
      <c r="QRL34" s="98"/>
      <c r="QRM34" s="98"/>
      <c r="QRN34" s="98"/>
      <c r="QRO34" s="98"/>
      <c r="QRP34" s="98"/>
      <c r="QRQ34" s="98"/>
      <c r="QRR34" s="98"/>
      <c r="QRS34" s="98"/>
      <c r="QRT34" s="98"/>
      <c r="QRU34" s="98"/>
      <c r="QRV34" s="98"/>
      <c r="QRW34" s="98"/>
      <c r="QRX34" s="98"/>
      <c r="QRY34" s="98"/>
      <c r="QRZ34" s="98"/>
      <c r="QSA34" s="98"/>
      <c r="QSB34" s="98"/>
      <c r="QSC34" s="98"/>
      <c r="QSD34" s="98"/>
      <c r="QSE34" s="98"/>
      <c r="QSF34" s="98"/>
      <c r="QSG34" s="98"/>
      <c r="QSH34" s="98"/>
      <c r="QSI34" s="98"/>
      <c r="QSJ34" s="98"/>
      <c r="QSK34" s="98"/>
      <c r="QSL34" s="98"/>
      <c r="QSM34" s="98"/>
      <c r="QSN34" s="98"/>
      <c r="QSO34" s="98"/>
      <c r="QSP34" s="98"/>
      <c r="QSQ34" s="98"/>
      <c r="QSR34" s="98"/>
      <c r="QSS34" s="98"/>
      <c r="QST34" s="98"/>
      <c r="QSU34" s="98"/>
      <c r="QSV34" s="98"/>
      <c r="QSW34" s="98"/>
      <c r="QSX34" s="98"/>
      <c r="QSY34" s="98"/>
      <c r="QSZ34" s="98"/>
      <c r="QTA34" s="98"/>
      <c r="QTB34" s="98"/>
      <c r="QTC34" s="98"/>
      <c r="QTD34" s="98"/>
      <c r="QTE34" s="98"/>
      <c r="QTF34" s="98"/>
      <c r="QTG34" s="98"/>
      <c r="QTH34" s="98"/>
      <c r="QTI34" s="98"/>
      <c r="QTJ34" s="98"/>
      <c r="QTK34" s="98"/>
      <c r="QTL34" s="98"/>
      <c r="QTM34" s="98"/>
      <c r="QTN34" s="98"/>
      <c r="QTO34" s="98"/>
      <c r="QTP34" s="98"/>
      <c r="QTQ34" s="98"/>
      <c r="QTR34" s="98"/>
      <c r="QTS34" s="98"/>
      <c r="QTT34" s="98"/>
      <c r="QTU34" s="98"/>
      <c r="QTV34" s="98"/>
      <c r="QTW34" s="98"/>
      <c r="QTX34" s="98"/>
      <c r="QTY34" s="98"/>
      <c r="QTZ34" s="98"/>
      <c r="QUA34" s="98"/>
      <c r="QUB34" s="98"/>
      <c r="QUC34" s="98"/>
      <c r="QUD34" s="98"/>
      <c r="QUE34" s="98"/>
      <c r="QUF34" s="98"/>
      <c r="QUG34" s="98"/>
      <c r="QUH34" s="98"/>
      <c r="QUI34" s="98"/>
      <c r="QUJ34" s="98"/>
      <c r="QUK34" s="98"/>
      <c r="QUL34" s="98"/>
      <c r="QUM34" s="98"/>
      <c r="QUN34" s="98"/>
      <c r="QUO34" s="98"/>
      <c r="QUP34" s="98"/>
      <c r="QUQ34" s="98"/>
      <c r="QUR34" s="98"/>
      <c r="QUS34" s="98"/>
      <c r="QUT34" s="98"/>
      <c r="QUU34" s="98"/>
      <c r="QUV34" s="98"/>
      <c r="QUW34" s="98"/>
      <c r="QUX34" s="98"/>
      <c r="QUY34" s="98"/>
      <c r="QUZ34" s="98"/>
      <c r="QVA34" s="98"/>
      <c r="QVB34" s="98"/>
      <c r="QVC34" s="98"/>
      <c r="QVD34" s="98"/>
      <c r="QVE34" s="98"/>
      <c r="QVF34" s="98"/>
      <c r="QVG34" s="98"/>
      <c r="QVH34" s="98"/>
      <c r="QVI34" s="98"/>
      <c r="QVJ34" s="98"/>
      <c r="QVK34" s="98"/>
      <c r="QVL34" s="98"/>
      <c r="QVM34" s="98"/>
      <c r="QVN34" s="98"/>
      <c r="QVO34" s="98"/>
      <c r="QVP34" s="98"/>
      <c r="QVQ34" s="98"/>
      <c r="QVR34" s="98"/>
      <c r="QVS34" s="98"/>
      <c r="QVT34" s="98"/>
      <c r="QVU34" s="98"/>
      <c r="QVV34" s="98"/>
      <c r="QVW34" s="98"/>
      <c r="QVX34" s="98"/>
      <c r="QVY34" s="98"/>
      <c r="QVZ34" s="98"/>
      <c r="QWA34" s="98"/>
      <c r="QWB34" s="98"/>
      <c r="QWC34" s="98"/>
      <c r="QWD34" s="98"/>
      <c r="QWE34" s="98"/>
      <c r="QWF34" s="98"/>
      <c r="QWG34" s="98"/>
      <c r="QWH34" s="98"/>
      <c r="QWI34" s="98"/>
      <c r="QWJ34" s="98"/>
      <c r="QWK34" s="98"/>
      <c r="QWL34" s="98"/>
      <c r="QWM34" s="98"/>
      <c r="QWN34" s="98"/>
      <c r="QWO34" s="98"/>
      <c r="QWP34" s="98"/>
      <c r="QWQ34" s="98"/>
      <c r="QWR34" s="98"/>
      <c r="QWS34" s="98"/>
      <c r="QWT34" s="98"/>
      <c r="QWU34" s="98"/>
      <c r="QWV34" s="98"/>
      <c r="QWW34" s="98"/>
      <c r="QWX34" s="98"/>
      <c r="QWY34" s="98"/>
      <c r="QWZ34" s="98"/>
      <c r="QXA34" s="98"/>
      <c r="QXB34" s="98"/>
      <c r="QXC34" s="98"/>
      <c r="QXD34" s="98"/>
      <c r="QXE34" s="98"/>
      <c r="QXF34" s="98"/>
      <c r="QXG34" s="98"/>
      <c r="QXH34" s="98"/>
      <c r="QXI34" s="98"/>
      <c r="QXJ34" s="98"/>
      <c r="QXK34" s="98"/>
      <c r="QXL34" s="98"/>
      <c r="QXM34" s="98"/>
      <c r="QXN34" s="98"/>
      <c r="QXO34" s="98"/>
      <c r="QXP34" s="98"/>
      <c r="QXQ34" s="98"/>
      <c r="QXR34" s="98"/>
      <c r="QXS34" s="98"/>
      <c r="QXT34" s="98"/>
      <c r="QXU34" s="98"/>
      <c r="QXV34" s="98"/>
      <c r="QXW34" s="98"/>
      <c r="QXX34" s="98"/>
      <c r="QXY34" s="98"/>
      <c r="QXZ34" s="98"/>
      <c r="QYA34" s="98"/>
      <c r="QYB34" s="98"/>
      <c r="QYC34" s="98"/>
      <c r="QYD34" s="98"/>
      <c r="QYE34" s="98"/>
      <c r="QYF34" s="98"/>
      <c r="QYG34" s="98"/>
      <c r="QYH34" s="98"/>
      <c r="QYI34" s="98"/>
      <c r="QYJ34" s="98"/>
      <c r="QYK34" s="98"/>
      <c r="QYL34" s="98"/>
      <c r="QYM34" s="98"/>
      <c r="QYN34" s="98"/>
      <c r="QYO34" s="98"/>
      <c r="QYP34" s="98"/>
      <c r="QYQ34" s="98"/>
      <c r="QYR34" s="98"/>
      <c r="QYS34" s="98"/>
      <c r="QYT34" s="98"/>
      <c r="QYU34" s="98"/>
      <c r="QYV34" s="98"/>
      <c r="QYW34" s="98"/>
      <c r="QYX34" s="98"/>
      <c r="QYY34" s="98"/>
      <c r="QYZ34" s="98"/>
      <c r="QZA34" s="98"/>
      <c r="QZB34" s="98"/>
      <c r="QZC34" s="98"/>
      <c r="QZD34" s="98"/>
      <c r="QZE34" s="98"/>
      <c r="QZF34" s="98"/>
      <c r="QZG34" s="98"/>
      <c r="QZH34" s="98"/>
      <c r="QZI34" s="98"/>
      <c r="QZJ34" s="98"/>
      <c r="QZK34" s="98"/>
      <c r="QZL34" s="98"/>
      <c r="QZM34" s="98"/>
      <c r="QZN34" s="98"/>
      <c r="QZO34" s="98"/>
      <c r="QZP34" s="98"/>
      <c r="QZQ34" s="98"/>
      <c r="QZR34" s="98"/>
      <c r="QZS34" s="98"/>
      <c r="QZT34" s="98"/>
      <c r="QZU34" s="98"/>
      <c r="QZV34" s="98"/>
      <c r="QZW34" s="98"/>
      <c r="QZX34" s="98"/>
      <c r="QZY34" s="98"/>
      <c r="QZZ34" s="98"/>
      <c r="RAA34" s="98"/>
      <c r="RAB34" s="98"/>
      <c r="RAC34" s="98"/>
      <c r="RAD34" s="98"/>
      <c r="RAE34" s="98"/>
      <c r="RAF34" s="98"/>
      <c r="RAG34" s="98"/>
      <c r="RAH34" s="98"/>
      <c r="RAI34" s="98"/>
      <c r="RAJ34" s="98"/>
      <c r="RAK34" s="98"/>
      <c r="RAL34" s="98"/>
      <c r="RAM34" s="98"/>
      <c r="RAN34" s="98"/>
      <c r="RAO34" s="98"/>
      <c r="RAP34" s="98"/>
      <c r="RAQ34" s="98"/>
      <c r="RAR34" s="98"/>
      <c r="RAS34" s="98"/>
      <c r="RAT34" s="98"/>
      <c r="RAU34" s="98"/>
      <c r="RAV34" s="98"/>
      <c r="RAW34" s="98"/>
      <c r="RAX34" s="98"/>
      <c r="RAY34" s="98"/>
      <c r="RAZ34" s="98"/>
      <c r="RBA34" s="98"/>
      <c r="RBB34" s="98"/>
      <c r="RBC34" s="98"/>
      <c r="RBD34" s="98"/>
      <c r="RBE34" s="98"/>
      <c r="RBF34" s="98"/>
      <c r="RBG34" s="98"/>
      <c r="RBH34" s="98"/>
      <c r="RBI34" s="98"/>
      <c r="RBJ34" s="98"/>
      <c r="RBK34" s="98"/>
      <c r="RBL34" s="98"/>
      <c r="RBM34" s="98"/>
      <c r="RBN34" s="98"/>
      <c r="RBO34" s="98"/>
      <c r="RBP34" s="98"/>
      <c r="RBQ34" s="98"/>
      <c r="RBR34" s="98"/>
      <c r="RBS34" s="98"/>
      <c r="RBT34" s="98"/>
      <c r="RBU34" s="98"/>
      <c r="RBV34" s="98"/>
      <c r="RBW34" s="98"/>
      <c r="RBX34" s="98"/>
      <c r="RBY34" s="98"/>
      <c r="RBZ34" s="98"/>
      <c r="RCA34" s="98"/>
      <c r="RCB34" s="98"/>
      <c r="RCC34" s="98"/>
      <c r="RCD34" s="98"/>
      <c r="RCE34" s="98"/>
      <c r="RCF34" s="98"/>
      <c r="RCG34" s="98"/>
      <c r="RCH34" s="98"/>
      <c r="RCI34" s="98"/>
      <c r="RCJ34" s="98"/>
      <c r="RCK34" s="98"/>
      <c r="RCL34" s="98"/>
      <c r="RCM34" s="98"/>
      <c r="RCN34" s="98"/>
      <c r="RCO34" s="98"/>
      <c r="RCP34" s="98"/>
      <c r="RCQ34" s="98"/>
      <c r="RCR34" s="98"/>
      <c r="RCS34" s="98"/>
      <c r="RCT34" s="98"/>
      <c r="RCU34" s="98"/>
      <c r="RCV34" s="98"/>
      <c r="RCW34" s="98"/>
      <c r="RCX34" s="98"/>
      <c r="RCY34" s="98"/>
      <c r="RCZ34" s="98"/>
      <c r="RDA34" s="98"/>
      <c r="RDB34" s="98"/>
      <c r="RDC34" s="98"/>
      <c r="RDD34" s="98"/>
      <c r="RDE34" s="98"/>
      <c r="RDF34" s="98"/>
      <c r="RDG34" s="98"/>
      <c r="RDH34" s="98"/>
      <c r="RDI34" s="98"/>
      <c r="RDJ34" s="98"/>
      <c r="RDK34" s="98"/>
      <c r="RDL34" s="98"/>
      <c r="RDM34" s="98"/>
      <c r="RDN34" s="98"/>
      <c r="RDO34" s="98"/>
      <c r="RDP34" s="98"/>
      <c r="RDQ34" s="98"/>
      <c r="RDR34" s="98"/>
      <c r="RDS34" s="98"/>
      <c r="RDT34" s="98"/>
      <c r="RDU34" s="98"/>
      <c r="RDV34" s="98"/>
      <c r="RDW34" s="98"/>
      <c r="RDX34" s="98"/>
      <c r="RDY34" s="98"/>
      <c r="RDZ34" s="98"/>
      <c r="REA34" s="98"/>
      <c r="REB34" s="98"/>
      <c r="REC34" s="98"/>
      <c r="RED34" s="98"/>
      <c r="REE34" s="98"/>
      <c r="REF34" s="98"/>
      <c r="REG34" s="98"/>
      <c r="REH34" s="98"/>
      <c r="REI34" s="98"/>
      <c r="REJ34" s="98"/>
      <c r="REK34" s="98"/>
      <c r="REL34" s="98"/>
      <c r="REM34" s="98"/>
      <c r="REN34" s="98"/>
      <c r="REO34" s="98"/>
      <c r="REP34" s="98"/>
      <c r="REQ34" s="98"/>
      <c r="RER34" s="98"/>
      <c r="RES34" s="98"/>
      <c r="RET34" s="98"/>
      <c r="REU34" s="98"/>
      <c r="REV34" s="98"/>
      <c r="REW34" s="98"/>
      <c r="REX34" s="98"/>
      <c r="REY34" s="98"/>
      <c r="REZ34" s="98"/>
      <c r="RFA34" s="98"/>
      <c r="RFB34" s="98"/>
      <c r="RFC34" s="98"/>
      <c r="RFD34" s="98"/>
      <c r="RFE34" s="98"/>
      <c r="RFF34" s="98"/>
      <c r="RFG34" s="98"/>
      <c r="RFH34" s="98"/>
      <c r="RFI34" s="98"/>
      <c r="RFJ34" s="98"/>
      <c r="RFK34" s="98"/>
      <c r="RFL34" s="98"/>
      <c r="RFM34" s="98"/>
      <c r="RFN34" s="98"/>
      <c r="RFO34" s="98"/>
      <c r="RFP34" s="98"/>
      <c r="RFQ34" s="98"/>
      <c r="RFR34" s="98"/>
      <c r="RFS34" s="98"/>
      <c r="RFT34" s="98"/>
      <c r="RFU34" s="98"/>
      <c r="RFV34" s="98"/>
      <c r="RFW34" s="98"/>
      <c r="RFX34" s="98"/>
      <c r="RFY34" s="98"/>
      <c r="RFZ34" s="98"/>
      <c r="RGA34" s="98"/>
      <c r="RGB34" s="98"/>
      <c r="RGC34" s="98"/>
      <c r="RGD34" s="98"/>
      <c r="RGE34" s="98"/>
      <c r="RGF34" s="98"/>
      <c r="RGG34" s="98"/>
      <c r="RGH34" s="98"/>
      <c r="RGI34" s="98"/>
      <c r="RGJ34" s="98"/>
      <c r="RGK34" s="98"/>
      <c r="RGL34" s="98"/>
      <c r="RGM34" s="98"/>
      <c r="RGN34" s="98"/>
      <c r="RGO34" s="98"/>
      <c r="RGP34" s="98"/>
      <c r="RGQ34" s="98"/>
      <c r="RGR34" s="98"/>
      <c r="RGS34" s="98"/>
      <c r="RGT34" s="98"/>
      <c r="RGU34" s="98"/>
      <c r="RGV34" s="98"/>
      <c r="RGW34" s="98"/>
      <c r="RGX34" s="98"/>
      <c r="RGY34" s="98"/>
      <c r="RGZ34" s="98"/>
      <c r="RHA34" s="98"/>
      <c r="RHB34" s="98"/>
      <c r="RHC34" s="98"/>
      <c r="RHD34" s="98"/>
      <c r="RHE34" s="98"/>
      <c r="RHF34" s="98"/>
      <c r="RHG34" s="98"/>
      <c r="RHH34" s="98"/>
      <c r="RHI34" s="98"/>
      <c r="RHJ34" s="98"/>
      <c r="RHK34" s="98"/>
      <c r="RHL34" s="98"/>
      <c r="RHM34" s="98"/>
      <c r="RHN34" s="98"/>
      <c r="RHO34" s="98"/>
      <c r="RHP34" s="98"/>
      <c r="RHQ34" s="98"/>
      <c r="RHR34" s="98"/>
      <c r="RHS34" s="98"/>
      <c r="RHT34" s="98"/>
      <c r="RHU34" s="98"/>
      <c r="RHV34" s="98"/>
      <c r="RHW34" s="98"/>
      <c r="RHX34" s="98"/>
      <c r="RHY34" s="98"/>
      <c r="RHZ34" s="98"/>
      <c r="RIA34" s="98"/>
      <c r="RIB34" s="98"/>
      <c r="RIC34" s="98"/>
      <c r="RID34" s="98"/>
      <c r="RIE34" s="98"/>
      <c r="RIF34" s="98"/>
      <c r="RIG34" s="98"/>
      <c r="RIH34" s="98"/>
      <c r="RII34" s="98"/>
      <c r="RIJ34" s="98"/>
      <c r="RIK34" s="98"/>
      <c r="RIL34" s="98"/>
      <c r="RIM34" s="98"/>
      <c r="RIN34" s="98"/>
      <c r="RIO34" s="98"/>
      <c r="RIP34" s="98"/>
      <c r="RIQ34" s="98"/>
      <c r="RIR34" s="98"/>
      <c r="RIS34" s="98"/>
      <c r="RIT34" s="98"/>
      <c r="RIU34" s="98"/>
      <c r="RIV34" s="98"/>
      <c r="RIW34" s="98"/>
      <c r="RIX34" s="98"/>
      <c r="RIY34" s="98"/>
      <c r="RIZ34" s="98"/>
      <c r="RJA34" s="98"/>
      <c r="RJB34" s="98"/>
      <c r="RJC34" s="98"/>
      <c r="RJD34" s="98"/>
      <c r="RJE34" s="98"/>
      <c r="RJF34" s="98"/>
      <c r="RJG34" s="98"/>
      <c r="RJH34" s="98"/>
      <c r="RJI34" s="98"/>
      <c r="RJJ34" s="98"/>
      <c r="RJK34" s="98"/>
      <c r="RJL34" s="98"/>
      <c r="RJM34" s="98"/>
      <c r="RJN34" s="98"/>
      <c r="RJO34" s="98"/>
      <c r="RJP34" s="98"/>
      <c r="RJQ34" s="98"/>
      <c r="RJR34" s="98"/>
      <c r="RJS34" s="98"/>
      <c r="RJT34" s="98"/>
      <c r="RJU34" s="98"/>
      <c r="RJV34" s="98"/>
      <c r="RJW34" s="98"/>
      <c r="RJX34" s="98"/>
      <c r="RJY34" s="98"/>
      <c r="RJZ34" s="98"/>
      <c r="RKA34" s="98"/>
      <c r="RKB34" s="98"/>
      <c r="RKC34" s="98"/>
      <c r="RKD34" s="98"/>
      <c r="RKE34" s="98"/>
      <c r="RKF34" s="98"/>
      <c r="RKG34" s="98"/>
      <c r="RKH34" s="98"/>
      <c r="RKI34" s="98"/>
      <c r="RKJ34" s="98"/>
      <c r="RKK34" s="98"/>
      <c r="RKL34" s="98"/>
      <c r="RKM34" s="98"/>
      <c r="RKN34" s="98"/>
      <c r="RKO34" s="98"/>
      <c r="RKP34" s="98"/>
      <c r="RKQ34" s="98"/>
      <c r="RKR34" s="98"/>
      <c r="RKS34" s="98"/>
      <c r="RKT34" s="98"/>
      <c r="RKU34" s="98"/>
      <c r="RKV34" s="98"/>
      <c r="RKW34" s="98"/>
      <c r="RKX34" s="98"/>
      <c r="RKY34" s="98"/>
      <c r="RKZ34" s="98"/>
      <c r="RLA34" s="98"/>
      <c r="RLB34" s="98"/>
      <c r="RLC34" s="98"/>
      <c r="RLD34" s="98"/>
      <c r="RLE34" s="98"/>
      <c r="RLF34" s="98"/>
      <c r="RLG34" s="98"/>
      <c r="RLH34" s="98"/>
      <c r="RLI34" s="98"/>
      <c r="RLJ34" s="98"/>
      <c r="RLK34" s="98"/>
      <c r="RLL34" s="98"/>
      <c r="RLM34" s="98"/>
      <c r="RLN34" s="98"/>
      <c r="RLO34" s="98"/>
      <c r="RLP34" s="98"/>
      <c r="RLQ34" s="98"/>
      <c r="RLR34" s="98"/>
      <c r="RLS34" s="98"/>
      <c r="RLT34" s="98"/>
      <c r="RLU34" s="98"/>
      <c r="RLV34" s="98"/>
      <c r="RLW34" s="98"/>
      <c r="RLX34" s="98"/>
      <c r="RLY34" s="98"/>
      <c r="RLZ34" s="98"/>
      <c r="RMA34" s="98"/>
      <c r="RMB34" s="98"/>
      <c r="RMC34" s="98"/>
      <c r="RMD34" s="98"/>
      <c r="RME34" s="98"/>
      <c r="RMF34" s="98"/>
      <c r="RMG34" s="98"/>
      <c r="RMH34" s="98"/>
      <c r="RMI34" s="98"/>
      <c r="RMJ34" s="98"/>
      <c r="RMK34" s="98"/>
      <c r="RML34" s="98"/>
      <c r="RMM34" s="98"/>
      <c r="RMN34" s="98"/>
      <c r="RMO34" s="98"/>
      <c r="RMP34" s="98"/>
      <c r="RMQ34" s="98"/>
      <c r="RMR34" s="98"/>
      <c r="RMS34" s="98"/>
      <c r="RMT34" s="98"/>
      <c r="RMU34" s="98"/>
      <c r="RMV34" s="98"/>
      <c r="RMW34" s="98"/>
      <c r="RMX34" s="98"/>
      <c r="RMY34" s="98"/>
      <c r="RMZ34" s="98"/>
      <c r="RNA34" s="98"/>
      <c r="RNB34" s="98"/>
      <c r="RNC34" s="98"/>
      <c r="RND34" s="98"/>
      <c r="RNE34" s="98"/>
      <c r="RNF34" s="98"/>
      <c r="RNG34" s="98"/>
      <c r="RNH34" s="98"/>
      <c r="RNI34" s="98"/>
      <c r="RNJ34" s="98"/>
      <c r="RNK34" s="98"/>
      <c r="RNL34" s="98"/>
      <c r="RNM34" s="98"/>
      <c r="RNN34" s="98"/>
      <c r="RNO34" s="98"/>
      <c r="RNP34" s="98"/>
      <c r="RNQ34" s="98"/>
      <c r="RNR34" s="98"/>
      <c r="RNS34" s="98"/>
      <c r="RNT34" s="98"/>
      <c r="RNU34" s="98"/>
      <c r="RNV34" s="98"/>
      <c r="RNW34" s="98"/>
      <c r="RNX34" s="98"/>
      <c r="RNY34" s="98"/>
      <c r="RNZ34" s="98"/>
      <c r="ROA34" s="98"/>
      <c r="ROB34" s="98"/>
      <c r="ROC34" s="98"/>
      <c r="ROD34" s="98"/>
      <c r="ROE34" s="98"/>
      <c r="ROF34" s="98"/>
      <c r="ROG34" s="98"/>
      <c r="ROH34" s="98"/>
      <c r="ROI34" s="98"/>
      <c r="ROJ34" s="98"/>
      <c r="ROK34" s="98"/>
      <c r="ROL34" s="98"/>
      <c r="ROM34" s="98"/>
      <c r="RON34" s="98"/>
      <c r="ROO34" s="98"/>
      <c r="ROP34" s="98"/>
      <c r="ROQ34" s="98"/>
      <c r="ROR34" s="98"/>
      <c r="ROS34" s="98"/>
      <c r="ROT34" s="98"/>
      <c r="ROU34" s="98"/>
      <c r="ROV34" s="98"/>
      <c r="ROW34" s="98"/>
      <c r="ROX34" s="98"/>
      <c r="ROY34" s="98"/>
      <c r="ROZ34" s="98"/>
      <c r="RPA34" s="98"/>
      <c r="RPB34" s="98"/>
      <c r="RPC34" s="98"/>
      <c r="RPD34" s="98"/>
      <c r="RPE34" s="98"/>
      <c r="RPF34" s="98"/>
      <c r="RPG34" s="98"/>
      <c r="RPH34" s="98"/>
      <c r="RPI34" s="98"/>
      <c r="RPJ34" s="98"/>
      <c r="RPK34" s="98"/>
      <c r="RPL34" s="98"/>
      <c r="RPM34" s="98"/>
      <c r="RPN34" s="98"/>
      <c r="RPO34" s="98"/>
      <c r="RPP34" s="98"/>
      <c r="RPQ34" s="98"/>
      <c r="RPR34" s="98"/>
      <c r="RPS34" s="98"/>
      <c r="RPT34" s="98"/>
      <c r="RPU34" s="98"/>
      <c r="RPV34" s="98"/>
      <c r="RPW34" s="98"/>
      <c r="RPX34" s="98"/>
      <c r="RPY34" s="98"/>
      <c r="RPZ34" s="98"/>
      <c r="RQA34" s="98"/>
      <c r="RQB34" s="98"/>
      <c r="RQC34" s="98"/>
      <c r="RQD34" s="98"/>
      <c r="RQE34" s="98"/>
      <c r="RQF34" s="98"/>
      <c r="RQG34" s="98"/>
      <c r="RQH34" s="98"/>
      <c r="RQI34" s="98"/>
      <c r="RQJ34" s="98"/>
      <c r="RQK34" s="98"/>
      <c r="RQL34" s="98"/>
      <c r="RQM34" s="98"/>
      <c r="RQN34" s="98"/>
      <c r="RQO34" s="98"/>
      <c r="RQP34" s="98"/>
      <c r="RQQ34" s="98"/>
      <c r="RQR34" s="98"/>
      <c r="RQS34" s="98"/>
      <c r="RQT34" s="98"/>
      <c r="RQU34" s="98"/>
      <c r="RQV34" s="98"/>
      <c r="RQW34" s="98"/>
      <c r="RQX34" s="98"/>
      <c r="RQY34" s="98"/>
      <c r="RQZ34" s="98"/>
      <c r="RRA34" s="98"/>
      <c r="RRB34" s="98"/>
      <c r="RRC34" s="98"/>
      <c r="RRD34" s="98"/>
      <c r="RRE34" s="98"/>
      <c r="RRF34" s="98"/>
      <c r="RRG34" s="98"/>
      <c r="RRH34" s="98"/>
      <c r="RRI34" s="98"/>
      <c r="RRJ34" s="98"/>
      <c r="RRK34" s="98"/>
      <c r="RRL34" s="98"/>
      <c r="RRM34" s="98"/>
      <c r="RRN34" s="98"/>
      <c r="RRO34" s="98"/>
      <c r="RRP34" s="98"/>
      <c r="RRQ34" s="98"/>
      <c r="RRR34" s="98"/>
      <c r="RRS34" s="98"/>
      <c r="RRT34" s="98"/>
      <c r="RRU34" s="98"/>
      <c r="RRV34" s="98"/>
      <c r="RRW34" s="98"/>
      <c r="RRX34" s="98"/>
      <c r="RRY34" s="98"/>
      <c r="RRZ34" s="98"/>
      <c r="RSA34" s="98"/>
      <c r="RSB34" s="98"/>
      <c r="RSC34" s="98"/>
      <c r="RSD34" s="98"/>
      <c r="RSE34" s="98"/>
      <c r="RSF34" s="98"/>
      <c r="RSG34" s="98"/>
      <c r="RSH34" s="98"/>
      <c r="RSI34" s="98"/>
      <c r="RSJ34" s="98"/>
      <c r="RSK34" s="98"/>
      <c r="RSL34" s="98"/>
      <c r="RSM34" s="98"/>
      <c r="RSN34" s="98"/>
      <c r="RSO34" s="98"/>
      <c r="RSP34" s="98"/>
      <c r="RSQ34" s="98"/>
      <c r="RSR34" s="98"/>
      <c r="RSS34" s="98"/>
      <c r="RST34" s="98"/>
      <c r="RSU34" s="98"/>
      <c r="RSV34" s="98"/>
      <c r="RSW34" s="98"/>
      <c r="RSX34" s="98"/>
      <c r="RSY34" s="98"/>
      <c r="RSZ34" s="98"/>
      <c r="RTA34" s="98"/>
      <c r="RTB34" s="98"/>
      <c r="RTC34" s="98"/>
      <c r="RTD34" s="98"/>
      <c r="RTE34" s="98"/>
      <c r="RTF34" s="98"/>
      <c r="RTG34" s="98"/>
      <c r="RTH34" s="98"/>
      <c r="RTI34" s="98"/>
      <c r="RTJ34" s="98"/>
      <c r="RTK34" s="98"/>
      <c r="RTL34" s="98"/>
      <c r="RTM34" s="98"/>
      <c r="RTN34" s="98"/>
      <c r="RTO34" s="98"/>
      <c r="RTP34" s="98"/>
      <c r="RTQ34" s="98"/>
      <c r="RTR34" s="98"/>
      <c r="RTS34" s="98"/>
      <c r="RTT34" s="98"/>
      <c r="RTU34" s="98"/>
      <c r="RTV34" s="98"/>
      <c r="RTW34" s="98"/>
      <c r="RTX34" s="98"/>
      <c r="RTY34" s="98"/>
      <c r="RTZ34" s="98"/>
      <c r="RUA34" s="98"/>
      <c r="RUB34" s="98"/>
      <c r="RUC34" s="98"/>
      <c r="RUD34" s="98"/>
      <c r="RUE34" s="98"/>
      <c r="RUF34" s="98"/>
      <c r="RUG34" s="98"/>
      <c r="RUH34" s="98"/>
      <c r="RUI34" s="98"/>
      <c r="RUJ34" s="98"/>
      <c r="RUK34" s="98"/>
      <c r="RUL34" s="98"/>
      <c r="RUM34" s="98"/>
      <c r="RUN34" s="98"/>
      <c r="RUO34" s="98"/>
      <c r="RUP34" s="98"/>
      <c r="RUQ34" s="98"/>
      <c r="RUR34" s="98"/>
      <c r="RUS34" s="98"/>
      <c r="RUT34" s="98"/>
      <c r="RUU34" s="98"/>
      <c r="RUV34" s="98"/>
      <c r="RUW34" s="98"/>
      <c r="RUX34" s="98"/>
      <c r="RUY34" s="98"/>
      <c r="RUZ34" s="98"/>
      <c r="RVA34" s="98"/>
      <c r="RVB34" s="98"/>
      <c r="RVC34" s="98"/>
      <c r="RVD34" s="98"/>
      <c r="RVE34" s="98"/>
      <c r="RVF34" s="98"/>
      <c r="RVG34" s="98"/>
      <c r="RVH34" s="98"/>
      <c r="RVI34" s="98"/>
      <c r="RVJ34" s="98"/>
      <c r="RVK34" s="98"/>
      <c r="RVL34" s="98"/>
      <c r="RVM34" s="98"/>
      <c r="RVN34" s="98"/>
      <c r="RVO34" s="98"/>
      <c r="RVP34" s="98"/>
      <c r="RVQ34" s="98"/>
      <c r="RVR34" s="98"/>
      <c r="RVS34" s="98"/>
      <c r="RVT34" s="98"/>
      <c r="RVU34" s="98"/>
      <c r="RVV34" s="98"/>
      <c r="RVW34" s="98"/>
      <c r="RVX34" s="98"/>
      <c r="RVY34" s="98"/>
      <c r="RVZ34" s="98"/>
      <c r="RWA34" s="98"/>
      <c r="RWB34" s="98"/>
      <c r="RWC34" s="98"/>
      <c r="RWD34" s="98"/>
      <c r="RWE34" s="98"/>
      <c r="RWF34" s="98"/>
      <c r="RWG34" s="98"/>
      <c r="RWH34" s="98"/>
      <c r="RWI34" s="98"/>
      <c r="RWJ34" s="98"/>
      <c r="RWK34" s="98"/>
      <c r="RWL34" s="98"/>
      <c r="RWM34" s="98"/>
      <c r="RWN34" s="98"/>
      <c r="RWO34" s="98"/>
      <c r="RWP34" s="98"/>
      <c r="RWQ34" s="98"/>
      <c r="RWR34" s="98"/>
      <c r="RWS34" s="98"/>
      <c r="RWT34" s="98"/>
      <c r="RWU34" s="98"/>
      <c r="RWV34" s="98"/>
      <c r="RWW34" s="98"/>
      <c r="RWX34" s="98"/>
      <c r="RWY34" s="98"/>
      <c r="RWZ34" s="98"/>
      <c r="RXA34" s="98"/>
      <c r="RXB34" s="98"/>
      <c r="RXC34" s="98"/>
      <c r="RXD34" s="98"/>
      <c r="RXE34" s="98"/>
      <c r="RXF34" s="98"/>
      <c r="RXG34" s="98"/>
      <c r="RXH34" s="98"/>
      <c r="RXI34" s="98"/>
      <c r="RXJ34" s="98"/>
      <c r="RXK34" s="98"/>
      <c r="RXL34" s="98"/>
      <c r="RXM34" s="98"/>
      <c r="RXN34" s="98"/>
      <c r="RXO34" s="98"/>
      <c r="RXP34" s="98"/>
      <c r="RXQ34" s="98"/>
      <c r="RXR34" s="98"/>
      <c r="RXS34" s="98"/>
      <c r="RXT34" s="98"/>
      <c r="RXU34" s="98"/>
      <c r="RXV34" s="98"/>
      <c r="RXW34" s="98"/>
      <c r="RXX34" s="98"/>
      <c r="RXY34" s="98"/>
      <c r="RXZ34" s="98"/>
      <c r="RYA34" s="98"/>
      <c r="RYB34" s="98"/>
      <c r="RYC34" s="98"/>
      <c r="RYD34" s="98"/>
      <c r="RYE34" s="98"/>
      <c r="RYF34" s="98"/>
      <c r="RYG34" s="98"/>
      <c r="RYH34" s="98"/>
      <c r="RYI34" s="98"/>
      <c r="RYJ34" s="98"/>
      <c r="RYK34" s="98"/>
      <c r="RYL34" s="98"/>
      <c r="RYM34" s="98"/>
      <c r="RYN34" s="98"/>
      <c r="RYO34" s="98"/>
      <c r="RYP34" s="98"/>
      <c r="RYQ34" s="98"/>
      <c r="RYR34" s="98"/>
      <c r="RYS34" s="98"/>
      <c r="RYT34" s="98"/>
      <c r="RYU34" s="98"/>
      <c r="RYV34" s="98"/>
      <c r="RYW34" s="98"/>
      <c r="RYX34" s="98"/>
      <c r="RYY34" s="98"/>
      <c r="RYZ34" s="98"/>
      <c r="RZA34" s="98"/>
      <c r="RZB34" s="98"/>
      <c r="RZC34" s="98"/>
      <c r="RZD34" s="98"/>
      <c r="RZE34" s="98"/>
      <c r="RZF34" s="98"/>
      <c r="RZG34" s="98"/>
      <c r="RZH34" s="98"/>
      <c r="RZI34" s="98"/>
      <c r="RZJ34" s="98"/>
      <c r="RZK34" s="98"/>
      <c r="RZL34" s="98"/>
      <c r="RZM34" s="98"/>
      <c r="RZN34" s="98"/>
      <c r="RZO34" s="98"/>
      <c r="RZP34" s="98"/>
      <c r="RZQ34" s="98"/>
      <c r="RZR34" s="98"/>
      <c r="RZS34" s="98"/>
      <c r="RZT34" s="98"/>
      <c r="RZU34" s="98"/>
      <c r="RZV34" s="98"/>
      <c r="RZW34" s="98"/>
      <c r="RZX34" s="98"/>
      <c r="RZY34" s="98"/>
      <c r="RZZ34" s="98"/>
      <c r="SAA34" s="98"/>
      <c r="SAB34" s="98"/>
      <c r="SAC34" s="98"/>
      <c r="SAD34" s="98"/>
      <c r="SAE34" s="98"/>
      <c r="SAF34" s="98"/>
      <c r="SAG34" s="98"/>
      <c r="SAH34" s="98"/>
      <c r="SAI34" s="98"/>
      <c r="SAJ34" s="98"/>
      <c r="SAK34" s="98"/>
      <c r="SAL34" s="98"/>
      <c r="SAM34" s="98"/>
      <c r="SAN34" s="98"/>
      <c r="SAO34" s="98"/>
      <c r="SAP34" s="98"/>
      <c r="SAQ34" s="98"/>
      <c r="SAR34" s="98"/>
      <c r="SAS34" s="98"/>
      <c r="SAT34" s="98"/>
      <c r="SAU34" s="98"/>
      <c r="SAV34" s="98"/>
      <c r="SAW34" s="98"/>
      <c r="SAX34" s="98"/>
      <c r="SAY34" s="98"/>
      <c r="SAZ34" s="98"/>
      <c r="SBA34" s="98"/>
      <c r="SBB34" s="98"/>
      <c r="SBC34" s="98"/>
      <c r="SBD34" s="98"/>
      <c r="SBE34" s="98"/>
      <c r="SBF34" s="98"/>
      <c r="SBG34" s="98"/>
      <c r="SBH34" s="98"/>
      <c r="SBI34" s="98"/>
      <c r="SBJ34" s="98"/>
      <c r="SBK34" s="98"/>
      <c r="SBL34" s="98"/>
      <c r="SBM34" s="98"/>
      <c r="SBN34" s="98"/>
      <c r="SBO34" s="98"/>
      <c r="SBP34" s="98"/>
      <c r="SBQ34" s="98"/>
      <c r="SBR34" s="98"/>
      <c r="SBS34" s="98"/>
      <c r="SBT34" s="98"/>
      <c r="SBU34" s="98"/>
      <c r="SBV34" s="98"/>
      <c r="SBW34" s="98"/>
      <c r="SBX34" s="98"/>
      <c r="SBY34" s="98"/>
      <c r="SBZ34" s="98"/>
      <c r="SCA34" s="98"/>
      <c r="SCB34" s="98"/>
      <c r="SCC34" s="98"/>
      <c r="SCD34" s="98"/>
      <c r="SCE34" s="98"/>
      <c r="SCF34" s="98"/>
      <c r="SCG34" s="98"/>
      <c r="SCH34" s="98"/>
      <c r="SCI34" s="98"/>
      <c r="SCJ34" s="98"/>
      <c r="SCK34" s="98"/>
      <c r="SCL34" s="98"/>
      <c r="SCM34" s="98"/>
      <c r="SCN34" s="98"/>
      <c r="SCO34" s="98"/>
      <c r="SCP34" s="98"/>
      <c r="SCQ34" s="98"/>
      <c r="SCR34" s="98"/>
      <c r="SCS34" s="98"/>
      <c r="SCT34" s="98"/>
      <c r="SCU34" s="98"/>
      <c r="SCV34" s="98"/>
      <c r="SCW34" s="98"/>
      <c r="SCX34" s="98"/>
      <c r="SCY34" s="98"/>
      <c r="SCZ34" s="98"/>
      <c r="SDA34" s="98"/>
      <c r="SDB34" s="98"/>
      <c r="SDC34" s="98"/>
      <c r="SDD34" s="98"/>
      <c r="SDE34" s="98"/>
      <c r="SDF34" s="98"/>
      <c r="SDG34" s="98"/>
      <c r="SDH34" s="98"/>
      <c r="SDI34" s="98"/>
      <c r="SDJ34" s="98"/>
      <c r="SDK34" s="98"/>
      <c r="SDL34" s="98"/>
      <c r="SDM34" s="98"/>
      <c r="SDN34" s="98"/>
      <c r="SDO34" s="98"/>
      <c r="SDP34" s="98"/>
      <c r="SDQ34" s="98"/>
      <c r="SDR34" s="98"/>
      <c r="SDS34" s="98"/>
      <c r="SDT34" s="98"/>
      <c r="SDU34" s="98"/>
      <c r="SDV34" s="98"/>
      <c r="SDW34" s="98"/>
      <c r="SDX34" s="98"/>
      <c r="SDY34" s="98"/>
      <c r="SDZ34" s="98"/>
      <c r="SEA34" s="98"/>
      <c r="SEB34" s="98"/>
      <c r="SEC34" s="98"/>
      <c r="SED34" s="98"/>
      <c r="SEE34" s="98"/>
      <c r="SEF34" s="98"/>
      <c r="SEG34" s="98"/>
      <c r="SEH34" s="98"/>
      <c r="SEI34" s="98"/>
      <c r="SEJ34" s="98"/>
      <c r="SEK34" s="98"/>
      <c r="SEL34" s="98"/>
      <c r="SEM34" s="98"/>
      <c r="SEN34" s="98"/>
      <c r="SEO34" s="98"/>
      <c r="SEP34" s="98"/>
      <c r="SEQ34" s="98"/>
      <c r="SER34" s="98"/>
      <c r="SES34" s="98"/>
      <c r="SET34" s="98"/>
      <c r="SEU34" s="98"/>
      <c r="SEV34" s="98"/>
      <c r="SEW34" s="98"/>
      <c r="SEX34" s="98"/>
      <c r="SEY34" s="98"/>
      <c r="SEZ34" s="98"/>
      <c r="SFA34" s="98"/>
      <c r="SFB34" s="98"/>
      <c r="SFC34" s="98"/>
      <c r="SFD34" s="98"/>
      <c r="SFE34" s="98"/>
      <c r="SFF34" s="98"/>
      <c r="SFG34" s="98"/>
      <c r="SFH34" s="98"/>
      <c r="SFI34" s="98"/>
      <c r="SFJ34" s="98"/>
      <c r="SFK34" s="98"/>
      <c r="SFL34" s="98"/>
      <c r="SFM34" s="98"/>
      <c r="SFN34" s="98"/>
      <c r="SFO34" s="98"/>
      <c r="SFP34" s="98"/>
      <c r="SFQ34" s="98"/>
      <c r="SFR34" s="98"/>
      <c r="SFS34" s="98"/>
      <c r="SFT34" s="98"/>
      <c r="SFU34" s="98"/>
      <c r="SFV34" s="98"/>
      <c r="SFW34" s="98"/>
      <c r="SFX34" s="98"/>
      <c r="SFY34" s="98"/>
      <c r="SFZ34" s="98"/>
      <c r="SGA34" s="98"/>
      <c r="SGB34" s="98"/>
      <c r="SGC34" s="98"/>
      <c r="SGD34" s="98"/>
      <c r="SGE34" s="98"/>
      <c r="SGF34" s="98"/>
      <c r="SGG34" s="98"/>
      <c r="SGH34" s="98"/>
      <c r="SGI34" s="98"/>
      <c r="SGJ34" s="98"/>
      <c r="SGK34" s="98"/>
      <c r="SGL34" s="98"/>
      <c r="SGM34" s="98"/>
      <c r="SGN34" s="98"/>
      <c r="SGO34" s="98"/>
      <c r="SGP34" s="98"/>
      <c r="SGQ34" s="98"/>
      <c r="SGR34" s="98"/>
      <c r="SGS34" s="98"/>
      <c r="SGT34" s="98"/>
      <c r="SGU34" s="98"/>
      <c r="SGV34" s="98"/>
      <c r="SGW34" s="98"/>
      <c r="SGX34" s="98"/>
      <c r="SGY34" s="98"/>
      <c r="SGZ34" s="98"/>
      <c r="SHA34" s="98"/>
      <c r="SHB34" s="98"/>
      <c r="SHC34" s="98"/>
      <c r="SHD34" s="98"/>
      <c r="SHE34" s="98"/>
      <c r="SHF34" s="98"/>
      <c r="SHG34" s="98"/>
      <c r="SHH34" s="98"/>
      <c r="SHI34" s="98"/>
      <c r="SHJ34" s="98"/>
      <c r="SHK34" s="98"/>
      <c r="SHL34" s="98"/>
      <c r="SHM34" s="98"/>
      <c r="SHN34" s="98"/>
      <c r="SHO34" s="98"/>
      <c r="SHP34" s="98"/>
      <c r="SHQ34" s="98"/>
      <c r="SHR34" s="98"/>
      <c r="SHS34" s="98"/>
      <c r="SHT34" s="98"/>
      <c r="SHU34" s="98"/>
      <c r="SHV34" s="98"/>
      <c r="SHW34" s="98"/>
      <c r="SHX34" s="98"/>
      <c r="SHY34" s="98"/>
      <c r="SHZ34" s="98"/>
      <c r="SIA34" s="98"/>
      <c r="SIB34" s="98"/>
      <c r="SIC34" s="98"/>
      <c r="SID34" s="98"/>
      <c r="SIE34" s="98"/>
      <c r="SIF34" s="98"/>
      <c r="SIG34" s="98"/>
      <c r="SIH34" s="98"/>
      <c r="SII34" s="98"/>
      <c r="SIJ34" s="98"/>
      <c r="SIK34" s="98"/>
      <c r="SIL34" s="98"/>
      <c r="SIM34" s="98"/>
      <c r="SIN34" s="98"/>
      <c r="SIO34" s="98"/>
      <c r="SIP34" s="98"/>
      <c r="SIQ34" s="98"/>
      <c r="SIR34" s="98"/>
      <c r="SIS34" s="98"/>
      <c r="SIT34" s="98"/>
      <c r="SIU34" s="98"/>
      <c r="SIV34" s="98"/>
      <c r="SIW34" s="98"/>
      <c r="SIX34" s="98"/>
      <c r="SIY34" s="98"/>
      <c r="SIZ34" s="98"/>
      <c r="SJA34" s="98"/>
      <c r="SJB34" s="98"/>
      <c r="SJC34" s="98"/>
      <c r="SJD34" s="98"/>
      <c r="SJE34" s="98"/>
      <c r="SJF34" s="98"/>
      <c r="SJG34" s="98"/>
      <c r="SJH34" s="98"/>
      <c r="SJI34" s="98"/>
      <c r="SJJ34" s="98"/>
      <c r="SJK34" s="98"/>
      <c r="SJL34" s="98"/>
      <c r="SJM34" s="98"/>
      <c r="SJN34" s="98"/>
      <c r="SJO34" s="98"/>
      <c r="SJP34" s="98"/>
      <c r="SJQ34" s="98"/>
      <c r="SJR34" s="98"/>
      <c r="SJS34" s="98"/>
      <c r="SJT34" s="98"/>
      <c r="SJU34" s="98"/>
      <c r="SJV34" s="98"/>
      <c r="SJW34" s="98"/>
      <c r="SJX34" s="98"/>
      <c r="SJY34" s="98"/>
      <c r="SJZ34" s="98"/>
      <c r="SKA34" s="98"/>
      <c r="SKB34" s="98"/>
      <c r="SKC34" s="98"/>
      <c r="SKD34" s="98"/>
      <c r="SKE34" s="98"/>
      <c r="SKF34" s="98"/>
      <c r="SKG34" s="98"/>
      <c r="SKH34" s="98"/>
      <c r="SKI34" s="98"/>
      <c r="SKJ34" s="98"/>
      <c r="SKK34" s="98"/>
      <c r="SKL34" s="98"/>
      <c r="SKM34" s="98"/>
      <c r="SKN34" s="98"/>
      <c r="SKO34" s="98"/>
      <c r="SKP34" s="98"/>
      <c r="SKQ34" s="98"/>
      <c r="SKR34" s="98"/>
      <c r="SKS34" s="98"/>
      <c r="SKT34" s="98"/>
      <c r="SKU34" s="98"/>
      <c r="SKV34" s="98"/>
      <c r="SKW34" s="98"/>
      <c r="SKX34" s="98"/>
      <c r="SKY34" s="98"/>
      <c r="SKZ34" s="98"/>
      <c r="SLA34" s="98"/>
      <c r="SLB34" s="98"/>
      <c r="SLC34" s="98"/>
      <c r="SLD34" s="98"/>
      <c r="SLE34" s="98"/>
      <c r="SLF34" s="98"/>
      <c r="SLG34" s="98"/>
      <c r="SLH34" s="98"/>
      <c r="SLI34" s="98"/>
      <c r="SLJ34" s="98"/>
      <c r="SLK34" s="98"/>
      <c r="SLL34" s="98"/>
      <c r="SLM34" s="98"/>
      <c r="SLN34" s="98"/>
      <c r="SLO34" s="98"/>
      <c r="SLP34" s="98"/>
      <c r="SLQ34" s="98"/>
      <c r="SLR34" s="98"/>
      <c r="SLS34" s="98"/>
      <c r="SLT34" s="98"/>
      <c r="SLU34" s="98"/>
      <c r="SLV34" s="98"/>
      <c r="SLW34" s="98"/>
      <c r="SLX34" s="98"/>
      <c r="SLY34" s="98"/>
      <c r="SLZ34" s="98"/>
      <c r="SMA34" s="98"/>
      <c r="SMB34" s="98"/>
      <c r="SMC34" s="98"/>
      <c r="SMD34" s="98"/>
      <c r="SME34" s="98"/>
      <c r="SMF34" s="98"/>
      <c r="SMG34" s="98"/>
      <c r="SMH34" s="98"/>
      <c r="SMI34" s="98"/>
      <c r="SMJ34" s="98"/>
      <c r="SMK34" s="98"/>
      <c r="SML34" s="98"/>
      <c r="SMM34" s="98"/>
      <c r="SMN34" s="98"/>
      <c r="SMO34" s="98"/>
      <c r="SMP34" s="98"/>
      <c r="SMQ34" s="98"/>
      <c r="SMR34" s="98"/>
      <c r="SMS34" s="98"/>
      <c r="SMT34" s="98"/>
      <c r="SMU34" s="98"/>
      <c r="SMV34" s="98"/>
      <c r="SMW34" s="98"/>
      <c r="SMX34" s="98"/>
      <c r="SMY34" s="98"/>
      <c r="SMZ34" s="98"/>
      <c r="SNA34" s="98"/>
      <c r="SNB34" s="98"/>
      <c r="SNC34" s="98"/>
      <c r="SND34" s="98"/>
      <c r="SNE34" s="98"/>
      <c r="SNF34" s="98"/>
      <c r="SNG34" s="98"/>
      <c r="SNH34" s="98"/>
      <c r="SNI34" s="98"/>
      <c r="SNJ34" s="98"/>
      <c r="SNK34" s="98"/>
      <c r="SNL34" s="98"/>
      <c r="SNM34" s="98"/>
      <c r="SNN34" s="98"/>
      <c r="SNO34" s="98"/>
      <c r="SNP34" s="98"/>
      <c r="SNQ34" s="98"/>
      <c r="SNR34" s="98"/>
      <c r="SNS34" s="98"/>
      <c r="SNT34" s="98"/>
      <c r="SNU34" s="98"/>
      <c r="SNV34" s="98"/>
      <c r="SNW34" s="98"/>
      <c r="SNX34" s="98"/>
      <c r="SNY34" s="98"/>
      <c r="SNZ34" s="98"/>
      <c r="SOA34" s="98"/>
      <c r="SOB34" s="98"/>
      <c r="SOC34" s="98"/>
      <c r="SOD34" s="98"/>
      <c r="SOE34" s="98"/>
      <c r="SOF34" s="98"/>
      <c r="SOG34" s="98"/>
      <c r="SOH34" s="98"/>
      <c r="SOI34" s="98"/>
      <c r="SOJ34" s="98"/>
      <c r="SOK34" s="98"/>
      <c r="SOL34" s="98"/>
      <c r="SOM34" s="98"/>
      <c r="SON34" s="98"/>
      <c r="SOO34" s="98"/>
      <c r="SOP34" s="98"/>
      <c r="SOQ34" s="98"/>
      <c r="SOR34" s="98"/>
      <c r="SOS34" s="98"/>
      <c r="SOT34" s="98"/>
      <c r="SOU34" s="98"/>
      <c r="SOV34" s="98"/>
      <c r="SOW34" s="98"/>
      <c r="SOX34" s="98"/>
      <c r="SOY34" s="98"/>
      <c r="SOZ34" s="98"/>
      <c r="SPA34" s="98"/>
      <c r="SPB34" s="98"/>
      <c r="SPC34" s="98"/>
      <c r="SPD34" s="98"/>
      <c r="SPE34" s="98"/>
      <c r="SPF34" s="98"/>
      <c r="SPG34" s="98"/>
      <c r="SPH34" s="98"/>
      <c r="SPI34" s="98"/>
      <c r="SPJ34" s="98"/>
      <c r="SPK34" s="98"/>
      <c r="SPL34" s="98"/>
      <c r="SPM34" s="98"/>
      <c r="SPN34" s="98"/>
      <c r="SPO34" s="98"/>
      <c r="SPP34" s="98"/>
      <c r="SPQ34" s="98"/>
      <c r="SPR34" s="98"/>
      <c r="SPS34" s="98"/>
      <c r="SPT34" s="98"/>
      <c r="SPU34" s="98"/>
      <c r="SPV34" s="98"/>
      <c r="SPW34" s="98"/>
      <c r="SPX34" s="98"/>
      <c r="SPY34" s="98"/>
      <c r="SPZ34" s="98"/>
      <c r="SQA34" s="98"/>
      <c r="SQB34" s="98"/>
      <c r="SQC34" s="98"/>
      <c r="SQD34" s="98"/>
      <c r="SQE34" s="98"/>
      <c r="SQF34" s="98"/>
      <c r="SQG34" s="98"/>
      <c r="SQH34" s="98"/>
      <c r="SQI34" s="98"/>
      <c r="SQJ34" s="98"/>
      <c r="SQK34" s="98"/>
      <c r="SQL34" s="98"/>
      <c r="SQM34" s="98"/>
      <c r="SQN34" s="98"/>
      <c r="SQO34" s="98"/>
      <c r="SQP34" s="98"/>
      <c r="SQQ34" s="98"/>
      <c r="SQR34" s="98"/>
      <c r="SQS34" s="98"/>
      <c r="SQT34" s="98"/>
      <c r="SQU34" s="98"/>
      <c r="SQV34" s="98"/>
      <c r="SQW34" s="98"/>
      <c r="SQX34" s="98"/>
      <c r="SQY34" s="98"/>
      <c r="SQZ34" s="98"/>
      <c r="SRA34" s="98"/>
      <c r="SRB34" s="98"/>
      <c r="SRC34" s="98"/>
      <c r="SRD34" s="98"/>
      <c r="SRE34" s="98"/>
      <c r="SRF34" s="98"/>
      <c r="SRG34" s="98"/>
      <c r="SRH34" s="98"/>
      <c r="SRI34" s="98"/>
      <c r="SRJ34" s="98"/>
      <c r="SRK34" s="98"/>
      <c r="SRL34" s="98"/>
      <c r="SRM34" s="98"/>
      <c r="SRN34" s="98"/>
      <c r="SRO34" s="98"/>
      <c r="SRP34" s="98"/>
      <c r="SRQ34" s="98"/>
      <c r="SRR34" s="98"/>
      <c r="SRS34" s="98"/>
      <c r="SRT34" s="98"/>
      <c r="SRU34" s="98"/>
      <c r="SRV34" s="98"/>
      <c r="SRW34" s="98"/>
      <c r="SRX34" s="98"/>
      <c r="SRY34" s="98"/>
      <c r="SRZ34" s="98"/>
      <c r="SSA34" s="98"/>
      <c r="SSB34" s="98"/>
      <c r="SSC34" s="98"/>
      <c r="SSD34" s="98"/>
      <c r="SSE34" s="98"/>
      <c r="SSF34" s="98"/>
      <c r="SSG34" s="98"/>
      <c r="SSH34" s="98"/>
      <c r="SSI34" s="98"/>
      <c r="SSJ34" s="98"/>
      <c r="SSK34" s="98"/>
      <c r="SSL34" s="98"/>
      <c r="SSM34" s="98"/>
      <c r="SSN34" s="98"/>
      <c r="SSO34" s="98"/>
      <c r="SSP34" s="98"/>
      <c r="SSQ34" s="98"/>
      <c r="SSR34" s="98"/>
      <c r="SSS34" s="98"/>
      <c r="SST34" s="98"/>
      <c r="SSU34" s="98"/>
      <c r="SSV34" s="98"/>
      <c r="SSW34" s="98"/>
      <c r="SSX34" s="98"/>
      <c r="SSY34" s="98"/>
      <c r="SSZ34" s="98"/>
      <c r="STA34" s="98"/>
      <c r="STB34" s="98"/>
      <c r="STC34" s="98"/>
      <c r="STD34" s="98"/>
      <c r="STE34" s="98"/>
      <c r="STF34" s="98"/>
      <c r="STG34" s="98"/>
      <c r="STH34" s="98"/>
      <c r="STI34" s="98"/>
      <c r="STJ34" s="98"/>
      <c r="STK34" s="98"/>
      <c r="STL34" s="98"/>
      <c r="STM34" s="98"/>
      <c r="STN34" s="98"/>
      <c r="STO34" s="98"/>
      <c r="STP34" s="98"/>
      <c r="STQ34" s="98"/>
      <c r="STR34" s="98"/>
      <c r="STS34" s="98"/>
      <c r="STT34" s="98"/>
      <c r="STU34" s="98"/>
      <c r="STV34" s="98"/>
      <c r="STW34" s="98"/>
      <c r="STX34" s="98"/>
      <c r="STY34" s="98"/>
      <c r="STZ34" s="98"/>
      <c r="SUA34" s="98"/>
      <c r="SUB34" s="98"/>
      <c r="SUC34" s="98"/>
      <c r="SUD34" s="98"/>
      <c r="SUE34" s="98"/>
      <c r="SUF34" s="98"/>
      <c r="SUG34" s="98"/>
      <c r="SUH34" s="98"/>
      <c r="SUI34" s="98"/>
      <c r="SUJ34" s="98"/>
      <c r="SUK34" s="98"/>
      <c r="SUL34" s="98"/>
      <c r="SUM34" s="98"/>
      <c r="SUN34" s="98"/>
      <c r="SUO34" s="98"/>
      <c r="SUP34" s="98"/>
      <c r="SUQ34" s="98"/>
      <c r="SUR34" s="98"/>
      <c r="SUS34" s="98"/>
      <c r="SUT34" s="98"/>
      <c r="SUU34" s="98"/>
      <c r="SUV34" s="98"/>
      <c r="SUW34" s="98"/>
      <c r="SUX34" s="98"/>
      <c r="SUY34" s="98"/>
      <c r="SUZ34" s="98"/>
      <c r="SVA34" s="98"/>
      <c r="SVB34" s="98"/>
      <c r="SVC34" s="98"/>
      <c r="SVD34" s="98"/>
      <c r="SVE34" s="98"/>
      <c r="SVF34" s="98"/>
      <c r="SVG34" s="98"/>
      <c r="SVH34" s="98"/>
      <c r="SVI34" s="98"/>
      <c r="SVJ34" s="98"/>
      <c r="SVK34" s="98"/>
      <c r="SVL34" s="98"/>
      <c r="SVM34" s="98"/>
      <c r="SVN34" s="98"/>
      <c r="SVO34" s="98"/>
      <c r="SVP34" s="98"/>
      <c r="SVQ34" s="98"/>
      <c r="SVR34" s="98"/>
      <c r="SVS34" s="98"/>
      <c r="SVT34" s="98"/>
      <c r="SVU34" s="98"/>
      <c r="SVV34" s="98"/>
      <c r="SVW34" s="98"/>
      <c r="SVX34" s="98"/>
      <c r="SVY34" s="98"/>
      <c r="SVZ34" s="98"/>
      <c r="SWA34" s="98"/>
      <c r="SWB34" s="98"/>
      <c r="SWC34" s="98"/>
      <c r="SWD34" s="98"/>
      <c r="SWE34" s="98"/>
      <c r="SWF34" s="98"/>
      <c r="SWG34" s="98"/>
      <c r="SWH34" s="98"/>
      <c r="SWI34" s="98"/>
      <c r="SWJ34" s="98"/>
      <c r="SWK34" s="98"/>
      <c r="SWL34" s="98"/>
      <c r="SWM34" s="98"/>
      <c r="SWN34" s="98"/>
      <c r="SWO34" s="98"/>
      <c r="SWP34" s="98"/>
      <c r="SWQ34" s="98"/>
      <c r="SWR34" s="98"/>
      <c r="SWS34" s="98"/>
      <c r="SWT34" s="98"/>
      <c r="SWU34" s="98"/>
      <c r="SWV34" s="98"/>
      <c r="SWW34" s="98"/>
      <c r="SWX34" s="98"/>
      <c r="SWY34" s="98"/>
      <c r="SWZ34" s="98"/>
      <c r="SXA34" s="98"/>
      <c r="SXB34" s="98"/>
      <c r="SXC34" s="98"/>
      <c r="SXD34" s="98"/>
      <c r="SXE34" s="98"/>
      <c r="SXF34" s="98"/>
      <c r="SXG34" s="98"/>
      <c r="SXH34" s="98"/>
      <c r="SXI34" s="98"/>
      <c r="SXJ34" s="98"/>
      <c r="SXK34" s="98"/>
      <c r="SXL34" s="98"/>
      <c r="SXM34" s="98"/>
      <c r="SXN34" s="98"/>
      <c r="SXO34" s="98"/>
      <c r="SXP34" s="98"/>
      <c r="SXQ34" s="98"/>
      <c r="SXR34" s="98"/>
      <c r="SXS34" s="98"/>
      <c r="SXT34" s="98"/>
      <c r="SXU34" s="98"/>
      <c r="SXV34" s="98"/>
      <c r="SXW34" s="98"/>
      <c r="SXX34" s="98"/>
      <c r="SXY34" s="98"/>
      <c r="SXZ34" s="98"/>
      <c r="SYA34" s="98"/>
      <c r="SYB34" s="98"/>
      <c r="SYC34" s="98"/>
      <c r="SYD34" s="98"/>
      <c r="SYE34" s="98"/>
      <c r="SYF34" s="98"/>
      <c r="SYG34" s="98"/>
      <c r="SYH34" s="98"/>
      <c r="SYI34" s="98"/>
      <c r="SYJ34" s="98"/>
      <c r="SYK34" s="98"/>
      <c r="SYL34" s="98"/>
      <c r="SYM34" s="98"/>
      <c r="SYN34" s="98"/>
      <c r="SYO34" s="98"/>
      <c r="SYP34" s="98"/>
      <c r="SYQ34" s="98"/>
      <c r="SYR34" s="98"/>
      <c r="SYS34" s="98"/>
      <c r="SYT34" s="98"/>
      <c r="SYU34" s="98"/>
      <c r="SYV34" s="98"/>
      <c r="SYW34" s="98"/>
      <c r="SYX34" s="98"/>
      <c r="SYY34" s="98"/>
      <c r="SYZ34" s="98"/>
      <c r="SZA34" s="98"/>
      <c r="SZB34" s="98"/>
      <c r="SZC34" s="98"/>
      <c r="SZD34" s="98"/>
      <c r="SZE34" s="98"/>
      <c r="SZF34" s="98"/>
      <c r="SZG34" s="98"/>
      <c r="SZH34" s="98"/>
      <c r="SZI34" s="98"/>
      <c r="SZJ34" s="98"/>
      <c r="SZK34" s="98"/>
      <c r="SZL34" s="98"/>
      <c r="SZM34" s="98"/>
      <c r="SZN34" s="98"/>
      <c r="SZO34" s="98"/>
      <c r="SZP34" s="98"/>
      <c r="SZQ34" s="98"/>
      <c r="SZR34" s="98"/>
      <c r="SZS34" s="98"/>
      <c r="SZT34" s="98"/>
      <c r="SZU34" s="98"/>
      <c r="SZV34" s="98"/>
      <c r="SZW34" s="98"/>
      <c r="SZX34" s="98"/>
      <c r="SZY34" s="98"/>
      <c r="SZZ34" s="98"/>
      <c r="TAA34" s="98"/>
      <c r="TAB34" s="98"/>
      <c r="TAC34" s="98"/>
      <c r="TAD34" s="98"/>
      <c r="TAE34" s="98"/>
      <c r="TAF34" s="98"/>
      <c r="TAG34" s="98"/>
      <c r="TAH34" s="98"/>
      <c r="TAI34" s="98"/>
      <c r="TAJ34" s="98"/>
      <c r="TAK34" s="98"/>
      <c r="TAL34" s="98"/>
      <c r="TAM34" s="98"/>
      <c r="TAN34" s="98"/>
      <c r="TAO34" s="98"/>
      <c r="TAP34" s="98"/>
      <c r="TAQ34" s="98"/>
      <c r="TAR34" s="98"/>
      <c r="TAS34" s="98"/>
      <c r="TAT34" s="98"/>
      <c r="TAU34" s="98"/>
      <c r="TAV34" s="98"/>
      <c r="TAW34" s="98"/>
      <c r="TAX34" s="98"/>
      <c r="TAY34" s="98"/>
      <c r="TAZ34" s="98"/>
      <c r="TBA34" s="98"/>
      <c r="TBB34" s="98"/>
      <c r="TBC34" s="98"/>
      <c r="TBD34" s="98"/>
      <c r="TBE34" s="98"/>
      <c r="TBF34" s="98"/>
      <c r="TBG34" s="98"/>
      <c r="TBH34" s="98"/>
      <c r="TBI34" s="98"/>
      <c r="TBJ34" s="98"/>
      <c r="TBK34" s="98"/>
      <c r="TBL34" s="98"/>
      <c r="TBM34" s="98"/>
      <c r="TBN34" s="98"/>
      <c r="TBO34" s="98"/>
      <c r="TBP34" s="98"/>
      <c r="TBQ34" s="98"/>
      <c r="TBR34" s="98"/>
      <c r="TBS34" s="98"/>
      <c r="TBT34" s="98"/>
      <c r="TBU34" s="98"/>
      <c r="TBV34" s="98"/>
      <c r="TBW34" s="98"/>
      <c r="TBX34" s="98"/>
      <c r="TBY34" s="98"/>
      <c r="TBZ34" s="98"/>
      <c r="TCA34" s="98"/>
      <c r="TCB34" s="98"/>
      <c r="TCC34" s="98"/>
      <c r="TCD34" s="98"/>
      <c r="TCE34" s="98"/>
      <c r="TCF34" s="98"/>
      <c r="TCG34" s="98"/>
      <c r="TCH34" s="98"/>
      <c r="TCI34" s="98"/>
      <c r="TCJ34" s="98"/>
      <c r="TCK34" s="98"/>
      <c r="TCL34" s="98"/>
      <c r="TCM34" s="98"/>
      <c r="TCN34" s="98"/>
      <c r="TCO34" s="98"/>
      <c r="TCP34" s="98"/>
      <c r="TCQ34" s="98"/>
      <c r="TCR34" s="98"/>
      <c r="TCS34" s="98"/>
      <c r="TCT34" s="98"/>
      <c r="TCU34" s="98"/>
      <c r="TCV34" s="98"/>
      <c r="TCW34" s="98"/>
      <c r="TCX34" s="98"/>
      <c r="TCY34" s="98"/>
      <c r="TCZ34" s="98"/>
      <c r="TDA34" s="98"/>
      <c r="TDB34" s="98"/>
      <c r="TDC34" s="98"/>
      <c r="TDD34" s="98"/>
      <c r="TDE34" s="98"/>
      <c r="TDF34" s="98"/>
      <c r="TDG34" s="98"/>
      <c r="TDH34" s="98"/>
      <c r="TDI34" s="98"/>
      <c r="TDJ34" s="98"/>
      <c r="TDK34" s="98"/>
      <c r="TDL34" s="98"/>
      <c r="TDM34" s="98"/>
      <c r="TDN34" s="98"/>
      <c r="TDO34" s="98"/>
      <c r="TDP34" s="98"/>
      <c r="TDQ34" s="98"/>
      <c r="TDR34" s="98"/>
      <c r="TDS34" s="98"/>
      <c r="TDT34" s="98"/>
      <c r="TDU34" s="98"/>
      <c r="TDV34" s="98"/>
      <c r="TDW34" s="98"/>
      <c r="TDX34" s="98"/>
      <c r="TDY34" s="98"/>
      <c r="TDZ34" s="98"/>
      <c r="TEA34" s="98"/>
      <c r="TEB34" s="98"/>
      <c r="TEC34" s="98"/>
      <c r="TED34" s="98"/>
      <c r="TEE34" s="98"/>
      <c r="TEF34" s="98"/>
      <c r="TEG34" s="98"/>
      <c r="TEH34" s="98"/>
      <c r="TEI34" s="98"/>
      <c r="TEJ34" s="98"/>
      <c r="TEK34" s="98"/>
      <c r="TEL34" s="98"/>
      <c r="TEM34" s="98"/>
      <c r="TEN34" s="98"/>
      <c r="TEO34" s="98"/>
      <c r="TEP34" s="98"/>
      <c r="TEQ34" s="98"/>
      <c r="TER34" s="98"/>
      <c r="TES34" s="98"/>
      <c r="TET34" s="98"/>
      <c r="TEU34" s="98"/>
      <c r="TEV34" s="98"/>
      <c r="TEW34" s="98"/>
      <c r="TEX34" s="98"/>
      <c r="TEY34" s="98"/>
      <c r="TEZ34" s="98"/>
      <c r="TFA34" s="98"/>
      <c r="TFB34" s="98"/>
      <c r="TFC34" s="98"/>
      <c r="TFD34" s="98"/>
      <c r="TFE34" s="98"/>
      <c r="TFF34" s="98"/>
      <c r="TFG34" s="98"/>
      <c r="TFH34" s="98"/>
      <c r="TFI34" s="98"/>
      <c r="TFJ34" s="98"/>
      <c r="TFK34" s="98"/>
      <c r="TFL34" s="98"/>
      <c r="TFM34" s="98"/>
      <c r="TFN34" s="98"/>
      <c r="TFO34" s="98"/>
      <c r="TFP34" s="98"/>
      <c r="TFQ34" s="98"/>
      <c r="TFR34" s="98"/>
      <c r="TFS34" s="98"/>
      <c r="TFT34" s="98"/>
      <c r="TFU34" s="98"/>
      <c r="TFV34" s="98"/>
      <c r="TFW34" s="98"/>
      <c r="TFX34" s="98"/>
      <c r="TFY34" s="98"/>
      <c r="TFZ34" s="98"/>
      <c r="TGA34" s="98"/>
      <c r="TGB34" s="98"/>
      <c r="TGC34" s="98"/>
      <c r="TGD34" s="98"/>
      <c r="TGE34" s="98"/>
      <c r="TGF34" s="98"/>
      <c r="TGG34" s="98"/>
      <c r="TGH34" s="98"/>
      <c r="TGI34" s="98"/>
      <c r="TGJ34" s="98"/>
      <c r="TGK34" s="98"/>
      <c r="TGL34" s="98"/>
      <c r="TGM34" s="98"/>
      <c r="TGN34" s="98"/>
      <c r="TGO34" s="98"/>
      <c r="TGP34" s="98"/>
      <c r="TGQ34" s="98"/>
      <c r="TGR34" s="98"/>
      <c r="TGS34" s="98"/>
      <c r="TGT34" s="98"/>
      <c r="TGU34" s="98"/>
      <c r="TGV34" s="98"/>
      <c r="TGW34" s="98"/>
      <c r="TGX34" s="98"/>
      <c r="TGY34" s="98"/>
      <c r="TGZ34" s="98"/>
      <c r="THA34" s="98"/>
      <c r="THB34" s="98"/>
      <c r="THC34" s="98"/>
      <c r="THD34" s="98"/>
      <c r="THE34" s="98"/>
      <c r="THF34" s="98"/>
      <c r="THG34" s="98"/>
      <c r="THH34" s="98"/>
      <c r="THI34" s="98"/>
      <c r="THJ34" s="98"/>
      <c r="THK34" s="98"/>
      <c r="THL34" s="98"/>
      <c r="THM34" s="98"/>
      <c r="THN34" s="98"/>
      <c r="THO34" s="98"/>
      <c r="THP34" s="98"/>
      <c r="THQ34" s="98"/>
      <c r="THR34" s="98"/>
      <c r="THS34" s="98"/>
      <c r="THT34" s="98"/>
      <c r="THU34" s="98"/>
      <c r="THV34" s="98"/>
      <c r="THW34" s="98"/>
      <c r="THX34" s="98"/>
      <c r="THY34" s="98"/>
      <c r="THZ34" s="98"/>
      <c r="TIA34" s="98"/>
      <c r="TIB34" s="98"/>
      <c r="TIC34" s="98"/>
      <c r="TID34" s="98"/>
      <c r="TIE34" s="98"/>
      <c r="TIF34" s="98"/>
      <c r="TIG34" s="98"/>
      <c r="TIH34" s="98"/>
      <c r="TII34" s="98"/>
      <c r="TIJ34" s="98"/>
      <c r="TIK34" s="98"/>
      <c r="TIL34" s="98"/>
      <c r="TIM34" s="98"/>
      <c r="TIN34" s="98"/>
      <c r="TIO34" s="98"/>
      <c r="TIP34" s="98"/>
      <c r="TIQ34" s="98"/>
      <c r="TIR34" s="98"/>
      <c r="TIS34" s="98"/>
      <c r="TIT34" s="98"/>
      <c r="TIU34" s="98"/>
      <c r="TIV34" s="98"/>
      <c r="TIW34" s="98"/>
      <c r="TIX34" s="98"/>
      <c r="TIY34" s="98"/>
      <c r="TIZ34" s="98"/>
      <c r="TJA34" s="98"/>
      <c r="TJB34" s="98"/>
      <c r="TJC34" s="98"/>
      <c r="TJD34" s="98"/>
      <c r="TJE34" s="98"/>
      <c r="TJF34" s="98"/>
      <c r="TJG34" s="98"/>
      <c r="TJH34" s="98"/>
      <c r="TJI34" s="98"/>
      <c r="TJJ34" s="98"/>
      <c r="TJK34" s="98"/>
      <c r="TJL34" s="98"/>
      <c r="TJM34" s="98"/>
      <c r="TJN34" s="98"/>
      <c r="TJO34" s="98"/>
      <c r="TJP34" s="98"/>
      <c r="TJQ34" s="98"/>
      <c r="TJR34" s="98"/>
      <c r="TJS34" s="98"/>
      <c r="TJT34" s="98"/>
      <c r="TJU34" s="98"/>
      <c r="TJV34" s="98"/>
      <c r="TJW34" s="98"/>
      <c r="TJX34" s="98"/>
      <c r="TJY34" s="98"/>
      <c r="TJZ34" s="98"/>
      <c r="TKA34" s="98"/>
      <c r="TKB34" s="98"/>
      <c r="TKC34" s="98"/>
      <c r="TKD34" s="98"/>
      <c r="TKE34" s="98"/>
      <c r="TKF34" s="98"/>
      <c r="TKG34" s="98"/>
      <c r="TKH34" s="98"/>
      <c r="TKI34" s="98"/>
      <c r="TKJ34" s="98"/>
      <c r="TKK34" s="98"/>
      <c r="TKL34" s="98"/>
      <c r="TKM34" s="98"/>
      <c r="TKN34" s="98"/>
      <c r="TKO34" s="98"/>
      <c r="TKP34" s="98"/>
      <c r="TKQ34" s="98"/>
      <c r="TKR34" s="98"/>
      <c r="TKS34" s="98"/>
      <c r="TKT34" s="98"/>
      <c r="TKU34" s="98"/>
      <c r="TKV34" s="98"/>
      <c r="TKW34" s="98"/>
      <c r="TKX34" s="98"/>
      <c r="TKY34" s="98"/>
      <c r="TKZ34" s="98"/>
      <c r="TLA34" s="98"/>
      <c r="TLB34" s="98"/>
      <c r="TLC34" s="98"/>
      <c r="TLD34" s="98"/>
      <c r="TLE34" s="98"/>
      <c r="TLF34" s="98"/>
      <c r="TLG34" s="98"/>
      <c r="TLH34" s="98"/>
      <c r="TLI34" s="98"/>
      <c r="TLJ34" s="98"/>
      <c r="TLK34" s="98"/>
      <c r="TLL34" s="98"/>
      <c r="TLM34" s="98"/>
      <c r="TLN34" s="98"/>
      <c r="TLO34" s="98"/>
      <c r="TLP34" s="98"/>
      <c r="TLQ34" s="98"/>
      <c r="TLR34" s="98"/>
      <c r="TLS34" s="98"/>
      <c r="TLT34" s="98"/>
      <c r="TLU34" s="98"/>
      <c r="TLV34" s="98"/>
      <c r="TLW34" s="98"/>
      <c r="TLX34" s="98"/>
      <c r="TLY34" s="98"/>
      <c r="TLZ34" s="98"/>
      <c r="TMA34" s="98"/>
      <c r="TMB34" s="98"/>
      <c r="TMC34" s="98"/>
      <c r="TMD34" s="98"/>
      <c r="TME34" s="98"/>
      <c r="TMF34" s="98"/>
      <c r="TMG34" s="98"/>
      <c r="TMH34" s="98"/>
      <c r="TMI34" s="98"/>
      <c r="TMJ34" s="98"/>
      <c r="TMK34" s="98"/>
      <c r="TML34" s="98"/>
      <c r="TMM34" s="98"/>
      <c r="TMN34" s="98"/>
      <c r="TMO34" s="98"/>
      <c r="TMP34" s="98"/>
      <c r="TMQ34" s="98"/>
      <c r="TMR34" s="98"/>
      <c r="TMS34" s="98"/>
      <c r="TMT34" s="98"/>
      <c r="TMU34" s="98"/>
      <c r="TMV34" s="98"/>
      <c r="TMW34" s="98"/>
      <c r="TMX34" s="98"/>
      <c r="TMY34" s="98"/>
      <c r="TMZ34" s="98"/>
      <c r="TNA34" s="98"/>
      <c r="TNB34" s="98"/>
      <c r="TNC34" s="98"/>
      <c r="TND34" s="98"/>
      <c r="TNE34" s="98"/>
      <c r="TNF34" s="98"/>
      <c r="TNG34" s="98"/>
      <c r="TNH34" s="98"/>
      <c r="TNI34" s="98"/>
      <c r="TNJ34" s="98"/>
      <c r="TNK34" s="98"/>
      <c r="TNL34" s="98"/>
      <c r="TNM34" s="98"/>
      <c r="TNN34" s="98"/>
      <c r="TNO34" s="98"/>
      <c r="TNP34" s="98"/>
      <c r="TNQ34" s="98"/>
      <c r="TNR34" s="98"/>
      <c r="TNS34" s="98"/>
      <c r="TNT34" s="98"/>
      <c r="TNU34" s="98"/>
      <c r="TNV34" s="98"/>
      <c r="TNW34" s="98"/>
      <c r="TNX34" s="98"/>
      <c r="TNY34" s="98"/>
      <c r="TNZ34" s="98"/>
      <c r="TOA34" s="98"/>
      <c r="TOB34" s="98"/>
      <c r="TOC34" s="98"/>
      <c r="TOD34" s="98"/>
      <c r="TOE34" s="98"/>
      <c r="TOF34" s="98"/>
      <c r="TOG34" s="98"/>
      <c r="TOH34" s="98"/>
      <c r="TOI34" s="98"/>
      <c r="TOJ34" s="98"/>
      <c r="TOK34" s="98"/>
      <c r="TOL34" s="98"/>
      <c r="TOM34" s="98"/>
      <c r="TON34" s="98"/>
      <c r="TOO34" s="98"/>
      <c r="TOP34" s="98"/>
      <c r="TOQ34" s="98"/>
      <c r="TOR34" s="98"/>
      <c r="TOS34" s="98"/>
      <c r="TOT34" s="98"/>
      <c r="TOU34" s="98"/>
      <c r="TOV34" s="98"/>
      <c r="TOW34" s="98"/>
      <c r="TOX34" s="98"/>
      <c r="TOY34" s="98"/>
      <c r="TOZ34" s="98"/>
      <c r="TPA34" s="98"/>
      <c r="TPB34" s="98"/>
      <c r="TPC34" s="98"/>
      <c r="TPD34" s="98"/>
      <c r="TPE34" s="98"/>
      <c r="TPF34" s="98"/>
      <c r="TPG34" s="98"/>
      <c r="TPH34" s="98"/>
      <c r="TPI34" s="98"/>
      <c r="TPJ34" s="98"/>
      <c r="TPK34" s="98"/>
      <c r="TPL34" s="98"/>
      <c r="TPM34" s="98"/>
      <c r="TPN34" s="98"/>
      <c r="TPO34" s="98"/>
      <c r="TPP34" s="98"/>
      <c r="TPQ34" s="98"/>
      <c r="TPR34" s="98"/>
      <c r="TPS34" s="98"/>
      <c r="TPT34" s="98"/>
      <c r="TPU34" s="98"/>
      <c r="TPV34" s="98"/>
      <c r="TPW34" s="98"/>
      <c r="TPX34" s="98"/>
      <c r="TPY34" s="98"/>
      <c r="TPZ34" s="98"/>
      <c r="TQA34" s="98"/>
      <c r="TQB34" s="98"/>
      <c r="TQC34" s="98"/>
      <c r="TQD34" s="98"/>
      <c r="TQE34" s="98"/>
      <c r="TQF34" s="98"/>
      <c r="TQG34" s="98"/>
      <c r="TQH34" s="98"/>
      <c r="TQI34" s="98"/>
      <c r="TQJ34" s="98"/>
      <c r="TQK34" s="98"/>
      <c r="TQL34" s="98"/>
      <c r="TQM34" s="98"/>
      <c r="TQN34" s="98"/>
      <c r="TQO34" s="98"/>
      <c r="TQP34" s="98"/>
      <c r="TQQ34" s="98"/>
      <c r="TQR34" s="98"/>
      <c r="TQS34" s="98"/>
      <c r="TQT34" s="98"/>
      <c r="TQU34" s="98"/>
      <c r="TQV34" s="98"/>
      <c r="TQW34" s="98"/>
      <c r="TQX34" s="98"/>
      <c r="TQY34" s="98"/>
      <c r="TQZ34" s="98"/>
      <c r="TRA34" s="98"/>
      <c r="TRB34" s="98"/>
      <c r="TRC34" s="98"/>
      <c r="TRD34" s="98"/>
      <c r="TRE34" s="98"/>
      <c r="TRF34" s="98"/>
      <c r="TRG34" s="98"/>
      <c r="TRH34" s="98"/>
      <c r="TRI34" s="98"/>
      <c r="TRJ34" s="98"/>
      <c r="TRK34" s="98"/>
      <c r="TRL34" s="98"/>
      <c r="TRM34" s="98"/>
      <c r="TRN34" s="98"/>
      <c r="TRO34" s="98"/>
      <c r="TRP34" s="98"/>
      <c r="TRQ34" s="98"/>
      <c r="TRR34" s="98"/>
      <c r="TRS34" s="98"/>
      <c r="TRT34" s="98"/>
      <c r="TRU34" s="98"/>
      <c r="TRV34" s="98"/>
      <c r="TRW34" s="98"/>
      <c r="TRX34" s="98"/>
      <c r="TRY34" s="98"/>
      <c r="TRZ34" s="98"/>
      <c r="TSA34" s="98"/>
      <c r="TSB34" s="98"/>
      <c r="TSC34" s="98"/>
      <c r="TSD34" s="98"/>
      <c r="TSE34" s="98"/>
      <c r="TSF34" s="98"/>
      <c r="TSG34" s="98"/>
      <c r="TSH34" s="98"/>
      <c r="TSI34" s="98"/>
      <c r="TSJ34" s="98"/>
      <c r="TSK34" s="98"/>
      <c r="TSL34" s="98"/>
      <c r="TSM34" s="98"/>
      <c r="TSN34" s="98"/>
      <c r="TSO34" s="98"/>
      <c r="TSP34" s="98"/>
      <c r="TSQ34" s="98"/>
      <c r="TSR34" s="98"/>
      <c r="TSS34" s="98"/>
      <c r="TST34" s="98"/>
      <c r="TSU34" s="98"/>
      <c r="TSV34" s="98"/>
      <c r="TSW34" s="98"/>
      <c r="TSX34" s="98"/>
      <c r="TSY34" s="98"/>
      <c r="TSZ34" s="98"/>
      <c r="TTA34" s="98"/>
      <c r="TTB34" s="98"/>
      <c r="TTC34" s="98"/>
      <c r="TTD34" s="98"/>
      <c r="TTE34" s="98"/>
      <c r="TTF34" s="98"/>
      <c r="TTG34" s="98"/>
      <c r="TTH34" s="98"/>
      <c r="TTI34" s="98"/>
      <c r="TTJ34" s="98"/>
      <c r="TTK34" s="98"/>
      <c r="TTL34" s="98"/>
      <c r="TTM34" s="98"/>
      <c r="TTN34" s="98"/>
      <c r="TTO34" s="98"/>
      <c r="TTP34" s="98"/>
      <c r="TTQ34" s="98"/>
      <c r="TTR34" s="98"/>
      <c r="TTS34" s="98"/>
      <c r="TTT34" s="98"/>
      <c r="TTU34" s="98"/>
      <c r="TTV34" s="98"/>
      <c r="TTW34" s="98"/>
      <c r="TTX34" s="98"/>
      <c r="TTY34" s="98"/>
      <c r="TTZ34" s="98"/>
      <c r="TUA34" s="98"/>
      <c r="TUB34" s="98"/>
      <c r="TUC34" s="98"/>
      <c r="TUD34" s="98"/>
      <c r="TUE34" s="98"/>
      <c r="TUF34" s="98"/>
      <c r="TUG34" s="98"/>
      <c r="TUH34" s="98"/>
      <c r="TUI34" s="98"/>
      <c r="TUJ34" s="98"/>
      <c r="TUK34" s="98"/>
      <c r="TUL34" s="98"/>
      <c r="TUM34" s="98"/>
      <c r="TUN34" s="98"/>
      <c r="TUO34" s="98"/>
      <c r="TUP34" s="98"/>
      <c r="TUQ34" s="98"/>
      <c r="TUR34" s="98"/>
      <c r="TUS34" s="98"/>
      <c r="TUT34" s="98"/>
      <c r="TUU34" s="98"/>
      <c r="TUV34" s="98"/>
      <c r="TUW34" s="98"/>
      <c r="TUX34" s="98"/>
      <c r="TUY34" s="98"/>
      <c r="TUZ34" s="98"/>
      <c r="TVA34" s="98"/>
      <c r="TVB34" s="98"/>
      <c r="TVC34" s="98"/>
      <c r="TVD34" s="98"/>
      <c r="TVE34" s="98"/>
      <c r="TVF34" s="98"/>
      <c r="TVG34" s="98"/>
      <c r="TVH34" s="98"/>
      <c r="TVI34" s="98"/>
      <c r="TVJ34" s="98"/>
      <c r="TVK34" s="98"/>
      <c r="TVL34" s="98"/>
      <c r="TVM34" s="98"/>
      <c r="TVN34" s="98"/>
      <c r="TVO34" s="98"/>
      <c r="TVP34" s="98"/>
      <c r="TVQ34" s="98"/>
      <c r="TVR34" s="98"/>
      <c r="TVS34" s="98"/>
      <c r="TVT34" s="98"/>
      <c r="TVU34" s="98"/>
      <c r="TVV34" s="98"/>
      <c r="TVW34" s="98"/>
      <c r="TVX34" s="98"/>
      <c r="TVY34" s="98"/>
      <c r="TVZ34" s="98"/>
      <c r="TWA34" s="98"/>
      <c r="TWB34" s="98"/>
      <c r="TWC34" s="98"/>
      <c r="TWD34" s="98"/>
      <c r="TWE34" s="98"/>
      <c r="TWF34" s="98"/>
      <c r="TWG34" s="98"/>
      <c r="TWH34" s="98"/>
      <c r="TWI34" s="98"/>
      <c r="TWJ34" s="98"/>
      <c r="TWK34" s="98"/>
      <c r="TWL34" s="98"/>
      <c r="TWM34" s="98"/>
      <c r="TWN34" s="98"/>
      <c r="TWO34" s="98"/>
      <c r="TWP34" s="98"/>
      <c r="TWQ34" s="98"/>
      <c r="TWR34" s="98"/>
      <c r="TWS34" s="98"/>
      <c r="TWT34" s="98"/>
      <c r="TWU34" s="98"/>
      <c r="TWV34" s="98"/>
      <c r="TWW34" s="98"/>
      <c r="TWX34" s="98"/>
      <c r="TWY34" s="98"/>
      <c r="TWZ34" s="98"/>
      <c r="TXA34" s="98"/>
      <c r="TXB34" s="98"/>
      <c r="TXC34" s="98"/>
      <c r="TXD34" s="98"/>
      <c r="TXE34" s="98"/>
      <c r="TXF34" s="98"/>
      <c r="TXG34" s="98"/>
      <c r="TXH34" s="98"/>
      <c r="TXI34" s="98"/>
      <c r="TXJ34" s="98"/>
      <c r="TXK34" s="98"/>
      <c r="TXL34" s="98"/>
      <c r="TXM34" s="98"/>
      <c r="TXN34" s="98"/>
      <c r="TXO34" s="98"/>
      <c r="TXP34" s="98"/>
      <c r="TXQ34" s="98"/>
      <c r="TXR34" s="98"/>
      <c r="TXS34" s="98"/>
      <c r="TXT34" s="98"/>
      <c r="TXU34" s="98"/>
      <c r="TXV34" s="98"/>
      <c r="TXW34" s="98"/>
      <c r="TXX34" s="98"/>
      <c r="TXY34" s="98"/>
      <c r="TXZ34" s="98"/>
      <c r="TYA34" s="98"/>
      <c r="TYB34" s="98"/>
      <c r="TYC34" s="98"/>
      <c r="TYD34" s="98"/>
      <c r="TYE34" s="98"/>
      <c r="TYF34" s="98"/>
      <c r="TYG34" s="98"/>
      <c r="TYH34" s="98"/>
      <c r="TYI34" s="98"/>
      <c r="TYJ34" s="98"/>
      <c r="TYK34" s="98"/>
      <c r="TYL34" s="98"/>
      <c r="TYM34" s="98"/>
      <c r="TYN34" s="98"/>
      <c r="TYO34" s="98"/>
      <c r="TYP34" s="98"/>
      <c r="TYQ34" s="98"/>
      <c r="TYR34" s="98"/>
      <c r="TYS34" s="98"/>
      <c r="TYT34" s="98"/>
      <c r="TYU34" s="98"/>
      <c r="TYV34" s="98"/>
      <c r="TYW34" s="98"/>
      <c r="TYX34" s="98"/>
      <c r="TYY34" s="98"/>
      <c r="TYZ34" s="98"/>
      <c r="TZA34" s="98"/>
      <c r="TZB34" s="98"/>
      <c r="TZC34" s="98"/>
      <c r="TZD34" s="98"/>
      <c r="TZE34" s="98"/>
      <c r="TZF34" s="98"/>
      <c r="TZG34" s="98"/>
      <c r="TZH34" s="98"/>
      <c r="TZI34" s="98"/>
      <c r="TZJ34" s="98"/>
      <c r="TZK34" s="98"/>
      <c r="TZL34" s="98"/>
      <c r="TZM34" s="98"/>
      <c r="TZN34" s="98"/>
      <c r="TZO34" s="98"/>
      <c r="TZP34" s="98"/>
      <c r="TZQ34" s="98"/>
      <c r="TZR34" s="98"/>
      <c r="TZS34" s="98"/>
      <c r="TZT34" s="98"/>
      <c r="TZU34" s="98"/>
      <c r="TZV34" s="98"/>
      <c r="TZW34" s="98"/>
      <c r="TZX34" s="98"/>
      <c r="TZY34" s="98"/>
      <c r="TZZ34" s="98"/>
      <c r="UAA34" s="98"/>
      <c r="UAB34" s="98"/>
      <c r="UAC34" s="98"/>
      <c r="UAD34" s="98"/>
      <c r="UAE34" s="98"/>
      <c r="UAF34" s="98"/>
      <c r="UAG34" s="98"/>
      <c r="UAH34" s="98"/>
      <c r="UAI34" s="98"/>
      <c r="UAJ34" s="98"/>
      <c r="UAK34" s="98"/>
      <c r="UAL34" s="98"/>
      <c r="UAM34" s="98"/>
      <c r="UAN34" s="98"/>
      <c r="UAO34" s="98"/>
      <c r="UAP34" s="98"/>
      <c r="UAQ34" s="98"/>
      <c r="UAR34" s="98"/>
      <c r="UAS34" s="98"/>
      <c r="UAT34" s="98"/>
      <c r="UAU34" s="98"/>
      <c r="UAV34" s="98"/>
      <c r="UAW34" s="98"/>
      <c r="UAX34" s="98"/>
      <c r="UAY34" s="98"/>
      <c r="UAZ34" s="98"/>
      <c r="UBA34" s="98"/>
      <c r="UBB34" s="98"/>
      <c r="UBC34" s="98"/>
      <c r="UBD34" s="98"/>
      <c r="UBE34" s="98"/>
      <c r="UBF34" s="98"/>
      <c r="UBG34" s="98"/>
      <c r="UBH34" s="98"/>
      <c r="UBI34" s="98"/>
      <c r="UBJ34" s="98"/>
      <c r="UBK34" s="98"/>
      <c r="UBL34" s="98"/>
      <c r="UBM34" s="98"/>
      <c r="UBN34" s="98"/>
      <c r="UBO34" s="98"/>
      <c r="UBP34" s="98"/>
      <c r="UBQ34" s="98"/>
      <c r="UBR34" s="98"/>
      <c r="UBS34" s="98"/>
      <c r="UBT34" s="98"/>
      <c r="UBU34" s="98"/>
      <c r="UBV34" s="98"/>
      <c r="UBW34" s="98"/>
      <c r="UBX34" s="98"/>
      <c r="UBY34" s="98"/>
      <c r="UBZ34" s="98"/>
      <c r="UCA34" s="98"/>
      <c r="UCB34" s="98"/>
      <c r="UCC34" s="98"/>
      <c r="UCD34" s="98"/>
      <c r="UCE34" s="98"/>
      <c r="UCF34" s="98"/>
      <c r="UCG34" s="98"/>
      <c r="UCH34" s="98"/>
      <c r="UCI34" s="98"/>
      <c r="UCJ34" s="98"/>
      <c r="UCK34" s="98"/>
      <c r="UCL34" s="98"/>
      <c r="UCM34" s="98"/>
      <c r="UCN34" s="98"/>
      <c r="UCO34" s="98"/>
      <c r="UCP34" s="98"/>
      <c r="UCQ34" s="98"/>
      <c r="UCR34" s="98"/>
      <c r="UCS34" s="98"/>
      <c r="UCT34" s="98"/>
      <c r="UCU34" s="98"/>
      <c r="UCV34" s="98"/>
      <c r="UCW34" s="98"/>
      <c r="UCX34" s="98"/>
      <c r="UCY34" s="98"/>
      <c r="UCZ34" s="98"/>
      <c r="UDA34" s="98"/>
      <c r="UDB34" s="98"/>
      <c r="UDC34" s="98"/>
      <c r="UDD34" s="98"/>
      <c r="UDE34" s="98"/>
      <c r="UDF34" s="98"/>
      <c r="UDG34" s="98"/>
      <c r="UDH34" s="98"/>
      <c r="UDI34" s="98"/>
      <c r="UDJ34" s="98"/>
      <c r="UDK34" s="98"/>
      <c r="UDL34" s="98"/>
      <c r="UDM34" s="98"/>
      <c r="UDN34" s="98"/>
      <c r="UDO34" s="98"/>
      <c r="UDP34" s="98"/>
      <c r="UDQ34" s="98"/>
      <c r="UDR34" s="98"/>
      <c r="UDS34" s="98"/>
      <c r="UDT34" s="98"/>
      <c r="UDU34" s="98"/>
      <c r="UDV34" s="98"/>
      <c r="UDW34" s="98"/>
      <c r="UDX34" s="98"/>
      <c r="UDY34" s="98"/>
      <c r="UDZ34" s="98"/>
      <c r="UEA34" s="98"/>
      <c r="UEB34" s="98"/>
      <c r="UEC34" s="98"/>
      <c r="UED34" s="98"/>
      <c r="UEE34" s="98"/>
      <c r="UEF34" s="98"/>
      <c r="UEG34" s="98"/>
      <c r="UEH34" s="98"/>
      <c r="UEI34" s="98"/>
      <c r="UEJ34" s="98"/>
      <c r="UEK34" s="98"/>
      <c r="UEL34" s="98"/>
      <c r="UEM34" s="98"/>
      <c r="UEN34" s="98"/>
      <c r="UEO34" s="98"/>
      <c r="UEP34" s="98"/>
      <c r="UEQ34" s="98"/>
      <c r="UER34" s="98"/>
      <c r="UES34" s="98"/>
      <c r="UET34" s="98"/>
      <c r="UEU34" s="98"/>
      <c r="UEV34" s="98"/>
      <c r="UEW34" s="98"/>
      <c r="UEX34" s="98"/>
      <c r="UEY34" s="98"/>
      <c r="UEZ34" s="98"/>
      <c r="UFA34" s="98"/>
      <c r="UFB34" s="98"/>
      <c r="UFC34" s="98"/>
      <c r="UFD34" s="98"/>
      <c r="UFE34" s="98"/>
      <c r="UFF34" s="98"/>
      <c r="UFG34" s="98"/>
      <c r="UFH34" s="98"/>
      <c r="UFI34" s="98"/>
      <c r="UFJ34" s="98"/>
      <c r="UFK34" s="98"/>
      <c r="UFL34" s="98"/>
      <c r="UFM34" s="98"/>
      <c r="UFN34" s="98"/>
      <c r="UFO34" s="98"/>
      <c r="UFP34" s="98"/>
      <c r="UFQ34" s="98"/>
      <c r="UFR34" s="98"/>
      <c r="UFS34" s="98"/>
      <c r="UFT34" s="98"/>
      <c r="UFU34" s="98"/>
      <c r="UFV34" s="98"/>
      <c r="UFW34" s="98"/>
      <c r="UFX34" s="98"/>
      <c r="UFY34" s="98"/>
      <c r="UFZ34" s="98"/>
      <c r="UGA34" s="98"/>
      <c r="UGB34" s="98"/>
      <c r="UGC34" s="98"/>
      <c r="UGD34" s="98"/>
      <c r="UGE34" s="98"/>
      <c r="UGF34" s="98"/>
      <c r="UGG34" s="98"/>
      <c r="UGH34" s="98"/>
      <c r="UGI34" s="98"/>
      <c r="UGJ34" s="98"/>
      <c r="UGK34" s="98"/>
      <c r="UGL34" s="98"/>
      <c r="UGM34" s="98"/>
      <c r="UGN34" s="98"/>
      <c r="UGO34" s="98"/>
      <c r="UGP34" s="98"/>
      <c r="UGQ34" s="98"/>
      <c r="UGR34" s="98"/>
      <c r="UGS34" s="98"/>
      <c r="UGT34" s="98"/>
      <c r="UGU34" s="98"/>
      <c r="UGV34" s="98"/>
      <c r="UGW34" s="98"/>
      <c r="UGX34" s="98"/>
      <c r="UGY34" s="98"/>
      <c r="UGZ34" s="98"/>
      <c r="UHA34" s="98"/>
      <c r="UHB34" s="98"/>
      <c r="UHC34" s="98"/>
      <c r="UHD34" s="98"/>
      <c r="UHE34" s="98"/>
      <c r="UHF34" s="98"/>
      <c r="UHG34" s="98"/>
      <c r="UHH34" s="98"/>
      <c r="UHI34" s="98"/>
      <c r="UHJ34" s="98"/>
      <c r="UHK34" s="98"/>
      <c r="UHL34" s="98"/>
      <c r="UHM34" s="98"/>
      <c r="UHN34" s="98"/>
      <c r="UHO34" s="98"/>
      <c r="UHP34" s="98"/>
      <c r="UHQ34" s="98"/>
      <c r="UHR34" s="98"/>
      <c r="UHS34" s="98"/>
      <c r="UHT34" s="98"/>
      <c r="UHU34" s="98"/>
      <c r="UHV34" s="98"/>
      <c r="UHW34" s="98"/>
      <c r="UHX34" s="98"/>
      <c r="UHY34" s="98"/>
      <c r="UHZ34" s="98"/>
      <c r="UIA34" s="98"/>
      <c r="UIB34" s="98"/>
      <c r="UIC34" s="98"/>
      <c r="UID34" s="98"/>
      <c r="UIE34" s="98"/>
      <c r="UIF34" s="98"/>
      <c r="UIG34" s="98"/>
      <c r="UIH34" s="98"/>
      <c r="UII34" s="98"/>
      <c r="UIJ34" s="98"/>
      <c r="UIK34" s="98"/>
      <c r="UIL34" s="98"/>
      <c r="UIM34" s="98"/>
      <c r="UIN34" s="98"/>
      <c r="UIO34" s="98"/>
      <c r="UIP34" s="98"/>
      <c r="UIQ34" s="98"/>
      <c r="UIR34" s="98"/>
      <c r="UIS34" s="98"/>
      <c r="UIT34" s="98"/>
      <c r="UIU34" s="98"/>
      <c r="UIV34" s="98"/>
      <c r="UIW34" s="98"/>
      <c r="UIX34" s="98"/>
      <c r="UIY34" s="98"/>
      <c r="UIZ34" s="98"/>
      <c r="UJA34" s="98"/>
      <c r="UJB34" s="98"/>
      <c r="UJC34" s="98"/>
      <c r="UJD34" s="98"/>
      <c r="UJE34" s="98"/>
      <c r="UJF34" s="98"/>
      <c r="UJG34" s="98"/>
      <c r="UJH34" s="98"/>
      <c r="UJI34" s="98"/>
      <c r="UJJ34" s="98"/>
      <c r="UJK34" s="98"/>
      <c r="UJL34" s="98"/>
      <c r="UJM34" s="98"/>
      <c r="UJN34" s="98"/>
      <c r="UJO34" s="98"/>
      <c r="UJP34" s="98"/>
      <c r="UJQ34" s="98"/>
      <c r="UJR34" s="98"/>
      <c r="UJS34" s="98"/>
      <c r="UJT34" s="98"/>
      <c r="UJU34" s="98"/>
      <c r="UJV34" s="98"/>
      <c r="UJW34" s="98"/>
      <c r="UJX34" s="98"/>
      <c r="UJY34" s="98"/>
      <c r="UJZ34" s="98"/>
      <c r="UKA34" s="98"/>
      <c r="UKB34" s="98"/>
      <c r="UKC34" s="98"/>
      <c r="UKD34" s="98"/>
      <c r="UKE34" s="98"/>
      <c r="UKF34" s="98"/>
      <c r="UKG34" s="98"/>
      <c r="UKH34" s="98"/>
      <c r="UKI34" s="98"/>
      <c r="UKJ34" s="98"/>
      <c r="UKK34" s="98"/>
      <c r="UKL34" s="98"/>
      <c r="UKM34" s="98"/>
      <c r="UKN34" s="98"/>
      <c r="UKO34" s="98"/>
      <c r="UKP34" s="98"/>
      <c r="UKQ34" s="98"/>
      <c r="UKR34" s="98"/>
      <c r="UKS34" s="98"/>
      <c r="UKT34" s="98"/>
      <c r="UKU34" s="98"/>
      <c r="UKV34" s="98"/>
      <c r="UKW34" s="98"/>
      <c r="UKX34" s="98"/>
      <c r="UKY34" s="98"/>
      <c r="UKZ34" s="98"/>
      <c r="ULA34" s="98"/>
      <c r="ULB34" s="98"/>
      <c r="ULC34" s="98"/>
      <c r="ULD34" s="98"/>
      <c r="ULE34" s="98"/>
      <c r="ULF34" s="98"/>
      <c r="ULG34" s="98"/>
      <c r="ULH34" s="98"/>
      <c r="ULI34" s="98"/>
      <c r="ULJ34" s="98"/>
      <c r="ULK34" s="98"/>
      <c r="ULL34" s="98"/>
      <c r="ULM34" s="98"/>
      <c r="ULN34" s="98"/>
      <c r="ULO34" s="98"/>
      <c r="ULP34" s="98"/>
      <c r="ULQ34" s="98"/>
      <c r="ULR34" s="98"/>
      <c r="ULS34" s="98"/>
      <c r="ULT34" s="98"/>
      <c r="ULU34" s="98"/>
      <c r="ULV34" s="98"/>
      <c r="ULW34" s="98"/>
      <c r="ULX34" s="98"/>
      <c r="ULY34" s="98"/>
      <c r="ULZ34" s="98"/>
      <c r="UMA34" s="98"/>
      <c r="UMB34" s="98"/>
      <c r="UMC34" s="98"/>
      <c r="UMD34" s="98"/>
      <c r="UME34" s="98"/>
      <c r="UMF34" s="98"/>
      <c r="UMG34" s="98"/>
      <c r="UMH34" s="98"/>
      <c r="UMI34" s="98"/>
      <c r="UMJ34" s="98"/>
      <c r="UMK34" s="98"/>
      <c r="UML34" s="98"/>
      <c r="UMM34" s="98"/>
      <c r="UMN34" s="98"/>
      <c r="UMO34" s="98"/>
      <c r="UMP34" s="98"/>
      <c r="UMQ34" s="98"/>
      <c r="UMR34" s="98"/>
      <c r="UMS34" s="98"/>
      <c r="UMT34" s="98"/>
      <c r="UMU34" s="98"/>
      <c r="UMV34" s="98"/>
      <c r="UMW34" s="98"/>
      <c r="UMX34" s="98"/>
      <c r="UMY34" s="98"/>
      <c r="UMZ34" s="98"/>
      <c r="UNA34" s="98"/>
      <c r="UNB34" s="98"/>
      <c r="UNC34" s="98"/>
      <c r="UND34" s="98"/>
      <c r="UNE34" s="98"/>
      <c r="UNF34" s="98"/>
      <c r="UNG34" s="98"/>
      <c r="UNH34" s="98"/>
      <c r="UNI34" s="98"/>
      <c r="UNJ34" s="98"/>
      <c r="UNK34" s="98"/>
      <c r="UNL34" s="98"/>
      <c r="UNM34" s="98"/>
      <c r="UNN34" s="98"/>
      <c r="UNO34" s="98"/>
      <c r="UNP34" s="98"/>
      <c r="UNQ34" s="98"/>
      <c r="UNR34" s="98"/>
      <c r="UNS34" s="98"/>
      <c r="UNT34" s="98"/>
      <c r="UNU34" s="98"/>
      <c r="UNV34" s="98"/>
      <c r="UNW34" s="98"/>
      <c r="UNX34" s="98"/>
      <c r="UNY34" s="98"/>
      <c r="UNZ34" s="98"/>
      <c r="UOA34" s="98"/>
      <c r="UOB34" s="98"/>
      <c r="UOC34" s="98"/>
      <c r="UOD34" s="98"/>
      <c r="UOE34" s="98"/>
      <c r="UOF34" s="98"/>
      <c r="UOG34" s="98"/>
      <c r="UOH34" s="98"/>
      <c r="UOI34" s="98"/>
      <c r="UOJ34" s="98"/>
      <c r="UOK34" s="98"/>
      <c r="UOL34" s="98"/>
      <c r="UOM34" s="98"/>
      <c r="UON34" s="98"/>
      <c r="UOO34" s="98"/>
      <c r="UOP34" s="98"/>
      <c r="UOQ34" s="98"/>
      <c r="UOR34" s="98"/>
      <c r="UOS34" s="98"/>
      <c r="UOT34" s="98"/>
      <c r="UOU34" s="98"/>
      <c r="UOV34" s="98"/>
      <c r="UOW34" s="98"/>
      <c r="UOX34" s="98"/>
      <c r="UOY34" s="98"/>
      <c r="UOZ34" s="98"/>
      <c r="UPA34" s="98"/>
      <c r="UPB34" s="98"/>
      <c r="UPC34" s="98"/>
      <c r="UPD34" s="98"/>
      <c r="UPE34" s="98"/>
      <c r="UPF34" s="98"/>
      <c r="UPG34" s="98"/>
      <c r="UPH34" s="98"/>
      <c r="UPI34" s="98"/>
      <c r="UPJ34" s="98"/>
      <c r="UPK34" s="98"/>
      <c r="UPL34" s="98"/>
      <c r="UPM34" s="98"/>
      <c r="UPN34" s="98"/>
      <c r="UPO34" s="98"/>
      <c r="UPP34" s="98"/>
      <c r="UPQ34" s="98"/>
      <c r="UPR34" s="98"/>
      <c r="UPS34" s="98"/>
      <c r="UPT34" s="98"/>
      <c r="UPU34" s="98"/>
      <c r="UPV34" s="98"/>
      <c r="UPW34" s="98"/>
      <c r="UPX34" s="98"/>
      <c r="UPY34" s="98"/>
      <c r="UPZ34" s="98"/>
      <c r="UQA34" s="98"/>
      <c r="UQB34" s="98"/>
      <c r="UQC34" s="98"/>
      <c r="UQD34" s="98"/>
      <c r="UQE34" s="98"/>
      <c r="UQF34" s="98"/>
      <c r="UQG34" s="98"/>
      <c r="UQH34" s="98"/>
      <c r="UQI34" s="98"/>
      <c r="UQJ34" s="98"/>
      <c r="UQK34" s="98"/>
      <c r="UQL34" s="98"/>
      <c r="UQM34" s="98"/>
      <c r="UQN34" s="98"/>
      <c r="UQO34" s="98"/>
      <c r="UQP34" s="98"/>
      <c r="UQQ34" s="98"/>
      <c r="UQR34" s="98"/>
      <c r="UQS34" s="98"/>
      <c r="UQT34" s="98"/>
      <c r="UQU34" s="98"/>
      <c r="UQV34" s="98"/>
      <c r="UQW34" s="98"/>
      <c r="UQX34" s="98"/>
      <c r="UQY34" s="98"/>
      <c r="UQZ34" s="98"/>
      <c r="URA34" s="98"/>
      <c r="URB34" s="98"/>
      <c r="URC34" s="98"/>
      <c r="URD34" s="98"/>
      <c r="URE34" s="98"/>
      <c r="URF34" s="98"/>
      <c r="URG34" s="98"/>
      <c r="URH34" s="98"/>
      <c r="URI34" s="98"/>
      <c r="URJ34" s="98"/>
      <c r="URK34" s="98"/>
      <c r="URL34" s="98"/>
      <c r="URM34" s="98"/>
      <c r="URN34" s="98"/>
      <c r="URO34" s="98"/>
      <c r="URP34" s="98"/>
      <c r="URQ34" s="98"/>
      <c r="URR34" s="98"/>
      <c r="URS34" s="98"/>
      <c r="URT34" s="98"/>
      <c r="URU34" s="98"/>
      <c r="URV34" s="98"/>
      <c r="URW34" s="98"/>
      <c r="URX34" s="98"/>
      <c r="URY34" s="98"/>
      <c r="URZ34" s="98"/>
      <c r="USA34" s="98"/>
      <c r="USB34" s="98"/>
      <c r="USC34" s="98"/>
      <c r="USD34" s="98"/>
      <c r="USE34" s="98"/>
      <c r="USF34" s="98"/>
      <c r="USG34" s="98"/>
      <c r="USH34" s="98"/>
      <c r="USI34" s="98"/>
      <c r="USJ34" s="98"/>
      <c r="USK34" s="98"/>
      <c r="USL34" s="98"/>
      <c r="USM34" s="98"/>
      <c r="USN34" s="98"/>
      <c r="USO34" s="98"/>
      <c r="USP34" s="98"/>
      <c r="USQ34" s="98"/>
      <c r="USR34" s="98"/>
      <c r="USS34" s="98"/>
      <c r="UST34" s="98"/>
      <c r="USU34" s="98"/>
      <c r="USV34" s="98"/>
      <c r="USW34" s="98"/>
      <c r="USX34" s="98"/>
      <c r="USY34" s="98"/>
      <c r="USZ34" s="98"/>
      <c r="UTA34" s="98"/>
      <c r="UTB34" s="98"/>
      <c r="UTC34" s="98"/>
      <c r="UTD34" s="98"/>
      <c r="UTE34" s="98"/>
      <c r="UTF34" s="98"/>
      <c r="UTG34" s="98"/>
      <c r="UTH34" s="98"/>
      <c r="UTI34" s="98"/>
      <c r="UTJ34" s="98"/>
      <c r="UTK34" s="98"/>
      <c r="UTL34" s="98"/>
      <c r="UTM34" s="98"/>
      <c r="UTN34" s="98"/>
      <c r="UTO34" s="98"/>
      <c r="UTP34" s="98"/>
      <c r="UTQ34" s="98"/>
      <c r="UTR34" s="98"/>
      <c r="UTS34" s="98"/>
      <c r="UTT34" s="98"/>
      <c r="UTU34" s="98"/>
      <c r="UTV34" s="98"/>
      <c r="UTW34" s="98"/>
      <c r="UTX34" s="98"/>
      <c r="UTY34" s="98"/>
      <c r="UTZ34" s="98"/>
      <c r="UUA34" s="98"/>
      <c r="UUB34" s="98"/>
      <c r="UUC34" s="98"/>
      <c r="UUD34" s="98"/>
      <c r="UUE34" s="98"/>
      <c r="UUF34" s="98"/>
      <c r="UUG34" s="98"/>
      <c r="UUH34" s="98"/>
      <c r="UUI34" s="98"/>
      <c r="UUJ34" s="98"/>
      <c r="UUK34" s="98"/>
      <c r="UUL34" s="98"/>
      <c r="UUM34" s="98"/>
      <c r="UUN34" s="98"/>
      <c r="UUO34" s="98"/>
      <c r="UUP34" s="98"/>
      <c r="UUQ34" s="98"/>
      <c r="UUR34" s="98"/>
      <c r="UUS34" s="98"/>
      <c r="UUT34" s="98"/>
      <c r="UUU34" s="98"/>
      <c r="UUV34" s="98"/>
      <c r="UUW34" s="98"/>
      <c r="UUX34" s="98"/>
      <c r="UUY34" s="98"/>
      <c r="UUZ34" s="98"/>
      <c r="UVA34" s="98"/>
      <c r="UVB34" s="98"/>
      <c r="UVC34" s="98"/>
      <c r="UVD34" s="98"/>
      <c r="UVE34" s="98"/>
      <c r="UVF34" s="98"/>
      <c r="UVG34" s="98"/>
      <c r="UVH34" s="98"/>
      <c r="UVI34" s="98"/>
      <c r="UVJ34" s="98"/>
      <c r="UVK34" s="98"/>
      <c r="UVL34" s="98"/>
      <c r="UVM34" s="98"/>
      <c r="UVN34" s="98"/>
      <c r="UVO34" s="98"/>
      <c r="UVP34" s="98"/>
      <c r="UVQ34" s="98"/>
      <c r="UVR34" s="98"/>
      <c r="UVS34" s="98"/>
      <c r="UVT34" s="98"/>
      <c r="UVU34" s="98"/>
      <c r="UVV34" s="98"/>
      <c r="UVW34" s="98"/>
      <c r="UVX34" s="98"/>
      <c r="UVY34" s="98"/>
      <c r="UVZ34" s="98"/>
      <c r="UWA34" s="98"/>
      <c r="UWB34" s="98"/>
      <c r="UWC34" s="98"/>
      <c r="UWD34" s="98"/>
      <c r="UWE34" s="98"/>
      <c r="UWF34" s="98"/>
      <c r="UWG34" s="98"/>
      <c r="UWH34" s="98"/>
      <c r="UWI34" s="98"/>
      <c r="UWJ34" s="98"/>
      <c r="UWK34" s="98"/>
      <c r="UWL34" s="98"/>
      <c r="UWM34" s="98"/>
      <c r="UWN34" s="98"/>
      <c r="UWO34" s="98"/>
      <c r="UWP34" s="98"/>
      <c r="UWQ34" s="98"/>
      <c r="UWR34" s="98"/>
      <c r="UWS34" s="98"/>
      <c r="UWT34" s="98"/>
      <c r="UWU34" s="98"/>
      <c r="UWV34" s="98"/>
      <c r="UWW34" s="98"/>
      <c r="UWX34" s="98"/>
      <c r="UWY34" s="98"/>
      <c r="UWZ34" s="98"/>
      <c r="UXA34" s="98"/>
      <c r="UXB34" s="98"/>
      <c r="UXC34" s="98"/>
      <c r="UXD34" s="98"/>
      <c r="UXE34" s="98"/>
      <c r="UXF34" s="98"/>
      <c r="UXG34" s="98"/>
      <c r="UXH34" s="98"/>
      <c r="UXI34" s="98"/>
      <c r="UXJ34" s="98"/>
      <c r="UXK34" s="98"/>
      <c r="UXL34" s="98"/>
      <c r="UXM34" s="98"/>
      <c r="UXN34" s="98"/>
      <c r="UXO34" s="98"/>
      <c r="UXP34" s="98"/>
      <c r="UXQ34" s="98"/>
      <c r="UXR34" s="98"/>
      <c r="UXS34" s="98"/>
      <c r="UXT34" s="98"/>
      <c r="UXU34" s="98"/>
      <c r="UXV34" s="98"/>
      <c r="UXW34" s="98"/>
      <c r="UXX34" s="98"/>
      <c r="UXY34" s="98"/>
      <c r="UXZ34" s="98"/>
      <c r="UYA34" s="98"/>
      <c r="UYB34" s="98"/>
      <c r="UYC34" s="98"/>
      <c r="UYD34" s="98"/>
      <c r="UYE34" s="98"/>
      <c r="UYF34" s="98"/>
      <c r="UYG34" s="98"/>
      <c r="UYH34" s="98"/>
      <c r="UYI34" s="98"/>
      <c r="UYJ34" s="98"/>
      <c r="UYK34" s="98"/>
      <c r="UYL34" s="98"/>
      <c r="UYM34" s="98"/>
      <c r="UYN34" s="98"/>
      <c r="UYO34" s="98"/>
      <c r="UYP34" s="98"/>
      <c r="UYQ34" s="98"/>
      <c r="UYR34" s="98"/>
      <c r="UYS34" s="98"/>
      <c r="UYT34" s="98"/>
      <c r="UYU34" s="98"/>
      <c r="UYV34" s="98"/>
      <c r="UYW34" s="98"/>
      <c r="UYX34" s="98"/>
      <c r="UYY34" s="98"/>
      <c r="UYZ34" s="98"/>
      <c r="UZA34" s="98"/>
      <c r="UZB34" s="98"/>
      <c r="UZC34" s="98"/>
      <c r="UZD34" s="98"/>
      <c r="UZE34" s="98"/>
      <c r="UZF34" s="98"/>
      <c r="UZG34" s="98"/>
      <c r="UZH34" s="98"/>
      <c r="UZI34" s="98"/>
      <c r="UZJ34" s="98"/>
      <c r="UZK34" s="98"/>
      <c r="UZL34" s="98"/>
      <c r="UZM34" s="98"/>
      <c r="UZN34" s="98"/>
      <c r="UZO34" s="98"/>
      <c r="UZP34" s="98"/>
      <c r="UZQ34" s="98"/>
      <c r="UZR34" s="98"/>
      <c r="UZS34" s="98"/>
      <c r="UZT34" s="98"/>
      <c r="UZU34" s="98"/>
      <c r="UZV34" s="98"/>
      <c r="UZW34" s="98"/>
      <c r="UZX34" s="98"/>
      <c r="UZY34" s="98"/>
      <c r="UZZ34" s="98"/>
      <c r="VAA34" s="98"/>
      <c r="VAB34" s="98"/>
      <c r="VAC34" s="98"/>
      <c r="VAD34" s="98"/>
      <c r="VAE34" s="98"/>
      <c r="VAF34" s="98"/>
      <c r="VAG34" s="98"/>
      <c r="VAH34" s="98"/>
      <c r="VAI34" s="98"/>
      <c r="VAJ34" s="98"/>
      <c r="VAK34" s="98"/>
      <c r="VAL34" s="98"/>
      <c r="VAM34" s="98"/>
      <c r="VAN34" s="98"/>
      <c r="VAO34" s="98"/>
      <c r="VAP34" s="98"/>
      <c r="VAQ34" s="98"/>
      <c r="VAR34" s="98"/>
      <c r="VAS34" s="98"/>
      <c r="VAT34" s="98"/>
      <c r="VAU34" s="98"/>
      <c r="VAV34" s="98"/>
      <c r="VAW34" s="98"/>
      <c r="VAX34" s="98"/>
      <c r="VAY34" s="98"/>
      <c r="VAZ34" s="98"/>
      <c r="VBA34" s="98"/>
      <c r="VBB34" s="98"/>
      <c r="VBC34" s="98"/>
      <c r="VBD34" s="98"/>
      <c r="VBE34" s="98"/>
      <c r="VBF34" s="98"/>
      <c r="VBG34" s="98"/>
      <c r="VBH34" s="98"/>
      <c r="VBI34" s="98"/>
      <c r="VBJ34" s="98"/>
      <c r="VBK34" s="98"/>
      <c r="VBL34" s="98"/>
      <c r="VBM34" s="98"/>
      <c r="VBN34" s="98"/>
      <c r="VBO34" s="98"/>
      <c r="VBP34" s="98"/>
      <c r="VBQ34" s="98"/>
      <c r="VBR34" s="98"/>
      <c r="VBS34" s="98"/>
      <c r="VBT34" s="98"/>
      <c r="VBU34" s="98"/>
      <c r="VBV34" s="98"/>
      <c r="VBW34" s="98"/>
      <c r="VBX34" s="98"/>
      <c r="VBY34" s="98"/>
      <c r="VBZ34" s="98"/>
      <c r="VCA34" s="98"/>
      <c r="VCB34" s="98"/>
      <c r="VCC34" s="98"/>
      <c r="VCD34" s="98"/>
      <c r="VCE34" s="98"/>
      <c r="VCF34" s="98"/>
      <c r="VCG34" s="98"/>
      <c r="VCH34" s="98"/>
      <c r="VCI34" s="98"/>
      <c r="VCJ34" s="98"/>
      <c r="VCK34" s="98"/>
      <c r="VCL34" s="98"/>
      <c r="VCM34" s="98"/>
      <c r="VCN34" s="98"/>
      <c r="VCO34" s="98"/>
      <c r="VCP34" s="98"/>
      <c r="VCQ34" s="98"/>
      <c r="VCR34" s="98"/>
      <c r="VCS34" s="98"/>
      <c r="VCT34" s="98"/>
      <c r="VCU34" s="98"/>
      <c r="VCV34" s="98"/>
      <c r="VCW34" s="98"/>
      <c r="VCX34" s="98"/>
      <c r="VCY34" s="98"/>
      <c r="VCZ34" s="98"/>
      <c r="VDA34" s="98"/>
      <c r="VDB34" s="98"/>
      <c r="VDC34" s="98"/>
      <c r="VDD34" s="98"/>
      <c r="VDE34" s="98"/>
      <c r="VDF34" s="98"/>
      <c r="VDG34" s="98"/>
      <c r="VDH34" s="98"/>
      <c r="VDI34" s="98"/>
      <c r="VDJ34" s="98"/>
      <c r="VDK34" s="98"/>
      <c r="VDL34" s="98"/>
      <c r="VDM34" s="98"/>
      <c r="VDN34" s="98"/>
      <c r="VDO34" s="98"/>
      <c r="VDP34" s="98"/>
      <c r="VDQ34" s="98"/>
      <c r="VDR34" s="98"/>
      <c r="VDS34" s="98"/>
      <c r="VDT34" s="98"/>
      <c r="VDU34" s="98"/>
      <c r="VDV34" s="98"/>
      <c r="VDW34" s="98"/>
      <c r="VDX34" s="98"/>
      <c r="VDY34" s="98"/>
      <c r="VDZ34" s="98"/>
      <c r="VEA34" s="98"/>
      <c r="VEB34" s="98"/>
      <c r="VEC34" s="98"/>
      <c r="VED34" s="98"/>
      <c r="VEE34" s="98"/>
      <c r="VEF34" s="98"/>
      <c r="VEG34" s="98"/>
      <c r="VEH34" s="98"/>
      <c r="VEI34" s="98"/>
      <c r="VEJ34" s="98"/>
      <c r="VEK34" s="98"/>
      <c r="VEL34" s="98"/>
      <c r="VEM34" s="98"/>
      <c r="VEN34" s="98"/>
      <c r="VEO34" s="98"/>
      <c r="VEP34" s="98"/>
      <c r="VEQ34" s="98"/>
      <c r="VER34" s="98"/>
      <c r="VES34" s="98"/>
      <c r="VET34" s="98"/>
      <c r="VEU34" s="98"/>
      <c r="VEV34" s="98"/>
      <c r="VEW34" s="98"/>
      <c r="VEX34" s="98"/>
      <c r="VEY34" s="98"/>
      <c r="VEZ34" s="98"/>
      <c r="VFA34" s="98"/>
      <c r="VFB34" s="98"/>
      <c r="VFC34" s="98"/>
      <c r="VFD34" s="98"/>
      <c r="VFE34" s="98"/>
      <c r="VFF34" s="98"/>
      <c r="VFG34" s="98"/>
      <c r="VFH34" s="98"/>
      <c r="VFI34" s="98"/>
      <c r="VFJ34" s="98"/>
      <c r="VFK34" s="98"/>
      <c r="VFL34" s="98"/>
      <c r="VFM34" s="98"/>
      <c r="VFN34" s="98"/>
      <c r="VFO34" s="98"/>
      <c r="VFP34" s="98"/>
      <c r="VFQ34" s="98"/>
      <c r="VFR34" s="98"/>
      <c r="VFS34" s="98"/>
      <c r="VFT34" s="98"/>
      <c r="VFU34" s="98"/>
      <c r="VFV34" s="98"/>
      <c r="VFW34" s="98"/>
      <c r="VFX34" s="98"/>
      <c r="VFY34" s="98"/>
      <c r="VFZ34" s="98"/>
      <c r="VGA34" s="98"/>
      <c r="VGB34" s="98"/>
      <c r="VGC34" s="98"/>
      <c r="VGD34" s="98"/>
      <c r="VGE34" s="98"/>
      <c r="VGF34" s="98"/>
      <c r="VGG34" s="98"/>
      <c r="VGH34" s="98"/>
      <c r="VGI34" s="98"/>
      <c r="VGJ34" s="98"/>
      <c r="VGK34" s="98"/>
      <c r="VGL34" s="98"/>
      <c r="VGM34" s="98"/>
      <c r="VGN34" s="98"/>
      <c r="VGO34" s="98"/>
      <c r="VGP34" s="98"/>
      <c r="VGQ34" s="98"/>
      <c r="VGR34" s="98"/>
      <c r="VGS34" s="98"/>
      <c r="VGT34" s="98"/>
      <c r="VGU34" s="98"/>
      <c r="VGV34" s="98"/>
      <c r="VGW34" s="98"/>
      <c r="VGX34" s="98"/>
      <c r="VGY34" s="98"/>
      <c r="VGZ34" s="98"/>
      <c r="VHA34" s="98"/>
      <c r="VHB34" s="98"/>
      <c r="VHC34" s="98"/>
      <c r="VHD34" s="98"/>
      <c r="VHE34" s="98"/>
      <c r="VHF34" s="98"/>
      <c r="VHG34" s="98"/>
      <c r="VHH34" s="98"/>
      <c r="VHI34" s="98"/>
      <c r="VHJ34" s="98"/>
      <c r="VHK34" s="98"/>
      <c r="VHL34" s="98"/>
      <c r="VHM34" s="98"/>
      <c r="VHN34" s="98"/>
      <c r="VHO34" s="98"/>
      <c r="VHP34" s="98"/>
      <c r="VHQ34" s="98"/>
      <c r="VHR34" s="98"/>
      <c r="VHS34" s="98"/>
      <c r="VHT34" s="98"/>
      <c r="VHU34" s="98"/>
      <c r="VHV34" s="98"/>
      <c r="VHW34" s="98"/>
      <c r="VHX34" s="98"/>
      <c r="VHY34" s="98"/>
      <c r="VHZ34" s="98"/>
      <c r="VIA34" s="98"/>
      <c r="VIB34" s="98"/>
      <c r="VIC34" s="98"/>
      <c r="VID34" s="98"/>
      <c r="VIE34" s="98"/>
      <c r="VIF34" s="98"/>
      <c r="VIG34" s="98"/>
      <c r="VIH34" s="98"/>
      <c r="VII34" s="98"/>
      <c r="VIJ34" s="98"/>
      <c r="VIK34" s="98"/>
      <c r="VIL34" s="98"/>
      <c r="VIM34" s="98"/>
      <c r="VIN34" s="98"/>
      <c r="VIO34" s="98"/>
      <c r="VIP34" s="98"/>
      <c r="VIQ34" s="98"/>
      <c r="VIR34" s="98"/>
      <c r="VIS34" s="98"/>
      <c r="VIT34" s="98"/>
      <c r="VIU34" s="98"/>
      <c r="VIV34" s="98"/>
      <c r="VIW34" s="98"/>
      <c r="VIX34" s="98"/>
      <c r="VIY34" s="98"/>
      <c r="VIZ34" s="98"/>
      <c r="VJA34" s="98"/>
      <c r="VJB34" s="98"/>
      <c r="VJC34" s="98"/>
      <c r="VJD34" s="98"/>
      <c r="VJE34" s="98"/>
      <c r="VJF34" s="98"/>
      <c r="VJG34" s="98"/>
      <c r="VJH34" s="98"/>
      <c r="VJI34" s="98"/>
      <c r="VJJ34" s="98"/>
      <c r="VJK34" s="98"/>
      <c r="VJL34" s="98"/>
      <c r="VJM34" s="98"/>
      <c r="VJN34" s="98"/>
      <c r="VJO34" s="98"/>
      <c r="VJP34" s="98"/>
      <c r="VJQ34" s="98"/>
      <c r="VJR34" s="98"/>
      <c r="VJS34" s="98"/>
      <c r="VJT34" s="98"/>
      <c r="VJU34" s="98"/>
      <c r="VJV34" s="98"/>
      <c r="VJW34" s="98"/>
      <c r="VJX34" s="98"/>
      <c r="VJY34" s="98"/>
      <c r="VJZ34" s="98"/>
      <c r="VKA34" s="98"/>
      <c r="VKB34" s="98"/>
      <c r="VKC34" s="98"/>
      <c r="VKD34" s="98"/>
      <c r="VKE34" s="98"/>
      <c r="VKF34" s="98"/>
      <c r="VKG34" s="98"/>
      <c r="VKH34" s="98"/>
      <c r="VKI34" s="98"/>
      <c r="VKJ34" s="98"/>
      <c r="VKK34" s="98"/>
      <c r="VKL34" s="98"/>
      <c r="VKM34" s="98"/>
      <c r="VKN34" s="98"/>
      <c r="VKO34" s="98"/>
      <c r="VKP34" s="98"/>
      <c r="VKQ34" s="98"/>
      <c r="VKR34" s="98"/>
      <c r="VKS34" s="98"/>
      <c r="VKT34" s="98"/>
      <c r="VKU34" s="98"/>
      <c r="VKV34" s="98"/>
      <c r="VKW34" s="98"/>
      <c r="VKX34" s="98"/>
      <c r="VKY34" s="98"/>
      <c r="VKZ34" s="98"/>
      <c r="VLA34" s="98"/>
      <c r="VLB34" s="98"/>
      <c r="VLC34" s="98"/>
      <c r="VLD34" s="98"/>
      <c r="VLE34" s="98"/>
      <c r="VLF34" s="98"/>
      <c r="VLG34" s="98"/>
      <c r="VLH34" s="98"/>
      <c r="VLI34" s="98"/>
      <c r="VLJ34" s="98"/>
      <c r="VLK34" s="98"/>
      <c r="VLL34" s="98"/>
      <c r="VLM34" s="98"/>
      <c r="VLN34" s="98"/>
      <c r="VLO34" s="98"/>
      <c r="VLP34" s="98"/>
      <c r="VLQ34" s="98"/>
      <c r="VLR34" s="98"/>
      <c r="VLS34" s="98"/>
      <c r="VLT34" s="98"/>
      <c r="VLU34" s="98"/>
      <c r="VLV34" s="98"/>
      <c r="VLW34" s="98"/>
      <c r="VLX34" s="98"/>
      <c r="VLY34" s="98"/>
      <c r="VLZ34" s="98"/>
      <c r="VMA34" s="98"/>
      <c r="VMB34" s="98"/>
      <c r="VMC34" s="98"/>
      <c r="VMD34" s="98"/>
      <c r="VME34" s="98"/>
      <c r="VMF34" s="98"/>
      <c r="VMG34" s="98"/>
      <c r="VMH34" s="98"/>
      <c r="VMI34" s="98"/>
      <c r="VMJ34" s="98"/>
      <c r="VMK34" s="98"/>
      <c r="VML34" s="98"/>
      <c r="VMM34" s="98"/>
      <c r="VMN34" s="98"/>
      <c r="VMO34" s="98"/>
      <c r="VMP34" s="98"/>
      <c r="VMQ34" s="98"/>
      <c r="VMR34" s="98"/>
      <c r="VMS34" s="98"/>
      <c r="VMT34" s="98"/>
      <c r="VMU34" s="98"/>
      <c r="VMV34" s="98"/>
      <c r="VMW34" s="98"/>
      <c r="VMX34" s="98"/>
      <c r="VMY34" s="98"/>
      <c r="VMZ34" s="98"/>
      <c r="VNA34" s="98"/>
      <c r="VNB34" s="98"/>
      <c r="VNC34" s="98"/>
      <c r="VND34" s="98"/>
      <c r="VNE34" s="98"/>
      <c r="VNF34" s="98"/>
      <c r="VNG34" s="98"/>
      <c r="VNH34" s="98"/>
      <c r="VNI34" s="98"/>
      <c r="VNJ34" s="98"/>
      <c r="VNK34" s="98"/>
      <c r="VNL34" s="98"/>
      <c r="VNM34" s="98"/>
      <c r="VNN34" s="98"/>
      <c r="VNO34" s="98"/>
      <c r="VNP34" s="98"/>
      <c r="VNQ34" s="98"/>
      <c r="VNR34" s="98"/>
      <c r="VNS34" s="98"/>
      <c r="VNT34" s="98"/>
      <c r="VNU34" s="98"/>
      <c r="VNV34" s="98"/>
      <c r="VNW34" s="98"/>
      <c r="VNX34" s="98"/>
      <c r="VNY34" s="98"/>
      <c r="VNZ34" s="98"/>
      <c r="VOA34" s="98"/>
      <c r="VOB34" s="98"/>
      <c r="VOC34" s="98"/>
      <c r="VOD34" s="98"/>
      <c r="VOE34" s="98"/>
      <c r="VOF34" s="98"/>
      <c r="VOG34" s="98"/>
      <c r="VOH34" s="98"/>
      <c r="VOI34" s="98"/>
      <c r="VOJ34" s="98"/>
      <c r="VOK34" s="98"/>
      <c r="VOL34" s="98"/>
      <c r="VOM34" s="98"/>
      <c r="VON34" s="98"/>
      <c r="VOO34" s="98"/>
      <c r="VOP34" s="98"/>
      <c r="VOQ34" s="98"/>
      <c r="VOR34" s="98"/>
      <c r="VOS34" s="98"/>
      <c r="VOT34" s="98"/>
      <c r="VOU34" s="98"/>
      <c r="VOV34" s="98"/>
      <c r="VOW34" s="98"/>
      <c r="VOX34" s="98"/>
      <c r="VOY34" s="98"/>
      <c r="VOZ34" s="98"/>
      <c r="VPA34" s="98"/>
      <c r="VPB34" s="98"/>
      <c r="VPC34" s="98"/>
      <c r="VPD34" s="98"/>
      <c r="VPE34" s="98"/>
      <c r="VPF34" s="98"/>
      <c r="VPG34" s="98"/>
      <c r="VPH34" s="98"/>
      <c r="VPI34" s="98"/>
      <c r="VPJ34" s="98"/>
      <c r="VPK34" s="98"/>
      <c r="VPL34" s="98"/>
      <c r="VPM34" s="98"/>
      <c r="VPN34" s="98"/>
      <c r="VPO34" s="98"/>
      <c r="VPP34" s="98"/>
      <c r="VPQ34" s="98"/>
      <c r="VPR34" s="98"/>
      <c r="VPS34" s="98"/>
      <c r="VPT34" s="98"/>
      <c r="VPU34" s="98"/>
      <c r="VPV34" s="98"/>
      <c r="VPW34" s="98"/>
      <c r="VPX34" s="98"/>
      <c r="VPY34" s="98"/>
      <c r="VPZ34" s="98"/>
      <c r="VQA34" s="98"/>
      <c r="VQB34" s="98"/>
      <c r="VQC34" s="98"/>
      <c r="VQD34" s="98"/>
      <c r="VQE34" s="98"/>
      <c r="VQF34" s="98"/>
      <c r="VQG34" s="98"/>
      <c r="VQH34" s="98"/>
      <c r="VQI34" s="98"/>
      <c r="VQJ34" s="98"/>
      <c r="VQK34" s="98"/>
      <c r="VQL34" s="98"/>
      <c r="VQM34" s="98"/>
      <c r="VQN34" s="98"/>
      <c r="VQO34" s="98"/>
      <c r="VQP34" s="98"/>
      <c r="VQQ34" s="98"/>
      <c r="VQR34" s="98"/>
      <c r="VQS34" s="98"/>
      <c r="VQT34" s="98"/>
      <c r="VQU34" s="98"/>
      <c r="VQV34" s="98"/>
      <c r="VQW34" s="98"/>
      <c r="VQX34" s="98"/>
      <c r="VQY34" s="98"/>
      <c r="VQZ34" s="98"/>
      <c r="VRA34" s="98"/>
      <c r="VRB34" s="98"/>
      <c r="VRC34" s="98"/>
      <c r="VRD34" s="98"/>
      <c r="VRE34" s="98"/>
      <c r="VRF34" s="98"/>
      <c r="VRG34" s="98"/>
      <c r="VRH34" s="98"/>
      <c r="VRI34" s="98"/>
      <c r="VRJ34" s="98"/>
      <c r="VRK34" s="98"/>
      <c r="VRL34" s="98"/>
      <c r="VRM34" s="98"/>
      <c r="VRN34" s="98"/>
      <c r="VRO34" s="98"/>
      <c r="VRP34" s="98"/>
      <c r="VRQ34" s="98"/>
      <c r="VRR34" s="98"/>
      <c r="VRS34" s="98"/>
      <c r="VRT34" s="98"/>
      <c r="VRU34" s="98"/>
      <c r="VRV34" s="98"/>
      <c r="VRW34" s="98"/>
      <c r="VRX34" s="98"/>
      <c r="VRY34" s="98"/>
      <c r="VRZ34" s="98"/>
      <c r="VSA34" s="98"/>
      <c r="VSB34" s="98"/>
      <c r="VSC34" s="98"/>
      <c r="VSD34" s="98"/>
      <c r="VSE34" s="98"/>
      <c r="VSF34" s="98"/>
      <c r="VSG34" s="98"/>
      <c r="VSH34" s="98"/>
      <c r="VSI34" s="98"/>
      <c r="VSJ34" s="98"/>
      <c r="VSK34" s="98"/>
      <c r="VSL34" s="98"/>
      <c r="VSM34" s="98"/>
      <c r="VSN34" s="98"/>
      <c r="VSO34" s="98"/>
      <c r="VSP34" s="98"/>
      <c r="VSQ34" s="98"/>
      <c r="VSR34" s="98"/>
      <c r="VSS34" s="98"/>
      <c r="VST34" s="98"/>
      <c r="VSU34" s="98"/>
      <c r="VSV34" s="98"/>
      <c r="VSW34" s="98"/>
      <c r="VSX34" s="98"/>
      <c r="VSY34" s="98"/>
      <c r="VSZ34" s="98"/>
      <c r="VTA34" s="98"/>
      <c r="VTB34" s="98"/>
      <c r="VTC34" s="98"/>
      <c r="VTD34" s="98"/>
      <c r="VTE34" s="98"/>
      <c r="VTF34" s="98"/>
      <c r="VTG34" s="98"/>
      <c r="VTH34" s="98"/>
      <c r="VTI34" s="98"/>
      <c r="VTJ34" s="98"/>
      <c r="VTK34" s="98"/>
      <c r="VTL34" s="98"/>
      <c r="VTM34" s="98"/>
      <c r="VTN34" s="98"/>
      <c r="VTO34" s="98"/>
      <c r="VTP34" s="98"/>
      <c r="VTQ34" s="98"/>
      <c r="VTR34" s="98"/>
      <c r="VTS34" s="98"/>
      <c r="VTT34" s="98"/>
      <c r="VTU34" s="98"/>
      <c r="VTV34" s="98"/>
      <c r="VTW34" s="98"/>
      <c r="VTX34" s="98"/>
      <c r="VTY34" s="98"/>
      <c r="VTZ34" s="98"/>
      <c r="VUA34" s="98"/>
      <c r="VUB34" s="98"/>
      <c r="VUC34" s="98"/>
      <c r="VUD34" s="98"/>
      <c r="VUE34" s="98"/>
      <c r="VUF34" s="98"/>
      <c r="VUG34" s="98"/>
      <c r="VUH34" s="98"/>
      <c r="VUI34" s="98"/>
      <c r="VUJ34" s="98"/>
      <c r="VUK34" s="98"/>
      <c r="VUL34" s="98"/>
      <c r="VUM34" s="98"/>
      <c r="VUN34" s="98"/>
      <c r="VUO34" s="98"/>
      <c r="VUP34" s="98"/>
      <c r="VUQ34" s="98"/>
      <c r="VUR34" s="98"/>
      <c r="VUS34" s="98"/>
      <c r="VUT34" s="98"/>
      <c r="VUU34" s="98"/>
      <c r="VUV34" s="98"/>
      <c r="VUW34" s="98"/>
      <c r="VUX34" s="98"/>
      <c r="VUY34" s="98"/>
      <c r="VUZ34" s="98"/>
      <c r="VVA34" s="98"/>
      <c r="VVB34" s="98"/>
      <c r="VVC34" s="98"/>
      <c r="VVD34" s="98"/>
      <c r="VVE34" s="98"/>
      <c r="VVF34" s="98"/>
      <c r="VVG34" s="98"/>
      <c r="VVH34" s="98"/>
      <c r="VVI34" s="98"/>
      <c r="VVJ34" s="98"/>
      <c r="VVK34" s="98"/>
      <c r="VVL34" s="98"/>
      <c r="VVM34" s="98"/>
      <c r="VVN34" s="98"/>
      <c r="VVO34" s="98"/>
      <c r="VVP34" s="98"/>
      <c r="VVQ34" s="98"/>
      <c r="VVR34" s="98"/>
      <c r="VVS34" s="98"/>
      <c r="VVT34" s="98"/>
      <c r="VVU34" s="98"/>
      <c r="VVV34" s="98"/>
      <c r="VVW34" s="98"/>
      <c r="VVX34" s="98"/>
      <c r="VVY34" s="98"/>
      <c r="VVZ34" s="98"/>
      <c r="VWA34" s="98"/>
      <c r="VWB34" s="98"/>
      <c r="VWC34" s="98"/>
      <c r="VWD34" s="98"/>
      <c r="VWE34" s="98"/>
      <c r="VWF34" s="98"/>
      <c r="VWG34" s="98"/>
      <c r="VWH34" s="98"/>
      <c r="VWI34" s="98"/>
      <c r="VWJ34" s="98"/>
      <c r="VWK34" s="98"/>
      <c r="VWL34" s="98"/>
      <c r="VWM34" s="98"/>
      <c r="VWN34" s="98"/>
      <c r="VWO34" s="98"/>
      <c r="VWP34" s="98"/>
      <c r="VWQ34" s="98"/>
      <c r="VWR34" s="98"/>
      <c r="VWS34" s="98"/>
      <c r="VWT34" s="98"/>
      <c r="VWU34" s="98"/>
      <c r="VWV34" s="98"/>
      <c r="VWW34" s="98"/>
      <c r="VWX34" s="98"/>
      <c r="VWY34" s="98"/>
      <c r="VWZ34" s="98"/>
      <c r="VXA34" s="98"/>
      <c r="VXB34" s="98"/>
      <c r="VXC34" s="98"/>
      <c r="VXD34" s="98"/>
      <c r="VXE34" s="98"/>
      <c r="VXF34" s="98"/>
      <c r="VXG34" s="98"/>
      <c r="VXH34" s="98"/>
      <c r="VXI34" s="98"/>
      <c r="VXJ34" s="98"/>
      <c r="VXK34" s="98"/>
      <c r="VXL34" s="98"/>
      <c r="VXM34" s="98"/>
      <c r="VXN34" s="98"/>
      <c r="VXO34" s="98"/>
      <c r="VXP34" s="98"/>
      <c r="VXQ34" s="98"/>
      <c r="VXR34" s="98"/>
      <c r="VXS34" s="98"/>
      <c r="VXT34" s="98"/>
      <c r="VXU34" s="98"/>
      <c r="VXV34" s="98"/>
      <c r="VXW34" s="98"/>
      <c r="VXX34" s="98"/>
      <c r="VXY34" s="98"/>
      <c r="VXZ34" s="98"/>
      <c r="VYA34" s="98"/>
      <c r="VYB34" s="98"/>
      <c r="VYC34" s="98"/>
      <c r="VYD34" s="98"/>
      <c r="VYE34" s="98"/>
      <c r="VYF34" s="98"/>
      <c r="VYG34" s="98"/>
      <c r="VYH34" s="98"/>
      <c r="VYI34" s="98"/>
      <c r="VYJ34" s="98"/>
      <c r="VYK34" s="98"/>
      <c r="VYL34" s="98"/>
      <c r="VYM34" s="98"/>
      <c r="VYN34" s="98"/>
      <c r="VYO34" s="98"/>
      <c r="VYP34" s="98"/>
      <c r="VYQ34" s="98"/>
      <c r="VYR34" s="98"/>
      <c r="VYS34" s="98"/>
      <c r="VYT34" s="98"/>
      <c r="VYU34" s="98"/>
      <c r="VYV34" s="98"/>
      <c r="VYW34" s="98"/>
      <c r="VYX34" s="98"/>
      <c r="VYY34" s="98"/>
      <c r="VYZ34" s="98"/>
      <c r="VZA34" s="98"/>
      <c r="VZB34" s="98"/>
      <c r="VZC34" s="98"/>
      <c r="VZD34" s="98"/>
      <c r="VZE34" s="98"/>
      <c r="VZF34" s="98"/>
      <c r="VZG34" s="98"/>
      <c r="VZH34" s="98"/>
      <c r="VZI34" s="98"/>
      <c r="VZJ34" s="98"/>
      <c r="VZK34" s="98"/>
      <c r="VZL34" s="98"/>
      <c r="VZM34" s="98"/>
      <c r="VZN34" s="98"/>
      <c r="VZO34" s="98"/>
      <c r="VZP34" s="98"/>
      <c r="VZQ34" s="98"/>
      <c r="VZR34" s="98"/>
      <c r="VZS34" s="98"/>
      <c r="VZT34" s="98"/>
      <c r="VZU34" s="98"/>
      <c r="VZV34" s="98"/>
      <c r="VZW34" s="98"/>
      <c r="VZX34" s="98"/>
      <c r="VZY34" s="98"/>
      <c r="VZZ34" s="98"/>
      <c r="WAA34" s="98"/>
      <c r="WAB34" s="98"/>
      <c r="WAC34" s="98"/>
      <c r="WAD34" s="98"/>
      <c r="WAE34" s="98"/>
      <c r="WAF34" s="98"/>
      <c r="WAG34" s="98"/>
      <c r="WAH34" s="98"/>
      <c r="WAI34" s="98"/>
      <c r="WAJ34" s="98"/>
      <c r="WAK34" s="98"/>
      <c r="WAL34" s="98"/>
      <c r="WAM34" s="98"/>
      <c r="WAN34" s="98"/>
      <c r="WAO34" s="98"/>
      <c r="WAP34" s="98"/>
      <c r="WAQ34" s="98"/>
      <c r="WAR34" s="98"/>
      <c r="WAS34" s="98"/>
      <c r="WAT34" s="98"/>
      <c r="WAU34" s="98"/>
      <c r="WAV34" s="98"/>
      <c r="WAW34" s="98"/>
      <c r="WAX34" s="98"/>
      <c r="WAY34" s="98"/>
      <c r="WAZ34" s="98"/>
      <c r="WBA34" s="98"/>
      <c r="WBB34" s="98"/>
      <c r="WBC34" s="98"/>
      <c r="WBD34" s="98"/>
      <c r="WBE34" s="98"/>
      <c r="WBF34" s="98"/>
      <c r="WBG34" s="98"/>
      <c r="WBH34" s="98"/>
      <c r="WBI34" s="98"/>
      <c r="WBJ34" s="98"/>
      <c r="WBK34" s="98"/>
      <c r="WBL34" s="98"/>
      <c r="WBM34" s="98"/>
      <c r="WBN34" s="98"/>
      <c r="WBO34" s="98"/>
      <c r="WBP34" s="98"/>
      <c r="WBQ34" s="98"/>
      <c r="WBR34" s="98"/>
      <c r="WBS34" s="98"/>
      <c r="WBT34" s="98"/>
      <c r="WBU34" s="98"/>
      <c r="WBV34" s="98"/>
      <c r="WBW34" s="98"/>
      <c r="WBX34" s="98"/>
      <c r="WBY34" s="98"/>
      <c r="WBZ34" s="98"/>
      <c r="WCA34" s="98"/>
      <c r="WCB34" s="98"/>
      <c r="WCC34" s="98"/>
      <c r="WCD34" s="98"/>
      <c r="WCE34" s="98"/>
      <c r="WCF34" s="98"/>
      <c r="WCG34" s="98"/>
      <c r="WCH34" s="98"/>
      <c r="WCI34" s="98"/>
      <c r="WCJ34" s="98"/>
      <c r="WCK34" s="98"/>
      <c r="WCL34" s="98"/>
      <c r="WCM34" s="98"/>
      <c r="WCN34" s="98"/>
      <c r="WCO34" s="98"/>
      <c r="WCP34" s="98"/>
      <c r="WCQ34" s="98"/>
      <c r="WCR34" s="98"/>
      <c r="WCS34" s="98"/>
      <c r="WCT34" s="98"/>
      <c r="WCU34" s="98"/>
      <c r="WCV34" s="98"/>
      <c r="WCW34" s="98"/>
      <c r="WCX34" s="98"/>
      <c r="WCY34" s="98"/>
      <c r="WCZ34" s="98"/>
      <c r="WDA34" s="98"/>
      <c r="WDB34" s="98"/>
      <c r="WDC34" s="98"/>
      <c r="WDD34" s="98"/>
      <c r="WDE34" s="98"/>
      <c r="WDF34" s="98"/>
      <c r="WDG34" s="98"/>
      <c r="WDH34" s="98"/>
      <c r="WDI34" s="98"/>
      <c r="WDJ34" s="98"/>
      <c r="WDK34" s="98"/>
      <c r="WDL34" s="98"/>
      <c r="WDM34" s="98"/>
      <c r="WDN34" s="98"/>
      <c r="WDO34" s="98"/>
      <c r="WDP34" s="98"/>
      <c r="WDQ34" s="98"/>
      <c r="WDR34" s="98"/>
      <c r="WDS34" s="98"/>
      <c r="WDT34" s="98"/>
      <c r="WDU34" s="98"/>
      <c r="WDV34" s="98"/>
      <c r="WDW34" s="98"/>
      <c r="WDX34" s="98"/>
      <c r="WDY34" s="98"/>
      <c r="WDZ34" s="98"/>
      <c r="WEA34" s="98"/>
      <c r="WEB34" s="98"/>
      <c r="WEC34" s="98"/>
      <c r="WED34" s="98"/>
      <c r="WEE34" s="98"/>
      <c r="WEF34" s="98"/>
      <c r="WEG34" s="98"/>
      <c r="WEH34" s="98"/>
      <c r="WEI34" s="98"/>
      <c r="WEJ34" s="98"/>
      <c r="WEK34" s="98"/>
      <c r="WEL34" s="98"/>
      <c r="WEM34" s="98"/>
      <c r="WEN34" s="98"/>
      <c r="WEO34" s="98"/>
      <c r="WEP34" s="98"/>
      <c r="WEQ34" s="98"/>
      <c r="WER34" s="98"/>
      <c r="WES34" s="98"/>
      <c r="WET34" s="98"/>
      <c r="WEU34" s="98"/>
      <c r="WEV34" s="98"/>
      <c r="WEW34" s="98"/>
      <c r="WEX34" s="98"/>
      <c r="WEY34" s="98"/>
      <c r="WEZ34" s="98"/>
      <c r="WFA34" s="98"/>
      <c r="WFB34" s="98"/>
      <c r="WFC34" s="98"/>
      <c r="WFD34" s="98"/>
      <c r="WFE34" s="98"/>
      <c r="WFF34" s="98"/>
      <c r="WFG34" s="98"/>
      <c r="WFH34" s="98"/>
      <c r="WFI34" s="98"/>
      <c r="WFJ34" s="98"/>
      <c r="WFK34" s="98"/>
      <c r="WFL34" s="98"/>
      <c r="WFM34" s="98"/>
      <c r="WFN34" s="98"/>
      <c r="WFO34" s="98"/>
      <c r="WFP34" s="98"/>
      <c r="WFQ34" s="98"/>
      <c r="WFR34" s="98"/>
      <c r="WFS34" s="98"/>
      <c r="WFT34" s="98"/>
      <c r="WFU34" s="98"/>
      <c r="WFV34" s="98"/>
      <c r="WFW34" s="98"/>
      <c r="WFX34" s="98"/>
      <c r="WFY34" s="98"/>
      <c r="WFZ34" s="98"/>
      <c r="WGA34" s="98"/>
      <c r="WGB34" s="98"/>
      <c r="WGC34" s="98"/>
      <c r="WGD34" s="98"/>
      <c r="WGE34" s="98"/>
      <c r="WGF34" s="98"/>
      <c r="WGG34" s="98"/>
      <c r="WGH34" s="98"/>
      <c r="WGI34" s="98"/>
      <c r="WGJ34" s="98"/>
      <c r="WGK34" s="98"/>
      <c r="WGL34" s="98"/>
      <c r="WGM34" s="98"/>
      <c r="WGN34" s="98"/>
      <c r="WGO34" s="98"/>
      <c r="WGP34" s="98"/>
      <c r="WGQ34" s="98"/>
      <c r="WGR34" s="98"/>
      <c r="WGS34" s="98"/>
      <c r="WGT34" s="98"/>
      <c r="WGU34" s="98"/>
      <c r="WGV34" s="98"/>
      <c r="WGW34" s="98"/>
      <c r="WGX34" s="98"/>
      <c r="WGY34" s="98"/>
      <c r="WGZ34" s="98"/>
      <c r="WHA34" s="98"/>
      <c r="WHB34" s="98"/>
      <c r="WHC34" s="98"/>
      <c r="WHD34" s="98"/>
      <c r="WHE34" s="98"/>
      <c r="WHF34" s="98"/>
      <c r="WHG34" s="98"/>
      <c r="WHH34" s="98"/>
      <c r="WHI34" s="98"/>
      <c r="WHJ34" s="98"/>
      <c r="WHK34" s="98"/>
      <c r="WHL34" s="98"/>
      <c r="WHM34" s="98"/>
      <c r="WHN34" s="98"/>
      <c r="WHO34" s="98"/>
      <c r="WHP34" s="98"/>
      <c r="WHQ34" s="98"/>
      <c r="WHR34" s="98"/>
      <c r="WHS34" s="98"/>
      <c r="WHT34" s="98"/>
      <c r="WHU34" s="98"/>
      <c r="WHV34" s="98"/>
      <c r="WHW34" s="98"/>
      <c r="WHX34" s="98"/>
      <c r="WHY34" s="98"/>
      <c r="WHZ34" s="98"/>
      <c r="WIA34" s="98"/>
      <c r="WIB34" s="98"/>
      <c r="WIC34" s="98"/>
      <c r="WID34" s="98"/>
      <c r="WIE34" s="98"/>
      <c r="WIF34" s="98"/>
      <c r="WIG34" s="98"/>
      <c r="WIH34" s="98"/>
      <c r="WII34" s="98"/>
      <c r="WIJ34" s="98"/>
      <c r="WIK34" s="98"/>
      <c r="WIL34" s="98"/>
      <c r="WIM34" s="98"/>
      <c r="WIN34" s="98"/>
      <c r="WIO34" s="98"/>
      <c r="WIP34" s="98"/>
      <c r="WIQ34" s="98"/>
      <c r="WIR34" s="98"/>
      <c r="WIS34" s="98"/>
      <c r="WIT34" s="98"/>
      <c r="WIU34" s="98"/>
      <c r="WIV34" s="98"/>
      <c r="WIW34" s="98"/>
      <c r="WIX34" s="98"/>
      <c r="WIY34" s="98"/>
      <c r="WIZ34" s="98"/>
      <c r="WJA34" s="98"/>
      <c r="WJB34" s="98"/>
      <c r="WJC34" s="98"/>
      <c r="WJD34" s="98"/>
      <c r="WJE34" s="98"/>
      <c r="WJF34" s="98"/>
      <c r="WJG34" s="98"/>
      <c r="WJH34" s="98"/>
      <c r="WJI34" s="98"/>
      <c r="WJJ34" s="98"/>
      <c r="WJK34" s="98"/>
      <c r="WJL34" s="98"/>
      <c r="WJM34" s="98"/>
      <c r="WJN34" s="98"/>
      <c r="WJO34" s="98"/>
      <c r="WJP34" s="98"/>
      <c r="WJQ34" s="98"/>
      <c r="WJR34" s="98"/>
      <c r="WJS34" s="98"/>
      <c r="WJT34" s="98"/>
      <c r="WJU34" s="98"/>
      <c r="WJV34" s="98"/>
      <c r="WJW34" s="98"/>
      <c r="WJX34" s="98"/>
      <c r="WJY34" s="98"/>
      <c r="WJZ34" s="98"/>
      <c r="WKA34" s="98"/>
      <c r="WKB34" s="98"/>
      <c r="WKC34" s="98"/>
      <c r="WKD34" s="98"/>
      <c r="WKE34" s="98"/>
      <c r="WKF34" s="98"/>
      <c r="WKG34" s="98"/>
      <c r="WKH34" s="98"/>
      <c r="WKI34" s="98"/>
      <c r="WKJ34" s="98"/>
      <c r="WKK34" s="98"/>
      <c r="WKL34" s="98"/>
      <c r="WKM34" s="98"/>
      <c r="WKN34" s="98"/>
      <c r="WKO34" s="98"/>
      <c r="WKP34" s="98"/>
      <c r="WKQ34" s="98"/>
      <c r="WKR34" s="98"/>
      <c r="WKS34" s="98"/>
      <c r="WKT34" s="98"/>
      <c r="WKU34" s="98"/>
      <c r="WKV34" s="98"/>
      <c r="WKW34" s="98"/>
      <c r="WKX34" s="98"/>
      <c r="WKY34" s="98"/>
      <c r="WKZ34" s="98"/>
      <c r="WLA34" s="98"/>
      <c r="WLB34" s="98"/>
      <c r="WLC34" s="98"/>
      <c r="WLD34" s="98"/>
      <c r="WLE34" s="98"/>
      <c r="WLF34" s="98"/>
      <c r="WLG34" s="98"/>
      <c r="WLH34" s="98"/>
      <c r="WLI34" s="98"/>
      <c r="WLJ34" s="98"/>
      <c r="WLK34" s="98"/>
      <c r="WLL34" s="98"/>
      <c r="WLM34" s="98"/>
      <c r="WLN34" s="98"/>
      <c r="WLO34" s="98"/>
      <c r="WLP34" s="98"/>
      <c r="WLQ34" s="98"/>
      <c r="WLR34" s="98"/>
      <c r="WLS34" s="98"/>
      <c r="WLT34" s="98"/>
      <c r="WLU34" s="98"/>
      <c r="WLV34" s="98"/>
      <c r="WLW34" s="98"/>
      <c r="WLX34" s="98"/>
      <c r="WLY34" s="98"/>
      <c r="WLZ34" s="98"/>
      <c r="WMA34" s="98"/>
      <c r="WMB34" s="98"/>
      <c r="WMC34" s="98"/>
      <c r="WMD34" s="98"/>
      <c r="WME34" s="98"/>
      <c r="WMF34" s="98"/>
      <c r="WMG34" s="98"/>
      <c r="WMH34" s="98"/>
      <c r="WMI34" s="98"/>
      <c r="WMJ34" s="98"/>
      <c r="WMK34" s="98"/>
      <c r="WML34" s="98"/>
      <c r="WMM34" s="98"/>
      <c r="WMN34" s="98"/>
      <c r="WMO34" s="98"/>
      <c r="WMP34" s="98"/>
      <c r="WMQ34" s="98"/>
      <c r="WMR34" s="98"/>
      <c r="WMS34" s="98"/>
      <c r="WMT34" s="98"/>
      <c r="WMU34" s="98"/>
      <c r="WMV34" s="98"/>
      <c r="WMW34" s="98"/>
      <c r="WMX34" s="98"/>
      <c r="WMY34" s="98"/>
      <c r="WMZ34" s="98"/>
      <c r="WNA34" s="98"/>
      <c r="WNB34" s="98"/>
      <c r="WNC34" s="98"/>
      <c r="WND34" s="98"/>
      <c r="WNE34" s="98"/>
      <c r="WNF34" s="98"/>
      <c r="WNG34" s="98"/>
      <c r="WNH34" s="98"/>
      <c r="WNI34" s="98"/>
      <c r="WNJ34" s="98"/>
      <c r="WNK34" s="98"/>
      <c r="WNL34" s="98"/>
      <c r="WNM34" s="98"/>
      <c r="WNN34" s="98"/>
      <c r="WNO34" s="98"/>
      <c r="WNP34" s="98"/>
      <c r="WNQ34" s="98"/>
      <c r="WNR34" s="98"/>
      <c r="WNS34" s="98"/>
      <c r="WNT34" s="98"/>
      <c r="WNU34" s="98"/>
      <c r="WNV34" s="98"/>
      <c r="WNW34" s="98"/>
      <c r="WNX34" s="98"/>
      <c r="WNY34" s="98"/>
      <c r="WNZ34" s="98"/>
      <c r="WOA34" s="98"/>
      <c r="WOB34" s="98"/>
      <c r="WOC34" s="98"/>
      <c r="WOD34" s="98"/>
      <c r="WOE34" s="98"/>
      <c r="WOF34" s="98"/>
      <c r="WOG34" s="98"/>
      <c r="WOH34" s="98"/>
      <c r="WOI34" s="98"/>
      <c r="WOJ34" s="98"/>
      <c r="WOK34" s="98"/>
      <c r="WOL34" s="98"/>
      <c r="WOM34" s="98"/>
      <c r="WON34" s="98"/>
      <c r="WOO34" s="98"/>
      <c r="WOP34" s="98"/>
      <c r="WOQ34" s="98"/>
      <c r="WOR34" s="98"/>
      <c r="WOS34" s="98"/>
      <c r="WOT34" s="98"/>
      <c r="WOU34" s="98"/>
      <c r="WOV34" s="98"/>
      <c r="WOW34" s="98"/>
      <c r="WOX34" s="98"/>
      <c r="WOY34" s="98"/>
      <c r="WOZ34" s="98"/>
      <c r="WPA34" s="98"/>
      <c r="WPB34" s="98"/>
      <c r="WPC34" s="98"/>
      <c r="WPD34" s="98"/>
      <c r="WPE34" s="98"/>
      <c r="WPF34" s="98"/>
      <c r="WPG34" s="98"/>
      <c r="WPH34" s="98"/>
      <c r="WPI34" s="98"/>
      <c r="WPJ34" s="98"/>
      <c r="WPK34" s="98"/>
      <c r="WPL34" s="98"/>
      <c r="WPM34" s="98"/>
      <c r="WPN34" s="98"/>
      <c r="WPO34" s="98"/>
      <c r="WPP34" s="98"/>
      <c r="WPQ34" s="98"/>
      <c r="WPR34" s="98"/>
      <c r="WPS34" s="98"/>
      <c r="WPT34" s="98"/>
      <c r="WPU34" s="98"/>
      <c r="WPV34" s="98"/>
      <c r="WPW34" s="98"/>
      <c r="WPX34" s="98"/>
      <c r="WPY34" s="98"/>
      <c r="WPZ34" s="98"/>
      <c r="WQA34" s="98"/>
      <c r="WQB34" s="98"/>
      <c r="WQC34" s="98"/>
      <c r="WQD34" s="98"/>
      <c r="WQE34" s="98"/>
      <c r="WQF34" s="98"/>
      <c r="WQG34" s="98"/>
      <c r="WQH34" s="98"/>
      <c r="WQI34" s="98"/>
      <c r="WQJ34" s="98"/>
      <c r="WQK34" s="98"/>
      <c r="WQL34" s="98"/>
      <c r="WQM34" s="98"/>
      <c r="WQN34" s="98"/>
      <c r="WQO34" s="98"/>
      <c r="WQP34" s="98"/>
      <c r="WQQ34" s="98"/>
      <c r="WQR34" s="98"/>
      <c r="WQS34" s="98"/>
      <c r="WQT34" s="98"/>
      <c r="WQU34" s="98"/>
      <c r="WQV34" s="98"/>
      <c r="WQW34" s="98"/>
      <c r="WQX34" s="98"/>
      <c r="WQY34" s="98"/>
      <c r="WQZ34" s="98"/>
      <c r="WRA34" s="98"/>
      <c r="WRB34" s="98"/>
      <c r="WRC34" s="98"/>
      <c r="WRD34" s="98"/>
      <c r="WRE34" s="98"/>
      <c r="WRF34" s="98"/>
      <c r="WRG34" s="98"/>
      <c r="WRH34" s="98"/>
      <c r="WRI34" s="98"/>
      <c r="WRJ34" s="98"/>
      <c r="WRK34" s="98"/>
      <c r="WRL34" s="98"/>
      <c r="WRM34" s="98"/>
      <c r="WRN34" s="98"/>
      <c r="WRO34" s="98"/>
      <c r="WRP34" s="98"/>
      <c r="WRQ34" s="98"/>
      <c r="WRR34" s="98"/>
      <c r="WRS34" s="98"/>
      <c r="WRT34" s="98"/>
      <c r="WRU34" s="98"/>
      <c r="WRV34" s="98"/>
      <c r="WRW34" s="98"/>
      <c r="WRX34" s="98"/>
      <c r="WRY34" s="98"/>
      <c r="WRZ34" s="98"/>
      <c r="WSA34" s="98"/>
      <c r="WSB34" s="98"/>
      <c r="WSC34" s="98"/>
      <c r="WSD34" s="98"/>
      <c r="WSE34" s="98"/>
      <c r="WSF34" s="98"/>
      <c r="WSG34" s="98"/>
      <c r="WSH34" s="98"/>
      <c r="WSI34" s="98"/>
      <c r="WSJ34" s="98"/>
      <c r="WSK34" s="98"/>
      <c r="WSL34" s="98"/>
      <c r="WSM34" s="98"/>
      <c r="WSN34" s="98"/>
      <c r="WSO34" s="98"/>
      <c r="WSP34" s="98"/>
      <c r="WSQ34" s="98"/>
      <c r="WSR34" s="98"/>
      <c r="WSS34" s="98"/>
      <c r="WST34" s="98"/>
      <c r="WSU34" s="98"/>
      <c r="WSV34" s="98"/>
      <c r="WSW34" s="98"/>
      <c r="WSX34" s="98"/>
      <c r="WSY34" s="98"/>
      <c r="WSZ34" s="98"/>
      <c r="WTA34" s="98"/>
      <c r="WTB34" s="98"/>
      <c r="WTC34" s="98"/>
      <c r="WTD34" s="98"/>
      <c r="WTE34" s="98"/>
      <c r="WTF34" s="98"/>
      <c r="WTG34" s="98"/>
      <c r="WTH34" s="98"/>
      <c r="WTI34" s="98"/>
      <c r="WTJ34" s="98"/>
      <c r="WTK34" s="98"/>
      <c r="WTL34" s="98"/>
      <c r="WTM34" s="98"/>
      <c r="WTN34" s="98"/>
      <c r="WTO34" s="98"/>
      <c r="WTP34" s="98"/>
      <c r="WTQ34" s="98"/>
      <c r="WTR34" s="98"/>
      <c r="WTS34" s="98"/>
      <c r="WTT34" s="98"/>
      <c r="WTU34" s="98"/>
      <c r="WTV34" s="98"/>
      <c r="WTW34" s="98"/>
      <c r="WTX34" s="98"/>
      <c r="WTY34" s="98"/>
      <c r="WTZ34" s="98"/>
      <c r="WUA34" s="98"/>
      <c r="WUB34" s="98"/>
      <c r="WUC34" s="98"/>
      <c r="WUD34" s="98"/>
      <c r="WUE34" s="98"/>
      <c r="WUF34" s="98"/>
      <c r="WUG34" s="98"/>
      <c r="WUH34" s="98"/>
      <c r="WUI34" s="98"/>
      <c r="WUJ34" s="98"/>
      <c r="WUK34" s="98"/>
      <c r="WUL34" s="98"/>
      <c r="WUM34" s="98"/>
      <c r="WUN34" s="98"/>
      <c r="WUO34" s="98"/>
      <c r="WUP34" s="98"/>
      <c r="WUQ34" s="98"/>
      <c r="WUR34" s="98"/>
      <c r="WUS34" s="98"/>
      <c r="WUT34" s="98"/>
      <c r="WUU34" s="98"/>
      <c r="WUV34" s="98"/>
      <c r="WUW34" s="98"/>
      <c r="WUX34" s="98"/>
      <c r="WUY34" s="98"/>
      <c r="WUZ34" s="98"/>
      <c r="WVA34" s="98"/>
      <c r="WVB34" s="98"/>
      <c r="WVC34" s="98"/>
      <c r="WVD34" s="98"/>
      <c r="WVE34" s="98"/>
      <c r="WVF34" s="98"/>
      <c r="WVG34" s="98"/>
      <c r="WVH34" s="98"/>
      <c r="WVI34" s="98"/>
      <c r="WVJ34" s="98"/>
      <c r="WVK34" s="98"/>
      <c r="WVL34" s="98"/>
      <c r="WVM34" s="98"/>
      <c r="WVN34" s="98"/>
      <c r="WVO34" s="98"/>
      <c r="WVP34" s="98"/>
      <c r="WVQ34" s="98"/>
      <c r="WVR34" s="98"/>
      <c r="WVS34" s="98"/>
      <c r="WVT34" s="98"/>
      <c r="WVU34" s="98"/>
      <c r="WVV34" s="98"/>
      <c r="WVW34" s="98"/>
      <c r="WVX34" s="98"/>
      <c r="WVY34" s="98"/>
      <c r="WVZ34" s="98"/>
      <c r="WWA34" s="98"/>
      <c r="WWB34" s="98"/>
      <c r="WWC34" s="98"/>
      <c r="WWD34" s="98"/>
      <c r="WWE34" s="98"/>
      <c r="WWF34" s="98"/>
      <c r="WWG34" s="98"/>
      <c r="WWH34" s="98"/>
      <c r="WWI34" s="98"/>
      <c r="WWJ34" s="98"/>
      <c r="WWK34" s="98"/>
      <c r="WWL34" s="98"/>
      <c r="WWM34" s="98"/>
      <c r="WWN34" s="98"/>
      <c r="WWO34" s="98"/>
      <c r="WWP34" s="98"/>
      <c r="WWQ34" s="98"/>
      <c r="WWR34" s="98"/>
      <c r="WWS34" s="98"/>
      <c r="WWT34" s="98"/>
      <c r="WWU34" s="98"/>
      <c r="WWV34" s="98"/>
      <c r="WWW34" s="98"/>
      <c r="WWX34" s="98"/>
      <c r="WWY34" s="98"/>
      <c r="WWZ34" s="98"/>
      <c r="WXA34" s="98"/>
      <c r="WXB34" s="98"/>
      <c r="WXC34" s="98"/>
      <c r="WXD34" s="98"/>
      <c r="WXE34" s="98"/>
      <c r="WXF34" s="98"/>
      <c r="WXG34" s="98"/>
      <c r="WXH34" s="98"/>
      <c r="WXI34" s="98"/>
      <c r="WXJ34" s="98"/>
      <c r="WXK34" s="98"/>
      <c r="WXL34" s="98"/>
      <c r="WXM34" s="98"/>
      <c r="WXN34" s="98"/>
      <c r="WXO34" s="98"/>
      <c r="WXP34" s="98"/>
      <c r="WXQ34" s="98"/>
      <c r="WXR34" s="98"/>
      <c r="WXS34" s="98"/>
      <c r="WXT34" s="98"/>
      <c r="WXU34" s="98"/>
      <c r="WXV34" s="98"/>
      <c r="WXW34" s="98"/>
      <c r="WXX34" s="98"/>
      <c r="WXY34" s="98"/>
      <c r="WXZ34" s="98"/>
      <c r="WYA34" s="98"/>
      <c r="WYB34" s="98"/>
      <c r="WYC34" s="98"/>
      <c r="WYD34" s="98"/>
      <c r="WYE34" s="98"/>
      <c r="WYF34" s="98"/>
      <c r="WYG34" s="98"/>
      <c r="WYH34" s="98"/>
      <c r="WYI34" s="98"/>
      <c r="WYJ34" s="98"/>
      <c r="WYK34" s="98"/>
      <c r="WYL34" s="98"/>
      <c r="WYM34" s="98"/>
      <c r="WYN34" s="98"/>
      <c r="WYO34" s="98"/>
      <c r="WYP34" s="98"/>
      <c r="WYQ34" s="98"/>
      <c r="WYR34" s="98"/>
      <c r="WYS34" s="98"/>
      <c r="WYT34" s="98"/>
      <c r="WYU34" s="98"/>
      <c r="WYV34" s="98"/>
      <c r="WYW34" s="98"/>
      <c r="WYX34" s="98"/>
      <c r="WYY34" s="98"/>
      <c r="WYZ34" s="98"/>
      <c r="WZA34" s="98"/>
      <c r="WZB34" s="98"/>
      <c r="WZC34" s="98"/>
      <c r="WZD34" s="98"/>
      <c r="WZE34" s="98"/>
      <c r="WZF34" s="98"/>
      <c r="WZG34" s="98"/>
      <c r="WZH34" s="98"/>
      <c r="WZI34" s="98"/>
      <c r="WZJ34" s="98"/>
      <c r="WZK34" s="98"/>
      <c r="WZL34" s="98"/>
      <c r="WZM34" s="98"/>
      <c r="WZN34" s="98"/>
      <c r="WZO34" s="98"/>
      <c r="WZP34" s="98"/>
      <c r="WZQ34" s="98"/>
      <c r="WZR34" s="98"/>
      <c r="WZS34" s="98"/>
      <c r="WZT34" s="98"/>
      <c r="WZU34" s="98"/>
      <c r="WZV34" s="98"/>
      <c r="WZW34" s="98"/>
      <c r="WZX34" s="98"/>
      <c r="WZY34" s="98"/>
      <c r="WZZ34" s="98"/>
      <c r="XAA34" s="98"/>
      <c r="XAB34" s="98"/>
      <c r="XAC34" s="98"/>
      <c r="XAD34" s="98"/>
      <c r="XAE34" s="98"/>
      <c r="XAF34" s="98"/>
      <c r="XAG34" s="98"/>
      <c r="XAH34" s="98"/>
      <c r="XAI34" s="98"/>
      <c r="XAJ34" s="98"/>
      <c r="XAK34" s="98"/>
      <c r="XAL34" s="98"/>
      <c r="XAM34" s="98"/>
      <c r="XAN34" s="98"/>
      <c r="XAO34" s="98"/>
      <c r="XAP34" s="98"/>
      <c r="XAQ34" s="98"/>
      <c r="XAR34" s="98"/>
      <c r="XAS34" s="98"/>
      <c r="XAT34" s="98"/>
      <c r="XAU34" s="98"/>
      <c r="XAV34" s="98"/>
      <c r="XAW34" s="98"/>
      <c r="XAX34" s="98"/>
      <c r="XAY34" s="98"/>
      <c r="XAZ34" s="98"/>
      <c r="XBA34" s="98"/>
      <c r="XBB34" s="98"/>
      <c r="XBC34" s="98"/>
      <c r="XBD34" s="98"/>
      <c r="XBE34" s="98"/>
      <c r="XBF34" s="98"/>
      <c r="XBG34" s="98"/>
      <c r="XBH34" s="98"/>
      <c r="XBI34" s="98"/>
      <c r="XBJ34" s="98"/>
      <c r="XBK34" s="98"/>
      <c r="XBL34" s="98"/>
      <c r="XBM34" s="98"/>
      <c r="XBN34" s="98"/>
      <c r="XBO34" s="98"/>
      <c r="XBP34" s="98"/>
      <c r="XBQ34" s="98"/>
      <c r="XBR34" s="98"/>
      <c r="XBS34" s="98"/>
      <c r="XBT34" s="98"/>
      <c r="XBU34" s="98"/>
      <c r="XBV34" s="98"/>
      <c r="XBW34" s="98"/>
      <c r="XBX34" s="98"/>
      <c r="XBY34" s="98"/>
      <c r="XBZ34" s="98"/>
      <c r="XCA34" s="98"/>
      <c r="XCB34" s="98"/>
      <c r="XCC34" s="98"/>
      <c r="XCD34" s="98"/>
      <c r="XCE34" s="98"/>
      <c r="XCF34" s="98"/>
      <c r="XCG34" s="98"/>
      <c r="XCH34" s="98"/>
      <c r="XCI34" s="98"/>
      <c r="XCJ34" s="98"/>
      <c r="XCK34" s="98"/>
      <c r="XCL34" s="98"/>
      <c r="XCM34" s="98"/>
      <c r="XCN34" s="98"/>
      <c r="XCO34" s="98"/>
      <c r="XCP34" s="98"/>
      <c r="XCQ34" s="98"/>
      <c r="XCR34" s="98"/>
      <c r="XCS34" s="98"/>
      <c r="XCT34" s="98"/>
      <c r="XCU34" s="98"/>
      <c r="XCV34" s="98"/>
      <c r="XCW34" s="98"/>
      <c r="XCX34" s="98"/>
      <c r="XCY34" s="98"/>
      <c r="XCZ34" s="98"/>
      <c r="XDA34" s="98"/>
      <c r="XDB34" s="98"/>
      <c r="XDC34" s="98"/>
      <c r="XDD34" s="98"/>
      <c r="XDE34" s="98"/>
      <c r="XDF34" s="98"/>
      <c r="XDG34" s="98"/>
      <c r="XDH34" s="98"/>
      <c r="XDI34" s="98"/>
      <c r="XDJ34" s="98"/>
      <c r="XDK34" s="98"/>
      <c r="XDL34" s="98"/>
      <c r="XDM34" s="98"/>
      <c r="XDN34" s="98"/>
      <c r="XDO34" s="98"/>
      <c r="XDP34" s="98"/>
      <c r="XDQ34" s="98"/>
      <c r="XDR34" s="98"/>
      <c r="XDS34" s="98"/>
      <c r="XDT34" s="98"/>
      <c r="XDU34" s="98"/>
      <c r="XDV34" s="98"/>
      <c r="XDW34" s="98"/>
      <c r="XDX34" s="98"/>
      <c r="XDY34" s="98"/>
      <c r="XDZ34" s="98"/>
      <c r="XEA34" s="98"/>
      <c r="XEB34" s="98"/>
      <c r="XEC34" s="98"/>
      <c r="XED34" s="98"/>
      <c r="XEE34" s="98"/>
      <c r="XEF34" s="98"/>
      <c r="XEG34" s="98"/>
      <c r="XEH34" s="98"/>
      <c r="XEI34" s="98"/>
      <c r="XEJ34" s="98"/>
      <c r="XEK34" s="98"/>
      <c r="XEL34" s="98"/>
      <c r="XEM34" s="98"/>
      <c r="XEN34" s="98"/>
      <c r="XEO34" s="98"/>
      <c r="XEP34" s="98"/>
      <c r="XEQ34" s="98"/>
      <c r="XER34" s="98"/>
      <c r="XES34" s="98"/>
      <c r="XET34" s="98"/>
      <c r="XEU34" s="98"/>
      <c r="XEV34" s="98"/>
      <c r="XEW34" s="98"/>
      <c r="XEX34" s="98"/>
      <c r="XEY34" s="98"/>
      <c r="XEZ34" s="98"/>
      <c r="XFA34" s="98"/>
      <c r="XFB34" s="98"/>
      <c r="XFC34" s="98"/>
      <c r="XFD34" s="98"/>
    </row>
    <row r="35" spans="1:16384">
      <c r="A35" s="46" t="s">
        <v>553</v>
      </c>
      <c r="B35" s="4" t="s">
        <v>1508</v>
      </c>
      <c r="C35" s="22" t="s">
        <v>1851</v>
      </c>
      <c r="D35" s="8" t="s">
        <v>3</v>
      </c>
      <c r="E35" s="47">
        <f>'Form Sg1'!H57</f>
        <v>0</v>
      </c>
      <c r="F35" s="47">
        <f>'Form Sg1'!I57</f>
        <v>0</v>
      </c>
      <c r="G35" s="14"/>
      <c r="H35" s="14"/>
    </row>
    <row r="36" spans="1:16384">
      <c r="A36" s="46" t="s">
        <v>581</v>
      </c>
      <c r="B36" s="4" t="s">
        <v>292</v>
      </c>
      <c r="C36" s="22" t="s">
        <v>1852</v>
      </c>
      <c r="D36" s="8" t="s">
        <v>3</v>
      </c>
      <c r="E36" s="47">
        <f>'Form Sg1'!H58</f>
        <v>0</v>
      </c>
      <c r="F36" s="47">
        <f>'Form Sg1'!I58</f>
        <v>0</v>
      </c>
      <c r="G36" s="14"/>
      <c r="H36" s="14"/>
    </row>
    <row r="37" spans="1:16384">
      <c r="A37" s="46" t="s">
        <v>582</v>
      </c>
      <c r="B37" s="4" t="s">
        <v>293</v>
      </c>
      <c r="C37" s="22" t="s">
        <v>1853</v>
      </c>
      <c r="D37" s="8" t="s">
        <v>3</v>
      </c>
      <c r="E37" s="47">
        <f>'Form Sg1'!H59</f>
        <v>0</v>
      </c>
      <c r="F37" s="47">
        <f>'Form Sg1'!I59</f>
        <v>0</v>
      </c>
      <c r="G37" s="14"/>
      <c r="H37" s="14"/>
    </row>
    <row r="38" spans="1:16384">
      <c r="A38" s="46" t="s">
        <v>583</v>
      </c>
      <c r="B38" s="4" t="s">
        <v>438</v>
      </c>
      <c r="C38" s="22" t="s">
        <v>1839</v>
      </c>
      <c r="D38" s="8" t="s">
        <v>3</v>
      </c>
      <c r="E38" s="47">
        <f>'Form Sg1'!H60</f>
        <v>0</v>
      </c>
      <c r="F38" s="47">
        <f>'Form Sg1'!I60</f>
        <v>0</v>
      </c>
      <c r="G38" s="14"/>
      <c r="H38" s="14"/>
    </row>
    <row r="39" spans="1:16384">
      <c r="A39" s="46"/>
      <c r="B39" s="4"/>
      <c r="C39" s="22"/>
      <c r="D39" s="8"/>
      <c r="E39" s="47"/>
      <c r="F39" s="47"/>
      <c r="G39" s="14"/>
      <c r="H39" s="14"/>
    </row>
    <row r="40" spans="1:16384">
      <c r="A40" s="46" t="s">
        <v>584</v>
      </c>
      <c r="B40" s="16" t="s">
        <v>304</v>
      </c>
      <c r="C40" s="289" t="s">
        <v>1755</v>
      </c>
      <c r="D40" s="117" t="s">
        <v>1585</v>
      </c>
      <c r="E40" s="47">
        <f>'Form Sg1'!H69</f>
        <v>0</v>
      </c>
      <c r="F40" s="47">
        <f>'Form Sg1'!I69</f>
        <v>0</v>
      </c>
      <c r="G40" s="14"/>
      <c r="H40" s="14"/>
    </row>
    <row r="41" spans="1:16384">
      <c r="A41" s="46" t="s">
        <v>585</v>
      </c>
      <c r="B41" s="16" t="s">
        <v>305</v>
      </c>
      <c r="C41" s="290" t="s">
        <v>1854</v>
      </c>
      <c r="D41" s="117" t="s">
        <v>1585</v>
      </c>
      <c r="E41" s="47">
        <f>'Form Sg1'!H70</f>
        <v>0</v>
      </c>
      <c r="F41" s="47">
        <f>'Form Sg1'!I70</f>
        <v>0</v>
      </c>
      <c r="G41" s="14"/>
      <c r="H41" s="14"/>
    </row>
    <row r="42" spans="1:16384">
      <c r="A42" s="46" t="s">
        <v>586</v>
      </c>
      <c r="B42" s="16" t="s">
        <v>561</v>
      </c>
      <c r="C42" s="290" t="s">
        <v>1745</v>
      </c>
      <c r="D42" s="117" t="s">
        <v>1585</v>
      </c>
      <c r="E42" s="47">
        <f>'Form Sg1'!H81</f>
        <v>0</v>
      </c>
      <c r="F42" s="47">
        <f>'Form Sg1'!I81</f>
        <v>0</v>
      </c>
      <c r="G42" s="14"/>
      <c r="H42" s="14"/>
    </row>
    <row r="43" spans="1:16384">
      <c r="A43" s="46" t="s">
        <v>587</v>
      </c>
      <c r="B43" s="16" t="s">
        <v>562</v>
      </c>
      <c r="C43" s="290" t="s">
        <v>1746</v>
      </c>
      <c r="D43" s="117" t="s">
        <v>1585</v>
      </c>
      <c r="E43" s="47">
        <f>'Form Sg1'!H82</f>
        <v>0</v>
      </c>
      <c r="F43" s="47">
        <f>'Form Sg1'!I82</f>
        <v>0</v>
      </c>
      <c r="G43" s="14"/>
      <c r="H43" s="14"/>
    </row>
    <row r="44" spans="1:16384">
      <c r="A44" s="46" t="s">
        <v>588</v>
      </c>
      <c r="B44" s="4" t="s">
        <v>1457</v>
      </c>
      <c r="C44" s="290" t="s">
        <v>1747</v>
      </c>
      <c r="D44" s="117" t="s">
        <v>1585</v>
      </c>
      <c r="E44" s="47">
        <f>'Form Sg1'!H124</f>
        <v>0</v>
      </c>
      <c r="F44" s="47">
        <f>'Form Sg1'!I124</f>
        <v>0</v>
      </c>
      <c r="G44" s="14"/>
      <c r="H44" s="14"/>
    </row>
    <row r="45" spans="1:16384">
      <c r="A45" s="46" t="s">
        <v>607</v>
      </c>
      <c r="B45" s="4" t="s">
        <v>1456</v>
      </c>
      <c r="C45" s="290" t="s">
        <v>1748</v>
      </c>
      <c r="D45" s="117" t="s">
        <v>1585</v>
      </c>
      <c r="E45" s="47">
        <f>'Form Sg1'!H125</f>
        <v>0</v>
      </c>
      <c r="F45" s="47">
        <f>'Form Sg1'!I125</f>
        <v>0</v>
      </c>
      <c r="G45" s="14"/>
      <c r="H45" s="14"/>
    </row>
    <row r="46" spans="1:16384">
      <c r="A46" s="46" t="s">
        <v>608</v>
      </c>
      <c r="B46" s="4" t="s">
        <v>732</v>
      </c>
      <c r="C46" s="290" t="s">
        <v>1749</v>
      </c>
      <c r="D46" s="117" t="s">
        <v>1585</v>
      </c>
      <c r="E46" s="47">
        <f>'Form Sg1'!H139</f>
        <v>0</v>
      </c>
      <c r="F46" s="47">
        <f>'Form Sg1'!I139</f>
        <v>0</v>
      </c>
      <c r="G46" s="14"/>
      <c r="H46" s="14"/>
    </row>
    <row r="47" spans="1:16384">
      <c r="A47" s="46" t="s">
        <v>609</v>
      </c>
      <c r="B47" s="4" t="s">
        <v>733</v>
      </c>
      <c r="C47" s="290" t="s">
        <v>1750</v>
      </c>
      <c r="D47" s="117" t="s">
        <v>1585</v>
      </c>
      <c r="E47" s="47">
        <f>'Form Sg1'!H140</f>
        <v>0</v>
      </c>
      <c r="F47" s="47">
        <f>'Form Sg1'!I140</f>
        <v>0</v>
      </c>
      <c r="G47" s="14"/>
      <c r="H47" s="14"/>
    </row>
    <row r="48" spans="1:16384">
      <c r="A48" s="46" t="s">
        <v>610</v>
      </c>
      <c r="B48" s="4" t="s">
        <v>735</v>
      </c>
      <c r="C48" s="290" t="s">
        <v>1751</v>
      </c>
      <c r="D48" s="117" t="s">
        <v>1585</v>
      </c>
      <c r="E48" s="47">
        <f>'Form Sg1'!H154</f>
        <v>0</v>
      </c>
      <c r="F48" s="47">
        <f>'Form Sg1'!I154</f>
        <v>0</v>
      </c>
      <c r="G48" s="14"/>
      <c r="H48" s="14"/>
    </row>
    <row r="49" spans="1:8">
      <c r="A49" s="46" t="s">
        <v>611</v>
      </c>
      <c r="B49" s="4" t="s">
        <v>1455</v>
      </c>
      <c r="C49" s="290" t="s">
        <v>1752</v>
      </c>
      <c r="D49" s="117" t="s">
        <v>1585</v>
      </c>
      <c r="E49" s="47">
        <f>'Form Sg1'!H155</f>
        <v>0</v>
      </c>
      <c r="F49" s="47">
        <f>'Form Sg1'!I155</f>
        <v>0</v>
      </c>
      <c r="G49" s="14"/>
      <c r="H49" s="14"/>
    </row>
    <row r="50" spans="1:8">
      <c r="A50" s="46"/>
      <c r="B50" s="4"/>
      <c r="C50" s="3"/>
      <c r="D50" s="117"/>
      <c r="E50" s="47"/>
      <c r="F50" s="47"/>
      <c r="G50" s="14"/>
      <c r="H50" s="14"/>
    </row>
    <row r="51" spans="1:8">
      <c r="A51" s="46" t="s">
        <v>612</v>
      </c>
      <c r="B51" s="18" t="s">
        <v>219</v>
      </c>
      <c r="C51" s="290" t="s">
        <v>1790</v>
      </c>
      <c r="D51" s="117" t="s">
        <v>1585</v>
      </c>
      <c r="E51" s="47">
        <f>'Form Sg1'!H65</f>
        <v>0</v>
      </c>
      <c r="F51" s="47">
        <f>'Form Sg1'!I65</f>
        <v>0</v>
      </c>
      <c r="G51" s="14"/>
      <c r="H51" s="14"/>
    </row>
    <row r="52" spans="1:8">
      <c r="A52" s="46" t="s">
        <v>798</v>
      </c>
      <c r="B52" s="4" t="s">
        <v>308</v>
      </c>
      <c r="C52" s="290" t="s">
        <v>1789</v>
      </c>
      <c r="D52" s="117" t="s">
        <v>1585</v>
      </c>
      <c r="E52" s="47">
        <f>'Form Sg1'!H77</f>
        <v>0</v>
      </c>
      <c r="F52" s="47">
        <f>'Form Sg1'!I77</f>
        <v>0</v>
      </c>
      <c r="G52" s="14"/>
      <c r="H52" s="14"/>
    </row>
    <row r="53" spans="1:8">
      <c r="A53" s="46" t="s">
        <v>799</v>
      </c>
      <c r="B53" s="4" t="s">
        <v>313</v>
      </c>
      <c r="C53" s="290" t="s">
        <v>1788</v>
      </c>
      <c r="D53" s="117" t="s">
        <v>1585</v>
      </c>
      <c r="E53" s="47">
        <f>'Form Sg1'!H89</f>
        <v>0</v>
      </c>
      <c r="F53" s="47">
        <f>'Form Sg1'!I89</f>
        <v>0</v>
      </c>
      <c r="G53" s="14"/>
      <c r="H53" s="14"/>
    </row>
    <row r="54" spans="1:8">
      <c r="A54" s="46" t="s">
        <v>800</v>
      </c>
      <c r="B54" s="4" t="s">
        <v>563</v>
      </c>
      <c r="C54" s="290" t="s">
        <v>1787</v>
      </c>
      <c r="D54" s="117" t="s">
        <v>1585</v>
      </c>
      <c r="E54" s="47">
        <f>'Form Sg1'!H99</f>
        <v>0</v>
      </c>
      <c r="F54" s="47">
        <f>'Form Sg1'!I99</f>
        <v>0</v>
      </c>
      <c r="G54" s="14"/>
      <c r="H54" s="14"/>
    </row>
    <row r="55" spans="1:8">
      <c r="A55" s="46" t="s">
        <v>801</v>
      </c>
      <c r="B55" s="4" t="s">
        <v>214</v>
      </c>
      <c r="C55" s="290" t="s">
        <v>1786</v>
      </c>
      <c r="D55" s="117" t="s">
        <v>1585</v>
      </c>
      <c r="E55" s="47">
        <f>'Form Sg1'!H108</f>
        <v>0</v>
      </c>
      <c r="F55" s="47">
        <f>'Form Sg1'!I108</f>
        <v>0</v>
      </c>
      <c r="G55" s="14"/>
      <c r="H55" s="14"/>
    </row>
    <row r="56" spans="1:8">
      <c r="A56" s="46" t="s">
        <v>802</v>
      </c>
      <c r="B56" s="4" t="s">
        <v>461</v>
      </c>
      <c r="C56" s="290" t="s">
        <v>1791</v>
      </c>
      <c r="D56" s="117" t="s">
        <v>1585</v>
      </c>
      <c r="E56" s="47">
        <f>'Form Sg1'!H119</f>
        <v>0</v>
      </c>
      <c r="F56" s="47">
        <f>'Form Sg1'!I119</f>
        <v>0</v>
      </c>
      <c r="G56" s="14"/>
      <c r="H56" s="14"/>
    </row>
    <row r="57" spans="1:8">
      <c r="A57" s="46" t="s">
        <v>803</v>
      </c>
      <c r="B57" s="4" t="s">
        <v>795</v>
      </c>
      <c r="C57" s="290" t="s">
        <v>1785</v>
      </c>
      <c r="D57" s="117" t="s">
        <v>1585</v>
      </c>
      <c r="E57" s="47">
        <f>'Form Sg1'!H134</f>
        <v>0</v>
      </c>
      <c r="F57" s="47">
        <f>'Form Sg1'!I134</f>
        <v>0</v>
      </c>
      <c r="G57" s="14"/>
      <c r="H57" s="14"/>
    </row>
    <row r="58" spans="1:8">
      <c r="A58" s="46" t="s">
        <v>804</v>
      </c>
      <c r="B58" s="4" t="s">
        <v>796</v>
      </c>
      <c r="C58" s="290" t="s">
        <v>1784</v>
      </c>
      <c r="D58" s="117" t="s">
        <v>1585</v>
      </c>
      <c r="E58" s="47">
        <f>'Form Sg1'!H149</f>
        <v>0</v>
      </c>
      <c r="F58" s="47">
        <f>'Form Sg1'!I149</f>
        <v>0</v>
      </c>
      <c r="G58" s="14"/>
      <c r="H58" s="14"/>
    </row>
    <row r="59" spans="1:8">
      <c r="A59" s="46" t="s">
        <v>805</v>
      </c>
      <c r="B59" s="4" t="s">
        <v>564</v>
      </c>
      <c r="C59" s="290" t="s">
        <v>1783</v>
      </c>
      <c r="D59" s="117" t="s">
        <v>1585</v>
      </c>
      <c r="E59" s="47">
        <f>'Form Sg1'!H212</f>
        <v>0</v>
      </c>
      <c r="F59" s="47">
        <f>'Form Sg1'!I212</f>
        <v>0</v>
      </c>
      <c r="G59" s="14"/>
      <c r="H59" s="14"/>
    </row>
    <row r="60" spans="1:8">
      <c r="A60" s="46" t="s">
        <v>806</v>
      </c>
      <c r="B60" s="4" t="s">
        <v>565</v>
      </c>
      <c r="C60" s="290" t="s">
        <v>1782</v>
      </c>
      <c r="D60" s="117" t="s">
        <v>1585</v>
      </c>
      <c r="E60" s="47">
        <f>'Form Sg1'!H223</f>
        <v>0</v>
      </c>
      <c r="F60" s="47">
        <f>'Form Sg1'!I223</f>
        <v>0</v>
      </c>
      <c r="G60" s="14"/>
      <c r="H60" s="14"/>
    </row>
    <row r="61" spans="1:8">
      <c r="A61" s="46" t="s">
        <v>807</v>
      </c>
      <c r="B61" s="4" t="s">
        <v>566</v>
      </c>
      <c r="C61" s="290" t="s">
        <v>1781</v>
      </c>
      <c r="D61" s="117" t="s">
        <v>1585</v>
      </c>
      <c r="E61" s="47">
        <f>'Form Sg1'!H234</f>
        <v>0</v>
      </c>
      <c r="F61" s="47">
        <f>'Form Sg1'!I234</f>
        <v>0</v>
      </c>
      <c r="G61" s="14"/>
      <c r="H61" s="14"/>
    </row>
    <row r="62" spans="1:8">
      <c r="A62" s="46"/>
      <c r="B62" s="4"/>
      <c r="C62" s="3"/>
      <c r="D62" s="117"/>
      <c r="E62" s="47"/>
      <c r="F62" s="47"/>
      <c r="G62" s="14"/>
      <c r="H62" s="14"/>
    </row>
    <row r="63" spans="1:8" ht="16.5" customHeight="1">
      <c r="A63" s="46" t="s">
        <v>808</v>
      </c>
      <c r="B63" s="4" t="s">
        <v>221</v>
      </c>
      <c r="C63" s="290" t="s">
        <v>1855</v>
      </c>
      <c r="D63" s="117" t="s">
        <v>1585</v>
      </c>
      <c r="E63" s="47">
        <f>'Form Sg1'!H90</f>
        <v>0</v>
      </c>
      <c r="F63" s="47">
        <f>'Form Sg1'!I90</f>
        <v>0</v>
      </c>
      <c r="G63" s="14"/>
      <c r="H63" s="14"/>
    </row>
    <row r="64" spans="1:8" ht="33">
      <c r="A64" s="46" t="s">
        <v>809</v>
      </c>
      <c r="B64" s="4" t="s">
        <v>315</v>
      </c>
      <c r="C64" s="290" t="s">
        <v>1856</v>
      </c>
      <c r="D64" s="117" t="s">
        <v>1585</v>
      </c>
      <c r="E64" s="47">
        <f>'Form Sg1'!H100</f>
        <v>0</v>
      </c>
      <c r="F64" s="47">
        <f>'Form Sg1'!I100</f>
        <v>0</v>
      </c>
      <c r="G64" s="14"/>
      <c r="H64" s="14"/>
    </row>
    <row r="65" spans="1:8">
      <c r="A65" s="46" t="s">
        <v>810</v>
      </c>
      <c r="B65" s="4" t="s">
        <v>317</v>
      </c>
      <c r="C65" s="290" t="s">
        <v>1857</v>
      </c>
      <c r="D65" s="117" t="s">
        <v>1585</v>
      </c>
      <c r="E65" s="47">
        <f>'Form Sg1'!H109</f>
        <v>0</v>
      </c>
      <c r="F65" s="47">
        <f>'Form Sg1'!I109</f>
        <v>0</v>
      </c>
      <c r="G65" s="14"/>
      <c r="H65" s="14"/>
    </row>
    <row r="66" spans="1:8">
      <c r="A66" s="46" t="s">
        <v>811</v>
      </c>
      <c r="B66" s="4" t="s">
        <v>1509</v>
      </c>
      <c r="C66" s="290" t="s">
        <v>1858</v>
      </c>
      <c r="D66" s="117" t="s">
        <v>1585</v>
      </c>
      <c r="E66" s="47">
        <f>'Form Sg1'!H133</f>
        <v>0</v>
      </c>
      <c r="F66" s="47">
        <f>'Form Sg1'!I133</f>
        <v>0</v>
      </c>
      <c r="G66" s="14"/>
      <c r="H66" s="14"/>
    </row>
    <row r="67" spans="1:8">
      <c r="A67" s="46" t="s">
        <v>812</v>
      </c>
      <c r="B67" s="4" t="s">
        <v>797</v>
      </c>
      <c r="C67" s="290" t="s">
        <v>1859</v>
      </c>
      <c r="D67" s="117" t="s">
        <v>1585</v>
      </c>
      <c r="E67" s="47">
        <f>'Form Sg1'!H148</f>
        <v>0</v>
      </c>
      <c r="F67" s="47">
        <f>'Form Sg1'!I148</f>
        <v>0</v>
      </c>
      <c r="G67" s="14"/>
      <c r="H67" s="14"/>
    </row>
    <row r="68" spans="1:8">
      <c r="A68" s="46" t="s">
        <v>813</v>
      </c>
      <c r="B68" s="4" t="s">
        <v>1444</v>
      </c>
      <c r="C68" s="290" t="s">
        <v>1792</v>
      </c>
      <c r="D68" s="117" t="s">
        <v>1585</v>
      </c>
      <c r="E68" s="47">
        <f>'Form Sg1'!H118</f>
        <v>0</v>
      </c>
      <c r="F68" s="47">
        <f>'Form Sg1'!I118</f>
        <v>0</v>
      </c>
      <c r="G68" s="14"/>
      <c r="H68" s="14"/>
    </row>
    <row r="69" spans="1:8">
      <c r="A69" s="969"/>
      <c r="B69" s="970"/>
      <c r="C69" s="970"/>
      <c r="D69" s="970"/>
      <c r="E69" s="970"/>
      <c r="F69" s="971"/>
      <c r="G69" s="14"/>
      <c r="H69" s="14"/>
    </row>
    <row r="70" spans="1:8" ht="16.5" customHeight="1">
      <c r="A70" s="52" t="s">
        <v>384</v>
      </c>
      <c r="B70" s="983" t="s">
        <v>93</v>
      </c>
      <c r="C70" s="984"/>
      <c r="D70" s="984"/>
      <c r="E70" s="984"/>
      <c r="F70" s="985"/>
      <c r="G70" s="14"/>
      <c r="H70" s="14"/>
    </row>
    <row r="71" spans="1:8" ht="16.5" customHeight="1">
      <c r="A71" s="46" t="s">
        <v>385</v>
      </c>
      <c r="B71" s="55" t="s">
        <v>391</v>
      </c>
      <c r="C71" s="75" t="s">
        <v>1735</v>
      </c>
      <c r="D71" s="75" t="s">
        <v>113</v>
      </c>
      <c r="E71" s="75">
        <f>'Form Sg1'!H864</f>
        <v>0</v>
      </c>
      <c r="F71" s="75">
        <f>'Form Sg1'!I864</f>
        <v>0</v>
      </c>
      <c r="G71" s="14"/>
      <c r="H71" s="14"/>
    </row>
    <row r="72" spans="1:8" ht="33">
      <c r="A72" s="46" t="s">
        <v>387</v>
      </c>
      <c r="B72" s="19" t="s">
        <v>1454</v>
      </c>
      <c r="C72" s="22" t="s">
        <v>1860</v>
      </c>
      <c r="D72" s="20" t="s">
        <v>124</v>
      </c>
      <c r="E72" s="20">
        <f>E71*'Form Sg1'!H71+'Form Sg1'!H72</f>
        <v>0</v>
      </c>
      <c r="F72" s="20">
        <f>F71*'Form Sg1'!I71+'Form Sg1'!I72</f>
        <v>0</v>
      </c>
      <c r="G72" s="14"/>
      <c r="H72" s="14"/>
    </row>
    <row r="73" spans="1:8" ht="33">
      <c r="A73" s="46" t="s">
        <v>103</v>
      </c>
      <c r="B73" s="23" t="s">
        <v>780</v>
      </c>
      <c r="C73" s="22" t="s">
        <v>1861</v>
      </c>
      <c r="D73" s="20" t="s">
        <v>124</v>
      </c>
      <c r="E73" s="20">
        <f>E71*'Form Sg1'!H83+'Form Sg1'!H84</f>
        <v>0</v>
      </c>
      <c r="F73" s="20">
        <f>F71*'Form Sg1'!I83+'Form Sg1'!I84</f>
        <v>0</v>
      </c>
      <c r="G73" s="14"/>
      <c r="H73" s="14"/>
    </row>
    <row r="74" spans="1:8" ht="33">
      <c r="A74" s="46" t="s">
        <v>388</v>
      </c>
      <c r="B74" s="24" t="s">
        <v>440</v>
      </c>
      <c r="C74" s="22" t="s">
        <v>1862</v>
      </c>
      <c r="D74" s="20" t="s">
        <v>124</v>
      </c>
      <c r="E74" s="20">
        <f>E71*'Form Sg1'!H93+'Form Sg1'!H94</f>
        <v>0</v>
      </c>
      <c r="F74" s="20">
        <f>F71*'Form Sg1'!I93+'Form Sg1'!I94</f>
        <v>0</v>
      </c>
      <c r="G74" s="14"/>
      <c r="H74" s="14"/>
    </row>
    <row r="75" spans="1:8" ht="33">
      <c r="A75" s="46" t="s">
        <v>568</v>
      </c>
      <c r="B75" s="24" t="s">
        <v>441</v>
      </c>
      <c r="C75" s="22" t="s">
        <v>1863</v>
      </c>
      <c r="D75" s="20" t="s">
        <v>124</v>
      </c>
      <c r="E75" s="20">
        <f>E71*'Form Sg1'!H103+'Form Sg1'!H104</f>
        <v>0</v>
      </c>
      <c r="F75" s="20">
        <f>F71*'Form Sg1'!I103+'Form Sg1'!I104</f>
        <v>0</v>
      </c>
      <c r="G75" s="14"/>
      <c r="H75" s="14"/>
    </row>
    <row r="76" spans="1:8" ht="33">
      <c r="A76" s="46" t="s">
        <v>191</v>
      </c>
      <c r="B76" s="24" t="s">
        <v>445</v>
      </c>
      <c r="C76" s="22" t="s">
        <v>1864</v>
      </c>
      <c r="D76" s="20" t="s">
        <v>124</v>
      </c>
      <c r="E76" s="97">
        <f>E71*'Form Sg1'!H113+'Form Sg1'!H114</f>
        <v>0</v>
      </c>
      <c r="F76" s="97">
        <f>F71*'Form Sg1'!I113+'Form Sg1'!I114</f>
        <v>0</v>
      </c>
      <c r="G76" s="14"/>
      <c r="H76" s="14"/>
    </row>
    <row r="77" spans="1:8" ht="33">
      <c r="A77" s="46" t="s">
        <v>277</v>
      </c>
      <c r="B77" s="24" t="s">
        <v>567</v>
      </c>
      <c r="C77" s="22" t="s">
        <v>1865</v>
      </c>
      <c r="D77" s="20" t="s">
        <v>124</v>
      </c>
      <c r="E77" s="97">
        <f>E71*'Form Sg1'!H126+'Form Sg1'!H127</f>
        <v>0</v>
      </c>
      <c r="F77" s="97">
        <f>F71*'Form Sg1'!I126+'Form Sg1'!I127</f>
        <v>0</v>
      </c>
      <c r="G77" s="14"/>
      <c r="H77" s="14"/>
    </row>
    <row r="78" spans="1:8" ht="33">
      <c r="A78" s="46" t="s">
        <v>414</v>
      </c>
      <c r="B78" s="24" t="s">
        <v>781</v>
      </c>
      <c r="C78" s="22" t="s">
        <v>1866</v>
      </c>
      <c r="D78" s="20" t="s">
        <v>124</v>
      </c>
      <c r="E78" s="97">
        <f>'Form Sg1'!H142+'Form Sg1'!H141*'Summary Sheet'!E71</f>
        <v>0</v>
      </c>
      <c r="F78" s="97">
        <f>'Form Sg1'!I142+'Form Sg1'!I141*'Summary Sheet'!F71</f>
        <v>0</v>
      </c>
      <c r="G78" s="14"/>
      <c r="H78" s="14"/>
    </row>
    <row r="79" spans="1:8" ht="33">
      <c r="A79" s="46" t="s">
        <v>423</v>
      </c>
      <c r="B79" s="24" t="s">
        <v>782</v>
      </c>
      <c r="C79" s="22" t="s">
        <v>1867</v>
      </c>
      <c r="D79" s="20" t="s">
        <v>124</v>
      </c>
      <c r="E79" s="97">
        <f>'Form Sg1'!H157+'Form Sg1'!H156*'Summary Sheet'!E71</f>
        <v>0</v>
      </c>
      <c r="F79" s="97">
        <f>'Form Sg1'!I157+'Form Sg1'!I156*'Summary Sheet'!F71</f>
        <v>0</v>
      </c>
      <c r="G79" s="14"/>
      <c r="H79" s="14"/>
    </row>
    <row r="80" spans="1:8" ht="33">
      <c r="A80" s="46" t="s">
        <v>432</v>
      </c>
      <c r="B80" s="19" t="s">
        <v>783</v>
      </c>
      <c r="C80" s="22" t="s">
        <v>1868</v>
      </c>
      <c r="D80" s="20" t="s">
        <v>124</v>
      </c>
      <c r="E80" s="47">
        <f>'Form Sg1'!H167+'Form Sg1'!H166*'Summary Sheet'!E71</f>
        <v>0</v>
      </c>
      <c r="F80" s="47">
        <f>'Form Sg1'!I167+'Form Sg1'!I166*'Summary Sheet'!F71</f>
        <v>0</v>
      </c>
      <c r="G80" s="14"/>
      <c r="H80" s="14"/>
    </row>
    <row r="81" spans="1:8" ht="33">
      <c r="A81" s="46" t="s">
        <v>664</v>
      </c>
      <c r="B81" s="19" t="s">
        <v>1453</v>
      </c>
      <c r="C81" s="22" t="s">
        <v>1869</v>
      </c>
      <c r="D81" s="20" t="s">
        <v>124</v>
      </c>
      <c r="E81" s="47">
        <f>E71*'Form Sg1'!H176+'Form Sg1'!H177</f>
        <v>0</v>
      </c>
      <c r="F81" s="47">
        <f>F71*'Form Sg1'!I176+'Form Sg1'!I177</f>
        <v>0</v>
      </c>
      <c r="G81" s="14"/>
      <c r="H81" s="14"/>
    </row>
    <row r="82" spans="1:8" ht="33">
      <c r="A82" s="46" t="s">
        <v>673</v>
      </c>
      <c r="B82" s="21" t="s">
        <v>784</v>
      </c>
      <c r="C82" s="22" t="s">
        <v>1870</v>
      </c>
      <c r="D82" s="20" t="s">
        <v>124</v>
      </c>
      <c r="E82" s="47">
        <f>E71*'Form Sg1'!H186+'Form Sg1'!H187</f>
        <v>0</v>
      </c>
      <c r="F82" s="47">
        <f>F71*'Form Sg1'!I186+'Form Sg1'!I187</f>
        <v>0</v>
      </c>
      <c r="G82" s="14"/>
      <c r="H82" s="14"/>
    </row>
    <row r="83" spans="1:8" ht="33">
      <c r="A83" s="46" t="s">
        <v>682</v>
      </c>
      <c r="B83" s="19" t="s">
        <v>785</v>
      </c>
      <c r="C83" s="22" t="s">
        <v>1871</v>
      </c>
      <c r="D83" s="20" t="s">
        <v>124</v>
      </c>
      <c r="E83" s="47">
        <f>E71*'Form Sg1'!H196+'Form Sg1'!H197</f>
        <v>0</v>
      </c>
      <c r="F83" s="47">
        <f>F71*'Form Sg1'!I196+'Form Sg1'!I197</f>
        <v>0</v>
      </c>
      <c r="G83" s="14"/>
      <c r="H83" s="14"/>
    </row>
    <row r="84" spans="1:8" ht="33">
      <c r="A84" s="46" t="s">
        <v>691</v>
      </c>
      <c r="B84" s="19" t="s">
        <v>1426</v>
      </c>
      <c r="C84" s="22" t="s">
        <v>1872</v>
      </c>
      <c r="D84" s="20" t="s">
        <v>124</v>
      </c>
      <c r="E84" s="47">
        <f>E71*'Form Sg1'!H206+'Form Sg1'!H207</f>
        <v>0</v>
      </c>
      <c r="F84" s="47">
        <f>F71*'Form Sg1'!I206+'Form Sg1'!I207</f>
        <v>0</v>
      </c>
      <c r="G84" s="14"/>
      <c r="H84" s="14"/>
    </row>
    <row r="85" spans="1:8" ht="33">
      <c r="A85" s="46" t="s">
        <v>700</v>
      </c>
      <c r="B85" s="24" t="s">
        <v>442</v>
      </c>
      <c r="C85" s="22" t="s">
        <v>1873</v>
      </c>
      <c r="D85" s="20" t="s">
        <v>124</v>
      </c>
      <c r="E85" s="47">
        <f>E71*'Form Sg1'!H217+'Form Sg1'!H218</f>
        <v>0</v>
      </c>
      <c r="F85" s="47">
        <f>F71*'Form Sg1'!I217+'Form Sg1'!I218</f>
        <v>0</v>
      </c>
      <c r="G85" s="14"/>
      <c r="H85" s="14"/>
    </row>
    <row r="86" spans="1:8" ht="33">
      <c r="A86" s="46" t="s">
        <v>709</v>
      </c>
      <c r="B86" s="24" t="s">
        <v>443</v>
      </c>
      <c r="C86" s="22" t="s">
        <v>1874</v>
      </c>
      <c r="D86" s="20" t="s">
        <v>124</v>
      </c>
      <c r="E86" s="47">
        <f>E71*'Form Sg1'!H228+'Form Sg1'!H229</f>
        <v>0</v>
      </c>
      <c r="F86" s="47">
        <f>F71*'Form Sg1'!I228+'Form Sg1'!I229</f>
        <v>0</v>
      </c>
      <c r="G86" s="14"/>
      <c r="H86" s="14"/>
    </row>
    <row r="87" spans="1:8" ht="33">
      <c r="A87" s="46" t="s">
        <v>718</v>
      </c>
      <c r="B87" s="24" t="s">
        <v>444</v>
      </c>
      <c r="C87" s="22" t="s">
        <v>1875</v>
      </c>
      <c r="D87" s="20" t="s">
        <v>124</v>
      </c>
      <c r="E87" s="47">
        <f>E71*'Form Sg1'!H239+'Form Sg1'!H240</f>
        <v>0</v>
      </c>
      <c r="F87" s="47">
        <f>F71*'Form Sg1'!I239+'Form Sg1'!I240</f>
        <v>0</v>
      </c>
      <c r="G87" s="14"/>
      <c r="H87" s="14"/>
    </row>
    <row r="88" spans="1:8">
      <c r="A88" s="46"/>
      <c r="B88" s="71"/>
      <c r="C88" s="27"/>
      <c r="D88" s="118"/>
      <c r="E88" s="17"/>
      <c r="F88" s="72"/>
      <c r="G88" s="14"/>
      <c r="H88" s="14"/>
    </row>
    <row r="89" spans="1:8">
      <c r="A89" s="54" t="s">
        <v>30</v>
      </c>
      <c r="B89" s="28" t="s">
        <v>447</v>
      </c>
      <c r="C89" s="29" t="s">
        <v>82</v>
      </c>
      <c r="D89" s="30" t="s">
        <v>1585</v>
      </c>
      <c r="E89" s="57">
        <f>'Product Mix Norm.'!E60</f>
        <v>0</v>
      </c>
      <c r="F89" s="57">
        <f>'Product Mix Norm.'!F60</f>
        <v>0</v>
      </c>
      <c r="G89" s="14"/>
      <c r="H89" s="14"/>
    </row>
    <row r="90" spans="1:8">
      <c r="A90" s="2"/>
      <c r="B90" s="33"/>
      <c r="C90" s="3"/>
      <c r="D90" s="117"/>
      <c r="E90" s="3"/>
      <c r="F90" s="3"/>
      <c r="G90" s="14"/>
      <c r="H90" s="14"/>
    </row>
    <row r="91" spans="1:8" ht="15" customHeight="1">
      <c r="A91" s="53" t="s">
        <v>33</v>
      </c>
      <c r="B91" s="972" t="s">
        <v>390</v>
      </c>
      <c r="C91" s="973"/>
      <c r="D91" s="973"/>
      <c r="E91" s="973"/>
      <c r="F91" s="974"/>
      <c r="G91" s="14"/>
      <c r="H91" s="14"/>
    </row>
    <row r="92" spans="1:8" ht="33">
      <c r="A92" s="46" t="s">
        <v>589</v>
      </c>
      <c r="B92" s="24" t="s">
        <v>569</v>
      </c>
      <c r="C92" s="24" t="s">
        <v>1629</v>
      </c>
      <c r="D92" s="22" t="s">
        <v>108</v>
      </c>
      <c r="E92" s="22">
        <f>'Form Sg1'!H856</f>
        <v>0</v>
      </c>
      <c r="F92" s="22">
        <f>'Form Sg1'!I856</f>
        <v>0</v>
      </c>
      <c r="G92" s="14"/>
      <c r="H92" s="14"/>
    </row>
    <row r="93" spans="1:8" ht="56.25" customHeight="1">
      <c r="A93" s="46" t="s">
        <v>590</v>
      </c>
      <c r="B93" s="24" t="s">
        <v>570</v>
      </c>
      <c r="C93" s="288" t="s">
        <v>571</v>
      </c>
      <c r="D93" s="22" t="s">
        <v>74</v>
      </c>
      <c r="E93" s="22">
        <f>'Form Sg1'!H630</f>
        <v>0</v>
      </c>
      <c r="F93" s="22">
        <f>'Form Sg1'!I630</f>
        <v>0</v>
      </c>
      <c r="G93" s="14"/>
      <c r="H93" s="14"/>
    </row>
    <row r="94" spans="1:8">
      <c r="A94" s="46" t="s">
        <v>591</v>
      </c>
      <c r="B94" s="41" t="s">
        <v>572</v>
      </c>
      <c r="C94" s="42" t="s">
        <v>1876</v>
      </c>
      <c r="D94" s="22" t="s">
        <v>74</v>
      </c>
      <c r="E94" s="22">
        <f>'Form Sg1'!H514</f>
        <v>0</v>
      </c>
      <c r="F94" s="22">
        <f>'Form Sg1'!I514</f>
        <v>0</v>
      </c>
      <c r="G94" s="14"/>
      <c r="H94" s="14"/>
    </row>
    <row r="95" spans="1:8" ht="33">
      <c r="A95" s="46" t="s">
        <v>592</v>
      </c>
      <c r="B95" s="41" t="s">
        <v>1115</v>
      </c>
      <c r="C95" s="42" t="s">
        <v>1877</v>
      </c>
      <c r="D95" s="22" t="s">
        <v>74</v>
      </c>
      <c r="E95" s="22">
        <f>'Form Sg1'!H502</f>
        <v>0</v>
      </c>
      <c r="F95" s="22">
        <f>'Form Sg1'!I502</f>
        <v>0</v>
      </c>
      <c r="G95" s="14"/>
      <c r="H95" s="14"/>
    </row>
    <row r="96" spans="1:8" ht="33">
      <c r="A96" s="46" t="s">
        <v>593</v>
      </c>
      <c r="B96" s="41" t="s">
        <v>1682</v>
      </c>
      <c r="C96" s="42" t="s">
        <v>1878</v>
      </c>
      <c r="D96" s="22" t="s">
        <v>74</v>
      </c>
      <c r="E96" s="22">
        <f>'Form Sg1'!H628</f>
        <v>0</v>
      </c>
      <c r="F96" s="22">
        <f>'Form Sg1'!I628</f>
        <v>0</v>
      </c>
      <c r="G96" s="14"/>
      <c r="H96" s="14"/>
    </row>
    <row r="97" spans="1:16384" ht="58.5" customHeight="1">
      <c r="A97" s="46" t="s">
        <v>594</v>
      </c>
      <c r="B97" s="24" t="s">
        <v>573</v>
      </c>
      <c r="C97" s="288" t="s">
        <v>2448</v>
      </c>
      <c r="D97" s="22" t="s">
        <v>108</v>
      </c>
      <c r="E97" s="22">
        <f>(E92+('Form Sg1'!H515+'Form Sg1'!H516)-(E96*'NF1-Power Mix Norm'!E45/10))</f>
        <v>0</v>
      </c>
      <c r="F97" s="22">
        <f>(F92+('Form Sg1'!I515+'Form Sg1'!I516)-(F96*'NF1-Power Mix Norm'!F45/10))</f>
        <v>0</v>
      </c>
      <c r="G97" s="14"/>
      <c r="H97" s="14"/>
    </row>
    <row r="98" spans="1:16384">
      <c r="A98" s="56" t="s">
        <v>1445</v>
      </c>
      <c r="B98" s="41" t="s">
        <v>1510</v>
      </c>
      <c r="C98" s="74" t="s">
        <v>1879</v>
      </c>
      <c r="D98" s="74" t="s">
        <v>557</v>
      </c>
      <c r="E98" s="74">
        <f>'Intermediary Products Norm'!E108</f>
        <v>0</v>
      </c>
      <c r="F98" s="74">
        <f>'Intermediary Products Norm'!F108</f>
        <v>0</v>
      </c>
      <c r="G98" s="14"/>
      <c r="H98" s="14"/>
    </row>
    <row r="99" spans="1:16384" s="45" customFormat="1">
      <c r="A99" s="54" t="s">
        <v>1541</v>
      </c>
      <c r="B99" s="55" t="s">
        <v>574</v>
      </c>
      <c r="C99" s="75" t="s">
        <v>1880</v>
      </c>
      <c r="D99" s="75" t="s">
        <v>1350</v>
      </c>
      <c r="E99" s="75">
        <f>(E97+E98)/10</f>
        <v>0</v>
      </c>
      <c r="F99" s="75">
        <f>(F97+F98)/10</f>
        <v>0</v>
      </c>
      <c r="G99" s="43"/>
      <c r="H99" s="43"/>
    </row>
    <row r="100" spans="1:16384" s="988" customFormat="1" ht="16.5" customHeight="1">
      <c r="A100" s="986"/>
      <c r="B100" s="987"/>
      <c r="C100" s="987"/>
      <c r="D100" s="987"/>
      <c r="E100" s="987"/>
      <c r="F100" s="987"/>
      <c r="G100" s="987"/>
      <c r="H100" s="987"/>
      <c r="I100" s="987"/>
      <c r="J100" s="987"/>
      <c r="K100" s="987"/>
      <c r="L100" s="987"/>
      <c r="M100" s="987"/>
      <c r="N100" s="987"/>
      <c r="O100" s="987"/>
      <c r="P100" s="987"/>
      <c r="Q100" s="987"/>
      <c r="R100" s="987"/>
      <c r="S100" s="987"/>
      <c r="T100" s="987"/>
      <c r="U100" s="987"/>
      <c r="V100" s="987"/>
      <c r="W100" s="987"/>
      <c r="X100" s="987"/>
      <c r="Y100" s="987"/>
      <c r="Z100" s="987"/>
      <c r="AA100" s="987"/>
      <c r="AB100" s="987"/>
      <c r="AC100" s="987"/>
      <c r="AD100" s="987"/>
      <c r="AE100" s="987"/>
      <c r="AF100" s="987"/>
      <c r="AG100" s="987"/>
      <c r="AH100" s="987"/>
      <c r="AI100" s="987"/>
      <c r="AJ100" s="987"/>
      <c r="AK100" s="987"/>
      <c r="AL100" s="987"/>
      <c r="AM100" s="987"/>
      <c r="AN100" s="987"/>
      <c r="AO100" s="987"/>
      <c r="AP100" s="987"/>
      <c r="AQ100" s="987"/>
      <c r="AR100" s="987"/>
      <c r="AS100" s="987"/>
      <c r="AT100" s="987"/>
      <c r="AU100" s="987"/>
      <c r="AV100" s="987"/>
      <c r="AW100" s="987"/>
      <c r="AX100" s="987"/>
      <c r="AY100" s="987"/>
      <c r="AZ100" s="987"/>
      <c r="BA100" s="987"/>
      <c r="BB100" s="987"/>
      <c r="BC100" s="987"/>
      <c r="BD100" s="987"/>
      <c r="BE100" s="987"/>
      <c r="BF100" s="987"/>
      <c r="BG100" s="987"/>
      <c r="BH100" s="987"/>
      <c r="BI100" s="987"/>
      <c r="BJ100" s="987"/>
      <c r="BK100" s="987"/>
      <c r="BL100" s="987"/>
      <c r="BM100" s="987"/>
      <c r="BN100" s="987"/>
      <c r="BO100" s="987"/>
      <c r="BP100" s="987"/>
      <c r="BQ100" s="987"/>
      <c r="BR100" s="987"/>
      <c r="BS100" s="987"/>
      <c r="BT100" s="987"/>
      <c r="BU100" s="987"/>
      <c r="BV100" s="987"/>
      <c r="BW100" s="987"/>
      <c r="BX100" s="987"/>
      <c r="BY100" s="987"/>
      <c r="BZ100" s="987"/>
      <c r="CA100" s="987"/>
      <c r="CB100" s="987"/>
      <c r="CC100" s="987"/>
      <c r="CD100" s="987"/>
      <c r="CE100" s="987"/>
      <c r="CF100" s="987"/>
      <c r="CG100" s="987"/>
      <c r="CH100" s="987"/>
      <c r="CI100" s="987"/>
      <c r="CJ100" s="987"/>
      <c r="CK100" s="987"/>
      <c r="CL100" s="987"/>
      <c r="CM100" s="987"/>
      <c r="CN100" s="987"/>
      <c r="CO100" s="987"/>
      <c r="CP100" s="987"/>
      <c r="CQ100" s="987"/>
      <c r="CR100" s="987"/>
      <c r="CS100" s="987"/>
      <c r="CT100" s="987"/>
      <c r="CU100" s="987"/>
      <c r="CV100" s="987"/>
      <c r="CW100" s="987"/>
      <c r="CX100" s="987"/>
      <c r="CY100" s="987"/>
      <c r="CZ100" s="987"/>
      <c r="DA100" s="987"/>
      <c r="DB100" s="987"/>
      <c r="DC100" s="987"/>
      <c r="DD100" s="987"/>
      <c r="DE100" s="987"/>
      <c r="DF100" s="987"/>
      <c r="DG100" s="987"/>
      <c r="DH100" s="987"/>
      <c r="DI100" s="987"/>
      <c r="DJ100" s="987"/>
      <c r="DK100" s="987"/>
      <c r="DL100" s="987"/>
      <c r="DM100" s="987"/>
      <c r="DN100" s="987"/>
      <c r="DO100" s="987"/>
      <c r="DP100" s="987"/>
      <c r="DQ100" s="987"/>
      <c r="DR100" s="987"/>
      <c r="DS100" s="987"/>
      <c r="DT100" s="987"/>
      <c r="DU100" s="987"/>
      <c r="DV100" s="987"/>
      <c r="DW100" s="987"/>
      <c r="DX100" s="987"/>
      <c r="DY100" s="987"/>
      <c r="DZ100" s="987"/>
      <c r="EA100" s="987"/>
      <c r="EB100" s="987"/>
      <c r="EC100" s="987"/>
      <c r="ED100" s="987"/>
      <c r="EE100" s="987"/>
      <c r="EF100" s="987"/>
      <c r="EG100" s="987"/>
      <c r="EH100" s="987"/>
      <c r="EI100" s="987"/>
      <c r="EJ100" s="987"/>
      <c r="EK100" s="987"/>
      <c r="EL100" s="987"/>
      <c r="EM100" s="987"/>
      <c r="EN100" s="987"/>
      <c r="EO100" s="987"/>
      <c r="EP100" s="987"/>
      <c r="EQ100" s="987"/>
      <c r="ER100" s="987"/>
      <c r="ES100" s="987"/>
      <c r="ET100" s="987"/>
      <c r="EU100" s="987"/>
      <c r="EV100" s="987"/>
      <c r="EW100" s="987"/>
      <c r="EX100" s="987"/>
      <c r="EY100" s="987"/>
      <c r="EZ100" s="987"/>
      <c r="FA100" s="987"/>
      <c r="FB100" s="987"/>
      <c r="FC100" s="987"/>
      <c r="FD100" s="987"/>
      <c r="FE100" s="987"/>
      <c r="FF100" s="987"/>
      <c r="FG100" s="987"/>
      <c r="FH100" s="987"/>
      <c r="FI100" s="987"/>
      <c r="FJ100" s="987"/>
      <c r="FK100" s="987"/>
      <c r="FL100" s="987"/>
      <c r="FM100" s="987"/>
      <c r="FN100" s="987"/>
      <c r="FO100" s="987"/>
      <c r="FP100" s="987"/>
      <c r="FQ100" s="987"/>
      <c r="FR100" s="987"/>
      <c r="FS100" s="987"/>
      <c r="FT100" s="987"/>
      <c r="FU100" s="987"/>
      <c r="FV100" s="987"/>
      <c r="FW100" s="987"/>
      <c r="FX100" s="987"/>
      <c r="FY100" s="987"/>
      <c r="FZ100" s="987"/>
      <c r="GA100" s="987"/>
      <c r="GB100" s="987"/>
      <c r="GC100" s="987"/>
      <c r="GD100" s="987"/>
      <c r="GE100" s="987"/>
      <c r="GF100" s="987"/>
      <c r="GG100" s="987"/>
      <c r="GH100" s="987"/>
      <c r="GI100" s="987"/>
      <c r="GJ100" s="987"/>
      <c r="GK100" s="987"/>
      <c r="GL100" s="987"/>
      <c r="GM100" s="987"/>
      <c r="GN100" s="987"/>
      <c r="GO100" s="987"/>
      <c r="GP100" s="987"/>
      <c r="GQ100" s="987"/>
      <c r="GR100" s="987"/>
      <c r="GS100" s="987"/>
      <c r="GT100" s="987"/>
      <c r="GU100" s="987"/>
      <c r="GV100" s="987"/>
      <c r="GW100" s="987"/>
      <c r="GX100" s="987"/>
      <c r="GY100" s="987"/>
      <c r="GZ100" s="987"/>
      <c r="HA100" s="987"/>
      <c r="HB100" s="987"/>
      <c r="HC100" s="987"/>
      <c r="HD100" s="987"/>
      <c r="HE100" s="987"/>
      <c r="HF100" s="987"/>
      <c r="HG100" s="987"/>
      <c r="HH100" s="987"/>
      <c r="HI100" s="987"/>
      <c r="HJ100" s="987"/>
      <c r="HK100" s="987"/>
      <c r="HL100" s="987"/>
      <c r="HM100" s="987"/>
      <c r="HN100" s="987"/>
      <c r="HO100" s="987"/>
      <c r="HP100" s="987"/>
      <c r="HQ100" s="987"/>
      <c r="HR100" s="987"/>
      <c r="HS100" s="987"/>
      <c r="HT100" s="987"/>
      <c r="HU100" s="987"/>
      <c r="HV100" s="987"/>
      <c r="HW100" s="987"/>
      <c r="HX100" s="987"/>
      <c r="HY100" s="987"/>
      <c r="HZ100" s="987"/>
      <c r="IA100" s="987"/>
      <c r="IB100" s="987"/>
      <c r="IC100" s="987"/>
      <c r="ID100" s="987"/>
      <c r="IE100" s="987"/>
      <c r="IF100" s="987"/>
      <c r="IG100" s="987"/>
      <c r="IH100" s="987"/>
      <c r="II100" s="987"/>
      <c r="IJ100" s="987"/>
      <c r="IK100" s="987"/>
      <c r="IL100" s="987"/>
      <c r="IM100" s="987"/>
      <c r="IN100" s="987"/>
      <c r="IO100" s="987"/>
      <c r="IP100" s="987"/>
      <c r="IQ100" s="987"/>
      <c r="IR100" s="987"/>
      <c r="IS100" s="987"/>
      <c r="IT100" s="987"/>
      <c r="IU100" s="987"/>
      <c r="IV100" s="987"/>
      <c r="IW100" s="987"/>
      <c r="IX100" s="987"/>
      <c r="IY100" s="987"/>
      <c r="IZ100" s="987"/>
      <c r="JA100" s="987"/>
      <c r="JB100" s="987"/>
      <c r="JC100" s="987"/>
      <c r="JD100" s="987"/>
      <c r="JE100" s="987"/>
      <c r="JF100" s="987"/>
      <c r="JG100" s="987"/>
      <c r="JH100" s="987"/>
      <c r="JI100" s="987"/>
      <c r="JJ100" s="987"/>
      <c r="JK100" s="987"/>
      <c r="JL100" s="987"/>
      <c r="JM100" s="987"/>
      <c r="JN100" s="987"/>
      <c r="JO100" s="987"/>
      <c r="JP100" s="987"/>
      <c r="JQ100" s="987"/>
      <c r="JR100" s="987"/>
      <c r="JS100" s="987"/>
      <c r="JT100" s="987"/>
      <c r="JU100" s="987"/>
      <c r="JV100" s="987"/>
      <c r="JW100" s="987"/>
      <c r="JX100" s="987"/>
      <c r="JY100" s="987"/>
      <c r="JZ100" s="987"/>
      <c r="KA100" s="987"/>
      <c r="KB100" s="987"/>
      <c r="KC100" s="987"/>
      <c r="KD100" s="987"/>
      <c r="KE100" s="987"/>
      <c r="KF100" s="987"/>
      <c r="KG100" s="987"/>
      <c r="KH100" s="987"/>
      <c r="KI100" s="987"/>
      <c r="KJ100" s="987"/>
      <c r="KK100" s="987"/>
      <c r="KL100" s="987"/>
      <c r="KM100" s="987"/>
      <c r="KN100" s="987"/>
      <c r="KO100" s="987"/>
      <c r="KP100" s="987"/>
      <c r="KQ100" s="987"/>
      <c r="KR100" s="987"/>
      <c r="KS100" s="987"/>
      <c r="KT100" s="987"/>
      <c r="KU100" s="987"/>
      <c r="KV100" s="987"/>
      <c r="KW100" s="987"/>
      <c r="KX100" s="987"/>
      <c r="KY100" s="987"/>
      <c r="KZ100" s="987"/>
      <c r="LA100" s="987"/>
      <c r="LB100" s="987"/>
      <c r="LC100" s="987"/>
      <c r="LD100" s="987"/>
      <c r="LE100" s="987"/>
      <c r="LF100" s="987"/>
      <c r="LG100" s="987"/>
      <c r="LH100" s="987"/>
      <c r="LI100" s="987"/>
      <c r="LJ100" s="987"/>
      <c r="LK100" s="987"/>
      <c r="LL100" s="987"/>
      <c r="LM100" s="987"/>
      <c r="LN100" s="987"/>
      <c r="LO100" s="987"/>
      <c r="LP100" s="987"/>
      <c r="LQ100" s="987"/>
      <c r="LR100" s="987"/>
      <c r="LS100" s="987"/>
      <c r="LT100" s="987"/>
      <c r="LU100" s="987"/>
      <c r="LV100" s="987"/>
      <c r="LW100" s="987"/>
      <c r="LX100" s="987"/>
      <c r="LY100" s="987"/>
      <c r="LZ100" s="987"/>
      <c r="MA100" s="987"/>
      <c r="MB100" s="987"/>
      <c r="MC100" s="987"/>
      <c r="MD100" s="987"/>
      <c r="ME100" s="987"/>
      <c r="MF100" s="987"/>
      <c r="MG100" s="987"/>
      <c r="MH100" s="987"/>
      <c r="MI100" s="987"/>
      <c r="MJ100" s="987"/>
      <c r="MK100" s="987"/>
      <c r="ML100" s="987"/>
      <c r="MM100" s="987"/>
      <c r="MN100" s="987"/>
      <c r="MO100" s="987"/>
      <c r="MP100" s="987"/>
      <c r="MQ100" s="987"/>
      <c r="MR100" s="987"/>
      <c r="MS100" s="987"/>
      <c r="MT100" s="987"/>
      <c r="MU100" s="987"/>
      <c r="MV100" s="987"/>
      <c r="MW100" s="987"/>
      <c r="MX100" s="987"/>
      <c r="MY100" s="987"/>
      <c r="MZ100" s="987"/>
      <c r="NA100" s="987"/>
      <c r="NB100" s="987"/>
      <c r="NC100" s="987"/>
      <c r="ND100" s="987"/>
      <c r="NE100" s="987"/>
      <c r="NF100" s="987"/>
      <c r="NG100" s="987"/>
      <c r="NH100" s="987"/>
      <c r="NI100" s="987"/>
      <c r="NJ100" s="987"/>
      <c r="NK100" s="987"/>
      <c r="NL100" s="987"/>
      <c r="NM100" s="987"/>
      <c r="NN100" s="987"/>
      <c r="NO100" s="987"/>
      <c r="NP100" s="987"/>
      <c r="NQ100" s="987"/>
      <c r="NR100" s="987"/>
      <c r="NS100" s="987"/>
      <c r="NT100" s="987"/>
      <c r="NU100" s="987"/>
      <c r="NV100" s="987"/>
      <c r="NW100" s="987"/>
      <c r="NX100" s="987"/>
      <c r="NY100" s="987"/>
      <c r="NZ100" s="987"/>
      <c r="OA100" s="987"/>
      <c r="OB100" s="987"/>
      <c r="OC100" s="987"/>
      <c r="OD100" s="987"/>
      <c r="OE100" s="987"/>
      <c r="OF100" s="987"/>
      <c r="OG100" s="987"/>
      <c r="OH100" s="987"/>
      <c r="OI100" s="987"/>
      <c r="OJ100" s="987"/>
      <c r="OK100" s="987"/>
      <c r="OL100" s="987"/>
      <c r="OM100" s="987"/>
      <c r="ON100" s="987"/>
      <c r="OO100" s="987"/>
      <c r="OP100" s="987"/>
      <c r="OQ100" s="987"/>
      <c r="OR100" s="987"/>
      <c r="OS100" s="987"/>
      <c r="OT100" s="987"/>
      <c r="OU100" s="987"/>
      <c r="OV100" s="987"/>
      <c r="OW100" s="987"/>
      <c r="OX100" s="987"/>
      <c r="OY100" s="987"/>
      <c r="OZ100" s="987"/>
      <c r="PA100" s="987"/>
      <c r="PB100" s="987"/>
      <c r="PC100" s="987"/>
      <c r="PD100" s="987"/>
      <c r="PE100" s="987"/>
      <c r="PF100" s="987"/>
      <c r="PG100" s="987"/>
      <c r="PH100" s="987"/>
      <c r="PI100" s="987"/>
      <c r="PJ100" s="987"/>
      <c r="PK100" s="987"/>
      <c r="PL100" s="987"/>
      <c r="PM100" s="987"/>
      <c r="PN100" s="987"/>
      <c r="PO100" s="987"/>
      <c r="PP100" s="987"/>
      <c r="PQ100" s="987"/>
      <c r="PR100" s="987"/>
      <c r="PS100" s="987"/>
      <c r="PT100" s="987"/>
      <c r="PU100" s="987"/>
      <c r="PV100" s="987"/>
      <c r="PW100" s="987"/>
      <c r="PX100" s="987"/>
      <c r="PY100" s="987"/>
      <c r="PZ100" s="987"/>
      <c r="QA100" s="987"/>
      <c r="QB100" s="987"/>
      <c r="QC100" s="987"/>
      <c r="QD100" s="987"/>
      <c r="QE100" s="987"/>
      <c r="QF100" s="987"/>
      <c r="QG100" s="987"/>
      <c r="QH100" s="987"/>
      <c r="QI100" s="987"/>
      <c r="QJ100" s="987"/>
      <c r="QK100" s="987"/>
      <c r="QL100" s="987"/>
      <c r="QM100" s="987"/>
      <c r="QN100" s="987"/>
      <c r="QO100" s="987"/>
      <c r="QP100" s="987"/>
      <c r="QQ100" s="987"/>
      <c r="QR100" s="987"/>
      <c r="QS100" s="987"/>
      <c r="QT100" s="987"/>
      <c r="QU100" s="987"/>
      <c r="QV100" s="987"/>
      <c r="QW100" s="987"/>
      <c r="QX100" s="987"/>
      <c r="QY100" s="987"/>
      <c r="QZ100" s="987"/>
      <c r="RA100" s="987"/>
      <c r="RB100" s="987"/>
      <c r="RC100" s="987"/>
      <c r="RD100" s="987"/>
      <c r="RE100" s="987"/>
      <c r="RF100" s="987"/>
      <c r="RG100" s="987"/>
      <c r="RH100" s="987"/>
      <c r="RI100" s="987"/>
      <c r="RJ100" s="987"/>
      <c r="RK100" s="987"/>
      <c r="RL100" s="987"/>
      <c r="RM100" s="987"/>
      <c r="RN100" s="987"/>
      <c r="RO100" s="987"/>
      <c r="RP100" s="987"/>
      <c r="RQ100" s="987"/>
      <c r="RR100" s="987"/>
      <c r="RS100" s="987"/>
      <c r="RT100" s="987"/>
      <c r="RU100" s="987"/>
      <c r="RV100" s="987"/>
      <c r="RW100" s="987"/>
      <c r="RX100" s="987"/>
      <c r="RY100" s="987"/>
      <c r="RZ100" s="987"/>
      <c r="SA100" s="987"/>
      <c r="SB100" s="987"/>
      <c r="SC100" s="987"/>
      <c r="SD100" s="987"/>
      <c r="SE100" s="987"/>
      <c r="SF100" s="987"/>
      <c r="SG100" s="987"/>
      <c r="SH100" s="987"/>
      <c r="SI100" s="987"/>
      <c r="SJ100" s="987"/>
      <c r="SK100" s="987"/>
      <c r="SL100" s="987"/>
      <c r="SM100" s="987"/>
      <c r="SN100" s="987"/>
      <c r="SO100" s="987"/>
      <c r="SP100" s="987"/>
      <c r="SQ100" s="987"/>
      <c r="SR100" s="987"/>
      <c r="SS100" s="987"/>
      <c r="ST100" s="987"/>
      <c r="SU100" s="987"/>
      <c r="SV100" s="987"/>
      <c r="SW100" s="987"/>
      <c r="SX100" s="987"/>
      <c r="SY100" s="987"/>
      <c r="SZ100" s="987"/>
      <c r="TA100" s="987"/>
      <c r="TB100" s="987"/>
      <c r="TC100" s="987"/>
      <c r="TD100" s="987"/>
      <c r="TE100" s="987"/>
      <c r="TF100" s="987"/>
      <c r="TG100" s="987"/>
      <c r="TH100" s="987"/>
      <c r="TI100" s="987"/>
      <c r="TJ100" s="987"/>
      <c r="TK100" s="987"/>
      <c r="TL100" s="987"/>
      <c r="TM100" s="987"/>
      <c r="TN100" s="987"/>
      <c r="TO100" s="987"/>
      <c r="TP100" s="987"/>
      <c r="TQ100" s="987"/>
      <c r="TR100" s="987"/>
      <c r="TS100" s="987"/>
      <c r="TT100" s="987"/>
      <c r="TU100" s="987"/>
      <c r="TV100" s="987"/>
      <c r="TW100" s="987"/>
      <c r="TX100" s="987"/>
      <c r="TY100" s="987"/>
      <c r="TZ100" s="987"/>
      <c r="UA100" s="987"/>
      <c r="UB100" s="987"/>
      <c r="UC100" s="987"/>
      <c r="UD100" s="987"/>
      <c r="UE100" s="987"/>
      <c r="UF100" s="987"/>
      <c r="UG100" s="987"/>
      <c r="UH100" s="987"/>
      <c r="UI100" s="987"/>
      <c r="UJ100" s="987"/>
      <c r="UK100" s="987"/>
      <c r="UL100" s="987"/>
      <c r="UM100" s="987"/>
      <c r="UN100" s="987"/>
      <c r="UO100" s="987"/>
      <c r="UP100" s="987"/>
      <c r="UQ100" s="987"/>
      <c r="UR100" s="987"/>
      <c r="US100" s="987"/>
      <c r="UT100" s="987"/>
      <c r="UU100" s="987"/>
      <c r="UV100" s="987"/>
      <c r="UW100" s="987"/>
      <c r="UX100" s="987"/>
      <c r="UY100" s="987"/>
      <c r="UZ100" s="987"/>
      <c r="VA100" s="987"/>
      <c r="VB100" s="987"/>
      <c r="VC100" s="987"/>
      <c r="VD100" s="987"/>
      <c r="VE100" s="987"/>
      <c r="VF100" s="987"/>
      <c r="VG100" s="987"/>
      <c r="VH100" s="987"/>
      <c r="VI100" s="987"/>
      <c r="VJ100" s="987"/>
      <c r="VK100" s="987"/>
      <c r="VL100" s="987"/>
      <c r="VM100" s="987"/>
      <c r="VN100" s="987"/>
      <c r="VO100" s="987"/>
      <c r="VP100" s="987"/>
      <c r="VQ100" s="987"/>
      <c r="VR100" s="987"/>
      <c r="VS100" s="987"/>
      <c r="VT100" s="987"/>
      <c r="VU100" s="987"/>
      <c r="VV100" s="987"/>
      <c r="VW100" s="987"/>
      <c r="VX100" s="987"/>
      <c r="VY100" s="987"/>
      <c r="VZ100" s="987"/>
      <c r="WA100" s="987"/>
      <c r="WB100" s="987"/>
      <c r="WC100" s="987"/>
      <c r="WD100" s="987"/>
      <c r="WE100" s="987"/>
      <c r="WF100" s="987"/>
      <c r="WG100" s="987"/>
      <c r="WH100" s="987"/>
      <c r="WI100" s="987"/>
      <c r="WJ100" s="987"/>
      <c r="WK100" s="987"/>
      <c r="WL100" s="987"/>
      <c r="WM100" s="987"/>
      <c r="WN100" s="987"/>
      <c r="WO100" s="987"/>
      <c r="WP100" s="987"/>
      <c r="WQ100" s="987"/>
      <c r="WR100" s="987"/>
      <c r="WS100" s="987"/>
      <c r="WT100" s="987"/>
      <c r="WU100" s="987"/>
      <c r="WV100" s="987"/>
      <c r="WW100" s="987"/>
      <c r="WX100" s="987"/>
      <c r="WY100" s="987"/>
      <c r="WZ100" s="987"/>
      <c r="XA100" s="987"/>
      <c r="XB100" s="987"/>
      <c r="XC100" s="987"/>
      <c r="XD100" s="987"/>
      <c r="XE100" s="987"/>
      <c r="XF100" s="987"/>
      <c r="XG100" s="987"/>
      <c r="XH100" s="987"/>
      <c r="XI100" s="987"/>
      <c r="XJ100" s="987"/>
      <c r="XK100" s="987"/>
      <c r="XL100" s="987"/>
      <c r="XM100" s="987"/>
      <c r="XN100" s="987"/>
      <c r="XO100" s="987"/>
      <c r="XP100" s="987"/>
      <c r="XQ100" s="987"/>
      <c r="XR100" s="987"/>
      <c r="XS100" s="987"/>
      <c r="XT100" s="987"/>
      <c r="XU100" s="987"/>
      <c r="XV100" s="987"/>
      <c r="XW100" s="987"/>
      <c r="XX100" s="987"/>
      <c r="XY100" s="987"/>
      <c r="XZ100" s="987"/>
      <c r="YA100" s="987"/>
      <c r="YB100" s="987"/>
      <c r="YC100" s="987"/>
      <c r="YD100" s="987"/>
      <c r="YE100" s="987"/>
      <c r="YF100" s="987"/>
      <c r="YG100" s="987"/>
      <c r="YH100" s="987"/>
      <c r="YI100" s="987"/>
      <c r="YJ100" s="987"/>
      <c r="YK100" s="987"/>
      <c r="YL100" s="987"/>
      <c r="YM100" s="987"/>
      <c r="YN100" s="987"/>
      <c r="YO100" s="987"/>
      <c r="YP100" s="987"/>
      <c r="YQ100" s="987"/>
      <c r="YR100" s="987"/>
      <c r="YS100" s="987"/>
      <c r="YT100" s="987"/>
      <c r="YU100" s="987"/>
      <c r="YV100" s="987"/>
      <c r="YW100" s="987"/>
      <c r="YX100" s="987"/>
      <c r="YY100" s="987"/>
      <c r="YZ100" s="987"/>
      <c r="ZA100" s="987"/>
      <c r="ZB100" s="987"/>
      <c r="ZC100" s="987"/>
      <c r="ZD100" s="987"/>
      <c r="ZE100" s="987"/>
      <c r="ZF100" s="987"/>
      <c r="ZG100" s="987"/>
      <c r="ZH100" s="987"/>
      <c r="ZI100" s="987"/>
      <c r="ZJ100" s="987"/>
      <c r="ZK100" s="987"/>
      <c r="ZL100" s="987"/>
      <c r="ZM100" s="987"/>
      <c r="ZN100" s="987"/>
      <c r="ZO100" s="987"/>
      <c r="ZP100" s="987"/>
      <c r="ZQ100" s="987"/>
      <c r="ZR100" s="987"/>
      <c r="ZS100" s="987"/>
      <c r="ZT100" s="987"/>
      <c r="ZU100" s="987"/>
      <c r="ZV100" s="987"/>
      <c r="ZW100" s="987"/>
      <c r="ZX100" s="987"/>
      <c r="ZY100" s="987"/>
      <c r="ZZ100" s="987"/>
      <c r="AAA100" s="987"/>
      <c r="AAB100" s="987"/>
      <c r="AAC100" s="987"/>
      <c r="AAD100" s="987"/>
      <c r="AAE100" s="987"/>
      <c r="AAF100" s="987"/>
      <c r="AAG100" s="987"/>
      <c r="AAH100" s="987"/>
      <c r="AAI100" s="987"/>
      <c r="AAJ100" s="987"/>
      <c r="AAK100" s="987"/>
      <c r="AAL100" s="987"/>
      <c r="AAM100" s="987"/>
      <c r="AAN100" s="987"/>
      <c r="AAO100" s="987"/>
      <c r="AAP100" s="987"/>
      <c r="AAQ100" s="987"/>
      <c r="AAR100" s="987"/>
      <c r="AAS100" s="987"/>
      <c r="AAT100" s="987"/>
      <c r="AAU100" s="987"/>
      <c r="AAV100" s="987"/>
      <c r="AAW100" s="987"/>
      <c r="AAX100" s="987"/>
      <c r="AAY100" s="987"/>
      <c r="AAZ100" s="987"/>
      <c r="ABA100" s="987"/>
      <c r="ABB100" s="987"/>
      <c r="ABC100" s="987"/>
      <c r="ABD100" s="987"/>
      <c r="ABE100" s="987"/>
      <c r="ABF100" s="987"/>
      <c r="ABG100" s="987"/>
      <c r="ABH100" s="987"/>
      <c r="ABI100" s="987"/>
      <c r="ABJ100" s="987"/>
      <c r="ABK100" s="987"/>
      <c r="ABL100" s="987"/>
      <c r="ABM100" s="987"/>
      <c r="ABN100" s="987"/>
      <c r="ABO100" s="987"/>
      <c r="ABP100" s="987"/>
      <c r="ABQ100" s="987"/>
      <c r="ABR100" s="987"/>
      <c r="ABS100" s="987"/>
      <c r="ABT100" s="987"/>
      <c r="ABU100" s="987"/>
      <c r="ABV100" s="987"/>
      <c r="ABW100" s="987"/>
      <c r="ABX100" s="987"/>
      <c r="ABY100" s="987"/>
      <c r="ABZ100" s="987"/>
      <c r="ACA100" s="987"/>
      <c r="ACB100" s="987"/>
      <c r="ACC100" s="987"/>
      <c r="ACD100" s="987"/>
      <c r="ACE100" s="987"/>
      <c r="ACF100" s="987"/>
      <c r="ACG100" s="987"/>
      <c r="ACH100" s="987"/>
      <c r="ACI100" s="987"/>
      <c r="ACJ100" s="987"/>
      <c r="ACK100" s="987"/>
      <c r="ACL100" s="987"/>
      <c r="ACM100" s="987"/>
      <c r="ACN100" s="987"/>
      <c r="ACO100" s="987"/>
      <c r="ACP100" s="987"/>
      <c r="ACQ100" s="987"/>
      <c r="ACR100" s="987"/>
      <c r="ACS100" s="987"/>
      <c r="ACT100" s="987"/>
      <c r="ACU100" s="987"/>
      <c r="ACV100" s="987"/>
      <c r="ACW100" s="987"/>
      <c r="ACX100" s="987"/>
      <c r="ACY100" s="987"/>
      <c r="ACZ100" s="987"/>
      <c r="ADA100" s="987"/>
      <c r="ADB100" s="987"/>
      <c r="ADC100" s="987"/>
      <c r="ADD100" s="987"/>
      <c r="ADE100" s="987"/>
      <c r="ADF100" s="987"/>
      <c r="ADG100" s="987"/>
      <c r="ADH100" s="987"/>
      <c r="ADI100" s="987"/>
      <c r="ADJ100" s="987"/>
      <c r="ADK100" s="987"/>
      <c r="ADL100" s="987"/>
      <c r="ADM100" s="987"/>
      <c r="ADN100" s="987"/>
      <c r="ADO100" s="987"/>
      <c r="ADP100" s="987"/>
      <c r="ADQ100" s="987"/>
      <c r="ADR100" s="987"/>
      <c r="ADS100" s="987"/>
      <c r="ADT100" s="987"/>
      <c r="ADU100" s="987"/>
      <c r="ADV100" s="987"/>
      <c r="ADW100" s="987"/>
      <c r="ADX100" s="987"/>
      <c r="ADY100" s="987"/>
      <c r="ADZ100" s="987"/>
      <c r="AEA100" s="987"/>
      <c r="AEB100" s="987"/>
      <c r="AEC100" s="987"/>
      <c r="AED100" s="987"/>
      <c r="AEE100" s="987"/>
      <c r="AEF100" s="987"/>
      <c r="AEG100" s="987"/>
      <c r="AEH100" s="987"/>
      <c r="AEI100" s="987"/>
      <c r="AEJ100" s="987"/>
      <c r="AEK100" s="987"/>
      <c r="AEL100" s="987"/>
      <c r="AEM100" s="987"/>
      <c r="AEN100" s="987"/>
      <c r="AEO100" s="987"/>
      <c r="AEP100" s="987"/>
      <c r="AEQ100" s="987"/>
      <c r="AER100" s="987"/>
      <c r="AES100" s="987"/>
      <c r="AET100" s="987"/>
      <c r="AEU100" s="987"/>
      <c r="AEV100" s="987"/>
      <c r="AEW100" s="987"/>
      <c r="AEX100" s="987"/>
      <c r="AEY100" s="987"/>
      <c r="AEZ100" s="987"/>
      <c r="AFA100" s="987"/>
      <c r="AFB100" s="987"/>
      <c r="AFC100" s="987"/>
      <c r="AFD100" s="987"/>
      <c r="AFE100" s="987"/>
      <c r="AFF100" s="987"/>
      <c r="AFG100" s="987"/>
      <c r="AFH100" s="987"/>
      <c r="AFI100" s="987"/>
      <c r="AFJ100" s="987"/>
      <c r="AFK100" s="987"/>
      <c r="AFL100" s="987"/>
      <c r="AFM100" s="987"/>
      <c r="AFN100" s="987"/>
      <c r="AFO100" s="987"/>
      <c r="AFP100" s="987"/>
      <c r="AFQ100" s="987"/>
      <c r="AFR100" s="987"/>
      <c r="AFS100" s="987"/>
      <c r="AFT100" s="987"/>
      <c r="AFU100" s="987"/>
      <c r="AFV100" s="987"/>
      <c r="AFW100" s="987"/>
      <c r="AFX100" s="987"/>
      <c r="AFY100" s="987"/>
      <c r="AFZ100" s="987"/>
      <c r="AGA100" s="987"/>
      <c r="AGB100" s="987"/>
      <c r="AGC100" s="987"/>
      <c r="AGD100" s="987"/>
      <c r="AGE100" s="987"/>
      <c r="AGF100" s="987"/>
      <c r="AGG100" s="987"/>
      <c r="AGH100" s="987"/>
      <c r="AGI100" s="987"/>
      <c r="AGJ100" s="987"/>
      <c r="AGK100" s="987"/>
      <c r="AGL100" s="987"/>
      <c r="AGM100" s="987"/>
      <c r="AGN100" s="987"/>
      <c r="AGO100" s="987"/>
      <c r="AGP100" s="987"/>
      <c r="AGQ100" s="987"/>
      <c r="AGR100" s="987"/>
      <c r="AGS100" s="987"/>
      <c r="AGT100" s="987"/>
      <c r="AGU100" s="987"/>
      <c r="AGV100" s="987"/>
      <c r="AGW100" s="987"/>
      <c r="AGX100" s="987"/>
      <c r="AGY100" s="987"/>
      <c r="AGZ100" s="987"/>
      <c r="AHA100" s="987"/>
      <c r="AHB100" s="987"/>
      <c r="AHC100" s="987"/>
      <c r="AHD100" s="987"/>
      <c r="AHE100" s="987"/>
      <c r="AHF100" s="987"/>
      <c r="AHG100" s="987"/>
      <c r="AHH100" s="987"/>
      <c r="AHI100" s="987"/>
      <c r="AHJ100" s="987"/>
      <c r="AHK100" s="987"/>
      <c r="AHL100" s="987"/>
      <c r="AHM100" s="987"/>
      <c r="AHN100" s="987"/>
      <c r="AHO100" s="987"/>
      <c r="AHP100" s="987"/>
      <c r="AHQ100" s="987"/>
      <c r="AHR100" s="987"/>
      <c r="AHS100" s="987"/>
      <c r="AHT100" s="987"/>
      <c r="AHU100" s="987"/>
      <c r="AHV100" s="987"/>
      <c r="AHW100" s="987"/>
      <c r="AHX100" s="987"/>
      <c r="AHY100" s="987"/>
      <c r="AHZ100" s="987"/>
      <c r="AIA100" s="987"/>
      <c r="AIB100" s="987"/>
      <c r="AIC100" s="987"/>
      <c r="AID100" s="987"/>
      <c r="AIE100" s="987"/>
      <c r="AIF100" s="987"/>
      <c r="AIG100" s="987"/>
      <c r="AIH100" s="987"/>
      <c r="AII100" s="987"/>
      <c r="AIJ100" s="987"/>
      <c r="AIK100" s="987"/>
      <c r="AIL100" s="987"/>
      <c r="AIM100" s="987"/>
      <c r="AIN100" s="987"/>
      <c r="AIO100" s="987"/>
      <c r="AIP100" s="987"/>
      <c r="AIQ100" s="987"/>
      <c r="AIR100" s="987"/>
      <c r="AIS100" s="987"/>
      <c r="AIT100" s="987"/>
      <c r="AIU100" s="987"/>
      <c r="AIV100" s="987"/>
      <c r="AIW100" s="987"/>
      <c r="AIX100" s="987"/>
      <c r="AIY100" s="987"/>
      <c r="AIZ100" s="987"/>
      <c r="AJA100" s="987"/>
      <c r="AJB100" s="987"/>
      <c r="AJC100" s="987"/>
      <c r="AJD100" s="987"/>
      <c r="AJE100" s="987"/>
      <c r="AJF100" s="987"/>
      <c r="AJG100" s="987"/>
      <c r="AJH100" s="987"/>
      <c r="AJI100" s="987"/>
      <c r="AJJ100" s="987"/>
      <c r="AJK100" s="987"/>
      <c r="AJL100" s="987"/>
      <c r="AJM100" s="987"/>
      <c r="AJN100" s="987"/>
      <c r="AJO100" s="987"/>
      <c r="AJP100" s="987"/>
      <c r="AJQ100" s="987"/>
      <c r="AJR100" s="987"/>
      <c r="AJS100" s="987"/>
      <c r="AJT100" s="987"/>
      <c r="AJU100" s="987"/>
      <c r="AJV100" s="987"/>
      <c r="AJW100" s="987"/>
      <c r="AJX100" s="987"/>
      <c r="AJY100" s="987"/>
      <c r="AJZ100" s="987"/>
      <c r="AKA100" s="987"/>
      <c r="AKB100" s="987"/>
      <c r="AKC100" s="987"/>
      <c r="AKD100" s="987"/>
      <c r="AKE100" s="987"/>
      <c r="AKF100" s="987"/>
      <c r="AKG100" s="987"/>
      <c r="AKH100" s="987"/>
      <c r="AKI100" s="987"/>
      <c r="AKJ100" s="987"/>
      <c r="AKK100" s="987"/>
      <c r="AKL100" s="987"/>
      <c r="AKM100" s="987"/>
      <c r="AKN100" s="987"/>
      <c r="AKO100" s="987"/>
      <c r="AKP100" s="987"/>
      <c r="AKQ100" s="987"/>
      <c r="AKR100" s="987"/>
      <c r="AKS100" s="987"/>
      <c r="AKT100" s="987"/>
      <c r="AKU100" s="987"/>
      <c r="AKV100" s="987"/>
      <c r="AKW100" s="987"/>
      <c r="AKX100" s="987"/>
      <c r="AKY100" s="987"/>
      <c r="AKZ100" s="987"/>
      <c r="ALA100" s="987"/>
      <c r="ALB100" s="987"/>
      <c r="ALC100" s="987"/>
      <c r="ALD100" s="987"/>
      <c r="ALE100" s="987"/>
      <c r="ALF100" s="987"/>
      <c r="ALG100" s="987"/>
      <c r="ALH100" s="987"/>
      <c r="ALI100" s="987"/>
      <c r="ALJ100" s="987"/>
      <c r="ALK100" s="987"/>
      <c r="ALL100" s="987"/>
      <c r="ALM100" s="987"/>
      <c r="ALN100" s="987"/>
      <c r="ALO100" s="987"/>
      <c r="ALP100" s="987"/>
      <c r="ALQ100" s="987"/>
      <c r="ALR100" s="987"/>
      <c r="ALS100" s="987"/>
      <c r="ALT100" s="987"/>
      <c r="ALU100" s="987"/>
      <c r="ALV100" s="987"/>
      <c r="ALW100" s="987"/>
      <c r="ALX100" s="987"/>
      <c r="ALY100" s="987"/>
      <c r="ALZ100" s="987"/>
      <c r="AMA100" s="987"/>
      <c r="AMB100" s="987"/>
      <c r="AMC100" s="987"/>
      <c r="AMD100" s="987"/>
      <c r="AME100" s="987"/>
      <c r="AMF100" s="987"/>
      <c r="AMG100" s="987"/>
      <c r="AMH100" s="987"/>
      <c r="AMI100" s="987"/>
      <c r="AMJ100" s="987"/>
      <c r="AMK100" s="987"/>
      <c r="AML100" s="987"/>
      <c r="AMM100" s="987"/>
      <c r="AMN100" s="987"/>
      <c r="AMO100" s="987"/>
      <c r="AMP100" s="987"/>
      <c r="AMQ100" s="987"/>
      <c r="AMR100" s="987"/>
      <c r="AMS100" s="987"/>
      <c r="AMT100" s="987"/>
      <c r="AMU100" s="987"/>
      <c r="AMV100" s="987"/>
      <c r="AMW100" s="987"/>
      <c r="AMX100" s="987"/>
      <c r="AMY100" s="987"/>
      <c r="AMZ100" s="987"/>
      <c r="ANA100" s="987"/>
      <c r="ANB100" s="987"/>
      <c r="ANC100" s="987"/>
      <c r="AND100" s="987"/>
      <c r="ANE100" s="987"/>
      <c r="ANF100" s="987"/>
      <c r="ANG100" s="987"/>
      <c r="ANH100" s="987"/>
      <c r="ANI100" s="987"/>
      <c r="ANJ100" s="987"/>
      <c r="ANK100" s="987"/>
      <c r="ANL100" s="987"/>
      <c r="ANM100" s="987"/>
      <c r="ANN100" s="987"/>
      <c r="ANO100" s="987"/>
      <c r="ANP100" s="987"/>
      <c r="ANQ100" s="987"/>
      <c r="ANR100" s="987"/>
      <c r="ANS100" s="987"/>
      <c r="ANT100" s="987"/>
      <c r="ANU100" s="987"/>
      <c r="ANV100" s="987"/>
      <c r="ANW100" s="987"/>
      <c r="ANX100" s="987"/>
      <c r="ANY100" s="987"/>
      <c r="ANZ100" s="987"/>
      <c r="AOA100" s="987"/>
      <c r="AOB100" s="987"/>
      <c r="AOC100" s="987"/>
      <c r="AOD100" s="987"/>
      <c r="AOE100" s="987"/>
      <c r="AOF100" s="987"/>
      <c r="AOG100" s="987"/>
      <c r="AOH100" s="987"/>
      <c r="AOI100" s="987"/>
      <c r="AOJ100" s="987"/>
      <c r="AOK100" s="987"/>
      <c r="AOL100" s="987"/>
      <c r="AOM100" s="987"/>
      <c r="AON100" s="987"/>
      <c r="AOO100" s="987"/>
      <c r="AOP100" s="987"/>
      <c r="AOQ100" s="987"/>
      <c r="AOR100" s="987"/>
      <c r="AOS100" s="987"/>
      <c r="AOT100" s="987"/>
      <c r="AOU100" s="987"/>
      <c r="AOV100" s="987"/>
      <c r="AOW100" s="987"/>
      <c r="AOX100" s="987"/>
      <c r="AOY100" s="987"/>
      <c r="AOZ100" s="987"/>
      <c r="APA100" s="987"/>
      <c r="APB100" s="987"/>
      <c r="APC100" s="987"/>
      <c r="APD100" s="987"/>
      <c r="APE100" s="987"/>
      <c r="APF100" s="987"/>
      <c r="APG100" s="987"/>
      <c r="APH100" s="987"/>
      <c r="API100" s="987"/>
      <c r="APJ100" s="987"/>
      <c r="APK100" s="987"/>
      <c r="APL100" s="987"/>
      <c r="APM100" s="987"/>
      <c r="APN100" s="987"/>
      <c r="APO100" s="987"/>
      <c r="APP100" s="987"/>
      <c r="APQ100" s="987"/>
      <c r="APR100" s="987"/>
      <c r="APS100" s="987"/>
      <c r="APT100" s="987"/>
      <c r="APU100" s="987"/>
      <c r="APV100" s="987"/>
      <c r="APW100" s="987"/>
      <c r="APX100" s="987"/>
      <c r="APY100" s="987"/>
      <c r="APZ100" s="987"/>
      <c r="AQA100" s="987"/>
      <c r="AQB100" s="987"/>
      <c r="AQC100" s="987"/>
      <c r="AQD100" s="987"/>
      <c r="AQE100" s="987"/>
      <c r="AQF100" s="987"/>
      <c r="AQG100" s="987"/>
      <c r="AQH100" s="987"/>
      <c r="AQI100" s="987"/>
      <c r="AQJ100" s="987"/>
      <c r="AQK100" s="987"/>
      <c r="AQL100" s="987"/>
      <c r="AQM100" s="987"/>
      <c r="AQN100" s="987"/>
      <c r="AQO100" s="987"/>
      <c r="AQP100" s="987"/>
      <c r="AQQ100" s="987"/>
      <c r="AQR100" s="987"/>
      <c r="AQS100" s="987"/>
      <c r="AQT100" s="987"/>
      <c r="AQU100" s="987"/>
      <c r="AQV100" s="987"/>
      <c r="AQW100" s="987"/>
      <c r="AQX100" s="987"/>
      <c r="AQY100" s="987"/>
      <c r="AQZ100" s="987"/>
      <c r="ARA100" s="987"/>
      <c r="ARB100" s="987"/>
      <c r="ARC100" s="987"/>
      <c r="ARD100" s="987"/>
      <c r="ARE100" s="987"/>
      <c r="ARF100" s="987"/>
      <c r="ARG100" s="987"/>
      <c r="ARH100" s="987"/>
      <c r="ARI100" s="987"/>
      <c r="ARJ100" s="987"/>
      <c r="ARK100" s="987"/>
      <c r="ARL100" s="987"/>
      <c r="ARM100" s="987"/>
      <c r="ARN100" s="987"/>
      <c r="ARO100" s="987"/>
      <c r="ARP100" s="987"/>
      <c r="ARQ100" s="987"/>
      <c r="ARR100" s="987"/>
      <c r="ARS100" s="987"/>
      <c r="ART100" s="987"/>
      <c r="ARU100" s="987"/>
      <c r="ARV100" s="987"/>
      <c r="ARW100" s="987"/>
      <c r="ARX100" s="987"/>
      <c r="ARY100" s="987"/>
      <c r="ARZ100" s="987"/>
      <c r="ASA100" s="987"/>
      <c r="ASB100" s="987"/>
      <c r="ASC100" s="987"/>
      <c r="ASD100" s="987"/>
      <c r="ASE100" s="987"/>
      <c r="ASF100" s="987"/>
      <c r="ASG100" s="987"/>
      <c r="ASH100" s="987"/>
      <c r="ASI100" s="987"/>
      <c r="ASJ100" s="987"/>
      <c r="ASK100" s="987"/>
      <c r="ASL100" s="987"/>
      <c r="ASM100" s="987"/>
      <c r="ASN100" s="987"/>
      <c r="ASO100" s="987"/>
      <c r="ASP100" s="987"/>
      <c r="ASQ100" s="987"/>
      <c r="ASR100" s="987"/>
      <c r="ASS100" s="987"/>
      <c r="AST100" s="987"/>
      <c r="ASU100" s="987"/>
      <c r="ASV100" s="987"/>
      <c r="ASW100" s="987"/>
      <c r="ASX100" s="987"/>
      <c r="ASY100" s="987"/>
      <c r="ASZ100" s="987"/>
      <c r="ATA100" s="987"/>
      <c r="ATB100" s="987"/>
      <c r="ATC100" s="987"/>
      <c r="ATD100" s="987"/>
      <c r="ATE100" s="987"/>
      <c r="ATF100" s="987"/>
      <c r="ATG100" s="987"/>
      <c r="ATH100" s="987"/>
      <c r="ATI100" s="987"/>
      <c r="ATJ100" s="987"/>
      <c r="ATK100" s="987"/>
      <c r="ATL100" s="987"/>
      <c r="ATM100" s="987"/>
      <c r="ATN100" s="987"/>
      <c r="ATO100" s="987"/>
      <c r="ATP100" s="987"/>
      <c r="ATQ100" s="987"/>
      <c r="ATR100" s="987"/>
      <c r="ATS100" s="987"/>
      <c r="ATT100" s="987"/>
      <c r="ATU100" s="987"/>
      <c r="ATV100" s="987"/>
      <c r="ATW100" s="987"/>
      <c r="ATX100" s="987"/>
      <c r="ATY100" s="987"/>
      <c r="ATZ100" s="987"/>
      <c r="AUA100" s="987"/>
      <c r="AUB100" s="987"/>
      <c r="AUC100" s="987"/>
      <c r="AUD100" s="987"/>
      <c r="AUE100" s="987"/>
      <c r="AUF100" s="987"/>
      <c r="AUG100" s="987"/>
      <c r="AUH100" s="987"/>
      <c r="AUI100" s="987"/>
      <c r="AUJ100" s="987"/>
      <c r="AUK100" s="987"/>
      <c r="AUL100" s="987"/>
      <c r="AUM100" s="987"/>
      <c r="AUN100" s="987"/>
      <c r="AUO100" s="987"/>
      <c r="AUP100" s="987"/>
      <c r="AUQ100" s="987"/>
      <c r="AUR100" s="987"/>
      <c r="AUS100" s="987"/>
      <c r="AUT100" s="987"/>
      <c r="AUU100" s="987"/>
      <c r="AUV100" s="987"/>
      <c r="AUW100" s="987"/>
      <c r="AUX100" s="987"/>
      <c r="AUY100" s="987"/>
      <c r="AUZ100" s="987"/>
      <c r="AVA100" s="987"/>
      <c r="AVB100" s="987"/>
      <c r="AVC100" s="987"/>
      <c r="AVD100" s="987"/>
      <c r="AVE100" s="987"/>
      <c r="AVF100" s="987"/>
      <c r="AVG100" s="987"/>
      <c r="AVH100" s="987"/>
      <c r="AVI100" s="987"/>
      <c r="AVJ100" s="987"/>
      <c r="AVK100" s="987"/>
      <c r="AVL100" s="987"/>
      <c r="AVM100" s="987"/>
      <c r="AVN100" s="987"/>
      <c r="AVO100" s="987"/>
      <c r="AVP100" s="987"/>
      <c r="AVQ100" s="987"/>
      <c r="AVR100" s="987"/>
      <c r="AVS100" s="987"/>
      <c r="AVT100" s="987"/>
      <c r="AVU100" s="987"/>
      <c r="AVV100" s="987"/>
      <c r="AVW100" s="987"/>
      <c r="AVX100" s="987"/>
      <c r="AVY100" s="987"/>
      <c r="AVZ100" s="987"/>
      <c r="AWA100" s="987"/>
      <c r="AWB100" s="987"/>
      <c r="AWC100" s="987"/>
      <c r="AWD100" s="987"/>
      <c r="AWE100" s="987"/>
      <c r="AWF100" s="987"/>
      <c r="AWG100" s="987"/>
      <c r="AWH100" s="987"/>
      <c r="AWI100" s="987"/>
      <c r="AWJ100" s="987"/>
      <c r="AWK100" s="987"/>
      <c r="AWL100" s="987"/>
      <c r="AWM100" s="987"/>
      <c r="AWN100" s="987"/>
      <c r="AWO100" s="987"/>
      <c r="AWP100" s="987"/>
      <c r="AWQ100" s="987"/>
      <c r="AWR100" s="987"/>
      <c r="AWS100" s="987"/>
      <c r="AWT100" s="987"/>
      <c r="AWU100" s="987"/>
      <c r="AWV100" s="987"/>
      <c r="AWW100" s="987"/>
      <c r="AWX100" s="987"/>
      <c r="AWY100" s="987"/>
      <c r="AWZ100" s="987"/>
      <c r="AXA100" s="987"/>
      <c r="AXB100" s="987"/>
      <c r="AXC100" s="987"/>
      <c r="AXD100" s="987"/>
      <c r="AXE100" s="987"/>
      <c r="AXF100" s="987"/>
      <c r="AXG100" s="987"/>
      <c r="AXH100" s="987"/>
      <c r="AXI100" s="987"/>
      <c r="AXJ100" s="987"/>
      <c r="AXK100" s="987"/>
      <c r="AXL100" s="987"/>
      <c r="AXM100" s="987"/>
      <c r="AXN100" s="987"/>
      <c r="AXO100" s="987"/>
      <c r="AXP100" s="987"/>
      <c r="AXQ100" s="987"/>
      <c r="AXR100" s="987"/>
      <c r="AXS100" s="987"/>
      <c r="AXT100" s="987"/>
      <c r="AXU100" s="987"/>
      <c r="AXV100" s="987"/>
      <c r="AXW100" s="987"/>
      <c r="AXX100" s="987"/>
      <c r="AXY100" s="987"/>
      <c r="AXZ100" s="987"/>
      <c r="AYA100" s="987"/>
      <c r="AYB100" s="987"/>
      <c r="AYC100" s="987"/>
      <c r="AYD100" s="987"/>
      <c r="AYE100" s="987"/>
      <c r="AYF100" s="987"/>
      <c r="AYG100" s="987"/>
      <c r="AYH100" s="987"/>
      <c r="AYI100" s="987"/>
      <c r="AYJ100" s="987"/>
      <c r="AYK100" s="987"/>
      <c r="AYL100" s="987"/>
      <c r="AYM100" s="987"/>
      <c r="AYN100" s="987"/>
      <c r="AYO100" s="987"/>
      <c r="AYP100" s="987"/>
      <c r="AYQ100" s="987"/>
      <c r="AYR100" s="987"/>
      <c r="AYS100" s="987"/>
      <c r="AYT100" s="987"/>
      <c r="AYU100" s="987"/>
      <c r="AYV100" s="987"/>
      <c r="AYW100" s="987"/>
      <c r="AYX100" s="987"/>
      <c r="AYY100" s="987"/>
      <c r="AYZ100" s="987"/>
      <c r="AZA100" s="987"/>
      <c r="AZB100" s="987"/>
      <c r="AZC100" s="987"/>
      <c r="AZD100" s="987"/>
      <c r="AZE100" s="987"/>
      <c r="AZF100" s="987"/>
      <c r="AZG100" s="987"/>
      <c r="AZH100" s="987"/>
      <c r="AZI100" s="987"/>
      <c r="AZJ100" s="987"/>
      <c r="AZK100" s="987"/>
      <c r="AZL100" s="987"/>
      <c r="AZM100" s="987"/>
      <c r="AZN100" s="987"/>
      <c r="AZO100" s="987"/>
      <c r="AZP100" s="987"/>
      <c r="AZQ100" s="987"/>
      <c r="AZR100" s="987"/>
      <c r="AZS100" s="987"/>
      <c r="AZT100" s="987"/>
      <c r="AZU100" s="987"/>
      <c r="AZV100" s="987"/>
      <c r="AZW100" s="987"/>
      <c r="AZX100" s="987"/>
      <c r="AZY100" s="987"/>
      <c r="AZZ100" s="987"/>
      <c r="BAA100" s="987"/>
      <c r="BAB100" s="987"/>
      <c r="BAC100" s="987"/>
      <c r="BAD100" s="987"/>
      <c r="BAE100" s="987"/>
      <c r="BAF100" s="987"/>
      <c r="BAG100" s="987"/>
      <c r="BAH100" s="987"/>
      <c r="BAI100" s="987"/>
      <c r="BAJ100" s="987"/>
      <c r="BAK100" s="987"/>
      <c r="BAL100" s="987"/>
      <c r="BAM100" s="987"/>
      <c r="BAN100" s="987"/>
      <c r="BAO100" s="987"/>
      <c r="BAP100" s="987"/>
      <c r="BAQ100" s="987"/>
      <c r="BAR100" s="987"/>
      <c r="BAS100" s="987"/>
      <c r="BAT100" s="987"/>
      <c r="BAU100" s="987"/>
      <c r="BAV100" s="987"/>
      <c r="BAW100" s="987"/>
      <c r="BAX100" s="987"/>
      <c r="BAY100" s="987"/>
      <c r="BAZ100" s="987"/>
      <c r="BBA100" s="987"/>
      <c r="BBB100" s="987"/>
      <c r="BBC100" s="987"/>
      <c r="BBD100" s="987"/>
      <c r="BBE100" s="987"/>
      <c r="BBF100" s="987"/>
      <c r="BBG100" s="987"/>
      <c r="BBH100" s="987"/>
      <c r="BBI100" s="987"/>
      <c r="BBJ100" s="987"/>
      <c r="BBK100" s="987"/>
      <c r="BBL100" s="987"/>
      <c r="BBM100" s="987"/>
      <c r="BBN100" s="987"/>
      <c r="BBO100" s="987"/>
      <c r="BBP100" s="987"/>
      <c r="BBQ100" s="987"/>
      <c r="BBR100" s="987"/>
      <c r="BBS100" s="987"/>
      <c r="BBT100" s="987"/>
      <c r="BBU100" s="987"/>
      <c r="BBV100" s="987"/>
      <c r="BBW100" s="987"/>
      <c r="BBX100" s="987"/>
      <c r="BBY100" s="987"/>
      <c r="BBZ100" s="987"/>
      <c r="BCA100" s="987"/>
      <c r="BCB100" s="987"/>
      <c r="BCC100" s="987"/>
      <c r="BCD100" s="987"/>
      <c r="BCE100" s="987"/>
      <c r="BCF100" s="987"/>
      <c r="BCG100" s="987"/>
      <c r="BCH100" s="987"/>
      <c r="BCI100" s="987"/>
      <c r="BCJ100" s="987"/>
      <c r="BCK100" s="987"/>
      <c r="BCL100" s="987"/>
      <c r="BCM100" s="987"/>
      <c r="BCN100" s="987"/>
      <c r="BCO100" s="987"/>
      <c r="BCP100" s="987"/>
      <c r="BCQ100" s="987"/>
      <c r="BCR100" s="987"/>
      <c r="BCS100" s="987"/>
      <c r="BCT100" s="987"/>
      <c r="BCU100" s="987"/>
      <c r="BCV100" s="987"/>
      <c r="BCW100" s="987"/>
      <c r="BCX100" s="987"/>
      <c r="BCY100" s="987"/>
      <c r="BCZ100" s="987"/>
      <c r="BDA100" s="987"/>
      <c r="BDB100" s="987"/>
      <c r="BDC100" s="987"/>
      <c r="BDD100" s="987"/>
      <c r="BDE100" s="987"/>
      <c r="BDF100" s="987"/>
      <c r="BDG100" s="987"/>
      <c r="BDH100" s="987"/>
      <c r="BDI100" s="987"/>
      <c r="BDJ100" s="987"/>
      <c r="BDK100" s="987"/>
      <c r="BDL100" s="987"/>
      <c r="BDM100" s="987"/>
      <c r="BDN100" s="987"/>
      <c r="BDO100" s="987"/>
      <c r="BDP100" s="987"/>
      <c r="BDQ100" s="987"/>
      <c r="BDR100" s="987"/>
      <c r="BDS100" s="987"/>
      <c r="BDT100" s="987"/>
      <c r="BDU100" s="987"/>
      <c r="BDV100" s="987"/>
      <c r="BDW100" s="987"/>
      <c r="BDX100" s="987"/>
      <c r="BDY100" s="987"/>
      <c r="BDZ100" s="987"/>
      <c r="BEA100" s="987"/>
      <c r="BEB100" s="987"/>
      <c r="BEC100" s="987"/>
      <c r="BED100" s="987"/>
      <c r="BEE100" s="987"/>
      <c r="BEF100" s="987"/>
      <c r="BEG100" s="987"/>
      <c r="BEH100" s="987"/>
      <c r="BEI100" s="987"/>
      <c r="BEJ100" s="987"/>
      <c r="BEK100" s="987"/>
      <c r="BEL100" s="987"/>
      <c r="BEM100" s="987"/>
      <c r="BEN100" s="987"/>
      <c r="BEO100" s="987"/>
      <c r="BEP100" s="987"/>
      <c r="BEQ100" s="987"/>
      <c r="BER100" s="987"/>
      <c r="BES100" s="987"/>
      <c r="BET100" s="987"/>
      <c r="BEU100" s="987"/>
      <c r="BEV100" s="987"/>
      <c r="BEW100" s="987"/>
      <c r="BEX100" s="987"/>
      <c r="BEY100" s="987"/>
      <c r="BEZ100" s="987"/>
      <c r="BFA100" s="987"/>
      <c r="BFB100" s="987"/>
      <c r="BFC100" s="987"/>
      <c r="BFD100" s="987"/>
      <c r="BFE100" s="987"/>
      <c r="BFF100" s="987"/>
      <c r="BFG100" s="987"/>
      <c r="BFH100" s="987"/>
      <c r="BFI100" s="987"/>
      <c r="BFJ100" s="987"/>
      <c r="BFK100" s="987"/>
      <c r="BFL100" s="987"/>
      <c r="BFM100" s="987"/>
      <c r="BFN100" s="987"/>
      <c r="BFO100" s="987"/>
      <c r="BFP100" s="987"/>
      <c r="BFQ100" s="987"/>
      <c r="BFR100" s="987"/>
      <c r="BFS100" s="987"/>
      <c r="BFT100" s="987"/>
      <c r="BFU100" s="987"/>
      <c r="BFV100" s="987"/>
      <c r="BFW100" s="987"/>
      <c r="BFX100" s="987"/>
      <c r="BFY100" s="987"/>
      <c r="BFZ100" s="987"/>
      <c r="BGA100" s="987"/>
      <c r="BGB100" s="987"/>
      <c r="BGC100" s="987"/>
      <c r="BGD100" s="987"/>
      <c r="BGE100" s="987"/>
      <c r="BGF100" s="987"/>
      <c r="BGG100" s="987"/>
      <c r="BGH100" s="987"/>
      <c r="BGI100" s="987"/>
      <c r="BGJ100" s="987"/>
      <c r="BGK100" s="987"/>
      <c r="BGL100" s="987"/>
      <c r="BGM100" s="987"/>
      <c r="BGN100" s="987"/>
      <c r="BGO100" s="987"/>
      <c r="BGP100" s="987"/>
      <c r="BGQ100" s="987"/>
      <c r="BGR100" s="987"/>
      <c r="BGS100" s="987"/>
      <c r="BGT100" s="987"/>
      <c r="BGU100" s="987"/>
      <c r="BGV100" s="987"/>
      <c r="BGW100" s="987"/>
      <c r="BGX100" s="987"/>
      <c r="BGY100" s="987"/>
      <c r="BGZ100" s="987"/>
      <c r="BHA100" s="987"/>
      <c r="BHB100" s="987"/>
      <c r="BHC100" s="987"/>
      <c r="BHD100" s="987"/>
      <c r="BHE100" s="987"/>
      <c r="BHF100" s="987"/>
      <c r="BHG100" s="987"/>
      <c r="BHH100" s="987"/>
      <c r="BHI100" s="987"/>
      <c r="BHJ100" s="987"/>
      <c r="BHK100" s="987"/>
      <c r="BHL100" s="987"/>
      <c r="BHM100" s="987"/>
      <c r="BHN100" s="987"/>
      <c r="BHO100" s="987"/>
      <c r="BHP100" s="987"/>
      <c r="BHQ100" s="987"/>
      <c r="BHR100" s="987"/>
      <c r="BHS100" s="987"/>
      <c r="BHT100" s="987"/>
      <c r="BHU100" s="987"/>
      <c r="BHV100" s="987"/>
      <c r="BHW100" s="987"/>
      <c r="BHX100" s="987"/>
      <c r="BHY100" s="987"/>
      <c r="BHZ100" s="987"/>
      <c r="BIA100" s="987"/>
      <c r="BIB100" s="987"/>
      <c r="BIC100" s="987"/>
      <c r="BID100" s="987"/>
      <c r="BIE100" s="987"/>
      <c r="BIF100" s="987"/>
      <c r="BIG100" s="987"/>
      <c r="BIH100" s="987"/>
      <c r="BII100" s="987"/>
      <c r="BIJ100" s="987"/>
      <c r="BIK100" s="987"/>
      <c r="BIL100" s="987"/>
      <c r="BIM100" s="987"/>
      <c r="BIN100" s="987"/>
      <c r="BIO100" s="987"/>
      <c r="BIP100" s="987"/>
      <c r="BIQ100" s="987"/>
      <c r="BIR100" s="987"/>
      <c r="BIS100" s="987"/>
      <c r="BIT100" s="987"/>
      <c r="BIU100" s="987"/>
      <c r="BIV100" s="987"/>
      <c r="BIW100" s="987"/>
      <c r="BIX100" s="987"/>
      <c r="BIY100" s="987"/>
      <c r="BIZ100" s="987"/>
      <c r="BJA100" s="987"/>
      <c r="BJB100" s="987"/>
      <c r="BJC100" s="987"/>
      <c r="BJD100" s="987"/>
      <c r="BJE100" s="987"/>
      <c r="BJF100" s="987"/>
      <c r="BJG100" s="987"/>
      <c r="BJH100" s="987"/>
      <c r="BJI100" s="987"/>
      <c r="BJJ100" s="987"/>
      <c r="BJK100" s="987"/>
      <c r="BJL100" s="987"/>
      <c r="BJM100" s="987"/>
      <c r="BJN100" s="987"/>
      <c r="BJO100" s="987"/>
      <c r="BJP100" s="987"/>
      <c r="BJQ100" s="987"/>
      <c r="BJR100" s="987"/>
      <c r="BJS100" s="987"/>
      <c r="BJT100" s="987"/>
      <c r="BJU100" s="987"/>
      <c r="BJV100" s="987"/>
      <c r="BJW100" s="987"/>
      <c r="BJX100" s="987"/>
      <c r="BJY100" s="987"/>
      <c r="BJZ100" s="987"/>
      <c r="BKA100" s="987"/>
      <c r="BKB100" s="987"/>
      <c r="BKC100" s="987"/>
      <c r="BKD100" s="987"/>
      <c r="BKE100" s="987"/>
      <c r="BKF100" s="987"/>
      <c r="BKG100" s="987"/>
      <c r="BKH100" s="987"/>
      <c r="BKI100" s="987"/>
      <c r="BKJ100" s="987"/>
      <c r="BKK100" s="987"/>
      <c r="BKL100" s="987"/>
      <c r="BKM100" s="987"/>
      <c r="BKN100" s="987"/>
      <c r="BKO100" s="987"/>
      <c r="BKP100" s="987"/>
      <c r="BKQ100" s="987"/>
      <c r="BKR100" s="987"/>
      <c r="BKS100" s="987"/>
      <c r="BKT100" s="987"/>
      <c r="BKU100" s="987"/>
      <c r="BKV100" s="987"/>
      <c r="BKW100" s="987"/>
      <c r="BKX100" s="987"/>
      <c r="BKY100" s="987"/>
      <c r="BKZ100" s="987"/>
      <c r="BLA100" s="987"/>
      <c r="BLB100" s="987"/>
      <c r="BLC100" s="987"/>
      <c r="BLD100" s="987"/>
      <c r="BLE100" s="987"/>
      <c r="BLF100" s="987"/>
      <c r="BLG100" s="987"/>
      <c r="BLH100" s="987"/>
      <c r="BLI100" s="987"/>
      <c r="BLJ100" s="987"/>
      <c r="BLK100" s="987"/>
      <c r="BLL100" s="987"/>
      <c r="BLM100" s="987"/>
      <c r="BLN100" s="987"/>
      <c r="BLO100" s="987"/>
      <c r="BLP100" s="987"/>
      <c r="BLQ100" s="987"/>
      <c r="BLR100" s="987"/>
      <c r="BLS100" s="987"/>
      <c r="BLT100" s="987"/>
      <c r="BLU100" s="987"/>
      <c r="BLV100" s="987"/>
      <c r="BLW100" s="987"/>
      <c r="BLX100" s="987"/>
      <c r="BLY100" s="987"/>
      <c r="BLZ100" s="987"/>
      <c r="BMA100" s="987"/>
      <c r="BMB100" s="987"/>
      <c r="BMC100" s="987"/>
      <c r="BMD100" s="987"/>
      <c r="BME100" s="987"/>
      <c r="BMF100" s="987"/>
      <c r="BMG100" s="987"/>
      <c r="BMH100" s="987"/>
      <c r="BMI100" s="987"/>
      <c r="BMJ100" s="987"/>
      <c r="BMK100" s="987"/>
      <c r="BML100" s="987"/>
      <c r="BMM100" s="987"/>
      <c r="BMN100" s="987"/>
      <c r="BMO100" s="987"/>
      <c r="BMP100" s="987"/>
      <c r="BMQ100" s="987"/>
      <c r="BMR100" s="987"/>
      <c r="BMS100" s="987"/>
      <c r="BMT100" s="987"/>
      <c r="BMU100" s="987"/>
      <c r="BMV100" s="987"/>
      <c r="BMW100" s="987"/>
      <c r="BMX100" s="987"/>
      <c r="BMY100" s="987"/>
      <c r="BMZ100" s="987"/>
      <c r="BNA100" s="987"/>
      <c r="BNB100" s="987"/>
      <c r="BNC100" s="987"/>
      <c r="BND100" s="987"/>
      <c r="BNE100" s="987"/>
      <c r="BNF100" s="987"/>
      <c r="BNG100" s="987"/>
      <c r="BNH100" s="987"/>
      <c r="BNI100" s="987"/>
      <c r="BNJ100" s="987"/>
      <c r="BNK100" s="987"/>
      <c r="BNL100" s="987"/>
      <c r="BNM100" s="987"/>
      <c r="BNN100" s="987"/>
      <c r="BNO100" s="987"/>
      <c r="BNP100" s="987"/>
      <c r="BNQ100" s="987"/>
      <c r="BNR100" s="987"/>
      <c r="BNS100" s="987"/>
      <c r="BNT100" s="987"/>
      <c r="BNU100" s="987"/>
      <c r="BNV100" s="987"/>
      <c r="BNW100" s="987"/>
      <c r="BNX100" s="987"/>
      <c r="BNY100" s="987"/>
      <c r="BNZ100" s="987"/>
      <c r="BOA100" s="987"/>
      <c r="BOB100" s="987"/>
      <c r="BOC100" s="987"/>
      <c r="BOD100" s="987"/>
      <c r="BOE100" s="987"/>
      <c r="BOF100" s="987"/>
      <c r="BOG100" s="987"/>
      <c r="BOH100" s="987"/>
      <c r="BOI100" s="987"/>
      <c r="BOJ100" s="987"/>
      <c r="BOK100" s="987"/>
      <c r="BOL100" s="987"/>
      <c r="BOM100" s="987"/>
      <c r="BON100" s="987"/>
      <c r="BOO100" s="987"/>
      <c r="BOP100" s="987"/>
      <c r="BOQ100" s="987"/>
      <c r="BOR100" s="987"/>
      <c r="BOS100" s="987"/>
      <c r="BOT100" s="987"/>
      <c r="BOU100" s="987"/>
      <c r="BOV100" s="987"/>
      <c r="BOW100" s="987"/>
      <c r="BOX100" s="987"/>
      <c r="BOY100" s="987"/>
      <c r="BOZ100" s="987"/>
      <c r="BPA100" s="987"/>
      <c r="BPB100" s="987"/>
      <c r="BPC100" s="987"/>
      <c r="BPD100" s="987"/>
      <c r="BPE100" s="987"/>
      <c r="BPF100" s="987"/>
      <c r="BPG100" s="987"/>
      <c r="BPH100" s="987"/>
      <c r="BPI100" s="987"/>
      <c r="BPJ100" s="987"/>
      <c r="BPK100" s="987"/>
      <c r="BPL100" s="987"/>
      <c r="BPM100" s="987"/>
      <c r="BPN100" s="987"/>
      <c r="BPO100" s="987"/>
      <c r="BPP100" s="987"/>
      <c r="BPQ100" s="987"/>
      <c r="BPR100" s="987"/>
      <c r="BPS100" s="987"/>
      <c r="BPT100" s="987"/>
      <c r="BPU100" s="987"/>
      <c r="BPV100" s="987"/>
      <c r="BPW100" s="987"/>
      <c r="BPX100" s="987"/>
      <c r="BPY100" s="987"/>
      <c r="BPZ100" s="987"/>
      <c r="BQA100" s="987"/>
      <c r="BQB100" s="987"/>
      <c r="BQC100" s="987"/>
      <c r="BQD100" s="987"/>
      <c r="BQE100" s="987"/>
      <c r="BQF100" s="987"/>
      <c r="BQG100" s="987"/>
      <c r="BQH100" s="987"/>
      <c r="BQI100" s="987"/>
      <c r="BQJ100" s="987"/>
      <c r="BQK100" s="987"/>
      <c r="BQL100" s="987"/>
      <c r="BQM100" s="987"/>
      <c r="BQN100" s="987"/>
      <c r="BQO100" s="987"/>
      <c r="BQP100" s="987"/>
      <c r="BQQ100" s="987"/>
      <c r="BQR100" s="987"/>
      <c r="BQS100" s="987"/>
      <c r="BQT100" s="987"/>
      <c r="BQU100" s="987"/>
      <c r="BQV100" s="987"/>
      <c r="BQW100" s="987"/>
      <c r="BQX100" s="987"/>
      <c r="BQY100" s="987"/>
      <c r="BQZ100" s="987"/>
      <c r="BRA100" s="987"/>
      <c r="BRB100" s="987"/>
      <c r="BRC100" s="987"/>
      <c r="BRD100" s="987"/>
      <c r="BRE100" s="987"/>
      <c r="BRF100" s="987"/>
      <c r="BRG100" s="987"/>
      <c r="BRH100" s="987"/>
      <c r="BRI100" s="987"/>
      <c r="BRJ100" s="987"/>
      <c r="BRK100" s="987"/>
      <c r="BRL100" s="987"/>
      <c r="BRM100" s="987"/>
      <c r="BRN100" s="987"/>
      <c r="BRO100" s="987"/>
      <c r="BRP100" s="987"/>
      <c r="BRQ100" s="987"/>
      <c r="BRR100" s="987"/>
      <c r="BRS100" s="987"/>
      <c r="BRT100" s="987"/>
      <c r="BRU100" s="987"/>
      <c r="BRV100" s="987"/>
      <c r="BRW100" s="987"/>
      <c r="BRX100" s="987"/>
      <c r="BRY100" s="987"/>
      <c r="BRZ100" s="987"/>
      <c r="BSA100" s="987"/>
      <c r="BSB100" s="987"/>
      <c r="BSC100" s="987"/>
      <c r="BSD100" s="987"/>
      <c r="BSE100" s="987"/>
      <c r="BSF100" s="987"/>
      <c r="BSG100" s="987"/>
      <c r="BSH100" s="987"/>
      <c r="BSI100" s="987"/>
      <c r="BSJ100" s="987"/>
      <c r="BSK100" s="987"/>
      <c r="BSL100" s="987"/>
      <c r="BSM100" s="987"/>
      <c r="BSN100" s="987"/>
      <c r="BSO100" s="987"/>
      <c r="BSP100" s="987"/>
      <c r="BSQ100" s="987"/>
      <c r="BSR100" s="987"/>
      <c r="BSS100" s="987"/>
      <c r="BST100" s="987"/>
      <c r="BSU100" s="987"/>
      <c r="BSV100" s="987"/>
      <c r="BSW100" s="987"/>
      <c r="BSX100" s="987"/>
      <c r="BSY100" s="987"/>
      <c r="BSZ100" s="987"/>
      <c r="BTA100" s="987"/>
      <c r="BTB100" s="987"/>
      <c r="BTC100" s="987"/>
      <c r="BTD100" s="987"/>
      <c r="BTE100" s="987"/>
      <c r="BTF100" s="987"/>
      <c r="BTG100" s="987"/>
      <c r="BTH100" s="987"/>
      <c r="BTI100" s="987"/>
      <c r="BTJ100" s="987"/>
      <c r="BTK100" s="987"/>
      <c r="BTL100" s="987"/>
      <c r="BTM100" s="987"/>
      <c r="BTN100" s="987"/>
      <c r="BTO100" s="987"/>
      <c r="BTP100" s="987"/>
      <c r="BTQ100" s="987"/>
      <c r="BTR100" s="987"/>
      <c r="BTS100" s="987"/>
      <c r="BTT100" s="987"/>
      <c r="BTU100" s="987"/>
      <c r="BTV100" s="987"/>
      <c r="BTW100" s="987"/>
      <c r="BTX100" s="987"/>
      <c r="BTY100" s="987"/>
      <c r="BTZ100" s="987"/>
      <c r="BUA100" s="987"/>
      <c r="BUB100" s="987"/>
      <c r="BUC100" s="987"/>
      <c r="BUD100" s="987"/>
      <c r="BUE100" s="987"/>
      <c r="BUF100" s="987"/>
      <c r="BUG100" s="987"/>
      <c r="BUH100" s="987"/>
      <c r="BUI100" s="987"/>
      <c r="BUJ100" s="987"/>
      <c r="BUK100" s="987"/>
      <c r="BUL100" s="987"/>
      <c r="BUM100" s="987"/>
      <c r="BUN100" s="987"/>
      <c r="BUO100" s="987"/>
      <c r="BUP100" s="987"/>
      <c r="BUQ100" s="987"/>
      <c r="BUR100" s="987"/>
      <c r="BUS100" s="987"/>
      <c r="BUT100" s="987"/>
      <c r="BUU100" s="987"/>
      <c r="BUV100" s="987"/>
      <c r="BUW100" s="987"/>
      <c r="BUX100" s="987"/>
      <c r="BUY100" s="987"/>
      <c r="BUZ100" s="987"/>
      <c r="BVA100" s="987"/>
      <c r="BVB100" s="987"/>
      <c r="BVC100" s="987"/>
      <c r="BVD100" s="987"/>
      <c r="BVE100" s="987"/>
      <c r="BVF100" s="987"/>
      <c r="BVG100" s="987"/>
      <c r="BVH100" s="987"/>
      <c r="BVI100" s="987"/>
      <c r="BVJ100" s="987"/>
      <c r="BVK100" s="987"/>
      <c r="BVL100" s="987"/>
      <c r="BVM100" s="987"/>
      <c r="BVN100" s="987"/>
      <c r="BVO100" s="987"/>
      <c r="BVP100" s="987"/>
      <c r="BVQ100" s="987"/>
      <c r="BVR100" s="987"/>
      <c r="BVS100" s="987"/>
      <c r="BVT100" s="987"/>
      <c r="BVU100" s="987"/>
      <c r="BVV100" s="987"/>
      <c r="BVW100" s="987"/>
      <c r="BVX100" s="987"/>
      <c r="BVY100" s="987"/>
      <c r="BVZ100" s="987"/>
      <c r="BWA100" s="987"/>
      <c r="BWB100" s="987"/>
      <c r="BWC100" s="987"/>
      <c r="BWD100" s="987"/>
      <c r="BWE100" s="987"/>
      <c r="BWF100" s="987"/>
      <c r="BWG100" s="987"/>
      <c r="BWH100" s="987"/>
      <c r="BWI100" s="987"/>
      <c r="BWJ100" s="987"/>
      <c r="BWK100" s="987"/>
      <c r="BWL100" s="987"/>
      <c r="BWM100" s="987"/>
      <c r="BWN100" s="987"/>
      <c r="BWO100" s="987"/>
      <c r="BWP100" s="987"/>
      <c r="BWQ100" s="987"/>
      <c r="BWR100" s="987"/>
      <c r="BWS100" s="987"/>
      <c r="BWT100" s="987"/>
      <c r="BWU100" s="987"/>
      <c r="BWV100" s="987"/>
      <c r="BWW100" s="987"/>
      <c r="BWX100" s="987"/>
      <c r="BWY100" s="987"/>
      <c r="BWZ100" s="987"/>
      <c r="BXA100" s="987"/>
      <c r="BXB100" s="987"/>
      <c r="BXC100" s="987"/>
      <c r="BXD100" s="987"/>
      <c r="BXE100" s="987"/>
      <c r="BXF100" s="987"/>
      <c r="BXG100" s="987"/>
      <c r="BXH100" s="987"/>
      <c r="BXI100" s="987"/>
      <c r="BXJ100" s="987"/>
      <c r="BXK100" s="987"/>
      <c r="BXL100" s="987"/>
      <c r="BXM100" s="987"/>
      <c r="BXN100" s="987"/>
      <c r="BXO100" s="987"/>
      <c r="BXP100" s="987"/>
      <c r="BXQ100" s="987"/>
      <c r="BXR100" s="987"/>
      <c r="BXS100" s="987"/>
      <c r="BXT100" s="987"/>
      <c r="BXU100" s="987"/>
      <c r="BXV100" s="987"/>
      <c r="BXW100" s="987"/>
      <c r="BXX100" s="987"/>
      <c r="BXY100" s="987"/>
      <c r="BXZ100" s="987"/>
      <c r="BYA100" s="987"/>
      <c r="BYB100" s="987"/>
      <c r="BYC100" s="987"/>
      <c r="BYD100" s="987"/>
      <c r="BYE100" s="987"/>
      <c r="BYF100" s="987"/>
      <c r="BYG100" s="987"/>
      <c r="BYH100" s="987"/>
      <c r="BYI100" s="987"/>
      <c r="BYJ100" s="987"/>
      <c r="BYK100" s="987"/>
      <c r="BYL100" s="987"/>
      <c r="BYM100" s="987"/>
      <c r="BYN100" s="987"/>
      <c r="BYO100" s="987"/>
      <c r="BYP100" s="987"/>
      <c r="BYQ100" s="987"/>
      <c r="BYR100" s="987"/>
      <c r="BYS100" s="987"/>
      <c r="BYT100" s="987"/>
      <c r="BYU100" s="987"/>
      <c r="BYV100" s="987"/>
      <c r="BYW100" s="987"/>
      <c r="BYX100" s="987"/>
      <c r="BYY100" s="987"/>
      <c r="BYZ100" s="987"/>
      <c r="BZA100" s="987"/>
      <c r="BZB100" s="987"/>
      <c r="BZC100" s="987"/>
      <c r="BZD100" s="987"/>
      <c r="BZE100" s="987"/>
      <c r="BZF100" s="987"/>
      <c r="BZG100" s="987"/>
      <c r="BZH100" s="987"/>
      <c r="BZI100" s="987"/>
      <c r="BZJ100" s="987"/>
      <c r="BZK100" s="987"/>
      <c r="BZL100" s="987"/>
      <c r="BZM100" s="987"/>
      <c r="BZN100" s="987"/>
      <c r="BZO100" s="987"/>
      <c r="BZP100" s="987"/>
      <c r="BZQ100" s="987"/>
      <c r="BZR100" s="987"/>
      <c r="BZS100" s="987"/>
      <c r="BZT100" s="987"/>
      <c r="BZU100" s="987"/>
      <c r="BZV100" s="987"/>
      <c r="BZW100" s="987"/>
      <c r="BZX100" s="987"/>
      <c r="BZY100" s="987"/>
      <c r="BZZ100" s="987"/>
      <c r="CAA100" s="987"/>
      <c r="CAB100" s="987"/>
      <c r="CAC100" s="987"/>
      <c r="CAD100" s="987"/>
      <c r="CAE100" s="987"/>
      <c r="CAF100" s="987"/>
      <c r="CAG100" s="987"/>
      <c r="CAH100" s="987"/>
      <c r="CAI100" s="987"/>
      <c r="CAJ100" s="987"/>
      <c r="CAK100" s="987"/>
      <c r="CAL100" s="987"/>
      <c r="CAM100" s="987"/>
      <c r="CAN100" s="987"/>
      <c r="CAO100" s="987"/>
      <c r="CAP100" s="987"/>
      <c r="CAQ100" s="987"/>
      <c r="CAR100" s="987"/>
      <c r="CAS100" s="987"/>
      <c r="CAT100" s="987"/>
      <c r="CAU100" s="987"/>
      <c r="CAV100" s="987"/>
      <c r="CAW100" s="987"/>
      <c r="CAX100" s="987"/>
      <c r="CAY100" s="987"/>
      <c r="CAZ100" s="987"/>
      <c r="CBA100" s="987"/>
      <c r="CBB100" s="987"/>
      <c r="CBC100" s="987"/>
      <c r="CBD100" s="987"/>
      <c r="CBE100" s="987"/>
      <c r="CBF100" s="987"/>
      <c r="CBG100" s="987"/>
      <c r="CBH100" s="987"/>
      <c r="CBI100" s="987"/>
      <c r="CBJ100" s="987"/>
      <c r="CBK100" s="987"/>
      <c r="CBL100" s="987"/>
      <c r="CBM100" s="987"/>
      <c r="CBN100" s="987"/>
      <c r="CBO100" s="987"/>
      <c r="CBP100" s="987"/>
      <c r="CBQ100" s="987"/>
      <c r="CBR100" s="987"/>
      <c r="CBS100" s="987"/>
      <c r="CBT100" s="987"/>
      <c r="CBU100" s="987"/>
      <c r="CBV100" s="987"/>
      <c r="CBW100" s="987"/>
      <c r="CBX100" s="987"/>
      <c r="CBY100" s="987"/>
      <c r="CBZ100" s="987"/>
      <c r="CCA100" s="987"/>
      <c r="CCB100" s="987"/>
      <c r="CCC100" s="987"/>
      <c r="CCD100" s="987"/>
      <c r="CCE100" s="987"/>
      <c r="CCF100" s="987"/>
      <c r="CCG100" s="987"/>
      <c r="CCH100" s="987"/>
      <c r="CCI100" s="987"/>
      <c r="CCJ100" s="987"/>
      <c r="CCK100" s="987"/>
      <c r="CCL100" s="987"/>
      <c r="CCM100" s="987"/>
      <c r="CCN100" s="987"/>
      <c r="CCO100" s="987"/>
      <c r="CCP100" s="987"/>
      <c r="CCQ100" s="987"/>
      <c r="CCR100" s="987"/>
      <c r="CCS100" s="987"/>
      <c r="CCT100" s="987"/>
      <c r="CCU100" s="987"/>
      <c r="CCV100" s="987"/>
      <c r="CCW100" s="987"/>
      <c r="CCX100" s="987"/>
      <c r="CCY100" s="987"/>
      <c r="CCZ100" s="987"/>
      <c r="CDA100" s="987"/>
      <c r="CDB100" s="987"/>
      <c r="CDC100" s="987"/>
      <c r="CDD100" s="987"/>
      <c r="CDE100" s="987"/>
      <c r="CDF100" s="987"/>
      <c r="CDG100" s="987"/>
      <c r="CDH100" s="987"/>
      <c r="CDI100" s="987"/>
      <c r="CDJ100" s="987"/>
      <c r="CDK100" s="987"/>
      <c r="CDL100" s="987"/>
      <c r="CDM100" s="987"/>
      <c r="CDN100" s="987"/>
      <c r="CDO100" s="987"/>
      <c r="CDP100" s="987"/>
      <c r="CDQ100" s="987"/>
      <c r="CDR100" s="987"/>
      <c r="CDS100" s="987"/>
      <c r="CDT100" s="987"/>
      <c r="CDU100" s="987"/>
      <c r="CDV100" s="987"/>
      <c r="CDW100" s="987"/>
      <c r="CDX100" s="987"/>
      <c r="CDY100" s="987"/>
      <c r="CDZ100" s="987"/>
      <c r="CEA100" s="987"/>
      <c r="CEB100" s="987"/>
      <c r="CEC100" s="987"/>
      <c r="CED100" s="987"/>
      <c r="CEE100" s="987"/>
      <c r="CEF100" s="987"/>
      <c r="CEG100" s="987"/>
      <c r="CEH100" s="987"/>
      <c r="CEI100" s="987"/>
      <c r="CEJ100" s="987"/>
      <c r="CEK100" s="987"/>
      <c r="CEL100" s="987"/>
      <c r="CEM100" s="987"/>
      <c r="CEN100" s="987"/>
      <c r="CEO100" s="987"/>
      <c r="CEP100" s="987"/>
      <c r="CEQ100" s="987"/>
      <c r="CER100" s="987"/>
      <c r="CES100" s="987"/>
      <c r="CET100" s="987"/>
      <c r="CEU100" s="987"/>
      <c r="CEV100" s="987"/>
      <c r="CEW100" s="987"/>
      <c r="CEX100" s="987"/>
      <c r="CEY100" s="987"/>
      <c r="CEZ100" s="987"/>
      <c r="CFA100" s="987"/>
      <c r="CFB100" s="987"/>
      <c r="CFC100" s="987"/>
      <c r="CFD100" s="987"/>
      <c r="CFE100" s="987"/>
      <c r="CFF100" s="987"/>
      <c r="CFG100" s="987"/>
      <c r="CFH100" s="987"/>
      <c r="CFI100" s="987"/>
      <c r="CFJ100" s="987"/>
      <c r="CFK100" s="987"/>
      <c r="CFL100" s="987"/>
      <c r="CFM100" s="987"/>
      <c r="CFN100" s="987"/>
      <c r="CFO100" s="987"/>
      <c r="CFP100" s="987"/>
      <c r="CFQ100" s="987"/>
      <c r="CFR100" s="987"/>
      <c r="CFS100" s="987"/>
      <c r="CFT100" s="987"/>
      <c r="CFU100" s="987"/>
      <c r="CFV100" s="987"/>
      <c r="CFW100" s="987"/>
      <c r="CFX100" s="987"/>
      <c r="CFY100" s="987"/>
      <c r="CFZ100" s="987"/>
      <c r="CGA100" s="987"/>
      <c r="CGB100" s="987"/>
      <c r="CGC100" s="987"/>
      <c r="CGD100" s="987"/>
      <c r="CGE100" s="987"/>
      <c r="CGF100" s="987"/>
      <c r="CGG100" s="987"/>
      <c r="CGH100" s="987"/>
      <c r="CGI100" s="987"/>
      <c r="CGJ100" s="987"/>
      <c r="CGK100" s="987"/>
      <c r="CGL100" s="987"/>
      <c r="CGM100" s="987"/>
      <c r="CGN100" s="987"/>
      <c r="CGO100" s="987"/>
      <c r="CGP100" s="987"/>
      <c r="CGQ100" s="987"/>
      <c r="CGR100" s="987"/>
      <c r="CGS100" s="987"/>
      <c r="CGT100" s="987"/>
      <c r="CGU100" s="987"/>
      <c r="CGV100" s="987"/>
      <c r="CGW100" s="987"/>
      <c r="CGX100" s="987"/>
      <c r="CGY100" s="987"/>
      <c r="CGZ100" s="987"/>
      <c r="CHA100" s="987"/>
      <c r="CHB100" s="987"/>
      <c r="CHC100" s="987"/>
      <c r="CHD100" s="987"/>
      <c r="CHE100" s="987"/>
      <c r="CHF100" s="987"/>
      <c r="CHG100" s="987"/>
      <c r="CHH100" s="987"/>
      <c r="CHI100" s="987"/>
      <c r="CHJ100" s="987"/>
      <c r="CHK100" s="987"/>
      <c r="CHL100" s="987"/>
      <c r="CHM100" s="987"/>
      <c r="CHN100" s="987"/>
      <c r="CHO100" s="987"/>
      <c r="CHP100" s="987"/>
      <c r="CHQ100" s="987"/>
      <c r="CHR100" s="987"/>
      <c r="CHS100" s="987"/>
      <c r="CHT100" s="987"/>
      <c r="CHU100" s="987"/>
      <c r="CHV100" s="987"/>
      <c r="CHW100" s="987"/>
      <c r="CHX100" s="987"/>
      <c r="CHY100" s="987"/>
      <c r="CHZ100" s="987"/>
      <c r="CIA100" s="987"/>
      <c r="CIB100" s="987"/>
      <c r="CIC100" s="987"/>
      <c r="CID100" s="987"/>
      <c r="CIE100" s="987"/>
      <c r="CIF100" s="987"/>
      <c r="CIG100" s="987"/>
      <c r="CIH100" s="987"/>
      <c r="CII100" s="987"/>
      <c r="CIJ100" s="987"/>
      <c r="CIK100" s="987"/>
      <c r="CIL100" s="987"/>
      <c r="CIM100" s="987"/>
      <c r="CIN100" s="987"/>
      <c r="CIO100" s="987"/>
      <c r="CIP100" s="987"/>
      <c r="CIQ100" s="987"/>
      <c r="CIR100" s="987"/>
      <c r="CIS100" s="987"/>
      <c r="CIT100" s="987"/>
      <c r="CIU100" s="987"/>
      <c r="CIV100" s="987"/>
      <c r="CIW100" s="987"/>
      <c r="CIX100" s="987"/>
      <c r="CIY100" s="987"/>
      <c r="CIZ100" s="987"/>
      <c r="CJA100" s="987"/>
      <c r="CJB100" s="987"/>
      <c r="CJC100" s="987"/>
      <c r="CJD100" s="987"/>
      <c r="CJE100" s="987"/>
      <c r="CJF100" s="987"/>
      <c r="CJG100" s="987"/>
      <c r="CJH100" s="987"/>
      <c r="CJI100" s="987"/>
      <c r="CJJ100" s="987"/>
      <c r="CJK100" s="987"/>
      <c r="CJL100" s="987"/>
      <c r="CJM100" s="987"/>
      <c r="CJN100" s="987"/>
      <c r="CJO100" s="987"/>
      <c r="CJP100" s="987"/>
      <c r="CJQ100" s="987"/>
      <c r="CJR100" s="987"/>
      <c r="CJS100" s="987"/>
      <c r="CJT100" s="987"/>
      <c r="CJU100" s="987"/>
      <c r="CJV100" s="987"/>
      <c r="CJW100" s="987"/>
      <c r="CJX100" s="987"/>
      <c r="CJY100" s="987"/>
      <c r="CJZ100" s="987"/>
      <c r="CKA100" s="987"/>
      <c r="CKB100" s="987"/>
      <c r="CKC100" s="987"/>
      <c r="CKD100" s="987"/>
      <c r="CKE100" s="987"/>
      <c r="CKF100" s="987"/>
      <c r="CKG100" s="987"/>
      <c r="CKH100" s="987"/>
      <c r="CKI100" s="987"/>
      <c r="CKJ100" s="987"/>
      <c r="CKK100" s="987"/>
      <c r="CKL100" s="987"/>
      <c r="CKM100" s="987"/>
      <c r="CKN100" s="987"/>
      <c r="CKO100" s="987"/>
      <c r="CKP100" s="987"/>
      <c r="CKQ100" s="987"/>
      <c r="CKR100" s="987"/>
      <c r="CKS100" s="987"/>
      <c r="CKT100" s="987"/>
      <c r="CKU100" s="987"/>
      <c r="CKV100" s="987"/>
      <c r="CKW100" s="987"/>
      <c r="CKX100" s="987"/>
      <c r="CKY100" s="987"/>
      <c r="CKZ100" s="987"/>
      <c r="CLA100" s="987"/>
      <c r="CLB100" s="987"/>
      <c r="CLC100" s="987"/>
      <c r="CLD100" s="987"/>
      <c r="CLE100" s="987"/>
      <c r="CLF100" s="987"/>
      <c r="CLG100" s="987"/>
      <c r="CLH100" s="987"/>
      <c r="CLI100" s="987"/>
      <c r="CLJ100" s="987"/>
      <c r="CLK100" s="987"/>
      <c r="CLL100" s="987"/>
      <c r="CLM100" s="987"/>
      <c r="CLN100" s="987"/>
      <c r="CLO100" s="987"/>
      <c r="CLP100" s="987"/>
      <c r="CLQ100" s="987"/>
      <c r="CLR100" s="987"/>
      <c r="CLS100" s="987"/>
      <c r="CLT100" s="987"/>
      <c r="CLU100" s="987"/>
      <c r="CLV100" s="987"/>
      <c r="CLW100" s="987"/>
      <c r="CLX100" s="987"/>
      <c r="CLY100" s="987"/>
      <c r="CLZ100" s="987"/>
      <c r="CMA100" s="987"/>
      <c r="CMB100" s="987"/>
      <c r="CMC100" s="987"/>
      <c r="CMD100" s="987"/>
      <c r="CME100" s="987"/>
      <c r="CMF100" s="987"/>
      <c r="CMG100" s="987"/>
      <c r="CMH100" s="987"/>
      <c r="CMI100" s="987"/>
      <c r="CMJ100" s="987"/>
      <c r="CMK100" s="987"/>
      <c r="CML100" s="987"/>
      <c r="CMM100" s="987"/>
      <c r="CMN100" s="987"/>
      <c r="CMO100" s="987"/>
      <c r="CMP100" s="987"/>
      <c r="CMQ100" s="987"/>
      <c r="CMR100" s="987"/>
      <c r="CMS100" s="987"/>
      <c r="CMT100" s="987"/>
      <c r="CMU100" s="987"/>
      <c r="CMV100" s="987"/>
      <c r="CMW100" s="987"/>
      <c r="CMX100" s="987"/>
      <c r="CMY100" s="987"/>
      <c r="CMZ100" s="987"/>
      <c r="CNA100" s="987"/>
      <c r="CNB100" s="987"/>
      <c r="CNC100" s="987"/>
      <c r="CND100" s="987"/>
      <c r="CNE100" s="987"/>
      <c r="CNF100" s="987"/>
      <c r="CNG100" s="987"/>
      <c r="CNH100" s="987"/>
      <c r="CNI100" s="987"/>
      <c r="CNJ100" s="987"/>
      <c r="CNK100" s="987"/>
      <c r="CNL100" s="987"/>
      <c r="CNM100" s="987"/>
      <c r="CNN100" s="987"/>
      <c r="CNO100" s="987"/>
      <c r="CNP100" s="987"/>
      <c r="CNQ100" s="987"/>
      <c r="CNR100" s="987"/>
      <c r="CNS100" s="987"/>
      <c r="CNT100" s="987"/>
      <c r="CNU100" s="987"/>
      <c r="CNV100" s="987"/>
      <c r="CNW100" s="987"/>
      <c r="CNX100" s="987"/>
      <c r="CNY100" s="987"/>
      <c r="CNZ100" s="987"/>
      <c r="COA100" s="987"/>
      <c r="COB100" s="987"/>
      <c r="COC100" s="987"/>
      <c r="COD100" s="987"/>
      <c r="COE100" s="987"/>
      <c r="COF100" s="987"/>
      <c r="COG100" s="987"/>
      <c r="COH100" s="987"/>
      <c r="COI100" s="987"/>
      <c r="COJ100" s="987"/>
      <c r="COK100" s="987"/>
      <c r="COL100" s="987"/>
      <c r="COM100" s="987"/>
      <c r="CON100" s="987"/>
      <c r="COO100" s="987"/>
      <c r="COP100" s="987"/>
      <c r="COQ100" s="987"/>
      <c r="COR100" s="987"/>
      <c r="COS100" s="987"/>
      <c r="COT100" s="987"/>
      <c r="COU100" s="987"/>
      <c r="COV100" s="987"/>
      <c r="COW100" s="987"/>
      <c r="COX100" s="987"/>
      <c r="COY100" s="987"/>
      <c r="COZ100" s="987"/>
      <c r="CPA100" s="987"/>
      <c r="CPB100" s="987"/>
      <c r="CPC100" s="987"/>
      <c r="CPD100" s="987"/>
      <c r="CPE100" s="987"/>
      <c r="CPF100" s="987"/>
      <c r="CPG100" s="987"/>
      <c r="CPH100" s="987"/>
      <c r="CPI100" s="987"/>
      <c r="CPJ100" s="987"/>
      <c r="CPK100" s="987"/>
      <c r="CPL100" s="987"/>
      <c r="CPM100" s="987"/>
      <c r="CPN100" s="987"/>
      <c r="CPO100" s="987"/>
      <c r="CPP100" s="987"/>
      <c r="CPQ100" s="987"/>
      <c r="CPR100" s="987"/>
      <c r="CPS100" s="987"/>
      <c r="CPT100" s="987"/>
      <c r="CPU100" s="987"/>
      <c r="CPV100" s="987"/>
      <c r="CPW100" s="987"/>
      <c r="CPX100" s="987"/>
      <c r="CPY100" s="987"/>
      <c r="CPZ100" s="987"/>
      <c r="CQA100" s="987"/>
      <c r="CQB100" s="987"/>
      <c r="CQC100" s="987"/>
      <c r="CQD100" s="987"/>
      <c r="CQE100" s="987"/>
      <c r="CQF100" s="987"/>
      <c r="CQG100" s="987"/>
      <c r="CQH100" s="987"/>
      <c r="CQI100" s="987"/>
      <c r="CQJ100" s="987"/>
      <c r="CQK100" s="987"/>
      <c r="CQL100" s="987"/>
      <c r="CQM100" s="987"/>
      <c r="CQN100" s="987"/>
      <c r="CQO100" s="987"/>
      <c r="CQP100" s="987"/>
      <c r="CQQ100" s="987"/>
      <c r="CQR100" s="987"/>
      <c r="CQS100" s="987"/>
      <c r="CQT100" s="987"/>
      <c r="CQU100" s="987"/>
      <c r="CQV100" s="987"/>
      <c r="CQW100" s="987"/>
      <c r="CQX100" s="987"/>
      <c r="CQY100" s="987"/>
      <c r="CQZ100" s="987"/>
      <c r="CRA100" s="987"/>
      <c r="CRB100" s="987"/>
      <c r="CRC100" s="987"/>
      <c r="CRD100" s="987"/>
      <c r="CRE100" s="987"/>
      <c r="CRF100" s="987"/>
      <c r="CRG100" s="987"/>
      <c r="CRH100" s="987"/>
      <c r="CRI100" s="987"/>
      <c r="CRJ100" s="987"/>
      <c r="CRK100" s="987"/>
      <c r="CRL100" s="987"/>
      <c r="CRM100" s="987"/>
      <c r="CRN100" s="987"/>
      <c r="CRO100" s="987"/>
      <c r="CRP100" s="987"/>
      <c r="CRQ100" s="987"/>
      <c r="CRR100" s="987"/>
      <c r="CRS100" s="987"/>
      <c r="CRT100" s="987"/>
      <c r="CRU100" s="987"/>
      <c r="CRV100" s="987"/>
      <c r="CRW100" s="987"/>
      <c r="CRX100" s="987"/>
      <c r="CRY100" s="987"/>
      <c r="CRZ100" s="987"/>
      <c r="CSA100" s="987"/>
      <c r="CSB100" s="987"/>
      <c r="CSC100" s="987"/>
      <c r="CSD100" s="987"/>
      <c r="CSE100" s="987"/>
      <c r="CSF100" s="987"/>
      <c r="CSG100" s="987"/>
      <c r="CSH100" s="987"/>
      <c r="CSI100" s="987"/>
      <c r="CSJ100" s="987"/>
      <c r="CSK100" s="987"/>
      <c r="CSL100" s="987"/>
      <c r="CSM100" s="987"/>
      <c r="CSN100" s="987"/>
      <c r="CSO100" s="987"/>
      <c r="CSP100" s="987"/>
      <c r="CSQ100" s="987"/>
      <c r="CSR100" s="987"/>
      <c r="CSS100" s="987"/>
      <c r="CST100" s="987"/>
      <c r="CSU100" s="987"/>
      <c r="CSV100" s="987"/>
      <c r="CSW100" s="987"/>
      <c r="CSX100" s="987"/>
      <c r="CSY100" s="987"/>
      <c r="CSZ100" s="987"/>
      <c r="CTA100" s="987"/>
      <c r="CTB100" s="987"/>
      <c r="CTC100" s="987"/>
      <c r="CTD100" s="987"/>
      <c r="CTE100" s="987"/>
      <c r="CTF100" s="987"/>
      <c r="CTG100" s="987"/>
      <c r="CTH100" s="987"/>
      <c r="CTI100" s="987"/>
      <c r="CTJ100" s="987"/>
      <c r="CTK100" s="987"/>
      <c r="CTL100" s="987"/>
      <c r="CTM100" s="987"/>
      <c r="CTN100" s="987"/>
      <c r="CTO100" s="987"/>
      <c r="CTP100" s="987"/>
      <c r="CTQ100" s="987"/>
      <c r="CTR100" s="987"/>
      <c r="CTS100" s="987"/>
      <c r="CTT100" s="987"/>
      <c r="CTU100" s="987"/>
      <c r="CTV100" s="987"/>
      <c r="CTW100" s="987"/>
      <c r="CTX100" s="987"/>
      <c r="CTY100" s="987"/>
      <c r="CTZ100" s="987"/>
      <c r="CUA100" s="987"/>
      <c r="CUB100" s="987"/>
      <c r="CUC100" s="987"/>
      <c r="CUD100" s="987"/>
      <c r="CUE100" s="987"/>
      <c r="CUF100" s="987"/>
      <c r="CUG100" s="987"/>
      <c r="CUH100" s="987"/>
      <c r="CUI100" s="987"/>
      <c r="CUJ100" s="987"/>
      <c r="CUK100" s="987"/>
      <c r="CUL100" s="987"/>
      <c r="CUM100" s="987"/>
      <c r="CUN100" s="987"/>
      <c r="CUO100" s="987"/>
      <c r="CUP100" s="987"/>
      <c r="CUQ100" s="987"/>
      <c r="CUR100" s="987"/>
      <c r="CUS100" s="987"/>
      <c r="CUT100" s="987"/>
      <c r="CUU100" s="987"/>
      <c r="CUV100" s="987"/>
      <c r="CUW100" s="987"/>
      <c r="CUX100" s="987"/>
      <c r="CUY100" s="987"/>
      <c r="CUZ100" s="987"/>
      <c r="CVA100" s="987"/>
      <c r="CVB100" s="987"/>
      <c r="CVC100" s="987"/>
      <c r="CVD100" s="987"/>
      <c r="CVE100" s="987"/>
      <c r="CVF100" s="987"/>
      <c r="CVG100" s="987"/>
      <c r="CVH100" s="987"/>
      <c r="CVI100" s="987"/>
      <c r="CVJ100" s="987"/>
      <c r="CVK100" s="987"/>
      <c r="CVL100" s="987"/>
      <c r="CVM100" s="987"/>
      <c r="CVN100" s="987"/>
      <c r="CVO100" s="987"/>
      <c r="CVP100" s="987"/>
      <c r="CVQ100" s="987"/>
      <c r="CVR100" s="987"/>
      <c r="CVS100" s="987"/>
      <c r="CVT100" s="987"/>
      <c r="CVU100" s="987"/>
      <c r="CVV100" s="987"/>
      <c r="CVW100" s="987"/>
      <c r="CVX100" s="987"/>
      <c r="CVY100" s="987"/>
      <c r="CVZ100" s="987"/>
      <c r="CWA100" s="987"/>
      <c r="CWB100" s="987"/>
      <c r="CWC100" s="987"/>
      <c r="CWD100" s="987"/>
      <c r="CWE100" s="987"/>
      <c r="CWF100" s="987"/>
      <c r="CWG100" s="987"/>
      <c r="CWH100" s="987"/>
      <c r="CWI100" s="987"/>
      <c r="CWJ100" s="987"/>
      <c r="CWK100" s="987"/>
      <c r="CWL100" s="987"/>
      <c r="CWM100" s="987"/>
      <c r="CWN100" s="987"/>
      <c r="CWO100" s="987"/>
      <c r="CWP100" s="987"/>
      <c r="CWQ100" s="987"/>
      <c r="CWR100" s="987"/>
      <c r="CWS100" s="987"/>
      <c r="CWT100" s="987"/>
      <c r="CWU100" s="987"/>
      <c r="CWV100" s="987"/>
      <c r="CWW100" s="987"/>
      <c r="CWX100" s="987"/>
      <c r="CWY100" s="987"/>
      <c r="CWZ100" s="987"/>
      <c r="CXA100" s="987"/>
      <c r="CXB100" s="987"/>
      <c r="CXC100" s="987"/>
      <c r="CXD100" s="987"/>
      <c r="CXE100" s="987"/>
      <c r="CXF100" s="987"/>
      <c r="CXG100" s="987"/>
      <c r="CXH100" s="987"/>
      <c r="CXI100" s="987"/>
      <c r="CXJ100" s="987"/>
      <c r="CXK100" s="987"/>
      <c r="CXL100" s="987"/>
      <c r="CXM100" s="987"/>
      <c r="CXN100" s="987"/>
      <c r="CXO100" s="987"/>
      <c r="CXP100" s="987"/>
      <c r="CXQ100" s="987"/>
      <c r="CXR100" s="987"/>
      <c r="CXS100" s="987"/>
      <c r="CXT100" s="987"/>
      <c r="CXU100" s="987"/>
      <c r="CXV100" s="987"/>
      <c r="CXW100" s="987"/>
      <c r="CXX100" s="987"/>
      <c r="CXY100" s="987"/>
      <c r="CXZ100" s="987"/>
      <c r="CYA100" s="987"/>
      <c r="CYB100" s="987"/>
      <c r="CYC100" s="987"/>
      <c r="CYD100" s="987"/>
      <c r="CYE100" s="987"/>
      <c r="CYF100" s="987"/>
      <c r="CYG100" s="987"/>
      <c r="CYH100" s="987"/>
      <c r="CYI100" s="987"/>
      <c r="CYJ100" s="987"/>
      <c r="CYK100" s="987"/>
      <c r="CYL100" s="987"/>
      <c r="CYM100" s="987"/>
      <c r="CYN100" s="987"/>
      <c r="CYO100" s="987"/>
      <c r="CYP100" s="987"/>
      <c r="CYQ100" s="987"/>
      <c r="CYR100" s="987"/>
      <c r="CYS100" s="987"/>
      <c r="CYT100" s="987"/>
      <c r="CYU100" s="987"/>
      <c r="CYV100" s="987"/>
      <c r="CYW100" s="987"/>
      <c r="CYX100" s="987"/>
      <c r="CYY100" s="987"/>
      <c r="CYZ100" s="987"/>
      <c r="CZA100" s="987"/>
      <c r="CZB100" s="987"/>
      <c r="CZC100" s="987"/>
      <c r="CZD100" s="987"/>
      <c r="CZE100" s="987"/>
      <c r="CZF100" s="987"/>
      <c r="CZG100" s="987"/>
      <c r="CZH100" s="987"/>
      <c r="CZI100" s="987"/>
      <c r="CZJ100" s="987"/>
      <c r="CZK100" s="987"/>
      <c r="CZL100" s="987"/>
      <c r="CZM100" s="987"/>
      <c r="CZN100" s="987"/>
      <c r="CZO100" s="987"/>
      <c r="CZP100" s="987"/>
      <c r="CZQ100" s="987"/>
      <c r="CZR100" s="987"/>
      <c r="CZS100" s="987"/>
      <c r="CZT100" s="987"/>
      <c r="CZU100" s="987"/>
      <c r="CZV100" s="987"/>
      <c r="CZW100" s="987"/>
      <c r="CZX100" s="987"/>
      <c r="CZY100" s="987"/>
      <c r="CZZ100" s="987"/>
      <c r="DAA100" s="987"/>
      <c r="DAB100" s="987"/>
      <c r="DAC100" s="987"/>
      <c r="DAD100" s="987"/>
      <c r="DAE100" s="987"/>
      <c r="DAF100" s="987"/>
      <c r="DAG100" s="987"/>
      <c r="DAH100" s="987"/>
      <c r="DAI100" s="987"/>
      <c r="DAJ100" s="987"/>
      <c r="DAK100" s="987"/>
      <c r="DAL100" s="987"/>
      <c r="DAM100" s="987"/>
      <c r="DAN100" s="987"/>
      <c r="DAO100" s="987"/>
      <c r="DAP100" s="987"/>
      <c r="DAQ100" s="987"/>
      <c r="DAR100" s="987"/>
      <c r="DAS100" s="987"/>
      <c r="DAT100" s="987"/>
      <c r="DAU100" s="987"/>
      <c r="DAV100" s="987"/>
      <c r="DAW100" s="987"/>
      <c r="DAX100" s="987"/>
      <c r="DAY100" s="987"/>
      <c r="DAZ100" s="987"/>
      <c r="DBA100" s="987"/>
      <c r="DBB100" s="987"/>
      <c r="DBC100" s="987"/>
      <c r="DBD100" s="987"/>
      <c r="DBE100" s="987"/>
      <c r="DBF100" s="987"/>
      <c r="DBG100" s="987"/>
      <c r="DBH100" s="987"/>
      <c r="DBI100" s="987"/>
      <c r="DBJ100" s="987"/>
      <c r="DBK100" s="987"/>
      <c r="DBL100" s="987"/>
      <c r="DBM100" s="987"/>
      <c r="DBN100" s="987"/>
      <c r="DBO100" s="987"/>
      <c r="DBP100" s="987"/>
      <c r="DBQ100" s="987"/>
      <c r="DBR100" s="987"/>
      <c r="DBS100" s="987"/>
      <c r="DBT100" s="987"/>
      <c r="DBU100" s="987"/>
      <c r="DBV100" s="987"/>
      <c r="DBW100" s="987"/>
      <c r="DBX100" s="987"/>
      <c r="DBY100" s="987"/>
      <c r="DBZ100" s="987"/>
      <c r="DCA100" s="987"/>
      <c r="DCB100" s="987"/>
      <c r="DCC100" s="987"/>
      <c r="DCD100" s="987"/>
      <c r="DCE100" s="987"/>
      <c r="DCF100" s="987"/>
      <c r="DCG100" s="987"/>
      <c r="DCH100" s="987"/>
      <c r="DCI100" s="987"/>
      <c r="DCJ100" s="987"/>
      <c r="DCK100" s="987"/>
      <c r="DCL100" s="987"/>
      <c r="DCM100" s="987"/>
      <c r="DCN100" s="987"/>
      <c r="DCO100" s="987"/>
      <c r="DCP100" s="987"/>
      <c r="DCQ100" s="987"/>
      <c r="DCR100" s="987"/>
      <c r="DCS100" s="987"/>
      <c r="DCT100" s="987"/>
      <c r="DCU100" s="987"/>
      <c r="DCV100" s="987"/>
      <c r="DCW100" s="987"/>
      <c r="DCX100" s="987"/>
      <c r="DCY100" s="987"/>
      <c r="DCZ100" s="987"/>
      <c r="DDA100" s="987"/>
      <c r="DDB100" s="987"/>
      <c r="DDC100" s="987"/>
      <c r="DDD100" s="987"/>
      <c r="DDE100" s="987"/>
      <c r="DDF100" s="987"/>
      <c r="DDG100" s="987"/>
      <c r="DDH100" s="987"/>
      <c r="DDI100" s="987"/>
      <c r="DDJ100" s="987"/>
      <c r="DDK100" s="987"/>
      <c r="DDL100" s="987"/>
      <c r="DDM100" s="987"/>
      <c r="DDN100" s="987"/>
      <c r="DDO100" s="987"/>
      <c r="DDP100" s="987"/>
      <c r="DDQ100" s="987"/>
      <c r="DDR100" s="987"/>
      <c r="DDS100" s="987"/>
      <c r="DDT100" s="987"/>
      <c r="DDU100" s="987"/>
      <c r="DDV100" s="987"/>
      <c r="DDW100" s="987"/>
      <c r="DDX100" s="987"/>
      <c r="DDY100" s="987"/>
      <c r="DDZ100" s="987"/>
      <c r="DEA100" s="987"/>
      <c r="DEB100" s="987"/>
      <c r="DEC100" s="987"/>
      <c r="DED100" s="987"/>
      <c r="DEE100" s="987"/>
      <c r="DEF100" s="987"/>
      <c r="DEG100" s="987"/>
      <c r="DEH100" s="987"/>
      <c r="DEI100" s="987"/>
      <c r="DEJ100" s="987"/>
      <c r="DEK100" s="987"/>
      <c r="DEL100" s="987"/>
      <c r="DEM100" s="987"/>
      <c r="DEN100" s="987"/>
      <c r="DEO100" s="987"/>
      <c r="DEP100" s="987"/>
      <c r="DEQ100" s="987"/>
      <c r="DER100" s="987"/>
      <c r="DES100" s="987"/>
      <c r="DET100" s="987"/>
      <c r="DEU100" s="987"/>
      <c r="DEV100" s="987"/>
      <c r="DEW100" s="987"/>
      <c r="DEX100" s="987"/>
      <c r="DEY100" s="987"/>
      <c r="DEZ100" s="987"/>
      <c r="DFA100" s="987"/>
      <c r="DFB100" s="987"/>
      <c r="DFC100" s="987"/>
      <c r="DFD100" s="987"/>
      <c r="DFE100" s="987"/>
      <c r="DFF100" s="987"/>
      <c r="DFG100" s="987"/>
      <c r="DFH100" s="987"/>
      <c r="DFI100" s="987"/>
      <c r="DFJ100" s="987"/>
      <c r="DFK100" s="987"/>
      <c r="DFL100" s="987"/>
      <c r="DFM100" s="987"/>
      <c r="DFN100" s="987"/>
      <c r="DFO100" s="987"/>
      <c r="DFP100" s="987"/>
      <c r="DFQ100" s="987"/>
      <c r="DFR100" s="987"/>
      <c r="DFS100" s="987"/>
      <c r="DFT100" s="987"/>
      <c r="DFU100" s="987"/>
      <c r="DFV100" s="987"/>
      <c r="DFW100" s="987"/>
      <c r="DFX100" s="987"/>
      <c r="DFY100" s="987"/>
      <c r="DFZ100" s="987"/>
      <c r="DGA100" s="987"/>
      <c r="DGB100" s="987"/>
      <c r="DGC100" s="987"/>
      <c r="DGD100" s="987"/>
      <c r="DGE100" s="987"/>
      <c r="DGF100" s="987"/>
      <c r="DGG100" s="987"/>
      <c r="DGH100" s="987"/>
      <c r="DGI100" s="987"/>
      <c r="DGJ100" s="987"/>
      <c r="DGK100" s="987"/>
      <c r="DGL100" s="987"/>
      <c r="DGM100" s="987"/>
      <c r="DGN100" s="987"/>
      <c r="DGO100" s="987"/>
      <c r="DGP100" s="987"/>
      <c r="DGQ100" s="987"/>
      <c r="DGR100" s="987"/>
      <c r="DGS100" s="987"/>
      <c r="DGT100" s="987"/>
      <c r="DGU100" s="987"/>
      <c r="DGV100" s="987"/>
      <c r="DGW100" s="987"/>
      <c r="DGX100" s="987"/>
      <c r="DGY100" s="987"/>
      <c r="DGZ100" s="987"/>
      <c r="DHA100" s="987"/>
      <c r="DHB100" s="987"/>
      <c r="DHC100" s="987"/>
      <c r="DHD100" s="987"/>
      <c r="DHE100" s="987"/>
      <c r="DHF100" s="987"/>
      <c r="DHG100" s="987"/>
      <c r="DHH100" s="987"/>
      <c r="DHI100" s="987"/>
      <c r="DHJ100" s="987"/>
      <c r="DHK100" s="987"/>
      <c r="DHL100" s="987"/>
      <c r="DHM100" s="987"/>
      <c r="DHN100" s="987"/>
      <c r="DHO100" s="987"/>
      <c r="DHP100" s="987"/>
      <c r="DHQ100" s="987"/>
      <c r="DHR100" s="987"/>
      <c r="DHS100" s="987"/>
      <c r="DHT100" s="987"/>
      <c r="DHU100" s="987"/>
      <c r="DHV100" s="987"/>
      <c r="DHW100" s="987"/>
      <c r="DHX100" s="987"/>
      <c r="DHY100" s="987"/>
      <c r="DHZ100" s="987"/>
      <c r="DIA100" s="987"/>
      <c r="DIB100" s="987"/>
      <c r="DIC100" s="987"/>
      <c r="DID100" s="987"/>
      <c r="DIE100" s="987"/>
      <c r="DIF100" s="987"/>
      <c r="DIG100" s="987"/>
      <c r="DIH100" s="987"/>
      <c r="DII100" s="987"/>
      <c r="DIJ100" s="987"/>
      <c r="DIK100" s="987"/>
      <c r="DIL100" s="987"/>
      <c r="DIM100" s="987"/>
      <c r="DIN100" s="987"/>
      <c r="DIO100" s="987"/>
      <c r="DIP100" s="987"/>
      <c r="DIQ100" s="987"/>
      <c r="DIR100" s="987"/>
      <c r="DIS100" s="987"/>
      <c r="DIT100" s="987"/>
      <c r="DIU100" s="987"/>
      <c r="DIV100" s="987"/>
      <c r="DIW100" s="987"/>
      <c r="DIX100" s="987"/>
      <c r="DIY100" s="987"/>
      <c r="DIZ100" s="987"/>
      <c r="DJA100" s="987"/>
      <c r="DJB100" s="987"/>
      <c r="DJC100" s="987"/>
      <c r="DJD100" s="987"/>
      <c r="DJE100" s="987"/>
      <c r="DJF100" s="987"/>
      <c r="DJG100" s="987"/>
      <c r="DJH100" s="987"/>
      <c r="DJI100" s="987"/>
      <c r="DJJ100" s="987"/>
      <c r="DJK100" s="987"/>
      <c r="DJL100" s="987"/>
      <c r="DJM100" s="987"/>
      <c r="DJN100" s="987"/>
      <c r="DJO100" s="987"/>
      <c r="DJP100" s="987"/>
      <c r="DJQ100" s="987"/>
      <c r="DJR100" s="987"/>
      <c r="DJS100" s="987"/>
      <c r="DJT100" s="987"/>
      <c r="DJU100" s="987"/>
      <c r="DJV100" s="987"/>
      <c r="DJW100" s="987"/>
      <c r="DJX100" s="987"/>
      <c r="DJY100" s="987"/>
      <c r="DJZ100" s="987"/>
      <c r="DKA100" s="987"/>
      <c r="DKB100" s="987"/>
      <c r="DKC100" s="987"/>
      <c r="DKD100" s="987"/>
      <c r="DKE100" s="987"/>
      <c r="DKF100" s="987"/>
      <c r="DKG100" s="987"/>
      <c r="DKH100" s="987"/>
      <c r="DKI100" s="987"/>
      <c r="DKJ100" s="987"/>
      <c r="DKK100" s="987"/>
      <c r="DKL100" s="987"/>
      <c r="DKM100" s="987"/>
      <c r="DKN100" s="987"/>
      <c r="DKO100" s="987"/>
      <c r="DKP100" s="987"/>
      <c r="DKQ100" s="987"/>
      <c r="DKR100" s="987"/>
      <c r="DKS100" s="987"/>
      <c r="DKT100" s="987"/>
      <c r="DKU100" s="987"/>
      <c r="DKV100" s="987"/>
      <c r="DKW100" s="987"/>
      <c r="DKX100" s="987"/>
      <c r="DKY100" s="987"/>
      <c r="DKZ100" s="987"/>
      <c r="DLA100" s="987"/>
      <c r="DLB100" s="987"/>
      <c r="DLC100" s="987"/>
      <c r="DLD100" s="987"/>
      <c r="DLE100" s="987"/>
      <c r="DLF100" s="987"/>
      <c r="DLG100" s="987"/>
      <c r="DLH100" s="987"/>
      <c r="DLI100" s="987"/>
      <c r="DLJ100" s="987"/>
      <c r="DLK100" s="987"/>
      <c r="DLL100" s="987"/>
      <c r="DLM100" s="987"/>
      <c r="DLN100" s="987"/>
      <c r="DLO100" s="987"/>
      <c r="DLP100" s="987"/>
      <c r="DLQ100" s="987"/>
      <c r="DLR100" s="987"/>
      <c r="DLS100" s="987"/>
      <c r="DLT100" s="987"/>
      <c r="DLU100" s="987"/>
      <c r="DLV100" s="987"/>
      <c r="DLW100" s="987"/>
      <c r="DLX100" s="987"/>
      <c r="DLY100" s="987"/>
      <c r="DLZ100" s="987"/>
      <c r="DMA100" s="987"/>
      <c r="DMB100" s="987"/>
      <c r="DMC100" s="987"/>
      <c r="DMD100" s="987"/>
      <c r="DME100" s="987"/>
      <c r="DMF100" s="987"/>
      <c r="DMG100" s="987"/>
      <c r="DMH100" s="987"/>
      <c r="DMI100" s="987"/>
      <c r="DMJ100" s="987"/>
      <c r="DMK100" s="987"/>
      <c r="DML100" s="987"/>
      <c r="DMM100" s="987"/>
      <c r="DMN100" s="987"/>
      <c r="DMO100" s="987"/>
      <c r="DMP100" s="987"/>
      <c r="DMQ100" s="987"/>
      <c r="DMR100" s="987"/>
      <c r="DMS100" s="987"/>
      <c r="DMT100" s="987"/>
      <c r="DMU100" s="987"/>
      <c r="DMV100" s="987"/>
      <c r="DMW100" s="987"/>
      <c r="DMX100" s="987"/>
      <c r="DMY100" s="987"/>
      <c r="DMZ100" s="987"/>
      <c r="DNA100" s="987"/>
      <c r="DNB100" s="987"/>
      <c r="DNC100" s="987"/>
      <c r="DND100" s="987"/>
      <c r="DNE100" s="987"/>
      <c r="DNF100" s="987"/>
      <c r="DNG100" s="987"/>
      <c r="DNH100" s="987"/>
      <c r="DNI100" s="987"/>
      <c r="DNJ100" s="987"/>
      <c r="DNK100" s="987"/>
      <c r="DNL100" s="987"/>
      <c r="DNM100" s="987"/>
      <c r="DNN100" s="987"/>
      <c r="DNO100" s="987"/>
      <c r="DNP100" s="987"/>
      <c r="DNQ100" s="987"/>
      <c r="DNR100" s="987"/>
      <c r="DNS100" s="987"/>
      <c r="DNT100" s="987"/>
      <c r="DNU100" s="987"/>
      <c r="DNV100" s="987"/>
      <c r="DNW100" s="987"/>
      <c r="DNX100" s="987"/>
      <c r="DNY100" s="987"/>
      <c r="DNZ100" s="987"/>
      <c r="DOA100" s="987"/>
      <c r="DOB100" s="987"/>
      <c r="DOC100" s="987"/>
      <c r="DOD100" s="987"/>
      <c r="DOE100" s="987"/>
      <c r="DOF100" s="987"/>
      <c r="DOG100" s="987"/>
      <c r="DOH100" s="987"/>
      <c r="DOI100" s="987"/>
      <c r="DOJ100" s="987"/>
      <c r="DOK100" s="987"/>
      <c r="DOL100" s="987"/>
      <c r="DOM100" s="987"/>
      <c r="DON100" s="987"/>
      <c r="DOO100" s="987"/>
      <c r="DOP100" s="987"/>
      <c r="DOQ100" s="987"/>
      <c r="DOR100" s="987"/>
      <c r="DOS100" s="987"/>
      <c r="DOT100" s="987"/>
      <c r="DOU100" s="987"/>
      <c r="DOV100" s="987"/>
      <c r="DOW100" s="987"/>
      <c r="DOX100" s="987"/>
      <c r="DOY100" s="987"/>
      <c r="DOZ100" s="987"/>
      <c r="DPA100" s="987"/>
      <c r="DPB100" s="987"/>
      <c r="DPC100" s="987"/>
      <c r="DPD100" s="987"/>
      <c r="DPE100" s="987"/>
      <c r="DPF100" s="987"/>
      <c r="DPG100" s="987"/>
      <c r="DPH100" s="987"/>
      <c r="DPI100" s="987"/>
      <c r="DPJ100" s="987"/>
      <c r="DPK100" s="987"/>
      <c r="DPL100" s="987"/>
      <c r="DPM100" s="987"/>
      <c r="DPN100" s="987"/>
      <c r="DPO100" s="987"/>
      <c r="DPP100" s="987"/>
      <c r="DPQ100" s="987"/>
      <c r="DPR100" s="987"/>
      <c r="DPS100" s="987"/>
      <c r="DPT100" s="987"/>
      <c r="DPU100" s="987"/>
      <c r="DPV100" s="987"/>
      <c r="DPW100" s="987"/>
      <c r="DPX100" s="987"/>
      <c r="DPY100" s="987"/>
      <c r="DPZ100" s="987"/>
      <c r="DQA100" s="987"/>
      <c r="DQB100" s="987"/>
      <c r="DQC100" s="987"/>
      <c r="DQD100" s="987"/>
      <c r="DQE100" s="987"/>
      <c r="DQF100" s="987"/>
      <c r="DQG100" s="987"/>
      <c r="DQH100" s="987"/>
      <c r="DQI100" s="987"/>
      <c r="DQJ100" s="987"/>
      <c r="DQK100" s="987"/>
      <c r="DQL100" s="987"/>
      <c r="DQM100" s="987"/>
      <c r="DQN100" s="987"/>
      <c r="DQO100" s="987"/>
      <c r="DQP100" s="987"/>
      <c r="DQQ100" s="987"/>
      <c r="DQR100" s="987"/>
      <c r="DQS100" s="987"/>
      <c r="DQT100" s="987"/>
      <c r="DQU100" s="987"/>
      <c r="DQV100" s="987"/>
      <c r="DQW100" s="987"/>
      <c r="DQX100" s="987"/>
      <c r="DQY100" s="987"/>
      <c r="DQZ100" s="987"/>
      <c r="DRA100" s="987"/>
      <c r="DRB100" s="987"/>
      <c r="DRC100" s="987"/>
      <c r="DRD100" s="987"/>
      <c r="DRE100" s="987"/>
      <c r="DRF100" s="987"/>
      <c r="DRG100" s="987"/>
      <c r="DRH100" s="987"/>
      <c r="DRI100" s="987"/>
      <c r="DRJ100" s="987"/>
      <c r="DRK100" s="987"/>
      <c r="DRL100" s="987"/>
      <c r="DRM100" s="987"/>
      <c r="DRN100" s="987"/>
      <c r="DRO100" s="987"/>
      <c r="DRP100" s="987"/>
      <c r="DRQ100" s="987"/>
      <c r="DRR100" s="987"/>
      <c r="DRS100" s="987"/>
      <c r="DRT100" s="987"/>
      <c r="DRU100" s="987"/>
      <c r="DRV100" s="987"/>
      <c r="DRW100" s="987"/>
      <c r="DRX100" s="987"/>
      <c r="DRY100" s="987"/>
      <c r="DRZ100" s="987"/>
      <c r="DSA100" s="987"/>
      <c r="DSB100" s="987"/>
      <c r="DSC100" s="987"/>
      <c r="DSD100" s="987"/>
      <c r="DSE100" s="987"/>
      <c r="DSF100" s="987"/>
      <c r="DSG100" s="987"/>
      <c r="DSH100" s="987"/>
      <c r="DSI100" s="987"/>
      <c r="DSJ100" s="987"/>
      <c r="DSK100" s="987"/>
      <c r="DSL100" s="987"/>
      <c r="DSM100" s="987"/>
      <c r="DSN100" s="987"/>
      <c r="DSO100" s="987"/>
      <c r="DSP100" s="987"/>
      <c r="DSQ100" s="987"/>
      <c r="DSR100" s="987"/>
      <c r="DSS100" s="987"/>
      <c r="DST100" s="987"/>
      <c r="DSU100" s="987"/>
      <c r="DSV100" s="987"/>
      <c r="DSW100" s="987"/>
      <c r="DSX100" s="987"/>
      <c r="DSY100" s="987"/>
      <c r="DSZ100" s="987"/>
      <c r="DTA100" s="987"/>
      <c r="DTB100" s="987"/>
      <c r="DTC100" s="987"/>
      <c r="DTD100" s="987"/>
      <c r="DTE100" s="987"/>
      <c r="DTF100" s="987"/>
      <c r="DTG100" s="987"/>
      <c r="DTH100" s="987"/>
      <c r="DTI100" s="987"/>
      <c r="DTJ100" s="987"/>
      <c r="DTK100" s="987"/>
      <c r="DTL100" s="987"/>
      <c r="DTM100" s="987"/>
      <c r="DTN100" s="987"/>
      <c r="DTO100" s="987"/>
      <c r="DTP100" s="987"/>
      <c r="DTQ100" s="987"/>
      <c r="DTR100" s="987"/>
      <c r="DTS100" s="987"/>
      <c r="DTT100" s="987"/>
      <c r="DTU100" s="987"/>
      <c r="DTV100" s="987"/>
      <c r="DTW100" s="987"/>
      <c r="DTX100" s="987"/>
      <c r="DTY100" s="987"/>
      <c r="DTZ100" s="987"/>
      <c r="DUA100" s="987"/>
      <c r="DUB100" s="987"/>
      <c r="DUC100" s="987"/>
      <c r="DUD100" s="987"/>
      <c r="DUE100" s="987"/>
      <c r="DUF100" s="987"/>
      <c r="DUG100" s="987"/>
      <c r="DUH100" s="987"/>
      <c r="DUI100" s="987"/>
      <c r="DUJ100" s="987"/>
      <c r="DUK100" s="987"/>
      <c r="DUL100" s="987"/>
      <c r="DUM100" s="987"/>
      <c r="DUN100" s="987"/>
      <c r="DUO100" s="987"/>
      <c r="DUP100" s="987"/>
      <c r="DUQ100" s="987"/>
      <c r="DUR100" s="987"/>
      <c r="DUS100" s="987"/>
      <c r="DUT100" s="987"/>
      <c r="DUU100" s="987"/>
      <c r="DUV100" s="987"/>
      <c r="DUW100" s="987"/>
      <c r="DUX100" s="987"/>
      <c r="DUY100" s="987"/>
      <c r="DUZ100" s="987"/>
      <c r="DVA100" s="987"/>
      <c r="DVB100" s="987"/>
      <c r="DVC100" s="987"/>
      <c r="DVD100" s="987"/>
      <c r="DVE100" s="987"/>
      <c r="DVF100" s="987"/>
      <c r="DVG100" s="987"/>
      <c r="DVH100" s="987"/>
      <c r="DVI100" s="987"/>
      <c r="DVJ100" s="987"/>
      <c r="DVK100" s="987"/>
      <c r="DVL100" s="987"/>
      <c r="DVM100" s="987"/>
      <c r="DVN100" s="987"/>
      <c r="DVO100" s="987"/>
      <c r="DVP100" s="987"/>
      <c r="DVQ100" s="987"/>
      <c r="DVR100" s="987"/>
      <c r="DVS100" s="987"/>
      <c r="DVT100" s="987"/>
      <c r="DVU100" s="987"/>
      <c r="DVV100" s="987"/>
      <c r="DVW100" s="987"/>
      <c r="DVX100" s="987"/>
      <c r="DVY100" s="987"/>
      <c r="DVZ100" s="987"/>
      <c r="DWA100" s="987"/>
      <c r="DWB100" s="987"/>
      <c r="DWC100" s="987"/>
      <c r="DWD100" s="987"/>
      <c r="DWE100" s="987"/>
      <c r="DWF100" s="987"/>
      <c r="DWG100" s="987"/>
      <c r="DWH100" s="987"/>
      <c r="DWI100" s="987"/>
      <c r="DWJ100" s="987"/>
      <c r="DWK100" s="987"/>
      <c r="DWL100" s="987"/>
      <c r="DWM100" s="987"/>
      <c r="DWN100" s="987"/>
      <c r="DWO100" s="987"/>
      <c r="DWP100" s="987"/>
      <c r="DWQ100" s="987"/>
      <c r="DWR100" s="987"/>
      <c r="DWS100" s="987"/>
      <c r="DWT100" s="987"/>
      <c r="DWU100" s="987"/>
      <c r="DWV100" s="987"/>
      <c r="DWW100" s="987"/>
      <c r="DWX100" s="987"/>
      <c r="DWY100" s="987"/>
      <c r="DWZ100" s="987"/>
      <c r="DXA100" s="987"/>
      <c r="DXB100" s="987"/>
      <c r="DXC100" s="987"/>
      <c r="DXD100" s="987"/>
      <c r="DXE100" s="987"/>
      <c r="DXF100" s="987"/>
      <c r="DXG100" s="987"/>
      <c r="DXH100" s="987"/>
      <c r="DXI100" s="987"/>
      <c r="DXJ100" s="987"/>
      <c r="DXK100" s="987"/>
      <c r="DXL100" s="987"/>
      <c r="DXM100" s="987"/>
      <c r="DXN100" s="987"/>
      <c r="DXO100" s="987"/>
      <c r="DXP100" s="987"/>
      <c r="DXQ100" s="987"/>
      <c r="DXR100" s="987"/>
      <c r="DXS100" s="987"/>
      <c r="DXT100" s="987"/>
      <c r="DXU100" s="987"/>
      <c r="DXV100" s="987"/>
      <c r="DXW100" s="987"/>
      <c r="DXX100" s="987"/>
      <c r="DXY100" s="987"/>
      <c r="DXZ100" s="987"/>
      <c r="DYA100" s="987"/>
      <c r="DYB100" s="987"/>
      <c r="DYC100" s="987"/>
      <c r="DYD100" s="987"/>
      <c r="DYE100" s="987"/>
      <c r="DYF100" s="987"/>
      <c r="DYG100" s="987"/>
      <c r="DYH100" s="987"/>
      <c r="DYI100" s="987"/>
      <c r="DYJ100" s="987"/>
      <c r="DYK100" s="987"/>
      <c r="DYL100" s="987"/>
      <c r="DYM100" s="987"/>
      <c r="DYN100" s="987"/>
      <c r="DYO100" s="987"/>
      <c r="DYP100" s="987"/>
      <c r="DYQ100" s="987"/>
      <c r="DYR100" s="987"/>
      <c r="DYS100" s="987"/>
      <c r="DYT100" s="987"/>
      <c r="DYU100" s="987"/>
      <c r="DYV100" s="987"/>
      <c r="DYW100" s="987"/>
      <c r="DYX100" s="987"/>
      <c r="DYY100" s="987"/>
      <c r="DYZ100" s="987"/>
      <c r="DZA100" s="987"/>
      <c r="DZB100" s="987"/>
      <c r="DZC100" s="987"/>
      <c r="DZD100" s="987"/>
      <c r="DZE100" s="987"/>
      <c r="DZF100" s="987"/>
      <c r="DZG100" s="987"/>
      <c r="DZH100" s="987"/>
      <c r="DZI100" s="987"/>
      <c r="DZJ100" s="987"/>
      <c r="DZK100" s="987"/>
      <c r="DZL100" s="987"/>
      <c r="DZM100" s="987"/>
      <c r="DZN100" s="987"/>
      <c r="DZO100" s="987"/>
      <c r="DZP100" s="987"/>
      <c r="DZQ100" s="987"/>
      <c r="DZR100" s="987"/>
      <c r="DZS100" s="987"/>
      <c r="DZT100" s="987"/>
      <c r="DZU100" s="987"/>
      <c r="DZV100" s="987"/>
      <c r="DZW100" s="987"/>
      <c r="DZX100" s="987"/>
      <c r="DZY100" s="987"/>
      <c r="DZZ100" s="987"/>
      <c r="EAA100" s="987"/>
      <c r="EAB100" s="987"/>
      <c r="EAC100" s="987"/>
      <c r="EAD100" s="987"/>
      <c r="EAE100" s="987"/>
      <c r="EAF100" s="987"/>
      <c r="EAG100" s="987"/>
      <c r="EAH100" s="987"/>
      <c r="EAI100" s="987"/>
      <c r="EAJ100" s="987"/>
      <c r="EAK100" s="987"/>
      <c r="EAL100" s="987"/>
      <c r="EAM100" s="987"/>
      <c r="EAN100" s="987"/>
      <c r="EAO100" s="987"/>
      <c r="EAP100" s="987"/>
      <c r="EAQ100" s="987"/>
      <c r="EAR100" s="987"/>
      <c r="EAS100" s="987"/>
      <c r="EAT100" s="987"/>
      <c r="EAU100" s="987"/>
      <c r="EAV100" s="987"/>
      <c r="EAW100" s="987"/>
      <c r="EAX100" s="987"/>
      <c r="EAY100" s="987"/>
      <c r="EAZ100" s="987"/>
      <c r="EBA100" s="987"/>
      <c r="EBB100" s="987"/>
      <c r="EBC100" s="987"/>
      <c r="EBD100" s="987"/>
      <c r="EBE100" s="987"/>
      <c r="EBF100" s="987"/>
      <c r="EBG100" s="987"/>
      <c r="EBH100" s="987"/>
      <c r="EBI100" s="987"/>
      <c r="EBJ100" s="987"/>
      <c r="EBK100" s="987"/>
      <c r="EBL100" s="987"/>
      <c r="EBM100" s="987"/>
      <c r="EBN100" s="987"/>
      <c r="EBO100" s="987"/>
      <c r="EBP100" s="987"/>
      <c r="EBQ100" s="987"/>
      <c r="EBR100" s="987"/>
      <c r="EBS100" s="987"/>
      <c r="EBT100" s="987"/>
      <c r="EBU100" s="987"/>
      <c r="EBV100" s="987"/>
      <c r="EBW100" s="987"/>
      <c r="EBX100" s="987"/>
      <c r="EBY100" s="987"/>
      <c r="EBZ100" s="987"/>
      <c r="ECA100" s="987"/>
      <c r="ECB100" s="987"/>
      <c r="ECC100" s="987"/>
      <c r="ECD100" s="987"/>
      <c r="ECE100" s="987"/>
      <c r="ECF100" s="987"/>
      <c r="ECG100" s="987"/>
      <c r="ECH100" s="987"/>
      <c r="ECI100" s="987"/>
      <c r="ECJ100" s="987"/>
      <c r="ECK100" s="987"/>
      <c r="ECL100" s="987"/>
      <c r="ECM100" s="987"/>
      <c r="ECN100" s="987"/>
      <c r="ECO100" s="987"/>
      <c r="ECP100" s="987"/>
      <c r="ECQ100" s="987"/>
      <c r="ECR100" s="987"/>
      <c r="ECS100" s="987"/>
      <c r="ECT100" s="987"/>
      <c r="ECU100" s="987"/>
      <c r="ECV100" s="987"/>
      <c r="ECW100" s="987"/>
      <c r="ECX100" s="987"/>
      <c r="ECY100" s="987"/>
      <c r="ECZ100" s="987"/>
      <c r="EDA100" s="987"/>
      <c r="EDB100" s="987"/>
      <c r="EDC100" s="987"/>
      <c r="EDD100" s="987"/>
      <c r="EDE100" s="987"/>
      <c r="EDF100" s="987"/>
      <c r="EDG100" s="987"/>
      <c r="EDH100" s="987"/>
      <c r="EDI100" s="987"/>
      <c r="EDJ100" s="987"/>
      <c r="EDK100" s="987"/>
      <c r="EDL100" s="987"/>
      <c r="EDM100" s="987"/>
      <c r="EDN100" s="987"/>
      <c r="EDO100" s="987"/>
      <c r="EDP100" s="987"/>
      <c r="EDQ100" s="987"/>
      <c r="EDR100" s="987"/>
      <c r="EDS100" s="987"/>
      <c r="EDT100" s="987"/>
      <c r="EDU100" s="987"/>
      <c r="EDV100" s="987"/>
      <c r="EDW100" s="987"/>
      <c r="EDX100" s="987"/>
      <c r="EDY100" s="987"/>
      <c r="EDZ100" s="987"/>
      <c r="EEA100" s="987"/>
      <c r="EEB100" s="987"/>
      <c r="EEC100" s="987"/>
      <c r="EED100" s="987"/>
      <c r="EEE100" s="987"/>
      <c r="EEF100" s="987"/>
      <c r="EEG100" s="987"/>
      <c r="EEH100" s="987"/>
      <c r="EEI100" s="987"/>
      <c r="EEJ100" s="987"/>
      <c r="EEK100" s="987"/>
      <c r="EEL100" s="987"/>
      <c r="EEM100" s="987"/>
      <c r="EEN100" s="987"/>
      <c r="EEO100" s="987"/>
      <c r="EEP100" s="987"/>
      <c r="EEQ100" s="987"/>
      <c r="EER100" s="987"/>
      <c r="EES100" s="987"/>
      <c r="EET100" s="987"/>
      <c r="EEU100" s="987"/>
      <c r="EEV100" s="987"/>
      <c r="EEW100" s="987"/>
      <c r="EEX100" s="987"/>
      <c r="EEY100" s="987"/>
      <c r="EEZ100" s="987"/>
      <c r="EFA100" s="987"/>
      <c r="EFB100" s="987"/>
      <c r="EFC100" s="987"/>
      <c r="EFD100" s="987"/>
      <c r="EFE100" s="987"/>
      <c r="EFF100" s="987"/>
      <c r="EFG100" s="987"/>
      <c r="EFH100" s="987"/>
      <c r="EFI100" s="987"/>
      <c r="EFJ100" s="987"/>
      <c r="EFK100" s="987"/>
      <c r="EFL100" s="987"/>
      <c r="EFM100" s="987"/>
      <c r="EFN100" s="987"/>
      <c r="EFO100" s="987"/>
      <c r="EFP100" s="987"/>
      <c r="EFQ100" s="987"/>
      <c r="EFR100" s="987"/>
      <c r="EFS100" s="987"/>
      <c r="EFT100" s="987"/>
      <c r="EFU100" s="987"/>
      <c r="EFV100" s="987"/>
      <c r="EFW100" s="987"/>
      <c r="EFX100" s="987"/>
      <c r="EFY100" s="987"/>
      <c r="EFZ100" s="987"/>
      <c r="EGA100" s="987"/>
      <c r="EGB100" s="987"/>
      <c r="EGC100" s="987"/>
      <c r="EGD100" s="987"/>
      <c r="EGE100" s="987"/>
      <c r="EGF100" s="987"/>
      <c r="EGG100" s="987"/>
      <c r="EGH100" s="987"/>
      <c r="EGI100" s="987"/>
      <c r="EGJ100" s="987"/>
      <c r="EGK100" s="987"/>
      <c r="EGL100" s="987"/>
      <c r="EGM100" s="987"/>
      <c r="EGN100" s="987"/>
      <c r="EGO100" s="987"/>
      <c r="EGP100" s="987"/>
      <c r="EGQ100" s="987"/>
      <c r="EGR100" s="987"/>
      <c r="EGS100" s="987"/>
      <c r="EGT100" s="987"/>
      <c r="EGU100" s="987"/>
      <c r="EGV100" s="987"/>
      <c r="EGW100" s="987"/>
      <c r="EGX100" s="987"/>
      <c r="EGY100" s="987"/>
      <c r="EGZ100" s="987"/>
      <c r="EHA100" s="987"/>
      <c r="EHB100" s="987"/>
      <c r="EHC100" s="987"/>
      <c r="EHD100" s="987"/>
      <c r="EHE100" s="987"/>
      <c r="EHF100" s="987"/>
      <c r="EHG100" s="987"/>
      <c r="EHH100" s="987"/>
      <c r="EHI100" s="987"/>
      <c r="EHJ100" s="987"/>
      <c r="EHK100" s="987"/>
      <c r="EHL100" s="987"/>
      <c r="EHM100" s="987"/>
      <c r="EHN100" s="987"/>
      <c r="EHO100" s="987"/>
      <c r="EHP100" s="987"/>
      <c r="EHQ100" s="987"/>
      <c r="EHR100" s="987"/>
      <c r="EHS100" s="987"/>
      <c r="EHT100" s="987"/>
      <c r="EHU100" s="987"/>
      <c r="EHV100" s="987"/>
      <c r="EHW100" s="987"/>
      <c r="EHX100" s="987"/>
      <c r="EHY100" s="987"/>
      <c r="EHZ100" s="987"/>
      <c r="EIA100" s="987"/>
      <c r="EIB100" s="987"/>
      <c r="EIC100" s="987"/>
      <c r="EID100" s="987"/>
      <c r="EIE100" s="987"/>
      <c r="EIF100" s="987"/>
      <c r="EIG100" s="987"/>
      <c r="EIH100" s="987"/>
      <c r="EII100" s="987"/>
      <c r="EIJ100" s="987"/>
      <c r="EIK100" s="987"/>
      <c r="EIL100" s="987"/>
      <c r="EIM100" s="987"/>
      <c r="EIN100" s="987"/>
      <c r="EIO100" s="987"/>
      <c r="EIP100" s="987"/>
      <c r="EIQ100" s="987"/>
      <c r="EIR100" s="987"/>
      <c r="EIS100" s="987"/>
      <c r="EIT100" s="987"/>
      <c r="EIU100" s="987"/>
      <c r="EIV100" s="987"/>
      <c r="EIW100" s="987"/>
      <c r="EIX100" s="987"/>
      <c r="EIY100" s="987"/>
      <c r="EIZ100" s="987"/>
      <c r="EJA100" s="987"/>
      <c r="EJB100" s="987"/>
      <c r="EJC100" s="987"/>
      <c r="EJD100" s="987"/>
      <c r="EJE100" s="987"/>
      <c r="EJF100" s="987"/>
      <c r="EJG100" s="987"/>
      <c r="EJH100" s="987"/>
      <c r="EJI100" s="987"/>
      <c r="EJJ100" s="987"/>
      <c r="EJK100" s="987"/>
      <c r="EJL100" s="987"/>
      <c r="EJM100" s="987"/>
      <c r="EJN100" s="987"/>
      <c r="EJO100" s="987"/>
      <c r="EJP100" s="987"/>
      <c r="EJQ100" s="987"/>
      <c r="EJR100" s="987"/>
      <c r="EJS100" s="987"/>
      <c r="EJT100" s="987"/>
      <c r="EJU100" s="987"/>
      <c r="EJV100" s="987"/>
      <c r="EJW100" s="987"/>
      <c r="EJX100" s="987"/>
      <c r="EJY100" s="987"/>
      <c r="EJZ100" s="987"/>
      <c r="EKA100" s="987"/>
      <c r="EKB100" s="987"/>
      <c r="EKC100" s="987"/>
      <c r="EKD100" s="987"/>
      <c r="EKE100" s="987"/>
      <c r="EKF100" s="987"/>
      <c r="EKG100" s="987"/>
      <c r="EKH100" s="987"/>
      <c r="EKI100" s="987"/>
      <c r="EKJ100" s="987"/>
      <c r="EKK100" s="987"/>
      <c r="EKL100" s="987"/>
      <c r="EKM100" s="987"/>
      <c r="EKN100" s="987"/>
      <c r="EKO100" s="987"/>
      <c r="EKP100" s="987"/>
      <c r="EKQ100" s="987"/>
      <c r="EKR100" s="987"/>
      <c r="EKS100" s="987"/>
      <c r="EKT100" s="987"/>
      <c r="EKU100" s="987"/>
      <c r="EKV100" s="987"/>
      <c r="EKW100" s="987"/>
      <c r="EKX100" s="987"/>
      <c r="EKY100" s="987"/>
      <c r="EKZ100" s="987"/>
      <c r="ELA100" s="987"/>
      <c r="ELB100" s="987"/>
      <c r="ELC100" s="987"/>
      <c r="ELD100" s="987"/>
      <c r="ELE100" s="987"/>
      <c r="ELF100" s="987"/>
      <c r="ELG100" s="987"/>
      <c r="ELH100" s="987"/>
      <c r="ELI100" s="987"/>
      <c r="ELJ100" s="987"/>
      <c r="ELK100" s="987"/>
      <c r="ELL100" s="987"/>
      <c r="ELM100" s="987"/>
      <c r="ELN100" s="987"/>
      <c r="ELO100" s="987"/>
      <c r="ELP100" s="987"/>
      <c r="ELQ100" s="987"/>
      <c r="ELR100" s="987"/>
      <c r="ELS100" s="987"/>
      <c r="ELT100" s="987"/>
      <c r="ELU100" s="987"/>
      <c r="ELV100" s="987"/>
      <c r="ELW100" s="987"/>
      <c r="ELX100" s="987"/>
      <c r="ELY100" s="987"/>
      <c r="ELZ100" s="987"/>
      <c r="EMA100" s="987"/>
      <c r="EMB100" s="987"/>
      <c r="EMC100" s="987"/>
      <c r="EMD100" s="987"/>
      <c r="EME100" s="987"/>
      <c r="EMF100" s="987"/>
      <c r="EMG100" s="987"/>
      <c r="EMH100" s="987"/>
      <c r="EMI100" s="987"/>
      <c r="EMJ100" s="987"/>
      <c r="EMK100" s="987"/>
      <c r="EML100" s="987"/>
      <c r="EMM100" s="987"/>
      <c r="EMN100" s="987"/>
      <c r="EMO100" s="987"/>
      <c r="EMP100" s="987"/>
      <c r="EMQ100" s="987"/>
      <c r="EMR100" s="987"/>
      <c r="EMS100" s="987"/>
      <c r="EMT100" s="987"/>
      <c r="EMU100" s="987"/>
      <c r="EMV100" s="987"/>
      <c r="EMW100" s="987"/>
      <c r="EMX100" s="987"/>
      <c r="EMY100" s="987"/>
      <c r="EMZ100" s="987"/>
      <c r="ENA100" s="987"/>
      <c r="ENB100" s="987"/>
      <c r="ENC100" s="987"/>
      <c r="END100" s="987"/>
      <c r="ENE100" s="987"/>
      <c r="ENF100" s="987"/>
      <c r="ENG100" s="987"/>
      <c r="ENH100" s="987"/>
      <c r="ENI100" s="987"/>
      <c r="ENJ100" s="987"/>
      <c r="ENK100" s="987"/>
      <c r="ENL100" s="987"/>
      <c r="ENM100" s="987"/>
      <c r="ENN100" s="987"/>
      <c r="ENO100" s="987"/>
      <c r="ENP100" s="987"/>
      <c r="ENQ100" s="987"/>
      <c r="ENR100" s="987"/>
      <c r="ENS100" s="987"/>
      <c r="ENT100" s="987"/>
      <c r="ENU100" s="987"/>
      <c r="ENV100" s="987"/>
      <c r="ENW100" s="987"/>
      <c r="ENX100" s="987"/>
      <c r="ENY100" s="987"/>
      <c r="ENZ100" s="987"/>
      <c r="EOA100" s="987"/>
      <c r="EOB100" s="987"/>
      <c r="EOC100" s="987"/>
      <c r="EOD100" s="987"/>
      <c r="EOE100" s="987"/>
      <c r="EOF100" s="987"/>
      <c r="EOG100" s="987"/>
      <c r="EOH100" s="987"/>
      <c r="EOI100" s="987"/>
      <c r="EOJ100" s="987"/>
      <c r="EOK100" s="987"/>
      <c r="EOL100" s="987"/>
      <c r="EOM100" s="987"/>
      <c r="EON100" s="987"/>
      <c r="EOO100" s="987"/>
      <c r="EOP100" s="987"/>
      <c r="EOQ100" s="987"/>
      <c r="EOR100" s="987"/>
      <c r="EOS100" s="987"/>
      <c r="EOT100" s="987"/>
      <c r="EOU100" s="987"/>
      <c r="EOV100" s="987"/>
      <c r="EOW100" s="987"/>
      <c r="EOX100" s="987"/>
      <c r="EOY100" s="987"/>
      <c r="EOZ100" s="987"/>
      <c r="EPA100" s="987"/>
      <c r="EPB100" s="987"/>
      <c r="EPC100" s="987"/>
      <c r="EPD100" s="987"/>
      <c r="EPE100" s="987"/>
      <c r="EPF100" s="987"/>
      <c r="EPG100" s="987"/>
      <c r="EPH100" s="987"/>
      <c r="EPI100" s="987"/>
      <c r="EPJ100" s="987"/>
      <c r="EPK100" s="987"/>
      <c r="EPL100" s="987"/>
      <c r="EPM100" s="987"/>
      <c r="EPN100" s="987"/>
      <c r="EPO100" s="987"/>
      <c r="EPP100" s="987"/>
      <c r="EPQ100" s="987"/>
      <c r="EPR100" s="987"/>
      <c r="EPS100" s="987"/>
      <c r="EPT100" s="987"/>
      <c r="EPU100" s="987"/>
      <c r="EPV100" s="987"/>
      <c r="EPW100" s="987"/>
      <c r="EPX100" s="987"/>
      <c r="EPY100" s="987"/>
      <c r="EPZ100" s="987"/>
      <c r="EQA100" s="987"/>
      <c r="EQB100" s="987"/>
      <c r="EQC100" s="987"/>
      <c r="EQD100" s="987"/>
      <c r="EQE100" s="987"/>
      <c r="EQF100" s="987"/>
      <c r="EQG100" s="987"/>
      <c r="EQH100" s="987"/>
      <c r="EQI100" s="987"/>
      <c r="EQJ100" s="987"/>
      <c r="EQK100" s="987"/>
      <c r="EQL100" s="987"/>
      <c r="EQM100" s="987"/>
      <c r="EQN100" s="987"/>
      <c r="EQO100" s="987"/>
      <c r="EQP100" s="987"/>
      <c r="EQQ100" s="987"/>
      <c r="EQR100" s="987"/>
      <c r="EQS100" s="987"/>
      <c r="EQT100" s="987"/>
      <c r="EQU100" s="987"/>
      <c r="EQV100" s="987"/>
      <c r="EQW100" s="987"/>
      <c r="EQX100" s="987"/>
      <c r="EQY100" s="987"/>
      <c r="EQZ100" s="987"/>
      <c r="ERA100" s="987"/>
      <c r="ERB100" s="987"/>
      <c r="ERC100" s="987"/>
      <c r="ERD100" s="987"/>
      <c r="ERE100" s="987"/>
      <c r="ERF100" s="987"/>
      <c r="ERG100" s="987"/>
      <c r="ERH100" s="987"/>
      <c r="ERI100" s="987"/>
      <c r="ERJ100" s="987"/>
      <c r="ERK100" s="987"/>
      <c r="ERL100" s="987"/>
      <c r="ERM100" s="987"/>
      <c r="ERN100" s="987"/>
      <c r="ERO100" s="987"/>
      <c r="ERP100" s="987"/>
      <c r="ERQ100" s="987"/>
      <c r="ERR100" s="987"/>
      <c r="ERS100" s="987"/>
      <c r="ERT100" s="987"/>
      <c r="ERU100" s="987"/>
      <c r="ERV100" s="987"/>
      <c r="ERW100" s="987"/>
      <c r="ERX100" s="987"/>
      <c r="ERY100" s="987"/>
      <c r="ERZ100" s="987"/>
      <c r="ESA100" s="987"/>
      <c r="ESB100" s="987"/>
      <c r="ESC100" s="987"/>
      <c r="ESD100" s="987"/>
      <c r="ESE100" s="987"/>
      <c r="ESF100" s="987"/>
      <c r="ESG100" s="987"/>
      <c r="ESH100" s="987"/>
      <c r="ESI100" s="987"/>
      <c r="ESJ100" s="987"/>
      <c r="ESK100" s="987"/>
      <c r="ESL100" s="987"/>
      <c r="ESM100" s="987"/>
      <c r="ESN100" s="987"/>
      <c r="ESO100" s="987"/>
      <c r="ESP100" s="987"/>
      <c r="ESQ100" s="987"/>
      <c r="ESR100" s="987"/>
      <c r="ESS100" s="987"/>
      <c r="EST100" s="987"/>
      <c r="ESU100" s="987"/>
      <c r="ESV100" s="987"/>
      <c r="ESW100" s="987"/>
      <c r="ESX100" s="987"/>
      <c r="ESY100" s="987"/>
      <c r="ESZ100" s="987"/>
      <c r="ETA100" s="987"/>
      <c r="ETB100" s="987"/>
      <c r="ETC100" s="987"/>
      <c r="ETD100" s="987"/>
      <c r="ETE100" s="987"/>
      <c r="ETF100" s="987"/>
      <c r="ETG100" s="987"/>
      <c r="ETH100" s="987"/>
      <c r="ETI100" s="987"/>
      <c r="ETJ100" s="987"/>
      <c r="ETK100" s="987"/>
      <c r="ETL100" s="987"/>
      <c r="ETM100" s="987"/>
      <c r="ETN100" s="987"/>
      <c r="ETO100" s="987"/>
      <c r="ETP100" s="987"/>
      <c r="ETQ100" s="987"/>
      <c r="ETR100" s="987"/>
      <c r="ETS100" s="987"/>
      <c r="ETT100" s="987"/>
      <c r="ETU100" s="987"/>
      <c r="ETV100" s="987"/>
      <c r="ETW100" s="987"/>
      <c r="ETX100" s="987"/>
      <c r="ETY100" s="987"/>
      <c r="ETZ100" s="987"/>
      <c r="EUA100" s="987"/>
      <c r="EUB100" s="987"/>
      <c r="EUC100" s="987"/>
      <c r="EUD100" s="987"/>
      <c r="EUE100" s="987"/>
      <c r="EUF100" s="987"/>
      <c r="EUG100" s="987"/>
      <c r="EUH100" s="987"/>
      <c r="EUI100" s="987"/>
      <c r="EUJ100" s="987"/>
      <c r="EUK100" s="987"/>
      <c r="EUL100" s="987"/>
      <c r="EUM100" s="987"/>
      <c r="EUN100" s="987"/>
      <c r="EUO100" s="987"/>
      <c r="EUP100" s="987"/>
      <c r="EUQ100" s="987"/>
      <c r="EUR100" s="987"/>
      <c r="EUS100" s="987"/>
      <c r="EUT100" s="987"/>
      <c r="EUU100" s="987"/>
      <c r="EUV100" s="987"/>
      <c r="EUW100" s="987"/>
      <c r="EUX100" s="987"/>
      <c r="EUY100" s="987"/>
      <c r="EUZ100" s="987"/>
      <c r="EVA100" s="987"/>
      <c r="EVB100" s="987"/>
      <c r="EVC100" s="987"/>
      <c r="EVD100" s="987"/>
      <c r="EVE100" s="987"/>
      <c r="EVF100" s="987"/>
      <c r="EVG100" s="987"/>
      <c r="EVH100" s="987"/>
      <c r="EVI100" s="987"/>
      <c r="EVJ100" s="987"/>
      <c r="EVK100" s="987"/>
      <c r="EVL100" s="987"/>
      <c r="EVM100" s="987"/>
      <c r="EVN100" s="987"/>
      <c r="EVO100" s="987"/>
      <c r="EVP100" s="987"/>
      <c r="EVQ100" s="987"/>
      <c r="EVR100" s="987"/>
      <c r="EVS100" s="987"/>
      <c r="EVT100" s="987"/>
      <c r="EVU100" s="987"/>
      <c r="EVV100" s="987"/>
      <c r="EVW100" s="987"/>
      <c r="EVX100" s="987"/>
      <c r="EVY100" s="987"/>
      <c r="EVZ100" s="987"/>
      <c r="EWA100" s="987"/>
      <c r="EWB100" s="987"/>
      <c r="EWC100" s="987"/>
      <c r="EWD100" s="987"/>
      <c r="EWE100" s="987"/>
      <c r="EWF100" s="987"/>
      <c r="EWG100" s="987"/>
      <c r="EWH100" s="987"/>
      <c r="EWI100" s="987"/>
      <c r="EWJ100" s="987"/>
      <c r="EWK100" s="987"/>
      <c r="EWL100" s="987"/>
      <c r="EWM100" s="987"/>
      <c r="EWN100" s="987"/>
      <c r="EWO100" s="987"/>
      <c r="EWP100" s="987"/>
      <c r="EWQ100" s="987"/>
      <c r="EWR100" s="987"/>
      <c r="EWS100" s="987"/>
      <c r="EWT100" s="987"/>
      <c r="EWU100" s="987"/>
      <c r="EWV100" s="987"/>
      <c r="EWW100" s="987"/>
      <c r="EWX100" s="987"/>
      <c r="EWY100" s="987"/>
      <c r="EWZ100" s="987"/>
      <c r="EXA100" s="987"/>
      <c r="EXB100" s="987"/>
      <c r="EXC100" s="987"/>
      <c r="EXD100" s="987"/>
      <c r="EXE100" s="987"/>
      <c r="EXF100" s="987"/>
      <c r="EXG100" s="987"/>
      <c r="EXH100" s="987"/>
      <c r="EXI100" s="987"/>
      <c r="EXJ100" s="987"/>
      <c r="EXK100" s="987"/>
      <c r="EXL100" s="987"/>
      <c r="EXM100" s="987"/>
      <c r="EXN100" s="987"/>
      <c r="EXO100" s="987"/>
      <c r="EXP100" s="987"/>
      <c r="EXQ100" s="987"/>
      <c r="EXR100" s="987"/>
      <c r="EXS100" s="987"/>
      <c r="EXT100" s="987"/>
      <c r="EXU100" s="987"/>
      <c r="EXV100" s="987"/>
      <c r="EXW100" s="987"/>
      <c r="EXX100" s="987"/>
      <c r="EXY100" s="987"/>
      <c r="EXZ100" s="987"/>
      <c r="EYA100" s="987"/>
      <c r="EYB100" s="987"/>
      <c r="EYC100" s="987"/>
      <c r="EYD100" s="987"/>
      <c r="EYE100" s="987"/>
      <c r="EYF100" s="987"/>
      <c r="EYG100" s="987"/>
      <c r="EYH100" s="987"/>
      <c r="EYI100" s="987"/>
      <c r="EYJ100" s="987"/>
      <c r="EYK100" s="987"/>
      <c r="EYL100" s="987"/>
      <c r="EYM100" s="987"/>
      <c r="EYN100" s="987"/>
      <c r="EYO100" s="987"/>
      <c r="EYP100" s="987"/>
      <c r="EYQ100" s="987"/>
      <c r="EYR100" s="987"/>
      <c r="EYS100" s="987"/>
      <c r="EYT100" s="987"/>
      <c r="EYU100" s="987"/>
      <c r="EYV100" s="987"/>
      <c r="EYW100" s="987"/>
      <c r="EYX100" s="987"/>
      <c r="EYY100" s="987"/>
      <c r="EYZ100" s="987"/>
      <c r="EZA100" s="987"/>
      <c r="EZB100" s="987"/>
      <c r="EZC100" s="987"/>
      <c r="EZD100" s="987"/>
      <c r="EZE100" s="987"/>
      <c r="EZF100" s="987"/>
      <c r="EZG100" s="987"/>
      <c r="EZH100" s="987"/>
      <c r="EZI100" s="987"/>
      <c r="EZJ100" s="987"/>
      <c r="EZK100" s="987"/>
      <c r="EZL100" s="987"/>
      <c r="EZM100" s="987"/>
      <c r="EZN100" s="987"/>
      <c r="EZO100" s="987"/>
      <c r="EZP100" s="987"/>
      <c r="EZQ100" s="987"/>
      <c r="EZR100" s="987"/>
      <c r="EZS100" s="987"/>
      <c r="EZT100" s="987"/>
      <c r="EZU100" s="987"/>
      <c r="EZV100" s="987"/>
      <c r="EZW100" s="987"/>
      <c r="EZX100" s="987"/>
      <c r="EZY100" s="987"/>
      <c r="EZZ100" s="987"/>
      <c r="FAA100" s="987"/>
      <c r="FAB100" s="987"/>
      <c r="FAC100" s="987"/>
      <c r="FAD100" s="987"/>
      <c r="FAE100" s="987"/>
      <c r="FAF100" s="987"/>
      <c r="FAG100" s="987"/>
      <c r="FAH100" s="987"/>
      <c r="FAI100" s="987"/>
      <c r="FAJ100" s="987"/>
      <c r="FAK100" s="987"/>
      <c r="FAL100" s="987"/>
      <c r="FAM100" s="987"/>
      <c r="FAN100" s="987"/>
      <c r="FAO100" s="987"/>
      <c r="FAP100" s="987"/>
      <c r="FAQ100" s="987"/>
      <c r="FAR100" s="987"/>
      <c r="FAS100" s="987"/>
      <c r="FAT100" s="987"/>
      <c r="FAU100" s="987"/>
      <c r="FAV100" s="987"/>
      <c r="FAW100" s="987"/>
      <c r="FAX100" s="987"/>
      <c r="FAY100" s="987"/>
      <c r="FAZ100" s="987"/>
      <c r="FBA100" s="987"/>
      <c r="FBB100" s="987"/>
      <c r="FBC100" s="987"/>
      <c r="FBD100" s="987"/>
      <c r="FBE100" s="987"/>
      <c r="FBF100" s="987"/>
      <c r="FBG100" s="987"/>
      <c r="FBH100" s="987"/>
      <c r="FBI100" s="987"/>
      <c r="FBJ100" s="987"/>
      <c r="FBK100" s="987"/>
      <c r="FBL100" s="987"/>
      <c r="FBM100" s="987"/>
      <c r="FBN100" s="987"/>
      <c r="FBO100" s="987"/>
      <c r="FBP100" s="987"/>
      <c r="FBQ100" s="987"/>
      <c r="FBR100" s="987"/>
      <c r="FBS100" s="987"/>
      <c r="FBT100" s="987"/>
      <c r="FBU100" s="987"/>
      <c r="FBV100" s="987"/>
      <c r="FBW100" s="987"/>
      <c r="FBX100" s="987"/>
      <c r="FBY100" s="987"/>
      <c r="FBZ100" s="987"/>
      <c r="FCA100" s="987"/>
      <c r="FCB100" s="987"/>
      <c r="FCC100" s="987"/>
      <c r="FCD100" s="987"/>
      <c r="FCE100" s="987"/>
      <c r="FCF100" s="987"/>
      <c r="FCG100" s="987"/>
      <c r="FCH100" s="987"/>
      <c r="FCI100" s="987"/>
      <c r="FCJ100" s="987"/>
      <c r="FCK100" s="987"/>
      <c r="FCL100" s="987"/>
      <c r="FCM100" s="987"/>
      <c r="FCN100" s="987"/>
      <c r="FCO100" s="987"/>
      <c r="FCP100" s="987"/>
      <c r="FCQ100" s="987"/>
      <c r="FCR100" s="987"/>
      <c r="FCS100" s="987"/>
      <c r="FCT100" s="987"/>
      <c r="FCU100" s="987"/>
      <c r="FCV100" s="987"/>
      <c r="FCW100" s="987"/>
      <c r="FCX100" s="987"/>
      <c r="FCY100" s="987"/>
      <c r="FCZ100" s="987"/>
      <c r="FDA100" s="987"/>
      <c r="FDB100" s="987"/>
      <c r="FDC100" s="987"/>
      <c r="FDD100" s="987"/>
      <c r="FDE100" s="987"/>
      <c r="FDF100" s="987"/>
      <c r="FDG100" s="987"/>
      <c r="FDH100" s="987"/>
      <c r="FDI100" s="987"/>
      <c r="FDJ100" s="987"/>
      <c r="FDK100" s="987"/>
      <c r="FDL100" s="987"/>
      <c r="FDM100" s="987"/>
      <c r="FDN100" s="987"/>
      <c r="FDO100" s="987"/>
      <c r="FDP100" s="987"/>
      <c r="FDQ100" s="987"/>
      <c r="FDR100" s="987"/>
      <c r="FDS100" s="987"/>
      <c r="FDT100" s="987"/>
      <c r="FDU100" s="987"/>
      <c r="FDV100" s="987"/>
      <c r="FDW100" s="987"/>
      <c r="FDX100" s="987"/>
      <c r="FDY100" s="987"/>
      <c r="FDZ100" s="987"/>
      <c r="FEA100" s="987"/>
      <c r="FEB100" s="987"/>
      <c r="FEC100" s="987"/>
      <c r="FED100" s="987"/>
      <c r="FEE100" s="987"/>
      <c r="FEF100" s="987"/>
      <c r="FEG100" s="987"/>
      <c r="FEH100" s="987"/>
      <c r="FEI100" s="987"/>
      <c r="FEJ100" s="987"/>
      <c r="FEK100" s="987"/>
      <c r="FEL100" s="987"/>
      <c r="FEM100" s="987"/>
      <c r="FEN100" s="987"/>
      <c r="FEO100" s="987"/>
      <c r="FEP100" s="987"/>
      <c r="FEQ100" s="987"/>
      <c r="FER100" s="987"/>
      <c r="FES100" s="987"/>
      <c r="FET100" s="987"/>
      <c r="FEU100" s="987"/>
      <c r="FEV100" s="987"/>
      <c r="FEW100" s="987"/>
      <c r="FEX100" s="987"/>
      <c r="FEY100" s="987"/>
      <c r="FEZ100" s="987"/>
      <c r="FFA100" s="987"/>
      <c r="FFB100" s="987"/>
      <c r="FFC100" s="987"/>
      <c r="FFD100" s="987"/>
      <c r="FFE100" s="987"/>
      <c r="FFF100" s="987"/>
      <c r="FFG100" s="987"/>
      <c r="FFH100" s="987"/>
      <c r="FFI100" s="987"/>
      <c r="FFJ100" s="987"/>
      <c r="FFK100" s="987"/>
      <c r="FFL100" s="987"/>
      <c r="FFM100" s="987"/>
      <c r="FFN100" s="987"/>
      <c r="FFO100" s="987"/>
      <c r="FFP100" s="987"/>
      <c r="FFQ100" s="987"/>
      <c r="FFR100" s="987"/>
      <c r="FFS100" s="987"/>
      <c r="FFT100" s="987"/>
      <c r="FFU100" s="987"/>
      <c r="FFV100" s="987"/>
      <c r="FFW100" s="987"/>
      <c r="FFX100" s="987"/>
      <c r="FFY100" s="987"/>
      <c r="FFZ100" s="987"/>
      <c r="FGA100" s="987"/>
      <c r="FGB100" s="987"/>
      <c r="FGC100" s="987"/>
      <c r="FGD100" s="987"/>
      <c r="FGE100" s="987"/>
      <c r="FGF100" s="987"/>
      <c r="FGG100" s="987"/>
      <c r="FGH100" s="987"/>
      <c r="FGI100" s="987"/>
      <c r="FGJ100" s="987"/>
      <c r="FGK100" s="987"/>
      <c r="FGL100" s="987"/>
      <c r="FGM100" s="987"/>
      <c r="FGN100" s="987"/>
      <c r="FGO100" s="987"/>
      <c r="FGP100" s="987"/>
      <c r="FGQ100" s="987"/>
      <c r="FGR100" s="987"/>
      <c r="FGS100" s="987"/>
      <c r="FGT100" s="987"/>
      <c r="FGU100" s="987"/>
      <c r="FGV100" s="987"/>
      <c r="FGW100" s="987"/>
      <c r="FGX100" s="987"/>
      <c r="FGY100" s="987"/>
      <c r="FGZ100" s="987"/>
      <c r="FHA100" s="987"/>
      <c r="FHB100" s="987"/>
      <c r="FHC100" s="987"/>
      <c r="FHD100" s="987"/>
      <c r="FHE100" s="987"/>
      <c r="FHF100" s="987"/>
      <c r="FHG100" s="987"/>
      <c r="FHH100" s="987"/>
      <c r="FHI100" s="987"/>
      <c r="FHJ100" s="987"/>
      <c r="FHK100" s="987"/>
      <c r="FHL100" s="987"/>
      <c r="FHM100" s="987"/>
      <c r="FHN100" s="987"/>
      <c r="FHO100" s="987"/>
      <c r="FHP100" s="987"/>
      <c r="FHQ100" s="987"/>
      <c r="FHR100" s="987"/>
      <c r="FHS100" s="987"/>
      <c r="FHT100" s="987"/>
      <c r="FHU100" s="987"/>
      <c r="FHV100" s="987"/>
      <c r="FHW100" s="987"/>
      <c r="FHX100" s="987"/>
      <c r="FHY100" s="987"/>
      <c r="FHZ100" s="987"/>
      <c r="FIA100" s="987"/>
      <c r="FIB100" s="987"/>
      <c r="FIC100" s="987"/>
      <c r="FID100" s="987"/>
      <c r="FIE100" s="987"/>
      <c r="FIF100" s="987"/>
      <c r="FIG100" s="987"/>
      <c r="FIH100" s="987"/>
      <c r="FII100" s="987"/>
      <c r="FIJ100" s="987"/>
      <c r="FIK100" s="987"/>
      <c r="FIL100" s="987"/>
      <c r="FIM100" s="987"/>
      <c r="FIN100" s="987"/>
      <c r="FIO100" s="987"/>
      <c r="FIP100" s="987"/>
      <c r="FIQ100" s="987"/>
      <c r="FIR100" s="987"/>
      <c r="FIS100" s="987"/>
      <c r="FIT100" s="987"/>
      <c r="FIU100" s="987"/>
      <c r="FIV100" s="987"/>
      <c r="FIW100" s="987"/>
      <c r="FIX100" s="987"/>
      <c r="FIY100" s="987"/>
      <c r="FIZ100" s="987"/>
      <c r="FJA100" s="987"/>
      <c r="FJB100" s="987"/>
      <c r="FJC100" s="987"/>
      <c r="FJD100" s="987"/>
      <c r="FJE100" s="987"/>
      <c r="FJF100" s="987"/>
      <c r="FJG100" s="987"/>
      <c r="FJH100" s="987"/>
      <c r="FJI100" s="987"/>
      <c r="FJJ100" s="987"/>
      <c r="FJK100" s="987"/>
      <c r="FJL100" s="987"/>
      <c r="FJM100" s="987"/>
      <c r="FJN100" s="987"/>
      <c r="FJO100" s="987"/>
      <c r="FJP100" s="987"/>
      <c r="FJQ100" s="987"/>
      <c r="FJR100" s="987"/>
      <c r="FJS100" s="987"/>
      <c r="FJT100" s="987"/>
      <c r="FJU100" s="987"/>
      <c r="FJV100" s="987"/>
      <c r="FJW100" s="987"/>
      <c r="FJX100" s="987"/>
      <c r="FJY100" s="987"/>
      <c r="FJZ100" s="987"/>
      <c r="FKA100" s="987"/>
      <c r="FKB100" s="987"/>
      <c r="FKC100" s="987"/>
      <c r="FKD100" s="987"/>
      <c r="FKE100" s="987"/>
      <c r="FKF100" s="987"/>
      <c r="FKG100" s="987"/>
      <c r="FKH100" s="987"/>
      <c r="FKI100" s="987"/>
      <c r="FKJ100" s="987"/>
      <c r="FKK100" s="987"/>
      <c r="FKL100" s="987"/>
      <c r="FKM100" s="987"/>
      <c r="FKN100" s="987"/>
      <c r="FKO100" s="987"/>
      <c r="FKP100" s="987"/>
      <c r="FKQ100" s="987"/>
      <c r="FKR100" s="987"/>
      <c r="FKS100" s="987"/>
      <c r="FKT100" s="987"/>
      <c r="FKU100" s="987"/>
      <c r="FKV100" s="987"/>
      <c r="FKW100" s="987"/>
      <c r="FKX100" s="987"/>
      <c r="FKY100" s="987"/>
      <c r="FKZ100" s="987"/>
      <c r="FLA100" s="987"/>
      <c r="FLB100" s="987"/>
      <c r="FLC100" s="987"/>
      <c r="FLD100" s="987"/>
      <c r="FLE100" s="987"/>
      <c r="FLF100" s="987"/>
      <c r="FLG100" s="987"/>
      <c r="FLH100" s="987"/>
      <c r="FLI100" s="987"/>
      <c r="FLJ100" s="987"/>
      <c r="FLK100" s="987"/>
      <c r="FLL100" s="987"/>
      <c r="FLM100" s="987"/>
      <c r="FLN100" s="987"/>
      <c r="FLO100" s="987"/>
      <c r="FLP100" s="987"/>
      <c r="FLQ100" s="987"/>
      <c r="FLR100" s="987"/>
      <c r="FLS100" s="987"/>
      <c r="FLT100" s="987"/>
      <c r="FLU100" s="987"/>
      <c r="FLV100" s="987"/>
      <c r="FLW100" s="987"/>
      <c r="FLX100" s="987"/>
      <c r="FLY100" s="987"/>
      <c r="FLZ100" s="987"/>
      <c r="FMA100" s="987"/>
      <c r="FMB100" s="987"/>
      <c r="FMC100" s="987"/>
      <c r="FMD100" s="987"/>
      <c r="FME100" s="987"/>
      <c r="FMF100" s="987"/>
      <c r="FMG100" s="987"/>
      <c r="FMH100" s="987"/>
      <c r="FMI100" s="987"/>
      <c r="FMJ100" s="987"/>
      <c r="FMK100" s="987"/>
      <c r="FML100" s="987"/>
      <c r="FMM100" s="987"/>
      <c r="FMN100" s="987"/>
      <c r="FMO100" s="987"/>
      <c r="FMP100" s="987"/>
      <c r="FMQ100" s="987"/>
      <c r="FMR100" s="987"/>
      <c r="FMS100" s="987"/>
      <c r="FMT100" s="987"/>
      <c r="FMU100" s="987"/>
      <c r="FMV100" s="987"/>
      <c r="FMW100" s="987"/>
      <c r="FMX100" s="987"/>
      <c r="FMY100" s="987"/>
      <c r="FMZ100" s="987"/>
      <c r="FNA100" s="987"/>
      <c r="FNB100" s="987"/>
      <c r="FNC100" s="987"/>
      <c r="FND100" s="987"/>
      <c r="FNE100" s="987"/>
      <c r="FNF100" s="987"/>
      <c r="FNG100" s="987"/>
      <c r="FNH100" s="987"/>
      <c r="FNI100" s="987"/>
      <c r="FNJ100" s="987"/>
      <c r="FNK100" s="987"/>
      <c r="FNL100" s="987"/>
      <c r="FNM100" s="987"/>
      <c r="FNN100" s="987"/>
      <c r="FNO100" s="987"/>
      <c r="FNP100" s="987"/>
      <c r="FNQ100" s="987"/>
      <c r="FNR100" s="987"/>
      <c r="FNS100" s="987"/>
      <c r="FNT100" s="987"/>
      <c r="FNU100" s="987"/>
      <c r="FNV100" s="987"/>
      <c r="FNW100" s="987"/>
      <c r="FNX100" s="987"/>
      <c r="FNY100" s="987"/>
      <c r="FNZ100" s="987"/>
      <c r="FOA100" s="987"/>
      <c r="FOB100" s="987"/>
      <c r="FOC100" s="987"/>
      <c r="FOD100" s="987"/>
      <c r="FOE100" s="987"/>
      <c r="FOF100" s="987"/>
      <c r="FOG100" s="987"/>
      <c r="FOH100" s="987"/>
      <c r="FOI100" s="987"/>
      <c r="FOJ100" s="987"/>
      <c r="FOK100" s="987"/>
      <c r="FOL100" s="987"/>
      <c r="FOM100" s="987"/>
      <c r="FON100" s="987"/>
      <c r="FOO100" s="987"/>
      <c r="FOP100" s="987"/>
      <c r="FOQ100" s="987"/>
      <c r="FOR100" s="987"/>
      <c r="FOS100" s="987"/>
      <c r="FOT100" s="987"/>
      <c r="FOU100" s="987"/>
      <c r="FOV100" s="987"/>
      <c r="FOW100" s="987"/>
      <c r="FOX100" s="987"/>
      <c r="FOY100" s="987"/>
      <c r="FOZ100" s="987"/>
      <c r="FPA100" s="987"/>
      <c r="FPB100" s="987"/>
      <c r="FPC100" s="987"/>
      <c r="FPD100" s="987"/>
      <c r="FPE100" s="987"/>
      <c r="FPF100" s="987"/>
      <c r="FPG100" s="987"/>
      <c r="FPH100" s="987"/>
      <c r="FPI100" s="987"/>
      <c r="FPJ100" s="987"/>
      <c r="FPK100" s="987"/>
      <c r="FPL100" s="987"/>
      <c r="FPM100" s="987"/>
      <c r="FPN100" s="987"/>
      <c r="FPO100" s="987"/>
      <c r="FPP100" s="987"/>
      <c r="FPQ100" s="987"/>
      <c r="FPR100" s="987"/>
      <c r="FPS100" s="987"/>
      <c r="FPT100" s="987"/>
      <c r="FPU100" s="987"/>
      <c r="FPV100" s="987"/>
      <c r="FPW100" s="987"/>
      <c r="FPX100" s="987"/>
      <c r="FPY100" s="987"/>
      <c r="FPZ100" s="987"/>
      <c r="FQA100" s="987"/>
      <c r="FQB100" s="987"/>
      <c r="FQC100" s="987"/>
      <c r="FQD100" s="987"/>
      <c r="FQE100" s="987"/>
      <c r="FQF100" s="987"/>
      <c r="FQG100" s="987"/>
      <c r="FQH100" s="987"/>
      <c r="FQI100" s="987"/>
      <c r="FQJ100" s="987"/>
      <c r="FQK100" s="987"/>
      <c r="FQL100" s="987"/>
      <c r="FQM100" s="987"/>
      <c r="FQN100" s="987"/>
      <c r="FQO100" s="987"/>
      <c r="FQP100" s="987"/>
      <c r="FQQ100" s="987"/>
      <c r="FQR100" s="987"/>
      <c r="FQS100" s="987"/>
      <c r="FQT100" s="987"/>
      <c r="FQU100" s="987"/>
      <c r="FQV100" s="987"/>
      <c r="FQW100" s="987"/>
      <c r="FQX100" s="987"/>
      <c r="FQY100" s="987"/>
      <c r="FQZ100" s="987"/>
      <c r="FRA100" s="987"/>
      <c r="FRB100" s="987"/>
      <c r="FRC100" s="987"/>
      <c r="FRD100" s="987"/>
      <c r="FRE100" s="987"/>
      <c r="FRF100" s="987"/>
      <c r="FRG100" s="987"/>
      <c r="FRH100" s="987"/>
      <c r="FRI100" s="987"/>
      <c r="FRJ100" s="987"/>
      <c r="FRK100" s="987"/>
      <c r="FRL100" s="987"/>
      <c r="FRM100" s="987"/>
      <c r="FRN100" s="987"/>
      <c r="FRO100" s="987"/>
      <c r="FRP100" s="987"/>
      <c r="FRQ100" s="987"/>
      <c r="FRR100" s="987"/>
      <c r="FRS100" s="987"/>
      <c r="FRT100" s="987"/>
      <c r="FRU100" s="987"/>
      <c r="FRV100" s="987"/>
      <c r="FRW100" s="987"/>
      <c r="FRX100" s="987"/>
      <c r="FRY100" s="987"/>
      <c r="FRZ100" s="987"/>
      <c r="FSA100" s="987"/>
      <c r="FSB100" s="987"/>
      <c r="FSC100" s="987"/>
      <c r="FSD100" s="987"/>
      <c r="FSE100" s="987"/>
      <c r="FSF100" s="987"/>
      <c r="FSG100" s="987"/>
      <c r="FSH100" s="987"/>
      <c r="FSI100" s="987"/>
      <c r="FSJ100" s="987"/>
      <c r="FSK100" s="987"/>
      <c r="FSL100" s="987"/>
      <c r="FSM100" s="987"/>
      <c r="FSN100" s="987"/>
      <c r="FSO100" s="987"/>
      <c r="FSP100" s="987"/>
      <c r="FSQ100" s="987"/>
      <c r="FSR100" s="987"/>
      <c r="FSS100" s="987"/>
      <c r="FST100" s="987"/>
      <c r="FSU100" s="987"/>
      <c r="FSV100" s="987"/>
      <c r="FSW100" s="987"/>
      <c r="FSX100" s="987"/>
      <c r="FSY100" s="987"/>
      <c r="FSZ100" s="987"/>
      <c r="FTA100" s="987"/>
      <c r="FTB100" s="987"/>
      <c r="FTC100" s="987"/>
      <c r="FTD100" s="987"/>
      <c r="FTE100" s="987"/>
      <c r="FTF100" s="987"/>
      <c r="FTG100" s="987"/>
      <c r="FTH100" s="987"/>
      <c r="FTI100" s="987"/>
      <c r="FTJ100" s="987"/>
      <c r="FTK100" s="987"/>
      <c r="FTL100" s="987"/>
      <c r="FTM100" s="987"/>
      <c r="FTN100" s="987"/>
      <c r="FTO100" s="987"/>
      <c r="FTP100" s="987"/>
      <c r="FTQ100" s="987"/>
      <c r="FTR100" s="987"/>
      <c r="FTS100" s="987"/>
      <c r="FTT100" s="987"/>
      <c r="FTU100" s="987"/>
      <c r="FTV100" s="987"/>
      <c r="FTW100" s="987"/>
      <c r="FTX100" s="987"/>
      <c r="FTY100" s="987"/>
      <c r="FTZ100" s="987"/>
      <c r="FUA100" s="987"/>
      <c r="FUB100" s="987"/>
      <c r="FUC100" s="987"/>
      <c r="FUD100" s="987"/>
      <c r="FUE100" s="987"/>
      <c r="FUF100" s="987"/>
      <c r="FUG100" s="987"/>
      <c r="FUH100" s="987"/>
      <c r="FUI100" s="987"/>
      <c r="FUJ100" s="987"/>
      <c r="FUK100" s="987"/>
      <c r="FUL100" s="987"/>
      <c r="FUM100" s="987"/>
      <c r="FUN100" s="987"/>
      <c r="FUO100" s="987"/>
      <c r="FUP100" s="987"/>
      <c r="FUQ100" s="987"/>
      <c r="FUR100" s="987"/>
      <c r="FUS100" s="987"/>
      <c r="FUT100" s="987"/>
      <c r="FUU100" s="987"/>
      <c r="FUV100" s="987"/>
      <c r="FUW100" s="987"/>
      <c r="FUX100" s="987"/>
      <c r="FUY100" s="987"/>
      <c r="FUZ100" s="987"/>
      <c r="FVA100" s="987"/>
      <c r="FVB100" s="987"/>
      <c r="FVC100" s="987"/>
      <c r="FVD100" s="987"/>
      <c r="FVE100" s="987"/>
      <c r="FVF100" s="987"/>
      <c r="FVG100" s="987"/>
      <c r="FVH100" s="987"/>
      <c r="FVI100" s="987"/>
      <c r="FVJ100" s="987"/>
      <c r="FVK100" s="987"/>
      <c r="FVL100" s="987"/>
      <c r="FVM100" s="987"/>
      <c r="FVN100" s="987"/>
      <c r="FVO100" s="987"/>
      <c r="FVP100" s="987"/>
      <c r="FVQ100" s="987"/>
      <c r="FVR100" s="987"/>
      <c r="FVS100" s="987"/>
      <c r="FVT100" s="987"/>
      <c r="FVU100" s="987"/>
      <c r="FVV100" s="987"/>
      <c r="FVW100" s="987"/>
      <c r="FVX100" s="987"/>
      <c r="FVY100" s="987"/>
      <c r="FVZ100" s="987"/>
      <c r="FWA100" s="987"/>
      <c r="FWB100" s="987"/>
      <c r="FWC100" s="987"/>
      <c r="FWD100" s="987"/>
      <c r="FWE100" s="987"/>
      <c r="FWF100" s="987"/>
      <c r="FWG100" s="987"/>
      <c r="FWH100" s="987"/>
      <c r="FWI100" s="987"/>
      <c r="FWJ100" s="987"/>
      <c r="FWK100" s="987"/>
      <c r="FWL100" s="987"/>
      <c r="FWM100" s="987"/>
      <c r="FWN100" s="987"/>
      <c r="FWO100" s="987"/>
      <c r="FWP100" s="987"/>
      <c r="FWQ100" s="987"/>
      <c r="FWR100" s="987"/>
      <c r="FWS100" s="987"/>
      <c r="FWT100" s="987"/>
      <c r="FWU100" s="987"/>
      <c r="FWV100" s="987"/>
      <c r="FWW100" s="987"/>
      <c r="FWX100" s="987"/>
      <c r="FWY100" s="987"/>
      <c r="FWZ100" s="987"/>
      <c r="FXA100" s="987"/>
      <c r="FXB100" s="987"/>
      <c r="FXC100" s="987"/>
      <c r="FXD100" s="987"/>
      <c r="FXE100" s="987"/>
      <c r="FXF100" s="987"/>
      <c r="FXG100" s="987"/>
      <c r="FXH100" s="987"/>
      <c r="FXI100" s="987"/>
      <c r="FXJ100" s="987"/>
      <c r="FXK100" s="987"/>
      <c r="FXL100" s="987"/>
      <c r="FXM100" s="987"/>
      <c r="FXN100" s="987"/>
      <c r="FXO100" s="987"/>
      <c r="FXP100" s="987"/>
      <c r="FXQ100" s="987"/>
      <c r="FXR100" s="987"/>
      <c r="FXS100" s="987"/>
      <c r="FXT100" s="987"/>
      <c r="FXU100" s="987"/>
      <c r="FXV100" s="987"/>
      <c r="FXW100" s="987"/>
      <c r="FXX100" s="987"/>
      <c r="FXY100" s="987"/>
      <c r="FXZ100" s="987"/>
      <c r="FYA100" s="987"/>
      <c r="FYB100" s="987"/>
      <c r="FYC100" s="987"/>
      <c r="FYD100" s="987"/>
      <c r="FYE100" s="987"/>
      <c r="FYF100" s="987"/>
      <c r="FYG100" s="987"/>
      <c r="FYH100" s="987"/>
      <c r="FYI100" s="987"/>
      <c r="FYJ100" s="987"/>
      <c r="FYK100" s="987"/>
      <c r="FYL100" s="987"/>
      <c r="FYM100" s="987"/>
      <c r="FYN100" s="987"/>
      <c r="FYO100" s="987"/>
      <c r="FYP100" s="987"/>
      <c r="FYQ100" s="987"/>
      <c r="FYR100" s="987"/>
      <c r="FYS100" s="987"/>
      <c r="FYT100" s="987"/>
      <c r="FYU100" s="987"/>
      <c r="FYV100" s="987"/>
      <c r="FYW100" s="987"/>
      <c r="FYX100" s="987"/>
      <c r="FYY100" s="987"/>
      <c r="FYZ100" s="987"/>
      <c r="FZA100" s="987"/>
      <c r="FZB100" s="987"/>
      <c r="FZC100" s="987"/>
      <c r="FZD100" s="987"/>
      <c r="FZE100" s="987"/>
      <c r="FZF100" s="987"/>
      <c r="FZG100" s="987"/>
      <c r="FZH100" s="987"/>
      <c r="FZI100" s="987"/>
      <c r="FZJ100" s="987"/>
      <c r="FZK100" s="987"/>
      <c r="FZL100" s="987"/>
      <c r="FZM100" s="987"/>
      <c r="FZN100" s="987"/>
      <c r="FZO100" s="987"/>
      <c r="FZP100" s="987"/>
      <c r="FZQ100" s="987"/>
      <c r="FZR100" s="987"/>
      <c r="FZS100" s="987"/>
      <c r="FZT100" s="987"/>
      <c r="FZU100" s="987"/>
      <c r="FZV100" s="987"/>
      <c r="FZW100" s="987"/>
      <c r="FZX100" s="987"/>
      <c r="FZY100" s="987"/>
      <c r="FZZ100" s="987"/>
      <c r="GAA100" s="987"/>
      <c r="GAB100" s="987"/>
      <c r="GAC100" s="987"/>
      <c r="GAD100" s="987"/>
      <c r="GAE100" s="987"/>
      <c r="GAF100" s="987"/>
      <c r="GAG100" s="987"/>
      <c r="GAH100" s="987"/>
      <c r="GAI100" s="987"/>
      <c r="GAJ100" s="987"/>
      <c r="GAK100" s="987"/>
      <c r="GAL100" s="987"/>
      <c r="GAM100" s="987"/>
      <c r="GAN100" s="987"/>
      <c r="GAO100" s="987"/>
      <c r="GAP100" s="987"/>
      <c r="GAQ100" s="987"/>
      <c r="GAR100" s="987"/>
      <c r="GAS100" s="987"/>
      <c r="GAT100" s="987"/>
      <c r="GAU100" s="987"/>
      <c r="GAV100" s="987"/>
      <c r="GAW100" s="987"/>
      <c r="GAX100" s="987"/>
      <c r="GAY100" s="987"/>
      <c r="GAZ100" s="987"/>
      <c r="GBA100" s="987"/>
      <c r="GBB100" s="987"/>
      <c r="GBC100" s="987"/>
      <c r="GBD100" s="987"/>
      <c r="GBE100" s="987"/>
      <c r="GBF100" s="987"/>
      <c r="GBG100" s="987"/>
      <c r="GBH100" s="987"/>
      <c r="GBI100" s="987"/>
      <c r="GBJ100" s="987"/>
      <c r="GBK100" s="987"/>
      <c r="GBL100" s="987"/>
      <c r="GBM100" s="987"/>
      <c r="GBN100" s="987"/>
      <c r="GBO100" s="987"/>
      <c r="GBP100" s="987"/>
      <c r="GBQ100" s="987"/>
      <c r="GBR100" s="987"/>
      <c r="GBS100" s="987"/>
      <c r="GBT100" s="987"/>
      <c r="GBU100" s="987"/>
      <c r="GBV100" s="987"/>
      <c r="GBW100" s="987"/>
      <c r="GBX100" s="987"/>
      <c r="GBY100" s="987"/>
      <c r="GBZ100" s="987"/>
      <c r="GCA100" s="987"/>
      <c r="GCB100" s="987"/>
      <c r="GCC100" s="987"/>
      <c r="GCD100" s="987"/>
      <c r="GCE100" s="987"/>
      <c r="GCF100" s="987"/>
      <c r="GCG100" s="987"/>
      <c r="GCH100" s="987"/>
      <c r="GCI100" s="987"/>
      <c r="GCJ100" s="987"/>
      <c r="GCK100" s="987"/>
      <c r="GCL100" s="987"/>
      <c r="GCM100" s="987"/>
      <c r="GCN100" s="987"/>
      <c r="GCO100" s="987"/>
      <c r="GCP100" s="987"/>
      <c r="GCQ100" s="987"/>
      <c r="GCR100" s="987"/>
      <c r="GCS100" s="987"/>
      <c r="GCT100" s="987"/>
      <c r="GCU100" s="987"/>
      <c r="GCV100" s="987"/>
      <c r="GCW100" s="987"/>
      <c r="GCX100" s="987"/>
      <c r="GCY100" s="987"/>
      <c r="GCZ100" s="987"/>
      <c r="GDA100" s="987"/>
      <c r="GDB100" s="987"/>
      <c r="GDC100" s="987"/>
      <c r="GDD100" s="987"/>
      <c r="GDE100" s="987"/>
      <c r="GDF100" s="987"/>
      <c r="GDG100" s="987"/>
      <c r="GDH100" s="987"/>
      <c r="GDI100" s="987"/>
      <c r="GDJ100" s="987"/>
      <c r="GDK100" s="987"/>
      <c r="GDL100" s="987"/>
      <c r="GDM100" s="987"/>
      <c r="GDN100" s="987"/>
      <c r="GDO100" s="987"/>
      <c r="GDP100" s="987"/>
      <c r="GDQ100" s="987"/>
      <c r="GDR100" s="987"/>
      <c r="GDS100" s="987"/>
      <c r="GDT100" s="987"/>
      <c r="GDU100" s="987"/>
      <c r="GDV100" s="987"/>
      <c r="GDW100" s="987"/>
      <c r="GDX100" s="987"/>
      <c r="GDY100" s="987"/>
      <c r="GDZ100" s="987"/>
      <c r="GEA100" s="987"/>
      <c r="GEB100" s="987"/>
      <c r="GEC100" s="987"/>
      <c r="GED100" s="987"/>
      <c r="GEE100" s="987"/>
      <c r="GEF100" s="987"/>
      <c r="GEG100" s="987"/>
      <c r="GEH100" s="987"/>
      <c r="GEI100" s="987"/>
      <c r="GEJ100" s="987"/>
      <c r="GEK100" s="987"/>
      <c r="GEL100" s="987"/>
      <c r="GEM100" s="987"/>
      <c r="GEN100" s="987"/>
      <c r="GEO100" s="987"/>
      <c r="GEP100" s="987"/>
      <c r="GEQ100" s="987"/>
      <c r="GER100" s="987"/>
      <c r="GES100" s="987"/>
      <c r="GET100" s="987"/>
      <c r="GEU100" s="987"/>
      <c r="GEV100" s="987"/>
      <c r="GEW100" s="987"/>
      <c r="GEX100" s="987"/>
      <c r="GEY100" s="987"/>
      <c r="GEZ100" s="987"/>
      <c r="GFA100" s="987"/>
      <c r="GFB100" s="987"/>
      <c r="GFC100" s="987"/>
      <c r="GFD100" s="987"/>
      <c r="GFE100" s="987"/>
      <c r="GFF100" s="987"/>
      <c r="GFG100" s="987"/>
      <c r="GFH100" s="987"/>
      <c r="GFI100" s="987"/>
      <c r="GFJ100" s="987"/>
      <c r="GFK100" s="987"/>
      <c r="GFL100" s="987"/>
      <c r="GFM100" s="987"/>
      <c r="GFN100" s="987"/>
      <c r="GFO100" s="987"/>
      <c r="GFP100" s="987"/>
      <c r="GFQ100" s="987"/>
      <c r="GFR100" s="987"/>
      <c r="GFS100" s="987"/>
      <c r="GFT100" s="987"/>
      <c r="GFU100" s="987"/>
      <c r="GFV100" s="987"/>
      <c r="GFW100" s="987"/>
      <c r="GFX100" s="987"/>
      <c r="GFY100" s="987"/>
      <c r="GFZ100" s="987"/>
      <c r="GGA100" s="987"/>
      <c r="GGB100" s="987"/>
      <c r="GGC100" s="987"/>
      <c r="GGD100" s="987"/>
      <c r="GGE100" s="987"/>
      <c r="GGF100" s="987"/>
      <c r="GGG100" s="987"/>
      <c r="GGH100" s="987"/>
      <c r="GGI100" s="987"/>
      <c r="GGJ100" s="987"/>
      <c r="GGK100" s="987"/>
      <c r="GGL100" s="987"/>
      <c r="GGM100" s="987"/>
      <c r="GGN100" s="987"/>
      <c r="GGO100" s="987"/>
      <c r="GGP100" s="987"/>
      <c r="GGQ100" s="987"/>
      <c r="GGR100" s="987"/>
      <c r="GGS100" s="987"/>
      <c r="GGT100" s="987"/>
      <c r="GGU100" s="987"/>
      <c r="GGV100" s="987"/>
      <c r="GGW100" s="987"/>
      <c r="GGX100" s="987"/>
      <c r="GGY100" s="987"/>
      <c r="GGZ100" s="987"/>
      <c r="GHA100" s="987"/>
      <c r="GHB100" s="987"/>
      <c r="GHC100" s="987"/>
      <c r="GHD100" s="987"/>
      <c r="GHE100" s="987"/>
      <c r="GHF100" s="987"/>
      <c r="GHG100" s="987"/>
      <c r="GHH100" s="987"/>
      <c r="GHI100" s="987"/>
      <c r="GHJ100" s="987"/>
      <c r="GHK100" s="987"/>
      <c r="GHL100" s="987"/>
      <c r="GHM100" s="987"/>
      <c r="GHN100" s="987"/>
      <c r="GHO100" s="987"/>
      <c r="GHP100" s="987"/>
      <c r="GHQ100" s="987"/>
      <c r="GHR100" s="987"/>
      <c r="GHS100" s="987"/>
      <c r="GHT100" s="987"/>
      <c r="GHU100" s="987"/>
      <c r="GHV100" s="987"/>
      <c r="GHW100" s="987"/>
      <c r="GHX100" s="987"/>
      <c r="GHY100" s="987"/>
      <c r="GHZ100" s="987"/>
      <c r="GIA100" s="987"/>
      <c r="GIB100" s="987"/>
      <c r="GIC100" s="987"/>
      <c r="GID100" s="987"/>
      <c r="GIE100" s="987"/>
      <c r="GIF100" s="987"/>
      <c r="GIG100" s="987"/>
      <c r="GIH100" s="987"/>
      <c r="GII100" s="987"/>
      <c r="GIJ100" s="987"/>
      <c r="GIK100" s="987"/>
      <c r="GIL100" s="987"/>
      <c r="GIM100" s="987"/>
      <c r="GIN100" s="987"/>
      <c r="GIO100" s="987"/>
      <c r="GIP100" s="987"/>
      <c r="GIQ100" s="987"/>
      <c r="GIR100" s="987"/>
      <c r="GIS100" s="987"/>
      <c r="GIT100" s="987"/>
      <c r="GIU100" s="987"/>
      <c r="GIV100" s="987"/>
      <c r="GIW100" s="987"/>
      <c r="GIX100" s="987"/>
      <c r="GIY100" s="987"/>
      <c r="GIZ100" s="987"/>
      <c r="GJA100" s="987"/>
      <c r="GJB100" s="987"/>
      <c r="GJC100" s="987"/>
      <c r="GJD100" s="987"/>
      <c r="GJE100" s="987"/>
      <c r="GJF100" s="987"/>
      <c r="GJG100" s="987"/>
      <c r="GJH100" s="987"/>
      <c r="GJI100" s="987"/>
      <c r="GJJ100" s="987"/>
      <c r="GJK100" s="987"/>
      <c r="GJL100" s="987"/>
      <c r="GJM100" s="987"/>
      <c r="GJN100" s="987"/>
      <c r="GJO100" s="987"/>
      <c r="GJP100" s="987"/>
      <c r="GJQ100" s="987"/>
      <c r="GJR100" s="987"/>
      <c r="GJS100" s="987"/>
      <c r="GJT100" s="987"/>
      <c r="GJU100" s="987"/>
      <c r="GJV100" s="987"/>
      <c r="GJW100" s="987"/>
      <c r="GJX100" s="987"/>
      <c r="GJY100" s="987"/>
      <c r="GJZ100" s="987"/>
      <c r="GKA100" s="987"/>
      <c r="GKB100" s="987"/>
      <c r="GKC100" s="987"/>
      <c r="GKD100" s="987"/>
      <c r="GKE100" s="987"/>
      <c r="GKF100" s="987"/>
      <c r="GKG100" s="987"/>
      <c r="GKH100" s="987"/>
      <c r="GKI100" s="987"/>
      <c r="GKJ100" s="987"/>
      <c r="GKK100" s="987"/>
      <c r="GKL100" s="987"/>
      <c r="GKM100" s="987"/>
      <c r="GKN100" s="987"/>
      <c r="GKO100" s="987"/>
      <c r="GKP100" s="987"/>
      <c r="GKQ100" s="987"/>
      <c r="GKR100" s="987"/>
      <c r="GKS100" s="987"/>
      <c r="GKT100" s="987"/>
      <c r="GKU100" s="987"/>
      <c r="GKV100" s="987"/>
      <c r="GKW100" s="987"/>
      <c r="GKX100" s="987"/>
      <c r="GKY100" s="987"/>
      <c r="GKZ100" s="987"/>
      <c r="GLA100" s="987"/>
      <c r="GLB100" s="987"/>
      <c r="GLC100" s="987"/>
      <c r="GLD100" s="987"/>
      <c r="GLE100" s="987"/>
      <c r="GLF100" s="987"/>
      <c r="GLG100" s="987"/>
      <c r="GLH100" s="987"/>
      <c r="GLI100" s="987"/>
      <c r="GLJ100" s="987"/>
      <c r="GLK100" s="987"/>
      <c r="GLL100" s="987"/>
      <c r="GLM100" s="987"/>
      <c r="GLN100" s="987"/>
      <c r="GLO100" s="987"/>
      <c r="GLP100" s="987"/>
      <c r="GLQ100" s="987"/>
      <c r="GLR100" s="987"/>
      <c r="GLS100" s="987"/>
      <c r="GLT100" s="987"/>
      <c r="GLU100" s="987"/>
      <c r="GLV100" s="987"/>
      <c r="GLW100" s="987"/>
      <c r="GLX100" s="987"/>
      <c r="GLY100" s="987"/>
      <c r="GLZ100" s="987"/>
      <c r="GMA100" s="987"/>
      <c r="GMB100" s="987"/>
      <c r="GMC100" s="987"/>
      <c r="GMD100" s="987"/>
      <c r="GME100" s="987"/>
      <c r="GMF100" s="987"/>
      <c r="GMG100" s="987"/>
      <c r="GMH100" s="987"/>
      <c r="GMI100" s="987"/>
      <c r="GMJ100" s="987"/>
      <c r="GMK100" s="987"/>
      <c r="GML100" s="987"/>
      <c r="GMM100" s="987"/>
      <c r="GMN100" s="987"/>
      <c r="GMO100" s="987"/>
      <c r="GMP100" s="987"/>
      <c r="GMQ100" s="987"/>
      <c r="GMR100" s="987"/>
      <c r="GMS100" s="987"/>
      <c r="GMT100" s="987"/>
      <c r="GMU100" s="987"/>
      <c r="GMV100" s="987"/>
      <c r="GMW100" s="987"/>
      <c r="GMX100" s="987"/>
      <c r="GMY100" s="987"/>
      <c r="GMZ100" s="987"/>
      <c r="GNA100" s="987"/>
      <c r="GNB100" s="987"/>
      <c r="GNC100" s="987"/>
      <c r="GND100" s="987"/>
      <c r="GNE100" s="987"/>
      <c r="GNF100" s="987"/>
      <c r="GNG100" s="987"/>
      <c r="GNH100" s="987"/>
      <c r="GNI100" s="987"/>
      <c r="GNJ100" s="987"/>
      <c r="GNK100" s="987"/>
      <c r="GNL100" s="987"/>
      <c r="GNM100" s="987"/>
      <c r="GNN100" s="987"/>
      <c r="GNO100" s="987"/>
      <c r="GNP100" s="987"/>
      <c r="GNQ100" s="987"/>
      <c r="GNR100" s="987"/>
      <c r="GNS100" s="987"/>
      <c r="GNT100" s="987"/>
      <c r="GNU100" s="987"/>
      <c r="GNV100" s="987"/>
      <c r="GNW100" s="987"/>
      <c r="GNX100" s="987"/>
      <c r="GNY100" s="987"/>
      <c r="GNZ100" s="987"/>
      <c r="GOA100" s="987"/>
      <c r="GOB100" s="987"/>
      <c r="GOC100" s="987"/>
      <c r="GOD100" s="987"/>
      <c r="GOE100" s="987"/>
      <c r="GOF100" s="987"/>
      <c r="GOG100" s="987"/>
      <c r="GOH100" s="987"/>
      <c r="GOI100" s="987"/>
      <c r="GOJ100" s="987"/>
      <c r="GOK100" s="987"/>
      <c r="GOL100" s="987"/>
      <c r="GOM100" s="987"/>
      <c r="GON100" s="987"/>
      <c r="GOO100" s="987"/>
      <c r="GOP100" s="987"/>
      <c r="GOQ100" s="987"/>
      <c r="GOR100" s="987"/>
      <c r="GOS100" s="987"/>
      <c r="GOT100" s="987"/>
      <c r="GOU100" s="987"/>
      <c r="GOV100" s="987"/>
      <c r="GOW100" s="987"/>
      <c r="GOX100" s="987"/>
      <c r="GOY100" s="987"/>
      <c r="GOZ100" s="987"/>
      <c r="GPA100" s="987"/>
      <c r="GPB100" s="987"/>
      <c r="GPC100" s="987"/>
      <c r="GPD100" s="987"/>
      <c r="GPE100" s="987"/>
      <c r="GPF100" s="987"/>
      <c r="GPG100" s="987"/>
      <c r="GPH100" s="987"/>
      <c r="GPI100" s="987"/>
      <c r="GPJ100" s="987"/>
      <c r="GPK100" s="987"/>
      <c r="GPL100" s="987"/>
      <c r="GPM100" s="987"/>
      <c r="GPN100" s="987"/>
      <c r="GPO100" s="987"/>
      <c r="GPP100" s="987"/>
      <c r="GPQ100" s="987"/>
      <c r="GPR100" s="987"/>
      <c r="GPS100" s="987"/>
      <c r="GPT100" s="987"/>
      <c r="GPU100" s="987"/>
      <c r="GPV100" s="987"/>
      <c r="GPW100" s="987"/>
      <c r="GPX100" s="987"/>
      <c r="GPY100" s="987"/>
      <c r="GPZ100" s="987"/>
      <c r="GQA100" s="987"/>
      <c r="GQB100" s="987"/>
      <c r="GQC100" s="987"/>
      <c r="GQD100" s="987"/>
      <c r="GQE100" s="987"/>
      <c r="GQF100" s="987"/>
      <c r="GQG100" s="987"/>
      <c r="GQH100" s="987"/>
      <c r="GQI100" s="987"/>
      <c r="GQJ100" s="987"/>
      <c r="GQK100" s="987"/>
      <c r="GQL100" s="987"/>
      <c r="GQM100" s="987"/>
      <c r="GQN100" s="987"/>
      <c r="GQO100" s="987"/>
      <c r="GQP100" s="987"/>
      <c r="GQQ100" s="987"/>
      <c r="GQR100" s="987"/>
      <c r="GQS100" s="987"/>
      <c r="GQT100" s="987"/>
      <c r="GQU100" s="987"/>
      <c r="GQV100" s="987"/>
      <c r="GQW100" s="987"/>
      <c r="GQX100" s="987"/>
      <c r="GQY100" s="987"/>
      <c r="GQZ100" s="987"/>
      <c r="GRA100" s="987"/>
      <c r="GRB100" s="987"/>
      <c r="GRC100" s="987"/>
      <c r="GRD100" s="987"/>
      <c r="GRE100" s="987"/>
      <c r="GRF100" s="987"/>
      <c r="GRG100" s="987"/>
      <c r="GRH100" s="987"/>
      <c r="GRI100" s="987"/>
      <c r="GRJ100" s="987"/>
      <c r="GRK100" s="987"/>
      <c r="GRL100" s="987"/>
      <c r="GRM100" s="987"/>
      <c r="GRN100" s="987"/>
      <c r="GRO100" s="987"/>
      <c r="GRP100" s="987"/>
      <c r="GRQ100" s="987"/>
      <c r="GRR100" s="987"/>
      <c r="GRS100" s="987"/>
      <c r="GRT100" s="987"/>
      <c r="GRU100" s="987"/>
      <c r="GRV100" s="987"/>
      <c r="GRW100" s="987"/>
      <c r="GRX100" s="987"/>
      <c r="GRY100" s="987"/>
      <c r="GRZ100" s="987"/>
      <c r="GSA100" s="987"/>
      <c r="GSB100" s="987"/>
      <c r="GSC100" s="987"/>
      <c r="GSD100" s="987"/>
      <c r="GSE100" s="987"/>
      <c r="GSF100" s="987"/>
      <c r="GSG100" s="987"/>
      <c r="GSH100" s="987"/>
      <c r="GSI100" s="987"/>
      <c r="GSJ100" s="987"/>
      <c r="GSK100" s="987"/>
      <c r="GSL100" s="987"/>
      <c r="GSM100" s="987"/>
      <c r="GSN100" s="987"/>
      <c r="GSO100" s="987"/>
      <c r="GSP100" s="987"/>
      <c r="GSQ100" s="987"/>
      <c r="GSR100" s="987"/>
      <c r="GSS100" s="987"/>
      <c r="GST100" s="987"/>
      <c r="GSU100" s="987"/>
      <c r="GSV100" s="987"/>
      <c r="GSW100" s="987"/>
      <c r="GSX100" s="987"/>
      <c r="GSY100" s="987"/>
      <c r="GSZ100" s="987"/>
      <c r="GTA100" s="987"/>
      <c r="GTB100" s="987"/>
      <c r="GTC100" s="987"/>
      <c r="GTD100" s="987"/>
      <c r="GTE100" s="987"/>
      <c r="GTF100" s="987"/>
      <c r="GTG100" s="987"/>
      <c r="GTH100" s="987"/>
      <c r="GTI100" s="987"/>
      <c r="GTJ100" s="987"/>
      <c r="GTK100" s="987"/>
      <c r="GTL100" s="987"/>
      <c r="GTM100" s="987"/>
      <c r="GTN100" s="987"/>
      <c r="GTO100" s="987"/>
      <c r="GTP100" s="987"/>
      <c r="GTQ100" s="987"/>
      <c r="GTR100" s="987"/>
      <c r="GTS100" s="987"/>
      <c r="GTT100" s="987"/>
      <c r="GTU100" s="987"/>
      <c r="GTV100" s="987"/>
      <c r="GTW100" s="987"/>
      <c r="GTX100" s="987"/>
      <c r="GTY100" s="987"/>
      <c r="GTZ100" s="987"/>
      <c r="GUA100" s="987"/>
      <c r="GUB100" s="987"/>
      <c r="GUC100" s="987"/>
      <c r="GUD100" s="987"/>
      <c r="GUE100" s="987"/>
      <c r="GUF100" s="987"/>
      <c r="GUG100" s="987"/>
      <c r="GUH100" s="987"/>
      <c r="GUI100" s="987"/>
      <c r="GUJ100" s="987"/>
      <c r="GUK100" s="987"/>
      <c r="GUL100" s="987"/>
      <c r="GUM100" s="987"/>
      <c r="GUN100" s="987"/>
      <c r="GUO100" s="987"/>
      <c r="GUP100" s="987"/>
      <c r="GUQ100" s="987"/>
      <c r="GUR100" s="987"/>
      <c r="GUS100" s="987"/>
      <c r="GUT100" s="987"/>
      <c r="GUU100" s="987"/>
      <c r="GUV100" s="987"/>
      <c r="GUW100" s="987"/>
      <c r="GUX100" s="987"/>
      <c r="GUY100" s="987"/>
      <c r="GUZ100" s="987"/>
      <c r="GVA100" s="987"/>
      <c r="GVB100" s="987"/>
      <c r="GVC100" s="987"/>
      <c r="GVD100" s="987"/>
      <c r="GVE100" s="987"/>
      <c r="GVF100" s="987"/>
      <c r="GVG100" s="987"/>
      <c r="GVH100" s="987"/>
      <c r="GVI100" s="987"/>
      <c r="GVJ100" s="987"/>
      <c r="GVK100" s="987"/>
      <c r="GVL100" s="987"/>
      <c r="GVM100" s="987"/>
      <c r="GVN100" s="987"/>
      <c r="GVO100" s="987"/>
      <c r="GVP100" s="987"/>
      <c r="GVQ100" s="987"/>
      <c r="GVR100" s="987"/>
      <c r="GVS100" s="987"/>
      <c r="GVT100" s="987"/>
      <c r="GVU100" s="987"/>
      <c r="GVV100" s="987"/>
      <c r="GVW100" s="987"/>
      <c r="GVX100" s="987"/>
      <c r="GVY100" s="987"/>
      <c r="GVZ100" s="987"/>
      <c r="GWA100" s="987"/>
      <c r="GWB100" s="987"/>
      <c r="GWC100" s="987"/>
      <c r="GWD100" s="987"/>
      <c r="GWE100" s="987"/>
      <c r="GWF100" s="987"/>
      <c r="GWG100" s="987"/>
      <c r="GWH100" s="987"/>
      <c r="GWI100" s="987"/>
      <c r="GWJ100" s="987"/>
      <c r="GWK100" s="987"/>
      <c r="GWL100" s="987"/>
      <c r="GWM100" s="987"/>
      <c r="GWN100" s="987"/>
      <c r="GWO100" s="987"/>
      <c r="GWP100" s="987"/>
      <c r="GWQ100" s="987"/>
      <c r="GWR100" s="987"/>
      <c r="GWS100" s="987"/>
      <c r="GWT100" s="987"/>
      <c r="GWU100" s="987"/>
      <c r="GWV100" s="987"/>
      <c r="GWW100" s="987"/>
      <c r="GWX100" s="987"/>
      <c r="GWY100" s="987"/>
      <c r="GWZ100" s="987"/>
      <c r="GXA100" s="987"/>
      <c r="GXB100" s="987"/>
      <c r="GXC100" s="987"/>
      <c r="GXD100" s="987"/>
      <c r="GXE100" s="987"/>
      <c r="GXF100" s="987"/>
      <c r="GXG100" s="987"/>
      <c r="GXH100" s="987"/>
      <c r="GXI100" s="987"/>
      <c r="GXJ100" s="987"/>
      <c r="GXK100" s="987"/>
      <c r="GXL100" s="987"/>
      <c r="GXM100" s="987"/>
      <c r="GXN100" s="987"/>
      <c r="GXO100" s="987"/>
      <c r="GXP100" s="987"/>
      <c r="GXQ100" s="987"/>
      <c r="GXR100" s="987"/>
      <c r="GXS100" s="987"/>
      <c r="GXT100" s="987"/>
      <c r="GXU100" s="987"/>
      <c r="GXV100" s="987"/>
      <c r="GXW100" s="987"/>
      <c r="GXX100" s="987"/>
      <c r="GXY100" s="987"/>
      <c r="GXZ100" s="987"/>
      <c r="GYA100" s="987"/>
      <c r="GYB100" s="987"/>
      <c r="GYC100" s="987"/>
      <c r="GYD100" s="987"/>
      <c r="GYE100" s="987"/>
      <c r="GYF100" s="987"/>
      <c r="GYG100" s="987"/>
      <c r="GYH100" s="987"/>
      <c r="GYI100" s="987"/>
      <c r="GYJ100" s="987"/>
      <c r="GYK100" s="987"/>
      <c r="GYL100" s="987"/>
      <c r="GYM100" s="987"/>
      <c r="GYN100" s="987"/>
      <c r="GYO100" s="987"/>
      <c r="GYP100" s="987"/>
      <c r="GYQ100" s="987"/>
      <c r="GYR100" s="987"/>
      <c r="GYS100" s="987"/>
      <c r="GYT100" s="987"/>
      <c r="GYU100" s="987"/>
      <c r="GYV100" s="987"/>
      <c r="GYW100" s="987"/>
      <c r="GYX100" s="987"/>
      <c r="GYY100" s="987"/>
      <c r="GYZ100" s="987"/>
      <c r="GZA100" s="987"/>
      <c r="GZB100" s="987"/>
      <c r="GZC100" s="987"/>
      <c r="GZD100" s="987"/>
      <c r="GZE100" s="987"/>
      <c r="GZF100" s="987"/>
      <c r="GZG100" s="987"/>
      <c r="GZH100" s="987"/>
      <c r="GZI100" s="987"/>
      <c r="GZJ100" s="987"/>
      <c r="GZK100" s="987"/>
      <c r="GZL100" s="987"/>
      <c r="GZM100" s="987"/>
      <c r="GZN100" s="987"/>
      <c r="GZO100" s="987"/>
      <c r="GZP100" s="987"/>
      <c r="GZQ100" s="987"/>
      <c r="GZR100" s="987"/>
      <c r="GZS100" s="987"/>
      <c r="GZT100" s="987"/>
      <c r="GZU100" s="987"/>
      <c r="GZV100" s="987"/>
      <c r="GZW100" s="987"/>
      <c r="GZX100" s="987"/>
      <c r="GZY100" s="987"/>
      <c r="GZZ100" s="987"/>
      <c r="HAA100" s="987"/>
      <c r="HAB100" s="987"/>
      <c r="HAC100" s="987"/>
      <c r="HAD100" s="987"/>
      <c r="HAE100" s="987"/>
      <c r="HAF100" s="987"/>
      <c r="HAG100" s="987"/>
      <c r="HAH100" s="987"/>
      <c r="HAI100" s="987"/>
      <c r="HAJ100" s="987"/>
      <c r="HAK100" s="987"/>
      <c r="HAL100" s="987"/>
      <c r="HAM100" s="987"/>
      <c r="HAN100" s="987"/>
      <c r="HAO100" s="987"/>
      <c r="HAP100" s="987"/>
      <c r="HAQ100" s="987"/>
      <c r="HAR100" s="987"/>
      <c r="HAS100" s="987"/>
      <c r="HAT100" s="987"/>
      <c r="HAU100" s="987"/>
      <c r="HAV100" s="987"/>
      <c r="HAW100" s="987"/>
      <c r="HAX100" s="987"/>
      <c r="HAY100" s="987"/>
      <c r="HAZ100" s="987"/>
      <c r="HBA100" s="987"/>
      <c r="HBB100" s="987"/>
      <c r="HBC100" s="987"/>
      <c r="HBD100" s="987"/>
      <c r="HBE100" s="987"/>
      <c r="HBF100" s="987"/>
      <c r="HBG100" s="987"/>
      <c r="HBH100" s="987"/>
      <c r="HBI100" s="987"/>
      <c r="HBJ100" s="987"/>
      <c r="HBK100" s="987"/>
      <c r="HBL100" s="987"/>
      <c r="HBM100" s="987"/>
      <c r="HBN100" s="987"/>
      <c r="HBO100" s="987"/>
      <c r="HBP100" s="987"/>
      <c r="HBQ100" s="987"/>
      <c r="HBR100" s="987"/>
      <c r="HBS100" s="987"/>
      <c r="HBT100" s="987"/>
      <c r="HBU100" s="987"/>
      <c r="HBV100" s="987"/>
      <c r="HBW100" s="987"/>
      <c r="HBX100" s="987"/>
      <c r="HBY100" s="987"/>
      <c r="HBZ100" s="987"/>
      <c r="HCA100" s="987"/>
      <c r="HCB100" s="987"/>
      <c r="HCC100" s="987"/>
      <c r="HCD100" s="987"/>
      <c r="HCE100" s="987"/>
      <c r="HCF100" s="987"/>
      <c r="HCG100" s="987"/>
      <c r="HCH100" s="987"/>
      <c r="HCI100" s="987"/>
      <c r="HCJ100" s="987"/>
      <c r="HCK100" s="987"/>
      <c r="HCL100" s="987"/>
      <c r="HCM100" s="987"/>
      <c r="HCN100" s="987"/>
      <c r="HCO100" s="987"/>
      <c r="HCP100" s="987"/>
      <c r="HCQ100" s="987"/>
      <c r="HCR100" s="987"/>
      <c r="HCS100" s="987"/>
      <c r="HCT100" s="987"/>
      <c r="HCU100" s="987"/>
      <c r="HCV100" s="987"/>
      <c r="HCW100" s="987"/>
      <c r="HCX100" s="987"/>
      <c r="HCY100" s="987"/>
      <c r="HCZ100" s="987"/>
      <c r="HDA100" s="987"/>
      <c r="HDB100" s="987"/>
      <c r="HDC100" s="987"/>
      <c r="HDD100" s="987"/>
      <c r="HDE100" s="987"/>
      <c r="HDF100" s="987"/>
      <c r="HDG100" s="987"/>
      <c r="HDH100" s="987"/>
      <c r="HDI100" s="987"/>
      <c r="HDJ100" s="987"/>
      <c r="HDK100" s="987"/>
      <c r="HDL100" s="987"/>
      <c r="HDM100" s="987"/>
      <c r="HDN100" s="987"/>
      <c r="HDO100" s="987"/>
      <c r="HDP100" s="987"/>
      <c r="HDQ100" s="987"/>
      <c r="HDR100" s="987"/>
      <c r="HDS100" s="987"/>
      <c r="HDT100" s="987"/>
      <c r="HDU100" s="987"/>
      <c r="HDV100" s="987"/>
      <c r="HDW100" s="987"/>
      <c r="HDX100" s="987"/>
      <c r="HDY100" s="987"/>
      <c r="HDZ100" s="987"/>
      <c r="HEA100" s="987"/>
      <c r="HEB100" s="987"/>
      <c r="HEC100" s="987"/>
      <c r="HED100" s="987"/>
      <c r="HEE100" s="987"/>
      <c r="HEF100" s="987"/>
      <c r="HEG100" s="987"/>
      <c r="HEH100" s="987"/>
      <c r="HEI100" s="987"/>
      <c r="HEJ100" s="987"/>
      <c r="HEK100" s="987"/>
      <c r="HEL100" s="987"/>
      <c r="HEM100" s="987"/>
      <c r="HEN100" s="987"/>
      <c r="HEO100" s="987"/>
      <c r="HEP100" s="987"/>
      <c r="HEQ100" s="987"/>
      <c r="HER100" s="987"/>
      <c r="HES100" s="987"/>
      <c r="HET100" s="987"/>
      <c r="HEU100" s="987"/>
      <c r="HEV100" s="987"/>
      <c r="HEW100" s="987"/>
      <c r="HEX100" s="987"/>
      <c r="HEY100" s="987"/>
      <c r="HEZ100" s="987"/>
      <c r="HFA100" s="987"/>
      <c r="HFB100" s="987"/>
      <c r="HFC100" s="987"/>
      <c r="HFD100" s="987"/>
      <c r="HFE100" s="987"/>
      <c r="HFF100" s="987"/>
      <c r="HFG100" s="987"/>
      <c r="HFH100" s="987"/>
      <c r="HFI100" s="987"/>
      <c r="HFJ100" s="987"/>
      <c r="HFK100" s="987"/>
      <c r="HFL100" s="987"/>
      <c r="HFM100" s="987"/>
      <c r="HFN100" s="987"/>
      <c r="HFO100" s="987"/>
      <c r="HFP100" s="987"/>
      <c r="HFQ100" s="987"/>
      <c r="HFR100" s="987"/>
      <c r="HFS100" s="987"/>
      <c r="HFT100" s="987"/>
      <c r="HFU100" s="987"/>
      <c r="HFV100" s="987"/>
      <c r="HFW100" s="987"/>
      <c r="HFX100" s="987"/>
      <c r="HFY100" s="987"/>
      <c r="HFZ100" s="987"/>
      <c r="HGA100" s="987"/>
      <c r="HGB100" s="987"/>
      <c r="HGC100" s="987"/>
      <c r="HGD100" s="987"/>
      <c r="HGE100" s="987"/>
      <c r="HGF100" s="987"/>
      <c r="HGG100" s="987"/>
      <c r="HGH100" s="987"/>
      <c r="HGI100" s="987"/>
      <c r="HGJ100" s="987"/>
      <c r="HGK100" s="987"/>
      <c r="HGL100" s="987"/>
      <c r="HGM100" s="987"/>
      <c r="HGN100" s="987"/>
      <c r="HGO100" s="987"/>
      <c r="HGP100" s="987"/>
      <c r="HGQ100" s="987"/>
      <c r="HGR100" s="987"/>
      <c r="HGS100" s="987"/>
      <c r="HGT100" s="987"/>
      <c r="HGU100" s="987"/>
      <c r="HGV100" s="987"/>
      <c r="HGW100" s="987"/>
      <c r="HGX100" s="987"/>
      <c r="HGY100" s="987"/>
      <c r="HGZ100" s="987"/>
      <c r="HHA100" s="987"/>
      <c r="HHB100" s="987"/>
      <c r="HHC100" s="987"/>
      <c r="HHD100" s="987"/>
      <c r="HHE100" s="987"/>
      <c r="HHF100" s="987"/>
      <c r="HHG100" s="987"/>
      <c r="HHH100" s="987"/>
      <c r="HHI100" s="987"/>
      <c r="HHJ100" s="987"/>
      <c r="HHK100" s="987"/>
      <c r="HHL100" s="987"/>
      <c r="HHM100" s="987"/>
      <c r="HHN100" s="987"/>
      <c r="HHO100" s="987"/>
      <c r="HHP100" s="987"/>
      <c r="HHQ100" s="987"/>
      <c r="HHR100" s="987"/>
      <c r="HHS100" s="987"/>
      <c r="HHT100" s="987"/>
      <c r="HHU100" s="987"/>
      <c r="HHV100" s="987"/>
      <c r="HHW100" s="987"/>
      <c r="HHX100" s="987"/>
      <c r="HHY100" s="987"/>
      <c r="HHZ100" s="987"/>
      <c r="HIA100" s="987"/>
      <c r="HIB100" s="987"/>
      <c r="HIC100" s="987"/>
      <c r="HID100" s="987"/>
      <c r="HIE100" s="987"/>
      <c r="HIF100" s="987"/>
      <c r="HIG100" s="987"/>
      <c r="HIH100" s="987"/>
      <c r="HII100" s="987"/>
      <c r="HIJ100" s="987"/>
      <c r="HIK100" s="987"/>
      <c r="HIL100" s="987"/>
      <c r="HIM100" s="987"/>
      <c r="HIN100" s="987"/>
      <c r="HIO100" s="987"/>
      <c r="HIP100" s="987"/>
      <c r="HIQ100" s="987"/>
      <c r="HIR100" s="987"/>
      <c r="HIS100" s="987"/>
      <c r="HIT100" s="987"/>
      <c r="HIU100" s="987"/>
      <c r="HIV100" s="987"/>
      <c r="HIW100" s="987"/>
      <c r="HIX100" s="987"/>
      <c r="HIY100" s="987"/>
      <c r="HIZ100" s="987"/>
      <c r="HJA100" s="987"/>
      <c r="HJB100" s="987"/>
      <c r="HJC100" s="987"/>
      <c r="HJD100" s="987"/>
      <c r="HJE100" s="987"/>
      <c r="HJF100" s="987"/>
      <c r="HJG100" s="987"/>
      <c r="HJH100" s="987"/>
      <c r="HJI100" s="987"/>
      <c r="HJJ100" s="987"/>
      <c r="HJK100" s="987"/>
      <c r="HJL100" s="987"/>
      <c r="HJM100" s="987"/>
      <c r="HJN100" s="987"/>
      <c r="HJO100" s="987"/>
      <c r="HJP100" s="987"/>
      <c r="HJQ100" s="987"/>
      <c r="HJR100" s="987"/>
      <c r="HJS100" s="987"/>
      <c r="HJT100" s="987"/>
      <c r="HJU100" s="987"/>
      <c r="HJV100" s="987"/>
      <c r="HJW100" s="987"/>
      <c r="HJX100" s="987"/>
      <c r="HJY100" s="987"/>
      <c r="HJZ100" s="987"/>
      <c r="HKA100" s="987"/>
      <c r="HKB100" s="987"/>
      <c r="HKC100" s="987"/>
      <c r="HKD100" s="987"/>
      <c r="HKE100" s="987"/>
      <c r="HKF100" s="987"/>
      <c r="HKG100" s="987"/>
      <c r="HKH100" s="987"/>
      <c r="HKI100" s="987"/>
      <c r="HKJ100" s="987"/>
      <c r="HKK100" s="987"/>
      <c r="HKL100" s="987"/>
      <c r="HKM100" s="987"/>
      <c r="HKN100" s="987"/>
      <c r="HKO100" s="987"/>
      <c r="HKP100" s="987"/>
      <c r="HKQ100" s="987"/>
      <c r="HKR100" s="987"/>
      <c r="HKS100" s="987"/>
      <c r="HKT100" s="987"/>
      <c r="HKU100" s="987"/>
      <c r="HKV100" s="987"/>
      <c r="HKW100" s="987"/>
      <c r="HKX100" s="987"/>
      <c r="HKY100" s="987"/>
      <c r="HKZ100" s="987"/>
      <c r="HLA100" s="987"/>
      <c r="HLB100" s="987"/>
      <c r="HLC100" s="987"/>
      <c r="HLD100" s="987"/>
      <c r="HLE100" s="987"/>
      <c r="HLF100" s="987"/>
      <c r="HLG100" s="987"/>
      <c r="HLH100" s="987"/>
      <c r="HLI100" s="987"/>
      <c r="HLJ100" s="987"/>
      <c r="HLK100" s="987"/>
      <c r="HLL100" s="987"/>
      <c r="HLM100" s="987"/>
      <c r="HLN100" s="987"/>
      <c r="HLO100" s="987"/>
      <c r="HLP100" s="987"/>
      <c r="HLQ100" s="987"/>
      <c r="HLR100" s="987"/>
      <c r="HLS100" s="987"/>
      <c r="HLT100" s="987"/>
      <c r="HLU100" s="987"/>
      <c r="HLV100" s="987"/>
      <c r="HLW100" s="987"/>
      <c r="HLX100" s="987"/>
      <c r="HLY100" s="987"/>
      <c r="HLZ100" s="987"/>
      <c r="HMA100" s="987"/>
      <c r="HMB100" s="987"/>
      <c r="HMC100" s="987"/>
      <c r="HMD100" s="987"/>
      <c r="HME100" s="987"/>
      <c r="HMF100" s="987"/>
      <c r="HMG100" s="987"/>
      <c r="HMH100" s="987"/>
      <c r="HMI100" s="987"/>
      <c r="HMJ100" s="987"/>
      <c r="HMK100" s="987"/>
      <c r="HML100" s="987"/>
      <c r="HMM100" s="987"/>
      <c r="HMN100" s="987"/>
      <c r="HMO100" s="987"/>
      <c r="HMP100" s="987"/>
      <c r="HMQ100" s="987"/>
      <c r="HMR100" s="987"/>
      <c r="HMS100" s="987"/>
      <c r="HMT100" s="987"/>
      <c r="HMU100" s="987"/>
      <c r="HMV100" s="987"/>
      <c r="HMW100" s="987"/>
      <c r="HMX100" s="987"/>
      <c r="HMY100" s="987"/>
      <c r="HMZ100" s="987"/>
      <c r="HNA100" s="987"/>
      <c r="HNB100" s="987"/>
      <c r="HNC100" s="987"/>
      <c r="HND100" s="987"/>
      <c r="HNE100" s="987"/>
      <c r="HNF100" s="987"/>
      <c r="HNG100" s="987"/>
      <c r="HNH100" s="987"/>
      <c r="HNI100" s="987"/>
      <c r="HNJ100" s="987"/>
      <c r="HNK100" s="987"/>
      <c r="HNL100" s="987"/>
      <c r="HNM100" s="987"/>
      <c r="HNN100" s="987"/>
      <c r="HNO100" s="987"/>
      <c r="HNP100" s="987"/>
      <c r="HNQ100" s="987"/>
      <c r="HNR100" s="987"/>
      <c r="HNS100" s="987"/>
      <c r="HNT100" s="987"/>
      <c r="HNU100" s="987"/>
      <c r="HNV100" s="987"/>
      <c r="HNW100" s="987"/>
      <c r="HNX100" s="987"/>
      <c r="HNY100" s="987"/>
      <c r="HNZ100" s="987"/>
      <c r="HOA100" s="987"/>
      <c r="HOB100" s="987"/>
      <c r="HOC100" s="987"/>
      <c r="HOD100" s="987"/>
      <c r="HOE100" s="987"/>
      <c r="HOF100" s="987"/>
      <c r="HOG100" s="987"/>
      <c r="HOH100" s="987"/>
      <c r="HOI100" s="987"/>
      <c r="HOJ100" s="987"/>
      <c r="HOK100" s="987"/>
      <c r="HOL100" s="987"/>
      <c r="HOM100" s="987"/>
      <c r="HON100" s="987"/>
      <c r="HOO100" s="987"/>
      <c r="HOP100" s="987"/>
      <c r="HOQ100" s="987"/>
      <c r="HOR100" s="987"/>
      <c r="HOS100" s="987"/>
      <c r="HOT100" s="987"/>
      <c r="HOU100" s="987"/>
      <c r="HOV100" s="987"/>
      <c r="HOW100" s="987"/>
      <c r="HOX100" s="987"/>
      <c r="HOY100" s="987"/>
      <c r="HOZ100" s="987"/>
      <c r="HPA100" s="987"/>
      <c r="HPB100" s="987"/>
      <c r="HPC100" s="987"/>
      <c r="HPD100" s="987"/>
      <c r="HPE100" s="987"/>
      <c r="HPF100" s="987"/>
      <c r="HPG100" s="987"/>
      <c r="HPH100" s="987"/>
      <c r="HPI100" s="987"/>
      <c r="HPJ100" s="987"/>
      <c r="HPK100" s="987"/>
      <c r="HPL100" s="987"/>
      <c r="HPM100" s="987"/>
      <c r="HPN100" s="987"/>
      <c r="HPO100" s="987"/>
      <c r="HPP100" s="987"/>
      <c r="HPQ100" s="987"/>
      <c r="HPR100" s="987"/>
      <c r="HPS100" s="987"/>
      <c r="HPT100" s="987"/>
      <c r="HPU100" s="987"/>
      <c r="HPV100" s="987"/>
      <c r="HPW100" s="987"/>
      <c r="HPX100" s="987"/>
      <c r="HPY100" s="987"/>
      <c r="HPZ100" s="987"/>
      <c r="HQA100" s="987"/>
      <c r="HQB100" s="987"/>
      <c r="HQC100" s="987"/>
      <c r="HQD100" s="987"/>
      <c r="HQE100" s="987"/>
      <c r="HQF100" s="987"/>
      <c r="HQG100" s="987"/>
      <c r="HQH100" s="987"/>
      <c r="HQI100" s="987"/>
      <c r="HQJ100" s="987"/>
      <c r="HQK100" s="987"/>
      <c r="HQL100" s="987"/>
      <c r="HQM100" s="987"/>
      <c r="HQN100" s="987"/>
      <c r="HQO100" s="987"/>
      <c r="HQP100" s="987"/>
      <c r="HQQ100" s="987"/>
      <c r="HQR100" s="987"/>
      <c r="HQS100" s="987"/>
      <c r="HQT100" s="987"/>
      <c r="HQU100" s="987"/>
      <c r="HQV100" s="987"/>
      <c r="HQW100" s="987"/>
      <c r="HQX100" s="987"/>
      <c r="HQY100" s="987"/>
      <c r="HQZ100" s="987"/>
      <c r="HRA100" s="987"/>
      <c r="HRB100" s="987"/>
      <c r="HRC100" s="987"/>
      <c r="HRD100" s="987"/>
      <c r="HRE100" s="987"/>
      <c r="HRF100" s="987"/>
      <c r="HRG100" s="987"/>
      <c r="HRH100" s="987"/>
      <c r="HRI100" s="987"/>
      <c r="HRJ100" s="987"/>
      <c r="HRK100" s="987"/>
      <c r="HRL100" s="987"/>
      <c r="HRM100" s="987"/>
      <c r="HRN100" s="987"/>
      <c r="HRO100" s="987"/>
      <c r="HRP100" s="987"/>
      <c r="HRQ100" s="987"/>
      <c r="HRR100" s="987"/>
      <c r="HRS100" s="987"/>
      <c r="HRT100" s="987"/>
      <c r="HRU100" s="987"/>
      <c r="HRV100" s="987"/>
      <c r="HRW100" s="987"/>
      <c r="HRX100" s="987"/>
      <c r="HRY100" s="987"/>
      <c r="HRZ100" s="987"/>
      <c r="HSA100" s="987"/>
      <c r="HSB100" s="987"/>
      <c r="HSC100" s="987"/>
      <c r="HSD100" s="987"/>
      <c r="HSE100" s="987"/>
      <c r="HSF100" s="987"/>
      <c r="HSG100" s="987"/>
      <c r="HSH100" s="987"/>
      <c r="HSI100" s="987"/>
      <c r="HSJ100" s="987"/>
      <c r="HSK100" s="987"/>
      <c r="HSL100" s="987"/>
      <c r="HSM100" s="987"/>
      <c r="HSN100" s="987"/>
      <c r="HSO100" s="987"/>
      <c r="HSP100" s="987"/>
      <c r="HSQ100" s="987"/>
      <c r="HSR100" s="987"/>
      <c r="HSS100" s="987"/>
      <c r="HST100" s="987"/>
      <c r="HSU100" s="987"/>
      <c r="HSV100" s="987"/>
      <c r="HSW100" s="987"/>
      <c r="HSX100" s="987"/>
      <c r="HSY100" s="987"/>
      <c r="HSZ100" s="987"/>
      <c r="HTA100" s="987"/>
      <c r="HTB100" s="987"/>
      <c r="HTC100" s="987"/>
      <c r="HTD100" s="987"/>
      <c r="HTE100" s="987"/>
      <c r="HTF100" s="987"/>
      <c r="HTG100" s="987"/>
      <c r="HTH100" s="987"/>
      <c r="HTI100" s="987"/>
      <c r="HTJ100" s="987"/>
      <c r="HTK100" s="987"/>
      <c r="HTL100" s="987"/>
      <c r="HTM100" s="987"/>
      <c r="HTN100" s="987"/>
      <c r="HTO100" s="987"/>
      <c r="HTP100" s="987"/>
      <c r="HTQ100" s="987"/>
      <c r="HTR100" s="987"/>
      <c r="HTS100" s="987"/>
      <c r="HTT100" s="987"/>
      <c r="HTU100" s="987"/>
      <c r="HTV100" s="987"/>
      <c r="HTW100" s="987"/>
      <c r="HTX100" s="987"/>
      <c r="HTY100" s="987"/>
      <c r="HTZ100" s="987"/>
      <c r="HUA100" s="987"/>
      <c r="HUB100" s="987"/>
      <c r="HUC100" s="987"/>
      <c r="HUD100" s="987"/>
      <c r="HUE100" s="987"/>
      <c r="HUF100" s="987"/>
      <c r="HUG100" s="987"/>
      <c r="HUH100" s="987"/>
      <c r="HUI100" s="987"/>
      <c r="HUJ100" s="987"/>
      <c r="HUK100" s="987"/>
      <c r="HUL100" s="987"/>
      <c r="HUM100" s="987"/>
      <c r="HUN100" s="987"/>
      <c r="HUO100" s="987"/>
      <c r="HUP100" s="987"/>
      <c r="HUQ100" s="987"/>
      <c r="HUR100" s="987"/>
      <c r="HUS100" s="987"/>
      <c r="HUT100" s="987"/>
      <c r="HUU100" s="987"/>
      <c r="HUV100" s="987"/>
      <c r="HUW100" s="987"/>
      <c r="HUX100" s="987"/>
      <c r="HUY100" s="987"/>
      <c r="HUZ100" s="987"/>
      <c r="HVA100" s="987"/>
      <c r="HVB100" s="987"/>
      <c r="HVC100" s="987"/>
      <c r="HVD100" s="987"/>
      <c r="HVE100" s="987"/>
      <c r="HVF100" s="987"/>
      <c r="HVG100" s="987"/>
      <c r="HVH100" s="987"/>
      <c r="HVI100" s="987"/>
      <c r="HVJ100" s="987"/>
      <c r="HVK100" s="987"/>
      <c r="HVL100" s="987"/>
      <c r="HVM100" s="987"/>
      <c r="HVN100" s="987"/>
      <c r="HVO100" s="987"/>
      <c r="HVP100" s="987"/>
      <c r="HVQ100" s="987"/>
      <c r="HVR100" s="987"/>
      <c r="HVS100" s="987"/>
      <c r="HVT100" s="987"/>
      <c r="HVU100" s="987"/>
      <c r="HVV100" s="987"/>
      <c r="HVW100" s="987"/>
      <c r="HVX100" s="987"/>
      <c r="HVY100" s="987"/>
      <c r="HVZ100" s="987"/>
      <c r="HWA100" s="987"/>
      <c r="HWB100" s="987"/>
      <c r="HWC100" s="987"/>
      <c r="HWD100" s="987"/>
      <c r="HWE100" s="987"/>
      <c r="HWF100" s="987"/>
      <c r="HWG100" s="987"/>
      <c r="HWH100" s="987"/>
      <c r="HWI100" s="987"/>
      <c r="HWJ100" s="987"/>
      <c r="HWK100" s="987"/>
      <c r="HWL100" s="987"/>
      <c r="HWM100" s="987"/>
      <c r="HWN100" s="987"/>
      <c r="HWO100" s="987"/>
      <c r="HWP100" s="987"/>
      <c r="HWQ100" s="987"/>
      <c r="HWR100" s="987"/>
      <c r="HWS100" s="987"/>
      <c r="HWT100" s="987"/>
      <c r="HWU100" s="987"/>
      <c r="HWV100" s="987"/>
      <c r="HWW100" s="987"/>
      <c r="HWX100" s="987"/>
      <c r="HWY100" s="987"/>
      <c r="HWZ100" s="987"/>
      <c r="HXA100" s="987"/>
      <c r="HXB100" s="987"/>
      <c r="HXC100" s="987"/>
      <c r="HXD100" s="987"/>
      <c r="HXE100" s="987"/>
      <c r="HXF100" s="987"/>
      <c r="HXG100" s="987"/>
      <c r="HXH100" s="987"/>
      <c r="HXI100" s="987"/>
      <c r="HXJ100" s="987"/>
      <c r="HXK100" s="987"/>
      <c r="HXL100" s="987"/>
      <c r="HXM100" s="987"/>
      <c r="HXN100" s="987"/>
      <c r="HXO100" s="987"/>
      <c r="HXP100" s="987"/>
      <c r="HXQ100" s="987"/>
      <c r="HXR100" s="987"/>
      <c r="HXS100" s="987"/>
      <c r="HXT100" s="987"/>
      <c r="HXU100" s="987"/>
      <c r="HXV100" s="987"/>
      <c r="HXW100" s="987"/>
      <c r="HXX100" s="987"/>
      <c r="HXY100" s="987"/>
      <c r="HXZ100" s="987"/>
      <c r="HYA100" s="987"/>
      <c r="HYB100" s="987"/>
      <c r="HYC100" s="987"/>
      <c r="HYD100" s="987"/>
      <c r="HYE100" s="987"/>
      <c r="HYF100" s="987"/>
      <c r="HYG100" s="987"/>
      <c r="HYH100" s="987"/>
      <c r="HYI100" s="987"/>
      <c r="HYJ100" s="987"/>
      <c r="HYK100" s="987"/>
      <c r="HYL100" s="987"/>
      <c r="HYM100" s="987"/>
      <c r="HYN100" s="987"/>
      <c r="HYO100" s="987"/>
      <c r="HYP100" s="987"/>
      <c r="HYQ100" s="987"/>
      <c r="HYR100" s="987"/>
      <c r="HYS100" s="987"/>
      <c r="HYT100" s="987"/>
      <c r="HYU100" s="987"/>
      <c r="HYV100" s="987"/>
      <c r="HYW100" s="987"/>
      <c r="HYX100" s="987"/>
      <c r="HYY100" s="987"/>
      <c r="HYZ100" s="987"/>
      <c r="HZA100" s="987"/>
      <c r="HZB100" s="987"/>
      <c r="HZC100" s="987"/>
      <c r="HZD100" s="987"/>
      <c r="HZE100" s="987"/>
      <c r="HZF100" s="987"/>
      <c r="HZG100" s="987"/>
      <c r="HZH100" s="987"/>
      <c r="HZI100" s="987"/>
      <c r="HZJ100" s="987"/>
      <c r="HZK100" s="987"/>
      <c r="HZL100" s="987"/>
      <c r="HZM100" s="987"/>
      <c r="HZN100" s="987"/>
      <c r="HZO100" s="987"/>
      <c r="HZP100" s="987"/>
      <c r="HZQ100" s="987"/>
      <c r="HZR100" s="987"/>
      <c r="HZS100" s="987"/>
      <c r="HZT100" s="987"/>
      <c r="HZU100" s="987"/>
      <c r="HZV100" s="987"/>
      <c r="HZW100" s="987"/>
      <c r="HZX100" s="987"/>
      <c r="HZY100" s="987"/>
      <c r="HZZ100" s="987"/>
      <c r="IAA100" s="987"/>
      <c r="IAB100" s="987"/>
      <c r="IAC100" s="987"/>
      <c r="IAD100" s="987"/>
      <c r="IAE100" s="987"/>
      <c r="IAF100" s="987"/>
      <c r="IAG100" s="987"/>
      <c r="IAH100" s="987"/>
      <c r="IAI100" s="987"/>
      <c r="IAJ100" s="987"/>
      <c r="IAK100" s="987"/>
      <c r="IAL100" s="987"/>
      <c r="IAM100" s="987"/>
      <c r="IAN100" s="987"/>
      <c r="IAO100" s="987"/>
      <c r="IAP100" s="987"/>
      <c r="IAQ100" s="987"/>
      <c r="IAR100" s="987"/>
      <c r="IAS100" s="987"/>
      <c r="IAT100" s="987"/>
      <c r="IAU100" s="987"/>
      <c r="IAV100" s="987"/>
      <c r="IAW100" s="987"/>
      <c r="IAX100" s="987"/>
      <c r="IAY100" s="987"/>
      <c r="IAZ100" s="987"/>
      <c r="IBA100" s="987"/>
      <c r="IBB100" s="987"/>
      <c r="IBC100" s="987"/>
      <c r="IBD100" s="987"/>
      <c r="IBE100" s="987"/>
      <c r="IBF100" s="987"/>
      <c r="IBG100" s="987"/>
      <c r="IBH100" s="987"/>
      <c r="IBI100" s="987"/>
      <c r="IBJ100" s="987"/>
      <c r="IBK100" s="987"/>
      <c r="IBL100" s="987"/>
      <c r="IBM100" s="987"/>
      <c r="IBN100" s="987"/>
      <c r="IBO100" s="987"/>
      <c r="IBP100" s="987"/>
      <c r="IBQ100" s="987"/>
      <c r="IBR100" s="987"/>
      <c r="IBS100" s="987"/>
      <c r="IBT100" s="987"/>
      <c r="IBU100" s="987"/>
      <c r="IBV100" s="987"/>
      <c r="IBW100" s="987"/>
      <c r="IBX100" s="987"/>
      <c r="IBY100" s="987"/>
      <c r="IBZ100" s="987"/>
      <c r="ICA100" s="987"/>
      <c r="ICB100" s="987"/>
      <c r="ICC100" s="987"/>
      <c r="ICD100" s="987"/>
      <c r="ICE100" s="987"/>
      <c r="ICF100" s="987"/>
      <c r="ICG100" s="987"/>
      <c r="ICH100" s="987"/>
      <c r="ICI100" s="987"/>
      <c r="ICJ100" s="987"/>
      <c r="ICK100" s="987"/>
      <c r="ICL100" s="987"/>
      <c r="ICM100" s="987"/>
      <c r="ICN100" s="987"/>
      <c r="ICO100" s="987"/>
      <c r="ICP100" s="987"/>
      <c r="ICQ100" s="987"/>
      <c r="ICR100" s="987"/>
      <c r="ICS100" s="987"/>
      <c r="ICT100" s="987"/>
      <c r="ICU100" s="987"/>
      <c r="ICV100" s="987"/>
      <c r="ICW100" s="987"/>
      <c r="ICX100" s="987"/>
      <c r="ICY100" s="987"/>
      <c r="ICZ100" s="987"/>
      <c r="IDA100" s="987"/>
      <c r="IDB100" s="987"/>
      <c r="IDC100" s="987"/>
      <c r="IDD100" s="987"/>
      <c r="IDE100" s="987"/>
      <c r="IDF100" s="987"/>
      <c r="IDG100" s="987"/>
      <c r="IDH100" s="987"/>
      <c r="IDI100" s="987"/>
      <c r="IDJ100" s="987"/>
      <c r="IDK100" s="987"/>
      <c r="IDL100" s="987"/>
      <c r="IDM100" s="987"/>
      <c r="IDN100" s="987"/>
      <c r="IDO100" s="987"/>
      <c r="IDP100" s="987"/>
      <c r="IDQ100" s="987"/>
      <c r="IDR100" s="987"/>
      <c r="IDS100" s="987"/>
      <c r="IDT100" s="987"/>
      <c r="IDU100" s="987"/>
      <c r="IDV100" s="987"/>
      <c r="IDW100" s="987"/>
      <c r="IDX100" s="987"/>
      <c r="IDY100" s="987"/>
      <c r="IDZ100" s="987"/>
      <c r="IEA100" s="987"/>
      <c r="IEB100" s="987"/>
      <c r="IEC100" s="987"/>
      <c r="IED100" s="987"/>
      <c r="IEE100" s="987"/>
      <c r="IEF100" s="987"/>
      <c r="IEG100" s="987"/>
      <c r="IEH100" s="987"/>
      <c r="IEI100" s="987"/>
      <c r="IEJ100" s="987"/>
      <c r="IEK100" s="987"/>
      <c r="IEL100" s="987"/>
      <c r="IEM100" s="987"/>
      <c r="IEN100" s="987"/>
      <c r="IEO100" s="987"/>
      <c r="IEP100" s="987"/>
      <c r="IEQ100" s="987"/>
      <c r="IER100" s="987"/>
      <c r="IES100" s="987"/>
      <c r="IET100" s="987"/>
      <c r="IEU100" s="987"/>
      <c r="IEV100" s="987"/>
      <c r="IEW100" s="987"/>
      <c r="IEX100" s="987"/>
      <c r="IEY100" s="987"/>
      <c r="IEZ100" s="987"/>
      <c r="IFA100" s="987"/>
      <c r="IFB100" s="987"/>
      <c r="IFC100" s="987"/>
      <c r="IFD100" s="987"/>
      <c r="IFE100" s="987"/>
      <c r="IFF100" s="987"/>
      <c r="IFG100" s="987"/>
      <c r="IFH100" s="987"/>
      <c r="IFI100" s="987"/>
      <c r="IFJ100" s="987"/>
      <c r="IFK100" s="987"/>
      <c r="IFL100" s="987"/>
      <c r="IFM100" s="987"/>
      <c r="IFN100" s="987"/>
      <c r="IFO100" s="987"/>
      <c r="IFP100" s="987"/>
      <c r="IFQ100" s="987"/>
      <c r="IFR100" s="987"/>
      <c r="IFS100" s="987"/>
      <c r="IFT100" s="987"/>
      <c r="IFU100" s="987"/>
      <c r="IFV100" s="987"/>
      <c r="IFW100" s="987"/>
      <c r="IFX100" s="987"/>
      <c r="IFY100" s="987"/>
      <c r="IFZ100" s="987"/>
      <c r="IGA100" s="987"/>
      <c r="IGB100" s="987"/>
      <c r="IGC100" s="987"/>
      <c r="IGD100" s="987"/>
      <c r="IGE100" s="987"/>
      <c r="IGF100" s="987"/>
      <c r="IGG100" s="987"/>
      <c r="IGH100" s="987"/>
      <c r="IGI100" s="987"/>
      <c r="IGJ100" s="987"/>
      <c r="IGK100" s="987"/>
      <c r="IGL100" s="987"/>
      <c r="IGM100" s="987"/>
      <c r="IGN100" s="987"/>
      <c r="IGO100" s="987"/>
      <c r="IGP100" s="987"/>
      <c r="IGQ100" s="987"/>
      <c r="IGR100" s="987"/>
      <c r="IGS100" s="987"/>
      <c r="IGT100" s="987"/>
      <c r="IGU100" s="987"/>
      <c r="IGV100" s="987"/>
      <c r="IGW100" s="987"/>
      <c r="IGX100" s="987"/>
      <c r="IGY100" s="987"/>
      <c r="IGZ100" s="987"/>
      <c r="IHA100" s="987"/>
      <c r="IHB100" s="987"/>
      <c r="IHC100" s="987"/>
      <c r="IHD100" s="987"/>
      <c r="IHE100" s="987"/>
      <c r="IHF100" s="987"/>
      <c r="IHG100" s="987"/>
      <c r="IHH100" s="987"/>
      <c r="IHI100" s="987"/>
      <c r="IHJ100" s="987"/>
      <c r="IHK100" s="987"/>
      <c r="IHL100" s="987"/>
      <c r="IHM100" s="987"/>
      <c r="IHN100" s="987"/>
      <c r="IHO100" s="987"/>
      <c r="IHP100" s="987"/>
      <c r="IHQ100" s="987"/>
      <c r="IHR100" s="987"/>
      <c r="IHS100" s="987"/>
      <c r="IHT100" s="987"/>
      <c r="IHU100" s="987"/>
      <c r="IHV100" s="987"/>
      <c r="IHW100" s="987"/>
      <c r="IHX100" s="987"/>
      <c r="IHY100" s="987"/>
      <c r="IHZ100" s="987"/>
      <c r="IIA100" s="987"/>
      <c r="IIB100" s="987"/>
      <c r="IIC100" s="987"/>
      <c r="IID100" s="987"/>
      <c r="IIE100" s="987"/>
      <c r="IIF100" s="987"/>
      <c r="IIG100" s="987"/>
      <c r="IIH100" s="987"/>
      <c r="III100" s="987"/>
      <c r="IIJ100" s="987"/>
      <c r="IIK100" s="987"/>
      <c r="IIL100" s="987"/>
      <c r="IIM100" s="987"/>
      <c r="IIN100" s="987"/>
      <c r="IIO100" s="987"/>
      <c r="IIP100" s="987"/>
      <c r="IIQ100" s="987"/>
      <c r="IIR100" s="987"/>
      <c r="IIS100" s="987"/>
      <c r="IIT100" s="987"/>
      <c r="IIU100" s="987"/>
      <c r="IIV100" s="987"/>
      <c r="IIW100" s="987"/>
      <c r="IIX100" s="987"/>
      <c r="IIY100" s="987"/>
      <c r="IIZ100" s="987"/>
      <c r="IJA100" s="987"/>
      <c r="IJB100" s="987"/>
      <c r="IJC100" s="987"/>
      <c r="IJD100" s="987"/>
      <c r="IJE100" s="987"/>
      <c r="IJF100" s="987"/>
      <c r="IJG100" s="987"/>
      <c r="IJH100" s="987"/>
      <c r="IJI100" s="987"/>
      <c r="IJJ100" s="987"/>
      <c r="IJK100" s="987"/>
      <c r="IJL100" s="987"/>
      <c r="IJM100" s="987"/>
      <c r="IJN100" s="987"/>
      <c r="IJO100" s="987"/>
      <c r="IJP100" s="987"/>
      <c r="IJQ100" s="987"/>
      <c r="IJR100" s="987"/>
      <c r="IJS100" s="987"/>
      <c r="IJT100" s="987"/>
      <c r="IJU100" s="987"/>
      <c r="IJV100" s="987"/>
      <c r="IJW100" s="987"/>
      <c r="IJX100" s="987"/>
      <c r="IJY100" s="987"/>
      <c r="IJZ100" s="987"/>
      <c r="IKA100" s="987"/>
      <c r="IKB100" s="987"/>
      <c r="IKC100" s="987"/>
      <c r="IKD100" s="987"/>
      <c r="IKE100" s="987"/>
      <c r="IKF100" s="987"/>
      <c r="IKG100" s="987"/>
      <c r="IKH100" s="987"/>
      <c r="IKI100" s="987"/>
      <c r="IKJ100" s="987"/>
      <c r="IKK100" s="987"/>
      <c r="IKL100" s="987"/>
      <c r="IKM100" s="987"/>
      <c r="IKN100" s="987"/>
      <c r="IKO100" s="987"/>
      <c r="IKP100" s="987"/>
      <c r="IKQ100" s="987"/>
      <c r="IKR100" s="987"/>
      <c r="IKS100" s="987"/>
      <c r="IKT100" s="987"/>
      <c r="IKU100" s="987"/>
      <c r="IKV100" s="987"/>
      <c r="IKW100" s="987"/>
      <c r="IKX100" s="987"/>
      <c r="IKY100" s="987"/>
      <c r="IKZ100" s="987"/>
      <c r="ILA100" s="987"/>
      <c r="ILB100" s="987"/>
      <c r="ILC100" s="987"/>
      <c r="ILD100" s="987"/>
      <c r="ILE100" s="987"/>
      <c r="ILF100" s="987"/>
      <c r="ILG100" s="987"/>
      <c r="ILH100" s="987"/>
      <c r="ILI100" s="987"/>
      <c r="ILJ100" s="987"/>
      <c r="ILK100" s="987"/>
      <c r="ILL100" s="987"/>
      <c r="ILM100" s="987"/>
      <c r="ILN100" s="987"/>
      <c r="ILO100" s="987"/>
      <c r="ILP100" s="987"/>
      <c r="ILQ100" s="987"/>
      <c r="ILR100" s="987"/>
      <c r="ILS100" s="987"/>
      <c r="ILT100" s="987"/>
      <c r="ILU100" s="987"/>
      <c r="ILV100" s="987"/>
      <c r="ILW100" s="987"/>
      <c r="ILX100" s="987"/>
      <c r="ILY100" s="987"/>
      <c r="ILZ100" s="987"/>
      <c r="IMA100" s="987"/>
      <c r="IMB100" s="987"/>
      <c r="IMC100" s="987"/>
      <c r="IMD100" s="987"/>
      <c r="IME100" s="987"/>
      <c r="IMF100" s="987"/>
      <c r="IMG100" s="987"/>
      <c r="IMH100" s="987"/>
      <c r="IMI100" s="987"/>
      <c r="IMJ100" s="987"/>
      <c r="IMK100" s="987"/>
      <c r="IML100" s="987"/>
      <c r="IMM100" s="987"/>
      <c r="IMN100" s="987"/>
      <c r="IMO100" s="987"/>
      <c r="IMP100" s="987"/>
      <c r="IMQ100" s="987"/>
      <c r="IMR100" s="987"/>
      <c r="IMS100" s="987"/>
      <c r="IMT100" s="987"/>
      <c r="IMU100" s="987"/>
      <c r="IMV100" s="987"/>
      <c r="IMW100" s="987"/>
      <c r="IMX100" s="987"/>
      <c r="IMY100" s="987"/>
      <c r="IMZ100" s="987"/>
      <c r="INA100" s="987"/>
      <c r="INB100" s="987"/>
      <c r="INC100" s="987"/>
      <c r="IND100" s="987"/>
      <c r="INE100" s="987"/>
      <c r="INF100" s="987"/>
      <c r="ING100" s="987"/>
      <c r="INH100" s="987"/>
      <c r="INI100" s="987"/>
      <c r="INJ100" s="987"/>
      <c r="INK100" s="987"/>
      <c r="INL100" s="987"/>
      <c r="INM100" s="987"/>
      <c r="INN100" s="987"/>
      <c r="INO100" s="987"/>
      <c r="INP100" s="987"/>
      <c r="INQ100" s="987"/>
      <c r="INR100" s="987"/>
      <c r="INS100" s="987"/>
      <c r="INT100" s="987"/>
      <c r="INU100" s="987"/>
      <c r="INV100" s="987"/>
      <c r="INW100" s="987"/>
      <c r="INX100" s="987"/>
      <c r="INY100" s="987"/>
      <c r="INZ100" s="987"/>
      <c r="IOA100" s="987"/>
      <c r="IOB100" s="987"/>
      <c r="IOC100" s="987"/>
      <c r="IOD100" s="987"/>
      <c r="IOE100" s="987"/>
      <c r="IOF100" s="987"/>
      <c r="IOG100" s="987"/>
      <c r="IOH100" s="987"/>
      <c r="IOI100" s="987"/>
      <c r="IOJ100" s="987"/>
      <c r="IOK100" s="987"/>
      <c r="IOL100" s="987"/>
      <c r="IOM100" s="987"/>
      <c r="ION100" s="987"/>
      <c r="IOO100" s="987"/>
      <c r="IOP100" s="987"/>
      <c r="IOQ100" s="987"/>
      <c r="IOR100" s="987"/>
      <c r="IOS100" s="987"/>
      <c r="IOT100" s="987"/>
      <c r="IOU100" s="987"/>
      <c r="IOV100" s="987"/>
      <c r="IOW100" s="987"/>
      <c r="IOX100" s="987"/>
      <c r="IOY100" s="987"/>
      <c r="IOZ100" s="987"/>
      <c r="IPA100" s="987"/>
      <c r="IPB100" s="987"/>
      <c r="IPC100" s="987"/>
      <c r="IPD100" s="987"/>
      <c r="IPE100" s="987"/>
      <c r="IPF100" s="987"/>
      <c r="IPG100" s="987"/>
      <c r="IPH100" s="987"/>
      <c r="IPI100" s="987"/>
      <c r="IPJ100" s="987"/>
      <c r="IPK100" s="987"/>
      <c r="IPL100" s="987"/>
      <c r="IPM100" s="987"/>
      <c r="IPN100" s="987"/>
      <c r="IPO100" s="987"/>
      <c r="IPP100" s="987"/>
      <c r="IPQ100" s="987"/>
      <c r="IPR100" s="987"/>
      <c r="IPS100" s="987"/>
      <c r="IPT100" s="987"/>
      <c r="IPU100" s="987"/>
      <c r="IPV100" s="987"/>
      <c r="IPW100" s="987"/>
      <c r="IPX100" s="987"/>
      <c r="IPY100" s="987"/>
      <c r="IPZ100" s="987"/>
      <c r="IQA100" s="987"/>
      <c r="IQB100" s="987"/>
      <c r="IQC100" s="987"/>
      <c r="IQD100" s="987"/>
      <c r="IQE100" s="987"/>
      <c r="IQF100" s="987"/>
      <c r="IQG100" s="987"/>
      <c r="IQH100" s="987"/>
      <c r="IQI100" s="987"/>
      <c r="IQJ100" s="987"/>
      <c r="IQK100" s="987"/>
      <c r="IQL100" s="987"/>
      <c r="IQM100" s="987"/>
      <c r="IQN100" s="987"/>
      <c r="IQO100" s="987"/>
      <c r="IQP100" s="987"/>
      <c r="IQQ100" s="987"/>
      <c r="IQR100" s="987"/>
      <c r="IQS100" s="987"/>
      <c r="IQT100" s="987"/>
      <c r="IQU100" s="987"/>
      <c r="IQV100" s="987"/>
      <c r="IQW100" s="987"/>
      <c r="IQX100" s="987"/>
      <c r="IQY100" s="987"/>
      <c r="IQZ100" s="987"/>
      <c r="IRA100" s="987"/>
      <c r="IRB100" s="987"/>
      <c r="IRC100" s="987"/>
      <c r="IRD100" s="987"/>
      <c r="IRE100" s="987"/>
      <c r="IRF100" s="987"/>
      <c r="IRG100" s="987"/>
      <c r="IRH100" s="987"/>
      <c r="IRI100" s="987"/>
      <c r="IRJ100" s="987"/>
      <c r="IRK100" s="987"/>
      <c r="IRL100" s="987"/>
      <c r="IRM100" s="987"/>
      <c r="IRN100" s="987"/>
      <c r="IRO100" s="987"/>
      <c r="IRP100" s="987"/>
      <c r="IRQ100" s="987"/>
      <c r="IRR100" s="987"/>
      <c r="IRS100" s="987"/>
      <c r="IRT100" s="987"/>
      <c r="IRU100" s="987"/>
      <c r="IRV100" s="987"/>
      <c r="IRW100" s="987"/>
      <c r="IRX100" s="987"/>
      <c r="IRY100" s="987"/>
      <c r="IRZ100" s="987"/>
      <c r="ISA100" s="987"/>
      <c r="ISB100" s="987"/>
      <c r="ISC100" s="987"/>
      <c r="ISD100" s="987"/>
      <c r="ISE100" s="987"/>
      <c r="ISF100" s="987"/>
      <c r="ISG100" s="987"/>
      <c r="ISH100" s="987"/>
      <c r="ISI100" s="987"/>
      <c r="ISJ100" s="987"/>
      <c r="ISK100" s="987"/>
      <c r="ISL100" s="987"/>
      <c r="ISM100" s="987"/>
      <c r="ISN100" s="987"/>
      <c r="ISO100" s="987"/>
      <c r="ISP100" s="987"/>
      <c r="ISQ100" s="987"/>
      <c r="ISR100" s="987"/>
      <c r="ISS100" s="987"/>
      <c r="IST100" s="987"/>
      <c r="ISU100" s="987"/>
      <c r="ISV100" s="987"/>
      <c r="ISW100" s="987"/>
      <c r="ISX100" s="987"/>
      <c r="ISY100" s="987"/>
      <c r="ISZ100" s="987"/>
      <c r="ITA100" s="987"/>
      <c r="ITB100" s="987"/>
      <c r="ITC100" s="987"/>
      <c r="ITD100" s="987"/>
      <c r="ITE100" s="987"/>
      <c r="ITF100" s="987"/>
      <c r="ITG100" s="987"/>
      <c r="ITH100" s="987"/>
      <c r="ITI100" s="987"/>
      <c r="ITJ100" s="987"/>
      <c r="ITK100" s="987"/>
      <c r="ITL100" s="987"/>
      <c r="ITM100" s="987"/>
      <c r="ITN100" s="987"/>
      <c r="ITO100" s="987"/>
      <c r="ITP100" s="987"/>
      <c r="ITQ100" s="987"/>
      <c r="ITR100" s="987"/>
      <c r="ITS100" s="987"/>
      <c r="ITT100" s="987"/>
      <c r="ITU100" s="987"/>
      <c r="ITV100" s="987"/>
      <c r="ITW100" s="987"/>
      <c r="ITX100" s="987"/>
      <c r="ITY100" s="987"/>
      <c r="ITZ100" s="987"/>
      <c r="IUA100" s="987"/>
      <c r="IUB100" s="987"/>
      <c r="IUC100" s="987"/>
      <c r="IUD100" s="987"/>
      <c r="IUE100" s="987"/>
      <c r="IUF100" s="987"/>
      <c r="IUG100" s="987"/>
      <c r="IUH100" s="987"/>
      <c r="IUI100" s="987"/>
      <c r="IUJ100" s="987"/>
      <c r="IUK100" s="987"/>
      <c r="IUL100" s="987"/>
      <c r="IUM100" s="987"/>
      <c r="IUN100" s="987"/>
      <c r="IUO100" s="987"/>
      <c r="IUP100" s="987"/>
      <c r="IUQ100" s="987"/>
      <c r="IUR100" s="987"/>
      <c r="IUS100" s="987"/>
      <c r="IUT100" s="987"/>
      <c r="IUU100" s="987"/>
      <c r="IUV100" s="987"/>
      <c r="IUW100" s="987"/>
      <c r="IUX100" s="987"/>
      <c r="IUY100" s="987"/>
      <c r="IUZ100" s="987"/>
      <c r="IVA100" s="987"/>
      <c r="IVB100" s="987"/>
      <c r="IVC100" s="987"/>
      <c r="IVD100" s="987"/>
      <c r="IVE100" s="987"/>
      <c r="IVF100" s="987"/>
      <c r="IVG100" s="987"/>
      <c r="IVH100" s="987"/>
      <c r="IVI100" s="987"/>
      <c r="IVJ100" s="987"/>
      <c r="IVK100" s="987"/>
      <c r="IVL100" s="987"/>
      <c r="IVM100" s="987"/>
      <c r="IVN100" s="987"/>
      <c r="IVO100" s="987"/>
      <c r="IVP100" s="987"/>
      <c r="IVQ100" s="987"/>
      <c r="IVR100" s="987"/>
      <c r="IVS100" s="987"/>
      <c r="IVT100" s="987"/>
      <c r="IVU100" s="987"/>
      <c r="IVV100" s="987"/>
      <c r="IVW100" s="987"/>
      <c r="IVX100" s="987"/>
      <c r="IVY100" s="987"/>
      <c r="IVZ100" s="987"/>
      <c r="IWA100" s="987"/>
      <c r="IWB100" s="987"/>
      <c r="IWC100" s="987"/>
      <c r="IWD100" s="987"/>
      <c r="IWE100" s="987"/>
      <c r="IWF100" s="987"/>
      <c r="IWG100" s="987"/>
      <c r="IWH100" s="987"/>
      <c r="IWI100" s="987"/>
      <c r="IWJ100" s="987"/>
      <c r="IWK100" s="987"/>
      <c r="IWL100" s="987"/>
      <c r="IWM100" s="987"/>
      <c r="IWN100" s="987"/>
      <c r="IWO100" s="987"/>
      <c r="IWP100" s="987"/>
      <c r="IWQ100" s="987"/>
      <c r="IWR100" s="987"/>
      <c r="IWS100" s="987"/>
      <c r="IWT100" s="987"/>
      <c r="IWU100" s="987"/>
      <c r="IWV100" s="987"/>
      <c r="IWW100" s="987"/>
      <c r="IWX100" s="987"/>
      <c r="IWY100" s="987"/>
      <c r="IWZ100" s="987"/>
      <c r="IXA100" s="987"/>
      <c r="IXB100" s="987"/>
      <c r="IXC100" s="987"/>
      <c r="IXD100" s="987"/>
      <c r="IXE100" s="987"/>
      <c r="IXF100" s="987"/>
      <c r="IXG100" s="987"/>
      <c r="IXH100" s="987"/>
      <c r="IXI100" s="987"/>
      <c r="IXJ100" s="987"/>
      <c r="IXK100" s="987"/>
      <c r="IXL100" s="987"/>
      <c r="IXM100" s="987"/>
      <c r="IXN100" s="987"/>
      <c r="IXO100" s="987"/>
      <c r="IXP100" s="987"/>
      <c r="IXQ100" s="987"/>
      <c r="IXR100" s="987"/>
      <c r="IXS100" s="987"/>
      <c r="IXT100" s="987"/>
      <c r="IXU100" s="987"/>
      <c r="IXV100" s="987"/>
      <c r="IXW100" s="987"/>
      <c r="IXX100" s="987"/>
      <c r="IXY100" s="987"/>
      <c r="IXZ100" s="987"/>
      <c r="IYA100" s="987"/>
      <c r="IYB100" s="987"/>
      <c r="IYC100" s="987"/>
      <c r="IYD100" s="987"/>
      <c r="IYE100" s="987"/>
      <c r="IYF100" s="987"/>
      <c r="IYG100" s="987"/>
      <c r="IYH100" s="987"/>
      <c r="IYI100" s="987"/>
      <c r="IYJ100" s="987"/>
      <c r="IYK100" s="987"/>
      <c r="IYL100" s="987"/>
      <c r="IYM100" s="987"/>
      <c r="IYN100" s="987"/>
      <c r="IYO100" s="987"/>
      <c r="IYP100" s="987"/>
      <c r="IYQ100" s="987"/>
      <c r="IYR100" s="987"/>
      <c r="IYS100" s="987"/>
      <c r="IYT100" s="987"/>
      <c r="IYU100" s="987"/>
      <c r="IYV100" s="987"/>
      <c r="IYW100" s="987"/>
      <c r="IYX100" s="987"/>
      <c r="IYY100" s="987"/>
      <c r="IYZ100" s="987"/>
      <c r="IZA100" s="987"/>
      <c r="IZB100" s="987"/>
      <c r="IZC100" s="987"/>
      <c r="IZD100" s="987"/>
      <c r="IZE100" s="987"/>
      <c r="IZF100" s="987"/>
      <c r="IZG100" s="987"/>
      <c r="IZH100" s="987"/>
      <c r="IZI100" s="987"/>
      <c r="IZJ100" s="987"/>
      <c r="IZK100" s="987"/>
      <c r="IZL100" s="987"/>
      <c r="IZM100" s="987"/>
      <c r="IZN100" s="987"/>
      <c r="IZO100" s="987"/>
      <c r="IZP100" s="987"/>
      <c r="IZQ100" s="987"/>
      <c r="IZR100" s="987"/>
      <c r="IZS100" s="987"/>
      <c r="IZT100" s="987"/>
      <c r="IZU100" s="987"/>
      <c r="IZV100" s="987"/>
      <c r="IZW100" s="987"/>
      <c r="IZX100" s="987"/>
      <c r="IZY100" s="987"/>
      <c r="IZZ100" s="987"/>
      <c r="JAA100" s="987"/>
      <c r="JAB100" s="987"/>
      <c r="JAC100" s="987"/>
      <c r="JAD100" s="987"/>
      <c r="JAE100" s="987"/>
      <c r="JAF100" s="987"/>
      <c r="JAG100" s="987"/>
      <c r="JAH100" s="987"/>
      <c r="JAI100" s="987"/>
      <c r="JAJ100" s="987"/>
      <c r="JAK100" s="987"/>
      <c r="JAL100" s="987"/>
      <c r="JAM100" s="987"/>
      <c r="JAN100" s="987"/>
      <c r="JAO100" s="987"/>
      <c r="JAP100" s="987"/>
      <c r="JAQ100" s="987"/>
      <c r="JAR100" s="987"/>
      <c r="JAS100" s="987"/>
      <c r="JAT100" s="987"/>
      <c r="JAU100" s="987"/>
      <c r="JAV100" s="987"/>
      <c r="JAW100" s="987"/>
      <c r="JAX100" s="987"/>
      <c r="JAY100" s="987"/>
      <c r="JAZ100" s="987"/>
      <c r="JBA100" s="987"/>
      <c r="JBB100" s="987"/>
      <c r="JBC100" s="987"/>
      <c r="JBD100" s="987"/>
      <c r="JBE100" s="987"/>
      <c r="JBF100" s="987"/>
      <c r="JBG100" s="987"/>
      <c r="JBH100" s="987"/>
      <c r="JBI100" s="987"/>
      <c r="JBJ100" s="987"/>
      <c r="JBK100" s="987"/>
      <c r="JBL100" s="987"/>
      <c r="JBM100" s="987"/>
      <c r="JBN100" s="987"/>
      <c r="JBO100" s="987"/>
      <c r="JBP100" s="987"/>
      <c r="JBQ100" s="987"/>
      <c r="JBR100" s="987"/>
      <c r="JBS100" s="987"/>
      <c r="JBT100" s="987"/>
      <c r="JBU100" s="987"/>
      <c r="JBV100" s="987"/>
      <c r="JBW100" s="987"/>
      <c r="JBX100" s="987"/>
      <c r="JBY100" s="987"/>
      <c r="JBZ100" s="987"/>
      <c r="JCA100" s="987"/>
      <c r="JCB100" s="987"/>
      <c r="JCC100" s="987"/>
      <c r="JCD100" s="987"/>
      <c r="JCE100" s="987"/>
      <c r="JCF100" s="987"/>
      <c r="JCG100" s="987"/>
      <c r="JCH100" s="987"/>
      <c r="JCI100" s="987"/>
      <c r="JCJ100" s="987"/>
      <c r="JCK100" s="987"/>
      <c r="JCL100" s="987"/>
      <c r="JCM100" s="987"/>
      <c r="JCN100" s="987"/>
      <c r="JCO100" s="987"/>
      <c r="JCP100" s="987"/>
      <c r="JCQ100" s="987"/>
      <c r="JCR100" s="987"/>
      <c r="JCS100" s="987"/>
      <c r="JCT100" s="987"/>
      <c r="JCU100" s="987"/>
      <c r="JCV100" s="987"/>
      <c r="JCW100" s="987"/>
      <c r="JCX100" s="987"/>
      <c r="JCY100" s="987"/>
      <c r="JCZ100" s="987"/>
      <c r="JDA100" s="987"/>
      <c r="JDB100" s="987"/>
      <c r="JDC100" s="987"/>
      <c r="JDD100" s="987"/>
      <c r="JDE100" s="987"/>
      <c r="JDF100" s="987"/>
      <c r="JDG100" s="987"/>
      <c r="JDH100" s="987"/>
      <c r="JDI100" s="987"/>
      <c r="JDJ100" s="987"/>
      <c r="JDK100" s="987"/>
      <c r="JDL100" s="987"/>
      <c r="JDM100" s="987"/>
      <c r="JDN100" s="987"/>
      <c r="JDO100" s="987"/>
      <c r="JDP100" s="987"/>
      <c r="JDQ100" s="987"/>
      <c r="JDR100" s="987"/>
      <c r="JDS100" s="987"/>
      <c r="JDT100" s="987"/>
      <c r="JDU100" s="987"/>
      <c r="JDV100" s="987"/>
      <c r="JDW100" s="987"/>
      <c r="JDX100" s="987"/>
      <c r="JDY100" s="987"/>
      <c r="JDZ100" s="987"/>
      <c r="JEA100" s="987"/>
      <c r="JEB100" s="987"/>
      <c r="JEC100" s="987"/>
      <c r="JED100" s="987"/>
      <c r="JEE100" s="987"/>
      <c r="JEF100" s="987"/>
      <c r="JEG100" s="987"/>
      <c r="JEH100" s="987"/>
      <c r="JEI100" s="987"/>
      <c r="JEJ100" s="987"/>
      <c r="JEK100" s="987"/>
      <c r="JEL100" s="987"/>
      <c r="JEM100" s="987"/>
      <c r="JEN100" s="987"/>
      <c r="JEO100" s="987"/>
      <c r="JEP100" s="987"/>
      <c r="JEQ100" s="987"/>
      <c r="JER100" s="987"/>
      <c r="JES100" s="987"/>
      <c r="JET100" s="987"/>
      <c r="JEU100" s="987"/>
      <c r="JEV100" s="987"/>
      <c r="JEW100" s="987"/>
      <c r="JEX100" s="987"/>
      <c r="JEY100" s="987"/>
      <c r="JEZ100" s="987"/>
      <c r="JFA100" s="987"/>
      <c r="JFB100" s="987"/>
      <c r="JFC100" s="987"/>
      <c r="JFD100" s="987"/>
      <c r="JFE100" s="987"/>
      <c r="JFF100" s="987"/>
      <c r="JFG100" s="987"/>
      <c r="JFH100" s="987"/>
      <c r="JFI100" s="987"/>
      <c r="JFJ100" s="987"/>
      <c r="JFK100" s="987"/>
      <c r="JFL100" s="987"/>
      <c r="JFM100" s="987"/>
      <c r="JFN100" s="987"/>
      <c r="JFO100" s="987"/>
      <c r="JFP100" s="987"/>
      <c r="JFQ100" s="987"/>
      <c r="JFR100" s="987"/>
      <c r="JFS100" s="987"/>
      <c r="JFT100" s="987"/>
      <c r="JFU100" s="987"/>
      <c r="JFV100" s="987"/>
      <c r="JFW100" s="987"/>
      <c r="JFX100" s="987"/>
      <c r="JFY100" s="987"/>
      <c r="JFZ100" s="987"/>
      <c r="JGA100" s="987"/>
      <c r="JGB100" s="987"/>
      <c r="JGC100" s="987"/>
      <c r="JGD100" s="987"/>
      <c r="JGE100" s="987"/>
      <c r="JGF100" s="987"/>
      <c r="JGG100" s="987"/>
      <c r="JGH100" s="987"/>
      <c r="JGI100" s="987"/>
      <c r="JGJ100" s="987"/>
      <c r="JGK100" s="987"/>
      <c r="JGL100" s="987"/>
      <c r="JGM100" s="987"/>
      <c r="JGN100" s="987"/>
      <c r="JGO100" s="987"/>
      <c r="JGP100" s="987"/>
      <c r="JGQ100" s="987"/>
      <c r="JGR100" s="987"/>
      <c r="JGS100" s="987"/>
      <c r="JGT100" s="987"/>
      <c r="JGU100" s="987"/>
      <c r="JGV100" s="987"/>
      <c r="JGW100" s="987"/>
      <c r="JGX100" s="987"/>
      <c r="JGY100" s="987"/>
      <c r="JGZ100" s="987"/>
      <c r="JHA100" s="987"/>
      <c r="JHB100" s="987"/>
      <c r="JHC100" s="987"/>
      <c r="JHD100" s="987"/>
      <c r="JHE100" s="987"/>
      <c r="JHF100" s="987"/>
      <c r="JHG100" s="987"/>
      <c r="JHH100" s="987"/>
      <c r="JHI100" s="987"/>
      <c r="JHJ100" s="987"/>
      <c r="JHK100" s="987"/>
      <c r="JHL100" s="987"/>
      <c r="JHM100" s="987"/>
      <c r="JHN100" s="987"/>
      <c r="JHO100" s="987"/>
      <c r="JHP100" s="987"/>
      <c r="JHQ100" s="987"/>
      <c r="JHR100" s="987"/>
      <c r="JHS100" s="987"/>
      <c r="JHT100" s="987"/>
      <c r="JHU100" s="987"/>
      <c r="JHV100" s="987"/>
      <c r="JHW100" s="987"/>
      <c r="JHX100" s="987"/>
      <c r="JHY100" s="987"/>
      <c r="JHZ100" s="987"/>
      <c r="JIA100" s="987"/>
      <c r="JIB100" s="987"/>
      <c r="JIC100" s="987"/>
      <c r="JID100" s="987"/>
      <c r="JIE100" s="987"/>
      <c r="JIF100" s="987"/>
      <c r="JIG100" s="987"/>
      <c r="JIH100" s="987"/>
      <c r="JII100" s="987"/>
      <c r="JIJ100" s="987"/>
      <c r="JIK100" s="987"/>
      <c r="JIL100" s="987"/>
      <c r="JIM100" s="987"/>
      <c r="JIN100" s="987"/>
      <c r="JIO100" s="987"/>
      <c r="JIP100" s="987"/>
      <c r="JIQ100" s="987"/>
      <c r="JIR100" s="987"/>
      <c r="JIS100" s="987"/>
      <c r="JIT100" s="987"/>
      <c r="JIU100" s="987"/>
      <c r="JIV100" s="987"/>
      <c r="JIW100" s="987"/>
      <c r="JIX100" s="987"/>
      <c r="JIY100" s="987"/>
      <c r="JIZ100" s="987"/>
      <c r="JJA100" s="987"/>
      <c r="JJB100" s="987"/>
      <c r="JJC100" s="987"/>
      <c r="JJD100" s="987"/>
      <c r="JJE100" s="987"/>
      <c r="JJF100" s="987"/>
      <c r="JJG100" s="987"/>
      <c r="JJH100" s="987"/>
      <c r="JJI100" s="987"/>
      <c r="JJJ100" s="987"/>
      <c r="JJK100" s="987"/>
      <c r="JJL100" s="987"/>
      <c r="JJM100" s="987"/>
      <c r="JJN100" s="987"/>
      <c r="JJO100" s="987"/>
      <c r="JJP100" s="987"/>
      <c r="JJQ100" s="987"/>
      <c r="JJR100" s="987"/>
      <c r="JJS100" s="987"/>
      <c r="JJT100" s="987"/>
      <c r="JJU100" s="987"/>
      <c r="JJV100" s="987"/>
      <c r="JJW100" s="987"/>
      <c r="JJX100" s="987"/>
      <c r="JJY100" s="987"/>
      <c r="JJZ100" s="987"/>
      <c r="JKA100" s="987"/>
      <c r="JKB100" s="987"/>
      <c r="JKC100" s="987"/>
      <c r="JKD100" s="987"/>
      <c r="JKE100" s="987"/>
      <c r="JKF100" s="987"/>
      <c r="JKG100" s="987"/>
      <c r="JKH100" s="987"/>
      <c r="JKI100" s="987"/>
      <c r="JKJ100" s="987"/>
      <c r="JKK100" s="987"/>
      <c r="JKL100" s="987"/>
      <c r="JKM100" s="987"/>
      <c r="JKN100" s="987"/>
      <c r="JKO100" s="987"/>
      <c r="JKP100" s="987"/>
      <c r="JKQ100" s="987"/>
      <c r="JKR100" s="987"/>
      <c r="JKS100" s="987"/>
      <c r="JKT100" s="987"/>
      <c r="JKU100" s="987"/>
      <c r="JKV100" s="987"/>
      <c r="JKW100" s="987"/>
      <c r="JKX100" s="987"/>
      <c r="JKY100" s="987"/>
      <c r="JKZ100" s="987"/>
      <c r="JLA100" s="987"/>
      <c r="JLB100" s="987"/>
      <c r="JLC100" s="987"/>
      <c r="JLD100" s="987"/>
      <c r="JLE100" s="987"/>
      <c r="JLF100" s="987"/>
      <c r="JLG100" s="987"/>
      <c r="JLH100" s="987"/>
      <c r="JLI100" s="987"/>
      <c r="JLJ100" s="987"/>
      <c r="JLK100" s="987"/>
      <c r="JLL100" s="987"/>
      <c r="JLM100" s="987"/>
      <c r="JLN100" s="987"/>
      <c r="JLO100" s="987"/>
      <c r="JLP100" s="987"/>
      <c r="JLQ100" s="987"/>
      <c r="JLR100" s="987"/>
      <c r="JLS100" s="987"/>
      <c r="JLT100" s="987"/>
      <c r="JLU100" s="987"/>
      <c r="JLV100" s="987"/>
      <c r="JLW100" s="987"/>
      <c r="JLX100" s="987"/>
      <c r="JLY100" s="987"/>
      <c r="JLZ100" s="987"/>
      <c r="JMA100" s="987"/>
      <c r="JMB100" s="987"/>
      <c r="JMC100" s="987"/>
      <c r="JMD100" s="987"/>
      <c r="JME100" s="987"/>
      <c r="JMF100" s="987"/>
      <c r="JMG100" s="987"/>
      <c r="JMH100" s="987"/>
      <c r="JMI100" s="987"/>
      <c r="JMJ100" s="987"/>
      <c r="JMK100" s="987"/>
      <c r="JML100" s="987"/>
      <c r="JMM100" s="987"/>
      <c r="JMN100" s="987"/>
      <c r="JMO100" s="987"/>
      <c r="JMP100" s="987"/>
      <c r="JMQ100" s="987"/>
      <c r="JMR100" s="987"/>
      <c r="JMS100" s="987"/>
      <c r="JMT100" s="987"/>
      <c r="JMU100" s="987"/>
      <c r="JMV100" s="987"/>
      <c r="JMW100" s="987"/>
      <c r="JMX100" s="987"/>
      <c r="JMY100" s="987"/>
      <c r="JMZ100" s="987"/>
      <c r="JNA100" s="987"/>
      <c r="JNB100" s="987"/>
      <c r="JNC100" s="987"/>
      <c r="JND100" s="987"/>
      <c r="JNE100" s="987"/>
      <c r="JNF100" s="987"/>
      <c r="JNG100" s="987"/>
      <c r="JNH100" s="987"/>
      <c r="JNI100" s="987"/>
      <c r="JNJ100" s="987"/>
      <c r="JNK100" s="987"/>
      <c r="JNL100" s="987"/>
      <c r="JNM100" s="987"/>
      <c r="JNN100" s="987"/>
      <c r="JNO100" s="987"/>
      <c r="JNP100" s="987"/>
      <c r="JNQ100" s="987"/>
      <c r="JNR100" s="987"/>
      <c r="JNS100" s="987"/>
      <c r="JNT100" s="987"/>
      <c r="JNU100" s="987"/>
      <c r="JNV100" s="987"/>
      <c r="JNW100" s="987"/>
      <c r="JNX100" s="987"/>
      <c r="JNY100" s="987"/>
      <c r="JNZ100" s="987"/>
      <c r="JOA100" s="987"/>
      <c r="JOB100" s="987"/>
      <c r="JOC100" s="987"/>
      <c r="JOD100" s="987"/>
      <c r="JOE100" s="987"/>
      <c r="JOF100" s="987"/>
      <c r="JOG100" s="987"/>
      <c r="JOH100" s="987"/>
      <c r="JOI100" s="987"/>
      <c r="JOJ100" s="987"/>
      <c r="JOK100" s="987"/>
      <c r="JOL100" s="987"/>
      <c r="JOM100" s="987"/>
      <c r="JON100" s="987"/>
      <c r="JOO100" s="987"/>
      <c r="JOP100" s="987"/>
      <c r="JOQ100" s="987"/>
      <c r="JOR100" s="987"/>
      <c r="JOS100" s="987"/>
      <c r="JOT100" s="987"/>
      <c r="JOU100" s="987"/>
      <c r="JOV100" s="987"/>
      <c r="JOW100" s="987"/>
      <c r="JOX100" s="987"/>
      <c r="JOY100" s="987"/>
      <c r="JOZ100" s="987"/>
      <c r="JPA100" s="987"/>
      <c r="JPB100" s="987"/>
      <c r="JPC100" s="987"/>
      <c r="JPD100" s="987"/>
      <c r="JPE100" s="987"/>
      <c r="JPF100" s="987"/>
      <c r="JPG100" s="987"/>
      <c r="JPH100" s="987"/>
      <c r="JPI100" s="987"/>
      <c r="JPJ100" s="987"/>
      <c r="JPK100" s="987"/>
      <c r="JPL100" s="987"/>
      <c r="JPM100" s="987"/>
      <c r="JPN100" s="987"/>
      <c r="JPO100" s="987"/>
      <c r="JPP100" s="987"/>
      <c r="JPQ100" s="987"/>
      <c r="JPR100" s="987"/>
      <c r="JPS100" s="987"/>
      <c r="JPT100" s="987"/>
      <c r="JPU100" s="987"/>
      <c r="JPV100" s="987"/>
      <c r="JPW100" s="987"/>
      <c r="JPX100" s="987"/>
      <c r="JPY100" s="987"/>
      <c r="JPZ100" s="987"/>
      <c r="JQA100" s="987"/>
      <c r="JQB100" s="987"/>
      <c r="JQC100" s="987"/>
      <c r="JQD100" s="987"/>
      <c r="JQE100" s="987"/>
      <c r="JQF100" s="987"/>
      <c r="JQG100" s="987"/>
      <c r="JQH100" s="987"/>
      <c r="JQI100" s="987"/>
      <c r="JQJ100" s="987"/>
      <c r="JQK100" s="987"/>
      <c r="JQL100" s="987"/>
      <c r="JQM100" s="987"/>
      <c r="JQN100" s="987"/>
      <c r="JQO100" s="987"/>
      <c r="JQP100" s="987"/>
      <c r="JQQ100" s="987"/>
      <c r="JQR100" s="987"/>
      <c r="JQS100" s="987"/>
      <c r="JQT100" s="987"/>
      <c r="JQU100" s="987"/>
      <c r="JQV100" s="987"/>
      <c r="JQW100" s="987"/>
      <c r="JQX100" s="987"/>
      <c r="JQY100" s="987"/>
      <c r="JQZ100" s="987"/>
      <c r="JRA100" s="987"/>
      <c r="JRB100" s="987"/>
      <c r="JRC100" s="987"/>
      <c r="JRD100" s="987"/>
      <c r="JRE100" s="987"/>
      <c r="JRF100" s="987"/>
      <c r="JRG100" s="987"/>
      <c r="JRH100" s="987"/>
      <c r="JRI100" s="987"/>
      <c r="JRJ100" s="987"/>
      <c r="JRK100" s="987"/>
      <c r="JRL100" s="987"/>
      <c r="JRM100" s="987"/>
      <c r="JRN100" s="987"/>
      <c r="JRO100" s="987"/>
      <c r="JRP100" s="987"/>
      <c r="JRQ100" s="987"/>
      <c r="JRR100" s="987"/>
      <c r="JRS100" s="987"/>
      <c r="JRT100" s="987"/>
      <c r="JRU100" s="987"/>
      <c r="JRV100" s="987"/>
      <c r="JRW100" s="987"/>
      <c r="JRX100" s="987"/>
      <c r="JRY100" s="987"/>
      <c r="JRZ100" s="987"/>
      <c r="JSA100" s="987"/>
      <c r="JSB100" s="987"/>
      <c r="JSC100" s="987"/>
      <c r="JSD100" s="987"/>
      <c r="JSE100" s="987"/>
      <c r="JSF100" s="987"/>
      <c r="JSG100" s="987"/>
      <c r="JSH100" s="987"/>
      <c r="JSI100" s="987"/>
      <c r="JSJ100" s="987"/>
      <c r="JSK100" s="987"/>
      <c r="JSL100" s="987"/>
      <c r="JSM100" s="987"/>
      <c r="JSN100" s="987"/>
      <c r="JSO100" s="987"/>
      <c r="JSP100" s="987"/>
      <c r="JSQ100" s="987"/>
      <c r="JSR100" s="987"/>
      <c r="JSS100" s="987"/>
      <c r="JST100" s="987"/>
      <c r="JSU100" s="987"/>
      <c r="JSV100" s="987"/>
      <c r="JSW100" s="987"/>
      <c r="JSX100" s="987"/>
      <c r="JSY100" s="987"/>
      <c r="JSZ100" s="987"/>
      <c r="JTA100" s="987"/>
      <c r="JTB100" s="987"/>
      <c r="JTC100" s="987"/>
      <c r="JTD100" s="987"/>
      <c r="JTE100" s="987"/>
      <c r="JTF100" s="987"/>
      <c r="JTG100" s="987"/>
      <c r="JTH100" s="987"/>
      <c r="JTI100" s="987"/>
      <c r="JTJ100" s="987"/>
      <c r="JTK100" s="987"/>
      <c r="JTL100" s="987"/>
      <c r="JTM100" s="987"/>
      <c r="JTN100" s="987"/>
      <c r="JTO100" s="987"/>
      <c r="JTP100" s="987"/>
      <c r="JTQ100" s="987"/>
      <c r="JTR100" s="987"/>
      <c r="JTS100" s="987"/>
      <c r="JTT100" s="987"/>
      <c r="JTU100" s="987"/>
      <c r="JTV100" s="987"/>
      <c r="JTW100" s="987"/>
      <c r="JTX100" s="987"/>
      <c r="JTY100" s="987"/>
      <c r="JTZ100" s="987"/>
      <c r="JUA100" s="987"/>
      <c r="JUB100" s="987"/>
      <c r="JUC100" s="987"/>
      <c r="JUD100" s="987"/>
      <c r="JUE100" s="987"/>
      <c r="JUF100" s="987"/>
      <c r="JUG100" s="987"/>
      <c r="JUH100" s="987"/>
      <c r="JUI100" s="987"/>
      <c r="JUJ100" s="987"/>
      <c r="JUK100" s="987"/>
      <c r="JUL100" s="987"/>
      <c r="JUM100" s="987"/>
      <c r="JUN100" s="987"/>
      <c r="JUO100" s="987"/>
      <c r="JUP100" s="987"/>
      <c r="JUQ100" s="987"/>
      <c r="JUR100" s="987"/>
      <c r="JUS100" s="987"/>
      <c r="JUT100" s="987"/>
      <c r="JUU100" s="987"/>
      <c r="JUV100" s="987"/>
      <c r="JUW100" s="987"/>
      <c r="JUX100" s="987"/>
      <c r="JUY100" s="987"/>
      <c r="JUZ100" s="987"/>
      <c r="JVA100" s="987"/>
      <c r="JVB100" s="987"/>
      <c r="JVC100" s="987"/>
      <c r="JVD100" s="987"/>
      <c r="JVE100" s="987"/>
      <c r="JVF100" s="987"/>
      <c r="JVG100" s="987"/>
      <c r="JVH100" s="987"/>
      <c r="JVI100" s="987"/>
      <c r="JVJ100" s="987"/>
      <c r="JVK100" s="987"/>
      <c r="JVL100" s="987"/>
      <c r="JVM100" s="987"/>
      <c r="JVN100" s="987"/>
      <c r="JVO100" s="987"/>
      <c r="JVP100" s="987"/>
      <c r="JVQ100" s="987"/>
      <c r="JVR100" s="987"/>
      <c r="JVS100" s="987"/>
      <c r="JVT100" s="987"/>
      <c r="JVU100" s="987"/>
      <c r="JVV100" s="987"/>
      <c r="JVW100" s="987"/>
      <c r="JVX100" s="987"/>
      <c r="JVY100" s="987"/>
      <c r="JVZ100" s="987"/>
      <c r="JWA100" s="987"/>
      <c r="JWB100" s="987"/>
      <c r="JWC100" s="987"/>
      <c r="JWD100" s="987"/>
      <c r="JWE100" s="987"/>
      <c r="JWF100" s="987"/>
      <c r="JWG100" s="987"/>
      <c r="JWH100" s="987"/>
      <c r="JWI100" s="987"/>
      <c r="JWJ100" s="987"/>
      <c r="JWK100" s="987"/>
      <c r="JWL100" s="987"/>
      <c r="JWM100" s="987"/>
      <c r="JWN100" s="987"/>
      <c r="JWO100" s="987"/>
      <c r="JWP100" s="987"/>
      <c r="JWQ100" s="987"/>
      <c r="JWR100" s="987"/>
      <c r="JWS100" s="987"/>
      <c r="JWT100" s="987"/>
      <c r="JWU100" s="987"/>
      <c r="JWV100" s="987"/>
      <c r="JWW100" s="987"/>
      <c r="JWX100" s="987"/>
      <c r="JWY100" s="987"/>
      <c r="JWZ100" s="987"/>
      <c r="JXA100" s="987"/>
      <c r="JXB100" s="987"/>
      <c r="JXC100" s="987"/>
      <c r="JXD100" s="987"/>
      <c r="JXE100" s="987"/>
      <c r="JXF100" s="987"/>
      <c r="JXG100" s="987"/>
      <c r="JXH100" s="987"/>
      <c r="JXI100" s="987"/>
      <c r="JXJ100" s="987"/>
      <c r="JXK100" s="987"/>
      <c r="JXL100" s="987"/>
      <c r="JXM100" s="987"/>
      <c r="JXN100" s="987"/>
      <c r="JXO100" s="987"/>
      <c r="JXP100" s="987"/>
      <c r="JXQ100" s="987"/>
      <c r="JXR100" s="987"/>
      <c r="JXS100" s="987"/>
      <c r="JXT100" s="987"/>
      <c r="JXU100" s="987"/>
      <c r="JXV100" s="987"/>
      <c r="JXW100" s="987"/>
      <c r="JXX100" s="987"/>
      <c r="JXY100" s="987"/>
      <c r="JXZ100" s="987"/>
      <c r="JYA100" s="987"/>
      <c r="JYB100" s="987"/>
      <c r="JYC100" s="987"/>
      <c r="JYD100" s="987"/>
      <c r="JYE100" s="987"/>
      <c r="JYF100" s="987"/>
      <c r="JYG100" s="987"/>
      <c r="JYH100" s="987"/>
      <c r="JYI100" s="987"/>
      <c r="JYJ100" s="987"/>
      <c r="JYK100" s="987"/>
      <c r="JYL100" s="987"/>
      <c r="JYM100" s="987"/>
      <c r="JYN100" s="987"/>
      <c r="JYO100" s="987"/>
      <c r="JYP100" s="987"/>
      <c r="JYQ100" s="987"/>
      <c r="JYR100" s="987"/>
      <c r="JYS100" s="987"/>
      <c r="JYT100" s="987"/>
      <c r="JYU100" s="987"/>
      <c r="JYV100" s="987"/>
      <c r="JYW100" s="987"/>
      <c r="JYX100" s="987"/>
      <c r="JYY100" s="987"/>
      <c r="JYZ100" s="987"/>
      <c r="JZA100" s="987"/>
      <c r="JZB100" s="987"/>
      <c r="JZC100" s="987"/>
      <c r="JZD100" s="987"/>
      <c r="JZE100" s="987"/>
      <c r="JZF100" s="987"/>
      <c r="JZG100" s="987"/>
      <c r="JZH100" s="987"/>
      <c r="JZI100" s="987"/>
      <c r="JZJ100" s="987"/>
      <c r="JZK100" s="987"/>
      <c r="JZL100" s="987"/>
      <c r="JZM100" s="987"/>
      <c r="JZN100" s="987"/>
      <c r="JZO100" s="987"/>
      <c r="JZP100" s="987"/>
      <c r="JZQ100" s="987"/>
      <c r="JZR100" s="987"/>
      <c r="JZS100" s="987"/>
      <c r="JZT100" s="987"/>
      <c r="JZU100" s="987"/>
      <c r="JZV100" s="987"/>
      <c r="JZW100" s="987"/>
      <c r="JZX100" s="987"/>
      <c r="JZY100" s="987"/>
      <c r="JZZ100" s="987"/>
      <c r="KAA100" s="987"/>
      <c r="KAB100" s="987"/>
      <c r="KAC100" s="987"/>
      <c r="KAD100" s="987"/>
      <c r="KAE100" s="987"/>
      <c r="KAF100" s="987"/>
      <c r="KAG100" s="987"/>
      <c r="KAH100" s="987"/>
      <c r="KAI100" s="987"/>
      <c r="KAJ100" s="987"/>
      <c r="KAK100" s="987"/>
      <c r="KAL100" s="987"/>
      <c r="KAM100" s="987"/>
      <c r="KAN100" s="987"/>
      <c r="KAO100" s="987"/>
      <c r="KAP100" s="987"/>
      <c r="KAQ100" s="987"/>
      <c r="KAR100" s="987"/>
      <c r="KAS100" s="987"/>
      <c r="KAT100" s="987"/>
      <c r="KAU100" s="987"/>
      <c r="KAV100" s="987"/>
      <c r="KAW100" s="987"/>
      <c r="KAX100" s="987"/>
      <c r="KAY100" s="987"/>
      <c r="KAZ100" s="987"/>
      <c r="KBA100" s="987"/>
      <c r="KBB100" s="987"/>
      <c r="KBC100" s="987"/>
      <c r="KBD100" s="987"/>
      <c r="KBE100" s="987"/>
      <c r="KBF100" s="987"/>
      <c r="KBG100" s="987"/>
      <c r="KBH100" s="987"/>
      <c r="KBI100" s="987"/>
      <c r="KBJ100" s="987"/>
      <c r="KBK100" s="987"/>
      <c r="KBL100" s="987"/>
      <c r="KBM100" s="987"/>
      <c r="KBN100" s="987"/>
      <c r="KBO100" s="987"/>
      <c r="KBP100" s="987"/>
      <c r="KBQ100" s="987"/>
      <c r="KBR100" s="987"/>
      <c r="KBS100" s="987"/>
      <c r="KBT100" s="987"/>
      <c r="KBU100" s="987"/>
      <c r="KBV100" s="987"/>
      <c r="KBW100" s="987"/>
      <c r="KBX100" s="987"/>
      <c r="KBY100" s="987"/>
      <c r="KBZ100" s="987"/>
      <c r="KCA100" s="987"/>
      <c r="KCB100" s="987"/>
      <c r="KCC100" s="987"/>
      <c r="KCD100" s="987"/>
      <c r="KCE100" s="987"/>
      <c r="KCF100" s="987"/>
      <c r="KCG100" s="987"/>
      <c r="KCH100" s="987"/>
      <c r="KCI100" s="987"/>
      <c r="KCJ100" s="987"/>
      <c r="KCK100" s="987"/>
      <c r="KCL100" s="987"/>
      <c r="KCM100" s="987"/>
      <c r="KCN100" s="987"/>
      <c r="KCO100" s="987"/>
      <c r="KCP100" s="987"/>
      <c r="KCQ100" s="987"/>
      <c r="KCR100" s="987"/>
      <c r="KCS100" s="987"/>
      <c r="KCT100" s="987"/>
      <c r="KCU100" s="987"/>
      <c r="KCV100" s="987"/>
      <c r="KCW100" s="987"/>
      <c r="KCX100" s="987"/>
      <c r="KCY100" s="987"/>
      <c r="KCZ100" s="987"/>
      <c r="KDA100" s="987"/>
      <c r="KDB100" s="987"/>
      <c r="KDC100" s="987"/>
      <c r="KDD100" s="987"/>
      <c r="KDE100" s="987"/>
      <c r="KDF100" s="987"/>
      <c r="KDG100" s="987"/>
      <c r="KDH100" s="987"/>
      <c r="KDI100" s="987"/>
      <c r="KDJ100" s="987"/>
      <c r="KDK100" s="987"/>
      <c r="KDL100" s="987"/>
      <c r="KDM100" s="987"/>
      <c r="KDN100" s="987"/>
      <c r="KDO100" s="987"/>
      <c r="KDP100" s="987"/>
      <c r="KDQ100" s="987"/>
      <c r="KDR100" s="987"/>
      <c r="KDS100" s="987"/>
      <c r="KDT100" s="987"/>
      <c r="KDU100" s="987"/>
      <c r="KDV100" s="987"/>
      <c r="KDW100" s="987"/>
      <c r="KDX100" s="987"/>
      <c r="KDY100" s="987"/>
      <c r="KDZ100" s="987"/>
      <c r="KEA100" s="987"/>
      <c r="KEB100" s="987"/>
      <c r="KEC100" s="987"/>
      <c r="KED100" s="987"/>
      <c r="KEE100" s="987"/>
      <c r="KEF100" s="987"/>
      <c r="KEG100" s="987"/>
      <c r="KEH100" s="987"/>
      <c r="KEI100" s="987"/>
      <c r="KEJ100" s="987"/>
      <c r="KEK100" s="987"/>
      <c r="KEL100" s="987"/>
      <c r="KEM100" s="987"/>
      <c r="KEN100" s="987"/>
      <c r="KEO100" s="987"/>
      <c r="KEP100" s="987"/>
      <c r="KEQ100" s="987"/>
      <c r="KER100" s="987"/>
      <c r="KES100" s="987"/>
      <c r="KET100" s="987"/>
      <c r="KEU100" s="987"/>
      <c r="KEV100" s="987"/>
      <c r="KEW100" s="987"/>
      <c r="KEX100" s="987"/>
      <c r="KEY100" s="987"/>
      <c r="KEZ100" s="987"/>
      <c r="KFA100" s="987"/>
      <c r="KFB100" s="987"/>
      <c r="KFC100" s="987"/>
      <c r="KFD100" s="987"/>
      <c r="KFE100" s="987"/>
      <c r="KFF100" s="987"/>
      <c r="KFG100" s="987"/>
      <c r="KFH100" s="987"/>
      <c r="KFI100" s="987"/>
      <c r="KFJ100" s="987"/>
      <c r="KFK100" s="987"/>
      <c r="KFL100" s="987"/>
      <c r="KFM100" s="987"/>
      <c r="KFN100" s="987"/>
      <c r="KFO100" s="987"/>
      <c r="KFP100" s="987"/>
      <c r="KFQ100" s="987"/>
      <c r="KFR100" s="987"/>
      <c r="KFS100" s="987"/>
      <c r="KFT100" s="987"/>
      <c r="KFU100" s="987"/>
      <c r="KFV100" s="987"/>
      <c r="KFW100" s="987"/>
      <c r="KFX100" s="987"/>
      <c r="KFY100" s="987"/>
      <c r="KFZ100" s="987"/>
      <c r="KGA100" s="987"/>
      <c r="KGB100" s="987"/>
      <c r="KGC100" s="987"/>
      <c r="KGD100" s="987"/>
      <c r="KGE100" s="987"/>
      <c r="KGF100" s="987"/>
      <c r="KGG100" s="987"/>
      <c r="KGH100" s="987"/>
      <c r="KGI100" s="987"/>
      <c r="KGJ100" s="987"/>
      <c r="KGK100" s="987"/>
      <c r="KGL100" s="987"/>
      <c r="KGM100" s="987"/>
      <c r="KGN100" s="987"/>
      <c r="KGO100" s="987"/>
      <c r="KGP100" s="987"/>
      <c r="KGQ100" s="987"/>
      <c r="KGR100" s="987"/>
      <c r="KGS100" s="987"/>
      <c r="KGT100" s="987"/>
      <c r="KGU100" s="987"/>
      <c r="KGV100" s="987"/>
      <c r="KGW100" s="987"/>
      <c r="KGX100" s="987"/>
      <c r="KGY100" s="987"/>
      <c r="KGZ100" s="987"/>
      <c r="KHA100" s="987"/>
      <c r="KHB100" s="987"/>
      <c r="KHC100" s="987"/>
      <c r="KHD100" s="987"/>
      <c r="KHE100" s="987"/>
      <c r="KHF100" s="987"/>
      <c r="KHG100" s="987"/>
      <c r="KHH100" s="987"/>
      <c r="KHI100" s="987"/>
      <c r="KHJ100" s="987"/>
      <c r="KHK100" s="987"/>
      <c r="KHL100" s="987"/>
      <c r="KHM100" s="987"/>
      <c r="KHN100" s="987"/>
      <c r="KHO100" s="987"/>
      <c r="KHP100" s="987"/>
      <c r="KHQ100" s="987"/>
      <c r="KHR100" s="987"/>
      <c r="KHS100" s="987"/>
      <c r="KHT100" s="987"/>
      <c r="KHU100" s="987"/>
      <c r="KHV100" s="987"/>
      <c r="KHW100" s="987"/>
      <c r="KHX100" s="987"/>
      <c r="KHY100" s="987"/>
      <c r="KHZ100" s="987"/>
      <c r="KIA100" s="987"/>
      <c r="KIB100" s="987"/>
      <c r="KIC100" s="987"/>
      <c r="KID100" s="987"/>
      <c r="KIE100" s="987"/>
      <c r="KIF100" s="987"/>
      <c r="KIG100" s="987"/>
      <c r="KIH100" s="987"/>
      <c r="KII100" s="987"/>
      <c r="KIJ100" s="987"/>
      <c r="KIK100" s="987"/>
      <c r="KIL100" s="987"/>
      <c r="KIM100" s="987"/>
      <c r="KIN100" s="987"/>
      <c r="KIO100" s="987"/>
      <c r="KIP100" s="987"/>
      <c r="KIQ100" s="987"/>
      <c r="KIR100" s="987"/>
      <c r="KIS100" s="987"/>
      <c r="KIT100" s="987"/>
      <c r="KIU100" s="987"/>
      <c r="KIV100" s="987"/>
      <c r="KIW100" s="987"/>
      <c r="KIX100" s="987"/>
      <c r="KIY100" s="987"/>
      <c r="KIZ100" s="987"/>
      <c r="KJA100" s="987"/>
      <c r="KJB100" s="987"/>
      <c r="KJC100" s="987"/>
      <c r="KJD100" s="987"/>
      <c r="KJE100" s="987"/>
      <c r="KJF100" s="987"/>
      <c r="KJG100" s="987"/>
      <c r="KJH100" s="987"/>
      <c r="KJI100" s="987"/>
      <c r="KJJ100" s="987"/>
      <c r="KJK100" s="987"/>
      <c r="KJL100" s="987"/>
      <c r="KJM100" s="987"/>
      <c r="KJN100" s="987"/>
      <c r="KJO100" s="987"/>
      <c r="KJP100" s="987"/>
      <c r="KJQ100" s="987"/>
      <c r="KJR100" s="987"/>
      <c r="KJS100" s="987"/>
      <c r="KJT100" s="987"/>
      <c r="KJU100" s="987"/>
      <c r="KJV100" s="987"/>
      <c r="KJW100" s="987"/>
      <c r="KJX100" s="987"/>
      <c r="KJY100" s="987"/>
      <c r="KJZ100" s="987"/>
      <c r="KKA100" s="987"/>
      <c r="KKB100" s="987"/>
      <c r="KKC100" s="987"/>
      <c r="KKD100" s="987"/>
      <c r="KKE100" s="987"/>
      <c r="KKF100" s="987"/>
      <c r="KKG100" s="987"/>
      <c r="KKH100" s="987"/>
      <c r="KKI100" s="987"/>
      <c r="KKJ100" s="987"/>
      <c r="KKK100" s="987"/>
      <c r="KKL100" s="987"/>
      <c r="KKM100" s="987"/>
      <c r="KKN100" s="987"/>
      <c r="KKO100" s="987"/>
      <c r="KKP100" s="987"/>
      <c r="KKQ100" s="987"/>
      <c r="KKR100" s="987"/>
      <c r="KKS100" s="987"/>
      <c r="KKT100" s="987"/>
      <c r="KKU100" s="987"/>
      <c r="KKV100" s="987"/>
      <c r="KKW100" s="987"/>
      <c r="KKX100" s="987"/>
      <c r="KKY100" s="987"/>
      <c r="KKZ100" s="987"/>
      <c r="KLA100" s="987"/>
      <c r="KLB100" s="987"/>
      <c r="KLC100" s="987"/>
      <c r="KLD100" s="987"/>
      <c r="KLE100" s="987"/>
      <c r="KLF100" s="987"/>
      <c r="KLG100" s="987"/>
      <c r="KLH100" s="987"/>
      <c r="KLI100" s="987"/>
      <c r="KLJ100" s="987"/>
      <c r="KLK100" s="987"/>
      <c r="KLL100" s="987"/>
      <c r="KLM100" s="987"/>
      <c r="KLN100" s="987"/>
      <c r="KLO100" s="987"/>
      <c r="KLP100" s="987"/>
      <c r="KLQ100" s="987"/>
      <c r="KLR100" s="987"/>
      <c r="KLS100" s="987"/>
      <c r="KLT100" s="987"/>
      <c r="KLU100" s="987"/>
      <c r="KLV100" s="987"/>
      <c r="KLW100" s="987"/>
      <c r="KLX100" s="987"/>
      <c r="KLY100" s="987"/>
      <c r="KLZ100" s="987"/>
      <c r="KMA100" s="987"/>
      <c r="KMB100" s="987"/>
      <c r="KMC100" s="987"/>
      <c r="KMD100" s="987"/>
      <c r="KME100" s="987"/>
      <c r="KMF100" s="987"/>
      <c r="KMG100" s="987"/>
      <c r="KMH100" s="987"/>
      <c r="KMI100" s="987"/>
      <c r="KMJ100" s="987"/>
      <c r="KMK100" s="987"/>
      <c r="KML100" s="987"/>
      <c r="KMM100" s="987"/>
      <c r="KMN100" s="987"/>
      <c r="KMO100" s="987"/>
      <c r="KMP100" s="987"/>
      <c r="KMQ100" s="987"/>
      <c r="KMR100" s="987"/>
      <c r="KMS100" s="987"/>
      <c r="KMT100" s="987"/>
      <c r="KMU100" s="987"/>
      <c r="KMV100" s="987"/>
      <c r="KMW100" s="987"/>
      <c r="KMX100" s="987"/>
      <c r="KMY100" s="987"/>
      <c r="KMZ100" s="987"/>
      <c r="KNA100" s="987"/>
      <c r="KNB100" s="987"/>
      <c r="KNC100" s="987"/>
      <c r="KND100" s="987"/>
      <c r="KNE100" s="987"/>
      <c r="KNF100" s="987"/>
      <c r="KNG100" s="987"/>
      <c r="KNH100" s="987"/>
      <c r="KNI100" s="987"/>
      <c r="KNJ100" s="987"/>
      <c r="KNK100" s="987"/>
      <c r="KNL100" s="987"/>
      <c r="KNM100" s="987"/>
      <c r="KNN100" s="987"/>
      <c r="KNO100" s="987"/>
      <c r="KNP100" s="987"/>
      <c r="KNQ100" s="987"/>
      <c r="KNR100" s="987"/>
      <c r="KNS100" s="987"/>
      <c r="KNT100" s="987"/>
      <c r="KNU100" s="987"/>
      <c r="KNV100" s="987"/>
      <c r="KNW100" s="987"/>
      <c r="KNX100" s="987"/>
      <c r="KNY100" s="987"/>
      <c r="KNZ100" s="987"/>
      <c r="KOA100" s="987"/>
      <c r="KOB100" s="987"/>
      <c r="KOC100" s="987"/>
      <c r="KOD100" s="987"/>
      <c r="KOE100" s="987"/>
      <c r="KOF100" s="987"/>
      <c r="KOG100" s="987"/>
      <c r="KOH100" s="987"/>
      <c r="KOI100" s="987"/>
      <c r="KOJ100" s="987"/>
      <c r="KOK100" s="987"/>
      <c r="KOL100" s="987"/>
      <c r="KOM100" s="987"/>
      <c r="KON100" s="987"/>
      <c r="KOO100" s="987"/>
      <c r="KOP100" s="987"/>
      <c r="KOQ100" s="987"/>
      <c r="KOR100" s="987"/>
      <c r="KOS100" s="987"/>
      <c r="KOT100" s="987"/>
      <c r="KOU100" s="987"/>
      <c r="KOV100" s="987"/>
      <c r="KOW100" s="987"/>
      <c r="KOX100" s="987"/>
      <c r="KOY100" s="987"/>
      <c r="KOZ100" s="987"/>
      <c r="KPA100" s="987"/>
      <c r="KPB100" s="987"/>
      <c r="KPC100" s="987"/>
      <c r="KPD100" s="987"/>
      <c r="KPE100" s="987"/>
      <c r="KPF100" s="987"/>
      <c r="KPG100" s="987"/>
      <c r="KPH100" s="987"/>
      <c r="KPI100" s="987"/>
      <c r="KPJ100" s="987"/>
      <c r="KPK100" s="987"/>
      <c r="KPL100" s="987"/>
      <c r="KPM100" s="987"/>
      <c r="KPN100" s="987"/>
      <c r="KPO100" s="987"/>
      <c r="KPP100" s="987"/>
      <c r="KPQ100" s="987"/>
      <c r="KPR100" s="987"/>
      <c r="KPS100" s="987"/>
      <c r="KPT100" s="987"/>
      <c r="KPU100" s="987"/>
      <c r="KPV100" s="987"/>
      <c r="KPW100" s="987"/>
      <c r="KPX100" s="987"/>
      <c r="KPY100" s="987"/>
      <c r="KPZ100" s="987"/>
      <c r="KQA100" s="987"/>
      <c r="KQB100" s="987"/>
      <c r="KQC100" s="987"/>
      <c r="KQD100" s="987"/>
      <c r="KQE100" s="987"/>
      <c r="KQF100" s="987"/>
      <c r="KQG100" s="987"/>
      <c r="KQH100" s="987"/>
      <c r="KQI100" s="987"/>
      <c r="KQJ100" s="987"/>
      <c r="KQK100" s="987"/>
      <c r="KQL100" s="987"/>
      <c r="KQM100" s="987"/>
      <c r="KQN100" s="987"/>
      <c r="KQO100" s="987"/>
      <c r="KQP100" s="987"/>
      <c r="KQQ100" s="987"/>
      <c r="KQR100" s="987"/>
      <c r="KQS100" s="987"/>
      <c r="KQT100" s="987"/>
      <c r="KQU100" s="987"/>
      <c r="KQV100" s="987"/>
      <c r="KQW100" s="987"/>
      <c r="KQX100" s="987"/>
      <c r="KQY100" s="987"/>
      <c r="KQZ100" s="987"/>
      <c r="KRA100" s="987"/>
      <c r="KRB100" s="987"/>
      <c r="KRC100" s="987"/>
      <c r="KRD100" s="987"/>
      <c r="KRE100" s="987"/>
      <c r="KRF100" s="987"/>
      <c r="KRG100" s="987"/>
      <c r="KRH100" s="987"/>
      <c r="KRI100" s="987"/>
      <c r="KRJ100" s="987"/>
      <c r="KRK100" s="987"/>
      <c r="KRL100" s="987"/>
      <c r="KRM100" s="987"/>
      <c r="KRN100" s="987"/>
      <c r="KRO100" s="987"/>
      <c r="KRP100" s="987"/>
      <c r="KRQ100" s="987"/>
      <c r="KRR100" s="987"/>
      <c r="KRS100" s="987"/>
      <c r="KRT100" s="987"/>
      <c r="KRU100" s="987"/>
      <c r="KRV100" s="987"/>
      <c r="KRW100" s="987"/>
      <c r="KRX100" s="987"/>
      <c r="KRY100" s="987"/>
      <c r="KRZ100" s="987"/>
      <c r="KSA100" s="987"/>
      <c r="KSB100" s="987"/>
      <c r="KSC100" s="987"/>
      <c r="KSD100" s="987"/>
      <c r="KSE100" s="987"/>
      <c r="KSF100" s="987"/>
      <c r="KSG100" s="987"/>
      <c r="KSH100" s="987"/>
      <c r="KSI100" s="987"/>
      <c r="KSJ100" s="987"/>
      <c r="KSK100" s="987"/>
      <c r="KSL100" s="987"/>
      <c r="KSM100" s="987"/>
      <c r="KSN100" s="987"/>
      <c r="KSO100" s="987"/>
      <c r="KSP100" s="987"/>
      <c r="KSQ100" s="987"/>
      <c r="KSR100" s="987"/>
      <c r="KSS100" s="987"/>
      <c r="KST100" s="987"/>
      <c r="KSU100" s="987"/>
      <c r="KSV100" s="987"/>
      <c r="KSW100" s="987"/>
      <c r="KSX100" s="987"/>
      <c r="KSY100" s="987"/>
      <c r="KSZ100" s="987"/>
      <c r="KTA100" s="987"/>
      <c r="KTB100" s="987"/>
      <c r="KTC100" s="987"/>
      <c r="KTD100" s="987"/>
      <c r="KTE100" s="987"/>
      <c r="KTF100" s="987"/>
      <c r="KTG100" s="987"/>
      <c r="KTH100" s="987"/>
      <c r="KTI100" s="987"/>
      <c r="KTJ100" s="987"/>
      <c r="KTK100" s="987"/>
      <c r="KTL100" s="987"/>
      <c r="KTM100" s="987"/>
      <c r="KTN100" s="987"/>
      <c r="KTO100" s="987"/>
      <c r="KTP100" s="987"/>
      <c r="KTQ100" s="987"/>
      <c r="KTR100" s="987"/>
      <c r="KTS100" s="987"/>
      <c r="KTT100" s="987"/>
      <c r="KTU100" s="987"/>
      <c r="KTV100" s="987"/>
      <c r="KTW100" s="987"/>
      <c r="KTX100" s="987"/>
      <c r="KTY100" s="987"/>
      <c r="KTZ100" s="987"/>
      <c r="KUA100" s="987"/>
      <c r="KUB100" s="987"/>
      <c r="KUC100" s="987"/>
      <c r="KUD100" s="987"/>
      <c r="KUE100" s="987"/>
      <c r="KUF100" s="987"/>
      <c r="KUG100" s="987"/>
      <c r="KUH100" s="987"/>
      <c r="KUI100" s="987"/>
      <c r="KUJ100" s="987"/>
      <c r="KUK100" s="987"/>
      <c r="KUL100" s="987"/>
      <c r="KUM100" s="987"/>
      <c r="KUN100" s="987"/>
      <c r="KUO100" s="987"/>
      <c r="KUP100" s="987"/>
      <c r="KUQ100" s="987"/>
      <c r="KUR100" s="987"/>
      <c r="KUS100" s="987"/>
      <c r="KUT100" s="987"/>
      <c r="KUU100" s="987"/>
      <c r="KUV100" s="987"/>
      <c r="KUW100" s="987"/>
      <c r="KUX100" s="987"/>
      <c r="KUY100" s="987"/>
      <c r="KUZ100" s="987"/>
      <c r="KVA100" s="987"/>
      <c r="KVB100" s="987"/>
      <c r="KVC100" s="987"/>
      <c r="KVD100" s="987"/>
      <c r="KVE100" s="987"/>
      <c r="KVF100" s="987"/>
      <c r="KVG100" s="987"/>
      <c r="KVH100" s="987"/>
      <c r="KVI100" s="987"/>
      <c r="KVJ100" s="987"/>
      <c r="KVK100" s="987"/>
      <c r="KVL100" s="987"/>
      <c r="KVM100" s="987"/>
      <c r="KVN100" s="987"/>
      <c r="KVO100" s="987"/>
      <c r="KVP100" s="987"/>
      <c r="KVQ100" s="987"/>
      <c r="KVR100" s="987"/>
      <c r="KVS100" s="987"/>
      <c r="KVT100" s="987"/>
      <c r="KVU100" s="987"/>
      <c r="KVV100" s="987"/>
      <c r="KVW100" s="987"/>
      <c r="KVX100" s="987"/>
      <c r="KVY100" s="987"/>
      <c r="KVZ100" s="987"/>
      <c r="KWA100" s="987"/>
      <c r="KWB100" s="987"/>
      <c r="KWC100" s="987"/>
      <c r="KWD100" s="987"/>
      <c r="KWE100" s="987"/>
      <c r="KWF100" s="987"/>
      <c r="KWG100" s="987"/>
      <c r="KWH100" s="987"/>
      <c r="KWI100" s="987"/>
      <c r="KWJ100" s="987"/>
      <c r="KWK100" s="987"/>
      <c r="KWL100" s="987"/>
      <c r="KWM100" s="987"/>
      <c r="KWN100" s="987"/>
      <c r="KWO100" s="987"/>
      <c r="KWP100" s="987"/>
      <c r="KWQ100" s="987"/>
      <c r="KWR100" s="987"/>
      <c r="KWS100" s="987"/>
      <c r="KWT100" s="987"/>
      <c r="KWU100" s="987"/>
      <c r="KWV100" s="987"/>
      <c r="KWW100" s="987"/>
      <c r="KWX100" s="987"/>
      <c r="KWY100" s="987"/>
      <c r="KWZ100" s="987"/>
      <c r="KXA100" s="987"/>
      <c r="KXB100" s="987"/>
      <c r="KXC100" s="987"/>
      <c r="KXD100" s="987"/>
      <c r="KXE100" s="987"/>
      <c r="KXF100" s="987"/>
      <c r="KXG100" s="987"/>
      <c r="KXH100" s="987"/>
      <c r="KXI100" s="987"/>
      <c r="KXJ100" s="987"/>
      <c r="KXK100" s="987"/>
      <c r="KXL100" s="987"/>
      <c r="KXM100" s="987"/>
      <c r="KXN100" s="987"/>
      <c r="KXO100" s="987"/>
      <c r="KXP100" s="987"/>
      <c r="KXQ100" s="987"/>
      <c r="KXR100" s="987"/>
      <c r="KXS100" s="987"/>
      <c r="KXT100" s="987"/>
      <c r="KXU100" s="987"/>
      <c r="KXV100" s="987"/>
      <c r="KXW100" s="987"/>
      <c r="KXX100" s="987"/>
      <c r="KXY100" s="987"/>
      <c r="KXZ100" s="987"/>
      <c r="KYA100" s="987"/>
      <c r="KYB100" s="987"/>
      <c r="KYC100" s="987"/>
      <c r="KYD100" s="987"/>
      <c r="KYE100" s="987"/>
      <c r="KYF100" s="987"/>
      <c r="KYG100" s="987"/>
      <c r="KYH100" s="987"/>
      <c r="KYI100" s="987"/>
      <c r="KYJ100" s="987"/>
      <c r="KYK100" s="987"/>
      <c r="KYL100" s="987"/>
      <c r="KYM100" s="987"/>
      <c r="KYN100" s="987"/>
      <c r="KYO100" s="987"/>
      <c r="KYP100" s="987"/>
      <c r="KYQ100" s="987"/>
      <c r="KYR100" s="987"/>
      <c r="KYS100" s="987"/>
      <c r="KYT100" s="987"/>
      <c r="KYU100" s="987"/>
      <c r="KYV100" s="987"/>
      <c r="KYW100" s="987"/>
      <c r="KYX100" s="987"/>
      <c r="KYY100" s="987"/>
      <c r="KYZ100" s="987"/>
      <c r="KZA100" s="987"/>
      <c r="KZB100" s="987"/>
      <c r="KZC100" s="987"/>
      <c r="KZD100" s="987"/>
      <c r="KZE100" s="987"/>
      <c r="KZF100" s="987"/>
      <c r="KZG100" s="987"/>
      <c r="KZH100" s="987"/>
      <c r="KZI100" s="987"/>
      <c r="KZJ100" s="987"/>
      <c r="KZK100" s="987"/>
      <c r="KZL100" s="987"/>
      <c r="KZM100" s="987"/>
      <c r="KZN100" s="987"/>
      <c r="KZO100" s="987"/>
      <c r="KZP100" s="987"/>
      <c r="KZQ100" s="987"/>
      <c r="KZR100" s="987"/>
      <c r="KZS100" s="987"/>
      <c r="KZT100" s="987"/>
      <c r="KZU100" s="987"/>
      <c r="KZV100" s="987"/>
      <c r="KZW100" s="987"/>
      <c r="KZX100" s="987"/>
      <c r="KZY100" s="987"/>
      <c r="KZZ100" s="987"/>
      <c r="LAA100" s="987"/>
      <c r="LAB100" s="987"/>
      <c r="LAC100" s="987"/>
      <c r="LAD100" s="987"/>
      <c r="LAE100" s="987"/>
      <c r="LAF100" s="987"/>
      <c r="LAG100" s="987"/>
      <c r="LAH100" s="987"/>
      <c r="LAI100" s="987"/>
      <c r="LAJ100" s="987"/>
      <c r="LAK100" s="987"/>
      <c r="LAL100" s="987"/>
      <c r="LAM100" s="987"/>
      <c r="LAN100" s="987"/>
      <c r="LAO100" s="987"/>
      <c r="LAP100" s="987"/>
      <c r="LAQ100" s="987"/>
      <c r="LAR100" s="987"/>
      <c r="LAS100" s="987"/>
      <c r="LAT100" s="987"/>
      <c r="LAU100" s="987"/>
      <c r="LAV100" s="987"/>
      <c r="LAW100" s="987"/>
      <c r="LAX100" s="987"/>
      <c r="LAY100" s="987"/>
      <c r="LAZ100" s="987"/>
      <c r="LBA100" s="987"/>
      <c r="LBB100" s="987"/>
      <c r="LBC100" s="987"/>
      <c r="LBD100" s="987"/>
      <c r="LBE100" s="987"/>
      <c r="LBF100" s="987"/>
      <c r="LBG100" s="987"/>
      <c r="LBH100" s="987"/>
      <c r="LBI100" s="987"/>
      <c r="LBJ100" s="987"/>
      <c r="LBK100" s="987"/>
      <c r="LBL100" s="987"/>
      <c r="LBM100" s="987"/>
      <c r="LBN100" s="987"/>
      <c r="LBO100" s="987"/>
      <c r="LBP100" s="987"/>
      <c r="LBQ100" s="987"/>
      <c r="LBR100" s="987"/>
      <c r="LBS100" s="987"/>
      <c r="LBT100" s="987"/>
      <c r="LBU100" s="987"/>
      <c r="LBV100" s="987"/>
      <c r="LBW100" s="987"/>
      <c r="LBX100" s="987"/>
      <c r="LBY100" s="987"/>
      <c r="LBZ100" s="987"/>
      <c r="LCA100" s="987"/>
      <c r="LCB100" s="987"/>
      <c r="LCC100" s="987"/>
      <c r="LCD100" s="987"/>
      <c r="LCE100" s="987"/>
      <c r="LCF100" s="987"/>
      <c r="LCG100" s="987"/>
      <c r="LCH100" s="987"/>
      <c r="LCI100" s="987"/>
      <c r="LCJ100" s="987"/>
      <c r="LCK100" s="987"/>
      <c r="LCL100" s="987"/>
      <c r="LCM100" s="987"/>
      <c r="LCN100" s="987"/>
      <c r="LCO100" s="987"/>
      <c r="LCP100" s="987"/>
      <c r="LCQ100" s="987"/>
      <c r="LCR100" s="987"/>
      <c r="LCS100" s="987"/>
      <c r="LCT100" s="987"/>
      <c r="LCU100" s="987"/>
      <c r="LCV100" s="987"/>
      <c r="LCW100" s="987"/>
      <c r="LCX100" s="987"/>
      <c r="LCY100" s="987"/>
      <c r="LCZ100" s="987"/>
      <c r="LDA100" s="987"/>
      <c r="LDB100" s="987"/>
      <c r="LDC100" s="987"/>
      <c r="LDD100" s="987"/>
      <c r="LDE100" s="987"/>
      <c r="LDF100" s="987"/>
      <c r="LDG100" s="987"/>
      <c r="LDH100" s="987"/>
      <c r="LDI100" s="987"/>
      <c r="LDJ100" s="987"/>
      <c r="LDK100" s="987"/>
      <c r="LDL100" s="987"/>
      <c r="LDM100" s="987"/>
      <c r="LDN100" s="987"/>
      <c r="LDO100" s="987"/>
      <c r="LDP100" s="987"/>
      <c r="LDQ100" s="987"/>
      <c r="LDR100" s="987"/>
      <c r="LDS100" s="987"/>
      <c r="LDT100" s="987"/>
      <c r="LDU100" s="987"/>
      <c r="LDV100" s="987"/>
      <c r="LDW100" s="987"/>
      <c r="LDX100" s="987"/>
      <c r="LDY100" s="987"/>
      <c r="LDZ100" s="987"/>
      <c r="LEA100" s="987"/>
      <c r="LEB100" s="987"/>
      <c r="LEC100" s="987"/>
      <c r="LED100" s="987"/>
      <c r="LEE100" s="987"/>
      <c r="LEF100" s="987"/>
      <c r="LEG100" s="987"/>
      <c r="LEH100" s="987"/>
      <c r="LEI100" s="987"/>
      <c r="LEJ100" s="987"/>
      <c r="LEK100" s="987"/>
      <c r="LEL100" s="987"/>
      <c r="LEM100" s="987"/>
      <c r="LEN100" s="987"/>
      <c r="LEO100" s="987"/>
      <c r="LEP100" s="987"/>
      <c r="LEQ100" s="987"/>
      <c r="LER100" s="987"/>
      <c r="LES100" s="987"/>
      <c r="LET100" s="987"/>
      <c r="LEU100" s="987"/>
      <c r="LEV100" s="987"/>
      <c r="LEW100" s="987"/>
      <c r="LEX100" s="987"/>
      <c r="LEY100" s="987"/>
      <c r="LEZ100" s="987"/>
      <c r="LFA100" s="987"/>
      <c r="LFB100" s="987"/>
      <c r="LFC100" s="987"/>
      <c r="LFD100" s="987"/>
      <c r="LFE100" s="987"/>
      <c r="LFF100" s="987"/>
      <c r="LFG100" s="987"/>
      <c r="LFH100" s="987"/>
      <c r="LFI100" s="987"/>
      <c r="LFJ100" s="987"/>
      <c r="LFK100" s="987"/>
      <c r="LFL100" s="987"/>
      <c r="LFM100" s="987"/>
      <c r="LFN100" s="987"/>
      <c r="LFO100" s="987"/>
      <c r="LFP100" s="987"/>
      <c r="LFQ100" s="987"/>
      <c r="LFR100" s="987"/>
      <c r="LFS100" s="987"/>
      <c r="LFT100" s="987"/>
      <c r="LFU100" s="987"/>
      <c r="LFV100" s="987"/>
      <c r="LFW100" s="987"/>
      <c r="LFX100" s="987"/>
      <c r="LFY100" s="987"/>
      <c r="LFZ100" s="987"/>
      <c r="LGA100" s="987"/>
      <c r="LGB100" s="987"/>
      <c r="LGC100" s="987"/>
      <c r="LGD100" s="987"/>
      <c r="LGE100" s="987"/>
      <c r="LGF100" s="987"/>
      <c r="LGG100" s="987"/>
      <c r="LGH100" s="987"/>
      <c r="LGI100" s="987"/>
      <c r="LGJ100" s="987"/>
      <c r="LGK100" s="987"/>
      <c r="LGL100" s="987"/>
      <c r="LGM100" s="987"/>
      <c r="LGN100" s="987"/>
      <c r="LGO100" s="987"/>
      <c r="LGP100" s="987"/>
      <c r="LGQ100" s="987"/>
      <c r="LGR100" s="987"/>
      <c r="LGS100" s="987"/>
      <c r="LGT100" s="987"/>
      <c r="LGU100" s="987"/>
      <c r="LGV100" s="987"/>
      <c r="LGW100" s="987"/>
      <c r="LGX100" s="987"/>
      <c r="LGY100" s="987"/>
      <c r="LGZ100" s="987"/>
      <c r="LHA100" s="987"/>
      <c r="LHB100" s="987"/>
      <c r="LHC100" s="987"/>
      <c r="LHD100" s="987"/>
      <c r="LHE100" s="987"/>
      <c r="LHF100" s="987"/>
      <c r="LHG100" s="987"/>
      <c r="LHH100" s="987"/>
      <c r="LHI100" s="987"/>
      <c r="LHJ100" s="987"/>
      <c r="LHK100" s="987"/>
      <c r="LHL100" s="987"/>
      <c r="LHM100" s="987"/>
      <c r="LHN100" s="987"/>
      <c r="LHO100" s="987"/>
      <c r="LHP100" s="987"/>
      <c r="LHQ100" s="987"/>
      <c r="LHR100" s="987"/>
      <c r="LHS100" s="987"/>
      <c r="LHT100" s="987"/>
      <c r="LHU100" s="987"/>
      <c r="LHV100" s="987"/>
      <c r="LHW100" s="987"/>
      <c r="LHX100" s="987"/>
      <c r="LHY100" s="987"/>
      <c r="LHZ100" s="987"/>
      <c r="LIA100" s="987"/>
      <c r="LIB100" s="987"/>
      <c r="LIC100" s="987"/>
      <c r="LID100" s="987"/>
      <c r="LIE100" s="987"/>
      <c r="LIF100" s="987"/>
      <c r="LIG100" s="987"/>
      <c r="LIH100" s="987"/>
      <c r="LII100" s="987"/>
      <c r="LIJ100" s="987"/>
      <c r="LIK100" s="987"/>
      <c r="LIL100" s="987"/>
      <c r="LIM100" s="987"/>
      <c r="LIN100" s="987"/>
      <c r="LIO100" s="987"/>
      <c r="LIP100" s="987"/>
      <c r="LIQ100" s="987"/>
      <c r="LIR100" s="987"/>
      <c r="LIS100" s="987"/>
      <c r="LIT100" s="987"/>
      <c r="LIU100" s="987"/>
      <c r="LIV100" s="987"/>
      <c r="LIW100" s="987"/>
      <c r="LIX100" s="987"/>
      <c r="LIY100" s="987"/>
      <c r="LIZ100" s="987"/>
      <c r="LJA100" s="987"/>
      <c r="LJB100" s="987"/>
      <c r="LJC100" s="987"/>
      <c r="LJD100" s="987"/>
      <c r="LJE100" s="987"/>
      <c r="LJF100" s="987"/>
      <c r="LJG100" s="987"/>
      <c r="LJH100" s="987"/>
      <c r="LJI100" s="987"/>
      <c r="LJJ100" s="987"/>
      <c r="LJK100" s="987"/>
      <c r="LJL100" s="987"/>
      <c r="LJM100" s="987"/>
      <c r="LJN100" s="987"/>
      <c r="LJO100" s="987"/>
      <c r="LJP100" s="987"/>
      <c r="LJQ100" s="987"/>
      <c r="LJR100" s="987"/>
      <c r="LJS100" s="987"/>
      <c r="LJT100" s="987"/>
      <c r="LJU100" s="987"/>
      <c r="LJV100" s="987"/>
      <c r="LJW100" s="987"/>
      <c r="LJX100" s="987"/>
      <c r="LJY100" s="987"/>
      <c r="LJZ100" s="987"/>
      <c r="LKA100" s="987"/>
      <c r="LKB100" s="987"/>
      <c r="LKC100" s="987"/>
      <c r="LKD100" s="987"/>
      <c r="LKE100" s="987"/>
      <c r="LKF100" s="987"/>
      <c r="LKG100" s="987"/>
      <c r="LKH100" s="987"/>
      <c r="LKI100" s="987"/>
      <c r="LKJ100" s="987"/>
      <c r="LKK100" s="987"/>
      <c r="LKL100" s="987"/>
      <c r="LKM100" s="987"/>
      <c r="LKN100" s="987"/>
      <c r="LKO100" s="987"/>
      <c r="LKP100" s="987"/>
      <c r="LKQ100" s="987"/>
      <c r="LKR100" s="987"/>
      <c r="LKS100" s="987"/>
      <c r="LKT100" s="987"/>
      <c r="LKU100" s="987"/>
      <c r="LKV100" s="987"/>
      <c r="LKW100" s="987"/>
      <c r="LKX100" s="987"/>
      <c r="LKY100" s="987"/>
      <c r="LKZ100" s="987"/>
      <c r="LLA100" s="987"/>
      <c r="LLB100" s="987"/>
      <c r="LLC100" s="987"/>
      <c r="LLD100" s="987"/>
      <c r="LLE100" s="987"/>
      <c r="LLF100" s="987"/>
      <c r="LLG100" s="987"/>
      <c r="LLH100" s="987"/>
      <c r="LLI100" s="987"/>
      <c r="LLJ100" s="987"/>
      <c r="LLK100" s="987"/>
      <c r="LLL100" s="987"/>
      <c r="LLM100" s="987"/>
      <c r="LLN100" s="987"/>
      <c r="LLO100" s="987"/>
      <c r="LLP100" s="987"/>
      <c r="LLQ100" s="987"/>
      <c r="LLR100" s="987"/>
      <c r="LLS100" s="987"/>
      <c r="LLT100" s="987"/>
      <c r="LLU100" s="987"/>
      <c r="LLV100" s="987"/>
      <c r="LLW100" s="987"/>
      <c r="LLX100" s="987"/>
      <c r="LLY100" s="987"/>
      <c r="LLZ100" s="987"/>
      <c r="LMA100" s="987"/>
      <c r="LMB100" s="987"/>
      <c r="LMC100" s="987"/>
      <c r="LMD100" s="987"/>
      <c r="LME100" s="987"/>
      <c r="LMF100" s="987"/>
      <c r="LMG100" s="987"/>
      <c r="LMH100" s="987"/>
      <c r="LMI100" s="987"/>
      <c r="LMJ100" s="987"/>
      <c r="LMK100" s="987"/>
      <c r="LML100" s="987"/>
      <c r="LMM100" s="987"/>
      <c r="LMN100" s="987"/>
      <c r="LMO100" s="987"/>
      <c r="LMP100" s="987"/>
      <c r="LMQ100" s="987"/>
      <c r="LMR100" s="987"/>
      <c r="LMS100" s="987"/>
      <c r="LMT100" s="987"/>
      <c r="LMU100" s="987"/>
      <c r="LMV100" s="987"/>
      <c r="LMW100" s="987"/>
      <c r="LMX100" s="987"/>
      <c r="LMY100" s="987"/>
      <c r="LMZ100" s="987"/>
      <c r="LNA100" s="987"/>
      <c r="LNB100" s="987"/>
      <c r="LNC100" s="987"/>
      <c r="LND100" s="987"/>
      <c r="LNE100" s="987"/>
      <c r="LNF100" s="987"/>
      <c r="LNG100" s="987"/>
      <c r="LNH100" s="987"/>
      <c r="LNI100" s="987"/>
      <c r="LNJ100" s="987"/>
      <c r="LNK100" s="987"/>
      <c r="LNL100" s="987"/>
      <c r="LNM100" s="987"/>
      <c r="LNN100" s="987"/>
      <c r="LNO100" s="987"/>
      <c r="LNP100" s="987"/>
      <c r="LNQ100" s="987"/>
      <c r="LNR100" s="987"/>
      <c r="LNS100" s="987"/>
      <c r="LNT100" s="987"/>
      <c r="LNU100" s="987"/>
      <c r="LNV100" s="987"/>
      <c r="LNW100" s="987"/>
      <c r="LNX100" s="987"/>
      <c r="LNY100" s="987"/>
      <c r="LNZ100" s="987"/>
      <c r="LOA100" s="987"/>
      <c r="LOB100" s="987"/>
      <c r="LOC100" s="987"/>
      <c r="LOD100" s="987"/>
      <c r="LOE100" s="987"/>
      <c r="LOF100" s="987"/>
      <c r="LOG100" s="987"/>
      <c r="LOH100" s="987"/>
      <c r="LOI100" s="987"/>
      <c r="LOJ100" s="987"/>
      <c r="LOK100" s="987"/>
      <c r="LOL100" s="987"/>
      <c r="LOM100" s="987"/>
      <c r="LON100" s="987"/>
      <c r="LOO100" s="987"/>
      <c r="LOP100" s="987"/>
      <c r="LOQ100" s="987"/>
      <c r="LOR100" s="987"/>
      <c r="LOS100" s="987"/>
      <c r="LOT100" s="987"/>
      <c r="LOU100" s="987"/>
      <c r="LOV100" s="987"/>
      <c r="LOW100" s="987"/>
      <c r="LOX100" s="987"/>
      <c r="LOY100" s="987"/>
      <c r="LOZ100" s="987"/>
      <c r="LPA100" s="987"/>
      <c r="LPB100" s="987"/>
      <c r="LPC100" s="987"/>
      <c r="LPD100" s="987"/>
      <c r="LPE100" s="987"/>
      <c r="LPF100" s="987"/>
      <c r="LPG100" s="987"/>
      <c r="LPH100" s="987"/>
      <c r="LPI100" s="987"/>
      <c r="LPJ100" s="987"/>
      <c r="LPK100" s="987"/>
      <c r="LPL100" s="987"/>
      <c r="LPM100" s="987"/>
      <c r="LPN100" s="987"/>
      <c r="LPO100" s="987"/>
      <c r="LPP100" s="987"/>
      <c r="LPQ100" s="987"/>
      <c r="LPR100" s="987"/>
      <c r="LPS100" s="987"/>
      <c r="LPT100" s="987"/>
      <c r="LPU100" s="987"/>
      <c r="LPV100" s="987"/>
      <c r="LPW100" s="987"/>
      <c r="LPX100" s="987"/>
      <c r="LPY100" s="987"/>
      <c r="LPZ100" s="987"/>
      <c r="LQA100" s="987"/>
      <c r="LQB100" s="987"/>
      <c r="LQC100" s="987"/>
      <c r="LQD100" s="987"/>
      <c r="LQE100" s="987"/>
      <c r="LQF100" s="987"/>
      <c r="LQG100" s="987"/>
      <c r="LQH100" s="987"/>
      <c r="LQI100" s="987"/>
      <c r="LQJ100" s="987"/>
      <c r="LQK100" s="987"/>
      <c r="LQL100" s="987"/>
      <c r="LQM100" s="987"/>
      <c r="LQN100" s="987"/>
      <c r="LQO100" s="987"/>
      <c r="LQP100" s="987"/>
      <c r="LQQ100" s="987"/>
      <c r="LQR100" s="987"/>
      <c r="LQS100" s="987"/>
      <c r="LQT100" s="987"/>
      <c r="LQU100" s="987"/>
      <c r="LQV100" s="987"/>
      <c r="LQW100" s="987"/>
      <c r="LQX100" s="987"/>
      <c r="LQY100" s="987"/>
      <c r="LQZ100" s="987"/>
      <c r="LRA100" s="987"/>
      <c r="LRB100" s="987"/>
      <c r="LRC100" s="987"/>
      <c r="LRD100" s="987"/>
      <c r="LRE100" s="987"/>
      <c r="LRF100" s="987"/>
      <c r="LRG100" s="987"/>
      <c r="LRH100" s="987"/>
      <c r="LRI100" s="987"/>
      <c r="LRJ100" s="987"/>
      <c r="LRK100" s="987"/>
      <c r="LRL100" s="987"/>
      <c r="LRM100" s="987"/>
      <c r="LRN100" s="987"/>
      <c r="LRO100" s="987"/>
      <c r="LRP100" s="987"/>
      <c r="LRQ100" s="987"/>
      <c r="LRR100" s="987"/>
      <c r="LRS100" s="987"/>
      <c r="LRT100" s="987"/>
      <c r="LRU100" s="987"/>
      <c r="LRV100" s="987"/>
      <c r="LRW100" s="987"/>
      <c r="LRX100" s="987"/>
      <c r="LRY100" s="987"/>
      <c r="LRZ100" s="987"/>
      <c r="LSA100" s="987"/>
      <c r="LSB100" s="987"/>
      <c r="LSC100" s="987"/>
      <c r="LSD100" s="987"/>
      <c r="LSE100" s="987"/>
      <c r="LSF100" s="987"/>
      <c r="LSG100" s="987"/>
      <c r="LSH100" s="987"/>
      <c r="LSI100" s="987"/>
      <c r="LSJ100" s="987"/>
      <c r="LSK100" s="987"/>
      <c r="LSL100" s="987"/>
      <c r="LSM100" s="987"/>
      <c r="LSN100" s="987"/>
      <c r="LSO100" s="987"/>
      <c r="LSP100" s="987"/>
      <c r="LSQ100" s="987"/>
      <c r="LSR100" s="987"/>
      <c r="LSS100" s="987"/>
      <c r="LST100" s="987"/>
      <c r="LSU100" s="987"/>
      <c r="LSV100" s="987"/>
      <c r="LSW100" s="987"/>
      <c r="LSX100" s="987"/>
      <c r="LSY100" s="987"/>
      <c r="LSZ100" s="987"/>
      <c r="LTA100" s="987"/>
      <c r="LTB100" s="987"/>
      <c r="LTC100" s="987"/>
      <c r="LTD100" s="987"/>
      <c r="LTE100" s="987"/>
      <c r="LTF100" s="987"/>
      <c r="LTG100" s="987"/>
      <c r="LTH100" s="987"/>
      <c r="LTI100" s="987"/>
      <c r="LTJ100" s="987"/>
      <c r="LTK100" s="987"/>
      <c r="LTL100" s="987"/>
      <c r="LTM100" s="987"/>
      <c r="LTN100" s="987"/>
      <c r="LTO100" s="987"/>
      <c r="LTP100" s="987"/>
      <c r="LTQ100" s="987"/>
      <c r="LTR100" s="987"/>
      <c r="LTS100" s="987"/>
      <c r="LTT100" s="987"/>
      <c r="LTU100" s="987"/>
      <c r="LTV100" s="987"/>
      <c r="LTW100" s="987"/>
      <c r="LTX100" s="987"/>
      <c r="LTY100" s="987"/>
      <c r="LTZ100" s="987"/>
      <c r="LUA100" s="987"/>
      <c r="LUB100" s="987"/>
      <c r="LUC100" s="987"/>
      <c r="LUD100" s="987"/>
      <c r="LUE100" s="987"/>
      <c r="LUF100" s="987"/>
      <c r="LUG100" s="987"/>
      <c r="LUH100" s="987"/>
      <c r="LUI100" s="987"/>
      <c r="LUJ100" s="987"/>
      <c r="LUK100" s="987"/>
      <c r="LUL100" s="987"/>
      <c r="LUM100" s="987"/>
      <c r="LUN100" s="987"/>
      <c r="LUO100" s="987"/>
      <c r="LUP100" s="987"/>
      <c r="LUQ100" s="987"/>
      <c r="LUR100" s="987"/>
      <c r="LUS100" s="987"/>
      <c r="LUT100" s="987"/>
      <c r="LUU100" s="987"/>
      <c r="LUV100" s="987"/>
      <c r="LUW100" s="987"/>
      <c r="LUX100" s="987"/>
      <c r="LUY100" s="987"/>
      <c r="LUZ100" s="987"/>
      <c r="LVA100" s="987"/>
      <c r="LVB100" s="987"/>
      <c r="LVC100" s="987"/>
      <c r="LVD100" s="987"/>
      <c r="LVE100" s="987"/>
      <c r="LVF100" s="987"/>
      <c r="LVG100" s="987"/>
      <c r="LVH100" s="987"/>
      <c r="LVI100" s="987"/>
      <c r="LVJ100" s="987"/>
      <c r="LVK100" s="987"/>
      <c r="LVL100" s="987"/>
      <c r="LVM100" s="987"/>
      <c r="LVN100" s="987"/>
      <c r="LVO100" s="987"/>
      <c r="LVP100" s="987"/>
      <c r="LVQ100" s="987"/>
      <c r="LVR100" s="987"/>
      <c r="LVS100" s="987"/>
      <c r="LVT100" s="987"/>
      <c r="LVU100" s="987"/>
      <c r="LVV100" s="987"/>
      <c r="LVW100" s="987"/>
      <c r="LVX100" s="987"/>
      <c r="LVY100" s="987"/>
      <c r="LVZ100" s="987"/>
      <c r="LWA100" s="987"/>
      <c r="LWB100" s="987"/>
      <c r="LWC100" s="987"/>
      <c r="LWD100" s="987"/>
      <c r="LWE100" s="987"/>
      <c r="LWF100" s="987"/>
      <c r="LWG100" s="987"/>
      <c r="LWH100" s="987"/>
      <c r="LWI100" s="987"/>
      <c r="LWJ100" s="987"/>
      <c r="LWK100" s="987"/>
      <c r="LWL100" s="987"/>
      <c r="LWM100" s="987"/>
      <c r="LWN100" s="987"/>
      <c r="LWO100" s="987"/>
      <c r="LWP100" s="987"/>
      <c r="LWQ100" s="987"/>
      <c r="LWR100" s="987"/>
      <c r="LWS100" s="987"/>
      <c r="LWT100" s="987"/>
      <c r="LWU100" s="987"/>
      <c r="LWV100" s="987"/>
      <c r="LWW100" s="987"/>
      <c r="LWX100" s="987"/>
      <c r="LWY100" s="987"/>
      <c r="LWZ100" s="987"/>
      <c r="LXA100" s="987"/>
      <c r="LXB100" s="987"/>
      <c r="LXC100" s="987"/>
      <c r="LXD100" s="987"/>
      <c r="LXE100" s="987"/>
      <c r="LXF100" s="987"/>
      <c r="LXG100" s="987"/>
      <c r="LXH100" s="987"/>
      <c r="LXI100" s="987"/>
      <c r="LXJ100" s="987"/>
      <c r="LXK100" s="987"/>
      <c r="LXL100" s="987"/>
      <c r="LXM100" s="987"/>
      <c r="LXN100" s="987"/>
      <c r="LXO100" s="987"/>
      <c r="LXP100" s="987"/>
      <c r="LXQ100" s="987"/>
      <c r="LXR100" s="987"/>
      <c r="LXS100" s="987"/>
      <c r="LXT100" s="987"/>
      <c r="LXU100" s="987"/>
      <c r="LXV100" s="987"/>
      <c r="LXW100" s="987"/>
      <c r="LXX100" s="987"/>
      <c r="LXY100" s="987"/>
      <c r="LXZ100" s="987"/>
      <c r="LYA100" s="987"/>
      <c r="LYB100" s="987"/>
      <c r="LYC100" s="987"/>
      <c r="LYD100" s="987"/>
      <c r="LYE100" s="987"/>
      <c r="LYF100" s="987"/>
      <c r="LYG100" s="987"/>
      <c r="LYH100" s="987"/>
      <c r="LYI100" s="987"/>
      <c r="LYJ100" s="987"/>
      <c r="LYK100" s="987"/>
      <c r="LYL100" s="987"/>
      <c r="LYM100" s="987"/>
      <c r="LYN100" s="987"/>
      <c r="LYO100" s="987"/>
      <c r="LYP100" s="987"/>
      <c r="LYQ100" s="987"/>
      <c r="LYR100" s="987"/>
      <c r="LYS100" s="987"/>
      <c r="LYT100" s="987"/>
      <c r="LYU100" s="987"/>
      <c r="LYV100" s="987"/>
      <c r="LYW100" s="987"/>
      <c r="LYX100" s="987"/>
      <c r="LYY100" s="987"/>
      <c r="LYZ100" s="987"/>
      <c r="LZA100" s="987"/>
      <c r="LZB100" s="987"/>
      <c r="LZC100" s="987"/>
      <c r="LZD100" s="987"/>
      <c r="LZE100" s="987"/>
      <c r="LZF100" s="987"/>
      <c r="LZG100" s="987"/>
      <c r="LZH100" s="987"/>
      <c r="LZI100" s="987"/>
      <c r="LZJ100" s="987"/>
      <c r="LZK100" s="987"/>
      <c r="LZL100" s="987"/>
      <c r="LZM100" s="987"/>
      <c r="LZN100" s="987"/>
      <c r="LZO100" s="987"/>
      <c r="LZP100" s="987"/>
      <c r="LZQ100" s="987"/>
      <c r="LZR100" s="987"/>
      <c r="LZS100" s="987"/>
      <c r="LZT100" s="987"/>
      <c r="LZU100" s="987"/>
      <c r="LZV100" s="987"/>
      <c r="LZW100" s="987"/>
      <c r="LZX100" s="987"/>
      <c r="LZY100" s="987"/>
      <c r="LZZ100" s="987"/>
      <c r="MAA100" s="987"/>
      <c r="MAB100" s="987"/>
      <c r="MAC100" s="987"/>
      <c r="MAD100" s="987"/>
      <c r="MAE100" s="987"/>
      <c r="MAF100" s="987"/>
      <c r="MAG100" s="987"/>
      <c r="MAH100" s="987"/>
      <c r="MAI100" s="987"/>
      <c r="MAJ100" s="987"/>
      <c r="MAK100" s="987"/>
      <c r="MAL100" s="987"/>
      <c r="MAM100" s="987"/>
      <c r="MAN100" s="987"/>
      <c r="MAO100" s="987"/>
      <c r="MAP100" s="987"/>
      <c r="MAQ100" s="987"/>
      <c r="MAR100" s="987"/>
      <c r="MAS100" s="987"/>
      <c r="MAT100" s="987"/>
      <c r="MAU100" s="987"/>
      <c r="MAV100" s="987"/>
      <c r="MAW100" s="987"/>
      <c r="MAX100" s="987"/>
      <c r="MAY100" s="987"/>
      <c r="MAZ100" s="987"/>
      <c r="MBA100" s="987"/>
      <c r="MBB100" s="987"/>
      <c r="MBC100" s="987"/>
      <c r="MBD100" s="987"/>
      <c r="MBE100" s="987"/>
      <c r="MBF100" s="987"/>
      <c r="MBG100" s="987"/>
      <c r="MBH100" s="987"/>
      <c r="MBI100" s="987"/>
      <c r="MBJ100" s="987"/>
      <c r="MBK100" s="987"/>
      <c r="MBL100" s="987"/>
      <c r="MBM100" s="987"/>
      <c r="MBN100" s="987"/>
      <c r="MBO100" s="987"/>
      <c r="MBP100" s="987"/>
      <c r="MBQ100" s="987"/>
      <c r="MBR100" s="987"/>
      <c r="MBS100" s="987"/>
      <c r="MBT100" s="987"/>
      <c r="MBU100" s="987"/>
      <c r="MBV100" s="987"/>
      <c r="MBW100" s="987"/>
      <c r="MBX100" s="987"/>
      <c r="MBY100" s="987"/>
      <c r="MBZ100" s="987"/>
      <c r="MCA100" s="987"/>
      <c r="MCB100" s="987"/>
      <c r="MCC100" s="987"/>
      <c r="MCD100" s="987"/>
      <c r="MCE100" s="987"/>
      <c r="MCF100" s="987"/>
      <c r="MCG100" s="987"/>
      <c r="MCH100" s="987"/>
      <c r="MCI100" s="987"/>
      <c r="MCJ100" s="987"/>
      <c r="MCK100" s="987"/>
      <c r="MCL100" s="987"/>
      <c r="MCM100" s="987"/>
      <c r="MCN100" s="987"/>
      <c r="MCO100" s="987"/>
      <c r="MCP100" s="987"/>
      <c r="MCQ100" s="987"/>
      <c r="MCR100" s="987"/>
      <c r="MCS100" s="987"/>
      <c r="MCT100" s="987"/>
      <c r="MCU100" s="987"/>
      <c r="MCV100" s="987"/>
      <c r="MCW100" s="987"/>
      <c r="MCX100" s="987"/>
      <c r="MCY100" s="987"/>
      <c r="MCZ100" s="987"/>
      <c r="MDA100" s="987"/>
      <c r="MDB100" s="987"/>
      <c r="MDC100" s="987"/>
      <c r="MDD100" s="987"/>
      <c r="MDE100" s="987"/>
      <c r="MDF100" s="987"/>
      <c r="MDG100" s="987"/>
      <c r="MDH100" s="987"/>
      <c r="MDI100" s="987"/>
      <c r="MDJ100" s="987"/>
      <c r="MDK100" s="987"/>
      <c r="MDL100" s="987"/>
      <c r="MDM100" s="987"/>
      <c r="MDN100" s="987"/>
      <c r="MDO100" s="987"/>
      <c r="MDP100" s="987"/>
      <c r="MDQ100" s="987"/>
      <c r="MDR100" s="987"/>
      <c r="MDS100" s="987"/>
      <c r="MDT100" s="987"/>
      <c r="MDU100" s="987"/>
      <c r="MDV100" s="987"/>
      <c r="MDW100" s="987"/>
      <c r="MDX100" s="987"/>
      <c r="MDY100" s="987"/>
      <c r="MDZ100" s="987"/>
      <c r="MEA100" s="987"/>
      <c r="MEB100" s="987"/>
      <c r="MEC100" s="987"/>
      <c r="MED100" s="987"/>
      <c r="MEE100" s="987"/>
      <c r="MEF100" s="987"/>
      <c r="MEG100" s="987"/>
      <c r="MEH100" s="987"/>
      <c r="MEI100" s="987"/>
      <c r="MEJ100" s="987"/>
      <c r="MEK100" s="987"/>
      <c r="MEL100" s="987"/>
      <c r="MEM100" s="987"/>
      <c r="MEN100" s="987"/>
      <c r="MEO100" s="987"/>
      <c r="MEP100" s="987"/>
      <c r="MEQ100" s="987"/>
      <c r="MER100" s="987"/>
      <c r="MES100" s="987"/>
      <c r="MET100" s="987"/>
      <c r="MEU100" s="987"/>
      <c r="MEV100" s="987"/>
      <c r="MEW100" s="987"/>
      <c r="MEX100" s="987"/>
      <c r="MEY100" s="987"/>
      <c r="MEZ100" s="987"/>
      <c r="MFA100" s="987"/>
      <c r="MFB100" s="987"/>
      <c r="MFC100" s="987"/>
      <c r="MFD100" s="987"/>
      <c r="MFE100" s="987"/>
      <c r="MFF100" s="987"/>
      <c r="MFG100" s="987"/>
      <c r="MFH100" s="987"/>
      <c r="MFI100" s="987"/>
      <c r="MFJ100" s="987"/>
      <c r="MFK100" s="987"/>
      <c r="MFL100" s="987"/>
      <c r="MFM100" s="987"/>
      <c r="MFN100" s="987"/>
      <c r="MFO100" s="987"/>
      <c r="MFP100" s="987"/>
      <c r="MFQ100" s="987"/>
      <c r="MFR100" s="987"/>
      <c r="MFS100" s="987"/>
      <c r="MFT100" s="987"/>
      <c r="MFU100" s="987"/>
      <c r="MFV100" s="987"/>
      <c r="MFW100" s="987"/>
      <c r="MFX100" s="987"/>
      <c r="MFY100" s="987"/>
      <c r="MFZ100" s="987"/>
      <c r="MGA100" s="987"/>
      <c r="MGB100" s="987"/>
      <c r="MGC100" s="987"/>
      <c r="MGD100" s="987"/>
      <c r="MGE100" s="987"/>
      <c r="MGF100" s="987"/>
      <c r="MGG100" s="987"/>
      <c r="MGH100" s="987"/>
      <c r="MGI100" s="987"/>
      <c r="MGJ100" s="987"/>
      <c r="MGK100" s="987"/>
      <c r="MGL100" s="987"/>
      <c r="MGM100" s="987"/>
      <c r="MGN100" s="987"/>
      <c r="MGO100" s="987"/>
      <c r="MGP100" s="987"/>
      <c r="MGQ100" s="987"/>
      <c r="MGR100" s="987"/>
      <c r="MGS100" s="987"/>
      <c r="MGT100" s="987"/>
      <c r="MGU100" s="987"/>
      <c r="MGV100" s="987"/>
      <c r="MGW100" s="987"/>
      <c r="MGX100" s="987"/>
      <c r="MGY100" s="987"/>
      <c r="MGZ100" s="987"/>
      <c r="MHA100" s="987"/>
      <c r="MHB100" s="987"/>
      <c r="MHC100" s="987"/>
      <c r="MHD100" s="987"/>
      <c r="MHE100" s="987"/>
      <c r="MHF100" s="987"/>
      <c r="MHG100" s="987"/>
      <c r="MHH100" s="987"/>
      <c r="MHI100" s="987"/>
      <c r="MHJ100" s="987"/>
      <c r="MHK100" s="987"/>
      <c r="MHL100" s="987"/>
      <c r="MHM100" s="987"/>
      <c r="MHN100" s="987"/>
      <c r="MHO100" s="987"/>
      <c r="MHP100" s="987"/>
      <c r="MHQ100" s="987"/>
      <c r="MHR100" s="987"/>
      <c r="MHS100" s="987"/>
      <c r="MHT100" s="987"/>
      <c r="MHU100" s="987"/>
      <c r="MHV100" s="987"/>
      <c r="MHW100" s="987"/>
      <c r="MHX100" s="987"/>
      <c r="MHY100" s="987"/>
      <c r="MHZ100" s="987"/>
      <c r="MIA100" s="987"/>
      <c r="MIB100" s="987"/>
      <c r="MIC100" s="987"/>
      <c r="MID100" s="987"/>
      <c r="MIE100" s="987"/>
      <c r="MIF100" s="987"/>
      <c r="MIG100" s="987"/>
      <c r="MIH100" s="987"/>
      <c r="MII100" s="987"/>
      <c r="MIJ100" s="987"/>
      <c r="MIK100" s="987"/>
      <c r="MIL100" s="987"/>
      <c r="MIM100" s="987"/>
      <c r="MIN100" s="987"/>
      <c r="MIO100" s="987"/>
      <c r="MIP100" s="987"/>
      <c r="MIQ100" s="987"/>
      <c r="MIR100" s="987"/>
      <c r="MIS100" s="987"/>
      <c r="MIT100" s="987"/>
      <c r="MIU100" s="987"/>
      <c r="MIV100" s="987"/>
      <c r="MIW100" s="987"/>
      <c r="MIX100" s="987"/>
      <c r="MIY100" s="987"/>
      <c r="MIZ100" s="987"/>
      <c r="MJA100" s="987"/>
      <c r="MJB100" s="987"/>
      <c r="MJC100" s="987"/>
      <c r="MJD100" s="987"/>
      <c r="MJE100" s="987"/>
      <c r="MJF100" s="987"/>
      <c r="MJG100" s="987"/>
      <c r="MJH100" s="987"/>
      <c r="MJI100" s="987"/>
      <c r="MJJ100" s="987"/>
      <c r="MJK100" s="987"/>
      <c r="MJL100" s="987"/>
      <c r="MJM100" s="987"/>
      <c r="MJN100" s="987"/>
      <c r="MJO100" s="987"/>
      <c r="MJP100" s="987"/>
      <c r="MJQ100" s="987"/>
      <c r="MJR100" s="987"/>
      <c r="MJS100" s="987"/>
      <c r="MJT100" s="987"/>
      <c r="MJU100" s="987"/>
      <c r="MJV100" s="987"/>
      <c r="MJW100" s="987"/>
      <c r="MJX100" s="987"/>
      <c r="MJY100" s="987"/>
      <c r="MJZ100" s="987"/>
      <c r="MKA100" s="987"/>
      <c r="MKB100" s="987"/>
      <c r="MKC100" s="987"/>
      <c r="MKD100" s="987"/>
      <c r="MKE100" s="987"/>
      <c r="MKF100" s="987"/>
      <c r="MKG100" s="987"/>
      <c r="MKH100" s="987"/>
      <c r="MKI100" s="987"/>
      <c r="MKJ100" s="987"/>
      <c r="MKK100" s="987"/>
      <c r="MKL100" s="987"/>
      <c r="MKM100" s="987"/>
      <c r="MKN100" s="987"/>
      <c r="MKO100" s="987"/>
      <c r="MKP100" s="987"/>
      <c r="MKQ100" s="987"/>
      <c r="MKR100" s="987"/>
      <c r="MKS100" s="987"/>
      <c r="MKT100" s="987"/>
      <c r="MKU100" s="987"/>
      <c r="MKV100" s="987"/>
      <c r="MKW100" s="987"/>
      <c r="MKX100" s="987"/>
      <c r="MKY100" s="987"/>
      <c r="MKZ100" s="987"/>
      <c r="MLA100" s="987"/>
      <c r="MLB100" s="987"/>
      <c r="MLC100" s="987"/>
      <c r="MLD100" s="987"/>
      <c r="MLE100" s="987"/>
      <c r="MLF100" s="987"/>
      <c r="MLG100" s="987"/>
      <c r="MLH100" s="987"/>
      <c r="MLI100" s="987"/>
      <c r="MLJ100" s="987"/>
      <c r="MLK100" s="987"/>
      <c r="MLL100" s="987"/>
      <c r="MLM100" s="987"/>
      <c r="MLN100" s="987"/>
      <c r="MLO100" s="987"/>
      <c r="MLP100" s="987"/>
      <c r="MLQ100" s="987"/>
      <c r="MLR100" s="987"/>
      <c r="MLS100" s="987"/>
      <c r="MLT100" s="987"/>
      <c r="MLU100" s="987"/>
      <c r="MLV100" s="987"/>
      <c r="MLW100" s="987"/>
      <c r="MLX100" s="987"/>
      <c r="MLY100" s="987"/>
      <c r="MLZ100" s="987"/>
      <c r="MMA100" s="987"/>
      <c r="MMB100" s="987"/>
      <c r="MMC100" s="987"/>
      <c r="MMD100" s="987"/>
      <c r="MME100" s="987"/>
      <c r="MMF100" s="987"/>
      <c r="MMG100" s="987"/>
      <c r="MMH100" s="987"/>
      <c r="MMI100" s="987"/>
      <c r="MMJ100" s="987"/>
      <c r="MMK100" s="987"/>
      <c r="MML100" s="987"/>
      <c r="MMM100" s="987"/>
      <c r="MMN100" s="987"/>
      <c r="MMO100" s="987"/>
      <c r="MMP100" s="987"/>
      <c r="MMQ100" s="987"/>
      <c r="MMR100" s="987"/>
      <c r="MMS100" s="987"/>
      <c r="MMT100" s="987"/>
      <c r="MMU100" s="987"/>
      <c r="MMV100" s="987"/>
      <c r="MMW100" s="987"/>
      <c r="MMX100" s="987"/>
      <c r="MMY100" s="987"/>
      <c r="MMZ100" s="987"/>
      <c r="MNA100" s="987"/>
      <c r="MNB100" s="987"/>
      <c r="MNC100" s="987"/>
      <c r="MND100" s="987"/>
      <c r="MNE100" s="987"/>
      <c r="MNF100" s="987"/>
      <c r="MNG100" s="987"/>
      <c r="MNH100" s="987"/>
      <c r="MNI100" s="987"/>
      <c r="MNJ100" s="987"/>
      <c r="MNK100" s="987"/>
      <c r="MNL100" s="987"/>
      <c r="MNM100" s="987"/>
      <c r="MNN100" s="987"/>
      <c r="MNO100" s="987"/>
      <c r="MNP100" s="987"/>
      <c r="MNQ100" s="987"/>
      <c r="MNR100" s="987"/>
      <c r="MNS100" s="987"/>
      <c r="MNT100" s="987"/>
      <c r="MNU100" s="987"/>
      <c r="MNV100" s="987"/>
      <c r="MNW100" s="987"/>
      <c r="MNX100" s="987"/>
      <c r="MNY100" s="987"/>
      <c r="MNZ100" s="987"/>
      <c r="MOA100" s="987"/>
      <c r="MOB100" s="987"/>
      <c r="MOC100" s="987"/>
      <c r="MOD100" s="987"/>
      <c r="MOE100" s="987"/>
      <c r="MOF100" s="987"/>
      <c r="MOG100" s="987"/>
      <c r="MOH100" s="987"/>
      <c r="MOI100" s="987"/>
      <c r="MOJ100" s="987"/>
      <c r="MOK100" s="987"/>
      <c r="MOL100" s="987"/>
      <c r="MOM100" s="987"/>
      <c r="MON100" s="987"/>
      <c r="MOO100" s="987"/>
      <c r="MOP100" s="987"/>
      <c r="MOQ100" s="987"/>
      <c r="MOR100" s="987"/>
      <c r="MOS100" s="987"/>
      <c r="MOT100" s="987"/>
      <c r="MOU100" s="987"/>
      <c r="MOV100" s="987"/>
      <c r="MOW100" s="987"/>
      <c r="MOX100" s="987"/>
      <c r="MOY100" s="987"/>
      <c r="MOZ100" s="987"/>
      <c r="MPA100" s="987"/>
      <c r="MPB100" s="987"/>
      <c r="MPC100" s="987"/>
      <c r="MPD100" s="987"/>
      <c r="MPE100" s="987"/>
      <c r="MPF100" s="987"/>
      <c r="MPG100" s="987"/>
      <c r="MPH100" s="987"/>
      <c r="MPI100" s="987"/>
      <c r="MPJ100" s="987"/>
      <c r="MPK100" s="987"/>
      <c r="MPL100" s="987"/>
      <c r="MPM100" s="987"/>
      <c r="MPN100" s="987"/>
      <c r="MPO100" s="987"/>
      <c r="MPP100" s="987"/>
      <c r="MPQ100" s="987"/>
      <c r="MPR100" s="987"/>
      <c r="MPS100" s="987"/>
      <c r="MPT100" s="987"/>
      <c r="MPU100" s="987"/>
      <c r="MPV100" s="987"/>
      <c r="MPW100" s="987"/>
      <c r="MPX100" s="987"/>
      <c r="MPY100" s="987"/>
      <c r="MPZ100" s="987"/>
      <c r="MQA100" s="987"/>
      <c r="MQB100" s="987"/>
      <c r="MQC100" s="987"/>
      <c r="MQD100" s="987"/>
      <c r="MQE100" s="987"/>
      <c r="MQF100" s="987"/>
      <c r="MQG100" s="987"/>
      <c r="MQH100" s="987"/>
      <c r="MQI100" s="987"/>
      <c r="MQJ100" s="987"/>
      <c r="MQK100" s="987"/>
      <c r="MQL100" s="987"/>
      <c r="MQM100" s="987"/>
      <c r="MQN100" s="987"/>
      <c r="MQO100" s="987"/>
      <c r="MQP100" s="987"/>
      <c r="MQQ100" s="987"/>
      <c r="MQR100" s="987"/>
      <c r="MQS100" s="987"/>
      <c r="MQT100" s="987"/>
      <c r="MQU100" s="987"/>
      <c r="MQV100" s="987"/>
      <c r="MQW100" s="987"/>
      <c r="MQX100" s="987"/>
      <c r="MQY100" s="987"/>
      <c r="MQZ100" s="987"/>
      <c r="MRA100" s="987"/>
      <c r="MRB100" s="987"/>
      <c r="MRC100" s="987"/>
      <c r="MRD100" s="987"/>
      <c r="MRE100" s="987"/>
      <c r="MRF100" s="987"/>
      <c r="MRG100" s="987"/>
      <c r="MRH100" s="987"/>
      <c r="MRI100" s="987"/>
      <c r="MRJ100" s="987"/>
      <c r="MRK100" s="987"/>
      <c r="MRL100" s="987"/>
      <c r="MRM100" s="987"/>
      <c r="MRN100" s="987"/>
      <c r="MRO100" s="987"/>
      <c r="MRP100" s="987"/>
      <c r="MRQ100" s="987"/>
      <c r="MRR100" s="987"/>
      <c r="MRS100" s="987"/>
      <c r="MRT100" s="987"/>
      <c r="MRU100" s="987"/>
      <c r="MRV100" s="987"/>
      <c r="MRW100" s="987"/>
      <c r="MRX100" s="987"/>
      <c r="MRY100" s="987"/>
      <c r="MRZ100" s="987"/>
      <c r="MSA100" s="987"/>
      <c r="MSB100" s="987"/>
      <c r="MSC100" s="987"/>
      <c r="MSD100" s="987"/>
      <c r="MSE100" s="987"/>
      <c r="MSF100" s="987"/>
      <c r="MSG100" s="987"/>
      <c r="MSH100" s="987"/>
      <c r="MSI100" s="987"/>
      <c r="MSJ100" s="987"/>
      <c r="MSK100" s="987"/>
      <c r="MSL100" s="987"/>
      <c r="MSM100" s="987"/>
      <c r="MSN100" s="987"/>
      <c r="MSO100" s="987"/>
      <c r="MSP100" s="987"/>
      <c r="MSQ100" s="987"/>
      <c r="MSR100" s="987"/>
      <c r="MSS100" s="987"/>
      <c r="MST100" s="987"/>
      <c r="MSU100" s="987"/>
      <c r="MSV100" s="987"/>
      <c r="MSW100" s="987"/>
      <c r="MSX100" s="987"/>
      <c r="MSY100" s="987"/>
      <c r="MSZ100" s="987"/>
      <c r="MTA100" s="987"/>
      <c r="MTB100" s="987"/>
      <c r="MTC100" s="987"/>
      <c r="MTD100" s="987"/>
      <c r="MTE100" s="987"/>
      <c r="MTF100" s="987"/>
      <c r="MTG100" s="987"/>
      <c r="MTH100" s="987"/>
      <c r="MTI100" s="987"/>
      <c r="MTJ100" s="987"/>
      <c r="MTK100" s="987"/>
      <c r="MTL100" s="987"/>
      <c r="MTM100" s="987"/>
      <c r="MTN100" s="987"/>
      <c r="MTO100" s="987"/>
      <c r="MTP100" s="987"/>
      <c r="MTQ100" s="987"/>
      <c r="MTR100" s="987"/>
      <c r="MTS100" s="987"/>
      <c r="MTT100" s="987"/>
      <c r="MTU100" s="987"/>
      <c r="MTV100" s="987"/>
      <c r="MTW100" s="987"/>
      <c r="MTX100" s="987"/>
      <c r="MTY100" s="987"/>
      <c r="MTZ100" s="987"/>
      <c r="MUA100" s="987"/>
      <c r="MUB100" s="987"/>
      <c r="MUC100" s="987"/>
      <c r="MUD100" s="987"/>
      <c r="MUE100" s="987"/>
      <c r="MUF100" s="987"/>
      <c r="MUG100" s="987"/>
      <c r="MUH100" s="987"/>
      <c r="MUI100" s="987"/>
      <c r="MUJ100" s="987"/>
      <c r="MUK100" s="987"/>
      <c r="MUL100" s="987"/>
      <c r="MUM100" s="987"/>
      <c r="MUN100" s="987"/>
      <c r="MUO100" s="987"/>
      <c r="MUP100" s="987"/>
      <c r="MUQ100" s="987"/>
      <c r="MUR100" s="987"/>
      <c r="MUS100" s="987"/>
      <c r="MUT100" s="987"/>
      <c r="MUU100" s="987"/>
      <c r="MUV100" s="987"/>
      <c r="MUW100" s="987"/>
      <c r="MUX100" s="987"/>
      <c r="MUY100" s="987"/>
      <c r="MUZ100" s="987"/>
      <c r="MVA100" s="987"/>
      <c r="MVB100" s="987"/>
      <c r="MVC100" s="987"/>
      <c r="MVD100" s="987"/>
      <c r="MVE100" s="987"/>
      <c r="MVF100" s="987"/>
      <c r="MVG100" s="987"/>
      <c r="MVH100" s="987"/>
      <c r="MVI100" s="987"/>
      <c r="MVJ100" s="987"/>
      <c r="MVK100" s="987"/>
      <c r="MVL100" s="987"/>
      <c r="MVM100" s="987"/>
      <c r="MVN100" s="987"/>
      <c r="MVO100" s="987"/>
      <c r="MVP100" s="987"/>
      <c r="MVQ100" s="987"/>
      <c r="MVR100" s="987"/>
      <c r="MVS100" s="987"/>
      <c r="MVT100" s="987"/>
      <c r="MVU100" s="987"/>
      <c r="MVV100" s="987"/>
      <c r="MVW100" s="987"/>
      <c r="MVX100" s="987"/>
      <c r="MVY100" s="987"/>
      <c r="MVZ100" s="987"/>
      <c r="MWA100" s="987"/>
      <c r="MWB100" s="987"/>
      <c r="MWC100" s="987"/>
      <c r="MWD100" s="987"/>
      <c r="MWE100" s="987"/>
      <c r="MWF100" s="987"/>
      <c r="MWG100" s="987"/>
      <c r="MWH100" s="987"/>
      <c r="MWI100" s="987"/>
      <c r="MWJ100" s="987"/>
      <c r="MWK100" s="987"/>
      <c r="MWL100" s="987"/>
      <c r="MWM100" s="987"/>
      <c r="MWN100" s="987"/>
      <c r="MWO100" s="987"/>
      <c r="MWP100" s="987"/>
      <c r="MWQ100" s="987"/>
      <c r="MWR100" s="987"/>
      <c r="MWS100" s="987"/>
      <c r="MWT100" s="987"/>
      <c r="MWU100" s="987"/>
      <c r="MWV100" s="987"/>
      <c r="MWW100" s="987"/>
      <c r="MWX100" s="987"/>
      <c r="MWY100" s="987"/>
      <c r="MWZ100" s="987"/>
      <c r="MXA100" s="987"/>
      <c r="MXB100" s="987"/>
      <c r="MXC100" s="987"/>
      <c r="MXD100" s="987"/>
      <c r="MXE100" s="987"/>
      <c r="MXF100" s="987"/>
      <c r="MXG100" s="987"/>
      <c r="MXH100" s="987"/>
      <c r="MXI100" s="987"/>
      <c r="MXJ100" s="987"/>
      <c r="MXK100" s="987"/>
      <c r="MXL100" s="987"/>
      <c r="MXM100" s="987"/>
      <c r="MXN100" s="987"/>
      <c r="MXO100" s="987"/>
      <c r="MXP100" s="987"/>
      <c r="MXQ100" s="987"/>
      <c r="MXR100" s="987"/>
      <c r="MXS100" s="987"/>
      <c r="MXT100" s="987"/>
      <c r="MXU100" s="987"/>
      <c r="MXV100" s="987"/>
      <c r="MXW100" s="987"/>
      <c r="MXX100" s="987"/>
      <c r="MXY100" s="987"/>
      <c r="MXZ100" s="987"/>
      <c r="MYA100" s="987"/>
      <c r="MYB100" s="987"/>
      <c r="MYC100" s="987"/>
      <c r="MYD100" s="987"/>
      <c r="MYE100" s="987"/>
      <c r="MYF100" s="987"/>
      <c r="MYG100" s="987"/>
      <c r="MYH100" s="987"/>
      <c r="MYI100" s="987"/>
      <c r="MYJ100" s="987"/>
      <c r="MYK100" s="987"/>
      <c r="MYL100" s="987"/>
      <c r="MYM100" s="987"/>
      <c r="MYN100" s="987"/>
      <c r="MYO100" s="987"/>
      <c r="MYP100" s="987"/>
      <c r="MYQ100" s="987"/>
      <c r="MYR100" s="987"/>
      <c r="MYS100" s="987"/>
      <c r="MYT100" s="987"/>
      <c r="MYU100" s="987"/>
      <c r="MYV100" s="987"/>
      <c r="MYW100" s="987"/>
      <c r="MYX100" s="987"/>
      <c r="MYY100" s="987"/>
      <c r="MYZ100" s="987"/>
      <c r="MZA100" s="987"/>
      <c r="MZB100" s="987"/>
      <c r="MZC100" s="987"/>
      <c r="MZD100" s="987"/>
      <c r="MZE100" s="987"/>
      <c r="MZF100" s="987"/>
      <c r="MZG100" s="987"/>
      <c r="MZH100" s="987"/>
      <c r="MZI100" s="987"/>
      <c r="MZJ100" s="987"/>
      <c r="MZK100" s="987"/>
      <c r="MZL100" s="987"/>
      <c r="MZM100" s="987"/>
      <c r="MZN100" s="987"/>
      <c r="MZO100" s="987"/>
      <c r="MZP100" s="987"/>
      <c r="MZQ100" s="987"/>
      <c r="MZR100" s="987"/>
      <c r="MZS100" s="987"/>
      <c r="MZT100" s="987"/>
      <c r="MZU100" s="987"/>
      <c r="MZV100" s="987"/>
      <c r="MZW100" s="987"/>
      <c r="MZX100" s="987"/>
      <c r="MZY100" s="987"/>
      <c r="MZZ100" s="987"/>
      <c r="NAA100" s="987"/>
      <c r="NAB100" s="987"/>
      <c r="NAC100" s="987"/>
      <c r="NAD100" s="987"/>
      <c r="NAE100" s="987"/>
      <c r="NAF100" s="987"/>
      <c r="NAG100" s="987"/>
      <c r="NAH100" s="987"/>
      <c r="NAI100" s="987"/>
      <c r="NAJ100" s="987"/>
      <c r="NAK100" s="987"/>
      <c r="NAL100" s="987"/>
      <c r="NAM100" s="987"/>
      <c r="NAN100" s="987"/>
      <c r="NAO100" s="987"/>
      <c r="NAP100" s="987"/>
      <c r="NAQ100" s="987"/>
      <c r="NAR100" s="987"/>
      <c r="NAS100" s="987"/>
      <c r="NAT100" s="987"/>
      <c r="NAU100" s="987"/>
      <c r="NAV100" s="987"/>
      <c r="NAW100" s="987"/>
      <c r="NAX100" s="987"/>
      <c r="NAY100" s="987"/>
      <c r="NAZ100" s="987"/>
      <c r="NBA100" s="987"/>
      <c r="NBB100" s="987"/>
      <c r="NBC100" s="987"/>
      <c r="NBD100" s="987"/>
      <c r="NBE100" s="987"/>
      <c r="NBF100" s="987"/>
      <c r="NBG100" s="987"/>
      <c r="NBH100" s="987"/>
      <c r="NBI100" s="987"/>
      <c r="NBJ100" s="987"/>
      <c r="NBK100" s="987"/>
      <c r="NBL100" s="987"/>
      <c r="NBM100" s="987"/>
      <c r="NBN100" s="987"/>
      <c r="NBO100" s="987"/>
      <c r="NBP100" s="987"/>
      <c r="NBQ100" s="987"/>
      <c r="NBR100" s="987"/>
      <c r="NBS100" s="987"/>
      <c r="NBT100" s="987"/>
      <c r="NBU100" s="987"/>
      <c r="NBV100" s="987"/>
      <c r="NBW100" s="987"/>
      <c r="NBX100" s="987"/>
      <c r="NBY100" s="987"/>
      <c r="NBZ100" s="987"/>
      <c r="NCA100" s="987"/>
      <c r="NCB100" s="987"/>
      <c r="NCC100" s="987"/>
      <c r="NCD100" s="987"/>
      <c r="NCE100" s="987"/>
      <c r="NCF100" s="987"/>
      <c r="NCG100" s="987"/>
      <c r="NCH100" s="987"/>
      <c r="NCI100" s="987"/>
      <c r="NCJ100" s="987"/>
      <c r="NCK100" s="987"/>
      <c r="NCL100" s="987"/>
      <c r="NCM100" s="987"/>
      <c r="NCN100" s="987"/>
      <c r="NCO100" s="987"/>
      <c r="NCP100" s="987"/>
      <c r="NCQ100" s="987"/>
      <c r="NCR100" s="987"/>
      <c r="NCS100" s="987"/>
      <c r="NCT100" s="987"/>
      <c r="NCU100" s="987"/>
      <c r="NCV100" s="987"/>
      <c r="NCW100" s="987"/>
      <c r="NCX100" s="987"/>
      <c r="NCY100" s="987"/>
      <c r="NCZ100" s="987"/>
      <c r="NDA100" s="987"/>
      <c r="NDB100" s="987"/>
      <c r="NDC100" s="987"/>
      <c r="NDD100" s="987"/>
      <c r="NDE100" s="987"/>
      <c r="NDF100" s="987"/>
      <c r="NDG100" s="987"/>
      <c r="NDH100" s="987"/>
      <c r="NDI100" s="987"/>
      <c r="NDJ100" s="987"/>
      <c r="NDK100" s="987"/>
      <c r="NDL100" s="987"/>
      <c r="NDM100" s="987"/>
      <c r="NDN100" s="987"/>
      <c r="NDO100" s="987"/>
      <c r="NDP100" s="987"/>
      <c r="NDQ100" s="987"/>
      <c r="NDR100" s="987"/>
      <c r="NDS100" s="987"/>
      <c r="NDT100" s="987"/>
      <c r="NDU100" s="987"/>
      <c r="NDV100" s="987"/>
      <c r="NDW100" s="987"/>
      <c r="NDX100" s="987"/>
      <c r="NDY100" s="987"/>
      <c r="NDZ100" s="987"/>
      <c r="NEA100" s="987"/>
      <c r="NEB100" s="987"/>
      <c r="NEC100" s="987"/>
      <c r="NED100" s="987"/>
      <c r="NEE100" s="987"/>
      <c r="NEF100" s="987"/>
      <c r="NEG100" s="987"/>
      <c r="NEH100" s="987"/>
      <c r="NEI100" s="987"/>
      <c r="NEJ100" s="987"/>
      <c r="NEK100" s="987"/>
      <c r="NEL100" s="987"/>
      <c r="NEM100" s="987"/>
      <c r="NEN100" s="987"/>
      <c r="NEO100" s="987"/>
      <c r="NEP100" s="987"/>
      <c r="NEQ100" s="987"/>
      <c r="NER100" s="987"/>
      <c r="NES100" s="987"/>
      <c r="NET100" s="987"/>
      <c r="NEU100" s="987"/>
      <c r="NEV100" s="987"/>
      <c r="NEW100" s="987"/>
      <c r="NEX100" s="987"/>
      <c r="NEY100" s="987"/>
      <c r="NEZ100" s="987"/>
      <c r="NFA100" s="987"/>
      <c r="NFB100" s="987"/>
      <c r="NFC100" s="987"/>
      <c r="NFD100" s="987"/>
      <c r="NFE100" s="987"/>
      <c r="NFF100" s="987"/>
      <c r="NFG100" s="987"/>
      <c r="NFH100" s="987"/>
      <c r="NFI100" s="987"/>
      <c r="NFJ100" s="987"/>
      <c r="NFK100" s="987"/>
      <c r="NFL100" s="987"/>
      <c r="NFM100" s="987"/>
      <c r="NFN100" s="987"/>
      <c r="NFO100" s="987"/>
      <c r="NFP100" s="987"/>
      <c r="NFQ100" s="987"/>
      <c r="NFR100" s="987"/>
      <c r="NFS100" s="987"/>
      <c r="NFT100" s="987"/>
      <c r="NFU100" s="987"/>
      <c r="NFV100" s="987"/>
      <c r="NFW100" s="987"/>
      <c r="NFX100" s="987"/>
      <c r="NFY100" s="987"/>
      <c r="NFZ100" s="987"/>
      <c r="NGA100" s="987"/>
      <c r="NGB100" s="987"/>
      <c r="NGC100" s="987"/>
      <c r="NGD100" s="987"/>
      <c r="NGE100" s="987"/>
      <c r="NGF100" s="987"/>
      <c r="NGG100" s="987"/>
      <c r="NGH100" s="987"/>
      <c r="NGI100" s="987"/>
      <c r="NGJ100" s="987"/>
      <c r="NGK100" s="987"/>
      <c r="NGL100" s="987"/>
      <c r="NGM100" s="987"/>
      <c r="NGN100" s="987"/>
      <c r="NGO100" s="987"/>
      <c r="NGP100" s="987"/>
      <c r="NGQ100" s="987"/>
      <c r="NGR100" s="987"/>
      <c r="NGS100" s="987"/>
      <c r="NGT100" s="987"/>
      <c r="NGU100" s="987"/>
      <c r="NGV100" s="987"/>
      <c r="NGW100" s="987"/>
      <c r="NGX100" s="987"/>
      <c r="NGY100" s="987"/>
      <c r="NGZ100" s="987"/>
      <c r="NHA100" s="987"/>
      <c r="NHB100" s="987"/>
      <c r="NHC100" s="987"/>
      <c r="NHD100" s="987"/>
      <c r="NHE100" s="987"/>
      <c r="NHF100" s="987"/>
      <c r="NHG100" s="987"/>
      <c r="NHH100" s="987"/>
      <c r="NHI100" s="987"/>
      <c r="NHJ100" s="987"/>
      <c r="NHK100" s="987"/>
      <c r="NHL100" s="987"/>
      <c r="NHM100" s="987"/>
      <c r="NHN100" s="987"/>
      <c r="NHO100" s="987"/>
      <c r="NHP100" s="987"/>
      <c r="NHQ100" s="987"/>
      <c r="NHR100" s="987"/>
      <c r="NHS100" s="987"/>
      <c r="NHT100" s="987"/>
      <c r="NHU100" s="987"/>
      <c r="NHV100" s="987"/>
      <c r="NHW100" s="987"/>
      <c r="NHX100" s="987"/>
      <c r="NHY100" s="987"/>
      <c r="NHZ100" s="987"/>
      <c r="NIA100" s="987"/>
      <c r="NIB100" s="987"/>
      <c r="NIC100" s="987"/>
      <c r="NID100" s="987"/>
      <c r="NIE100" s="987"/>
      <c r="NIF100" s="987"/>
      <c r="NIG100" s="987"/>
      <c r="NIH100" s="987"/>
      <c r="NII100" s="987"/>
      <c r="NIJ100" s="987"/>
      <c r="NIK100" s="987"/>
      <c r="NIL100" s="987"/>
      <c r="NIM100" s="987"/>
      <c r="NIN100" s="987"/>
      <c r="NIO100" s="987"/>
      <c r="NIP100" s="987"/>
      <c r="NIQ100" s="987"/>
      <c r="NIR100" s="987"/>
      <c r="NIS100" s="987"/>
      <c r="NIT100" s="987"/>
      <c r="NIU100" s="987"/>
      <c r="NIV100" s="987"/>
      <c r="NIW100" s="987"/>
      <c r="NIX100" s="987"/>
      <c r="NIY100" s="987"/>
      <c r="NIZ100" s="987"/>
      <c r="NJA100" s="987"/>
      <c r="NJB100" s="987"/>
      <c r="NJC100" s="987"/>
      <c r="NJD100" s="987"/>
      <c r="NJE100" s="987"/>
      <c r="NJF100" s="987"/>
      <c r="NJG100" s="987"/>
      <c r="NJH100" s="987"/>
      <c r="NJI100" s="987"/>
      <c r="NJJ100" s="987"/>
      <c r="NJK100" s="987"/>
      <c r="NJL100" s="987"/>
      <c r="NJM100" s="987"/>
      <c r="NJN100" s="987"/>
      <c r="NJO100" s="987"/>
      <c r="NJP100" s="987"/>
      <c r="NJQ100" s="987"/>
      <c r="NJR100" s="987"/>
      <c r="NJS100" s="987"/>
      <c r="NJT100" s="987"/>
      <c r="NJU100" s="987"/>
      <c r="NJV100" s="987"/>
      <c r="NJW100" s="987"/>
      <c r="NJX100" s="987"/>
      <c r="NJY100" s="987"/>
      <c r="NJZ100" s="987"/>
      <c r="NKA100" s="987"/>
      <c r="NKB100" s="987"/>
      <c r="NKC100" s="987"/>
      <c r="NKD100" s="987"/>
      <c r="NKE100" s="987"/>
      <c r="NKF100" s="987"/>
      <c r="NKG100" s="987"/>
      <c r="NKH100" s="987"/>
      <c r="NKI100" s="987"/>
      <c r="NKJ100" s="987"/>
      <c r="NKK100" s="987"/>
      <c r="NKL100" s="987"/>
      <c r="NKM100" s="987"/>
      <c r="NKN100" s="987"/>
      <c r="NKO100" s="987"/>
      <c r="NKP100" s="987"/>
      <c r="NKQ100" s="987"/>
      <c r="NKR100" s="987"/>
      <c r="NKS100" s="987"/>
      <c r="NKT100" s="987"/>
      <c r="NKU100" s="987"/>
      <c r="NKV100" s="987"/>
      <c r="NKW100" s="987"/>
      <c r="NKX100" s="987"/>
      <c r="NKY100" s="987"/>
      <c r="NKZ100" s="987"/>
      <c r="NLA100" s="987"/>
      <c r="NLB100" s="987"/>
      <c r="NLC100" s="987"/>
      <c r="NLD100" s="987"/>
      <c r="NLE100" s="987"/>
      <c r="NLF100" s="987"/>
      <c r="NLG100" s="987"/>
      <c r="NLH100" s="987"/>
      <c r="NLI100" s="987"/>
      <c r="NLJ100" s="987"/>
      <c r="NLK100" s="987"/>
      <c r="NLL100" s="987"/>
      <c r="NLM100" s="987"/>
      <c r="NLN100" s="987"/>
      <c r="NLO100" s="987"/>
      <c r="NLP100" s="987"/>
      <c r="NLQ100" s="987"/>
      <c r="NLR100" s="987"/>
      <c r="NLS100" s="987"/>
      <c r="NLT100" s="987"/>
      <c r="NLU100" s="987"/>
      <c r="NLV100" s="987"/>
      <c r="NLW100" s="987"/>
      <c r="NLX100" s="987"/>
      <c r="NLY100" s="987"/>
      <c r="NLZ100" s="987"/>
      <c r="NMA100" s="987"/>
      <c r="NMB100" s="987"/>
      <c r="NMC100" s="987"/>
      <c r="NMD100" s="987"/>
      <c r="NME100" s="987"/>
      <c r="NMF100" s="987"/>
      <c r="NMG100" s="987"/>
      <c r="NMH100" s="987"/>
      <c r="NMI100" s="987"/>
      <c r="NMJ100" s="987"/>
      <c r="NMK100" s="987"/>
      <c r="NML100" s="987"/>
      <c r="NMM100" s="987"/>
      <c r="NMN100" s="987"/>
      <c r="NMO100" s="987"/>
      <c r="NMP100" s="987"/>
      <c r="NMQ100" s="987"/>
      <c r="NMR100" s="987"/>
      <c r="NMS100" s="987"/>
      <c r="NMT100" s="987"/>
      <c r="NMU100" s="987"/>
      <c r="NMV100" s="987"/>
      <c r="NMW100" s="987"/>
      <c r="NMX100" s="987"/>
      <c r="NMY100" s="987"/>
      <c r="NMZ100" s="987"/>
      <c r="NNA100" s="987"/>
      <c r="NNB100" s="987"/>
      <c r="NNC100" s="987"/>
      <c r="NND100" s="987"/>
      <c r="NNE100" s="987"/>
      <c r="NNF100" s="987"/>
      <c r="NNG100" s="987"/>
      <c r="NNH100" s="987"/>
      <c r="NNI100" s="987"/>
      <c r="NNJ100" s="987"/>
      <c r="NNK100" s="987"/>
      <c r="NNL100" s="987"/>
      <c r="NNM100" s="987"/>
      <c r="NNN100" s="987"/>
      <c r="NNO100" s="987"/>
      <c r="NNP100" s="987"/>
      <c r="NNQ100" s="987"/>
      <c r="NNR100" s="987"/>
      <c r="NNS100" s="987"/>
      <c r="NNT100" s="987"/>
      <c r="NNU100" s="987"/>
      <c r="NNV100" s="987"/>
      <c r="NNW100" s="987"/>
      <c r="NNX100" s="987"/>
      <c r="NNY100" s="987"/>
      <c r="NNZ100" s="987"/>
      <c r="NOA100" s="987"/>
      <c r="NOB100" s="987"/>
      <c r="NOC100" s="987"/>
      <c r="NOD100" s="987"/>
      <c r="NOE100" s="987"/>
      <c r="NOF100" s="987"/>
      <c r="NOG100" s="987"/>
      <c r="NOH100" s="987"/>
      <c r="NOI100" s="987"/>
      <c r="NOJ100" s="987"/>
      <c r="NOK100" s="987"/>
      <c r="NOL100" s="987"/>
      <c r="NOM100" s="987"/>
      <c r="NON100" s="987"/>
      <c r="NOO100" s="987"/>
      <c r="NOP100" s="987"/>
      <c r="NOQ100" s="987"/>
      <c r="NOR100" s="987"/>
      <c r="NOS100" s="987"/>
      <c r="NOT100" s="987"/>
      <c r="NOU100" s="987"/>
      <c r="NOV100" s="987"/>
      <c r="NOW100" s="987"/>
      <c r="NOX100" s="987"/>
      <c r="NOY100" s="987"/>
      <c r="NOZ100" s="987"/>
      <c r="NPA100" s="987"/>
      <c r="NPB100" s="987"/>
      <c r="NPC100" s="987"/>
      <c r="NPD100" s="987"/>
      <c r="NPE100" s="987"/>
      <c r="NPF100" s="987"/>
      <c r="NPG100" s="987"/>
      <c r="NPH100" s="987"/>
      <c r="NPI100" s="987"/>
      <c r="NPJ100" s="987"/>
      <c r="NPK100" s="987"/>
      <c r="NPL100" s="987"/>
      <c r="NPM100" s="987"/>
      <c r="NPN100" s="987"/>
      <c r="NPO100" s="987"/>
      <c r="NPP100" s="987"/>
      <c r="NPQ100" s="987"/>
      <c r="NPR100" s="987"/>
      <c r="NPS100" s="987"/>
      <c r="NPT100" s="987"/>
      <c r="NPU100" s="987"/>
      <c r="NPV100" s="987"/>
      <c r="NPW100" s="987"/>
      <c r="NPX100" s="987"/>
      <c r="NPY100" s="987"/>
      <c r="NPZ100" s="987"/>
      <c r="NQA100" s="987"/>
      <c r="NQB100" s="987"/>
      <c r="NQC100" s="987"/>
      <c r="NQD100" s="987"/>
      <c r="NQE100" s="987"/>
      <c r="NQF100" s="987"/>
      <c r="NQG100" s="987"/>
      <c r="NQH100" s="987"/>
      <c r="NQI100" s="987"/>
      <c r="NQJ100" s="987"/>
      <c r="NQK100" s="987"/>
      <c r="NQL100" s="987"/>
      <c r="NQM100" s="987"/>
      <c r="NQN100" s="987"/>
      <c r="NQO100" s="987"/>
      <c r="NQP100" s="987"/>
      <c r="NQQ100" s="987"/>
      <c r="NQR100" s="987"/>
      <c r="NQS100" s="987"/>
      <c r="NQT100" s="987"/>
      <c r="NQU100" s="987"/>
      <c r="NQV100" s="987"/>
      <c r="NQW100" s="987"/>
      <c r="NQX100" s="987"/>
      <c r="NQY100" s="987"/>
      <c r="NQZ100" s="987"/>
      <c r="NRA100" s="987"/>
      <c r="NRB100" s="987"/>
      <c r="NRC100" s="987"/>
      <c r="NRD100" s="987"/>
      <c r="NRE100" s="987"/>
      <c r="NRF100" s="987"/>
      <c r="NRG100" s="987"/>
      <c r="NRH100" s="987"/>
      <c r="NRI100" s="987"/>
      <c r="NRJ100" s="987"/>
      <c r="NRK100" s="987"/>
      <c r="NRL100" s="987"/>
      <c r="NRM100" s="987"/>
      <c r="NRN100" s="987"/>
      <c r="NRO100" s="987"/>
      <c r="NRP100" s="987"/>
      <c r="NRQ100" s="987"/>
      <c r="NRR100" s="987"/>
      <c r="NRS100" s="987"/>
      <c r="NRT100" s="987"/>
      <c r="NRU100" s="987"/>
      <c r="NRV100" s="987"/>
      <c r="NRW100" s="987"/>
      <c r="NRX100" s="987"/>
      <c r="NRY100" s="987"/>
      <c r="NRZ100" s="987"/>
      <c r="NSA100" s="987"/>
      <c r="NSB100" s="987"/>
      <c r="NSC100" s="987"/>
      <c r="NSD100" s="987"/>
      <c r="NSE100" s="987"/>
      <c r="NSF100" s="987"/>
      <c r="NSG100" s="987"/>
      <c r="NSH100" s="987"/>
      <c r="NSI100" s="987"/>
      <c r="NSJ100" s="987"/>
      <c r="NSK100" s="987"/>
      <c r="NSL100" s="987"/>
      <c r="NSM100" s="987"/>
      <c r="NSN100" s="987"/>
      <c r="NSO100" s="987"/>
      <c r="NSP100" s="987"/>
      <c r="NSQ100" s="987"/>
      <c r="NSR100" s="987"/>
      <c r="NSS100" s="987"/>
      <c r="NST100" s="987"/>
      <c r="NSU100" s="987"/>
      <c r="NSV100" s="987"/>
      <c r="NSW100" s="987"/>
      <c r="NSX100" s="987"/>
      <c r="NSY100" s="987"/>
      <c r="NSZ100" s="987"/>
      <c r="NTA100" s="987"/>
      <c r="NTB100" s="987"/>
      <c r="NTC100" s="987"/>
      <c r="NTD100" s="987"/>
      <c r="NTE100" s="987"/>
      <c r="NTF100" s="987"/>
      <c r="NTG100" s="987"/>
      <c r="NTH100" s="987"/>
      <c r="NTI100" s="987"/>
      <c r="NTJ100" s="987"/>
      <c r="NTK100" s="987"/>
      <c r="NTL100" s="987"/>
      <c r="NTM100" s="987"/>
      <c r="NTN100" s="987"/>
      <c r="NTO100" s="987"/>
      <c r="NTP100" s="987"/>
      <c r="NTQ100" s="987"/>
      <c r="NTR100" s="987"/>
      <c r="NTS100" s="987"/>
      <c r="NTT100" s="987"/>
      <c r="NTU100" s="987"/>
      <c r="NTV100" s="987"/>
      <c r="NTW100" s="987"/>
      <c r="NTX100" s="987"/>
      <c r="NTY100" s="987"/>
      <c r="NTZ100" s="987"/>
      <c r="NUA100" s="987"/>
      <c r="NUB100" s="987"/>
      <c r="NUC100" s="987"/>
      <c r="NUD100" s="987"/>
      <c r="NUE100" s="987"/>
      <c r="NUF100" s="987"/>
      <c r="NUG100" s="987"/>
      <c r="NUH100" s="987"/>
      <c r="NUI100" s="987"/>
      <c r="NUJ100" s="987"/>
      <c r="NUK100" s="987"/>
      <c r="NUL100" s="987"/>
      <c r="NUM100" s="987"/>
      <c r="NUN100" s="987"/>
      <c r="NUO100" s="987"/>
      <c r="NUP100" s="987"/>
      <c r="NUQ100" s="987"/>
      <c r="NUR100" s="987"/>
      <c r="NUS100" s="987"/>
      <c r="NUT100" s="987"/>
      <c r="NUU100" s="987"/>
      <c r="NUV100" s="987"/>
      <c r="NUW100" s="987"/>
      <c r="NUX100" s="987"/>
      <c r="NUY100" s="987"/>
      <c r="NUZ100" s="987"/>
      <c r="NVA100" s="987"/>
      <c r="NVB100" s="987"/>
      <c r="NVC100" s="987"/>
      <c r="NVD100" s="987"/>
      <c r="NVE100" s="987"/>
      <c r="NVF100" s="987"/>
      <c r="NVG100" s="987"/>
      <c r="NVH100" s="987"/>
      <c r="NVI100" s="987"/>
      <c r="NVJ100" s="987"/>
      <c r="NVK100" s="987"/>
      <c r="NVL100" s="987"/>
      <c r="NVM100" s="987"/>
      <c r="NVN100" s="987"/>
      <c r="NVO100" s="987"/>
      <c r="NVP100" s="987"/>
      <c r="NVQ100" s="987"/>
      <c r="NVR100" s="987"/>
      <c r="NVS100" s="987"/>
      <c r="NVT100" s="987"/>
      <c r="NVU100" s="987"/>
      <c r="NVV100" s="987"/>
      <c r="NVW100" s="987"/>
      <c r="NVX100" s="987"/>
      <c r="NVY100" s="987"/>
      <c r="NVZ100" s="987"/>
      <c r="NWA100" s="987"/>
      <c r="NWB100" s="987"/>
      <c r="NWC100" s="987"/>
      <c r="NWD100" s="987"/>
      <c r="NWE100" s="987"/>
      <c r="NWF100" s="987"/>
      <c r="NWG100" s="987"/>
      <c r="NWH100" s="987"/>
      <c r="NWI100" s="987"/>
      <c r="NWJ100" s="987"/>
      <c r="NWK100" s="987"/>
      <c r="NWL100" s="987"/>
      <c r="NWM100" s="987"/>
      <c r="NWN100" s="987"/>
      <c r="NWO100" s="987"/>
      <c r="NWP100" s="987"/>
      <c r="NWQ100" s="987"/>
      <c r="NWR100" s="987"/>
      <c r="NWS100" s="987"/>
      <c r="NWT100" s="987"/>
      <c r="NWU100" s="987"/>
      <c r="NWV100" s="987"/>
      <c r="NWW100" s="987"/>
      <c r="NWX100" s="987"/>
      <c r="NWY100" s="987"/>
      <c r="NWZ100" s="987"/>
      <c r="NXA100" s="987"/>
      <c r="NXB100" s="987"/>
      <c r="NXC100" s="987"/>
      <c r="NXD100" s="987"/>
      <c r="NXE100" s="987"/>
      <c r="NXF100" s="987"/>
      <c r="NXG100" s="987"/>
      <c r="NXH100" s="987"/>
      <c r="NXI100" s="987"/>
      <c r="NXJ100" s="987"/>
      <c r="NXK100" s="987"/>
      <c r="NXL100" s="987"/>
      <c r="NXM100" s="987"/>
      <c r="NXN100" s="987"/>
      <c r="NXO100" s="987"/>
      <c r="NXP100" s="987"/>
      <c r="NXQ100" s="987"/>
      <c r="NXR100" s="987"/>
      <c r="NXS100" s="987"/>
      <c r="NXT100" s="987"/>
      <c r="NXU100" s="987"/>
      <c r="NXV100" s="987"/>
      <c r="NXW100" s="987"/>
      <c r="NXX100" s="987"/>
      <c r="NXY100" s="987"/>
      <c r="NXZ100" s="987"/>
      <c r="NYA100" s="987"/>
      <c r="NYB100" s="987"/>
      <c r="NYC100" s="987"/>
      <c r="NYD100" s="987"/>
      <c r="NYE100" s="987"/>
      <c r="NYF100" s="987"/>
      <c r="NYG100" s="987"/>
      <c r="NYH100" s="987"/>
      <c r="NYI100" s="987"/>
      <c r="NYJ100" s="987"/>
      <c r="NYK100" s="987"/>
      <c r="NYL100" s="987"/>
      <c r="NYM100" s="987"/>
      <c r="NYN100" s="987"/>
      <c r="NYO100" s="987"/>
      <c r="NYP100" s="987"/>
      <c r="NYQ100" s="987"/>
      <c r="NYR100" s="987"/>
      <c r="NYS100" s="987"/>
      <c r="NYT100" s="987"/>
      <c r="NYU100" s="987"/>
      <c r="NYV100" s="987"/>
      <c r="NYW100" s="987"/>
      <c r="NYX100" s="987"/>
      <c r="NYY100" s="987"/>
      <c r="NYZ100" s="987"/>
      <c r="NZA100" s="987"/>
      <c r="NZB100" s="987"/>
      <c r="NZC100" s="987"/>
      <c r="NZD100" s="987"/>
      <c r="NZE100" s="987"/>
      <c r="NZF100" s="987"/>
      <c r="NZG100" s="987"/>
      <c r="NZH100" s="987"/>
      <c r="NZI100" s="987"/>
      <c r="NZJ100" s="987"/>
      <c r="NZK100" s="987"/>
      <c r="NZL100" s="987"/>
      <c r="NZM100" s="987"/>
      <c r="NZN100" s="987"/>
      <c r="NZO100" s="987"/>
      <c r="NZP100" s="987"/>
      <c r="NZQ100" s="987"/>
      <c r="NZR100" s="987"/>
      <c r="NZS100" s="987"/>
      <c r="NZT100" s="987"/>
      <c r="NZU100" s="987"/>
      <c r="NZV100" s="987"/>
      <c r="NZW100" s="987"/>
      <c r="NZX100" s="987"/>
      <c r="NZY100" s="987"/>
      <c r="NZZ100" s="987"/>
      <c r="OAA100" s="987"/>
      <c r="OAB100" s="987"/>
      <c r="OAC100" s="987"/>
      <c r="OAD100" s="987"/>
      <c r="OAE100" s="987"/>
      <c r="OAF100" s="987"/>
      <c r="OAG100" s="987"/>
      <c r="OAH100" s="987"/>
      <c r="OAI100" s="987"/>
      <c r="OAJ100" s="987"/>
      <c r="OAK100" s="987"/>
      <c r="OAL100" s="987"/>
      <c r="OAM100" s="987"/>
      <c r="OAN100" s="987"/>
      <c r="OAO100" s="987"/>
      <c r="OAP100" s="987"/>
      <c r="OAQ100" s="987"/>
      <c r="OAR100" s="987"/>
      <c r="OAS100" s="987"/>
      <c r="OAT100" s="987"/>
      <c r="OAU100" s="987"/>
      <c r="OAV100" s="987"/>
      <c r="OAW100" s="987"/>
      <c r="OAX100" s="987"/>
      <c r="OAY100" s="987"/>
      <c r="OAZ100" s="987"/>
      <c r="OBA100" s="987"/>
      <c r="OBB100" s="987"/>
      <c r="OBC100" s="987"/>
      <c r="OBD100" s="987"/>
      <c r="OBE100" s="987"/>
      <c r="OBF100" s="987"/>
      <c r="OBG100" s="987"/>
      <c r="OBH100" s="987"/>
      <c r="OBI100" s="987"/>
      <c r="OBJ100" s="987"/>
      <c r="OBK100" s="987"/>
      <c r="OBL100" s="987"/>
      <c r="OBM100" s="987"/>
      <c r="OBN100" s="987"/>
      <c r="OBO100" s="987"/>
      <c r="OBP100" s="987"/>
      <c r="OBQ100" s="987"/>
      <c r="OBR100" s="987"/>
      <c r="OBS100" s="987"/>
      <c r="OBT100" s="987"/>
      <c r="OBU100" s="987"/>
      <c r="OBV100" s="987"/>
      <c r="OBW100" s="987"/>
      <c r="OBX100" s="987"/>
      <c r="OBY100" s="987"/>
      <c r="OBZ100" s="987"/>
      <c r="OCA100" s="987"/>
      <c r="OCB100" s="987"/>
      <c r="OCC100" s="987"/>
      <c r="OCD100" s="987"/>
      <c r="OCE100" s="987"/>
      <c r="OCF100" s="987"/>
      <c r="OCG100" s="987"/>
      <c r="OCH100" s="987"/>
      <c r="OCI100" s="987"/>
      <c r="OCJ100" s="987"/>
      <c r="OCK100" s="987"/>
      <c r="OCL100" s="987"/>
      <c r="OCM100" s="987"/>
      <c r="OCN100" s="987"/>
      <c r="OCO100" s="987"/>
      <c r="OCP100" s="987"/>
      <c r="OCQ100" s="987"/>
      <c r="OCR100" s="987"/>
      <c r="OCS100" s="987"/>
      <c r="OCT100" s="987"/>
      <c r="OCU100" s="987"/>
      <c r="OCV100" s="987"/>
      <c r="OCW100" s="987"/>
      <c r="OCX100" s="987"/>
      <c r="OCY100" s="987"/>
      <c r="OCZ100" s="987"/>
      <c r="ODA100" s="987"/>
      <c r="ODB100" s="987"/>
      <c r="ODC100" s="987"/>
      <c r="ODD100" s="987"/>
      <c r="ODE100" s="987"/>
      <c r="ODF100" s="987"/>
      <c r="ODG100" s="987"/>
      <c r="ODH100" s="987"/>
      <c r="ODI100" s="987"/>
      <c r="ODJ100" s="987"/>
      <c r="ODK100" s="987"/>
      <c r="ODL100" s="987"/>
      <c r="ODM100" s="987"/>
      <c r="ODN100" s="987"/>
      <c r="ODO100" s="987"/>
      <c r="ODP100" s="987"/>
      <c r="ODQ100" s="987"/>
      <c r="ODR100" s="987"/>
      <c r="ODS100" s="987"/>
      <c r="ODT100" s="987"/>
      <c r="ODU100" s="987"/>
      <c r="ODV100" s="987"/>
      <c r="ODW100" s="987"/>
      <c r="ODX100" s="987"/>
      <c r="ODY100" s="987"/>
      <c r="ODZ100" s="987"/>
      <c r="OEA100" s="987"/>
      <c r="OEB100" s="987"/>
      <c r="OEC100" s="987"/>
      <c r="OED100" s="987"/>
      <c r="OEE100" s="987"/>
      <c r="OEF100" s="987"/>
      <c r="OEG100" s="987"/>
      <c r="OEH100" s="987"/>
      <c r="OEI100" s="987"/>
      <c r="OEJ100" s="987"/>
      <c r="OEK100" s="987"/>
      <c r="OEL100" s="987"/>
      <c r="OEM100" s="987"/>
      <c r="OEN100" s="987"/>
      <c r="OEO100" s="987"/>
      <c r="OEP100" s="987"/>
      <c r="OEQ100" s="987"/>
      <c r="OER100" s="987"/>
      <c r="OES100" s="987"/>
      <c r="OET100" s="987"/>
      <c r="OEU100" s="987"/>
      <c r="OEV100" s="987"/>
      <c r="OEW100" s="987"/>
      <c r="OEX100" s="987"/>
      <c r="OEY100" s="987"/>
      <c r="OEZ100" s="987"/>
      <c r="OFA100" s="987"/>
      <c r="OFB100" s="987"/>
      <c r="OFC100" s="987"/>
      <c r="OFD100" s="987"/>
      <c r="OFE100" s="987"/>
      <c r="OFF100" s="987"/>
      <c r="OFG100" s="987"/>
      <c r="OFH100" s="987"/>
      <c r="OFI100" s="987"/>
      <c r="OFJ100" s="987"/>
      <c r="OFK100" s="987"/>
      <c r="OFL100" s="987"/>
      <c r="OFM100" s="987"/>
      <c r="OFN100" s="987"/>
      <c r="OFO100" s="987"/>
      <c r="OFP100" s="987"/>
      <c r="OFQ100" s="987"/>
      <c r="OFR100" s="987"/>
      <c r="OFS100" s="987"/>
      <c r="OFT100" s="987"/>
      <c r="OFU100" s="987"/>
      <c r="OFV100" s="987"/>
      <c r="OFW100" s="987"/>
      <c r="OFX100" s="987"/>
      <c r="OFY100" s="987"/>
      <c r="OFZ100" s="987"/>
      <c r="OGA100" s="987"/>
      <c r="OGB100" s="987"/>
      <c r="OGC100" s="987"/>
      <c r="OGD100" s="987"/>
      <c r="OGE100" s="987"/>
      <c r="OGF100" s="987"/>
      <c r="OGG100" s="987"/>
      <c r="OGH100" s="987"/>
      <c r="OGI100" s="987"/>
      <c r="OGJ100" s="987"/>
      <c r="OGK100" s="987"/>
      <c r="OGL100" s="987"/>
      <c r="OGM100" s="987"/>
      <c r="OGN100" s="987"/>
      <c r="OGO100" s="987"/>
      <c r="OGP100" s="987"/>
      <c r="OGQ100" s="987"/>
      <c r="OGR100" s="987"/>
      <c r="OGS100" s="987"/>
      <c r="OGT100" s="987"/>
      <c r="OGU100" s="987"/>
      <c r="OGV100" s="987"/>
      <c r="OGW100" s="987"/>
      <c r="OGX100" s="987"/>
      <c r="OGY100" s="987"/>
      <c r="OGZ100" s="987"/>
      <c r="OHA100" s="987"/>
      <c r="OHB100" s="987"/>
      <c r="OHC100" s="987"/>
      <c r="OHD100" s="987"/>
      <c r="OHE100" s="987"/>
      <c r="OHF100" s="987"/>
      <c r="OHG100" s="987"/>
      <c r="OHH100" s="987"/>
      <c r="OHI100" s="987"/>
      <c r="OHJ100" s="987"/>
      <c r="OHK100" s="987"/>
      <c r="OHL100" s="987"/>
      <c r="OHM100" s="987"/>
      <c r="OHN100" s="987"/>
      <c r="OHO100" s="987"/>
      <c r="OHP100" s="987"/>
      <c r="OHQ100" s="987"/>
      <c r="OHR100" s="987"/>
      <c r="OHS100" s="987"/>
      <c r="OHT100" s="987"/>
      <c r="OHU100" s="987"/>
      <c r="OHV100" s="987"/>
      <c r="OHW100" s="987"/>
      <c r="OHX100" s="987"/>
      <c r="OHY100" s="987"/>
      <c r="OHZ100" s="987"/>
      <c r="OIA100" s="987"/>
      <c r="OIB100" s="987"/>
      <c r="OIC100" s="987"/>
      <c r="OID100" s="987"/>
      <c r="OIE100" s="987"/>
      <c r="OIF100" s="987"/>
      <c r="OIG100" s="987"/>
      <c r="OIH100" s="987"/>
      <c r="OII100" s="987"/>
      <c r="OIJ100" s="987"/>
      <c r="OIK100" s="987"/>
      <c r="OIL100" s="987"/>
      <c r="OIM100" s="987"/>
      <c r="OIN100" s="987"/>
      <c r="OIO100" s="987"/>
      <c r="OIP100" s="987"/>
      <c r="OIQ100" s="987"/>
      <c r="OIR100" s="987"/>
      <c r="OIS100" s="987"/>
      <c r="OIT100" s="987"/>
      <c r="OIU100" s="987"/>
      <c r="OIV100" s="987"/>
      <c r="OIW100" s="987"/>
      <c r="OIX100" s="987"/>
      <c r="OIY100" s="987"/>
      <c r="OIZ100" s="987"/>
      <c r="OJA100" s="987"/>
      <c r="OJB100" s="987"/>
      <c r="OJC100" s="987"/>
      <c r="OJD100" s="987"/>
      <c r="OJE100" s="987"/>
      <c r="OJF100" s="987"/>
      <c r="OJG100" s="987"/>
      <c r="OJH100" s="987"/>
      <c r="OJI100" s="987"/>
      <c r="OJJ100" s="987"/>
      <c r="OJK100" s="987"/>
      <c r="OJL100" s="987"/>
      <c r="OJM100" s="987"/>
      <c r="OJN100" s="987"/>
      <c r="OJO100" s="987"/>
      <c r="OJP100" s="987"/>
      <c r="OJQ100" s="987"/>
      <c r="OJR100" s="987"/>
      <c r="OJS100" s="987"/>
      <c r="OJT100" s="987"/>
      <c r="OJU100" s="987"/>
      <c r="OJV100" s="987"/>
      <c r="OJW100" s="987"/>
      <c r="OJX100" s="987"/>
      <c r="OJY100" s="987"/>
      <c r="OJZ100" s="987"/>
      <c r="OKA100" s="987"/>
      <c r="OKB100" s="987"/>
      <c r="OKC100" s="987"/>
      <c r="OKD100" s="987"/>
      <c r="OKE100" s="987"/>
      <c r="OKF100" s="987"/>
      <c r="OKG100" s="987"/>
      <c r="OKH100" s="987"/>
      <c r="OKI100" s="987"/>
      <c r="OKJ100" s="987"/>
      <c r="OKK100" s="987"/>
      <c r="OKL100" s="987"/>
      <c r="OKM100" s="987"/>
      <c r="OKN100" s="987"/>
      <c r="OKO100" s="987"/>
      <c r="OKP100" s="987"/>
      <c r="OKQ100" s="987"/>
      <c r="OKR100" s="987"/>
      <c r="OKS100" s="987"/>
      <c r="OKT100" s="987"/>
      <c r="OKU100" s="987"/>
      <c r="OKV100" s="987"/>
      <c r="OKW100" s="987"/>
      <c r="OKX100" s="987"/>
      <c r="OKY100" s="987"/>
      <c r="OKZ100" s="987"/>
      <c r="OLA100" s="987"/>
      <c r="OLB100" s="987"/>
      <c r="OLC100" s="987"/>
      <c r="OLD100" s="987"/>
      <c r="OLE100" s="987"/>
      <c r="OLF100" s="987"/>
      <c r="OLG100" s="987"/>
      <c r="OLH100" s="987"/>
      <c r="OLI100" s="987"/>
      <c r="OLJ100" s="987"/>
      <c r="OLK100" s="987"/>
      <c r="OLL100" s="987"/>
      <c r="OLM100" s="987"/>
      <c r="OLN100" s="987"/>
      <c r="OLO100" s="987"/>
      <c r="OLP100" s="987"/>
      <c r="OLQ100" s="987"/>
      <c r="OLR100" s="987"/>
      <c r="OLS100" s="987"/>
      <c r="OLT100" s="987"/>
      <c r="OLU100" s="987"/>
      <c r="OLV100" s="987"/>
      <c r="OLW100" s="987"/>
      <c r="OLX100" s="987"/>
      <c r="OLY100" s="987"/>
      <c r="OLZ100" s="987"/>
      <c r="OMA100" s="987"/>
      <c r="OMB100" s="987"/>
      <c r="OMC100" s="987"/>
      <c r="OMD100" s="987"/>
      <c r="OME100" s="987"/>
      <c r="OMF100" s="987"/>
      <c r="OMG100" s="987"/>
      <c r="OMH100" s="987"/>
      <c r="OMI100" s="987"/>
      <c r="OMJ100" s="987"/>
      <c r="OMK100" s="987"/>
      <c r="OML100" s="987"/>
      <c r="OMM100" s="987"/>
      <c r="OMN100" s="987"/>
      <c r="OMO100" s="987"/>
      <c r="OMP100" s="987"/>
      <c r="OMQ100" s="987"/>
      <c r="OMR100" s="987"/>
      <c r="OMS100" s="987"/>
      <c r="OMT100" s="987"/>
      <c r="OMU100" s="987"/>
      <c r="OMV100" s="987"/>
      <c r="OMW100" s="987"/>
      <c r="OMX100" s="987"/>
      <c r="OMY100" s="987"/>
      <c r="OMZ100" s="987"/>
      <c r="ONA100" s="987"/>
      <c r="ONB100" s="987"/>
      <c r="ONC100" s="987"/>
      <c r="OND100" s="987"/>
      <c r="ONE100" s="987"/>
      <c r="ONF100" s="987"/>
      <c r="ONG100" s="987"/>
      <c r="ONH100" s="987"/>
      <c r="ONI100" s="987"/>
      <c r="ONJ100" s="987"/>
      <c r="ONK100" s="987"/>
      <c r="ONL100" s="987"/>
      <c r="ONM100" s="987"/>
      <c r="ONN100" s="987"/>
      <c r="ONO100" s="987"/>
      <c r="ONP100" s="987"/>
      <c r="ONQ100" s="987"/>
      <c r="ONR100" s="987"/>
      <c r="ONS100" s="987"/>
      <c r="ONT100" s="987"/>
      <c r="ONU100" s="987"/>
      <c r="ONV100" s="987"/>
      <c r="ONW100" s="987"/>
      <c r="ONX100" s="987"/>
      <c r="ONY100" s="987"/>
      <c r="ONZ100" s="987"/>
      <c r="OOA100" s="987"/>
      <c r="OOB100" s="987"/>
      <c r="OOC100" s="987"/>
      <c r="OOD100" s="987"/>
      <c r="OOE100" s="987"/>
      <c r="OOF100" s="987"/>
      <c r="OOG100" s="987"/>
      <c r="OOH100" s="987"/>
      <c r="OOI100" s="987"/>
      <c r="OOJ100" s="987"/>
      <c r="OOK100" s="987"/>
      <c r="OOL100" s="987"/>
      <c r="OOM100" s="987"/>
      <c r="OON100" s="987"/>
      <c r="OOO100" s="987"/>
      <c r="OOP100" s="987"/>
      <c r="OOQ100" s="987"/>
      <c r="OOR100" s="987"/>
      <c r="OOS100" s="987"/>
      <c r="OOT100" s="987"/>
      <c r="OOU100" s="987"/>
      <c r="OOV100" s="987"/>
      <c r="OOW100" s="987"/>
      <c r="OOX100" s="987"/>
      <c r="OOY100" s="987"/>
      <c r="OOZ100" s="987"/>
      <c r="OPA100" s="987"/>
      <c r="OPB100" s="987"/>
      <c r="OPC100" s="987"/>
      <c r="OPD100" s="987"/>
      <c r="OPE100" s="987"/>
      <c r="OPF100" s="987"/>
      <c r="OPG100" s="987"/>
      <c r="OPH100" s="987"/>
      <c r="OPI100" s="987"/>
      <c r="OPJ100" s="987"/>
      <c r="OPK100" s="987"/>
      <c r="OPL100" s="987"/>
      <c r="OPM100" s="987"/>
      <c r="OPN100" s="987"/>
      <c r="OPO100" s="987"/>
      <c r="OPP100" s="987"/>
      <c r="OPQ100" s="987"/>
      <c r="OPR100" s="987"/>
      <c r="OPS100" s="987"/>
      <c r="OPT100" s="987"/>
      <c r="OPU100" s="987"/>
      <c r="OPV100" s="987"/>
      <c r="OPW100" s="987"/>
      <c r="OPX100" s="987"/>
      <c r="OPY100" s="987"/>
      <c r="OPZ100" s="987"/>
      <c r="OQA100" s="987"/>
      <c r="OQB100" s="987"/>
      <c r="OQC100" s="987"/>
      <c r="OQD100" s="987"/>
      <c r="OQE100" s="987"/>
      <c r="OQF100" s="987"/>
      <c r="OQG100" s="987"/>
      <c r="OQH100" s="987"/>
      <c r="OQI100" s="987"/>
      <c r="OQJ100" s="987"/>
      <c r="OQK100" s="987"/>
      <c r="OQL100" s="987"/>
      <c r="OQM100" s="987"/>
      <c r="OQN100" s="987"/>
      <c r="OQO100" s="987"/>
      <c r="OQP100" s="987"/>
      <c r="OQQ100" s="987"/>
      <c r="OQR100" s="987"/>
      <c r="OQS100" s="987"/>
      <c r="OQT100" s="987"/>
      <c r="OQU100" s="987"/>
      <c r="OQV100" s="987"/>
      <c r="OQW100" s="987"/>
      <c r="OQX100" s="987"/>
      <c r="OQY100" s="987"/>
      <c r="OQZ100" s="987"/>
      <c r="ORA100" s="987"/>
      <c r="ORB100" s="987"/>
      <c r="ORC100" s="987"/>
      <c r="ORD100" s="987"/>
      <c r="ORE100" s="987"/>
      <c r="ORF100" s="987"/>
      <c r="ORG100" s="987"/>
      <c r="ORH100" s="987"/>
      <c r="ORI100" s="987"/>
      <c r="ORJ100" s="987"/>
      <c r="ORK100" s="987"/>
      <c r="ORL100" s="987"/>
      <c r="ORM100" s="987"/>
      <c r="ORN100" s="987"/>
      <c r="ORO100" s="987"/>
      <c r="ORP100" s="987"/>
      <c r="ORQ100" s="987"/>
      <c r="ORR100" s="987"/>
      <c r="ORS100" s="987"/>
      <c r="ORT100" s="987"/>
      <c r="ORU100" s="987"/>
      <c r="ORV100" s="987"/>
      <c r="ORW100" s="987"/>
      <c r="ORX100" s="987"/>
      <c r="ORY100" s="987"/>
      <c r="ORZ100" s="987"/>
      <c r="OSA100" s="987"/>
      <c r="OSB100" s="987"/>
      <c r="OSC100" s="987"/>
      <c r="OSD100" s="987"/>
      <c r="OSE100" s="987"/>
      <c r="OSF100" s="987"/>
      <c r="OSG100" s="987"/>
      <c r="OSH100" s="987"/>
      <c r="OSI100" s="987"/>
      <c r="OSJ100" s="987"/>
      <c r="OSK100" s="987"/>
      <c r="OSL100" s="987"/>
      <c r="OSM100" s="987"/>
      <c r="OSN100" s="987"/>
      <c r="OSO100" s="987"/>
      <c r="OSP100" s="987"/>
      <c r="OSQ100" s="987"/>
      <c r="OSR100" s="987"/>
      <c r="OSS100" s="987"/>
      <c r="OST100" s="987"/>
      <c r="OSU100" s="987"/>
      <c r="OSV100" s="987"/>
      <c r="OSW100" s="987"/>
      <c r="OSX100" s="987"/>
      <c r="OSY100" s="987"/>
      <c r="OSZ100" s="987"/>
      <c r="OTA100" s="987"/>
      <c r="OTB100" s="987"/>
      <c r="OTC100" s="987"/>
      <c r="OTD100" s="987"/>
      <c r="OTE100" s="987"/>
      <c r="OTF100" s="987"/>
      <c r="OTG100" s="987"/>
      <c r="OTH100" s="987"/>
      <c r="OTI100" s="987"/>
      <c r="OTJ100" s="987"/>
      <c r="OTK100" s="987"/>
      <c r="OTL100" s="987"/>
      <c r="OTM100" s="987"/>
      <c r="OTN100" s="987"/>
      <c r="OTO100" s="987"/>
      <c r="OTP100" s="987"/>
      <c r="OTQ100" s="987"/>
      <c r="OTR100" s="987"/>
      <c r="OTS100" s="987"/>
      <c r="OTT100" s="987"/>
      <c r="OTU100" s="987"/>
      <c r="OTV100" s="987"/>
      <c r="OTW100" s="987"/>
      <c r="OTX100" s="987"/>
      <c r="OTY100" s="987"/>
      <c r="OTZ100" s="987"/>
      <c r="OUA100" s="987"/>
      <c r="OUB100" s="987"/>
      <c r="OUC100" s="987"/>
      <c r="OUD100" s="987"/>
      <c r="OUE100" s="987"/>
      <c r="OUF100" s="987"/>
      <c r="OUG100" s="987"/>
      <c r="OUH100" s="987"/>
      <c r="OUI100" s="987"/>
      <c r="OUJ100" s="987"/>
      <c r="OUK100" s="987"/>
      <c r="OUL100" s="987"/>
      <c r="OUM100" s="987"/>
      <c r="OUN100" s="987"/>
      <c r="OUO100" s="987"/>
      <c r="OUP100" s="987"/>
      <c r="OUQ100" s="987"/>
      <c r="OUR100" s="987"/>
      <c r="OUS100" s="987"/>
      <c r="OUT100" s="987"/>
      <c r="OUU100" s="987"/>
      <c r="OUV100" s="987"/>
      <c r="OUW100" s="987"/>
      <c r="OUX100" s="987"/>
      <c r="OUY100" s="987"/>
      <c r="OUZ100" s="987"/>
      <c r="OVA100" s="987"/>
      <c r="OVB100" s="987"/>
      <c r="OVC100" s="987"/>
      <c r="OVD100" s="987"/>
      <c r="OVE100" s="987"/>
      <c r="OVF100" s="987"/>
      <c r="OVG100" s="987"/>
      <c r="OVH100" s="987"/>
      <c r="OVI100" s="987"/>
      <c r="OVJ100" s="987"/>
      <c r="OVK100" s="987"/>
      <c r="OVL100" s="987"/>
      <c r="OVM100" s="987"/>
      <c r="OVN100" s="987"/>
      <c r="OVO100" s="987"/>
      <c r="OVP100" s="987"/>
      <c r="OVQ100" s="987"/>
      <c r="OVR100" s="987"/>
      <c r="OVS100" s="987"/>
      <c r="OVT100" s="987"/>
      <c r="OVU100" s="987"/>
      <c r="OVV100" s="987"/>
      <c r="OVW100" s="987"/>
      <c r="OVX100" s="987"/>
      <c r="OVY100" s="987"/>
      <c r="OVZ100" s="987"/>
      <c r="OWA100" s="987"/>
      <c r="OWB100" s="987"/>
      <c r="OWC100" s="987"/>
      <c r="OWD100" s="987"/>
      <c r="OWE100" s="987"/>
      <c r="OWF100" s="987"/>
      <c r="OWG100" s="987"/>
      <c r="OWH100" s="987"/>
      <c r="OWI100" s="987"/>
      <c r="OWJ100" s="987"/>
      <c r="OWK100" s="987"/>
      <c r="OWL100" s="987"/>
      <c r="OWM100" s="987"/>
      <c r="OWN100" s="987"/>
      <c r="OWO100" s="987"/>
      <c r="OWP100" s="987"/>
      <c r="OWQ100" s="987"/>
      <c r="OWR100" s="987"/>
      <c r="OWS100" s="987"/>
      <c r="OWT100" s="987"/>
      <c r="OWU100" s="987"/>
      <c r="OWV100" s="987"/>
      <c r="OWW100" s="987"/>
      <c r="OWX100" s="987"/>
      <c r="OWY100" s="987"/>
      <c r="OWZ100" s="987"/>
      <c r="OXA100" s="987"/>
      <c r="OXB100" s="987"/>
      <c r="OXC100" s="987"/>
      <c r="OXD100" s="987"/>
      <c r="OXE100" s="987"/>
      <c r="OXF100" s="987"/>
      <c r="OXG100" s="987"/>
      <c r="OXH100" s="987"/>
      <c r="OXI100" s="987"/>
      <c r="OXJ100" s="987"/>
      <c r="OXK100" s="987"/>
      <c r="OXL100" s="987"/>
      <c r="OXM100" s="987"/>
      <c r="OXN100" s="987"/>
      <c r="OXO100" s="987"/>
      <c r="OXP100" s="987"/>
      <c r="OXQ100" s="987"/>
      <c r="OXR100" s="987"/>
      <c r="OXS100" s="987"/>
      <c r="OXT100" s="987"/>
      <c r="OXU100" s="987"/>
      <c r="OXV100" s="987"/>
      <c r="OXW100" s="987"/>
      <c r="OXX100" s="987"/>
      <c r="OXY100" s="987"/>
      <c r="OXZ100" s="987"/>
      <c r="OYA100" s="987"/>
      <c r="OYB100" s="987"/>
      <c r="OYC100" s="987"/>
      <c r="OYD100" s="987"/>
      <c r="OYE100" s="987"/>
      <c r="OYF100" s="987"/>
      <c r="OYG100" s="987"/>
      <c r="OYH100" s="987"/>
      <c r="OYI100" s="987"/>
      <c r="OYJ100" s="987"/>
      <c r="OYK100" s="987"/>
      <c r="OYL100" s="987"/>
      <c r="OYM100" s="987"/>
      <c r="OYN100" s="987"/>
      <c r="OYO100" s="987"/>
      <c r="OYP100" s="987"/>
      <c r="OYQ100" s="987"/>
      <c r="OYR100" s="987"/>
      <c r="OYS100" s="987"/>
      <c r="OYT100" s="987"/>
      <c r="OYU100" s="987"/>
      <c r="OYV100" s="987"/>
      <c r="OYW100" s="987"/>
      <c r="OYX100" s="987"/>
      <c r="OYY100" s="987"/>
      <c r="OYZ100" s="987"/>
      <c r="OZA100" s="987"/>
      <c r="OZB100" s="987"/>
      <c r="OZC100" s="987"/>
      <c r="OZD100" s="987"/>
      <c r="OZE100" s="987"/>
      <c r="OZF100" s="987"/>
      <c r="OZG100" s="987"/>
      <c r="OZH100" s="987"/>
      <c r="OZI100" s="987"/>
      <c r="OZJ100" s="987"/>
      <c r="OZK100" s="987"/>
      <c r="OZL100" s="987"/>
      <c r="OZM100" s="987"/>
      <c r="OZN100" s="987"/>
      <c r="OZO100" s="987"/>
      <c r="OZP100" s="987"/>
      <c r="OZQ100" s="987"/>
      <c r="OZR100" s="987"/>
      <c r="OZS100" s="987"/>
      <c r="OZT100" s="987"/>
      <c r="OZU100" s="987"/>
      <c r="OZV100" s="987"/>
      <c r="OZW100" s="987"/>
      <c r="OZX100" s="987"/>
      <c r="OZY100" s="987"/>
      <c r="OZZ100" s="987"/>
      <c r="PAA100" s="987"/>
      <c r="PAB100" s="987"/>
      <c r="PAC100" s="987"/>
      <c r="PAD100" s="987"/>
      <c r="PAE100" s="987"/>
      <c r="PAF100" s="987"/>
      <c r="PAG100" s="987"/>
      <c r="PAH100" s="987"/>
      <c r="PAI100" s="987"/>
      <c r="PAJ100" s="987"/>
      <c r="PAK100" s="987"/>
      <c r="PAL100" s="987"/>
      <c r="PAM100" s="987"/>
      <c r="PAN100" s="987"/>
      <c r="PAO100" s="987"/>
      <c r="PAP100" s="987"/>
      <c r="PAQ100" s="987"/>
      <c r="PAR100" s="987"/>
      <c r="PAS100" s="987"/>
      <c r="PAT100" s="987"/>
      <c r="PAU100" s="987"/>
      <c r="PAV100" s="987"/>
      <c r="PAW100" s="987"/>
      <c r="PAX100" s="987"/>
      <c r="PAY100" s="987"/>
      <c r="PAZ100" s="987"/>
      <c r="PBA100" s="987"/>
      <c r="PBB100" s="987"/>
      <c r="PBC100" s="987"/>
      <c r="PBD100" s="987"/>
      <c r="PBE100" s="987"/>
      <c r="PBF100" s="987"/>
      <c r="PBG100" s="987"/>
      <c r="PBH100" s="987"/>
      <c r="PBI100" s="987"/>
      <c r="PBJ100" s="987"/>
      <c r="PBK100" s="987"/>
      <c r="PBL100" s="987"/>
      <c r="PBM100" s="987"/>
      <c r="PBN100" s="987"/>
      <c r="PBO100" s="987"/>
      <c r="PBP100" s="987"/>
      <c r="PBQ100" s="987"/>
      <c r="PBR100" s="987"/>
      <c r="PBS100" s="987"/>
      <c r="PBT100" s="987"/>
      <c r="PBU100" s="987"/>
      <c r="PBV100" s="987"/>
      <c r="PBW100" s="987"/>
      <c r="PBX100" s="987"/>
      <c r="PBY100" s="987"/>
      <c r="PBZ100" s="987"/>
      <c r="PCA100" s="987"/>
      <c r="PCB100" s="987"/>
      <c r="PCC100" s="987"/>
      <c r="PCD100" s="987"/>
      <c r="PCE100" s="987"/>
      <c r="PCF100" s="987"/>
      <c r="PCG100" s="987"/>
      <c r="PCH100" s="987"/>
      <c r="PCI100" s="987"/>
      <c r="PCJ100" s="987"/>
      <c r="PCK100" s="987"/>
      <c r="PCL100" s="987"/>
      <c r="PCM100" s="987"/>
      <c r="PCN100" s="987"/>
      <c r="PCO100" s="987"/>
      <c r="PCP100" s="987"/>
      <c r="PCQ100" s="987"/>
      <c r="PCR100" s="987"/>
      <c r="PCS100" s="987"/>
      <c r="PCT100" s="987"/>
      <c r="PCU100" s="987"/>
      <c r="PCV100" s="987"/>
      <c r="PCW100" s="987"/>
      <c r="PCX100" s="987"/>
      <c r="PCY100" s="987"/>
      <c r="PCZ100" s="987"/>
      <c r="PDA100" s="987"/>
      <c r="PDB100" s="987"/>
      <c r="PDC100" s="987"/>
      <c r="PDD100" s="987"/>
      <c r="PDE100" s="987"/>
      <c r="PDF100" s="987"/>
      <c r="PDG100" s="987"/>
      <c r="PDH100" s="987"/>
      <c r="PDI100" s="987"/>
      <c r="PDJ100" s="987"/>
      <c r="PDK100" s="987"/>
      <c r="PDL100" s="987"/>
      <c r="PDM100" s="987"/>
      <c r="PDN100" s="987"/>
      <c r="PDO100" s="987"/>
      <c r="PDP100" s="987"/>
      <c r="PDQ100" s="987"/>
      <c r="PDR100" s="987"/>
      <c r="PDS100" s="987"/>
      <c r="PDT100" s="987"/>
      <c r="PDU100" s="987"/>
      <c r="PDV100" s="987"/>
      <c r="PDW100" s="987"/>
      <c r="PDX100" s="987"/>
      <c r="PDY100" s="987"/>
      <c r="PDZ100" s="987"/>
      <c r="PEA100" s="987"/>
      <c r="PEB100" s="987"/>
      <c r="PEC100" s="987"/>
      <c r="PED100" s="987"/>
      <c r="PEE100" s="987"/>
      <c r="PEF100" s="987"/>
      <c r="PEG100" s="987"/>
      <c r="PEH100" s="987"/>
      <c r="PEI100" s="987"/>
      <c r="PEJ100" s="987"/>
      <c r="PEK100" s="987"/>
      <c r="PEL100" s="987"/>
      <c r="PEM100" s="987"/>
      <c r="PEN100" s="987"/>
      <c r="PEO100" s="987"/>
      <c r="PEP100" s="987"/>
      <c r="PEQ100" s="987"/>
      <c r="PER100" s="987"/>
      <c r="PES100" s="987"/>
      <c r="PET100" s="987"/>
      <c r="PEU100" s="987"/>
      <c r="PEV100" s="987"/>
      <c r="PEW100" s="987"/>
      <c r="PEX100" s="987"/>
      <c r="PEY100" s="987"/>
      <c r="PEZ100" s="987"/>
      <c r="PFA100" s="987"/>
      <c r="PFB100" s="987"/>
      <c r="PFC100" s="987"/>
      <c r="PFD100" s="987"/>
      <c r="PFE100" s="987"/>
      <c r="PFF100" s="987"/>
      <c r="PFG100" s="987"/>
      <c r="PFH100" s="987"/>
      <c r="PFI100" s="987"/>
      <c r="PFJ100" s="987"/>
      <c r="PFK100" s="987"/>
      <c r="PFL100" s="987"/>
      <c r="PFM100" s="987"/>
      <c r="PFN100" s="987"/>
      <c r="PFO100" s="987"/>
      <c r="PFP100" s="987"/>
      <c r="PFQ100" s="987"/>
      <c r="PFR100" s="987"/>
      <c r="PFS100" s="987"/>
      <c r="PFT100" s="987"/>
      <c r="PFU100" s="987"/>
      <c r="PFV100" s="987"/>
      <c r="PFW100" s="987"/>
      <c r="PFX100" s="987"/>
      <c r="PFY100" s="987"/>
      <c r="PFZ100" s="987"/>
      <c r="PGA100" s="987"/>
      <c r="PGB100" s="987"/>
      <c r="PGC100" s="987"/>
      <c r="PGD100" s="987"/>
      <c r="PGE100" s="987"/>
      <c r="PGF100" s="987"/>
      <c r="PGG100" s="987"/>
      <c r="PGH100" s="987"/>
      <c r="PGI100" s="987"/>
      <c r="PGJ100" s="987"/>
      <c r="PGK100" s="987"/>
      <c r="PGL100" s="987"/>
      <c r="PGM100" s="987"/>
      <c r="PGN100" s="987"/>
      <c r="PGO100" s="987"/>
      <c r="PGP100" s="987"/>
      <c r="PGQ100" s="987"/>
      <c r="PGR100" s="987"/>
      <c r="PGS100" s="987"/>
      <c r="PGT100" s="987"/>
      <c r="PGU100" s="987"/>
      <c r="PGV100" s="987"/>
      <c r="PGW100" s="987"/>
      <c r="PGX100" s="987"/>
      <c r="PGY100" s="987"/>
      <c r="PGZ100" s="987"/>
      <c r="PHA100" s="987"/>
      <c r="PHB100" s="987"/>
      <c r="PHC100" s="987"/>
      <c r="PHD100" s="987"/>
      <c r="PHE100" s="987"/>
      <c r="PHF100" s="987"/>
      <c r="PHG100" s="987"/>
      <c r="PHH100" s="987"/>
      <c r="PHI100" s="987"/>
      <c r="PHJ100" s="987"/>
      <c r="PHK100" s="987"/>
      <c r="PHL100" s="987"/>
      <c r="PHM100" s="987"/>
      <c r="PHN100" s="987"/>
      <c r="PHO100" s="987"/>
      <c r="PHP100" s="987"/>
      <c r="PHQ100" s="987"/>
      <c r="PHR100" s="987"/>
      <c r="PHS100" s="987"/>
      <c r="PHT100" s="987"/>
      <c r="PHU100" s="987"/>
      <c r="PHV100" s="987"/>
      <c r="PHW100" s="987"/>
      <c r="PHX100" s="987"/>
      <c r="PHY100" s="987"/>
      <c r="PHZ100" s="987"/>
      <c r="PIA100" s="987"/>
      <c r="PIB100" s="987"/>
      <c r="PIC100" s="987"/>
      <c r="PID100" s="987"/>
      <c r="PIE100" s="987"/>
      <c r="PIF100" s="987"/>
      <c r="PIG100" s="987"/>
      <c r="PIH100" s="987"/>
      <c r="PII100" s="987"/>
      <c r="PIJ100" s="987"/>
      <c r="PIK100" s="987"/>
      <c r="PIL100" s="987"/>
      <c r="PIM100" s="987"/>
      <c r="PIN100" s="987"/>
      <c r="PIO100" s="987"/>
      <c r="PIP100" s="987"/>
      <c r="PIQ100" s="987"/>
      <c r="PIR100" s="987"/>
      <c r="PIS100" s="987"/>
      <c r="PIT100" s="987"/>
      <c r="PIU100" s="987"/>
      <c r="PIV100" s="987"/>
      <c r="PIW100" s="987"/>
      <c r="PIX100" s="987"/>
      <c r="PIY100" s="987"/>
      <c r="PIZ100" s="987"/>
      <c r="PJA100" s="987"/>
      <c r="PJB100" s="987"/>
      <c r="PJC100" s="987"/>
      <c r="PJD100" s="987"/>
      <c r="PJE100" s="987"/>
      <c r="PJF100" s="987"/>
      <c r="PJG100" s="987"/>
      <c r="PJH100" s="987"/>
      <c r="PJI100" s="987"/>
      <c r="PJJ100" s="987"/>
      <c r="PJK100" s="987"/>
      <c r="PJL100" s="987"/>
      <c r="PJM100" s="987"/>
      <c r="PJN100" s="987"/>
      <c r="PJO100" s="987"/>
      <c r="PJP100" s="987"/>
      <c r="PJQ100" s="987"/>
      <c r="PJR100" s="987"/>
      <c r="PJS100" s="987"/>
      <c r="PJT100" s="987"/>
      <c r="PJU100" s="987"/>
      <c r="PJV100" s="987"/>
      <c r="PJW100" s="987"/>
      <c r="PJX100" s="987"/>
      <c r="PJY100" s="987"/>
      <c r="PJZ100" s="987"/>
      <c r="PKA100" s="987"/>
      <c r="PKB100" s="987"/>
      <c r="PKC100" s="987"/>
      <c r="PKD100" s="987"/>
      <c r="PKE100" s="987"/>
      <c r="PKF100" s="987"/>
      <c r="PKG100" s="987"/>
      <c r="PKH100" s="987"/>
      <c r="PKI100" s="987"/>
      <c r="PKJ100" s="987"/>
      <c r="PKK100" s="987"/>
      <c r="PKL100" s="987"/>
      <c r="PKM100" s="987"/>
      <c r="PKN100" s="987"/>
      <c r="PKO100" s="987"/>
      <c r="PKP100" s="987"/>
      <c r="PKQ100" s="987"/>
      <c r="PKR100" s="987"/>
      <c r="PKS100" s="987"/>
      <c r="PKT100" s="987"/>
      <c r="PKU100" s="987"/>
      <c r="PKV100" s="987"/>
      <c r="PKW100" s="987"/>
      <c r="PKX100" s="987"/>
      <c r="PKY100" s="987"/>
      <c r="PKZ100" s="987"/>
      <c r="PLA100" s="987"/>
      <c r="PLB100" s="987"/>
      <c r="PLC100" s="987"/>
      <c r="PLD100" s="987"/>
      <c r="PLE100" s="987"/>
      <c r="PLF100" s="987"/>
      <c r="PLG100" s="987"/>
      <c r="PLH100" s="987"/>
      <c r="PLI100" s="987"/>
      <c r="PLJ100" s="987"/>
      <c r="PLK100" s="987"/>
      <c r="PLL100" s="987"/>
      <c r="PLM100" s="987"/>
      <c r="PLN100" s="987"/>
      <c r="PLO100" s="987"/>
      <c r="PLP100" s="987"/>
      <c r="PLQ100" s="987"/>
      <c r="PLR100" s="987"/>
      <c r="PLS100" s="987"/>
      <c r="PLT100" s="987"/>
      <c r="PLU100" s="987"/>
      <c r="PLV100" s="987"/>
      <c r="PLW100" s="987"/>
      <c r="PLX100" s="987"/>
      <c r="PLY100" s="987"/>
      <c r="PLZ100" s="987"/>
      <c r="PMA100" s="987"/>
      <c r="PMB100" s="987"/>
      <c r="PMC100" s="987"/>
      <c r="PMD100" s="987"/>
      <c r="PME100" s="987"/>
      <c r="PMF100" s="987"/>
      <c r="PMG100" s="987"/>
      <c r="PMH100" s="987"/>
      <c r="PMI100" s="987"/>
      <c r="PMJ100" s="987"/>
      <c r="PMK100" s="987"/>
      <c r="PML100" s="987"/>
      <c r="PMM100" s="987"/>
      <c r="PMN100" s="987"/>
      <c r="PMO100" s="987"/>
      <c r="PMP100" s="987"/>
      <c r="PMQ100" s="987"/>
      <c r="PMR100" s="987"/>
      <c r="PMS100" s="987"/>
      <c r="PMT100" s="987"/>
      <c r="PMU100" s="987"/>
      <c r="PMV100" s="987"/>
      <c r="PMW100" s="987"/>
      <c r="PMX100" s="987"/>
      <c r="PMY100" s="987"/>
      <c r="PMZ100" s="987"/>
      <c r="PNA100" s="987"/>
      <c r="PNB100" s="987"/>
      <c r="PNC100" s="987"/>
      <c r="PND100" s="987"/>
      <c r="PNE100" s="987"/>
      <c r="PNF100" s="987"/>
      <c r="PNG100" s="987"/>
      <c r="PNH100" s="987"/>
      <c r="PNI100" s="987"/>
      <c r="PNJ100" s="987"/>
      <c r="PNK100" s="987"/>
      <c r="PNL100" s="987"/>
      <c r="PNM100" s="987"/>
      <c r="PNN100" s="987"/>
      <c r="PNO100" s="987"/>
      <c r="PNP100" s="987"/>
      <c r="PNQ100" s="987"/>
      <c r="PNR100" s="987"/>
      <c r="PNS100" s="987"/>
      <c r="PNT100" s="987"/>
      <c r="PNU100" s="987"/>
      <c r="PNV100" s="987"/>
      <c r="PNW100" s="987"/>
      <c r="PNX100" s="987"/>
      <c r="PNY100" s="987"/>
      <c r="PNZ100" s="987"/>
      <c r="POA100" s="987"/>
      <c r="POB100" s="987"/>
      <c r="POC100" s="987"/>
      <c r="POD100" s="987"/>
      <c r="POE100" s="987"/>
      <c r="POF100" s="987"/>
      <c r="POG100" s="987"/>
      <c r="POH100" s="987"/>
      <c r="POI100" s="987"/>
      <c r="POJ100" s="987"/>
      <c r="POK100" s="987"/>
      <c r="POL100" s="987"/>
      <c r="POM100" s="987"/>
      <c r="PON100" s="987"/>
      <c r="POO100" s="987"/>
      <c r="POP100" s="987"/>
      <c r="POQ100" s="987"/>
      <c r="POR100" s="987"/>
      <c r="POS100" s="987"/>
      <c r="POT100" s="987"/>
      <c r="POU100" s="987"/>
      <c r="POV100" s="987"/>
      <c r="POW100" s="987"/>
      <c r="POX100" s="987"/>
      <c r="POY100" s="987"/>
      <c r="POZ100" s="987"/>
      <c r="PPA100" s="987"/>
      <c r="PPB100" s="987"/>
      <c r="PPC100" s="987"/>
      <c r="PPD100" s="987"/>
      <c r="PPE100" s="987"/>
      <c r="PPF100" s="987"/>
      <c r="PPG100" s="987"/>
      <c r="PPH100" s="987"/>
      <c r="PPI100" s="987"/>
      <c r="PPJ100" s="987"/>
      <c r="PPK100" s="987"/>
      <c r="PPL100" s="987"/>
      <c r="PPM100" s="987"/>
      <c r="PPN100" s="987"/>
      <c r="PPO100" s="987"/>
      <c r="PPP100" s="987"/>
      <c r="PPQ100" s="987"/>
      <c r="PPR100" s="987"/>
      <c r="PPS100" s="987"/>
      <c r="PPT100" s="987"/>
      <c r="PPU100" s="987"/>
      <c r="PPV100" s="987"/>
      <c r="PPW100" s="987"/>
      <c r="PPX100" s="987"/>
      <c r="PPY100" s="987"/>
      <c r="PPZ100" s="987"/>
      <c r="PQA100" s="987"/>
      <c r="PQB100" s="987"/>
      <c r="PQC100" s="987"/>
      <c r="PQD100" s="987"/>
      <c r="PQE100" s="987"/>
      <c r="PQF100" s="987"/>
      <c r="PQG100" s="987"/>
      <c r="PQH100" s="987"/>
      <c r="PQI100" s="987"/>
      <c r="PQJ100" s="987"/>
      <c r="PQK100" s="987"/>
      <c r="PQL100" s="987"/>
      <c r="PQM100" s="987"/>
      <c r="PQN100" s="987"/>
      <c r="PQO100" s="987"/>
      <c r="PQP100" s="987"/>
      <c r="PQQ100" s="987"/>
      <c r="PQR100" s="987"/>
      <c r="PQS100" s="987"/>
      <c r="PQT100" s="987"/>
      <c r="PQU100" s="987"/>
      <c r="PQV100" s="987"/>
      <c r="PQW100" s="987"/>
      <c r="PQX100" s="987"/>
      <c r="PQY100" s="987"/>
      <c r="PQZ100" s="987"/>
      <c r="PRA100" s="987"/>
      <c r="PRB100" s="987"/>
      <c r="PRC100" s="987"/>
      <c r="PRD100" s="987"/>
      <c r="PRE100" s="987"/>
      <c r="PRF100" s="987"/>
      <c r="PRG100" s="987"/>
      <c r="PRH100" s="987"/>
      <c r="PRI100" s="987"/>
      <c r="PRJ100" s="987"/>
      <c r="PRK100" s="987"/>
      <c r="PRL100" s="987"/>
      <c r="PRM100" s="987"/>
      <c r="PRN100" s="987"/>
      <c r="PRO100" s="987"/>
      <c r="PRP100" s="987"/>
      <c r="PRQ100" s="987"/>
      <c r="PRR100" s="987"/>
      <c r="PRS100" s="987"/>
      <c r="PRT100" s="987"/>
      <c r="PRU100" s="987"/>
      <c r="PRV100" s="987"/>
      <c r="PRW100" s="987"/>
      <c r="PRX100" s="987"/>
      <c r="PRY100" s="987"/>
      <c r="PRZ100" s="987"/>
      <c r="PSA100" s="987"/>
      <c r="PSB100" s="987"/>
      <c r="PSC100" s="987"/>
      <c r="PSD100" s="987"/>
      <c r="PSE100" s="987"/>
      <c r="PSF100" s="987"/>
      <c r="PSG100" s="987"/>
      <c r="PSH100" s="987"/>
      <c r="PSI100" s="987"/>
      <c r="PSJ100" s="987"/>
      <c r="PSK100" s="987"/>
      <c r="PSL100" s="987"/>
      <c r="PSM100" s="987"/>
      <c r="PSN100" s="987"/>
      <c r="PSO100" s="987"/>
      <c r="PSP100" s="987"/>
      <c r="PSQ100" s="987"/>
      <c r="PSR100" s="987"/>
      <c r="PSS100" s="987"/>
      <c r="PST100" s="987"/>
      <c r="PSU100" s="987"/>
      <c r="PSV100" s="987"/>
      <c r="PSW100" s="987"/>
      <c r="PSX100" s="987"/>
      <c r="PSY100" s="987"/>
      <c r="PSZ100" s="987"/>
      <c r="PTA100" s="987"/>
      <c r="PTB100" s="987"/>
      <c r="PTC100" s="987"/>
      <c r="PTD100" s="987"/>
      <c r="PTE100" s="987"/>
      <c r="PTF100" s="987"/>
      <c r="PTG100" s="987"/>
      <c r="PTH100" s="987"/>
      <c r="PTI100" s="987"/>
      <c r="PTJ100" s="987"/>
      <c r="PTK100" s="987"/>
      <c r="PTL100" s="987"/>
      <c r="PTM100" s="987"/>
      <c r="PTN100" s="987"/>
      <c r="PTO100" s="987"/>
      <c r="PTP100" s="987"/>
      <c r="PTQ100" s="987"/>
      <c r="PTR100" s="987"/>
      <c r="PTS100" s="987"/>
      <c r="PTT100" s="987"/>
      <c r="PTU100" s="987"/>
      <c r="PTV100" s="987"/>
      <c r="PTW100" s="987"/>
      <c r="PTX100" s="987"/>
      <c r="PTY100" s="987"/>
      <c r="PTZ100" s="987"/>
      <c r="PUA100" s="987"/>
      <c r="PUB100" s="987"/>
      <c r="PUC100" s="987"/>
      <c r="PUD100" s="987"/>
      <c r="PUE100" s="987"/>
      <c r="PUF100" s="987"/>
      <c r="PUG100" s="987"/>
      <c r="PUH100" s="987"/>
      <c r="PUI100" s="987"/>
      <c r="PUJ100" s="987"/>
      <c r="PUK100" s="987"/>
      <c r="PUL100" s="987"/>
      <c r="PUM100" s="987"/>
      <c r="PUN100" s="987"/>
      <c r="PUO100" s="987"/>
      <c r="PUP100" s="987"/>
      <c r="PUQ100" s="987"/>
      <c r="PUR100" s="987"/>
      <c r="PUS100" s="987"/>
      <c r="PUT100" s="987"/>
      <c r="PUU100" s="987"/>
      <c r="PUV100" s="987"/>
      <c r="PUW100" s="987"/>
      <c r="PUX100" s="987"/>
      <c r="PUY100" s="987"/>
      <c r="PUZ100" s="987"/>
      <c r="PVA100" s="987"/>
      <c r="PVB100" s="987"/>
      <c r="PVC100" s="987"/>
      <c r="PVD100" s="987"/>
      <c r="PVE100" s="987"/>
      <c r="PVF100" s="987"/>
      <c r="PVG100" s="987"/>
      <c r="PVH100" s="987"/>
      <c r="PVI100" s="987"/>
      <c r="PVJ100" s="987"/>
      <c r="PVK100" s="987"/>
      <c r="PVL100" s="987"/>
      <c r="PVM100" s="987"/>
      <c r="PVN100" s="987"/>
      <c r="PVO100" s="987"/>
      <c r="PVP100" s="987"/>
      <c r="PVQ100" s="987"/>
      <c r="PVR100" s="987"/>
      <c r="PVS100" s="987"/>
      <c r="PVT100" s="987"/>
      <c r="PVU100" s="987"/>
      <c r="PVV100" s="987"/>
      <c r="PVW100" s="987"/>
      <c r="PVX100" s="987"/>
      <c r="PVY100" s="987"/>
      <c r="PVZ100" s="987"/>
      <c r="PWA100" s="987"/>
      <c r="PWB100" s="987"/>
      <c r="PWC100" s="987"/>
      <c r="PWD100" s="987"/>
      <c r="PWE100" s="987"/>
      <c r="PWF100" s="987"/>
      <c r="PWG100" s="987"/>
      <c r="PWH100" s="987"/>
      <c r="PWI100" s="987"/>
      <c r="PWJ100" s="987"/>
      <c r="PWK100" s="987"/>
      <c r="PWL100" s="987"/>
      <c r="PWM100" s="987"/>
      <c r="PWN100" s="987"/>
      <c r="PWO100" s="987"/>
      <c r="PWP100" s="987"/>
      <c r="PWQ100" s="987"/>
      <c r="PWR100" s="987"/>
      <c r="PWS100" s="987"/>
      <c r="PWT100" s="987"/>
      <c r="PWU100" s="987"/>
      <c r="PWV100" s="987"/>
      <c r="PWW100" s="987"/>
      <c r="PWX100" s="987"/>
      <c r="PWY100" s="987"/>
      <c r="PWZ100" s="987"/>
      <c r="PXA100" s="987"/>
      <c r="PXB100" s="987"/>
      <c r="PXC100" s="987"/>
      <c r="PXD100" s="987"/>
      <c r="PXE100" s="987"/>
      <c r="PXF100" s="987"/>
      <c r="PXG100" s="987"/>
      <c r="PXH100" s="987"/>
      <c r="PXI100" s="987"/>
      <c r="PXJ100" s="987"/>
      <c r="PXK100" s="987"/>
      <c r="PXL100" s="987"/>
      <c r="PXM100" s="987"/>
      <c r="PXN100" s="987"/>
      <c r="PXO100" s="987"/>
      <c r="PXP100" s="987"/>
      <c r="PXQ100" s="987"/>
      <c r="PXR100" s="987"/>
      <c r="PXS100" s="987"/>
      <c r="PXT100" s="987"/>
      <c r="PXU100" s="987"/>
      <c r="PXV100" s="987"/>
      <c r="PXW100" s="987"/>
      <c r="PXX100" s="987"/>
      <c r="PXY100" s="987"/>
      <c r="PXZ100" s="987"/>
      <c r="PYA100" s="987"/>
      <c r="PYB100" s="987"/>
      <c r="PYC100" s="987"/>
      <c r="PYD100" s="987"/>
      <c r="PYE100" s="987"/>
      <c r="PYF100" s="987"/>
      <c r="PYG100" s="987"/>
      <c r="PYH100" s="987"/>
      <c r="PYI100" s="987"/>
      <c r="PYJ100" s="987"/>
      <c r="PYK100" s="987"/>
      <c r="PYL100" s="987"/>
      <c r="PYM100" s="987"/>
      <c r="PYN100" s="987"/>
      <c r="PYO100" s="987"/>
      <c r="PYP100" s="987"/>
      <c r="PYQ100" s="987"/>
      <c r="PYR100" s="987"/>
      <c r="PYS100" s="987"/>
      <c r="PYT100" s="987"/>
      <c r="PYU100" s="987"/>
      <c r="PYV100" s="987"/>
      <c r="PYW100" s="987"/>
      <c r="PYX100" s="987"/>
      <c r="PYY100" s="987"/>
      <c r="PYZ100" s="987"/>
      <c r="PZA100" s="987"/>
      <c r="PZB100" s="987"/>
      <c r="PZC100" s="987"/>
      <c r="PZD100" s="987"/>
      <c r="PZE100" s="987"/>
      <c r="PZF100" s="987"/>
      <c r="PZG100" s="987"/>
      <c r="PZH100" s="987"/>
      <c r="PZI100" s="987"/>
      <c r="PZJ100" s="987"/>
      <c r="PZK100" s="987"/>
      <c r="PZL100" s="987"/>
      <c r="PZM100" s="987"/>
      <c r="PZN100" s="987"/>
      <c r="PZO100" s="987"/>
      <c r="PZP100" s="987"/>
      <c r="PZQ100" s="987"/>
      <c r="PZR100" s="987"/>
      <c r="PZS100" s="987"/>
      <c r="PZT100" s="987"/>
      <c r="PZU100" s="987"/>
      <c r="PZV100" s="987"/>
      <c r="PZW100" s="987"/>
      <c r="PZX100" s="987"/>
      <c r="PZY100" s="987"/>
      <c r="PZZ100" s="987"/>
      <c r="QAA100" s="987"/>
      <c r="QAB100" s="987"/>
      <c r="QAC100" s="987"/>
      <c r="QAD100" s="987"/>
      <c r="QAE100" s="987"/>
      <c r="QAF100" s="987"/>
      <c r="QAG100" s="987"/>
      <c r="QAH100" s="987"/>
      <c r="QAI100" s="987"/>
      <c r="QAJ100" s="987"/>
      <c r="QAK100" s="987"/>
      <c r="QAL100" s="987"/>
      <c r="QAM100" s="987"/>
      <c r="QAN100" s="987"/>
      <c r="QAO100" s="987"/>
      <c r="QAP100" s="987"/>
      <c r="QAQ100" s="987"/>
      <c r="QAR100" s="987"/>
      <c r="QAS100" s="987"/>
      <c r="QAT100" s="987"/>
      <c r="QAU100" s="987"/>
      <c r="QAV100" s="987"/>
      <c r="QAW100" s="987"/>
      <c r="QAX100" s="987"/>
      <c r="QAY100" s="987"/>
      <c r="QAZ100" s="987"/>
      <c r="QBA100" s="987"/>
      <c r="QBB100" s="987"/>
      <c r="QBC100" s="987"/>
      <c r="QBD100" s="987"/>
      <c r="QBE100" s="987"/>
      <c r="QBF100" s="987"/>
      <c r="QBG100" s="987"/>
      <c r="QBH100" s="987"/>
      <c r="QBI100" s="987"/>
      <c r="QBJ100" s="987"/>
      <c r="QBK100" s="987"/>
      <c r="QBL100" s="987"/>
      <c r="QBM100" s="987"/>
      <c r="QBN100" s="987"/>
      <c r="QBO100" s="987"/>
      <c r="QBP100" s="987"/>
      <c r="QBQ100" s="987"/>
      <c r="QBR100" s="987"/>
      <c r="QBS100" s="987"/>
      <c r="QBT100" s="987"/>
      <c r="QBU100" s="987"/>
      <c r="QBV100" s="987"/>
      <c r="QBW100" s="987"/>
      <c r="QBX100" s="987"/>
      <c r="QBY100" s="987"/>
      <c r="QBZ100" s="987"/>
      <c r="QCA100" s="987"/>
      <c r="QCB100" s="987"/>
      <c r="QCC100" s="987"/>
      <c r="QCD100" s="987"/>
      <c r="QCE100" s="987"/>
      <c r="QCF100" s="987"/>
      <c r="QCG100" s="987"/>
      <c r="QCH100" s="987"/>
      <c r="QCI100" s="987"/>
      <c r="QCJ100" s="987"/>
      <c r="QCK100" s="987"/>
      <c r="QCL100" s="987"/>
      <c r="QCM100" s="987"/>
      <c r="QCN100" s="987"/>
      <c r="QCO100" s="987"/>
      <c r="QCP100" s="987"/>
      <c r="QCQ100" s="987"/>
      <c r="QCR100" s="987"/>
      <c r="QCS100" s="987"/>
      <c r="QCT100" s="987"/>
      <c r="QCU100" s="987"/>
      <c r="QCV100" s="987"/>
      <c r="QCW100" s="987"/>
      <c r="QCX100" s="987"/>
      <c r="QCY100" s="987"/>
      <c r="QCZ100" s="987"/>
      <c r="QDA100" s="987"/>
      <c r="QDB100" s="987"/>
      <c r="QDC100" s="987"/>
      <c r="QDD100" s="987"/>
      <c r="QDE100" s="987"/>
      <c r="QDF100" s="987"/>
      <c r="QDG100" s="987"/>
      <c r="QDH100" s="987"/>
      <c r="QDI100" s="987"/>
      <c r="QDJ100" s="987"/>
      <c r="QDK100" s="987"/>
      <c r="QDL100" s="987"/>
      <c r="QDM100" s="987"/>
      <c r="QDN100" s="987"/>
      <c r="QDO100" s="987"/>
      <c r="QDP100" s="987"/>
      <c r="QDQ100" s="987"/>
      <c r="QDR100" s="987"/>
      <c r="QDS100" s="987"/>
      <c r="QDT100" s="987"/>
      <c r="QDU100" s="987"/>
      <c r="QDV100" s="987"/>
      <c r="QDW100" s="987"/>
      <c r="QDX100" s="987"/>
      <c r="QDY100" s="987"/>
      <c r="QDZ100" s="987"/>
      <c r="QEA100" s="987"/>
      <c r="QEB100" s="987"/>
      <c r="QEC100" s="987"/>
      <c r="QED100" s="987"/>
      <c r="QEE100" s="987"/>
      <c r="QEF100" s="987"/>
      <c r="QEG100" s="987"/>
      <c r="QEH100" s="987"/>
      <c r="QEI100" s="987"/>
      <c r="QEJ100" s="987"/>
      <c r="QEK100" s="987"/>
      <c r="QEL100" s="987"/>
      <c r="QEM100" s="987"/>
      <c r="QEN100" s="987"/>
      <c r="QEO100" s="987"/>
      <c r="QEP100" s="987"/>
      <c r="QEQ100" s="987"/>
      <c r="QER100" s="987"/>
      <c r="QES100" s="987"/>
      <c r="QET100" s="987"/>
      <c r="QEU100" s="987"/>
      <c r="QEV100" s="987"/>
      <c r="QEW100" s="987"/>
      <c r="QEX100" s="987"/>
      <c r="QEY100" s="987"/>
      <c r="QEZ100" s="987"/>
      <c r="QFA100" s="987"/>
      <c r="QFB100" s="987"/>
      <c r="QFC100" s="987"/>
      <c r="QFD100" s="987"/>
      <c r="QFE100" s="987"/>
      <c r="QFF100" s="987"/>
      <c r="QFG100" s="987"/>
      <c r="QFH100" s="987"/>
      <c r="QFI100" s="987"/>
      <c r="QFJ100" s="987"/>
      <c r="QFK100" s="987"/>
      <c r="QFL100" s="987"/>
      <c r="QFM100" s="987"/>
      <c r="QFN100" s="987"/>
      <c r="QFO100" s="987"/>
      <c r="QFP100" s="987"/>
      <c r="QFQ100" s="987"/>
      <c r="QFR100" s="987"/>
      <c r="QFS100" s="987"/>
      <c r="QFT100" s="987"/>
      <c r="QFU100" s="987"/>
      <c r="QFV100" s="987"/>
      <c r="QFW100" s="987"/>
      <c r="QFX100" s="987"/>
      <c r="QFY100" s="987"/>
      <c r="QFZ100" s="987"/>
      <c r="QGA100" s="987"/>
      <c r="QGB100" s="987"/>
      <c r="QGC100" s="987"/>
      <c r="QGD100" s="987"/>
      <c r="QGE100" s="987"/>
      <c r="QGF100" s="987"/>
      <c r="QGG100" s="987"/>
      <c r="QGH100" s="987"/>
      <c r="QGI100" s="987"/>
      <c r="QGJ100" s="987"/>
      <c r="QGK100" s="987"/>
      <c r="QGL100" s="987"/>
      <c r="QGM100" s="987"/>
      <c r="QGN100" s="987"/>
      <c r="QGO100" s="987"/>
      <c r="QGP100" s="987"/>
      <c r="QGQ100" s="987"/>
      <c r="QGR100" s="987"/>
      <c r="QGS100" s="987"/>
      <c r="QGT100" s="987"/>
      <c r="QGU100" s="987"/>
      <c r="QGV100" s="987"/>
      <c r="QGW100" s="987"/>
      <c r="QGX100" s="987"/>
      <c r="QGY100" s="987"/>
      <c r="QGZ100" s="987"/>
      <c r="QHA100" s="987"/>
      <c r="QHB100" s="987"/>
      <c r="QHC100" s="987"/>
      <c r="QHD100" s="987"/>
      <c r="QHE100" s="987"/>
      <c r="QHF100" s="987"/>
      <c r="QHG100" s="987"/>
      <c r="QHH100" s="987"/>
      <c r="QHI100" s="987"/>
      <c r="QHJ100" s="987"/>
      <c r="QHK100" s="987"/>
      <c r="QHL100" s="987"/>
      <c r="QHM100" s="987"/>
      <c r="QHN100" s="987"/>
      <c r="QHO100" s="987"/>
      <c r="QHP100" s="987"/>
      <c r="QHQ100" s="987"/>
      <c r="QHR100" s="987"/>
      <c r="QHS100" s="987"/>
      <c r="QHT100" s="987"/>
      <c r="QHU100" s="987"/>
      <c r="QHV100" s="987"/>
      <c r="QHW100" s="987"/>
      <c r="QHX100" s="987"/>
      <c r="QHY100" s="987"/>
      <c r="QHZ100" s="987"/>
      <c r="QIA100" s="987"/>
      <c r="QIB100" s="987"/>
      <c r="QIC100" s="987"/>
      <c r="QID100" s="987"/>
      <c r="QIE100" s="987"/>
      <c r="QIF100" s="987"/>
      <c r="QIG100" s="987"/>
      <c r="QIH100" s="987"/>
      <c r="QII100" s="987"/>
      <c r="QIJ100" s="987"/>
      <c r="QIK100" s="987"/>
      <c r="QIL100" s="987"/>
      <c r="QIM100" s="987"/>
      <c r="QIN100" s="987"/>
      <c r="QIO100" s="987"/>
      <c r="QIP100" s="987"/>
      <c r="QIQ100" s="987"/>
      <c r="QIR100" s="987"/>
      <c r="QIS100" s="987"/>
      <c r="QIT100" s="987"/>
      <c r="QIU100" s="987"/>
      <c r="QIV100" s="987"/>
      <c r="QIW100" s="987"/>
      <c r="QIX100" s="987"/>
      <c r="QIY100" s="987"/>
      <c r="QIZ100" s="987"/>
      <c r="QJA100" s="987"/>
      <c r="QJB100" s="987"/>
      <c r="QJC100" s="987"/>
      <c r="QJD100" s="987"/>
      <c r="QJE100" s="987"/>
      <c r="QJF100" s="987"/>
      <c r="QJG100" s="987"/>
      <c r="QJH100" s="987"/>
      <c r="QJI100" s="987"/>
      <c r="QJJ100" s="987"/>
      <c r="QJK100" s="987"/>
      <c r="QJL100" s="987"/>
      <c r="QJM100" s="987"/>
      <c r="QJN100" s="987"/>
      <c r="QJO100" s="987"/>
      <c r="QJP100" s="987"/>
      <c r="QJQ100" s="987"/>
      <c r="QJR100" s="987"/>
      <c r="QJS100" s="987"/>
      <c r="QJT100" s="987"/>
      <c r="QJU100" s="987"/>
      <c r="QJV100" s="987"/>
      <c r="QJW100" s="987"/>
      <c r="QJX100" s="987"/>
      <c r="QJY100" s="987"/>
      <c r="QJZ100" s="987"/>
      <c r="QKA100" s="987"/>
      <c r="QKB100" s="987"/>
      <c r="QKC100" s="987"/>
      <c r="QKD100" s="987"/>
      <c r="QKE100" s="987"/>
      <c r="QKF100" s="987"/>
      <c r="QKG100" s="987"/>
      <c r="QKH100" s="987"/>
      <c r="QKI100" s="987"/>
      <c r="QKJ100" s="987"/>
      <c r="QKK100" s="987"/>
      <c r="QKL100" s="987"/>
      <c r="QKM100" s="987"/>
      <c r="QKN100" s="987"/>
      <c r="QKO100" s="987"/>
      <c r="QKP100" s="987"/>
      <c r="QKQ100" s="987"/>
      <c r="QKR100" s="987"/>
      <c r="QKS100" s="987"/>
      <c r="QKT100" s="987"/>
      <c r="QKU100" s="987"/>
      <c r="QKV100" s="987"/>
      <c r="QKW100" s="987"/>
      <c r="QKX100" s="987"/>
      <c r="QKY100" s="987"/>
      <c r="QKZ100" s="987"/>
      <c r="QLA100" s="987"/>
      <c r="QLB100" s="987"/>
      <c r="QLC100" s="987"/>
      <c r="QLD100" s="987"/>
      <c r="QLE100" s="987"/>
      <c r="QLF100" s="987"/>
      <c r="QLG100" s="987"/>
      <c r="QLH100" s="987"/>
      <c r="QLI100" s="987"/>
      <c r="QLJ100" s="987"/>
      <c r="QLK100" s="987"/>
      <c r="QLL100" s="987"/>
      <c r="QLM100" s="987"/>
      <c r="QLN100" s="987"/>
      <c r="QLO100" s="987"/>
      <c r="QLP100" s="987"/>
      <c r="QLQ100" s="987"/>
      <c r="QLR100" s="987"/>
      <c r="QLS100" s="987"/>
      <c r="QLT100" s="987"/>
      <c r="QLU100" s="987"/>
      <c r="QLV100" s="987"/>
      <c r="QLW100" s="987"/>
      <c r="QLX100" s="987"/>
      <c r="QLY100" s="987"/>
      <c r="QLZ100" s="987"/>
      <c r="QMA100" s="987"/>
      <c r="QMB100" s="987"/>
      <c r="QMC100" s="987"/>
      <c r="QMD100" s="987"/>
      <c r="QME100" s="987"/>
      <c r="QMF100" s="987"/>
      <c r="QMG100" s="987"/>
      <c r="QMH100" s="987"/>
      <c r="QMI100" s="987"/>
      <c r="QMJ100" s="987"/>
      <c r="QMK100" s="987"/>
      <c r="QML100" s="987"/>
      <c r="QMM100" s="987"/>
      <c r="QMN100" s="987"/>
      <c r="QMO100" s="987"/>
      <c r="QMP100" s="987"/>
      <c r="QMQ100" s="987"/>
      <c r="QMR100" s="987"/>
      <c r="QMS100" s="987"/>
      <c r="QMT100" s="987"/>
      <c r="QMU100" s="987"/>
      <c r="QMV100" s="987"/>
      <c r="QMW100" s="987"/>
      <c r="QMX100" s="987"/>
      <c r="QMY100" s="987"/>
      <c r="QMZ100" s="987"/>
      <c r="QNA100" s="987"/>
      <c r="QNB100" s="987"/>
      <c r="QNC100" s="987"/>
      <c r="QND100" s="987"/>
      <c r="QNE100" s="987"/>
      <c r="QNF100" s="987"/>
      <c r="QNG100" s="987"/>
      <c r="QNH100" s="987"/>
      <c r="QNI100" s="987"/>
      <c r="QNJ100" s="987"/>
      <c r="QNK100" s="987"/>
      <c r="QNL100" s="987"/>
      <c r="QNM100" s="987"/>
      <c r="QNN100" s="987"/>
      <c r="QNO100" s="987"/>
      <c r="QNP100" s="987"/>
      <c r="QNQ100" s="987"/>
      <c r="QNR100" s="987"/>
      <c r="QNS100" s="987"/>
      <c r="QNT100" s="987"/>
      <c r="QNU100" s="987"/>
      <c r="QNV100" s="987"/>
      <c r="QNW100" s="987"/>
      <c r="QNX100" s="987"/>
      <c r="QNY100" s="987"/>
      <c r="QNZ100" s="987"/>
      <c r="QOA100" s="987"/>
      <c r="QOB100" s="987"/>
      <c r="QOC100" s="987"/>
      <c r="QOD100" s="987"/>
      <c r="QOE100" s="987"/>
      <c r="QOF100" s="987"/>
      <c r="QOG100" s="987"/>
      <c r="QOH100" s="987"/>
      <c r="QOI100" s="987"/>
      <c r="QOJ100" s="987"/>
      <c r="QOK100" s="987"/>
      <c r="QOL100" s="987"/>
      <c r="QOM100" s="987"/>
      <c r="QON100" s="987"/>
      <c r="QOO100" s="987"/>
      <c r="QOP100" s="987"/>
      <c r="QOQ100" s="987"/>
      <c r="QOR100" s="987"/>
      <c r="QOS100" s="987"/>
      <c r="QOT100" s="987"/>
      <c r="QOU100" s="987"/>
      <c r="QOV100" s="987"/>
      <c r="QOW100" s="987"/>
      <c r="QOX100" s="987"/>
      <c r="QOY100" s="987"/>
      <c r="QOZ100" s="987"/>
      <c r="QPA100" s="987"/>
      <c r="QPB100" s="987"/>
      <c r="QPC100" s="987"/>
      <c r="QPD100" s="987"/>
      <c r="QPE100" s="987"/>
      <c r="QPF100" s="987"/>
      <c r="QPG100" s="987"/>
      <c r="QPH100" s="987"/>
      <c r="QPI100" s="987"/>
      <c r="QPJ100" s="987"/>
      <c r="QPK100" s="987"/>
      <c r="QPL100" s="987"/>
      <c r="QPM100" s="987"/>
      <c r="QPN100" s="987"/>
      <c r="QPO100" s="987"/>
      <c r="QPP100" s="987"/>
      <c r="QPQ100" s="987"/>
      <c r="QPR100" s="987"/>
      <c r="QPS100" s="987"/>
      <c r="QPT100" s="987"/>
      <c r="QPU100" s="987"/>
      <c r="QPV100" s="987"/>
      <c r="QPW100" s="987"/>
      <c r="QPX100" s="987"/>
      <c r="QPY100" s="987"/>
      <c r="QPZ100" s="987"/>
      <c r="QQA100" s="987"/>
      <c r="QQB100" s="987"/>
      <c r="QQC100" s="987"/>
      <c r="QQD100" s="987"/>
      <c r="QQE100" s="987"/>
      <c r="QQF100" s="987"/>
      <c r="QQG100" s="987"/>
      <c r="QQH100" s="987"/>
      <c r="QQI100" s="987"/>
      <c r="QQJ100" s="987"/>
      <c r="QQK100" s="987"/>
      <c r="QQL100" s="987"/>
      <c r="QQM100" s="987"/>
      <c r="QQN100" s="987"/>
      <c r="QQO100" s="987"/>
      <c r="QQP100" s="987"/>
      <c r="QQQ100" s="987"/>
      <c r="QQR100" s="987"/>
      <c r="QQS100" s="987"/>
      <c r="QQT100" s="987"/>
      <c r="QQU100" s="987"/>
      <c r="QQV100" s="987"/>
      <c r="QQW100" s="987"/>
      <c r="QQX100" s="987"/>
      <c r="QQY100" s="987"/>
      <c r="QQZ100" s="987"/>
      <c r="QRA100" s="987"/>
      <c r="QRB100" s="987"/>
      <c r="QRC100" s="987"/>
      <c r="QRD100" s="987"/>
      <c r="QRE100" s="987"/>
      <c r="QRF100" s="987"/>
      <c r="QRG100" s="987"/>
      <c r="QRH100" s="987"/>
      <c r="QRI100" s="987"/>
      <c r="QRJ100" s="987"/>
      <c r="QRK100" s="987"/>
      <c r="QRL100" s="987"/>
      <c r="QRM100" s="987"/>
      <c r="QRN100" s="987"/>
      <c r="QRO100" s="987"/>
      <c r="QRP100" s="987"/>
      <c r="QRQ100" s="987"/>
      <c r="QRR100" s="987"/>
      <c r="QRS100" s="987"/>
      <c r="QRT100" s="987"/>
      <c r="QRU100" s="987"/>
      <c r="QRV100" s="987"/>
      <c r="QRW100" s="987"/>
      <c r="QRX100" s="987"/>
      <c r="QRY100" s="987"/>
      <c r="QRZ100" s="987"/>
      <c r="QSA100" s="987"/>
      <c r="QSB100" s="987"/>
      <c r="QSC100" s="987"/>
      <c r="QSD100" s="987"/>
      <c r="QSE100" s="987"/>
      <c r="QSF100" s="987"/>
      <c r="QSG100" s="987"/>
      <c r="QSH100" s="987"/>
      <c r="QSI100" s="987"/>
      <c r="QSJ100" s="987"/>
      <c r="QSK100" s="987"/>
      <c r="QSL100" s="987"/>
      <c r="QSM100" s="987"/>
      <c r="QSN100" s="987"/>
      <c r="QSO100" s="987"/>
      <c r="QSP100" s="987"/>
      <c r="QSQ100" s="987"/>
      <c r="QSR100" s="987"/>
      <c r="QSS100" s="987"/>
      <c r="QST100" s="987"/>
      <c r="QSU100" s="987"/>
      <c r="QSV100" s="987"/>
      <c r="QSW100" s="987"/>
      <c r="QSX100" s="987"/>
      <c r="QSY100" s="987"/>
      <c r="QSZ100" s="987"/>
      <c r="QTA100" s="987"/>
      <c r="QTB100" s="987"/>
      <c r="QTC100" s="987"/>
      <c r="QTD100" s="987"/>
      <c r="QTE100" s="987"/>
      <c r="QTF100" s="987"/>
      <c r="QTG100" s="987"/>
      <c r="QTH100" s="987"/>
      <c r="QTI100" s="987"/>
      <c r="QTJ100" s="987"/>
      <c r="QTK100" s="987"/>
      <c r="QTL100" s="987"/>
      <c r="QTM100" s="987"/>
      <c r="QTN100" s="987"/>
      <c r="QTO100" s="987"/>
      <c r="QTP100" s="987"/>
      <c r="QTQ100" s="987"/>
      <c r="QTR100" s="987"/>
      <c r="QTS100" s="987"/>
      <c r="QTT100" s="987"/>
      <c r="QTU100" s="987"/>
      <c r="QTV100" s="987"/>
      <c r="QTW100" s="987"/>
      <c r="QTX100" s="987"/>
      <c r="QTY100" s="987"/>
      <c r="QTZ100" s="987"/>
      <c r="QUA100" s="987"/>
      <c r="QUB100" s="987"/>
      <c r="QUC100" s="987"/>
      <c r="QUD100" s="987"/>
      <c r="QUE100" s="987"/>
      <c r="QUF100" s="987"/>
      <c r="QUG100" s="987"/>
      <c r="QUH100" s="987"/>
      <c r="QUI100" s="987"/>
      <c r="QUJ100" s="987"/>
      <c r="QUK100" s="987"/>
      <c r="QUL100" s="987"/>
      <c r="QUM100" s="987"/>
      <c r="QUN100" s="987"/>
      <c r="QUO100" s="987"/>
      <c r="QUP100" s="987"/>
      <c r="QUQ100" s="987"/>
      <c r="QUR100" s="987"/>
      <c r="QUS100" s="987"/>
      <c r="QUT100" s="987"/>
      <c r="QUU100" s="987"/>
      <c r="QUV100" s="987"/>
      <c r="QUW100" s="987"/>
      <c r="QUX100" s="987"/>
      <c r="QUY100" s="987"/>
      <c r="QUZ100" s="987"/>
      <c r="QVA100" s="987"/>
      <c r="QVB100" s="987"/>
      <c r="QVC100" s="987"/>
      <c r="QVD100" s="987"/>
      <c r="QVE100" s="987"/>
      <c r="QVF100" s="987"/>
      <c r="QVG100" s="987"/>
      <c r="QVH100" s="987"/>
      <c r="QVI100" s="987"/>
      <c r="QVJ100" s="987"/>
      <c r="QVK100" s="987"/>
      <c r="QVL100" s="987"/>
      <c r="QVM100" s="987"/>
      <c r="QVN100" s="987"/>
      <c r="QVO100" s="987"/>
      <c r="QVP100" s="987"/>
      <c r="QVQ100" s="987"/>
      <c r="QVR100" s="987"/>
      <c r="QVS100" s="987"/>
      <c r="QVT100" s="987"/>
      <c r="QVU100" s="987"/>
      <c r="QVV100" s="987"/>
      <c r="QVW100" s="987"/>
      <c r="QVX100" s="987"/>
      <c r="QVY100" s="987"/>
      <c r="QVZ100" s="987"/>
      <c r="QWA100" s="987"/>
      <c r="QWB100" s="987"/>
      <c r="QWC100" s="987"/>
      <c r="QWD100" s="987"/>
      <c r="QWE100" s="987"/>
      <c r="QWF100" s="987"/>
      <c r="QWG100" s="987"/>
      <c r="QWH100" s="987"/>
      <c r="QWI100" s="987"/>
      <c r="QWJ100" s="987"/>
      <c r="QWK100" s="987"/>
      <c r="QWL100" s="987"/>
      <c r="QWM100" s="987"/>
      <c r="QWN100" s="987"/>
      <c r="QWO100" s="987"/>
      <c r="QWP100" s="987"/>
      <c r="QWQ100" s="987"/>
      <c r="QWR100" s="987"/>
      <c r="QWS100" s="987"/>
      <c r="QWT100" s="987"/>
      <c r="QWU100" s="987"/>
      <c r="QWV100" s="987"/>
      <c r="QWW100" s="987"/>
      <c r="QWX100" s="987"/>
      <c r="QWY100" s="987"/>
      <c r="QWZ100" s="987"/>
      <c r="QXA100" s="987"/>
      <c r="QXB100" s="987"/>
      <c r="QXC100" s="987"/>
      <c r="QXD100" s="987"/>
      <c r="QXE100" s="987"/>
      <c r="QXF100" s="987"/>
      <c r="QXG100" s="987"/>
      <c r="QXH100" s="987"/>
      <c r="QXI100" s="987"/>
      <c r="QXJ100" s="987"/>
      <c r="QXK100" s="987"/>
      <c r="QXL100" s="987"/>
      <c r="QXM100" s="987"/>
      <c r="QXN100" s="987"/>
      <c r="QXO100" s="987"/>
      <c r="QXP100" s="987"/>
      <c r="QXQ100" s="987"/>
      <c r="QXR100" s="987"/>
      <c r="QXS100" s="987"/>
      <c r="QXT100" s="987"/>
      <c r="QXU100" s="987"/>
      <c r="QXV100" s="987"/>
      <c r="QXW100" s="987"/>
      <c r="QXX100" s="987"/>
      <c r="QXY100" s="987"/>
      <c r="QXZ100" s="987"/>
      <c r="QYA100" s="987"/>
      <c r="QYB100" s="987"/>
      <c r="QYC100" s="987"/>
      <c r="QYD100" s="987"/>
      <c r="QYE100" s="987"/>
      <c r="QYF100" s="987"/>
      <c r="QYG100" s="987"/>
      <c r="QYH100" s="987"/>
      <c r="QYI100" s="987"/>
      <c r="QYJ100" s="987"/>
      <c r="QYK100" s="987"/>
      <c r="QYL100" s="987"/>
      <c r="QYM100" s="987"/>
      <c r="QYN100" s="987"/>
      <c r="QYO100" s="987"/>
      <c r="QYP100" s="987"/>
      <c r="QYQ100" s="987"/>
      <c r="QYR100" s="987"/>
      <c r="QYS100" s="987"/>
      <c r="QYT100" s="987"/>
      <c r="QYU100" s="987"/>
      <c r="QYV100" s="987"/>
      <c r="QYW100" s="987"/>
      <c r="QYX100" s="987"/>
      <c r="QYY100" s="987"/>
      <c r="QYZ100" s="987"/>
      <c r="QZA100" s="987"/>
      <c r="QZB100" s="987"/>
      <c r="QZC100" s="987"/>
      <c r="QZD100" s="987"/>
      <c r="QZE100" s="987"/>
      <c r="QZF100" s="987"/>
      <c r="QZG100" s="987"/>
      <c r="QZH100" s="987"/>
      <c r="QZI100" s="987"/>
      <c r="QZJ100" s="987"/>
      <c r="QZK100" s="987"/>
      <c r="QZL100" s="987"/>
      <c r="QZM100" s="987"/>
      <c r="QZN100" s="987"/>
      <c r="QZO100" s="987"/>
      <c r="QZP100" s="987"/>
      <c r="QZQ100" s="987"/>
      <c r="QZR100" s="987"/>
      <c r="QZS100" s="987"/>
      <c r="QZT100" s="987"/>
      <c r="QZU100" s="987"/>
      <c r="QZV100" s="987"/>
      <c r="QZW100" s="987"/>
      <c r="QZX100" s="987"/>
      <c r="QZY100" s="987"/>
      <c r="QZZ100" s="987"/>
      <c r="RAA100" s="987"/>
      <c r="RAB100" s="987"/>
      <c r="RAC100" s="987"/>
      <c r="RAD100" s="987"/>
      <c r="RAE100" s="987"/>
      <c r="RAF100" s="987"/>
      <c r="RAG100" s="987"/>
      <c r="RAH100" s="987"/>
      <c r="RAI100" s="987"/>
      <c r="RAJ100" s="987"/>
      <c r="RAK100" s="987"/>
      <c r="RAL100" s="987"/>
      <c r="RAM100" s="987"/>
      <c r="RAN100" s="987"/>
      <c r="RAO100" s="987"/>
      <c r="RAP100" s="987"/>
      <c r="RAQ100" s="987"/>
      <c r="RAR100" s="987"/>
      <c r="RAS100" s="987"/>
      <c r="RAT100" s="987"/>
      <c r="RAU100" s="987"/>
      <c r="RAV100" s="987"/>
      <c r="RAW100" s="987"/>
      <c r="RAX100" s="987"/>
      <c r="RAY100" s="987"/>
      <c r="RAZ100" s="987"/>
      <c r="RBA100" s="987"/>
      <c r="RBB100" s="987"/>
      <c r="RBC100" s="987"/>
      <c r="RBD100" s="987"/>
      <c r="RBE100" s="987"/>
      <c r="RBF100" s="987"/>
      <c r="RBG100" s="987"/>
      <c r="RBH100" s="987"/>
      <c r="RBI100" s="987"/>
      <c r="RBJ100" s="987"/>
      <c r="RBK100" s="987"/>
      <c r="RBL100" s="987"/>
      <c r="RBM100" s="987"/>
      <c r="RBN100" s="987"/>
      <c r="RBO100" s="987"/>
      <c r="RBP100" s="987"/>
      <c r="RBQ100" s="987"/>
      <c r="RBR100" s="987"/>
      <c r="RBS100" s="987"/>
      <c r="RBT100" s="987"/>
      <c r="RBU100" s="987"/>
      <c r="RBV100" s="987"/>
      <c r="RBW100" s="987"/>
      <c r="RBX100" s="987"/>
      <c r="RBY100" s="987"/>
      <c r="RBZ100" s="987"/>
      <c r="RCA100" s="987"/>
      <c r="RCB100" s="987"/>
      <c r="RCC100" s="987"/>
      <c r="RCD100" s="987"/>
      <c r="RCE100" s="987"/>
      <c r="RCF100" s="987"/>
      <c r="RCG100" s="987"/>
      <c r="RCH100" s="987"/>
      <c r="RCI100" s="987"/>
      <c r="RCJ100" s="987"/>
      <c r="RCK100" s="987"/>
      <c r="RCL100" s="987"/>
      <c r="RCM100" s="987"/>
      <c r="RCN100" s="987"/>
      <c r="RCO100" s="987"/>
      <c r="RCP100" s="987"/>
      <c r="RCQ100" s="987"/>
      <c r="RCR100" s="987"/>
      <c r="RCS100" s="987"/>
      <c r="RCT100" s="987"/>
      <c r="RCU100" s="987"/>
      <c r="RCV100" s="987"/>
      <c r="RCW100" s="987"/>
      <c r="RCX100" s="987"/>
      <c r="RCY100" s="987"/>
      <c r="RCZ100" s="987"/>
      <c r="RDA100" s="987"/>
      <c r="RDB100" s="987"/>
      <c r="RDC100" s="987"/>
      <c r="RDD100" s="987"/>
      <c r="RDE100" s="987"/>
      <c r="RDF100" s="987"/>
      <c r="RDG100" s="987"/>
      <c r="RDH100" s="987"/>
      <c r="RDI100" s="987"/>
      <c r="RDJ100" s="987"/>
      <c r="RDK100" s="987"/>
      <c r="RDL100" s="987"/>
      <c r="RDM100" s="987"/>
      <c r="RDN100" s="987"/>
      <c r="RDO100" s="987"/>
      <c r="RDP100" s="987"/>
      <c r="RDQ100" s="987"/>
      <c r="RDR100" s="987"/>
      <c r="RDS100" s="987"/>
      <c r="RDT100" s="987"/>
      <c r="RDU100" s="987"/>
      <c r="RDV100" s="987"/>
      <c r="RDW100" s="987"/>
      <c r="RDX100" s="987"/>
      <c r="RDY100" s="987"/>
      <c r="RDZ100" s="987"/>
      <c r="REA100" s="987"/>
      <c r="REB100" s="987"/>
      <c r="REC100" s="987"/>
      <c r="RED100" s="987"/>
      <c r="REE100" s="987"/>
      <c r="REF100" s="987"/>
      <c r="REG100" s="987"/>
      <c r="REH100" s="987"/>
      <c r="REI100" s="987"/>
      <c r="REJ100" s="987"/>
      <c r="REK100" s="987"/>
      <c r="REL100" s="987"/>
      <c r="REM100" s="987"/>
      <c r="REN100" s="987"/>
      <c r="REO100" s="987"/>
      <c r="REP100" s="987"/>
      <c r="REQ100" s="987"/>
      <c r="RER100" s="987"/>
      <c r="RES100" s="987"/>
      <c r="RET100" s="987"/>
      <c r="REU100" s="987"/>
      <c r="REV100" s="987"/>
      <c r="REW100" s="987"/>
      <c r="REX100" s="987"/>
      <c r="REY100" s="987"/>
      <c r="REZ100" s="987"/>
      <c r="RFA100" s="987"/>
      <c r="RFB100" s="987"/>
      <c r="RFC100" s="987"/>
      <c r="RFD100" s="987"/>
      <c r="RFE100" s="987"/>
      <c r="RFF100" s="987"/>
      <c r="RFG100" s="987"/>
      <c r="RFH100" s="987"/>
      <c r="RFI100" s="987"/>
      <c r="RFJ100" s="987"/>
      <c r="RFK100" s="987"/>
      <c r="RFL100" s="987"/>
      <c r="RFM100" s="987"/>
      <c r="RFN100" s="987"/>
      <c r="RFO100" s="987"/>
      <c r="RFP100" s="987"/>
      <c r="RFQ100" s="987"/>
      <c r="RFR100" s="987"/>
      <c r="RFS100" s="987"/>
      <c r="RFT100" s="987"/>
      <c r="RFU100" s="987"/>
      <c r="RFV100" s="987"/>
      <c r="RFW100" s="987"/>
      <c r="RFX100" s="987"/>
      <c r="RFY100" s="987"/>
      <c r="RFZ100" s="987"/>
      <c r="RGA100" s="987"/>
      <c r="RGB100" s="987"/>
      <c r="RGC100" s="987"/>
      <c r="RGD100" s="987"/>
      <c r="RGE100" s="987"/>
      <c r="RGF100" s="987"/>
      <c r="RGG100" s="987"/>
      <c r="RGH100" s="987"/>
      <c r="RGI100" s="987"/>
      <c r="RGJ100" s="987"/>
      <c r="RGK100" s="987"/>
      <c r="RGL100" s="987"/>
      <c r="RGM100" s="987"/>
      <c r="RGN100" s="987"/>
      <c r="RGO100" s="987"/>
      <c r="RGP100" s="987"/>
      <c r="RGQ100" s="987"/>
      <c r="RGR100" s="987"/>
      <c r="RGS100" s="987"/>
      <c r="RGT100" s="987"/>
      <c r="RGU100" s="987"/>
      <c r="RGV100" s="987"/>
      <c r="RGW100" s="987"/>
      <c r="RGX100" s="987"/>
      <c r="RGY100" s="987"/>
      <c r="RGZ100" s="987"/>
      <c r="RHA100" s="987"/>
      <c r="RHB100" s="987"/>
      <c r="RHC100" s="987"/>
      <c r="RHD100" s="987"/>
      <c r="RHE100" s="987"/>
      <c r="RHF100" s="987"/>
      <c r="RHG100" s="987"/>
      <c r="RHH100" s="987"/>
      <c r="RHI100" s="987"/>
      <c r="RHJ100" s="987"/>
      <c r="RHK100" s="987"/>
      <c r="RHL100" s="987"/>
      <c r="RHM100" s="987"/>
      <c r="RHN100" s="987"/>
      <c r="RHO100" s="987"/>
      <c r="RHP100" s="987"/>
      <c r="RHQ100" s="987"/>
      <c r="RHR100" s="987"/>
      <c r="RHS100" s="987"/>
      <c r="RHT100" s="987"/>
      <c r="RHU100" s="987"/>
      <c r="RHV100" s="987"/>
      <c r="RHW100" s="987"/>
      <c r="RHX100" s="987"/>
      <c r="RHY100" s="987"/>
      <c r="RHZ100" s="987"/>
      <c r="RIA100" s="987"/>
      <c r="RIB100" s="987"/>
      <c r="RIC100" s="987"/>
      <c r="RID100" s="987"/>
      <c r="RIE100" s="987"/>
      <c r="RIF100" s="987"/>
      <c r="RIG100" s="987"/>
      <c r="RIH100" s="987"/>
      <c r="RII100" s="987"/>
      <c r="RIJ100" s="987"/>
      <c r="RIK100" s="987"/>
      <c r="RIL100" s="987"/>
      <c r="RIM100" s="987"/>
      <c r="RIN100" s="987"/>
      <c r="RIO100" s="987"/>
      <c r="RIP100" s="987"/>
      <c r="RIQ100" s="987"/>
      <c r="RIR100" s="987"/>
      <c r="RIS100" s="987"/>
      <c r="RIT100" s="987"/>
      <c r="RIU100" s="987"/>
      <c r="RIV100" s="987"/>
      <c r="RIW100" s="987"/>
      <c r="RIX100" s="987"/>
      <c r="RIY100" s="987"/>
      <c r="RIZ100" s="987"/>
      <c r="RJA100" s="987"/>
      <c r="RJB100" s="987"/>
      <c r="RJC100" s="987"/>
      <c r="RJD100" s="987"/>
      <c r="RJE100" s="987"/>
      <c r="RJF100" s="987"/>
      <c r="RJG100" s="987"/>
      <c r="RJH100" s="987"/>
      <c r="RJI100" s="987"/>
      <c r="RJJ100" s="987"/>
      <c r="RJK100" s="987"/>
      <c r="RJL100" s="987"/>
      <c r="RJM100" s="987"/>
      <c r="RJN100" s="987"/>
      <c r="RJO100" s="987"/>
      <c r="RJP100" s="987"/>
      <c r="RJQ100" s="987"/>
      <c r="RJR100" s="987"/>
      <c r="RJS100" s="987"/>
      <c r="RJT100" s="987"/>
      <c r="RJU100" s="987"/>
      <c r="RJV100" s="987"/>
      <c r="RJW100" s="987"/>
      <c r="RJX100" s="987"/>
      <c r="RJY100" s="987"/>
      <c r="RJZ100" s="987"/>
      <c r="RKA100" s="987"/>
      <c r="RKB100" s="987"/>
      <c r="RKC100" s="987"/>
      <c r="RKD100" s="987"/>
      <c r="RKE100" s="987"/>
      <c r="RKF100" s="987"/>
      <c r="RKG100" s="987"/>
      <c r="RKH100" s="987"/>
      <c r="RKI100" s="987"/>
      <c r="RKJ100" s="987"/>
      <c r="RKK100" s="987"/>
      <c r="RKL100" s="987"/>
      <c r="RKM100" s="987"/>
      <c r="RKN100" s="987"/>
      <c r="RKO100" s="987"/>
      <c r="RKP100" s="987"/>
      <c r="RKQ100" s="987"/>
      <c r="RKR100" s="987"/>
      <c r="RKS100" s="987"/>
      <c r="RKT100" s="987"/>
      <c r="RKU100" s="987"/>
      <c r="RKV100" s="987"/>
      <c r="RKW100" s="987"/>
      <c r="RKX100" s="987"/>
      <c r="RKY100" s="987"/>
      <c r="RKZ100" s="987"/>
      <c r="RLA100" s="987"/>
      <c r="RLB100" s="987"/>
      <c r="RLC100" s="987"/>
      <c r="RLD100" s="987"/>
      <c r="RLE100" s="987"/>
      <c r="RLF100" s="987"/>
      <c r="RLG100" s="987"/>
      <c r="RLH100" s="987"/>
      <c r="RLI100" s="987"/>
      <c r="RLJ100" s="987"/>
      <c r="RLK100" s="987"/>
      <c r="RLL100" s="987"/>
      <c r="RLM100" s="987"/>
      <c r="RLN100" s="987"/>
      <c r="RLO100" s="987"/>
      <c r="RLP100" s="987"/>
      <c r="RLQ100" s="987"/>
      <c r="RLR100" s="987"/>
      <c r="RLS100" s="987"/>
      <c r="RLT100" s="987"/>
      <c r="RLU100" s="987"/>
      <c r="RLV100" s="987"/>
      <c r="RLW100" s="987"/>
      <c r="RLX100" s="987"/>
      <c r="RLY100" s="987"/>
      <c r="RLZ100" s="987"/>
      <c r="RMA100" s="987"/>
      <c r="RMB100" s="987"/>
      <c r="RMC100" s="987"/>
      <c r="RMD100" s="987"/>
      <c r="RME100" s="987"/>
      <c r="RMF100" s="987"/>
      <c r="RMG100" s="987"/>
      <c r="RMH100" s="987"/>
      <c r="RMI100" s="987"/>
      <c r="RMJ100" s="987"/>
      <c r="RMK100" s="987"/>
      <c r="RML100" s="987"/>
      <c r="RMM100" s="987"/>
      <c r="RMN100" s="987"/>
      <c r="RMO100" s="987"/>
      <c r="RMP100" s="987"/>
      <c r="RMQ100" s="987"/>
      <c r="RMR100" s="987"/>
      <c r="RMS100" s="987"/>
      <c r="RMT100" s="987"/>
      <c r="RMU100" s="987"/>
      <c r="RMV100" s="987"/>
      <c r="RMW100" s="987"/>
      <c r="RMX100" s="987"/>
      <c r="RMY100" s="987"/>
      <c r="RMZ100" s="987"/>
      <c r="RNA100" s="987"/>
      <c r="RNB100" s="987"/>
      <c r="RNC100" s="987"/>
      <c r="RND100" s="987"/>
      <c r="RNE100" s="987"/>
      <c r="RNF100" s="987"/>
      <c r="RNG100" s="987"/>
      <c r="RNH100" s="987"/>
      <c r="RNI100" s="987"/>
      <c r="RNJ100" s="987"/>
      <c r="RNK100" s="987"/>
      <c r="RNL100" s="987"/>
      <c r="RNM100" s="987"/>
      <c r="RNN100" s="987"/>
      <c r="RNO100" s="987"/>
      <c r="RNP100" s="987"/>
      <c r="RNQ100" s="987"/>
      <c r="RNR100" s="987"/>
      <c r="RNS100" s="987"/>
      <c r="RNT100" s="987"/>
      <c r="RNU100" s="987"/>
      <c r="RNV100" s="987"/>
      <c r="RNW100" s="987"/>
      <c r="RNX100" s="987"/>
      <c r="RNY100" s="987"/>
      <c r="RNZ100" s="987"/>
      <c r="ROA100" s="987"/>
      <c r="ROB100" s="987"/>
      <c r="ROC100" s="987"/>
      <c r="ROD100" s="987"/>
      <c r="ROE100" s="987"/>
      <c r="ROF100" s="987"/>
      <c r="ROG100" s="987"/>
      <c r="ROH100" s="987"/>
      <c r="ROI100" s="987"/>
      <c r="ROJ100" s="987"/>
      <c r="ROK100" s="987"/>
      <c r="ROL100" s="987"/>
      <c r="ROM100" s="987"/>
      <c r="RON100" s="987"/>
      <c r="ROO100" s="987"/>
      <c r="ROP100" s="987"/>
      <c r="ROQ100" s="987"/>
      <c r="ROR100" s="987"/>
      <c r="ROS100" s="987"/>
      <c r="ROT100" s="987"/>
      <c r="ROU100" s="987"/>
      <c r="ROV100" s="987"/>
      <c r="ROW100" s="987"/>
      <c r="ROX100" s="987"/>
      <c r="ROY100" s="987"/>
      <c r="ROZ100" s="987"/>
      <c r="RPA100" s="987"/>
      <c r="RPB100" s="987"/>
      <c r="RPC100" s="987"/>
      <c r="RPD100" s="987"/>
      <c r="RPE100" s="987"/>
      <c r="RPF100" s="987"/>
      <c r="RPG100" s="987"/>
      <c r="RPH100" s="987"/>
      <c r="RPI100" s="987"/>
      <c r="RPJ100" s="987"/>
      <c r="RPK100" s="987"/>
      <c r="RPL100" s="987"/>
      <c r="RPM100" s="987"/>
      <c r="RPN100" s="987"/>
      <c r="RPO100" s="987"/>
      <c r="RPP100" s="987"/>
      <c r="RPQ100" s="987"/>
      <c r="RPR100" s="987"/>
      <c r="RPS100" s="987"/>
      <c r="RPT100" s="987"/>
      <c r="RPU100" s="987"/>
      <c r="RPV100" s="987"/>
      <c r="RPW100" s="987"/>
      <c r="RPX100" s="987"/>
      <c r="RPY100" s="987"/>
      <c r="RPZ100" s="987"/>
      <c r="RQA100" s="987"/>
      <c r="RQB100" s="987"/>
      <c r="RQC100" s="987"/>
      <c r="RQD100" s="987"/>
      <c r="RQE100" s="987"/>
      <c r="RQF100" s="987"/>
      <c r="RQG100" s="987"/>
      <c r="RQH100" s="987"/>
      <c r="RQI100" s="987"/>
      <c r="RQJ100" s="987"/>
      <c r="RQK100" s="987"/>
      <c r="RQL100" s="987"/>
      <c r="RQM100" s="987"/>
      <c r="RQN100" s="987"/>
      <c r="RQO100" s="987"/>
      <c r="RQP100" s="987"/>
      <c r="RQQ100" s="987"/>
      <c r="RQR100" s="987"/>
      <c r="RQS100" s="987"/>
      <c r="RQT100" s="987"/>
      <c r="RQU100" s="987"/>
      <c r="RQV100" s="987"/>
      <c r="RQW100" s="987"/>
      <c r="RQX100" s="987"/>
      <c r="RQY100" s="987"/>
      <c r="RQZ100" s="987"/>
      <c r="RRA100" s="987"/>
      <c r="RRB100" s="987"/>
      <c r="RRC100" s="987"/>
      <c r="RRD100" s="987"/>
      <c r="RRE100" s="987"/>
      <c r="RRF100" s="987"/>
      <c r="RRG100" s="987"/>
      <c r="RRH100" s="987"/>
      <c r="RRI100" s="987"/>
      <c r="RRJ100" s="987"/>
      <c r="RRK100" s="987"/>
      <c r="RRL100" s="987"/>
      <c r="RRM100" s="987"/>
      <c r="RRN100" s="987"/>
      <c r="RRO100" s="987"/>
      <c r="RRP100" s="987"/>
      <c r="RRQ100" s="987"/>
      <c r="RRR100" s="987"/>
      <c r="RRS100" s="987"/>
      <c r="RRT100" s="987"/>
      <c r="RRU100" s="987"/>
      <c r="RRV100" s="987"/>
      <c r="RRW100" s="987"/>
      <c r="RRX100" s="987"/>
      <c r="RRY100" s="987"/>
      <c r="RRZ100" s="987"/>
      <c r="RSA100" s="987"/>
      <c r="RSB100" s="987"/>
      <c r="RSC100" s="987"/>
      <c r="RSD100" s="987"/>
      <c r="RSE100" s="987"/>
      <c r="RSF100" s="987"/>
      <c r="RSG100" s="987"/>
      <c r="RSH100" s="987"/>
      <c r="RSI100" s="987"/>
      <c r="RSJ100" s="987"/>
      <c r="RSK100" s="987"/>
      <c r="RSL100" s="987"/>
      <c r="RSM100" s="987"/>
      <c r="RSN100" s="987"/>
      <c r="RSO100" s="987"/>
      <c r="RSP100" s="987"/>
      <c r="RSQ100" s="987"/>
      <c r="RSR100" s="987"/>
      <c r="RSS100" s="987"/>
      <c r="RST100" s="987"/>
      <c r="RSU100" s="987"/>
      <c r="RSV100" s="987"/>
      <c r="RSW100" s="987"/>
      <c r="RSX100" s="987"/>
      <c r="RSY100" s="987"/>
      <c r="RSZ100" s="987"/>
      <c r="RTA100" s="987"/>
      <c r="RTB100" s="987"/>
      <c r="RTC100" s="987"/>
      <c r="RTD100" s="987"/>
      <c r="RTE100" s="987"/>
      <c r="RTF100" s="987"/>
      <c r="RTG100" s="987"/>
      <c r="RTH100" s="987"/>
      <c r="RTI100" s="987"/>
      <c r="RTJ100" s="987"/>
      <c r="RTK100" s="987"/>
      <c r="RTL100" s="987"/>
      <c r="RTM100" s="987"/>
      <c r="RTN100" s="987"/>
      <c r="RTO100" s="987"/>
      <c r="RTP100" s="987"/>
      <c r="RTQ100" s="987"/>
      <c r="RTR100" s="987"/>
      <c r="RTS100" s="987"/>
      <c r="RTT100" s="987"/>
      <c r="RTU100" s="987"/>
      <c r="RTV100" s="987"/>
      <c r="RTW100" s="987"/>
      <c r="RTX100" s="987"/>
      <c r="RTY100" s="987"/>
      <c r="RTZ100" s="987"/>
      <c r="RUA100" s="987"/>
      <c r="RUB100" s="987"/>
      <c r="RUC100" s="987"/>
      <c r="RUD100" s="987"/>
      <c r="RUE100" s="987"/>
      <c r="RUF100" s="987"/>
      <c r="RUG100" s="987"/>
      <c r="RUH100" s="987"/>
      <c r="RUI100" s="987"/>
      <c r="RUJ100" s="987"/>
      <c r="RUK100" s="987"/>
      <c r="RUL100" s="987"/>
      <c r="RUM100" s="987"/>
      <c r="RUN100" s="987"/>
      <c r="RUO100" s="987"/>
      <c r="RUP100" s="987"/>
      <c r="RUQ100" s="987"/>
      <c r="RUR100" s="987"/>
      <c r="RUS100" s="987"/>
      <c r="RUT100" s="987"/>
      <c r="RUU100" s="987"/>
      <c r="RUV100" s="987"/>
      <c r="RUW100" s="987"/>
      <c r="RUX100" s="987"/>
      <c r="RUY100" s="987"/>
      <c r="RUZ100" s="987"/>
      <c r="RVA100" s="987"/>
      <c r="RVB100" s="987"/>
      <c r="RVC100" s="987"/>
      <c r="RVD100" s="987"/>
      <c r="RVE100" s="987"/>
      <c r="RVF100" s="987"/>
      <c r="RVG100" s="987"/>
      <c r="RVH100" s="987"/>
      <c r="RVI100" s="987"/>
      <c r="RVJ100" s="987"/>
      <c r="RVK100" s="987"/>
      <c r="RVL100" s="987"/>
      <c r="RVM100" s="987"/>
      <c r="RVN100" s="987"/>
      <c r="RVO100" s="987"/>
      <c r="RVP100" s="987"/>
      <c r="RVQ100" s="987"/>
      <c r="RVR100" s="987"/>
      <c r="RVS100" s="987"/>
      <c r="RVT100" s="987"/>
      <c r="RVU100" s="987"/>
      <c r="RVV100" s="987"/>
      <c r="RVW100" s="987"/>
      <c r="RVX100" s="987"/>
      <c r="RVY100" s="987"/>
      <c r="RVZ100" s="987"/>
      <c r="RWA100" s="987"/>
      <c r="RWB100" s="987"/>
      <c r="RWC100" s="987"/>
      <c r="RWD100" s="987"/>
      <c r="RWE100" s="987"/>
      <c r="RWF100" s="987"/>
      <c r="RWG100" s="987"/>
      <c r="RWH100" s="987"/>
      <c r="RWI100" s="987"/>
      <c r="RWJ100" s="987"/>
      <c r="RWK100" s="987"/>
      <c r="RWL100" s="987"/>
      <c r="RWM100" s="987"/>
      <c r="RWN100" s="987"/>
      <c r="RWO100" s="987"/>
      <c r="RWP100" s="987"/>
      <c r="RWQ100" s="987"/>
      <c r="RWR100" s="987"/>
      <c r="RWS100" s="987"/>
      <c r="RWT100" s="987"/>
      <c r="RWU100" s="987"/>
      <c r="RWV100" s="987"/>
      <c r="RWW100" s="987"/>
      <c r="RWX100" s="987"/>
      <c r="RWY100" s="987"/>
      <c r="RWZ100" s="987"/>
      <c r="RXA100" s="987"/>
      <c r="RXB100" s="987"/>
      <c r="RXC100" s="987"/>
      <c r="RXD100" s="987"/>
      <c r="RXE100" s="987"/>
      <c r="RXF100" s="987"/>
      <c r="RXG100" s="987"/>
      <c r="RXH100" s="987"/>
      <c r="RXI100" s="987"/>
      <c r="RXJ100" s="987"/>
      <c r="RXK100" s="987"/>
      <c r="RXL100" s="987"/>
      <c r="RXM100" s="987"/>
      <c r="RXN100" s="987"/>
      <c r="RXO100" s="987"/>
      <c r="RXP100" s="987"/>
      <c r="RXQ100" s="987"/>
      <c r="RXR100" s="987"/>
      <c r="RXS100" s="987"/>
      <c r="RXT100" s="987"/>
      <c r="RXU100" s="987"/>
      <c r="RXV100" s="987"/>
      <c r="RXW100" s="987"/>
      <c r="RXX100" s="987"/>
      <c r="RXY100" s="987"/>
      <c r="RXZ100" s="987"/>
      <c r="RYA100" s="987"/>
      <c r="RYB100" s="987"/>
      <c r="RYC100" s="987"/>
      <c r="RYD100" s="987"/>
      <c r="RYE100" s="987"/>
      <c r="RYF100" s="987"/>
      <c r="RYG100" s="987"/>
      <c r="RYH100" s="987"/>
      <c r="RYI100" s="987"/>
      <c r="RYJ100" s="987"/>
      <c r="RYK100" s="987"/>
      <c r="RYL100" s="987"/>
      <c r="RYM100" s="987"/>
      <c r="RYN100" s="987"/>
      <c r="RYO100" s="987"/>
      <c r="RYP100" s="987"/>
      <c r="RYQ100" s="987"/>
      <c r="RYR100" s="987"/>
      <c r="RYS100" s="987"/>
      <c r="RYT100" s="987"/>
      <c r="RYU100" s="987"/>
      <c r="RYV100" s="987"/>
      <c r="RYW100" s="987"/>
      <c r="RYX100" s="987"/>
      <c r="RYY100" s="987"/>
      <c r="RYZ100" s="987"/>
      <c r="RZA100" s="987"/>
      <c r="RZB100" s="987"/>
      <c r="RZC100" s="987"/>
      <c r="RZD100" s="987"/>
      <c r="RZE100" s="987"/>
      <c r="RZF100" s="987"/>
      <c r="RZG100" s="987"/>
      <c r="RZH100" s="987"/>
      <c r="RZI100" s="987"/>
      <c r="RZJ100" s="987"/>
      <c r="RZK100" s="987"/>
      <c r="RZL100" s="987"/>
      <c r="RZM100" s="987"/>
      <c r="RZN100" s="987"/>
      <c r="RZO100" s="987"/>
      <c r="RZP100" s="987"/>
      <c r="RZQ100" s="987"/>
      <c r="RZR100" s="987"/>
      <c r="RZS100" s="987"/>
      <c r="RZT100" s="987"/>
      <c r="RZU100" s="987"/>
      <c r="RZV100" s="987"/>
      <c r="RZW100" s="987"/>
      <c r="RZX100" s="987"/>
      <c r="RZY100" s="987"/>
      <c r="RZZ100" s="987"/>
      <c r="SAA100" s="987"/>
      <c r="SAB100" s="987"/>
      <c r="SAC100" s="987"/>
      <c r="SAD100" s="987"/>
      <c r="SAE100" s="987"/>
      <c r="SAF100" s="987"/>
      <c r="SAG100" s="987"/>
      <c r="SAH100" s="987"/>
      <c r="SAI100" s="987"/>
      <c r="SAJ100" s="987"/>
      <c r="SAK100" s="987"/>
      <c r="SAL100" s="987"/>
      <c r="SAM100" s="987"/>
      <c r="SAN100" s="987"/>
      <c r="SAO100" s="987"/>
      <c r="SAP100" s="987"/>
      <c r="SAQ100" s="987"/>
      <c r="SAR100" s="987"/>
      <c r="SAS100" s="987"/>
      <c r="SAT100" s="987"/>
      <c r="SAU100" s="987"/>
      <c r="SAV100" s="987"/>
      <c r="SAW100" s="987"/>
      <c r="SAX100" s="987"/>
      <c r="SAY100" s="987"/>
      <c r="SAZ100" s="987"/>
      <c r="SBA100" s="987"/>
      <c r="SBB100" s="987"/>
      <c r="SBC100" s="987"/>
      <c r="SBD100" s="987"/>
      <c r="SBE100" s="987"/>
      <c r="SBF100" s="987"/>
      <c r="SBG100" s="987"/>
      <c r="SBH100" s="987"/>
      <c r="SBI100" s="987"/>
      <c r="SBJ100" s="987"/>
      <c r="SBK100" s="987"/>
      <c r="SBL100" s="987"/>
      <c r="SBM100" s="987"/>
      <c r="SBN100" s="987"/>
      <c r="SBO100" s="987"/>
      <c r="SBP100" s="987"/>
      <c r="SBQ100" s="987"/>
      <c r="SBR100" s="987"/>
      <c r="SBS100" s="987"/>
      <c r="SBT100" s="987"/>
      <c r="SBU100" s="987"/>
      <c r="SBV100" s="987"/>
      <c r="SBW100" s="987"/>
      <c r="SBX100" s="987"/>
      <c r="SBY100" s="987"/>
      <c r="SBZ100" s="987"/>
      <c r="SCA100" s="987"/>
      <c r="SCB100" s="987"/>
      <c r="SCC100" s="987"/>
      <c r="SCD100" s="987"/>
      <c r="SCE100" s="987"/>
      <c r="SCF100" s="987"/>
      <c r="SCG100" s="987"/>
      <c r="SCH100" s="987"/>
      <c r="SCI100" s="987"/>
      <c r="SCJ100" s="987"/>
      <c r="SCK100" s="987"/>
      <c r="SCL100" s="987"/>
      <c r="SCM100" s="987"/>
      <c r="SCN100" s="987"/>
      <c r="SCO100" s="987"/>
      <c r="SCP100" s="987"/>
      <c r="SCQ100" s="987"/>
      <c r="SCR100" s="987"/>
      <c r="SCS100" s="987"/>
      <c r="SCT100" s="987"/>
      <c r="SCU100" s="987"/>
      <c r="SCV100" s="987"/>
      <c r="SCW100" s="987"/>
      <c r="SCX100" s="987"/>
      <c r="SCY100" s="987"/>
      <c r="SCZ100" s="987"/>
      <c r="SDA100" s="987"/>
      <c r="SDB100" s="987"/>
      <c r="SDC100" s="987"/>
      <c r="SDD100" s="987"/>
      <c r="SDE100" s="987"/>
      <c r="SDF100" s="987"/>
      <c r="SDG100" s="987"/>
      <c r="SDH100" s="987"/>
      <c r="SDI100" s="987"/>
      <c r="SDJ100" s="987"/>
      <c r="SDK100" s="987"/>
      <c r="SDL100" s="987"/>
      <c r="SDM100" s="987"/>
      <c r="SDN100" s="987"/>
      <c r="SDO100" s="987"/>
      <c r="SDP100" s="987"/>
      <c r="SDQ100" s="987"/>
      <c r="SDR100" s="987"/>
      <c r="SDS100" s="987"/>
      <c r="SDT100" s="987"/>
      <c r="SDU100" s="987"/>
      <c r="SDV100" s="987"/>
      <c r="SDW100" s="987"/>
      <c r="SDX100" s="987"/>
      <c r="SDY100" s="987"/>
      <c r="SDZ100" s="987"/>
      <c r="SEA100" s="987"/>
      <c r="SEB100" s="987"/>
      <c r="SEC100" s="987"/>
      <c r="SED100" s="987"/>
      <c r="SEE100" s="987"/>
      <c r="SEF100" s="987"/>
      <c r="SEG100" s="987"/>
      <c r="SEH100" s="987"/>
      <c r="SEI100" s="987"/>
      <c r="SEJ100" s="987"/>
      <c r="SEK100" s="987"/>
      <c r="SEL100" s="987"/>
      <c r="SEM100" s="987"/>
      <c r="SEN100" s="987"/>
      <c r="SEO100" s="987"/>
      <c r="SEP100" s="987"/>
      <c r="SEQ100" s="987"/>
      <c r="SER100" s="987"/>
      <c r="SES100" s="987"/>
      <c r="SET100" s="987"/>
      <c r="SEU100" s="987"/>
      <c r="SEV100" s="987"/>
      <c r="SEW100" s="987"/>
      <c r="SEX100" s="987"/>
      <c r="SEY100" s="987"/>
      <c r="SEZ100" s="987"/>
      <c r="SFA100" s="987"/>
      <c r="SFB100" s="987"/>
      <c r="SFC100" s="987"/>
      <c r="SFD100" s="987"/>
      <c r="SFE100" s="987"/>
      <c r="SFF100" s="987"/>
      <c r="SFG100" s="987"/>
      <c r="SFH100" s="987"/>
      <c r="SFI100" s="987"/>
      <c r="SFJ100" s="987"/>
      <c r="SFK100" s="987"/>
      <c r="SFL100" s="987"/>
      <c r="SFM100" s="987"/>
      <c r="SFN100" s="987"/>
      <c r="SFO100" s="987"/>
      <c r="SFP100" s="987"/>
      <c r="SFQ100" s="987"/>
      <c r="SFR100" s="987"/>
      <c r="SFS100" s="987"/>
      <c r="SFT100" s="987"/>
      <c r="SFU100" s="987"/>
      <c r="SFV100" s="987"/>
      <c r="SFW100" s="987"/>
      <c r="SFX100" s="987"/>
      <c r="SFY100" s="987"/>
      <c r="SFZ100" s="987"/>
      <c r="SGA100" s="987"/>
      <c r="SGB100" s="987"/>
      <c r="SGC100" s="987"/>
      <c r="SGD100" s="987"/>
      <c r="SGE100" s="987"/>
      <c r="SGF100" s="987"/>
      <c r="SGG100" s="987"/>
      <c r="SGH100" s="987"/>
      <c r="SGI100" s="987"/>
      <c r="SGJ100" s="987"/>
      <c r="SGK100" s="987"/>
      <c r="SGL100" s="987"/>
      <c r="SGM100" s="987"/>
      <c r="SGN100" s="987"/>
      <c r="SGO100" s="987"/>
      <c r="SGP100" s="987"/>
      <c r="SGQ100" s="987"/>
      <c r="SGR100" s="987"/>
      <c r="SGS100" s="987"/>
      <c r="SGT100" s="987"/>
      <c r="SGU100" s="987"/>
      <c r="SGV100" s="987"/>
      <c r="SGW100" s="987"/>
      <c r="SGX100" s="987"/>
      <c r="SGY100" s="987"/>
      <c r="SGZ100" s="987"/>
      <c r="SHA100" s="987"/>
      <c r="SHB100" s="987"/>
      <c r="SHC100" s="987"/>
      <c r="SHD100" s="987"/>
      <c r="SHE100" s="987"/>
      <c r="SHF100" s="987"/>
      <c r="SHG100" s="987"/>
      <c r="SHH100" s="987"/>
      <c r="SHI100" s="987"/>
      <c r="SHJ100" s="987"/>
      <c r="SHK100" s="987"/>
      <c r="SHL100" s="987"/>
      <c r="SHM100" s="987"/>
      <c r="SHN100" s="987"/>
      <c r="SHO100" s="987"/>
      <c r="SHP100" s="987"/>
      <c r="SHQ100" s="987"/>
      <c r="SHR100" s="987"/>
      <c r="SHS100" s="987"/>
      <c r="SHT100" s="987"/>
      <c r="SHU100" s="987"/>
      <c r="SHV100" s="987"/>
      <c r="SHW100" s="987"/>
      <c r="SHX100" s="987"/>
      <c r="SHY100" s="987"/>
      <c r="SHZ100" s="987"/>
      <c r="SIA100" s="987"/>
      <c r="SIB100" s="987"/>
      <c r="SIC100" s="987"/>
      <c r="SID100" s="987"/>
      <c r="SIE100" s="987"/>
      <c r="SIF100" s="987"/>
      <c r="SIG100" s="987"/>
      <c r="SIH100" s="987"/>
      <c r="SII100" s="987"/>
      <c r="SIJ100" s="987"/>
      <c r="SIK100" s="987"/>
      <c r="SIL100" s="987"/>
      <c r="SIM100" s="987"/>
      <c r="SIN100" s="987"/>
      <c r="SIO100" s="987"/>
      <c r="SIP100" s="987"/>
      <c r="SIQ100" s="987"/>
      <c r="SIR100" s="987"/>
      <c r="SIS100" s="987"/>
      <c r="SIT100" s="987"/>
      <c r="SIU100" s="987"/>
      <c r="SIV100" s="987"/>
      <c r="SIW100" s="987"/>
      <c r="SIX100" s="987"/>
      <c r="SIY100" s="987"/>
      <c r="SIZ100" s="987"/>
      <c r="SJA100" s="987"/>
      <c r="SJB100" s="987"/>
      <c r="SJC100" s="987"/>
      <c r="SJD100" s="987"/>
      <c r="SJE100" s="987"/>
      <c r="SJF100" s="987"/>
      <c r="SJG100" s="987"/>
      <c r="SJH100" s="987"/>
      <c r="SJI100" s="987"/>
      <c r="SJJ100" s="987"/>
      <c r="SJK100" s="987"/>
      <c r="SJL100" s="987"/>
      <c r="SJM100" s="987"/>
      <c r="SJN100" s="987"/>
      <c r="SJO100" s="987"/>
      <c r="SJP100" s="987"/>
      <c r="SJQ100" s="987"/>
      <c r="SJR100" s="987"/>
      <c r="SJS100" s="987"/>
      <c r="SJT100" s="987"/>
      <c r="SJU100" s="987"/>
      <c r="SJV100" s="987"/>
      <c r="SJW100" s="987"/>
      <c r="SJX100" s="987"/>
      <c r="SJY100" s="987"/>
      <c r="SJZ100" s="987"/>
      <c r="SKA100" s="987"/>
      <c r="SKB100" s="987"/>
      <c r="SKC100" s="987"/>
      <c r="SKD100" s="987"/>
      <c r="SKE100" s="987"/>
      <c r="SKF100" s="987"/>
      <c r="SKG100" s="987"/>
      <c r="SKH100" s="987"/>
      <c r="SKI100" s="987"/>
      <c r="SKJ100" s="987"/>
      <c r="SKK100" s="987"/>
      <c r="SKL100" s="987"/>
      <c r="SKM100" s="987"/>
      <c r="SKN100" s="987"/>
      <c r="SKO100" s="987"/>
      <c r="SKP100" s="987"/>
      <c r="SKQ100" s="987"/>
      <c r="SKR100" s="987"/>
      <c r="SKS100" s="987"/>
      <c r="SKT100" s="987"/>
      <c r="SKU100" s="987"/>
      <c r="SKV100" s="987"/>
      <c r="SKW100" s="987"/>
      <c r="SKX100" s="987"/>
      <c r="SKY100" s="987"/>
      <c r="SKZ100" s="987"/>
      <c r="SLA100" s="987"/>
      <c r="SLB100" s="987"/>
      <c r="SLC100" s="987"/>
      <c r="SLD100" s="987"/>
      <c r="SLE100" s="987"/>
      <c r="SLF100" s="987"/>
      <c r="SLG100" s="987"/>
      <c r="SLH100" s="987"/>
      <c r="SLI100" s="987"/>
      <c r="SLJ100" s="987"/>
      <c r="SLK100" s="987"/>
      <c r="SLL100" s="987"/>
      <c r="SLM100" s="987"/>
      <c r="SLN100" s="987"/>
      <c r="SLO100" s="987"/>
      <c r="SLP100" s="987"/>
      <c r="SLQ100" s="987"/>
      <c r="SLR100" s="987"/>
      <c r="SLS100" s="987"/>
      <c r="SLT100" s="987"/>
      <c r="SLU100" s="987"/>
      <c r="SLV100" s="987"/>
      <c r="SLW100" s="987"/>
      <c r="SLX100" s="987"/>
      <c r="SLY100" s="987"/>
      <c r="SLZ100" s="987"/>
      <c r="SMA100" s="987"/>
      <c r="SMB100" s="987"/>
      <c r="SMC100" s="987"/>
      <c r="SMD100" s="987"/>
      <c r="SME100" s="987"/>
      <c r="SMF100" s="987"/>
      <c r="SMG100" s="987"/>
      <c r="SMH100" s="987"/>
      <c r="SMI100" s="987"/>
      <c r="SMJ100" s="987"/>
      <c r="SMK100" s="987"/>
      <c r="SML100" s="987"/>
      <c r="SMM100" s="987"/>
      <c r="SMN100" s="987"/>
      <c r="SMO100" s="987"/>
      <c r="SMP100" s="987"/>
      <c r="SMQ100" s="987"/>
      <c r="SMR100" s="987"/>
      <c r="SMS100" s="987"/>
      <c r="SMT100" s="987"/>
      <c r="SMU100" s="987"/>
      <c r="SMV100" s="987"/>
      <c r="SMW100" s="987"/>
      <c r="SMX100" s="987"/>
      <c r="SMY100" s="987"/>
      <c r="SMZ100" s="987"/>
      <c r="SNA100" s="987"/>
      <c r="SNB100" s="987"/>
      <c r="SNC100" s="987"/>
      <c r="SND100" s="987"/>
      <c r="SNE100" s="987"/>
      <c r="SNF100" s="987"/>
      <c r="SNG100" s="987"/>
      <c r="SNH100" s="987"/>
      <c r="SNI100" s="987"/>
      <c r="SNJ100" s="987"/>
      <c r="SNK100" s="987"/>
      <c r="SNL100" s="987"/>
      <c r="SNM100" s="987"/>
      <c r="SNN100" s="987"/>
      <c r="SNO100" s="987"/>
      <c r="SNP100" s="987"/>
      <c r="SNQ100" s="987"/>
      <c r="SNR100" s="987"/>
      <c r="SNS100" s="987"/>
      <c r="SNT100" s="987"/>
      <c r="SNU100" s="987"/>
      <c r="SNV100" s="987"/>
      <c r="SNW100" s="987"/>
      <c r="SNX100" s="987"/>
      <c r="SNY100" s="987"/>
      <c r="SNZ100" s="987"/>
      <c r="SOA100" s="987"/>
      <c r="SOB100" s="987"/>
      <c r="SOC100" s="987"/>
      <c r="SOD100" s="987"/>
      <c r="SOE100" s="987"/>
      <c r="SOF100" s="987"/>
      <c r="SOG100" s="987"/>
      <c r="SOH100" s="987"/>
      <c r="SOI100" s="987"/>
      <c r="SOJ100" s="987"/>
      <c r="SOK100" s="987"/>
      <c r="SOL100" s="987"/>
      <c r="SOM100" s="987"/>
      <c r="SON100" s="987"/>
      <c r="SOO100" s="987"/>
      <c r="SOP100" s="987"/>
      <c r="SOQ100" s="987"/>
      <c r="SOR100" s="987"/>
      <c r="SOS100" s="987"/>
      <c r="SOT100" s="987"/>
      <c r="SOU100" s="987"/>
      <c r="SOV100" s="987"/>
      <c r="SOW100" s="987"/>
      <c r="SOX100" s="987"/>
      <c r="SOY100" s="987"/>
      <c r="SOZ100" s="987"/>
      <c r="SPA100" s="987"/>
      <c r="SPB100" s="987"/>
      <c r="SPC100" s="987"/>
      <c r="SPD100" s="987"/>
      <c r="SPE100" s="987"/>
      <c r="SPF100" s="987"/>
      <c r="SPG100" s="987"/>
      <c r="SPH100" s="987"/>
      <c r="SPI100" s="987"/>
      <c r="SPJ100" s="987"/>
      <c r="SPK100" s="987"/>
      <c r="SPL100" s="987"/>
      <c r="SPM100" s="987"/>
      <c r="SPN100" s="987"/>
      <c r="SPO100" s="987"/>
      <c r="SPP100" s="987"/>
      <c r="SPQ100" s="987"/>
      <c r="SPR100" s="987"/>
      <c r="SPS100" s="987"/>
      <c r="SPT100" s="987"/>
      <c r="SPU100" s="987"/>
      <c r="SPV100" s="987"/>
      <c r="SPW100" s="987"/>
      <c r="SPX100" s="987"/>
      <c r="SPY100" s="987"/>
      <c r="SPZ100" s="987"/>
      <c r="SQA100" s="987"/>
      <c r="SQB100" s="987"/>
      <c r="SQC100" s="987"/>
      <c r="SQD100" s="987"/>
      <c r="SQE100" s="987"/>
      <c r="SQF100" s="987"/>
      <c r="SQG100" s="987"/>
      <c r="SQH100" s="987"/>
      <c r="SQI100" s="987"/>
      <c r="SQJ100" s="987"/>
      <c r="SQK100" s="987"/>
      <c r="SQL100" s="987"/>
      <c r="SQM100" s="987"/>
      <c r="SQN100" s="987"/>
      <c r="SQO100" s="987"/>
      <c r="SQP100" s="987"/>
      <c r="SQQ100" s="987"/>
      <c r="SQR100" s="987"/>
      <c r="SQS100" s="987"/>
      <c r="SQT100" s="987"/>
      <c r="SQU100" s="987"/>
      <c r="SQV100" s="987"/>
      <c r="SQW100" s="987"/>
      <c r="SQX100" s="987"/>
      <c r="SQY100" s="987"/>
      <c r="SQZ100" s="987"/>
      <c r="SRA100" s="987"/>
      <c r="SRB100" s="987"/>
      <c r="SRC100" s="987"/>
      <c r="SRD100" s="987"/>
      <c r="SRE100" s="987"/>
      <c r="SRF100" s="987"/>
      <c r="SRG100" s="987"/>
      <c r="SRH100" s="987"/>
      <c r="SRI100" s="987"/>
      <c r="SRJ100" s="987"/>
      <c r="SRK100" s="987"/>
      <c r="SRL100" s="987"/>
      <c r="SRM100" s="987"/>
      <c r="SRN100" s="987"/>
      <c r="SRO100" s="987"/>
      <c r="SRP100" s="987"/>
      <c r="SRQ100" s="987"/>
      <c r="SRR100" s="987"/>
      <c r="SRS100" s="987"/>
      <c r="SRT100" s="987"/>
      <c r="SRU100" s="987"/>
      <c r="SRV100" s="987"/>
      <c r="SRW100" s="987"/>
      <c r="SRX100" s="987"/>
      <c r="SRY100" s="987"/>
      <c r="SRZ100" s="987"/>
      <c r="SSA100" s="987"/>
      <c r="SSB100" s="987"/>
      <c r="SSC100" s="987"/>
      <c r="SSD100" s="987"/>
      <c r="SSE100" s="987"/>
      <c r="SSF100" s="987"/>
      <c r="SSG100" s="987"/>
      <c r="SSH100" s="987"/>
      <c r="SSI100" s="987"/>
      <c r="SSJ100" s="987"/>
      <c r="SSK100" s="987"/>
      <c r="SSL100" s="987"/>
      <c r="SSM100" s="987"/>
      <c r="SSN100" s="987"/>
      <c r="SSO100" s="987"/>
      <c r="SSP100" s="987"/>
      <c r="SSQ100" s="987"/>
      <c r="SSR100" s="987"/>
      <c r="SSS100" s="987"/>
      <c r="SST100" s="987"/>
      <c r="SSU100" s="987"/>
      <c r="SSV100" s="987"/>
      <c r="SSW100" s="987"/>
      <c r="SSX100" s="987"/>
      <c r="SSY100" s="987"/>
      <c r="SSZ100" s="987"/>
      <c r="STA100" s="987"/>
      <c r="STB100" s="987"/>
      <c r="STC100" s="987"/>
      <c r="STD100" s="987"/>
      <c r="STE100" s="987"/>
      <c r="STF100" s="987"/>
      <c r="STG100" s="987"/>
      <c r="STH100" s="987"/>
      <c r="STI100" s="987"/>
      <c r="STJ100" s="987"/>
      <c r="STK100" s="987"/>
      <c r="STL100" s="987"/>
      <c r="STM100" s="987"/>
      <c r="STN100" s="987"/>
      <c r="STO100" s="987"/>
      <c r="STP100" s="987"/>
      <c r="STQ100" s="987"/>
      <c r="STR100" s="987"/>
      <c r="STS100" s="987"/>
      <c r="STT100" s="987"/>
      <c r="STU100" s="987"/>
      <c r="STV100" s="987"/>
      <c r="STW100" s="987"/>
      <c r="STX100" s="987"/>
      <c r="STY100" s="987"/>
      <c r="STZ100" s="987"/>
      <c r="SUA100" s="987"/>
      <c r="SUB100" s="987"/>
      <c r="SUC100" s="987"/>
      <c r="SUD100" s="987"/>
      <c r="SUE100" s="987"/>
      <c r="SUF100" s="987"/>
      <c r="SUG100" s="987"/>
      <c r="SUH100" s="987"/>
      <c r="SUI100" s="987"/>
      <c r="SUJ100" s="987"/>
      <c r="SUK100" s="987"/>
      <c r="SUL100" s="987"/>
      <c r="SUM100" s="987"/>
      <c r="SUN100" s="987"/>
      <c r="SUO100" s="987"/>
      <c r="SUP100" s="987"/>
      <c r="SUQ100" s="987"/>
      <c r="SUR100" s="987"/>
      <c r="SUS100" s="987"/>
      <c r="SUT100" s="987"/>
      <c r="SUU100" s="987"/>
      <c r="SUV100" s="987"/>
      <c r="SUW100" s="987"/>
      <c r="SUX100" s="987"/>
      <c r="SUY100" s="987"/>
      <c r="SUZ100" s="987"/>
      <c r="SVA100" s="987"/>
      <c r="SVB100" s="987"/>
      <c r="SVC100" s="987"/>
      <c r="SVD100" s="987"/>
      <c r="SVE100" s="987"/>
      <c r="SVF100" s="987"/>
      <c r="SVG100" s="987"/>
      <c r="SVH100" s="987"/>
      <c r="SVI100" s="987"/>
      <c r="SVJ100" s="987"/>
      <c r="SVK100" s="987"/>
      <c r="SVL100" s="987"/>
      <c r="SVM100" s="987"/>
      <c r="SVN100" s="987"/>
      <c r="SVO100" s="987"/>
      <c r="SVP100" s="987"/>
      <c r="SVQ100" s="987"/>
      <c r="SVR100" s="987"/>
      <c r="SVS100" s="987"/>
      <c r="SVT100" s="987"/>
      <c r="SVU100" s="987"/>
      <c r="SVV100" s="987"/>
      <c r="SVW100" s="987"/>
      <c r="SVX100" s="987"/>
      <c r="SVY100" s="987"/>
      <c r="SVZ100" s="987"/>
      <c r="SWA100" s="987"/>
      <c r="SWB100" s="987"/>
      <c r="SWC100" s="987"/>
      <c r="SWD100" s="987"/>
      <c r="SWE100" s="987"/>
      <c r="SWF100" s="987"/>
      <c r="SWG100" s="987"/>
      <c r="SWH100" s="987"/>
      <c r="SWI100" s="987"/>
      <c r="SWJ100" s="987"/>
      <c r="SWK100" s="987"/>
      <c r="SWL100" s="987"/>
      <c r="SWM100" s="987"/>
      <c r="SWN100" s="987"/>
      <c r="SWO100" s="987"/>
      <c r="SWP100" s="987"/>
      <c r="SWQ100" s="987"/>
      <c r="SWR100" s="987"/>
      <c r="SWS100" s="987"/>
      <c r="SWT100" s="987"/>
      <c r="SWU100" s="987"/>
      <c r="SWV100" s="987"/>
      <c r="SWW100" s="987"/>
      <c r="SWX100" s="987"/>
      <c r="SWY100" s="987"/>
      <c r="SWZ100" s="987"/>
      <c r="SXA100" s="987"/>
      <c r="SXB100" s="987"/>
      <c r="SXC100" s="987"/>
      <c r="SXD100" s="987"/>
      <c r="SXE100" s="987"/>
      <c r="SXF100" s="987"/>
      <c r="SXG100" s="987"/>
      <c r="SXH100" s="987"/>
      <c r="SXI100" s="987"/>
      <c r="SXJ100" s="987"/>
      <c r="SXK100" s="987"/>
      <c r="SXL100" s="987"/>
      <c r="SXM100" s="987"/>
      <c r="SXN100" s="987"/>
      <c r="SXO100" s="987"/>
      <c r="SXP100" s="987"/>
      <c r="SXQ100" s="987"/>
      <c r="SXR100" s="987"/>
      <c r="SXS100" s="987"/>
      <c r="SXT100" s="987"/>
      <c r="SXU100" s="987"/>
      <c r="SXV100" s="987"/>
      <c r="SXW100" s="987"/>
      <c r="SXX100" s="987"/>
      <c r="SXY100" s="987"/>
      <c r="SXZ100" s="987"/>
      <c r="SYA100" s="987"/>
      <c r="SYB100" s="987"/>
      <c r="SYC100" s="987"/>
      <c r="SYD100" s="987"/>
      <c r="SYE100" s="987"/>
      <c r="SYF100" s="987"/>
      <c r="SYG100" s="987"/>
      <c r="SYH100" s="987"/>
      <c r="SYI100" s="987"/>
      <c r="SYJ100" s="987"/>
      <c r="SYK100" s="987"/>
      <c r="SYL100" s="987"/>
      <c r="SYM100" s="987"/>
      <c r="SYN100" s="987"/>
      <c r="SYO100" s="987"/>
      <c r="SYP100" s="987"/>
      <c r="SYQ100" s="987"/>
      <c r="SYR100" s="987"/>
      <c r="SYS100" s="987"/>
      <c r="SYT100" s="987"/>
      <c r="SYU100" s="987"/>
      <c r="SYV100" s="987"/>
      <c r="SYW100" s="987"/>
      <c r="SYX100" s="987"/>
      <c r="SYY100" s="987"/>
      <c r="SYZ100" s="987"/>
      <c r="SZA100" s="987"/>
      <c r="SZB100" s="987"/>
      <c r="SZC100" s="987"/>
      <c r="SZD100" s="987"/>
      <c r="SZE100" s="987"/>
      <c r="SZF100" s="987"/>
      <c r="SZG100" s="987"/>
      <c r="SZH100" s="987"/>
      <c r="SZI100" s="987"/>
      <c r="SZJ100" s="987"/>
      <c r="SZK100" s="987"/>
      <c r="SZL100" s="987"/>
      <c r="SZM100" s="987"/>
      <c r="SZN100" s="987"/>
      <c r="SZO100" s="987"/>
      <c r="SZP100" s="987"/>
      <c r="SZQ100" s="987"/>
      <c r="SZR100" s="987"/>
      <c r="SZS100" s="987"/>
      <c r="SZT100" s="987"/>
      <c r="SZU100" s="987"/>
      <c r="SZV100" s="987"/>
      <c r="SZW100" s="987"/>
      <c r="SZX100" s="987"/>
      <c r="SZY100" s="987"/>
      <c r="SZZ100" s="987"/>
      <c r="TAA100" s="987"/>
      <c r="TAB100" s="987"/>
      <c r="TAC100" s="987"/>
      <c r="TAD100" s="987"/>
      <c r="TAE100" s="987"/>
      <c r="TAF100" s="987"/>
      <c r="TAG100" s="987"/>
      <c r="TAH100" s="987"/>
      <c r="TAI100" s="987"/>
      <c r="TAJ100" s="987"/>
      <c r="TAK100" s="987"/>
      <c r="TAL100" s="987"/>
      <c r="TAM100" s="987"/>
      <c r="TAN100" s="987"/>
      <c r="TAO100" s="987"/>
      <c r="TAP100" s="987"/>
      <c r="TAQ100" s="987"/>
      <c r="TAR100" s="987"/>
      <c r="TAS100" s="987"/>
      <c r="TAT100" s="987"/>
      <c r="TAU100" s="987"/>
      <c r="TAV100" s="987"/>
      <c r="TAW100" s="987"/>
      <c r="TAX100" s="987"/>
      <c r="TAY100" s="987"/>
      <c r="TAZ100" s="987"/>
      <c r="TBA100" s="987"/>
      <c r="TBB100" s="987"/>
      <c r="TBC100" s="987"/>
      <c r="TBD100" s="987"/>
      <c r="TBE100" s="987"/>
      <c r="TBF100" s="987"/>
      <c r="TBG100" s="987"/>
      <c r="TBH100" s="987"/>
      <c r="TBI100" s="987"/>
      <c r="TBJ100" s="987"/>
      <c r="TBK100" s="987"/>
      <c r="TBL100" s="987"/>
      <c r="TBM100" s="987"/>
      <c r="TBN100" s="987"/>
      <c r="TBO100" s="987"/>
      <c r="TBP100" s="987"/>
      <c r="TBQ100" s="987"/>
      <c r="TBR100" s="987"/>
      <c r="TBS100" s="987"/>
      <c r="TBT100" s="987"/>
      <c r="TBU100" s="987"/>
      <c r="TBV100" s="987"/>
      <c r="TBW100" s="987"/>
      <c r="TBX100" s="987"/>
      <c r="TBY100" s="987"/>
      <c r="TBZ100" s="987"/>
      <c r="TCA100" s="987"/>
      <c r="TCB100" s="987"/>
      <c r="TCC100" s="987"/>
      <c r="TCD100" s="987"/>
      <c r="TCE100" s="987"/>
      <c r="TCF100" s="987"/>
      <c r="TCG100" s="987"/>
      <c r="TCH100" s="987"/>
      <c r="TCI100" s="987"/>
      <c r="TCJ100" s="987"/>
      <c r="TCK100" s="987"/>
      <c r="TCL100" s="987"/>
      <c r="TCM100" s="987"/>
      <c r="TCN100" s="987"/>
      <c r="TCO100" s="987"/>
      <c r="TCP100" s="987"/>
      <c r="TCQ100" s="987"/>
      <c r="TCR100" s="987"/>
      <c r="TCS100" s="987"/>
      <c r="TCT100" s="987"/>
      <c r="TCU100" s="987"/>
      <c r="TCV100" s="987"/>
      <c r="TCW100" s="987"/>
      <c r="TCX100" s="987"/>
      <c r="TCY100" s="987"/>
      <c r="TCZ100" s="987"/>
      <c r="TDA100" s="987"/>
      <c r="TDB100" s="987"/>
      <c r="TDC100" s="987"/>
      <c r="TDD100" s="987"/>
      <c r="TDE100" s="987"/>
      <c r="TDF100" s="987"/>
      <c r="TDG100" s="987"/>
      <c r="TDH100" s="987"/>
      <c r="TDI100" s="987"/>
      <c r="TDJ100" s="987"/>
      <c r="TDK100" s="987"/>
      <c r="TDL100" s="987"/>
      <c r="TDM100" s="987"/>
      <c r="TDN100" s="987"/>
      <c r="TDO100" s="987"/>
      <c r="TDP100" s="987"/>
      <c r="TDQ100" s="987"/>
      <c r="TDR100" s="987"/>
      <c r="TDS100" s="987"/>
      <c r="TDT100" s="987"/>
      <c r="TDU100" s="987"/>
      <c r="TDV100" s="987"/>
      <c r="TDW100" s="987"/>
      <c r="TDX100" s="987"/>
      <c r="TDY100" s="987"/>
      <c r="TDZ100" s="987"/>
      <c r="TEA100" s="987"/>
      <c r="TEB100" s="987"/>
      <c r="TEC100" s="987"/>
      <c r="TED100" s="987"/>
      <c r="TEE100" s="987"/>
      <c r="TEF100" s="987"/>
      <c r="TEG100" s="987"/>
      <c r="TEH100" s="987"/>
      <c r="TEI100" s="987"/>
      <c r="TEJ100" s="987"/>
      <c r="TEK100" s="987"/>
      <c r="TEL100" s="987"/>
      <c r="TEM100" s="987"/>
      <c r="TEN100" s="987"/>
      <c r="TEO100" s="987"/>
      <c r="TEP100" s="987"/>
      <c r="TEQ100" s="987"/>
      <c r="TER100" s="987"/>
      <c r="TES100" s="987"/>
      <c r="TET100" s="987"/>
      <c r="TEU100" s="987"/>
      <c r="TEV100" s="987"/>
      <c r="TEW100" s="987"/>
      <c r="TEX100" s="987"/>
      <c r="TEY100" s="987"/>
      <c r="TEZ100" s="987"/>
      <c r="TFA100" s="987"/>
      <c r="TFB100" s="987"/>
      <c r="TFC100" s="987"/>
      <c r="TFD100" s="987"/>
      <c r="TFE100" s="987"/>
      <c r="TFF100" s="987"/>
      <c r="TFG100" s="987"/>
      <c r="TFH100" s="987"/>
      <c r="TFI100" s="987"/>
      <c r="TFJ100" s="987"/>
      <c r="TFK100" s="987"/>
      <c r="TFL100" s="987"/>
      <c r="TFM100" s="987"/>
      <c r="TFN100" s="987"/>
      <c r="TFO100" s="987"/>
      <c r="TFP100" s="987"/>
      <c r="TFQ100" s="987"/>
      <c r="TFR100" s="987"/>
      <c r="TFS100" s="987"/>
      <c r="TFT100" s="987"/>
      <c r="TFU100" s="987"/>
      <c r="TFV100" s="987"/>
      <c r="TFW100" s="987"/>
      <c r="TFX100" s="987"/>
      <c r="TFY100" s="987"/>
      <c r="TFZ100" s="987"/>
      <c r="TGA100" s="987"/>
      <c r="TGB100" s="987"/>
      <c r="TGC100" s="987"/>
      <c r="TGD100" s="987"/>
      <c r="TGE100" s="987"/>
      <c r="TGF100" s="987"/>
      <c r="TGG100" s="987"/>
      <c r="TGH100" s="987"/>
      <c r="TGI100" s="987"/>
      <c r="TGJ100" s="987"/>
      <c r="TGK100" s="987"/>
      <c r="TGL100" s="987"/>
      <c r="TGM100" s="987"/>
      <c r="TGN100" s="987"/>
      <c r="TGO100" s="987"/>
      <c r="TGP100" s="987"/>
      <c r="TGQ100" s="987"/>
      <c r="TGR100" s="987"/>
      <c r="TGS100" s="987"/>
      <c r="TGT100" s="987"/>
      <c r="TGU100" s="987"/>
      <c r="TGV100" s="987"/>
      <c r="TGW100" s="987"/>
      <c r="TGX100" s="987"/>
      <c r="TGY100" s="987"/>
      <c r="TGZ100" s="987"/>
      <c r="THA100" s="987"/>
      <c r="THB100" s="987"/>
      <c r="THC100" s="987"/>
      <c r="THD100" s="987"/>
      <c r="THE100" s="987"/>
      <c r="THF100" s="987"/>
      <c r="THG100" s="987"/>
      <c r="THH100" s="987"/>
      <c r="THI100" s="987"/>
      <c r="THJ100" s="987"/>
      <c r="THK100" s="987"/>
      <c r="THL100" s="987"/>
      <c r="THM100" s="987"/>
      <c r="THN100" s="987"/>
      <c r="THO100" s="987"/>
      <c r="THP100" s="987"/>
      <c r="THQ100" s="987"/>
      <c r="THR100" s="987"/>
      <c r="THS100" s="987"/>
      <c r="THT100" s="987"/>
      <c r="THU100" s="987"/>
      <c r="THV100" s="987"/>
      <c r="THW100" s="987"/>
      <c r="THX100" s="987"/>
      <c r="THY100" s="987"/>
      <c r="THZ100" s="987"/>
      <c r="TIA100" s="987"/>
      <c r="TIB100" s="987"/>
      <c r="TIC100" s="987"/>
      <c r="TID100" s="987"/>
      <c r="TIE100" s="987"/>
      <c r="TIF100" s="987"/>
      <c r="TIG100" s="987"/>
      <c r="TIH100" s="987"/>
      <c r="TII100" s="987"/>
      <c r="TIJ100" s="987"/>
      <c r="TIK100" s="987"/>
      <c r="TIL100" s="987"/>
      <c r="TIM100" s="987"/>
      <c r="TIN100" s="987"/>
      <c r="TIO100" s="987"/>
      <c r="TIP100" s="987"/>
      <c r="TIQ100" s="987"/>
      <c r="TIR100" s="987"/>
      <c r="TIS100" s="987"/>
      <c r="TIT100" s="987"/>
      <c r="TIU100" s="987"/>
      <c r="TIV100" s="987"/>
      <c r="TIW100" s="987"/>
      <c r="TIX100" s="987"/>
      <c r="TIY100" s="987"/>
      <c r="TIZ100" s="987"/>
      <c r="TJA100" s="987"/>
      <c r="TJB100" s="987"/>
      <c r="TJC100" s="987"/>
      <c r="TJD100" s="987"/>
      <c r="TJE100" s="987"/>
      <c r="TJF100" s="987"/>
      <c r="TJG100" s="987"/>
      <c r="TJH100" s="987"/>
      <c r="TJI100" s="987"/>
      <c r="TJJ100" s="987"/>
      <c r="TJK100" s="987"/>
      <c r="TJL100" s="987"/>
      <c r="TJM100" s="987"/>
      <c r="TJN100" s="987"/>
      <c r="TJO100" s="987"/>
      <c r="TJP100" s="987"/>
      <c r="TJQ100" s="987"/>
      <c r="TJR100" s="987"/>
      <c r="TJS100" s="987"/>
      <c r="TJT100" s="987"/>
      <c r="TJU100" s="987"/>
      <c r="TJV100" s="987"/>
      <c r="TJW100" s="987"/>
      <c r="TJX100" s="987"/>
      <c r="TJY100" s="987"/>
      <c r="TJZ100" s="987"/>
      <c r="TKA100" s="987"/>
      <c r="TKB100" s="987"/>
      <c r="TKC100" s="987"/>
      <c r="TKD100" s="987"/>
      <c r="TKE100" s="987"/>
      <c r="TKF100" s="987"/>
      <c r="TKG100" s="987"/>
      <c r="TKH100" s="987"/>
      <c r="TKI100" s="987"/>
      <c r="TKJ100" s="987"/>
      <c r="TKK100" s="987"/>
      <c r="TKL100" s="987"/>
      <c r="TKM100" s="987"/>
      <c r="TKN100" s="987"/>
      <c r="TKO100" s="987"/>
      <c r="TKP100" s="987"/>
      <c r="TKQ100" s="987"/>
      <c r="TKR100" s="987"/>
      <c r="TKS100" s="987"/>
      <c r="TKT100" s="987"/>
      <c r="TKU100" s="987"/>
      <c r="TKV100" s="987"/>
      <c r="TKW100" s="987"/>
      <c r="TKX100" s="987"/>
      <c r="TKY100" s="987"/>
      <c r="TKZ100" s="987"/>
      <c r="TLA100" s="987"/>
      <c r="TLB100" s="987"/>
      <c r="TLC100" s="987"/>
      <c r="TLD100" s="987"/>
      <c r="TLE100" s="987"/>
      <c r="TLF100" s="987"/>
      <c r="TLG100" s="987"/>
      <c r="TLH100" s="987"/>
      <c r="TLI100" s="987"/>
      <c r="TLJ100" s="987"/>
      <c r="TLK100" s="987"/>
      <c r="TLL100" s="987"/>
      <c r="TLM100" s="987"/>
      <c r="TLN100" s="987"/>
      <c r="TLO100" s="987"/>
      <c r="TLP100" s="987"/>
      <c r="TLQ100" s="987"/>
      <c r="TLR100" s="987"/>
      <c r="TLS100" s="987"/>
      <c r="TLT100" s="987"/>
      <c r="TLU100" s="987"/>
      <c r="TLV100" s="987"/>
      <c r="TLW100" s="987"/>
      <c r="TLX100" s="987"/>
      <c r="TLY100" s="987"/>
      <c r="TLZ100" s="987"/>
      <c r="TMA100" s="987"/>
      <c r="TMB100" s="987"/>
      <c r="TMC100" s="987"/>
      <c r="TMD100" s="987"/>
      <c r="TME100" s="987"/>
      <c r="TMF100" s="987"/>
      <c r="TMG100" s="987"/>
      <c r="TMH100" s="987"/>
      <c r="TMI100" s="987"/>
      <c r="TMJ100" s="987"/>
      <c r="TMK100" s="987"/>
      <c r="TML100" s="987"/>
      <c r="TMM100" s="987"/>
      <c r="TMN100" s="987"/>
      <c r="TMO100" s="987"/>
      <c r="TMP100" s="987"/>
      <c r="TMQ100" s="987"/>
      <c r="TMR100" s="987"/>
      <c r="TMS100" s="987"/>
      <c r="TMT100" s="987"/>
      <c r="TMU100" s="987"/>
      <c r="TMV100" s="987"/>
      <c r="TMW100" s="987"/>
      <c r="TMX100" s="987"/>
      <c r="TMY100" s="987"/>
      <c r="TMZ100" s="987"/>
      <c r="TNA100" s="987"/>
      <c r="TNB100" s="987"/>
      <c r="TNC100" s="987"/>
      <c r="TND100" s="987"/>
      <c r="TNE100" s="987"/>
      <c r="TNF100" s="987"/>
      <c r="TNG100" s="987"/>
      <c r="TNH100" s="987"/>
      <c r="TNI100" s="987"/>
      <c r="TNJ100" s="987"/>
      <c r="TNK100" s="987"/>
      <c r="TNL100" s="987"/>
      <c r="TNM100" s="987"/>
      <c r="TNN100" s="987"/>
      <c r="TNO100" s="987"/>
      <c r="TNP100" s="987"/>
      <c r="TNQ100" s="987"/>
      <c r="TNR100" s="987"/>
      <c r="TNS100" s="987"/>
      <c r="TNT100" s="987"/>
      <c r="TNU100" s="987"/>
      <c r="TNV100" s="987"/>
      <c r="TNW100" s="987"/>
      <c r="TNX100" s="987"/>
      <c r="TNY100" s="987"/>
      <c r="TNZ100" s="987"/>
      <c r="TOA100" s="987"/>
      <c r="TOB100" s="987"/>
      <c r="TOC100" s="987"/>
      <c r="TOD100" s="987"/>
      <c r="TOE100" s="987"/>
      <c r="TOF100" s="987"/>
      <c r="TOG100" s="987"/>
      <c r="TOH100" s="987"/>
      <c r="TOI100" s="987"/>
      <c r="TOJ100" s="987"/>
      <c r="TOK100" s="987"/>
      <c r="TOL100" s="987"/>
      <c r="TOM100" s="987"/>
      <c r="TON100" s="987"/>
      <c r="TOO100" s="987"/>
      <c r="TOP100" s="987"/>
      <c r="TOQ100" s="987"/>
      <c r="TOR100" s="987"/>
      <c r="TOS100" s="987"/>
      <c r="TOT100" s="987"/>
      <c r="TOU100" s="987"/>
      <c r="TOV100" s="987"/>
      <c r="TOW100" s="987"/>
      <c r="TOX100" s="987"/>
      <c r="TOY100" s="987"/>
      <c r="TOZ100" s="987"/>
      <c r="TPA100" s="987"/>
      <c r="TPB100" s="987"/>
      <c r="TPC100" s="987"/>
      <c r="TPD100" s="987"/>
      <c r="TPE100" s="987"/>
      <c r="TPF100" s="987"/>
      <c r="TPG100" s="987"/>
      <c r="TPH100" s="987"/>
      <c r="TPI100" s="987"/>
      <c r="TPJ100" s="987"/>
      <c r="TPK100" s="987"/>
      <c r="TPL100" s="987"/>
      <c r="TPM100" s="987"/>
      <c r="TPN100" s="987"/>
      <c r="TPO100" s="987"/>
      <c r="TPP100" s="987"/>
      <c r="TPQ100" s="987"/>
      <c r="TPR100" s="987"/>
      <c r="TPS100" s="987"/>
      <c r="TPT100" s="987"/>
      <c r="TPU100" s="987"/>
      <c r="TPV100" s="987"/>
      <c r="TPW100" s="987"/>
      <c r="TPX100" s="987"/>
      <c r="TPY100" s="987"/>
      <c r="TPZ100" s="987"/>
      <c r="TQA100" s="987"/>
      <c r="TQB100" s="987"/>
      <c r="TQC100" s="987"/>
      <c r="TQD100" s="987"/>
      <c r="TQE100" s="987"/>
      <c r="TQF100" s="987"/>
      <c r="TQG100" s="987"/>
      <c r="TQH100" s="987"/>
      <c r="TQI100" s="987"/>
      <c r="TQJ100" s="987"/>
      <c r="TQK100" s="987"/>
      <c r="TQL100" s="987"/>
      <c r="TQM100" s="987"/>
      <c r="TQN100" s="987"/>
      <c r="TQO100" s="987"/>
      <c r="TQP100" s="987"/>
      <c r="TQQ100" s="987"/>
      <c r="TQR100" s="987"/>
      <c r="TQS100" s="987"/>
      <c r="TQT100" s="987"/>
      <c r="TQU100" s="987"/>
      <c r="TQV100" s="987"/>
      <c r="TQW100" s="987"/>
      <c r="TQX100" s="987"/>
      <c r="TQY100" s="987"/>
      <c r="TQZ100" s="987"/>
      <c r="TRA100" s="987"/>
      <c r="TRB100" s="987"/>
      <c r="TRC100" s="987"/>
      <c r="TRD100" s="987"/>
      <c r="TRE100" s="987"/>
      <c r="TRF100" s="987"/>
      <c r="TRG100" s="987"/>
      <c r="TRH100" s="987"/>
      <c r="TRI100" s="987"/>
      <c r="TRJ100" s="987"/>
      <c r="TRK100" s="987"/>
      <c r="TRL100" s="987"/>
      <c r="TRM100" s="987"/>
      <c r="TRN100" s="987"/>
      <c r="TRO100" s="987"/>
      <c r="TRP100" s="987"/>
      <c r="TRQ100" s="987"/>
      <c r="TRR100" s="987"/>
      <c r="TRS100" s="987"/>
      <c r="TRT100" s="987"/>
      <c r="TRU100" s="987"/>
      <c r="TRV100" s="987"/>
      <c r="TRW100" s="987"/>
      <c r="TRX100" s="987"/>
      <c r="TRY100" s="987"/>
      <c r="TRZ100" s="987"/>
      <c r="TSA100" s="987"/>
      <c r="TSB100" s="987"/>
      <c r="TSC100" s="987"/>
      <c r="TSD100" s="987"/>
      <c r="TSE100" s="987"/>
      <c r="TSF100" s="987"/>
      <c r="TSG100" s="987"/>
      <c r="TSH100" s="987"/>
      <c r="TSI100" s="987"/>
      <c r="TSJ100" s="987"/>
      <c r="TSK100" s="987"/>
      <c r="TSL100" s="987"/>
      <c r="TSM100" s="987"/>
      <c r="TSN100" s="987"/>
      <c r="TSO100" s="987"/>
      <c r="TSP100" s="987"/>
      <c r="TSQ100" s="987"/>
      <c r="TSR100" s="987"/>
      <c r="TSS100" s="987"/>
      <c r="TST100" s="987"/>
      <c r="TSU100" s="987"/>
      <c r="TSV100" s="987"/>
      <c r="TSW100" s="987"/>
      <c r="TSX100" s="987"/>
      <c r="TSY100" s="987"/>
      <c r="TSZ100" s="987"/>
      <c r="TTA100" s="987"/>
      <c r="TTB100" s="987"/>
      <c r="TTC100" s="987"/>
      <c r="TTD100" s="987"/>
      <c r="TTE100" s="987"/>
      <c r="TTF100" s="987"/>
      <c r="TTG100" s="987"/>
      <c r="TTH100" s="987"/>
      <c r="TTI100" s="987"/>
      <c r="TTJ100" s="987"/>
      <c r="TTK100" s="987"/>
      <c r="TTL100" s="987"/>
      <c r="TTM100" s="987"/>
      <c r="TTN100" s="987"/>
      <c r="TTO100" s="987"/>
      <c r="TTP100" s="987"/>
      <c r="TTQ100" s="987"/>
      <c r="TTR100" s="987"/>
      <c r="TTS100" s="987"/>
      <c r="TTT100" s="987"/>
      <c r="TTU100" s="987"/>
      <c r="TTV100" s="987"/>
      <c r="TTW100" s="987"/>
      <c r="TTX100" s="987"/>
      <c r="TTY100" s="987"/>
      <c r="TTZ100" s="987"/>
      <c r="TUA100" s="987"/>
      <c r="TUB100" s="987"/>
      <c r="TUC100" s="987"/>
      <c r="TUD100" s="987"/>
      <c r="TUE100" s="987"/>
      <c r="TUF100" s="987"/>
      <c r="TUG100" s="987"/>
      <c r="TUH100" s="987"/>
      <c r="TUI100" s="987"/>
      <c r="TUJ100" s="987"/>
      <c r="TUK100" s="987"/>
      <c r="TUL100" s="987"/>
      <c r="TUM100" s="987"/>
      <c r="TUN100" s="987"/>
      <c r="TUO100" s="987"/>
      <c r="TUP100" s="987"/>
      <c r="TUQ100" s="987"/>
      <c r="TUR100" s="987"/>
      <c r="TUS100" s="987"/>
      <c r="TUT100" s="987"/>
      <c r="TUU100" s="987"/>
      <c r="TUV100" s="987"/>
      <c r="TUW100" s="987"/>
      <c r="TUX100" s="987"/>
      <c r="TUY100" s="987"/>
      <c r="TUZ100" s="987"/>
      <c r="TVA100" s="987"/>
      <c r="TVB100" s="987"/>
      <c r="TVC100" s="987"/>
      <c r="TVD100" s="987"/>
      <c r="TVE100" s="987"/>
      <c r="TVF100" s="987"/>
      <c r="TVG100" s="987"/>
      <c r="TVH100" s="987"/>
      <c r="TVI100" s="987"/>
      <c r="TVJ100" s="987"/>
      <c r="TVK100" s="987"/>
      <c r="TVL100" s="987"/>
      <c r="TVM100" s="987"/>
      <c r="TVN100" s="987"/>
      <c r="TVO100" s="987"/>
      <c r="TVP100" s="987"/>
      <c r="TVQ100" s="987"/>
      <c r="TVR100" s="987"/>
      <c r="TVS100" s="987"/>
      <c r="TVT100" s="987"/>
      <c r="TVU100" s="987"/>
      <c r="TVV100" s="987"/>
      <c r="TVW100" s="987"/>
      <c r="TVX100" s="987"/>
      <c r="TVY100" s="987"/>
      <c r="TVZ100" s="987"/>
      <c r="TWA100" s="987"/>
      <c r="TWB100" s="987"/>
      <c r="TWC100" s="987"/>
      <c r="TWD100" s="987"/>
      <c r="TWE100" s="987"/>
      <c r="TWF100" s="987"/>
      <c r="TWG100" s="987"/>
      <c r="TWH100" s="987"/>
      <c r="TWI100" s="987"/>
      <c r="TWJ100" s="987"/>
      <c r="TWK100" s="987"/>
      <c r="TWL100" s="987"/>
      <c r="TWM100" s="987"/>
      <c r="TWN100" s="987"/>
      <c r="TWO100" s="987"/>
      <c r="TWP100" s="987"/>
      <c r="TWQ100" s="987"/>
      <c r="TWR100" s="987"/>
      <c r="TWS100" s="987"/>
      <c r="TWT100" s="987"/>
      <c r="TWU100" s="987"/>
      <c r="TWV100" s="987"/>
      <c r="TWW100" s="987"/>
      <c r="TWX100" s="987"/>
      <c r="TWY100" s="987"/>
      <c r="TWZ100" s="987"/>
      <c r="TXA100" s="987"/>
      <c r="TXB100" s="987"/>
      <c r="TXC100" s="987"/>
      <c r="TXD100" s="987"/>
      <c r="TXE100" s="987"/>
      <c r="TXF100" s="987"/>
      <c r="TXG100" s="987"/>
      <c r="TXH100" s="987"/>
      <c r="TXI100" s="987"/>
      <c r="TXJ100" s="987"/>
      <c r="TXK100" s="987"/>
      <c r="TXL100" s="987"/>
      <c r="TXM100" s="987"/>
      <c r="TXN100" s="987"/>
      <c r="TXO100" s="987"/>
      <c r="TXP100" s="987"/>
      <c r="TXQ100" s="987"/>
      <c r="TXR100" s="987"/>
      <c r="TXS100" s="987"/>
      <c r="TXT100" s="987"/>
      <c r="TXU100" s="987"/>
      <c r="TXV100" s="987"/>
      <c r="TXW100" s="987"/>
      <c r="TXX100" s="987"/>
      <c r="TXY100" s="987"/>
      <c r="TXZ100" s="987"/>
      <c r="TYA100" s="987"/>
      <c r="TYB100" s="987"/>
      <c r="TYC100" s="987"/>
      <c r="TYD100" s="987"/>
      <c r="TYE100" s="987"/>
      <c r="TYF100" s="987"/>
      <c r="TYG100" s="987"/>
      <c r="TYH100" s="987"/>
      <c r="TYI100" s="987"/>
      <c r="TYJ100" s="987"/>
      <c r="TYK100" s="987"/>
      <c r="TYL100" s="987"/>
      <c r="TYM100" s="987"/>
      <c r="TYN100" s="987"/>
      <c r="TYO100" s="987"/>
      <c r="TYP100" s="987"/>
      <c r="TYQ100" s="987"/>
      <c r="TYR100" s="987"/>
      <c r="TYS100" s="987"/>
      <c r="TYT100" s="987"/>
      <c r="TYU100" s="987"/>
      <c r="TYV100" s="987"/>
      <c r="TYW100" s="987"/>
      <c r="TYX100" s="987"/>
      <c r="TYY100" s="987"/>
      <c r="TYZ100" s="987"/>
      <c r="TZA100" s="987"/>
      <c r="TZB100" s="987"/>
      <c r="TZC100" s="987"/>
      <c r="TZD100" s="987"/>
      <c r="TZE100" s="987"/>
      <c r="TZF100" s="987"/>
      <c r="TZG100" s="987"/>
      <c r="TZH100" s="987"/>
      <c r="TZI100" s="987"/>
      <c r="TZJ100" s="987"/>
      <c r="TZK100" s="987"/>
      <c r="TZL100" s="987"/>
      <c r="TZM100" s="987"/>
      <c r="TZN100" s="987"/>
      <c r="TZO100" s="987"/>
      <c r="TZP100" s="987"/>
      <c r="TZQ100" s="987"/>
      <c r="TZR100" s="987"/>
      <c r="TZS100" s="987"/>
      <c r="TZT100" s="987"/>
      <c r="TZU100" s="987"/>
      <c r="TZV100" s="987"/>
      <c r="TZW100" s="987"/>
      <c r="TZX100" s="987"/>
      <c r="TZY100" s="987"/>
      <c r="TZZ100" s="987"/>
      <c r="UAA100" s="987"/>
      <c r="UAB100" s="987"/>
      <c r="UAC100" s="987"/>
      <c r="UAD100" s="987"/>
      <c r="UAE100" s="987"/>
      <c r="UAF100" s="987"/>
      <c r="UAG100" s="987"/>
      <c r="UAH100" s="987"/>
      <c r="UAI100" s="987"/>
      <c r="UAJ100" s="987"/>
      <c r="UAK100" s="987"/>
      <c r="UAL100" s="987"/>
      <c r="UAM100" s="987"/>
      <c r="UAN100" s="987"/>
      <c r="UAO100" s="987"/>
      <c r="UAP100" s="987"/>
      <c r="UAQ100" s="987"/>
      <c r="UAR100" s="987"/>
      <c r="UAS100" s="987"/>
      <c r="UAT100" s="987"/>
      <c r="UAU100" s="987"/>
      <c r="UAV100" s="987"/>
      <c r="UAW100" s="987"/>
      <c r="UAX100" s="987"/>
      <c r="UAY100" s="987"/>
      <c r="UAZ100" s="987"/>
      <c r="UBA100" s="987"/>
      <c r="UBB100" s="987"/>
      <c r="UBC100" s="987"/>
      <c r="UBD100" s="987"/>
      <c r="UBE100" s="987"/>
      <c r="UBF100" s="987"/>
      <c r="UBG100" s="987"/>
      <c r="UBH100" s="987"/>
      <c r="UBI100" s="987"/>
      <c r="UBJ100" s="987"/>
      <c r="UBK100" s="987"/>
      <c r="UBL100" s="987"/>
      <c r="UBM100" s="987"/>
      <c r="UBN100" s="987"/>
      <c r="UBO100" s="987"/>
      <c r="UBP100" s="987"/>
      <c r="UBQ100" s="987"/>
      <c r="UBR100" s="987"/>
      <c r="UBS100" s="987"/>
      <c r="UBT100" s="987"/>
      <c r="UBU100" s="987"/>
      <c r="UBV100" s="987"/>
      <c r="UBW100" s="987"/>
      <c r="UBX100" s="987"/>
      <c r="UBY100" s="987"/>
      <c r="UBZ100" s="987"/>
      <c r="UCA100" s="987"/>
      <c r="UCB100" s="987"/>
      <c r="UCC100" s="987"/>
      <c r="UCD100" s="987"/>
      <c r="UCE100" s="987"/>
      <c r="UCF100" s="987"/>
      <c r="UCG100" s="987"/>
      <c r="UCH100" s="987"/>
      <c r="UCI100" s="987"/>
      <c r="UCJ100" s="987"/>
      <c r="UCK100" s="987"/>
      <c r="UCL100" s="987"/>
      <c r="UCM100" s="987"/>
      <c r="UCN100" s="987"/>
      <c r="UCO100" s="987"/>
      <c r="UCP100" s="987"/>
      <c r="UCQ100" s="987"/>
      <c r="UCR100" s="987"/>
      <c r="UCS100" s="987"/>
      <c r="UCT100" s="987"/>
      <c r="UCU100" s="987"/>
      <c r="UCV100" s="987"/>
      <c r="UCW100" s="987"/>
      <c r="UCX100" s="987"/>
      <c r="UCY100" s="987"/>
      <c r="UCZ100" s="987"/>
      <c r="UDA100" s="987"/>
      <c r="UDB100" s="987"/>
      <c r="UDC100" s="987"/>
      <c r="UDD100" s="987"/>
      <c r="UDE100" s="987"/>
      <c r="UDF100" s="987"/>
      <c r="UDG100" s="987"/>
      <c r="UDH100" s="987"/>
      <c r="UDI100" s="987"/>
      <c r="UDJ100" s="987"/>
      <c r="UDK100" s="987"/>
      <c r="UDL100" s="987"/>
      <c r="UDM100" s="987"/>
      <c r="UDN100" s="987"/>
      <c r="UDO100" s="987"/>
      <c r="UDP100" s="987"/>
      <c r="UDQ100" s="987"/>
      <c r="UDR100" s="987"/>
      <c r="UDS100" s="987"/>
      <c r="UDT100" s="987"/>
      <c r="UDU100" s="987"/>
      <c r="UDV100" s="987"/>
      <c r="UDW100" s="987"/>
      <c r="UDX100" s="987"/>
      <c r="UDY100" s="987"/>
      <c r="UDZ100" s="987"/>
      <c r="UEA100" s="987"/>
      <c r="UEB100" s="987"/>
      <c r="UEC100" s="987"/>
      <c r="UED100" s="987"/>
      <c r="UEE100" s="987"/>
      <c r="UEF100" s="987"/>
      <c r="UEG100" s="987"/>
      <c r="UEH100" s="987"/>
      <c r="UEI100" s="987"/>
      <c r="UEJ100" s="987"/>
      <c r="UEK100" s="987"/>
      <c r="UEL100" s="987"/>
      <c r="UEM100" s="987"/>
      <c r="UEN100" s="987"/>
      <c r="UEO100" s="987"/>
      <c r="UEP100" s="987"/>
      <c r="UEQ100" s="987"/>
      <c r="UER100" s="987"/>
      <c r="UES100" s="987"/>
      <c r="UET100" s="987"/>
      <c r="UEU100" s="987"/>
      <c r="UEV100" s="987"/>
      <c r="UEW100" s="987"/>
      <c r="UEX100" s="987"/>
      <c r="UEY100" s="987"/>
      <c r="UEZ100" s="987"/>
      <c r="UFA100" s="987"/>
      <c r="UFB100" s="987"/>
      <c r="UFC100" s="987"/>
      <c r="UFD100" s="987"/>
      <c r="UFE100" s="987"/>
      <c r="UFF100" s="987"/>
      <c r="UFG100" s="987"/>
      <c r="UFH100" s="987"/>
      <c r="UFI100" s="987"/>
      <c r="UFJ100" s="987"/>
      <c r="UFK100" s="987"/>
      <c r="UFL100" s="987"/>
      <c r="UFM100" s="987"/>
      <c r="UFN100" s="987"/>
      <c r="UFO100" s="987"/>
      <c r="UFP100" s="987"/>
      <c r="UFQ100" s="987"/>
      <c r="UFR100" s="987"/>
      <c r="UFS100" s="987"/>
      <c r="UFT100" s="987"/>
      <c r="UFU100" s="987"/>
      <c r="UFV100" s="987"/>
      <c r="UFW100" s="987"/>
      <c r="UFX100" s="987"/>
      <c r="UFY100" s="987"/>
      <c r="UFZ100" s="987"/>
      <c r="UGA100" s="987"/>
      <c r="UGB100" s="987"/>
      <c r="UGC100" s="987"/>
      <c r="UGD100" s="987"/>
      <c r="UGE100" s="987"/>
      <c r="UGF100" s="987"/>
      <c r="UGG100" s="987"/>
      <c r="UGH100" s="987"/>
      <c r="UGI100" s="987"/>
      <c r="UGJ100" s="987"/>
      <c r="UGK100" s="987"/>
      <c r="UGL100" s="987"/>
      <c r="UGM100" s="987"/>
      <c r="UGN100" s="987"/>
      <c r="UGO100" s="987"/>
      <c r="UGP100" s="987"/>
      <c r="UGQ100" s="987"/>
      <c r="UGR100" s="987"/>
      <c r="UGS100" s="987"/>
      <c r="UGT100" s="987"/>
      <c r="UGU100" s="987"/>
      <c r="UGV100" s="987"/>
      <c r="UGW100" s="987"/>
      <c r="UGX100" s="987"/>
      <c r="UGY100" s="987"/>
      <c r="UGZ100" s="987"/>
      <c r="UHA100" s="987"/>
      <c r="UHB100" s="987"/>
      <c r="UHC100" s="987"/>
      <c r="UHD100" s="987"/>
      <c r="UHE100" s="987"/>
      <c r="UHF100" s="987"/>
      <c r="UHG100" s="987"/>
      <c r="UHH100" s="987"/>
      <c r="UHI100" s="987"/>
      <c r="UHJ100" s="987"/>
      <c r="UHK100" s="987"/>
      <c r="UHL100" s="987"/>
      <c r="UHM100" s="987"/>
      <c r="UHN100" s="987"/>
      <c r="UHO100" s="987"/>
      <c r="UHP100" s="987"/>
      <c r="UHQ100" s="987"/>
      <c r="UHR100" s="987"/>
      <c r="UHS100" s="987"/>
      <c r="UHT100" s="987"/>
      <c r="UHU100" s="987"/>
      <c r="UHV100" s="987"/>
      <c r="UHW100" s="987"/>
      <c r="UHX100" s="987"/>
      <c r="UHY100" s="987"/>
      <c r="UHZ100" s="987"/>
      <c r="UIA100" s="987"/>
      <c r="UIB100" s="987"/>
      <c r="UIC100" s="987"/>
      <c r="UID100" s="987"/>
      <c r="UIE100" s="987"/>
      <c r="UIF100" s="987"/>
      <c r="UIG100" s="987"/>
      <c r="UIH100" s="987"/>
      <c r="UII100" s="987"/>
      <c r="UIJ100" s="987"/>
      <c r="UIK100" s="987"/>
      <c r="UIL100" s="987"/>
      <c r="UIM100" s="987"/>
      <c r="UIN100" s="987"/>
      <c r="UIO100" s="987"/>
      <c r="UIP100" s="987"/>
      <c r="UIQ100" s="987"/>
      <c r="UIR100" s="987"/>
      <c r="UIS100" s="987"/>
      <c r="UIT100" s="987"/>
      <c r="UIU100" s="987"/>
      <c r="UIV100" s="987"/>
      <c r="UIW100" s="987"/>
      <c r="UIX100" s="987"/>
      <c r="UIY100" s="987"/>
      <c r="UIZ100" s="987"/>
      <c r="UJA100" s="987"/>
      <c r="UJB100" s="987"/>
      <c r="UJC100" s="987"/>
      <c r="UJD100" s="987"/>
      <c r="UJE100" s="987"/>
      <c r="UJF100" s="987"/>
      <c r="UJG100" s="987"/>
      <c r="UJH100" s="987"/>
      <c r="UJI100" s="987"/>
      <c r="UJJ100" s="987"/>
      <c r="UJK100" s="987"/>
      <c r="UJL100" s="987"/>
      <c r="UJM100" s="987"/>
      <c r="UJN100" s="987"/>
      <c r="UJO100" s="987"/>
      <c r="UJP100" s="987"/>
      <c r="UJQ100" s="987"/>
      <c r="UJR100" s="987"/>
      <c r="UJS100" s="987"/>
      <c r="UJT100" s="987"/>
      <c r="UJU100" s="987"/>
      <c r="UJV100" s="987"/>
      <c r="UJW100" s="987"/>
      <c r="UJX100" s="987"/>
      <c r="UJY100" s="987"/>
      <c r="UJZ100" s="987"/>
      <c r="UKA100" s="987"/>
      <c r="UKB100" s="987"/>
      <c r="UKC100" s="987"/>
      <c r="UKD100" s="987"/>
      <c r="UKE100" s="987"/>
      <c r="UKF100" s="987"/>
      <c r="UKG100" s="987"/>
      <c r="UKH100" s="987"/>
      <c r="UKI100" s="987"/>
      <c r="UKJ100" s="987"/>
      <c r="UKK100" s="987"/>
      <c r="UKL100" s="987"/>
      <c r="UKM100" s="987"/>
      <c r="UKN100" s="987"/>
      <c r="UKO100" s="987"/>
      <c r="UKP100" s="987"/>
      <c r="UKQ100" s="987"/>
      <c r="UKR100" s="987"/>
      <c r="UKS100" s="987"/>
      <c r="UKT100" s="987"/>
      <c r="UKU100" s="987"/>
      <c r="UKV100" s="987"/>
      <c r="UKW100" s="987"/>
      <c r="UKX100" s="987"/>
      <c r="UKY100" s="987"/>
      <c r="UKZ100" s="987"/>
      <c r="ULA100" s="987"/>
      <c r="ULB100" s="987"/>
      <c r="ULC100" s="987"/>
      <c r="ULD100" s="987"/>
      <c r="ULE100" s="987"/>
      <c r="ULF100" s="987"/>
      <c r="ULG100" s="987"/>
      <c r="ULH100" s="987"/>
      <c r="ULI100" s="987"/>
      <c r="ULJ100" s="987"/>
      <c r="ULK100" s="987"/>
      <c r="ULL100" s="987"/>
      <c r="ULM100" s="987"/>
      <c r="ULN100" s="987"/>
      <c r="ULO100" s="987"/>
      <c r="ULP100" s="987"/>
      <c r="ULQ100" s="987"/>
      <c r="ULR100" s="987"/>
      <c r="ULS100" s="987"/>
      <c r="ULT100" s="987"/>
      <c r="ULU100" s="987"/>
      <c r="ULV100" s="987"/>
      <c r="ULW100" s="987"/>
      <c r="ULX100" s="987"/>
      <c r="ULY100" s="987"/>
      <c r="ULZ100" s="987"/>
      <c r="UMA100" s="987"/>
      <c r="UMB100" s="987"/>
      <c r="UMC100" s="987"/>
      <c r="UMD100" s="987"/>
      <c r="UME100" s="987"/>
      <c r="UMF100" s="987"/>
      <c r="UMG100" s="987"/>
      <c r="UMH100" s="987"/>
      <c r="UMI100" s="987"/>
      <c r="UMJ100" s="987"/>
      <c r="UMK100" s="987"/>
      <c r="UML100" s="987"/>
      <c r="UMM100" s="987"/>
      <c r="UMN100" s="987"/>
      <c r="UMO100" s="987"/>
      <c r="UMP100" s="987"/>
      <c r="UMQ100" s="987"/>
      <c r="UMR100" s="987"/>
      <c r="UMS100" s="987"/>
      <c r="UMT100" s="987"/>
      <c r="UMU100" s="987"/>
      <c r="UMV100" s="987"/>
      <c r="UMW100" s="987"/>
      <c r="UMX100" s="987"/>
      <c r="UMY100" s="987"/>
      <c r="UMZ100" s="987"/>
      <c r="UNA100" s="987"/>
      <c r="UNB100" s="987"/>
      <c r="UNC100" s="987"/>
      <c r="UND100" s="987"/>
      <c r="UNE100" s="987"/>
      <c r="UNF100" s="987"/>
      <c r="UNG100" s="987"/>
      <c r="UNH100" s="987"/>
      <c r="UNI100" s="987"/>
      <c r="UNJ100" s="987"/>
      <c r="UNK100" s="987"/>
      <c r="UNL100" s="987"/>
      <c r="UNM100" s="987"/>
      <c r="UNN100" s="987"/>
      <c r="UNO100" s="987"/>
      <c r="UNP100" s="987"/>
      <c r="UNQ100" s="987"/>
      <c r="UNR100" s="987"/>
      <c r="UNS100" s="987"/>
      <c r="UNT100" s="987"/>
      <c r="UNU100" s="987"/>
      <c r="UNV100" s="987"/>
      <c r="UNW100" s="987"/>
      <c r="UNX100" s="987"/>
      <c r="UNY100" s="987"/>
      <c r="UNZ100" s="987"/>
      <c r="UOA100" s="987"/>
      <c r="UOB100" s="987"/>
      <c r="UOC100" s="987"/>
      <c r="UOD100" s="987"/>
      <c r="UOE100" s="987"/>
      <c r="UOF100" s="987"/>
      <c r="UOG100" s="987"/>
      <c r="UOH100" s="987"/>
      <c r="UOI100" s="987"/>
      <c r="UOJ100" s="987"/>
      <c r="UOK100" s="987"/>
      <c r="UOL100" s="987"/>
      <c r="UOM100" s="987"/>
      <c r="UON100" s="987"/>
      <c r="UOO100" s="987"/>
      <c r="UOP100" s="987"/>
      <c r="UOQ100" s="987"/>
      <c r="UOR100" s="987"/>
      <c r="UOS100" s="987"/>
      <c r="UOT100" s="987"/>
      <c r="UOU100" s="987"/>
      <c r="UOV100" s="987"/>
      <c r="UOW100" s="987"/>
      <c r="UOX100" s="987"/>
      <c r="UOY100" s="987"/>
      <c r="UOZ100" s="987"/>
      <c r="UPA100" s="987"/>
      <c r="UPB100" s="987"/>
      <c r="UPC100" s="987"/>
      <c r="UPD100" s="987"/>
      <c r="UPE100" s="987"/>
      <c r="UPF100" s="987"/>
      <c r="UPG100" s="987"/>
      <c r="UPH100" s="987"/>
      <c r="UPI100" s="987"/>
      <c r="UPJ100" s="987"/>
      <c r="UPK100" s="987"/>
      <c r="UPL100" s="987"/>
      <c r="UPM100" s="987"/>
      <c r="UPN100" s="987"/>
      <c r="UPO100" s="987"/>
      <c r="UPP100" s="987"/>
      <c r="UPQ100" s="987"/>
      <c r="UPR100" s="987"/>
      <c r="UPS100" s="987"/>
      <c r="UPT100" s="987"/>
      <c r="UPU100" s="987"/>
      <c r="UPV100" s="987"/>
      <c r="UPW100" s="987"/>
      <c r="UPX100" s="987"/>
      <c r="UPY100" s="987"/>
      <c r="UPZ100" s="987"/>
      <c r="UQA100" s="987"/>
      <c r="UQB100" s="987"/>
      <c r="UQC100" s="987"/>
      <c r="UQD100" s="987"/>
      <c r="UQE100" s="987"/>
      <c r="UQF100" s="987"/>
      <c r="UQG100" s="987"/>
      <c r="UQH100" s="987"/>
      <c r="UQI100" s="987"/>
      <c r="UQJ100" s="987"/>
      <c r="UQK100" s="987"/>
      <c r="UQL100" s="987"/>
      <c r="UQM100" s="987"/>
      <c r="UQN100" s="987"/>
      <c r="UQO100" s="987"/>
      <c r="UQP100" s="987"/>
      <c r="UQQ100" s="987"/>
      <c r="UQR100" s="987"/>
      <c r="UQS100" s="987"/>
      <c r="UQT100" s="987"/>
      <c r="UQU100" s="987"/>
      <c r="UQV100" s="987"/>
      <c r="UQW100" s="987"/>
      <c r="UQX100" s="987"/>
      <c r="UQY100" s="987"/>
      <c r="UQZ100" s="987"/>
      <c r="URA100" s="987"/>
      <c r="URB100" s="987"/>
      <c r="URC100" s="987"/>
      <c r="URD100" s="987"/>
      <c r="URE100" s="987"/>
      <c r="URF100" s="987"/>
      <c r="URG100" s="987"/>
      <c r="URH100" s="987"/>
      <c r="URI100" s="987"/>
      <c r="URJ100" s="987"/>
      <c r="URK100" s="987"/>
      <c r="URL100" s="987"/>
      <c r="URM100" s="987"/>
      <c r="URN100" s="987"/>
      <c r="URO100" s="987"/>
      <c r="URP100" s="987"/>
      <c r="URQ100" s="987"/>
      <c r="URR100" s="987"/>
      <c r="URS100" s="987"/>
      <c r="URT100" s="987"/>
      <c r="URU100" s="987"/>
      <c r="URV100" s="987"/>
      <c r="URW100" s="987"/>
      <c r="URX100" s="987"/>
      <c r="URY100" s="987"/>
      <c r="URZ100" s="987"/>
      <c r="USA100" s="987"/>
      <c r="USB100" s="987"/>
      <c r="USC100" s="987"/>
      <c r="USD100" s="987"/>
      <c r="USE100" s="987"/>
      <c r="USF100" s="987"/>
      <c r="USG100" s="987"/>
      <c r="USH100" s="987"/>
      <c r="USI100" s="987"/>
      <c r="USJ100" s="987"/>
      <c r="USK100" s="987"/>
      <c r="USL100" s="987"/>
      <c r="USM100" s="987"/>
      <c r="USN100" s="987"/>
      <c r="USO100" s="987"/>
      <c r="USP100" s="987"/>
      <c r="USQ100" s="987"/>
      <c r="USR100" s="987"/>
      <c r="USS100" s="987"/>
      <c r="UST100" s="987"/>
      <c r="USU100" s="987"/>
      <c r="USV100" s="987"/>
      <c r="USW100" s="987"/>
      <c r="USX100" s="987"/>
      <c r="USY100" s="987"/>
      <c r="USZ100" s="987"/>
      <c r="UTA100" s="987"/>
      <c r="UTB100" s="987"/>
      <c r="UTC100" s="987"/>
      <c r="UTD100" s="987"/>
      <c r="UTE100" s="987"/>
      <c r="UTF100" s="987"/>
      <c r="UTG100" s="987"/>
      <c r="UTH100" s="987"/>
      <c r="UTI100" s="987"/>
      <c r="UTJ100" s="987"/>
      <c r="UTK100" s="987"/>
      <c r="UTL100" s="987"/>
      <c r="UTM100" s="987"/>
      <c r="UTN100" s="987"/>
      <c r="UTO100" s="987"/>
      <c r="UTP100" s="987"/>
      <c r="UTQ100" s="987"/>
      <c r="UTR100" s="987"/>
      <c r="UTS100" s="987"/>
      <c r="UTT100" s="987"/>
      <c r="UTU100" s="987"/>
      <c r="UTV100" s="987"/>
      <c r="UTW100" s="987"/>
      <c r="UTX100" s="987"/>
      <c r="UTY100" s="987"/>
      <c r="UTZ100" s="987"/>
      <c r="UUA100" s="987"/>
      <c r="UUB100" s="987"/>
      <c r="UUC100" s="987"/>
      <c r="UUD100" s="987"/>
      <c r="UUE100" s="987"/>
      <c r="UUF100" s="987"/>
      <c r="UUG100" s="987"/>
      <c r="UUH100" s="987"/>
      <c r="UUI100" s="987"/>
      <c r="UUJ100" s="987"/>
      <c r="UUK100" s="987"/>
      <c r="UUL100" s="987"/>
      <c r="UUM100" s="987"/>
      <c r="UUN100" s="987"/>
      <c r="UUO100" s="987"/>
      <c r="UUP100" s="987"/>
      <c r="UUQ100" s="987"/>
      <c r="UUR100" s="987"/>
      <c r="UUS100" s="987"/>
      <c r="UUT100" s="987"/>
      <c r="UUU100" s="987"/>
      <c r="UUV100" s="987"/>
      <c r="UUW100" s="987"/>
      <c r="UUX100" s="987"/>
      <c r="UUY100" s="987"/>
      <c r="UUZ100" s="987"/>
      <c r="UVA100" s="987"/>
      <c r="UVB100" s="987"/>
      <c r="UVC100" s="987"/>
      <c r="UVD100" s="987"/>
      <c r="UVE100" s="987"/>
      <c r="UVF100" s="987"/>
      <c r="UVG100" s="987"/>
      <c r="UVH100" s="987"/>
      <c r="UVI100" s="987"/>
      <c r="UVJ100" s="987"/>
      <c r="UVK100" s="987"/>
      <c r="UVL100" s="987"/>
      <c r="UVM100" s="987"/>
      <c r="UVN100" s="987"/>
      <c r="UVO100" s="987"/>
      <c r="UVP100" s="987"/>
      <c r="UVQ100" s="987"/>
      <c r="UVR100" s="987"/>
      <c r="UVS100" s="987"/>
      <c r="UVT100" s="987"/>
      <c r="UVU100" s="987"/>
      <c r="UVV100" s="987"/>
      <c r="UVW100" s="987"/>
      <c r="UVX100" s="987"/>
      <c r="UVY100" s="987"/>
      <c r="UVZ100" s="987"/>
      <c r="UWA100" s="987"/>
      <c r="UWB100" s="987"/>
      <c r="UWC100" s="987"/>
      <c r="UWD100" s="987"/>
      <c r="UWE100" s="987"/>
      <c r="UWF100" s="987"/>
      <c r="UWG100" s="987"/>
      <c r="UWH100" s="987"/>
      <c r="UWI100" s="987"/>
      <c r="UWJ100" s="987"/>
      <c r="UWK100" s="987"/>
      <c r="UWL100" s="987"/>
      <c r="UWM100" s="987"/>
      <c r="UWN100" s="987"/>
      <c r="UWO100" s="987"/>
      <c r="UWP100" s="987"/>
      <c r="UWQ100" s="987"/>
      <c r="UWR100" s="987"/>
      <c r="UWS100" s="987"/>
      <c r="UWT100" s="987"/>
      <c r="UWU100" s="987"/>
      <c r="UWV100" s="987"/>
      <c r="UWW100" s="987"/>
      <c r="UWX100" s="987"/>
      <c r="UWY100" s="987"/>
      <c r="UWZ100" s="987"/>
      <c r="UXA100" s="987"/>
      <c r="UXB100" s="987"/>
      <c r="UXC100" s="987"/>
      <c r="UXD100" s="987"/>
      <c r="UXE100" s="987"/>
      <c r="UXF100" s="987"/>
      <c r="UXG100" s="987"/>
      <c r="UXH100" s="987"/>
      <c r="UXI100" s="987"/>
      <c r="UXJ100" s="987"/>
      <c r="UXK100" s="987"/>
      <c r="UXL100" s="987"/>
      <c r="UXM100" s="987"/>
      <c r="UXN100" s="987"/>
      <c r="UXO100" s="987"/>
      <c r="UXP100" s="987"/>
      <c r="UXQ100" s="987"/>
      <c r="UXR100" s="987"/>
      <c r="UXS100" s="987"/>
      <c r="UXT100" s="987"/>
      <c r="UXU100" s="987"/>
      <c r="UXV100" s="987"/>
      <c r="UXW100" s="987"/>
      <c r="UXX100" s="987"/>
      <c r="UXY100" s="987"/>
      <c r="UXZ100" s="987"/>
      <c r="UYA100" s="987"/>
      <c r="UYB100" s="987"/>
      <c r="UYC100" s="987"/>
      <c r="UYD100" s="987"/>
      <c r="UYE100" s="987"/>
      <c r="UYF100" s="987"/>
      <c r="UYG100" s="987"/>
      <c r="UYH100" s="987"/>
      <c r="UYI100" s="987"/>
      <c r="UYJ100" s="987"/>
      <c r="UYK100" s="987"/>
      <c r="UYL100" s="987"/>
      <c r="UYM100" s="987"/>
      <c r="UYN100" s="987"/>
      <c r="UYO100" s="987"/>
      <c r="UYP100" s="987"/>
      <c r="UYQ100" s="987"/>
      <c r="UYR100" s="987"/>
      <c r="UYS100" s="987"/>
      <c r="UYT100" s="987"/>
      <c r="UYU100" s="987"/>
      <c r="UYV100" s="987"/>
      <c r="UYW100" s="987"/>
      <c r="UYX100" s="987"/>
      <c r="UYY100" s="987"/>
      <c r="UYZ100" s="987"/>
      <c r="UZA100" s="987"/>
      <c r="UZB100" s="987"/>
      <c r="UZC100" s="987"/>
      <c r="UZD100" s="987"/>
      <c r="UZE100" s="987"/>
      <c r="UZF100" s="987"/>
      <c r="UZG100" s="987"/>
      <c r="UZH100" s="987"/>
      <c r="UZI100" s="987"/>
      <c r="UZJ100" s="987"/>
      <c r="UZK100" s="987"/>
      <c r="UZL100" s="987"/>
      <c r="UZM100" s="987"/>
      <c r="UZN100" s="987"/>
      <c r="UZO100" s="987"/>
      <c r="UZP100" s="987"/>
      <c r="UZQ100" s="987"/>
      <c r="UZR100" s="987"/>
      <c r="UZS100" s="987"/>
      <c r="UZT100" s="987"/>
      <c r="UZU100" s="987"/>
      <c r="UZV100" s="987"/>
      <c r="UZW100" s="987"/>
      <c r="UZX100" s="987"/>
      <c r="UZY100" s="987"/>
      <c r="UZZ100" s="987"/>
      <c r="VAA100" s="987"/>
      <c r="VAB100" s="987"/>
      <c r="VAC100" s="987"/>
      <c r="VAD100" s="987"/>
      <c r="VAE100" s="987"/>
      <c r="VAF100" s="987"/>
      <c r="VAG100" s="987"/>
      <c r="VAH100" s="987"/>
      <c r="VAI100" s="987"/>
      <c r="VAJ100" s="987"/>
      <c r="VAK100" s="987"/>
      <c r="VAL100" s="987"/>
      <c r="VAM100" s="987"/>
      <c r="VAN100" s="987"/>
      <c r="VAO100" s="987"/>
      <c r="VAP100" s="987"/>
      <c r="VAQ100" s="987"/>
      <c r="VAR100" s="987"/>
      <c r="VAS100" s="987"/>
      <c r="VAT100" s="987"/>
      <c r="VAU100" s="987"/>
      <c r="VAV100" s="987"/>
      <c r="VAW100" s="987"/>
      <c r="VAX100" s="987"/>
      <c r="VAY100" s="987"/>
      <c r="VAZ100" s="987"/>
      <c r="VBA100" s="987"/>
      <c r="VBB100" s="987"/>
      <c r="VBC100" s="987"/>
      <c r="VBD100" s="987"/>
      <c r="VBE100" s="987"/>
      <c r="VBF100" s="987"/>
      <c r="VBG100" s="987"/>
      <c r="VBH100" s="987"/>
      <c r="VBI100" s="987"/>
      <c r="VBJ100" s="987"/>
      <c r="VBK100" s="987"/>
      <c r="VBL100" s="987"/>
      <c r="VBM100" s="987"/>
      <c r="VBN100" s="987"/>
      <c r="VBO100" s="987"/>
      <c r="VBP100" s="987"/>
      <c r="VBQ100" s="987"/>
      <c r="VBR100" s="987"/>
      <c r="VBS100" s="987"/>
      <c r="VBT100" s="987"/>
      <c r="VBU100" s="987"/>
      <c r="VBV100" s="987"/>
      <c r="VBW100" s="987"/>
      <c r="VBX100" s="987"/>
      <c r="VBY100" s="987"/>
      <c r="VBZ100" s="987"/>
      <c r="VCA100" s="987"/>
      <c r="VCB100" s="987"/>
      <c r="VCC100" s="987"/>
      <c r="VCD100" s="987"/>
      <c r="VCE100" s="987"/>
      <c r="VCF100" s="987"/>
      <c r="VCG100" s="987"/>
      <c r="VCH100" s="987"/>
      <c r="VCI100" s="987"/>
      <c r="VCJ100" s="987"/>
      <c r="VCK100" s="987"/>
      <c r="VCL100" s="987"/>
      <c r="VCM100" s="987"/>
      <c r="VCN100" s="987"/>
      <c r="VCO100" s="987"/>
      <c r="VCP100" s="987"/>
      <c r="VCQ100" s="987"/>
      <c r="VCR100" s="987"/>
      <c r="VCS100" s="987"/>
      <c r="VCT100" s="987"/>
      <c r="VCU100" s="987"/>
      <c r="VCV100" s="987"/>
      <c r="VCW100" s="987"/>
      <c r="VCX100" s="987"/>
      <c r="VCY100" s="987"/>
      <c r="VCZ100" s="987"/>
      <c r="VDA100" s="987"/>
      <c r="VDB100" s="987"/>
      <c r="VDC100" s="987"/>
      <c r="VDD100" s="987"/>
      <c r="VDE100" s="987"/>
      <c r="VDF100" s="987"/>
      <c r="VDG100" s="987"/>
      <c r="VDH100" s="987"/>
      <c r="VDI100" s="987"/>
      <c r="VDJ100" s="987"/>
      <c r="VDK100" s="987"/>
      <c r="VDL100" s="987"/>
      <c r="VDM100" s="987"/>
      <c r="VDN100" s="987"/>
      <c r="VDO100" s="987"/>
      <c r="VDP100" s="987"/>
      <c r="VDQ100" s="987"/>
      <c r="VDR100" s="987"/>
      <c r="VDS100" s="987"/>
      <c r="VDT100" s="987"/>
      <c r="VDU100" s="987"/>
      <c r="VDV100" s="987"/>
      <c r="VDW100" s="987"/>
      <c r="VDX100" s="987"/>
      <c r="VDY100" s="987"/>
      <c r="VDZ100" s="987"/>
      <c r="VEA100" s="987"/>
      <c r="VEB100" s="987"/>
      <c r="VEC100" s="987"/>
      <c r="VED100" s="987"/>
      <c r="VEE100" s="987"/>
      <c r="VEF100" s="987"/>
      <c r="VEG100" s="987"/>
      <c r="VEH100" s="987"/>
      <c r="VEI100" s="987"/>
      <c r="VEJ100" s="987"/>
      <c r="VEK100" s="987"/>
      <c r="VEL100" s="987"/>
      <c r="VEM100" s="987"/>
      <c r="VEN100" s="987"/>
      <c r="VEO100" s="987"/>
      <c r="VEP100" s="987"/>
      <c r="VEQ100" s="987"/>
      <c r="VER100" s="987"/>
      <c r="VES100" s="987"/>
      <c r="VET100" s="987"/>
      <c r="VEU100" s="987"/>
      <c r="VEV100" s="987"/>
      <c r="VEW100" s="987"/>
      <c r="VEX100" s="987"/>
      <c r="VEY100" s="987"/>
      <c r="VEZ100" s="987"/>
      <c r="VFA100" s="987"/>
      <c r="VFB100" s="987"/>
      <c r="VFC100" s="987"/>
      <c r="VFD100" s="987"/>
      <c r="VFE100" s="987"/>
      <c r="VFF100" s="987"/>
      <c r="VFG100" s="987"/>
      <c r="VFH100" s="987"/>
      <c r="VFI100" s="987"/>
      <c r="VFJ100" s="987"/>
      <c r="VFK100" s="987"/>
      <c r="VFL100" s="987"/>
      <c r="VFM100" s="987"/>
      <c r="VFN100" s="987"/>
      <c r="VFO100" s="987"/>
      <c r="VFP100" s="987"/>
      <c r="VFQ100" s="987"/>
      <c r="VFR100" s="987"/>
      <c r="VFS100" s="987"/>
      <c r="VFT100" s="987"/>
      <c r="VFU100" s="987"/>
      <c r="VFV100" s="987"/>
      <c r="VFW100" s="987"/>
      <c r="VFX100" s="987"/>
      <c r="VFY100" s="987"/>
      <c r="VFZ100" s="987"/>
      <c r="VGA100" s="987"/>
      <c r="VGB100" s="987"/>
      <c r="VGC100" s="987"/>
      <c r="VGD100" s="987"/>
      <c r="VGE100" s="987"/>
      <c r="VGF100" s="987"/>
      <c r="VGG100" s="987"/>
      <c r="VGH100" s="987"/>
      <c r="VGI100" s="987"/>
      <c r="VGJ100" s="987"/>
      <c r="VGK100" s="987"/>
      <c r="VGL100" s="987"/>
      <c r="VGM100" s="987"/>
      <c r="VGN100" s="987"/>
      <c r="VGO100" s="987"/>
      <c r="VGP100" s="987"/>
      <c r="VGQ100" s="987"/>
      <c r="VGR100" s="987"/>
      <c r="VGS100" s="987"/>
      <c r="VGT100" s="987"/>
      <c r="VGU100" s="987"/>
      <c r="VGV100" s="987"/>
      <c r="VGW100" s="987"/>
      <c r="VGX100" s="987"/>
      <c r="VGY100" s="987"/>
      <c r="VGZ100" s="987"/>
      <c r="VHA100" s="987"/>
      <c r="VHB100" s="987"/>
      <c r="VHC100" s="987"/>
      <c r="VHD100" s="987"/>
      <c r="VHE100" s="987"/>
      <c r="VHF100" s="987"/>
      <c r="VHG100" s="987"/>
      <c r="VHH100" s="987"/>
      <c r="VHI100" s="987"/>
      <c r="VHJ100" s="987"/>
      <c r="VHK100" s="987"/>
      <c r="VHL100" s="987"/>
      <c r="VHM100" s="987"/>
      <c r="VHN100" s="987"/>
      <c r="VHO100" s="987"/>
      <c r="VHP100" s="987"/>
      <c r="VHQ100" s="987"/>
      <c r="VHR100" s="987"/>
      <c r="VHS100" s="987"/>
      <c r="VHT100" s="987"/>
      <c r="VHU100" s="987"/>
      <c r="VHV100" s="987"/>
      <c r="VHW100" s="987"/>
      <c r="VHX100" s="987"/>
      <c r="VHY100" s="987"/>
      <c r="VHZ100" s="987"/>
      <c r="VIA100" s="987"/>
      <c r="VIB100" s="987"/>
      <c r="VIC100" s="987"/>
      <c r="VID100" s="987"/>
      <c r="VIE100" s="987"/>
      <c r="VIF100" s="987"/>
      <c r="VIG100" s="987"/>
      <c r="VIH100" s="987"/>
      <c r="VII100" s="987"/>
      <c r="VIJ100" s="987"/>
      <c r="VIK100" s="987"/>
      <c r="VIL100" s="987"/>
      <c r="VIM100" s="987"/>
      <c r="VIN100" s="987"/>
      <c r="VIO100" s="987"/>
      <c r="VIP100" s="987"/>
      <c r="VIQ100" s="987"/>
      <c r="VIR100" s="987"/>
      <c r="VIS100" s="987"/>
      <c r="VIT100" s="987"/>
      <c r="VIU100" s="987"/>
      <c r="VIV100" s="987"/>
      <c r="VIW100" s="987"/>
      <c r="VIX100" s="987"/>
      <c r="VIY100" s="987"/>
      <c r="VIZ100" s="987"/>
      <c r="VJA100" s="987"/>
      <c r="VJB100" s="987"/>
      <c r="VJC100" s="987"/>
      <c r="VJD100" s="987"/>
      <c r="VJE100" s="987"/>
      <c r="VJF100" s="987"/>
      <c r="VJG100" s="987"/>
      <c r="VJH100" s="987"/>
      <c r="VJI100" s="987"/>
      <c r="VJJ100" s="987"/>
      <c r="VJK100" s="987"/>
      <c r="VJL100" s="987"/>
      <c r="VJM100" s="987"/>
      <c r="VJN100" s="987"/>
      <c r="VJO100" s="987"/>
      <c r="VJP100" s="987"/>
      <c r="VJQ100" s="987"/>
      <c r="VJR100" s="987"/>
      <c r="VJS100" s="987"/>
      <c r="VJT100" s="987"/>
      <c r="VJU100" s="987"/>
      <c r="VJV100" s="987"/>
      <c r="VJW100" s="987"/>
      <c r="VJX100" s="987"/>
      <c r="VJY100" s="987"/>
      <c r="VJZ100" s="987"/>
      <c r="VKA100" s="987"/>
      <c r="VKB100" s="987"/>
      <c r="VKC100" s="987"/>
      <c r="VKD100" s="987"/>
      <c r="VKE100" s="987"/>
      <c r="VKF100" s="987"/>
      <c r="VKG100" s="987"/>
      <c r="VKH100" s="987"/>
      <c r="VKI100" s="987"/>
      <c r="VKJ100" s="987"/>
      <c r="VKK100" s="987"/>
      <c r="VKL100" s="987"/>
      <c r="VKM100" s="987"/>
      <c r="VKN100" s="987"/>
      <c r="VKO100" s="987"/>
      <c r="VKP100" s="987"/>
      <c r="VKQ100" s="987"/>
      <c r="VKR100" s="987"/>
      <c r="VKS100" s="987"/>
      <c r="VKT100" s="987"/>
      <c r="VKU100" s="987"/>
      <c r="VKV100" s="987"/>
      <c r="VKW100" s="987"/>
      <c r="VKX100" s="987"/>
      <c r="VKY100" s="987"/>
      <c r="VKZ100" s="987"/>
      <c r="VLA100" s="987"/>
      <c r="VLB100" s="987"/>
      <c r="VLC100" s="987"/>
      <c r="VLD100" s="987"/>
      <c r="VLE100" s="987"/>
      <c r="VLF100" s="987"/>
      <c r="VLG100" s="987"/>
      <c r="VLH100" s="987"/>
      <c r="VLI100" s="987"/>
      <c r="VLJ100" s="987"/>
      <c r="VLK100" s="987"/>
      <c r="VLL100" s="987"/>
      <c r="VLM100" s="987"/>
      <c r="VLN100" s="987"/>
      <c r="VLO100" s="987"/>
      <c r="VLP100" s="987"/>
      <c r="VLQ100" s="987"/>
      <c r="VLR100" s="987"/>
      <c r="VLS100" s="987"/>
      <c r="VLT100" s="987"/>
      <c r="VLU100" s="987"/>
      <c r="VLV100" s="987"/>
      <c r="VLW100" s="987"/>
      <c r="VLX100" s="987"/>
      <c r="VLY100" s="987"/>
      <c r="VLZ100" s="987"/>
      <c r="VMA100" s="987"/>
      <c r="VMB100" s="987"/>
      <c r="VMC100" s="987"/>
      <c r="VMD100" s="987"/>
      <c r="VME100" s="987"/>
      <c r="VMF100" s="987"/>
      <c r="VMG100" s="987"/>
      <c r="VMH100" s="987"/>
      <c r="VMI100" s="987"/>
      <c r="VMJ100" s="987"/>
      <c r="VMK100" s="987"/>
      <c r="VML100" s="987"/>
      <c r="VMM100" s="987"/>
      <c r="VMN100" s="987"/>
      <c r="VMO100" s="987"/>
      <c r="VMP100" s="987"/>
      <c r="VMQ100" s="987"/>
      <c r="VMR100" s="987"/>
      <c r="VMS100" s="987"/>
      <c r="VMT100" s="987"/>
      <c r="VMU100" s="987"/>
      <c r="VMV100" s="987"/>
      <c r="VMW100" s="987"/>
      <c r="VMX100" s="987"/>
      <c r="VMY100" s="987"/>
      <c r="VMZ100" s="987"/>
      <c r="VNA100" s="987"/>
      <c r="VNB100" s="987"/>
      <c r="VNC100" s="987"/>
      <c r="VND100" s="987"/>
      <c r="VNE100" s="987"/>
      <c r="VNF100" s="987"/>
      <c r="VNG100" s="987"/>
      <c r="VNH100" s="987"/>
      <c r="VNI100" s="987"/>
      <c r="VNJ100" s="987"/>
      <c r="VNK100" s="987"/>
      <c r="VNL100" s="987"/>
      <c r="VNM100" s="987"/>
      <c r="VNN100" s="987"/>
      <c r="VNO100" s="987"/>
      <c r="VNP100" s="987"/>
      <c r="VNQ100" s="987"/>
      <c r="VNR100" s="987"/>
      <c r="VNS100" s="987"/>
      <c r="VNT100" s="987"/>
      <c r="VNU100" s="987"/>
      <c r="VNV100" s="987"/>
      <c r="VNW100" s="987"/>
      <c r="VNX100" s="987"/>
      <c r="VNY100" s="987"/>
      <c r="VNZ100" s="987"/>
      <c r="VOA100" s="987"/>
      <c r="VOB100" s="987"/>
      <c r="VOC100" s="987"/>
      <c r="VOD100" s="987"/>
      <c r="VOE100" s="987"/>
      <c r="VOF100" s="987"/>
      <c r="VOG100" s="987"/>
      <c r="VOH100" s="987"/>
      <c r="VOI100" s="987"/>
      <c r="VOJ100" s="987"/>
      <c r="VOK100" s="987"/>
      <c r="VOL100" s="987"/>
      <c r="VOM100" s="987"/>
      <c r="VON100" s="987"/>
      <c r="VOO100" s="987"/>
      <c r="VOP100" s="987"/>
      <c r="VOQ100" s="987"/>
      <c r="VOR100" s="987"/>
      <c r="VOS100" s="987"/>
      <c r="VOT100" s="987"/>
      <c r="VOU100" s="987"/>
      <c r="VOV100" s="987"/>
      <c r="VOW100" s="987"/>
      <c r="VOX100" s="987"/>
      <c r="VOY100" s="987"/>
      <c r="VOZ100" s="987"/>
      <c r="VPA100" s="987"/>
      <c r="VPB100" s="987"/>
      <c r="VPC100" s="987"/>
      <c r="VPD100" s="987"/>
      <c r="VPE100" s="987"/>
      <c r="VPF100" s="987"/>
      <c r="VPG100" s="987"/>
      <c r="VPH100" s="987"/>
      <c r="VPI100" s="987"/>
      <c r="VPJ100" s="987"/>
      <c r="VPK100" s="987"/>
      <c r="VPL100" s="987"/>
      <c r="VPM100" s="987"/>
      <c r="VPN100" s="987"/>
      <c r="VPO100" s="987"/>
      <c r="VPP100" s="987"/>
      <c r="VPQ100" s="987"/>
      <c r="VPR100" s="987"/>
      <c r="VPS100" s="987"/>
      <c r="VPT100" s="987"/>
      <c r="VPU100" s="987"/>
      <c r="VPV100" s="987"/>
      <c r="VPW100" s="987"/>
      <c r="VPX100" s="987"/>
      <c r="VPY100" s="987"/>
      <c r="VPZ100" s="987"/>
      <c r="VQA100" s="987"/>
      <c r="VQB100" s="987"/>
      <c r="VQC100" s="987"/>
      <c r="VQD100" s="987"/>
      <c r="VQE100" s="987"/>
      <c r="VQF100" s="987"/>
      <c r="VQG100" s="987"/>
      <c r="VQH100" s="987"/>
      <c r="VQI100" s="987"/>
      <c r="VQJ100" s="987"/>
      <c r="VQK100" s="987"/>
      <c r="VQL100" s="987"/>
      <c r="VQM100" s="987"/>
      <c r="VQN100" s="987"/>
      <c r="VQO100" s="987"/>
      <c r="VQP100" s="987"/>
      <c r="VQQ100" s="987"/>
      <c r="VQR100" s="987"/>
      <c r="VQS100" s="987"/>
      <c r="VQT100" s="987"/>
      <c r="VQU100" s="987"/>
      <c r="VQV100" s="987"/>
      <c r="VQW100" s="987"/>
      <c r="VQX100" s="987"/>
      <c r="VQY100" s="987"/>
      <c r="VQZ100" s="987"/>
      <c r="VRA100" s="987"/>
      <c r="VRB100" s="987"/>
      <c r="VRC100" s="987"/>
      <c r="VRD100" s="987"/>
      <c r="VRE100" s="987"/>
      <c r="VRF100" s="987"/>
      <c r="VRG100" s="987"/>
      <c r="VRH100" s="987"/>
      <c r="VRI100" s="987"/>
      <c r="VRJ100" s="987"/>
      <c r="VRK100" s="987"/>
      <c r="VRL100" s="987"/>
      <c r="VRM100" s="987"/>
      <c r="VRN100" s="987"/>
      <c r="VRO100" s="987"/>
      <c r="VRP100" s="987"/>
      <c r="VRQ100" s="987"/>
      <c r="VRR100" s="987"/>
      <c r="VRS100" s="987"/>
      <c r="VRT100" s="987"/>
      <c r="VRU100" s="987"/>
      <c r="VRV100" s="987"/>
      <c r="VRW100" s="987"/>
      <c r="VRX100" s="987"/>
      <c r="VRY100" s="987"/>
      <c r="VRZ100" s="987"/>
      <c r="VSA100" s="987"/>
      <c r="VSB100" s="987"/>
      <c r="VSC100" s="987"/>
      <c r="VSD100" s="987"/>
      <c r="VSE100" s="987"/>
      <c r="VSF100" s="987"/>
      <c r="VSG100" s="987"/>
      <c r="VSH100" s="987"/>
      <c r="VSI100" s="987"/>
      <c r="VSJ100" s="987"/>
      <c r="VSK100" s="987"/>
      <c r="VSL100" s="987"/>
      <c r="VSM100" s="987"/>
      <c r="VSN100" s="987"/>
      <c r="VSO100" s="987"/>
      <c r="VSP100" s="987"/>
      <c r="VSQ100" s="987"/>
      <c r="VSR100" s="987"/>
      <c r="VSS100" s="987"/>
      <c r="VST100" s="987"/>
      <c r="VSU100" s="987"/>
      <c r="VSV100" s="987"/>
      <c r="VSW100" s="987"/>
      <c r="VSX100" s="987"/>
      <c r="VSY100" s="987"/>
      <c r="VSZ100" s="987"/>
      <c r="VTA100" s="987"/>
      <c r="VTB100" s="987"/>
      <c r="VTC100" s="987"/>
      <c r="VTD100" s="987"/>
      <c r="VTE100" s="987"/>
      <c r="VTF100" s="987"/>
      <c r="VTG100" s="987"/>
      <c r="VTH100" s="987"/>
      <c r="VTI100" s="987"/>
      <c r="VTJ100" s="987"/>
      <c r="VTK100" s="987"/>
      <c r="VTL100" s="987"/>
      <c r="VTM100" s="987"/>
      <c r="VTN100" s="987"/>
      <c r="VTO100" s="987"/>
      <c r="VTP100" s="987"/>
      <c r="VTQ100" s="987"/>
      <c r="VTR100" s="987"/>
      <c r="VTS100" s="987"/>
      <c r="VTT100" s="987"/>
      <c r="VTU100" s="987"/>
      <c r="VTV100" s="987"/>
      <c r="VTW100" s="987"/>
      <c r="VTX100" s="987"/>
      <c r="VTY100" s="987"/>
      <c r="VTZ100" s="987"/>
      <c r="VUA100" s="987"/>
      <c r="VUB100" s="987"/>
      <c r="VUC100" s="987"/>
      <c r="VUD100" s="987"/>
      <c r="VUE100" s="987"/>
      <c r="VUF100" s="987"/>
      <c r="VUG100" s="987"/>
      <c r="VUH100" s="987"/>
      <c r="VUI100" s="987"/>
      <c r="VUJ100" s="987"/>
      <c r="VUK100" s="987"/>
      <c r="VUL100" s="987"/>
      <c r="VUM100" s="987"/>
      <c r="VUN100" s="987"/>
      <c r="VUO100" s="987"/>
      <c r="VUP100" s="987"/>
      <c r="VUQ100" s="987"/>
      <c r="VUR100" s="987"/>
      <c r="VUS100" s="987"/>
      <c r="VUT100" s="987"/>
      <c r="VUU100" s="987"/>
      <c r="VUV100" s="987"/>
      <c r="VUW100" s="987"/>
      <c r="VUX100" s="987"/>
      <c r="VUY100" s="987"/>
      <c r="VUZ100" s="987"/>
      <c r="VVA100" s="987"/>
      <c r="VVB100" s="987"/>
      <c r="VVC100" s="987"/>
      <c r="VVD100" s="987"/>
      <c r="VVE100" s="987"/>
      <c r="VVF100" s="987"/>
      <c r="VVG100" s="987"/>
      <c r="VVH100" s="987"/>
      <c r="VVI100" s="987"/>
      <c r="VVJ100" s="987"/>
      <c r="VVK100" s="987"/>
      <c r="VVL100" s="987"/>
      <c r="VVM100" s="987"/>
      <c r="VVN100" s="987"/>
      <c r="VVO100" s="987"/>
      <c r="VVP100" s="987"/>
      <c r="VVQ100" s="987"/>
      <c r="VVR100" s="987"/>
      <c r="VVS100" s="987"/>
      <c r="VVT100" s="987"/>
      <c r="VVU100" s="987"/>
      <c r="VVV100" s="987"/>
      <c r="VVW100" s="987"/>
      <c r="VVX100" s="987"/>
      <c r="VVY100" s="987"/>
      <c r="VVZ100" s="987"/>
      <c r="VWA100" s="987"/>
      <c r="VWB100" s="987"/>
      <c r="VWC100" s="987"/>
      <c r="VWD100" s="987"/>
      <c r="VWE100" s="987"/>
      <c r="VWF100" s="987"/>
      <c r="VWG100" s="987"/>
      <c r="VWH100" s="987"/>
      <c r="VWI100" s="987"/>
      <c r="VWJ100" s="987"/>
      <c r="VWK100" s="987"/>
      <c r="VWL100" s="987"/>
      <c r="VWM100" s="987"/>
      <c r="VWN100" s="987"/>
      <c r="VWO100" s="987"/>
      <c r="VWP100" s="987"/>
      <c r="VWQ100" s="987"/>
      <c r="VWR100" s="987"/>
      <c r="VWS100" s="987"/>
      <c r="VWT100" s="987"/>
      <c r="VWU100" s="987"/>
      <c r="VWV100" s="987"/>
      <c r="VWW100" s="987"/>
      <c r="VWX100" s="987"/>
      <c r="VWY100" s="987"/>
      <c r="VWZ100" s="987"/>
      <c r="VXA100" s="987"/>
      <c r="VXB100" s="987"/>
      <c r="VXC100" s="987"/>
      <c r="VXD100" s="987"/>
      <c r="VXE100" s="987"/>
      <c r="VXF100" s="987"/>
      <c r="VXG100" s="987"/>
      <c r="VXH100" s="987"/>
      <c r="VXI100" s="987"/>
      <c r="VXJ100" s="987"/>
      <c r="VXK100" s="987"/>
      <c r="VXL100" s="987"/>
      <c r="VXM100" s="987"/>
      <c r="VXN100" s="987"/>
      <c r="VXO100" s="987"/>
      <c r="VXP100" s="987"/>
      <c r="VXQ100" s="987"/>
      <c r="VXR100" s="987"/>
      <c r="VXS100" s="987"/>
      <c r="VXT100" s="987"/>
      <c r="VXU100" s="987"/>
      <c r="VXV100" s="987"/>
      <c r="VXW100" s="987"/>
      <c r="VXX100" s="987"/>
      <c r="VXY100" s="987"/>
      <c r="VXZ100" s="987"/>
      <c r="VYA100" s="987"/>
      <c r="VYB100" s="987"/>
      <c r="VYC100" s="987"/>
      <c r="VYD100" s="987"/>
      <c r="VYE100" s="987"/>
      <c r="VYF100" s="987"/>
      <c r="VYG100" s="987"/>
      <c r="VYH100" s="987"/>
      <c r="VYI100" s="987"/>
      <c r="VYJ100" s="987"/>
      <c r="VYK100" s="987"/>
      <c r="VYL100" s="987"/>
      <c r="VYM100" s="987"/>
      <c r="VYN100" s="987"/>
      <c r="VYO100" s="987"/>
      <c r="VYP100" s="987"/>
      <c r="VYQ100" s="987"/>
      <c r="VYR100" s="987"/>
      <c r="VYS100" s="987"/>
      <c r="VYT100" s="987"/>
      <c r="VYU100" s="987"/>
      <c r="VYV100" s="987"/>
      <c r="VYW100" s="987"/>
      <c r="VYX100" s="987"/>
      <c r="VYY100" s="987"/>
      <c r="VYZ100" s="987"/>
      <c r="VZA100" s="987"/>
      <c r="VZB100" s="987"/>
      <c r="VZC100" s="987"/>
      <c r="VZD100" s="987"/>
      <c r="VZE100" s="987"/>
      <c r="VZF100" s="987"/>
      <c r="VZG100" s="987"/>
      <c r="VZH100" s="987"/>
      <c r="VZI100" s="987"/>
      <c r="VZJ100" s="987"/>
      <c r="VZK100" s="987"/>
      <c r="VZL100" s="987"/>
      <c r="VZM100" s="987"/>
      <c r="VZN100" s="987"/>
      <c r="VZO100" s="987"/>
      <c r="VZP100" s="987"/>
      <c r="VZQ100" s="987"/>
      <c r="VZR100" s="987"/>
      <c r="VZS100" s="987"/>
      <c r="VZT100" s="987"/>
      <c r="VZU100" s="987"/>
      <c r="VZV100" s="987"/>
      <c r="VZW100" s="987"/>
      <c r="VZX100" s="987"/>
      <c r="VZY100" s="987"/>
      <c r="VZZ100" s="987"/>
      <c r="WAA100" s="987"/>
      <c r="WAB100" s="987"/>
      <c r="WAC100" s="987"/>
      <c r="WAD100" s="987"/>
      <c r="WAE100" s="987"/>
      <c r="WAF100" s="987"/>
      <c r="WAG100" s="987"/>
      <c r="WAH100" s="987"/>
      <c r="WAI100" s="987"/>
      <c r="WAJ100" s="987"/>
      <c r="WAK100" s="987"/>
      <c r="WAL100" s="987"/>
      <c r="WAM100" s="987"/>
      <c r="WAN100" s="987"/>
      <c r="WAO100" s="987"/>
      <c r="WAP100" s="987"/>
      <c r="WAQ100" s="987"/>
      <c r="WAR100" s="987"/>
      <c r="WAS100" s="987"/>
      <c r="WAT100" s="987"/>
      <c r="WAU100" s="987"/>
      <c r="WAV100" s="987"/>
      <c r="WAW100" s="987"/>
      <c r="WAX100" s="987"/>
      <c r="WAY100" s="987"/>
      <c r="WAZ100" s="987"/>
      <c r="WBA100" s="987"/>
      <c r="WBB100" s="987"/>
      <c r="WBC100" s="987"/>
      <c r="WBD100" s="987"/>
      <c r="WBE100" s="987"/>
      <c r="WBF100" s="987"/>
      <c r="WBG100" s="987"/>
      <c r="WBH100" s="987"/>
      <c r="WBI100" s="987"/>
      <c r="WBJ100" s="987"/>
      <c r="WBK100" s="987"/>
      <c r="WBL100" s="987"/>
      <c r="WBM100" s="987"/>
      <c r="WBN100" s="987"/>
      <c r="WBO100" s="987"/>
      <c r="WBP100" s="987"/>
      <c r="WBQ100" s="987"/>
      <c r="WBR100" s="987"/>
      <c r="WBS100" s="987"/>
      <c r="WBT100" s="987"/>
      <c r="WBU100" s="987"/>
      <c r="WBV100" s="987"/>
      <c r="WBW100" s="987"/>
      <c r="WBX100" s="987"/>
      <c r="WBY100" s="987"/>
      <c r="WBZ100" s="987"/>
      <c r="WCA100" s="987"/>
      <c r="WCB100" s="987"/>
      <c r="WCC100" s="987"/>
      <c r="WCD100" s="987"/>
      <c r="WCE100" s="987"/>
      <c r="WCF100" s="987"/>
      <c r="WCG100" s="987"/>
      <c r="WCH100" s="987"/>
      <c r="WCI100" s="987"/>
      <c r="WCJ100" s="987"/>
      <c r="WCK100" s="987"/>
      <c r="WCL100" s="987"/>
      <c r="WCM100" s="987"/>
      <c r="WCN100" s="987"/>
      <c r="WCO100" s="987"/>
      <c r="WCP100" s="987"/>
      <c r="WCQ100" s="987"/>
      <c r="WCR100" s="987"/>
      <c r="WCS100" s="987"/>
      <c r="WCT100" s="987"/>
      <c r="WCU100" s="987"/>
      <c r="WCV100" s="987"/>
      <c r="WCW100" s="987"/>
      <c r="WCX100" s="987"/>
      <c r="WCY100" s="987"/>
      <c r="WCZ100" s="987"/>
      <c r="WDA100" s="987"/>
      <c r="WDB100" s="987"/>
      <c r="WDC100" s="987"/>
      <c r="WDD100" s="987"/>
      <c r="WDE100" s="987"/>
      <c r="WDF100" s="987"/>
      <c r="WDG100" s="987"/>
      <c r="WDH100" s="987"/>
      <c r="WDI100" s="987"/>
      <c r="WDJ100" s="987"/>
      <c r="WDK100" s="987"/>
      <c r="WDL100" s="987"/>
      <c r="WDM100" s="987"/>
      <c r="WDN100" s="987"/>
      <c r="WDO100" s="987"/>
      <c r="WDP100" s="987"/>
      <c r="WDQ100" s="987"/>
      <c r="WDR100" s="987"/>
      <c r="WDS100" s="987"/>
      <c r="WDT100" s="987"/>
      <c r="WDU100" s="987"/>
      <c r="WDV100" s="987"/>
      <c r="WDW100" s="987"/>
      <c r="WDX100" s="987"/>
      <c r="WDY100" s="987"/>
      <c r="WDZ100" s="987"/>
      <c r="WEA100" s="987"/>
      <c r="WEB100" s="987"/>
      <c r="WEC100" s="987"/>
      <c r="WED100" s="987"/>
      <c r="WEE100" s="987"/>
      <c r="WEF100" s="987"/>
      <c r="WEG100" s="987"/>
      <c r="WEH100" s="987"/>
      <c r="WEI100" s="987"/>
      <c r="WEJ100" s="987"/>
      <c r="WEK100" s="987"/>
      <c r="WEL100" s="987"/>
      <c r="WEM100" s="987"/>
      <c r="WEN100" s="987"/>
      <c r="WEO100" s="987"/>
      <c r="WEP100" s="987"/>
      <c r="WEQ100" s="987"/>
      <c r="WER100" s="987"/>
      <c r="WES100" s="987"/>
      <c r="WET100" s="987"/>
      <c r="WEU100" s="987"/>
      <c r="WEV100" s="987"/>
      <c r="WEW100" s="987"/>
      <c r="WEX100" s="987"/>
      <c r="WEY100" s="987"/>
      <c r="WEZ100" s="987"/>
      <c r="WFA100" s="987"/>
      <c r="WFB100" s="987"/>
      <c r="WFC100" s="987"/>
      <c r="WFD100" s="987"/>
      <c r="WFE100" s="987"/>
      <c r="WFF100" s="987"/>
      <c r="WFG100" s="987"/>
      <c r="WFH100" s="987"/>
      <c r="WFI100" s="987"/>
      <c r="WFJ100" s="987"/>
      <c r="WFK100" s="987"/>
      <c r="WFL100" s="987"/>
      <c r="WFM100" s="987"/>
      <c r="WFN100" s="987"/>
      <c r="WFO100" s="987"/>
      <c r="WFP100" s="987"/>
      <c r="WFQ100" s="987"/>
      <c r="WFR100" s="987"/>
      <c r="WFS100" s="987"/>
      <c r="WFT100" s="987"/>
      <c r="WFU100" s="987"/>
      <c r="WFV100" s="987"/>
      <c r="WFW100" s="987"/>
      <c r="WFX100" s="987"/>
      <c r="WFY100" s="987"/>
      <c r="WFZ100" s="987"/>
      <c r="WGA100" s="987"/>
      <c r="WGB100" s="987"/>
      <c r="WGC100" s="987"/>
      <c r="WGD100" s="987"/>
      <c r="WGE100" s="987"/>
      <c r="WGF100" s="987"/>
      <c r="WGG100" s="987"/>
      <c r="WGH100" s="987"/>
      <c r="WGI100" s="987"/>
      <c r="WGJ100" s="987"/>
      <c r="WGK100" s="987"/>
      <c r="WGL100" s="987"/>
      <c r="WGM100" s="987"/>
      <c r="WGN100" s="987"/>
      <c r="WGO100" s="987"/>
      <c r="WGP100" s="987"/>
      <c r="WGQ100" s="987"/>
      <c r="WGR100" s="987"/>
      <c r="WGS100" s="987"/>
      <c r="WGT100" s="987"/>
      <c r="WGU100" s="987"/>
      <c r="WGV100" s="987"/>
      <c r="WGW100" s="987"/>
      <c r="WGX100" s="987"/>
      <c r="WGY100" s="987"/>
      <c r="WGZ100" s="987"/>
      <c r="WHA100" s="987"/>
      <c r="WHB100" s="987"/>
      <c r="WHC100" s="987"/>
      <c r="WHD100" s="987"/>
      <c r="WHE100" s="987"/>
      <c r="WHF100" s="987"/>
      <c r="WHG100" s="987"/>
      <c r="WHH100" s="987"/>
      <c r="WHI100" s="987"/>
      <c r="WHJ100" s="987"/>
      <c r="WHK100" s="987"/>
      <c r="WHL100" s="987"/>
      <c r="WHM100" s="987"/>
      <c r="WHN100" s="987"/>
      <c r="WHO100" s="987"/>
      <c r="WHP100" s="987"/>
      <c r="WHQ100" s="987"/>
      <c r="WHR100" s="987"/>
      <c r="WHS100" s="987"/>
      <c r="WHT100" s="987"/>
      <c r="WHU100" s="987"/>
      <c r="WHV100" s="987"/>
      <c r="WHW100" s="987"/>
      <c r="WHX100" s="987"/>
      <c r="WHY100" s="987"/>
      <c r="WHZ100" s="987"/>
      <c r="WIA100" s="987"/>
      <c r="WIB100" s="987"/>
      <c r="WIC100" s="987"/>
      <c r="WID100" s="987"/>
      <c r="WIE100" s="987"/>
      <c r="WIF100" s="987"/>
      <c r="WIG100" s="987"/>
      <c r="WIH100" s="987"/>
      <c r="WII100" s="987"/>
      <c r="WIJ100" s="987"/>
      <c r="WIK100" s="987"/>
      <c r="WIL100" s="987"/>
      <c r="WIM100" s="987"/>
      <c r="WIN100" s="987"/>
      <c r="WIO100" s="987"/>
      <c r="WIP100" s="987"/>
      <c r="WIQ100" s="987"/>
      <c r="WIR100" s="987"/>
      <c r="WIS100" s="987"/>
      <c r="WIT100" s="987"/>
      <c r="WIU100" s="987"/>
      <c r="WIV100" s="987"/>
      <c r="WIW100" s="987"/>
      <c r="WIX100" s="987"/>
      <c r="WIY100" s="987"/>
      <c r="WIZ100" s="987"/>
      <c r="WJA100" s="987"/>
      <c r="WJB100" s="987"/>
      <c r="WJC100" s="987"/>
      <c r="WJD100" s="987"/>
      <c r="WJE100" s="987"/>
      <c r="WJF100" s="987"/>
      <c r="WJG100" s="987"/>
      <c r="WJH100" s="987"/>
      <c r="WJI100" s="987"/>
      <c r="WJJ100" s="987"/>
      <c r="WJK100" s="987"/>
      <c r="WJL100" s="987"/>
      <c r="WJM100" s="987"/>
      <c r="WJN100" s="987"/>
      <c r="WJO100" s="987"/>
      <c r="WJP100" s="987"/>
      <c r="WJQ100" s="987"/>
      <c r="WJR100" s="987"/>
      <c r="WJS100" s="987"/>
      <c r="WJT100" s="987"/>
      <c r="WJU100" s="987"/>
      <c r="WJV100" s="987"/>
      <c r="WJW100" s="987"/>
      <c r="WJX100" s="987"/>
      <c r="WJY100" s="987"/>
      <c r="WJZ100" s="987"/>
      <c r="WKA100" s="987"/>
      <c r="WKB100" s="987"/>
      <c r="WKC100" s="987"/>
      <c r="WKD100" s="987"/>
      <c r="WKE100" s="987"/>
      <c r="WKF100" s="987"/>
      <c r="WKG100" s="987"/>
      <c r="WKH100" s="987"/>
      <c r="WKI100" s="987"/>
      <c r="WKJ100" s="987"/>
      <c r="WKK100" s="987"/>
      <c r="WKL100" s="987"/>
      <c r="WKM100" s="987"/>
      <c r="WKN100" s="987"/>
      <c r="WKO100" s="987"/>
      <c r="WKP100" s="987"/>
      <c r="WKQ100" s="987"/>
      <c r="WKR100" s="987"/>
      <c r="WKS100" s="987"/>
      <c r="WKT100" s="987"/>
      <c r="WKU100" s="987"/>
      <c r="WKV100" s="987"/>
      <c r="WKW100" s="987"/>
      <c r="WKX100" s="987"/>
      <c r="WKY100" s="987"/>
      <c r="WKZ100" s="987"/>
      <c r="WLA100" s="987"/>
      <c r="WLB100" s="987"/>
      <c r="WLC100" s="987"/>
      <c r="WLD100" s="987"/>
      <c r="WLE100" s="987"/>
      <c r="WLF100" s="987"/>
      <c r="WLG100" s="987"/>
      <c r="WLH100" s="987"/>
      <c r="WLI100" s="987"/>
      <c r="WLJ100" s="987"/>
      <c r="WLK100" s="987"/>
      <c r="WLL100" s="987"/>
      <c r="WLM100" s="987"/>
      <c r="WLN100" s="987"/>
      <c r="WLO100" s="987"/>
      <c r="WLP100" s="987"/>
      <c r="WLQ100" s="987"/>
      <c r="WLR100" s="987"/>
      <c r="WLS100" s="987"/>
      <c r="WLT100" s="987"/>
      <c r="WLU100" s="987"/>
      <c r="WLV100" s="987"/>
      <c r="WLW100" s="987"/>
      <c r="WLX100" s="987"/>
      <c r="WLY100" s="987"/>
      <c r="WLZ100" s="987"/>
      <c r="WMA100" s="987"/>
      <c r="WMB100" s="987"/>
      <c r="WMC100" s="987"/>
      <c r="WMD100" s="987"/>
      <c r="WME100" s="987"/>
      <c r="WMF100" s="987"/>
      <c r="WMG100" s="987"/>
      <c r="WMH100" s="987"/>
      <c r="WMI100" s="987"/>
      <c r="WMJ100" s="987"/>
      <c r="WMK100" s="987"/>
      <c r="WML100" s="987"/>
      <c r="WMM100" s="987"/>
      <c r="WMN100" s="987"/>
      <c r="WMO100" s="987"/>
      <c r="WMP100" s="987"/>
      <c r="WMQ100" s="987"/>
      <c r="WMR100" s="987"/>
      <c r="WMS100" s="987"/>
      <c r="WMT100" s="987"/>
      <c r="WMU100" s="987"/>
      <c r="WMV100" s="987"/>
      <c r="WMW100" s="987"/>
      <c r="WMX100" s="987"/>
      <c r="WMY100" s="987"/>
      <c r="WMZ100" s="987"/>
      <c r="WNA100" s="987"/>
      <c r="WNB100" s="987"/>
      <c r="WNC100" s="987"/>
      <c r="WND100" s="987"/>
      <c r="WNE100" s="987"/>
      <c r="WNF100" s="987"/>
      <c r="WNG100" s="987"/>
      <c r="WNH100" s="987"/>
      <c r="WNI100" s="987"/>
      <c r="WNJ100" s="987"/>
      <c r="WNK100" s="987"/>
      <c r="WNL100" s="987"/>
      <c r="WNM100" s="987"/>
      <c r="WNN100" s="987"/>
      <c r="WNO100" s="987"/>
      <c r="WNP100" s="987"/>
      <c r="WNQ100" s="987"/>
      <c r="WNR100" s="987"/>
      <c r="WNS100" s="987"/>
      <c r="WNT100" s="987"/>
      <c r="WNU100" s="987"/>
      <c r="WNV100" s="987"/>
      <c r="WNW100" s="987"/>
      <c r="WNX100" s="987"/>
      <c r="WNY100" s="987"/>
      <c r="WNZ100" s="987"/>
      <c r="WOA100" s="987"/>
      <c r="WOB100" s="987"/>
      <c r="WOC100" s="987"/>
      <c r="WOD100" s="987"/>
      <c r="WOE100" s="987"/>
      <c r="WOF100" s="987"/>
      <c r="WOG100" s="987"/>
      <c r="WOH100" s="987"/>
      <c r="WOI100" s="987"/>
      <c r="WOJ100" s="987"/>
      <c r="WOK100" s="987"/>
      <c r="WOL100" s="987"/>
      <c r="WOM100" s="987"/>
      <c r="WON100" s="987"/>
      <c r="WOO100" s="987"/>
      <c r="WOP100" s="987"/>
      <c r="WOQ100" s="987"/>
      <c r="WOR100" s="987"/>
      <c r="WOS100" s="987"/>
      <c r="WOT100" s="987"/>
      <c r="WOU100" s="987"/>
      <c r="WOV100" s="987"/>
      <c r="WOW100" s="987"/>
      <c r="WOX100" s="987"/>
      <c r="WOY100" s="987"/>
      <c r="WOZ100" s="987"/>
      <c r="WPA100" s="987"/>
      <c r="WPB100" s="987"/>
      <c r="WPC100" s="987"/>
      <c r="WPD100" s="987"/>
      <c r="WPE100" s="987"/>
      <c r="WPF100" s="987"/>
      <c r="WPG100" s="987"/>
      <c r="WPH100" s="987"/>
      <c r="WPI100" s="987"/>
      <c r="WPJ100" s="987"/>
      <c r="WPK100" s="987"/>
      <c r="WPL100" s="987"/>
      <c r="WPM100" s="987"/>
      <c r="WPN100" s="987"/>
      <c r="WPO100" s="987"/>
      <c r="WPP100" s="987"/>
      <c r="WPQ100" s="987"/>
      <c r="WPR100" s="987"/>
      <c r="WPS100" s="987"/>
      <c r="WPT100" s="987"/>
      <c r="WPU100" s="987"/>
      <c r="WPV100" s="987"/>
      <c r="WPW100" s="987"/>
      <c r="WPX100" s="987"/>
      <c r="WPY100" s="987"/>
      <c r="WPZ100" s="987"/>
      <c r="WQA100" s="987"/>
      <c r="WQB100" s="987"/>
      <c r="WQC100" s="987"/>
      <c r="WQD100" s="987"/>
      <c r="WQE100" s="987"/>
      <c r="WQF100" s="987"/>
      <c r="WQG100" s="987"/>
      <c r="WQH100" s="987"/>
      <c r="WQI100" s="987"/>
      <c r="WQJ100" s="987"/>
      <c r="WQK100" s="987"/>
      <c r="WQL100" s="987"/>
      <c r="WQM100" s="987"/>
      <c r="WQN100" s="987"/>
      <c r="WQO100" s="987"/>
      <c r="WQP100" s="987"/>
      <c r="WQQ100" s="987"/>
      <c r="WQR100" s="987"/>
      <c r="WQS100" s="987"/>
      <c r="WQT100" s="987"/>
      <c r="WQU100" s="987"/>
      <c r="WQV100" s="987"/>
      <c r="WQW100" s="987"/>
      <c r="WQX100" s="987"/>
      <c r="WQY100" s="987"/>
      <c r="WQZ100" s="987"/>
      <c r="WRA100" s="987"/>
      <c r="WRB100" s="987"/>
      <c r="WRC100" s="987"/>
      <c r="WRD100" s="987"/>
      <c r="WRE100" s="987"/>
      <c r="WRF100" s="987"/>
      <c r="WRG100" s="987"/>
      <c r="WRH100" s="987"/>
      <c r="WRI100" s="987"/>
      <c r="WRJ100" s="987"/>
      <c r="WRK100" s="987"/>
      <c r="WRL100" s="987"/>
      <c r="WRM100" s="987"/>
      <c r="WRN100" s="987"/>
      <c r="WRO100" s="987"/>
      <c r="WRP100" s="987"/>
      <c r="WRQ100" s="987"/>
      <c r="WRR100" s="987"/>
      <c r="WRS100" s="987"/>
      <c r="WRT100" s="987"/>
      <c r="WRU100" s="987"/>
      <c r="WRV100" s="987"/>
      <c r="WRW100" s="987"/>
      <c r="WRX100" s="987"/>
      <c r="WRY100" s="987"/>
      <c r="WRZ100" s="987"/>
      <c r="WSA100" s="987"/>
      <c r="WSB100" s="987"/>
      <c r="WSC100" s="987"/>
      <c r="WSD100" s="987"/>
      <c r="WSE100" s="987"/>
      <c r="WSF100" s="987"/>
      <c r="WSG100" s="987"/>
      <c r="WSH100" s="987"/>
      <c r="WSI100" s="987"/>
      <c r="WSJ100" s="987"/>
      <c r="WSK100" s="987"/>
      <c r="WSL100" s="987"/>
      <c r="WSM100" s="987"/>
      <c r="WSN100" s="987"/>
      <c r="WSO100" s="987"/>
      <c r="WSP100" s="987"/>
      <c r="WSQ100" s="987"/>
      <c r="WSR100" s="987"/>
      <c r="WSS100" s="987"/>
      <c r="WST100" s="987"/>
      <c r="WSU100" s="987"/>
      <c r="WSV100" s="987"/>
      <c r="WSW100" s="987"/>
      <c r="WSX100" s="987"/>
      <c r="WSY100" s="987"/>
      <c r="WSZ100" s="987"/>
      <c r="WTA100" s="987"/>
      <c r="WTB100" s="987"/>
      <c r="WTC100" s="987"/>
      <c r="WTD100" s="987"/>
      <c r="WTE100" s="987"/>
      <c r="WTF100" s="987"/>
      <c r="WTG100" s="987"/>
      <c r="WTH100" s="987"/>
      <c r="WTI100" s="987"/>
      <c r="WTJ100" s="987"/>
      <c r="WTK100" s="987"/>
      <c r="WTL100" s="987"/>
      <c r="WTM100" s="987"/>
      <c r="WTN100" s="987"/>
      <c r="WTO100" s="987"/>
      <c r="WTP100" s="987"/>
      <c r="WTQ100" s="987"/>
      <c r="WTR100" s="987"/>
      <c r="WTS100" s="987"/>
      <c r="WTT100" s="987"/>
      <c r="WTU100" s="987"/>
      <c r="WTV100" s="987"/>
      <c r="WTW100" s="987"/>
      <c r="WTX100" s="987"/>
      <c r="WTY100" s="987"/>
      <c r="WTZ100" s="987"/>
      <c r="WUA100" s="987"/>
      <c r="WUB100" s="987"/>
      <c r="WUC100" s="987"/>
      <c r="WUD100" s="987"/>
      <c r="WUE100" s="987"/>
      <c r="WUF100" s="987"/>
      <c r="WUG100" s="987"/>
      <c r="WUH100" s="987"/>
      <c r="WUI100" s="987"/>
      <c r="WUJ100" s="987"/>
      <c r="WUK100" s="987"/>
      <c r="WUL100" s="987"/>
      <c r="WUM100" s="987"/>
      <c r="WUN100" s="987"/>
      <c r="WUO100" s="987"/>
      <c r="WUP100" s="987"/>
      <c r="WUQ100" s="987"/>
      <c r="WUR100" s="987"/>
      <c r="WUS100" s="987"/>
      <c r="WUT100" s="987"/>
      <c r="WUU100" s="987"/>
      <c r="WUV100" s="987"/>
      <c r="WUW100" s="987"/>
      <c r="WUX100" s="987"/>
      <c r="WUY100" s="987"/>
      <c r="WUZ100" s="987"/>
      <c r="WVA100" s="987"/>
      <c r="WVB100" s="987"/>
      <c r="WVC100" s="987"/>
      <c r="WVD100" s="987"/>
      <c r="WVE100" s="987"/>
      <c r="WVF100" s="987"/>
      <c r="WVG100" s="987"/>
      <c r="WVH100" s="987"/>
      <c r="WVI100" s="987"/>
      <c r="WVJ100" s="987"/>
      <c r="WVK100" s="987"/>
      <c r="WVL100" s="987"/>
      <c r="WVM100" s="987"/>
      <c r="WVN100" s="987"/>
      <c r="WVO100" s="987"/>
      <c r="WVP100" s="987"/>
      <c r="WVQ100" s="987"/>
      <c r="WVR100" s="987"/>
      <c r="WVS100" s="987"/>
      <c r="WVT100" s="987"/>
      <c r="WVU100" s="987"/>
      <c r="WVV100" s="987"/>
      <c r="WVW100" s="987"/>
      <c r="WVX100" s="987"/>
      <c r="WVY100" s="987"/>
      <c r="WVZ100" s="987"/>
      <c r="WWA100" s="987"/>
      <c r="WWB100" s="987"/>
      <c r="WWC100" s="987"/>
      <c r="WWD100" s="987"/>
      <c r="WWE100" s="987"/>
      <c r="WWF100" s="987"/>
      <c r="WWG100" s="987"/>
      <c r="WWH100" s="987"/>
      <c r="WWI100" s="987"/>
      <c r="WWJ100" s="987"/>
      <c r="WWK100" s="987"/>
      <c r="WWL100" s="987"/>
      <c r="WWM100" s="987"/>
      <c r="WWN100" s="987"/>
      <c r="WWO100" s="987"/>
      <c r="WWP100" s="987"/>
      <c r="WWQ100" s="987"/>
      <c r="WWR100" s="987"/>
      <c r="WWS100" s="987"/>
      <c r="WWT100" s="987"/>
      <c r="WWU100" s="987"/>
      <c r="WWV100" s="987"/>
      <c r="WWW100" s="987"/>
      <c r="WWX100" s="987"/>
      <c r="WWY100" s="987"/>
      <c r="WWZ100" s="987"/>
      <c r="WXA100" s="987"/>
      <c r="WXB100" s="987"/>
      <c r="WXC100" s="987"/>
      <c r="WXD100" s="987"/>
      <c r="WXE100" s="987"/>
      <c r="WXF100" s="987"/>
      <c r="WXG100" s="987"/>
      <c r="WXH100" s="987"/>
      <c r="WXI100" s="987"/>
      <c r="WXJ100" s="987"/>
      <c r="WXK100" s="987"/>
      <c r="WXL100" s="987"/>
      <c r="WXM100" s="987"/>
      <c r="WXN100" s="987"/>
      <c r="WXO100" s="987"/>
      <c r="WXP100" s="987"/>
      <c r="WXQ100" s="987"/>
      <c r="WXR100" s="987"/>
      <c r="WXS100" s="987"/>
      <c r="WXT100" s="987"/>
      <c r="WXU100" s="987"/>
      <c r="WXV100" s="987"/>
      <c r="WXW100" s="987"/>
      <c r="WXX100" s="987"/>
      <c r="WXY100" s="987"/>
      <c r="WXZ100" s="987"/>
      <c r="WYA100" s="987"/>
      <c r="WYB100" s="987"/>
      <c r="WYC100" s="987"/>
      <c r="WYD100" s="987"/>
      <c r="WYE100" s="987"/>
      <c r="WYF100" s="987"/>
      <c r="WYG100" s="987"/>
      <c r="WYH100" s="987"/>
      <c r="WYI100" s="987"/>
      <c r="WYJ100" s="987"/>
      <c r="WYK100" s="987"/>
      <c r="WYL100" s="987"/>
      <c r="WYM100" s="987"/>
      <c r="WYN100" s="987"/>
      <c r="WYO100" s="987"/>
      <c r="WYP100" s="987"/>
      <c r="WYQ100" s="987"/>
      <c r="WYR100" s="987"/>
      <c r="WYS100" s="987"/>
      <c r="WYT100" s="987"/>
      <c r="WYU100" s="987"/>
      <c r="WYV100" s="987"/>
      <c r="WYW100" s="987"/>
      <c r="WYX100" s="987"/>
      <c r="WYY100" s="987"/>
      <c r="WYZ100" s="987"/>
      <c r="WZA100" s="987"/>
      <c r="WZB100" s="987"/>
      <c r="WZC100" s="987"/>
      <c r="WZD100" s="987"/>
      <c r="WZE100" s="987"/>
      <c r="WZF100" s="987"/>
      <c r="WZG100" s="987"/>
      <c r="WZH100" s="987"/>
      <c r="WZI100" s="987"/>
      <c r="WZJ100" s="987"/>
      <c r="WZK100" s="987"/>
      <c r="WZL100" s="987"/>
      <c r="WZM100" s="987"/>
      <c r="WZN100" s="987"/>
      <c r="WZO100" s="987"/>
      <c r="WZP100" s="987"/>
      <c r="WZQ100" s="987"/>
      <c r="WZR100" s="987"/>
      <c r="WZS100" s="987"/>
      <c r="WZT100" s="987"/>
      <c r="WZU100" s="987"/>
      <c r="WZV100" s="987"/>
      <c r="WZW100" s="987"/>
      <c r="WZX100" s="987"/>
      <c r="WZY100" s="987"/>
      <c r="WZZ100" s="987"/>
      <c r="XAA100" s="987"/>
      <c r="XAB100" s="987"/>
      <c r="XAC100" s="987"/>
      <c r="XAD100" s="987"/>
      <c r="XAE100" s="987"/>
      <c r="XAF100" s="987"/>
      <c r="XAG100" s="987"/>
      <c r="XAH100" s="987"/>
      <c r="XAI100" s="987"/>
      <c r="XAJ100" s="987"/>
      <c r="XAK100" s="987"/>
      <c r="XAL100" s="987"/>
      <c r="XAM100" s="987"/>
      <c r="XAN100" s="987"/>
      <c r="XAO100" s="987"/>
      <c r="XAP100" s="987"/>
      <c r="XAQ100" s="987"/>
      <c r="XAR100" s="987"/>
      <c r="XAS100" s="987"/>
      <c r="XAT100" s="987"/>
      <c r="XAU100" s="987"/>
      <c r="XAV100" s="987"/>
      <c r="XAW100" s="987"/>
      <c r="XAX100" s="987"/>
      <c r="XAY100" s="987"/>
      <c r="XAZ100" s="987"/>
      <c r="XBA100" s="987"/>
      <c r="XBB100" s="987"/>
      <c r="XBC100" s="987"/>
      <c r="XBD100" s="987"/>
      <c r="XBE100" s="987"/>
      <c r="XBF100" s="987"/>
      <c r="XBG100" s="987"/>
      <c r="XBH100" s="987"/>
      <c r="XBI100" s="987"/>
      <c r="XBJ100" s="987"/>
      <c r="XBK100" s="987"/>
      <c r="XBL100" s="987"/>
      <c r="XBM100" s="987"/>
      <c r="XBN100" s="987"/>
      <c r="XBO100" s="987"/>
      <c r="XBP100" s="987"/>
      <c r="XBQ100" s="987"/>
      <c r="XBR100" s="987"/>
      <c r="XBS100" s="987"/>
      <c r="XBT100" s="987"/>
      <c r="XBU100" s="987"/>
      <c r="XBV100" s="987"/>
      <c r="XBW100" s="987"/>
      <c r="XBX100" s="987"/>
      <c r="XBY100" s="987"/>
      <c r="XBZ100" s="987"/>
      <c r="XCA100" s="987"/>
      <c r="XCB100" s="987"/>
      <c r="XCC100" s="987"/>
      <c r="XCD100" s="987"/>
      <c r="XCE100" s="987"/>
      <c r="XCF100" s="987"/>
      <c r="XCG100" s="987"/>
      <c r="XCH100" s="987"/>
      <c r="XCI100" s="987"/>
      <c r="XCJ100" s="987"/>
      <c r="XCK100" s="987"/>
      <c r="XCL100" s="987"/>
      <c r="XCM100" s="987"/>
      <c r="XCN100" s="987"/>
      <c r="XCO100" s="987"/>
      <c r="XCP100" s="987"/>
      <c r="XCQ100" s="987"/>
      <c r="XCR100" s="987"/>
      <c r="XCS100" s="987"/>
      <c r="XCT100" s="987"/>
      <c r="XCU100" s="987"/>
      <c r="XCV100" s="987"/>
      <c r="XCW100" s="987"/>
      <c r="XCX100" s="987"/>
      <c r="XCY100" s="987"/>
      <c r="XCZ100" s="987"/>
      <c r="XDA100" s="987"/>
      <c r="XDB100" s="987"/>
      <c r="XDC100" s="987"/>
      <c r="XDD100" s="987"/>
      <c r="XDE100" s="987"/>
      <c r="XDF100" s="987"/>
      <c r="XDG100" s="987"/>
      <c r="XDH100" s="987"/>
      <c r="XDI100" s="987"/>
      <c r="XDJ100" s="987"/>
      <c r="XDK100" s="987"/>
      <c r="XDL100" s="987"/>
      <c r="XDM100" s="987"/>
      <c r="XDN100" s="987"/>
      <c r="XDO100" s="987"/>
      <c r="XDP100" s="987"/>
      <c r="XDQ100" s="987"/>
      <c r="XDR100" s="987"/>
      <c r="XDS100" s="987"/>
      <c r="XDT100" s="987"/>
      <c r="XDU100" s="987"/>
      <c r="XDV100" s="987"/>
      <c r="XDW100" s="987"/>
      <c r="XDX100" s="987"/>
      <c r="XDY100" s="987"/>
      <c r="XDZ100" s="987"/>
      <c r="XEA100" s="987"/>
      <c r="XEB100" s="987"/>
      <c r="XEC100" s="987"/>
      <c r="XED100" s="987"/>
      <c r="XEE100" s="987"/>
      <c r="XEF100" s="987"/>
      <c r="XEG100" s="987"/>
      <c r="XEH100" s="987"/>
      <c r="XEI100" s="987"/>
      <c r="XEJ100" s="987"/>
      <c r="XEK100" s="987"/>
      <c r="XEL100" s="987"/>
      <c r="XEM100" s="987"/>
      <c r="XEN100" s="987"/>
      <c r="XEO100" s="987"/>
      <c r="XEP100" s="987"/>
      <c r="XEQ100" s="987"/>
      <c r="XER100" s="987"/>
      <c r="XES100" s="987"/>
      <c r="XET100" s="987"/>
      <c r="XEU100" s="987"/>
      <c r="XEV100" s="987"/>
      <c r="XEW100" s="987"/>
      <c r="XEX100" s="987"/>
      <c r="XEY100" s="987"/>
      <c r="XEZ100" s="987"/>
      <c r="XFA100" s="987"/>
      <c r="XFB100" s="987"/>
      <c r="XFC100" s="987"/>
      <c r="XFD100" s="987"/>
    </row>
    <row r="101" spans="1:16384" s="45" customFormat="1" ht="16.5" customHeight="1">
      <c r="A101" s="52" t="s">
        <v>35</v>
      </c>
      <c r="B101" s="972" t="s">
        <v>575</v>
      </c>
      <c r="C101" s="973"/>
      <c r="D101" s="973"/>
      <c r="E101" s="973"/>
      <c r="F101" s="974"/>
      <c r="G101" s="43"/>
      <c r="H101" s="43"/>
    </row>
    <row r="102" spans="1:16384" s="45" customFormat="1">
      <c r="A102" s="46" t="s">
        <v>595</v>
      </c>
      <c r="B102" s="41" t="s">
        <v>576</v>
      </c>
      <c r="C102" s="291" t="s">
        <v>1882</v>
      </c>
      <c r="D102" s="74" t="s">
        <v>557</v>
      </c>
      <c r="E102" s="41"/>
      <c r="F102" s="74">
        <f>'NF1-Power Mix Norm'!F58</f>
        <v>0</v>
      </c>
      <c r="G102" s="43"/>
      <c r="H102" s="43"/>
    </row>
    <row r="103" spans="1:16384" s="45" customFormat="1">
      <c r="A103" s="46" t="s">
        <v>596</v>
      </c>
      <c r="B103" s="41" t="s">
        <v>577</v>
      </c>
      <c r="C103" s="74" t="s">
        <v>1883</v>
      </c>
      <c r="D103" s="74" t="s">
        <v>557</v>
      </c>
      <c r="E103" s="41"/>
      <c r="F103" s="74">
        <f>'NF2-PLF Norm.'!F13</f>
        <v>0</v>
      </c>
      <c r="G103" s="43"/>
      <c r="H103" s="43"/>
    </row>
    <row r="104" spans="1:16384" s="49" customFormat="1" ht="16.5" customHeight="1">
      <c r="A104" s="46" t="s">
        <v>597</v>
      </c>
      <c r="B104" s="41" t="s">
        <v>578</v>
      </c>
      <c r="C104" s="74" t="s">
        <v>1884</v>
      </c>
      <c r="D104" s="74" t="s">
        <v>557</v>
      </c>
      <c r="E104" s="41"/>
      <c r="F104" s="74">
        <f>'NF-3 Fuel Quality Norm.'!F29</f>
        <v>0</v>
      </c>
      <c r="G104" s="10"/>
      <c r="H104" s="10"/>
    </row>
    <row r="105" spans="1:16384" s="9" customFormat="1">
      <c r="A105" s="46" t="s">
        <v>598</v>
      </c>
      <c r="B105" s="41" t="s">
        <v>1039</v>
      </c>
      <c r="C105" s="74" t="s">
        <v>1885</v>
      </c>
      <c r="D105" s="74" t="s">
        <v>557</v>
      </c>
      <c r="E105" s="41"/>
      <c r="F105" s="74">
        <f>'NF4-Others'!F30</f>
        <v>0</v>
      </c>
      <c r="G105" s="7"/>
      <c r="H105" s="7"/>
      <c r="I105" s="7"/>
      <c r="J105" s="7"/>
      <c r="K105" s="7"/>
      <c r="L105" s="7"/>
      <c r="M105" s="7"/>
      <c r="N105" s="7"/>
      <c r="O105" s="7"/>
      <c r="P105" s="7"/>
      <c r="Q105" s="7"/>
      <c r="R105" s="7"/>
      <c r="S105" s="7"/>
      <c r="T105" s="7"/>
      <c r="U105" s="7"/>
      <c r="V105" s="7"/>
      <c r="W105" s="7"/>
      <c r="IR105" s="45"/>
      <c r="IS105" s="49"/>
      <c r="IT105" s="49"/>
      <c r="IU105" s="49"/>
      <c r="IV105" s="49"/>
      <c r="IW105" s="49"/>
      <c r="IX105" s="49"/>
      <c r="IY105" s="49"/>
      <c r="IZ105" s="49"/>
      <c r="JA105" s="49"/>
      <c r="JB105" s="49"/>
      <c r="JC105" s="49"/>
      <c r="JD105" s="49"/>
      <c r="JE105" s="49"/>
      <c r="JF105" s="49"/>
      <c r="JG105" s="49"/>
      <c r="JH105" s="49"/>
      <c r="JI105" s="49"/>
      <c r="JJ105" s="49"/>
      <c r="JK105" s="49"/>
      <c r="JL105" s="49"/>
      <c r="JM105" s="49"/>
      <c r="JN105" s="49"/>
      <c r="JO105" s="49"/>
      <c r="JP105" s="49"/>
      <c r="JQ105" s="49"/>
      <c r="JR105" s="49"/>
      <c r="JS105" s="49"/>
      <c r="JT105" s="49"/>
      <c r="JU105" s="49"/>
      <c r="JV105" s="49"/>
      <c r="JW105" s="49"/>
      <c r="JX105" s="49"/>
      <c r="JY105" s="49"/>
      <c r="JZ105" s="49"/>
      <c r="KA105" s="49"/>
      <c r="KB105" s="49"/>
      <c r="KC105" s="49"/>
      <c r="KD105" s="49"/>
      <c r="KE105" s="49"/>
      <c r="KF105" s="49"/>
      <c r="KG105" s="49"/>
      <c r="KH105" s="49"/>
      <c r="KI105" s="49"/>
      <c r="KJ105" s="49"/>
      <c r="KK105" s="49"/>
      <c r="KL105" s="49"/>
      <c r="KM105" s="49"/>
      <c r="KN105" s="49"/>
      <c r="KO105" s="49"/>
      <c r="KP105" s="49"/>
      <c r="KQ105" s="49"/>
      <c r="KR105" s="49"/>
      <c r="KS105" s="49"/>
      <c r="KT105" s="49"/>
      <c r="KU105" s="49"/>
      <c r="KV105" s="49"/>
      <c r="KW105" s="49"/>
      <c r="KX105" s="49"/>
      <c r="KY105" s="49"/>
      <c r="KZ105" s="49"/>
      <c r="LA105" s="49"/>
      <c r="LB105" s="49"/>
      <c r="LC105" s="49"/>
      <c r="LD105" s="49"/>
      <c r="LE105" s="49"/>
      <c r="LF105" s="49"/>
      <c r="LG105" s="49"/>
      <c r="LH105" s="49"/>
      <c r="LI105" s="49"/>
      <c r="LJ105" s="49"/>
      <c r="LK105" s="49"/>
      <c r="LL105" s="49"/>
      <c r="LM105" s="49"/>
      <c r="LN105" s="49"/>
      <c r="LO105" s="49"/>
      <c r="LP105" s="49"/>
      <c r="LQ105" s="49"/>
      <c r="LR105" s="49"/>
      <c r="LS105" s="49"/>
      <c r="LT105" s="49"/>
      <c r="LU105" s="49"/>
      <c r="LV105" s="49"/>
      <c r="LW105" s="49"/>
      <c r="LX105" s="49"/>
      <c r="LY105" s="49"/>
      <c r="LZ105" s="49"/>
      <c r="MA105" s="49"/>
      <c r="MB105" s="49"/>
      <c r="MC105" s="49"/>
      <c r="MD105" s="49"/>
      <c r="ME105" s="49"/>
      <c r="MF105" s="49"/>
      <c r="MG105" s="49"/>
      <c r="MH105" s="49"/>
      <c r="MI105" s="49"/>
      <c r="MJ105" s="49"/>
      <c r="MK105" s="49"/>
      <c r="ML105" s="49"/>
      <c r="MM105" s="49"/>
      <c r="MN105" s="49"/>
      <c r="MO105" s="49"/>
      <c r="MP105" s="49"/>
      <c r="MQ105" s="49"/>
      <c r="MR105" s="49"/>
      <c r="MS105" s="49"/>
      <c r="MT105" s="49"/>
      <c r="MU105" s="49"/>
      <c r="MV105" s="49"/>
      <c r="MW105" s="49"/>
      <c r="MX105" s="49"/>
      <c r="MY105" s="49"/>
      <c r="MZ105" s="49"/>
      <c r="NA105" s="49"/>
      <c r="NB105" s="49"/>
      <c r="NC105" s="49"/>
      <c r="ND105" s="49"/>
      <c r="NE105" s="49"/>
      <c r="NF105" s="49"/>
      <c r="NG105" s="49"/>
      <c r="NH105" s="49"/>
      <c r="NI105" s="49"/>
      <c r="NJ105" s="49"/>
      <c r="NK105" s="49"/>
      <c r="NL105" s="49"/>
      <c r="NM105" s="49"/>
      <c r="NN105" s="49"/>
      <c r="NO105" s="49"/>
      <c r="NP105" s="49"/>
      <c r="NQ105" s="49"/>
      <c r="NR105" s="49"/>
      <c r="NS105" s="49"/>
      <c r="NT105" s="49"/>
      <c r="NU105" s="49"/>
      <c r="NV105" s="49"/>
      <c r="NW105" s="49"/>
      <c r="NX105" s="49"/>
      <c r="NY105" s="49"/>
      <c r="NZ105" s="49"/>
      <c r="OA105" s="49"/>
      <c r="OB105" s="49"/>
      <c r="OC105" s="49"/>
      <c r="OD105" s="49"/>
      <c r="OE105" s="49"/>
      <c r="OF105" s="49"/>
      <c r="OG105" s="49"/>
      <c r="OH105" s="49"/>
      <c r="OI105" s="49"/>
      <c r="OJ105" s="49"/>
      <c r="OK105" s="49"/>
      <c r="OL105" s="49"/>
      <c r="OM105" s="49"/>
      <c r="ON105" s="49"/>
      <c r="OO105" s="49"/>
      <c r="OP105" s="49"/>
      <c r="OQ105" s="49"/>
      <c r="OR105" s="49"/>
      <c r="OS105" s="49"/>
      <c r="OT105" s="49"/>
      <c r="OU105" s="49"/>
      <c r="OV105" s="49"/>
      <c r="OW105" s="49"/>
      <c r="OX105" s="49"/>
      <c r="OY105" s="49"/>
      <c r="OZ105" s="49"/>
      <c r="PA105" s="49"/>
      <c r="PB105" s="49"/>
      <c r="PC105" s="49"/>
      <c r="PD105" s="49"/>
      <c r="PE105" s="49"/>
      <c r="PF105" s="49"/>
      <c r="PG105" s="49"/>
      <c r="PH105" s="49"/>
      <c r="PI105" s="49"/>
      <c r="PJ105" s="49"/>
      <c r="PK105" s="49"/>
      <c r="PL105" s="49"/>
      <c r="PM105" s="49"/>
      <c r="PN105" s="49"/>
      <c r="PO105" s="49"/>
      <c r="PP105" s="49"/>
      <c r="PQ105" s="49"/>
      <c r="PR105" s="49"/>
      <c r="PS105" s="49"/>
      <c r="PT105" s="49"/>
      <c r="PU105" s="49"/>
      <c r="PV105" s="49"/>
      <c r="PW105" s="49"/>
      <c r="PX105" s="49"/>
      <c r="PY105" s="49"/>
      <c r="PZ105" s="49"/>
      <c r="QA105" s="49"/>
      <c r="QB105" s="49"/>
      <c r="QC105" s="49"/>
      <c r="QD105" s="49"/>
      <c r="QE105" s="49"/>
      <c r="QF105" s="49"/>
      <c r="QG105" s="49"/>
      <c r="QH105" s="49"/>
      <c r="QI105" s="49"/>
      <c r="QJ105" s="49"/>
      <c r="QK105" s="49"/>
      <c r="QL105" s="49"/>
      <c r="QM105" s="49"/>
      <c r="QN105" s="49"/>
      <c r="QO105" s="49"/>
      <c r="QP105" s="49"/>
      <c r="QQ105" s="49"/>
      <c r="QR105" s="49"/>
      <c r="QS105" s="49"/>
      <c r="QT105" s="49"/>
      <c r="QU105" s="49"/>
      <c r="QV105" s="49"/>
      <c r="QW105" s="49"/>
      <c r="QX105" s="49"/>
      <c r="QY105" s="49"/>
      <c r="QZ105" s="49"/>
      <c r="RA105" s="49"/>
      <c r="RB105" s="49"/>
      <c r="RC105" s="49"/>
      <c r="RD105" s="49"/>
      <c r="RE105" s="49"/>
      <c r="RF105" s="49"/>
      <c r="RG105" s="49"/>
      <c r="RH105" s="49"/>
      <c r="RI105" s="49"/>
      <c r="RJ105" s="49"/>
      <c r="RK105" s="49"/>
      <c r="RL105" s="49"/>
      <c r="RM105" s="49"/>
      <c r="RN105" s="49"/>
      <c r="RO105" s="49"/>
      <c r="RP105" s="49"/>
      <c r="RQ105" s="49"/>
      <c r="RR105" s="49"/>
      <c r="RS105" s="49"/>
      <c r="RT105" s="49"/>
      <c r="RU105" s="49"/>
      <c r="RV105" s="49"/>
      <c r="RW105" s="49"/>
      <c r="RX105" s="49"/>
      <c r="RY105" s="49"/>
      <c r="RZ105" s="49"/>
      <c r="SA105" s="49"/>
      <c r="SB105" s="49"/>
      <c r="SC105" s="49"/>
      <c r="SD105" s="49"/>
      <c r="SE105" s="49"/>
      <c r="SF105" s="49"/>
      <c r="SG105" s="49"/>
      <c r="SH105" s="49"/>
      <c r="SI105" s="49"/>
      <c r="SJ105" s="49"/>
      <c r="SK105" s="49"/>
      <c r="SL105" s="49"/>
      <c r="SM105" s="49"/>
      <c r="SN105" s="49"/>
      <c r="SO105" s="49"/>
      <c r="SP105" s="49"/>
      <c r="SQ105" s="49"/>
      <c r="SR105" s="49"/>
      <c r="SS105" s="49"/>
      <c r="ST105" s="49"/>
      <c r="SU105" s="49"/>
      <c r="SV105" s="49"/>
      <c r="SW105" s="49"/>
      <c r="SX105" s="49"/>
      <c r="SY105" s="49"/>
      <c r="SZ105" s="49"/>
      <c r="TA105" s="49"/>
      <c r="TB105" s="49"/>
      <c r="TC105" s="49"/>
      <c r="TD105" s="49"/>
      <c r="TE105" s="49"/>
      <c r="TF105" s="49"/>
      <c r="TG105" s="49"/>
      <c r="TH105" s="49"/>
      <c r="TI105" s="49"/>
      <c r="TJ105" s="49"/>
      <c r="TK105" s="49"/>
      <c r="TL105" s="49"/>
      <c r="TM105" s="49"/>
      <c r="TN105" s="49"/>
      <c r="TO105" s="49"/>
      <c r="TP105" s="49"/>
      <c r="TQ105" s="49"/>
      <c r="TR105" s="49"/>
      <c r="TS105" s="49"/>
      <c r="TT105" s="49"/>
      <c r="TU105" s="49"/>
      <c r="TV105" s="49"/>
      <c r="TW105" s="49"/>
      <c r="TX105" s="49"/>
      <c r="TY105" s="49"/>
      <c r="TZ105" s="49"/>
      <c r="UA105" s="49"/>
      <c r="UB105" s="49"/>
      <c r="UC105" s="49"/>
      <c r="UD105" s="49"/>
      <c r="UE105" s="49"/>
      <c r="UF105" s="49"/>
      <c r="UG105" s="49"/>
      <c r="UH105" s="49"/>
      <c r="UI105" s="49"/>
      <c r="UJ105" s="49"/>
      <c r="UK105" s="49"/>
      <c r="UL105" s="49"/>
      <c r="UM105" s="49"/>
      <c r="UN105" s="49"/>
      <c r="UO105" s="49"/>
      <c r="UP105" s="49"/>
      <c r="UQ105" s="49"/>
      <c r="UR105" s="49"/>
      <c r="US105" s="49"/>
      <c r="UT105" s="49"/>
      <c r="UU105" s="49"/>
      <c r="UV105" s="49"/>
      <c r="UW105" s="49"/>
      <c r="UX105" s="49"/>
      <c r="UY105" s="49"/>
      <c r="UZ105" s="49"/>
      <c r="VA105" s="49"/>
      <c r="VB105" s="49"/>
      <c r="VC105" s="49"/>
      <c r="VD105" s="49"/>
      <c r="VE105" s="49"/>
      <c r="VF105" s="49"/>
      <c r="VG105" s="49"/>
      <c r="VH105" s="49"/>
      <c r="VI105" s="49"/>
      <c r="VJ105" s="49"/>
      <c r="VK105" s="49"/>
      <c r="VL105" s="49"/>
      <c r="VM105" s="49"/>
      <c r="VN105" s="49"/>
      <c r="VO105" s="49"/>
      <c r="VP105" s="49"/>
      <c r="VQ105" s="49"/>
      <c r="VR105" s="49"/>
      <c r="VS105" s="49"/>
      <c r="VT105" s="49"/>
      <c r="VU105" s="49"/>
      <c r="VV105" s="49"/>
      <c r="VW105" s="49"/>
      <c r="VX105" s="49"/>
      <c r="VY105" s="49"/>
      <c r="VZ105" s="49"/>
      <c r="WA105" s="49"/>
      <c r="WB105" s="49"/>
      <c r="WC105" s="49"/>
      <c r="WD105" s="49"/>
      <c r="WE105" s="49"/>
      <c r="WF105" s="49"/>
      <c r="WG105" s="49"/>
      <c r="WH105" s="49"/>
      <c r="WI105" s="49"/>
      <c r="WJ105" s="49"/>
      <c r="WK105" s="49"/>
      <c r="WL105" s="49"/>
      <c r="WM105" s="49"/>
      <c r="WN105" s="49"/>
      <c r="WO105" s="49"/>
      <c r="WP105" s="49"/>
      <c r="WQ105" s="49"/>
      <c r="WR105" s="49"/>
      <c r="WS105" s="49"/>
      <c r="WT105" s="49"/>
      <c r="WU105" s="49"/>
      <c r="WV105" s="49"/>
      <c r="WW105" s="49"/>
      <c r="WX105" s="49"/>
      <c r="WY105" s="49"/>
      <c r="WZ105" s="49"/>
      <c r="XA105" s="49"/>
      <c r="XB105" s="49"/>
      <c r="XC105" s="49"/>
      <c r="XD105" s="49"/>
      <c r="XE105" s="49"/>
      <c r="XF105" s="49"/>
      <c r="XG105" s="49"/>
      <c r="XH105" s="49"/>
      <c r="XI105" s="49"/>
      <c r="XJ105" s="49"/>
      <c r="XK105" s="49"/>
      <c r="XL105" s="49"/>
      <c r="XM105" s="49"/>
      <c r="XN105" s="49"/>
      <c r="XO105" s="49"/>
      <c r="XP105" s="49"/>
      <c r="XQ105" s="49"/>
      <c r="XR105" s="49"/>
      <c r="XS105" s="49"/>
      <c r="XT105" s="49"/>
      <c r="XU105" s="49"/>
      <c r="XV105" s="49"/>
      <c r="XW105" s="49"/>
      <c r="XX105" s="49"/>
      <c r="XY105" s="49"/>
      <c r="XZ105" s="49"/>
      <c r="YA105" s="49"/>
      <c r="YB105" s="49"/>
      <c r="YC105" s="49"/>
      <c r="YD105" s="49"/>
      <c r="YE105" s="49"/>
      <c r="YF105" s="49"/>
      <c r="YG105" s="49"/>
      <c r="YH105" s="49"/>
      <c r="YI105" s="49"/>
      <c r="YJ105" s="49"/>
      <c r="YK105" s="49"/>
      <c r="YL105" s="49"/>
      <c r="YM105" s="49"/>
      <c r="YN105" s="49"/>
      <c r="YO105" s="49"/>
      <c r="YP105" s="49"/>
      <c r="YQ105" s="49"/>
      <c r="YR105" s="49"/>
      <c r="YS105" s="49"/>
      <c r="YT105" s="49"/>
      <c r="YU105" s="49"/>
      <c r="YV105" s="49"/>
      <c r="YW105" s="49"/>
      <c r="YX105" s="49"/>
      <c r="YY105" s="49"/>
      <c r="YZ105" s="49"/>
      <c r="ZA105" s="49"/>
      <c r="ZB105" s="49"/>
      <c r="ZC105" s="49"/>
      <c r="ZD105" s="49"/>
      <c r="ZE105" s="49"/>
      <c r="ZF105" s="49"/>
      <c r="ZG105" s="49"/>
      <c r="ZH105" s="49"/>
      <c r="ZI105" s="49"/>
      <c r="ZJ105" s="49"/>
      <c r="ZK105" s="49"/>
      <c r="ZL105" s="49"/>
      <c r="ZM105" s="49"/>
      <c r="ZN105" s="49"/>
      <c r="ZO105" s="49"/>
      <c r="ZP105" s="49"/>
      <c r="ZQ105" s="49"/>
      <c r="ZR105" s="49"/>
      <c r="ZS105" s="49"/>
      <c r="ZT105" s="49"/>
      <c r="ZU105" s="49"/>
      <c r="ZV105" s="49"/>
      <c r="ZW105" s="49"/>
      <c r="ZX105" s="49"/>
      <c r="ZY105" s="49"/>
      <c r="ZZ105" s="49"/>
      <c r="AAA105" s="49"/>
      <c r="AAB105" s="49"/>
      <c r="AAC105" s="49"/>
      <c r="AAD105" s="49"/>
      <c r="AAE105" s="49"/>
      <c r="AAF105" s="49"/>
      <c r="AAG105" s="49"/>
      <c r="AAH105" s="49"/>
      <c r="AAI105" s="49"/>
      <c r="AAJ105" s="49"/>
      <c r="AAK105" s="49"/>
      <c r="AAL105" s="49"/>
      <c r="AAM105" s="49"/>
      <c r="AAN105" s="49"/>
      <c r="AAO105" s="49"/>
      <c r="AAP105" s="49"/>
      <c r="AAQ105" s="49"/>
      <c r="AAR105" s="49"/>
      <c r="AAS105" s="49"/>
      <c r="AAT105" s="49"/>
      <c r="AAU105" s="49"/>
      <c r="AAV105" s="49"/>
      <c r="AAW105" s="49"/>
      <c r="AAX105" s="49"/>
      <c r="AAY105" s="49"/>
      <c r="AAZ105" s="49"/>
      <c r="ABA105" s="49"/>
      <c r="ABB105" s="49"/>
      <c r="ABC105" s="49"/>
      <c r="ABD105" s="49"/>
      <c r="ABE105" s="49"/>
      <c r="ABF105" s="49"/>
      <c r="ABG105" s="49"/>
      <c r="ABH105" s="49"/>
      <c r="ABI105" s="49"/>
      <c r="ABJ105" s="49"/>
      <c r="ABK105" s="49"/>
      <c r="ABL105" s="49"/>
      <c r="ABM105" s="49"/>
      <c r="ABN105" s="49"/>
      <c r="ABO105" s="49"/>
      <c r="ABP105" s="49"/>
      <c r="ABQ105" s="49"/>
      <c r="ABR105" s="49"/>
      <c r="ABS105" s="49"/>
      <c r="ABT105" s="49"/>
      <c r="ABU105" s="49"/>
      <c r="ABV105" s="49"/>
      <c r="ABW105" s="49"/>
      <c r="ABX105" s="49"/>
      <c r="ABY105" s="49"/>
      <c r="ABZ105" s="49"/>
      <c r="ACA105" s="49"/>
      <c r="ACB105" s="49"/>
      <c r="ACC105" s="49"/>
      <c r="ACD105" s="49"/>
      <c r="ACE105" s="49"/>
      <c r="ACF105" s="49"/>
      <c r="ACG105" s="49"/>
      <c r="ACH105" s="49"/>
      <c r="ACI105" s="49"/>
      <c r="ACJ105" s="49"/>
      <c r="ACK105" s="49"/>
      <c r="ACL105" s="49"/>
      <c r="ACM105" s="49"/>
      <c r="ACN105" s="49"/>
      <c r="ACO105" s="49"/>
      <c r="ACP105" s="49"/>
      <c r="ACQ105" s="49"/>
      <c r="ACR105" s="49"/>
      <c r="ACS105" s="49"/>
      <c r="ACT105" s="49"/>
      <c r="ACU105" s="49"/>
      <c r="ACV105" s="49"/>
      <c r="ACW105" s="49"/>
      <c r="ACX105" s="49"/>
      <c r="ACY105" s="49"/>
      <c r="ACZ105" s="49"/>
      <c r="ADA105" s="49"/>
      <c r="ADB105" s="49"/>
      <c r="ADC105" s="49"/>
      <c r="ADD105" s="49"/>
      <c r="ADE105" s="49"/>
      <c r="ADF105" s="49"/>
      <c r="ADG105" s="49"/>
      <c r="ADH105" s="49"/>
      <c r="ADI105" s="49"/>
      <c r="ADJ105" s="49"/>
      <c r="ADK105" s="49"/>
      <c r="ADL105" s="49"/>
      <c r="ADM105" s="49"/>
      <c r="ADN105" s="49"/>
      <c r="ADO105" s="49"/>
      <c r="ADP105" s="49"/>
      <c r="ADQ105" s="49"/>
      <c r="ADR105" s="49"/>
      <c r="ADS105" s="49"/>
      <c r="ADT105" s="49"/>
      <c r="ADU105" s="49"/>
      <c r="ADV105" s="49"/>
      <c r="ADW105" s="49"/>
      <c r="ADX105" s="49"/>
      <c r="ADY105" s="49"/>
      <c r="ADZ105" s="49"/>
      <c r="AEA105" s="49"/>
      <c r="AEB105" s="49"/>
      <c r="AEC105" s="49"/>
      <c r="AED105" s="49"/>
      <c r="AEE105" s="49"/>
      <c r="AEF105" s="49"/>
      <c r="AEG105" s="49"/>
      <c r="AEH105" s="49"/>
      <c r="AEI105" s="49"/>
      <c r="AEJ105" s="49"/>
      <c r="AEK105" s="49"/>
      <c r="AEL105" s="49"/>
      <c r="AEM105" s="49"/>
      <c r="AEN105" s="49"/>
      <c r="AEO105" s="49"/>
      <c r="AEP105" s="49"/>
      <c r="AEQ105" s="49"/>
      <c r="AER105" s="49"/>
      <c r="AES105" s="49"/>
      <c r="AET105" s="49"/>
      <c r="AEU105" s="49"/>
      <c r="AEV105" s="49"/>
      <c r="AEW105" s="49"/>
      <c r="AEX105" s="49"/>
      <c r="AEY105" s="49"/>
      <c r="AEZ105" s="49"/>
      <c r="AFA105" s="49"/>
      <c r="AFB105" s="49"/>
      <c r="AFC105" s="49"/>
      <c r="AFD105" s="49"/>
      <c r="AFE105" s="49"/>
      <c r="AFF105" s="49"/>
      <c r="AFG105" s="49"/>
      <c r="AFH105" s="49"/>
      <c r="AFI105" s="49"/>
      <c r="AFJ105" s="49"/>
      <c r="AFK105" s="49"/>
      <c r="AFL105" s="49"/>
      <c r="AFM105" s="49"/>
      <c r="AFN105" s="49"/>
      <c r="AFO105" s="49"/>
      <c r="AFP105" s="49"/>
      <c r="AFQ105" s="49"/>
      <c r="AFR105" s="49"/>
      <c r="AFS105" s="49"/>
      <c r="AFT105" s="49"/>
      <c r="AFU105" s="49"/>
      <c r="AFV105" s="49"/>
      <c r="AFW105" s="49"/>
      <c r="AFX105" s="49"/>
      <c r="AFY105" s="49"/>
      <c r="AFZ105" s="49"/>
      <c r="AGA105" s="49"/>
      <c r="AGB105" s="49"/>
      <c r="AGC105" s="49"/>
      <c r="AGD105" s="49"/>
      <c r="AGE105" s="49"/>
      <c r="AGF105" s="49"/>
      <c r="AGG105" s="49"/>
      <c r="AGH105" s="49"/>
      <c r="AGI105" s="49"/>
      <c r="AGJ105" s="49"/>
      <c r="AGK105" s="49"/>
      <c r="AGL105" s="49"/>
      <c r="AGM105" s="49"/>
      <c r="AGN105" s="49"/>
      <c r="AGO105" s="49"/>
      <c r="AGP105" s="49"/>
      <c r="AGQ105" s="49"/>
      <c r="AGR105" s="49"/>
      <c r="AGS105" s="49"/>
      <c r="AGT105" s="49"/>
      <c r="AGU105" s="49"/>
      <c r="AGV105" s="49"/>
      <c r="AGW105" s="49"/>
      <c r="AGX105" s="49"/>
      <c r="AGY105" s="49"/>
      <c r="AGZ105" s="49"/>
      <c r="AHA105" s="49"/>
      <c r="AHB105" s="49"/>
      <c r="AHC105" s="49"/>
      <c r="AHD105" s="49"/>
      <c r="AHE105" s="49"/>
      <c r="AHF105" s="49"/>
      <c r="AHG105" s="49"/>
      <c r="AHH105" s="49"/>
      <c r="AHI105" s="49"/>
      <c r="AHJ105" s="49"/>
      <c r="AHK105" s="49"/>
      <c r="AHL105" s="49"/>
      <c r="AHM105" s="49"/>
      <c r="AHN105" s="49"/>
      <c r="AHO105" s="49"/>
      <c r="AHP105" s="49"/>
      <c r="AHQ105" s="49"/>
      <c r="AHR105" s="49"/>
      <c r="AHS105" s="49"/>
      <c r="AHT105" s="49"/>
      <c r="AHU105" s="49"/>
      <c r="AHV105" s="49"/>
      <c r="AHW105" s="49"/>
      <c r="AHX105" s="49"/>
      <c r="AHY105" s="49"/>
      <c r="AHZ105" s="49"/>
      <c r="AIA105" s="49"/>
      <c r="AIB105" s="49"/>
      <c r="AIC105" s="49"/>
      <c r="AID105" s="49"/>
      <c r="AIE105" s="49"/>
      <c r="AIF105" s="49"/>
      <c r="AIG105" s="49"/>
      <c r="AIH105" s="49"/>
      <c r="AII105" s="49"/>
      <c r="AIJ105" s="49"/>
      <c r="AIK105" s="49"/>
      <c r="AIL105" s="49"/>
      <c r="AIM105" s="49"/>
      <c r="AIN105" s="49"/>
      <c r="AIO105" s="49"/>
      <c r="AIP105" s="49"/>
      <c r="AIQ105" s="49"/>
      <c r="AIR105" s="49"/>
      <c r="AIS105" s="49"/>
      <c r="AIT105" s="49"/>
      <c r="AIU105" s="49"/>
      <c r="AIV105" s="49"/>
      <c r="AIW105" s="49"/>
      <c r="AIX105" s="49"/>
      <c r="AIY105" s="49"/>
      <c r="AIZ105" s="49"/>
      <c r="AJA105" s="49"/>
      <c r="AJB105" s="49"/>
      <c r="AJC105" s="49"/>
      <c r="AJD105" s="49"/>
      <c r="AJE105" s="49"/>
      <c r="AJF105" s="49"/>
      <c r="AJG105" s="49"/>
      <c r="AJH105" s="49"/>
      <c r="AJI105" s="49"/>
      <c r="AJJ105" s="49"/>
      <c r="AJK105" s="49"/>
      <c r="AJL105" s="49"/>
      <c r="AJM105" s="49"/>
      <c r="AJN105" s="49"/>
      <c r="AJO105" s="49"/>
      <c r="AJP105" s="49"/>
      <c r="AJQ105" s="49"/>
      <c r="AJR105" s="49"/>
      <c r="AJS105" s="49"/>
      <c r="AJT105" s="49"/>
      <c r="AJU105" s="49"/>
      <c r="AJV105" s="49"/>
      <c r="AJW105" s="49"/>
      <c r="AJX105" s="49"/>
      <c r="AJY105" s="49"/>
      <c r="AJZ105" s="49"/>
      <c r="AKA105" s="49"/>
      <c r="AKB105" s="49"/>
      <c r="AKC105" s="49"/>
      <c r="AKD105" s="49"/>
      <c r="AKE105" s="49"/>
      <c r="AKF105" s="49"/>
      <c r="AKG105" s="49"/>
      <c r="AKH105" s="49"/>
      <c r="AKI105" s="49"/>
      <c r="AKJ105" s="49"/>
      <c r="AKK105" s="49"/>
      <c r="AKL105" s="49"/>
      <c r="AKM105" s="49"/>
      <c r="AKN105" s="49"/>
      <c r="AKO105" s="49"/>
      <c r="AKP105" s="49"/>
      <c r="AKQ105" s="49"/>
      <c r="AKR105" s="49"/>
      <c r="AKS105" s="49"/>
      <c r="AKT105" s="49"/>
      <c r="AKU105" s="49"/>
      <c r="AKV105" s="49"/>
      <c r="AKW105" s="49"/>
      <c r="AKX105" s="49"/>
      <c r="AKY105" s="49"/>
      <c r="AKZ105" s="49"/>
      <c r="ALA105" s="49"/>
      <c r="ALB105" s="49"/>
      <c r="ALC105" s="49"/>
      <c r="ALD105" s="49"/>
      <c r="ALE105" s="49"/>
      <c r="ALF105" s="49"/>
      <c r="ALG105" s="49"/>
      <c r="ALH105" s="49"/>
      <c r="ALI105" s="49"/>
      <c r="ALJ105" s="49"/>
      <c r="ALK105" s="49"/>
      <c r="ALL105" s="49"/>
      <c r="ALM105" s="49"/>
      <c r="ALN105" s="49"/>
      <c r="ALO105" s="49"/>
      <c r="ALP105" s="49"/>
      <c r="ALQ105" s="49"/>
      <c r="ALR105" s="49"/>
      <c r="ALS105" s="49"/>
      <c r="ALT105" s="49"/>
      <c r="ALU105" s="49"/>
      <c r="ALV105" s="49"/>
      <c r="ALW105" s="49"/>
      <c r="ALX105" s="49"/>
      <c r="ALY105" s="49"/>
      <c r="ALZ105" s="49"/>
      <c r="AMA105" s="49"/>
      <c r="AMB105" s="49"/>
      <c r="AMC105" s="49"/>
      <c r="AMD105" s="49"/>
      <c r="AME105" s="49"/>
      <c r="AMF105" s="49"/>
      <c r="AMG105" s="49"/>
      <c r="AMH105" s="49"/>
      <c r="AMI105" s="49"/>
      <c r="AMJ105" s="49"/>
      <c r="AMK105" s="49"/>
      <c r="AML105" s="49"/>
      <c r="AMM105" s="49"/>
      <c r="AMN105" s="49"/>
      <c r="AMO105" s="49"/>
      <c r="AMP105" s="49"/>
      <c r="AMQ105" s="49"/>
      <c r="AMR105" s="49"/>
      <c r="AMS105" s="49"/>
      <c r="AMT105" s="49"/>
      <c r="AMU105" s="49"/>
      <c r="AMV105" s="49"/>
      <c r="AMW105" s="49"/>
      <c r="AMX105" s="49"/>
      <c r="AMY105" s="49"/>
      <c r="AMZ105" s="49"/>
      <c r="ANA105" s="49"/>
      <c r="ANB105" s="49"/>
      <c r="ANC105" s="49"/>
      <c r="AND105" s="49"/>
      <c r="ANE105" s="49"/>
      <c r="ANF105" s="49"/>
      <c r="ANG105" s="49"/>
      <c r="ANH105" s="49"/>
      <c r="ANI105" s="49"/>
      <c r="ANJ105" s="49"/>
      <c r="ANK105" s="49"/>
      <c r="ANL105" s="49"/>
      <c r="ANM105" s="49"/>
      <c r="ANN105" s="49"/>
      <c r="ANO105" s="49"/>
      <c r="ANP105" s="49"/>
      <c r="ANQ105" s="49"/>
      <c r="ANR105" s="49"/>
      <c r="ANS105" s="49"/>
      <c r="ANT105" s="49"/>
      <c r="ANU105" s="49"/>
      <c r="ANV105" s="49"/>
      <c r="ANW105" s="49"/>
      <c r="ANX105" s="49"/>
      <c r="ANY105" s="49"/>
      <c r="ANZ105" s="49"/>
      <c r="AOA105" s="49"/>
      <c r="AOB105" s="49"/>
      <c r="AOC105" s="49"/>
      <c r="AOD105" s="49"/>
      <c r="AOE105" s="49"/>
      <c r="AOF105" s="49"/>
      <c r="AOG105" s="49"/>
      <c r="AOH105" s="49"/>
      <c r="AOI105" s="49"/>
      <c r="AOJ105" s="49"/>
      <c r="AOK105" s="49"/>
      <c r="AOL105" s="49"/>
      <c r="AOM105" s="49"/>
      <c r="AON105" s="49"/>
      <c r="AOO105" s="49"/>
      <c r="AOP105" s="49"/>
      <c r="AOQ105" s="49"/>
      <c r="AOR105" s="49"/>
      <c r="AOS105" s="49"/>
      <c r="AOT105" s="49"/>
      <c r="AOU105" s="49"/>
      <c r="AOV105" s="49"/>
      <c r="AOW105" s="49"/>
      <c r="AOX105" s="49"/>
      <c r="AOY105" s="49"/>
      <c r="AOZ105" s="49"/>
      <c r="APA105" s="49"/>
      <c r="APB105" s="49"/>
      <c r="APC105" s="49"/>
      <c r="APD105" s="49"/>
      <c r="APE105" s="49"/>
      <c r="APF105" s="49"/>
      <c r="APG105" s="49"/>
      <c r="APH105" s="49"/>
      <c r="API105" s="49"/>
      <c r="APJ105" s="49"/>
      <c r="APK105" s="49"/>
      <c r="APL105" s="49"/>
      <c r="APM105" s="49"/>
      <c r="APN105" s="49"/>
      <c r="APO105" s="49"/>
      <c r="APP105" s="49"/>
      <c r="APQ105" s="49"/>
      <c r="APR105" s="49"/>
      <c r="APS105" s="49"/>
      <c r="APT105" s="49"/>
      <c r="APU105" s="49"/>
      <c r="APV105" s="49"/>
      <c r="APW105" s="49"/>
      <c r="APX105" s="49"/>
      <c r="APY105" s="49"/>
      <c r="APZ105" s="49"/>
      <c r="AQA105" s="49"/>
      <c r="AQB105" s="49"/>
      <c r="AQC105" s="49"/>
      <c r="AQD105" s="49"/>
      <c r="AQE105" s="49"/>
      <c r="AQF105" s="49"/>
      <c r="AQG105" s="49"/>
      <c r="AQH105" s="49"/>
      <c r="AQI105" s="49"/>
      <c r="AQJ105" s="49"/>
      <c r="AQK105" s="49"/>
      <c r="AQL105" s="49"/>
      <c r="AQM105" s="49"/>
      <c r="AQN105" s="49"/>
      <c r="AQO105" s="49"/>
      <c r="AQP105" s="49"/>
      <c r="AQQ105" s="49"/>
      <c r="AQR105" s="49"/>
      <c r="AQS105" s="49"/>
      <c r="AQT105" s="49"/>
      <c r="AQU105" s="49"/>
      <c r="AQV105" s="49"/>
      <c r="AQW105" s="49"/>
      <c r="AQX105" s="49"/>
      <c r="AQY105" s="49"/>
      <c r="AQZ105" s="49"/>
      <c r="ARA105" s="49"/>
      <c r="ARB105" s="49"/>
      <c r="ARC105" s="49"/>
      <c r="ARD105" s="49"/>
      <c r="ARE105" s="49"/>
      <c r="ARF105" s="49"/>
      <c r="ARG105" s="49"/>
      <c r="ARH105" s="49"/>
      <c r="ARI105" s="49"/>
      <c r="ARJ105" s="49"/>
      <c r="ARK105" s="49"/>
      <c r="ARL105" s="49"/>
      <c r="ARM105" s="49"/>
      <c r="ARN105" s="49"/>
      <c r="ARO105" s="49"/>
      <c r="ARP105" s="49"/>
      <c r="ARQ105" s="49"/>
      <c r="ARR105" s="49"/>
      <c r="ARS105" s="49"/>
      <c r="ART105" s="49"/>
      <c r="ARU105" s="49"/>
      <c r="ARV105" s="49"/>
      <c r="ARW105" s="49"/>
      <c r="ARX105" s="49"/>
      <c r="ARY105" s="49"/>
      <c r="ARZ105" s="49"/>
      <c r="ASA105" s="49"/>
      <c r="ASB105" s="49"/>
      <c r="ASC105" s="49"/>
      <c r="ASD105" s="49"/>
      <c r="ASE105" s="49"/>
      <c r="ASF105" s="49"/>
      <c r="ASG105" s="49"/>
      <c r="ASH105" s="49"/>
      <c r="ASI105" s="49"/>
      <c r="ASJ105" s="49"/>
      <c r="ASK105" s="49"/>
      <c r="ASL105" s="49"/>
      <c r="ASM105" s="49"/>
      <c r="ASN105" s="49"/>
      <c r="ASO105" s="49"/>
      <c r="ASP105" s="49"/>
      <c r="ASQ105" s="49"/>
      <c r="ASR105" s="49"/>
      <c r="ASS105" s="49"/>
      <c r="AST105" s="49"/>
      <c r="ASU105" s="49"/>
      <c r="ASV105" s="49"/>
      <c r="ASW105" s="49"/>
      <c r="ASX105" s="49"/>
      <c r="ASY105" s="49"/>
      <c r="ASZ105" s="49"/>
      <c r="ATA105" s="49"/>
      <c r="ATB105" s="49"/>
      <c r="ATC105" s="49"/>
      <c r="ATD105" s="49"/>
      <c r="ATE105" s="49"/>
      <c r="ATF105" s="49"/>
      <c r="ATG105" s="49"/>
      <c r="ATH105" s="49"/>
      <c r="ATI105" s="49"/>
      <c r="ATJ105" s="49"/>
      <c r="ATK105" s="49"/>
      <c r="ATL105" s="49"/>
      <c r="ATM105" s="49"/>
      <c r="ATN105" s="49"/>
      <c r="ATO105" s="49"/>
      <c r="ATP105" s="49"/>
      <c r="ATQ105" s="49"/>
      <c r="ATR105" s="49"/>
      <c r="ATS105" s="49"/>
      <c r="ATT105" s="49"/>
      <c r="ATU105" s="49"/>
      <c r="ATV105" s="49"/>
      <c r="ATW105" s="49"/>
      <c r="ATX105" s="49"/>
      <c r="ATY105" s="49"/>
      <c r="ATZ105" s="49"/>
      <c r="AUA105" s="49"/>
      <c r="AUB105" s="49"/>
      <c r="AUC105" s="49"/>
      <c r="AUD105" s="49"/>
      <c r="AUE105" s="49"/>
      <c r="AUF105" s="49"/>
      <c r="AUG105" s="49"/>
      <c r="AUH105" s="49"/>
      <c r="AUI105" s="49"/>
      <c r="AUJ105" s="49"/>
      <c r="AUK105" s="49"/>
      <c r="AUL105" s="49"/>
      <c r="AUM105" s="49"/>
      <c r="AUN105" s="49"/>
      <c r="AUO105" s="49"/>
      <c r="AUP105" s="49"/>
      <c r="AUQ105" s="49"/>
      <c r="AUR105" s="49"/>
      <c r="AUS105" s="49"/>
      <c r="AUT105" s="49"/>
      <c r="AUU105" s="49"/>
      <c r="AUV105" s="49"/>
      <c r="AUW105" s="49"/>
      <c r="AUX105" s="49"/>
      <c r="AUY105" s="49"/>
      <c r="AUZ105" s="49"/>
      <c r="AVA105" s="49"/>
      <c r="AVB105" s="49"/>
      <c r="AVC105" s="49"/>
      <c r="AVD105" s="49"/>
      <c r="AVE105" s="49"/>
      <c r="AVF105" s="49"/>
      <c r="AVG105" s="49"/>
      <c r="AVH105" s="49"/>
      <c r="AVI105" s="49"/>
      <c r="AVJ105" s="49"/>
      <c r="AVK105" s="49"/>
      <c r="AVL105" s="49"/>
      <c r="AVM105" s="49"/>
      <c r="AVN105" s="49"/>
      <c r="AVO105" s="49"/>
      <c r="AVP105" s="49"/>
      <c r="AVQ105" s="49"/>
      <c r="AVR105" s="49"/>
      <c r="AVS105" s="49"/>
      <c r="AVT105" s="49"/>
      <c r="AVU105" s="49"/>
      <c r="AVV105" s="49"/>
      <c r="AVW105" s="49"/>
      <c r="AVX105" s="49"/>
      <c r="AVY105" s="49"/>
      <c r="AVZ105" s="49"/>
      <c r="AWA105" s="49"/>
      <c r="AWB105" s="49"/>
      <c r="AWC105" s="49"/>
      <c r="AWD105" s="49"/>
      <c r="AWE105" s="49"/>
      <c r="AWF105" s="49"/>
      <c r="AWG105" s="49"/>
      <c r="AWH105" s="49"/>
      <c r="AWI105" s="49"/>
      <c r="AWJ105" s="49"/>
      <c r="AWK105" s="49"/>
      <c r="AWL105" s="49"/>
      <c r="AWM105" s="49"/>
      <c r="AWN105" s="49"/>
      <c r="AWO105" s="49"/>
      <c r="AWP105" s="49"/>
      <c r="AWQ105" s="49"/>
      <c r="AWR105" s="49"/>
      <c r="AWS105" s="49"/>
      <c r="AWT105" s="49"/>
      <c r="AWU105" s="49"/>
      <c r="AWV105" s="49"/>
      <c r="AWW105" s="49"/>
      <c r="AWX105" s="49"/>
      <c r="AWY105" s="49"/>
      <c r="AWZ105" s="49"/>
      <c r="AXA105" s="49"/>
      <c r="AXB105" s="49"/>
      <c r="AXC105" s="49"/>
      <c r="AXD105" s="49"/>
      <c r="AXE105" s="49"/>
      <c r="AXF105" s="49"/>
      <c r="AXG105" s="49"/>
      <c r="AXH105" s="49"/>
      <c r="AXI105" s="49"/>
      <c r="AXJ105" s="49"/>
      <c r="AXK105" s="49"/>
      <c r="AXL105" s="49"/>
      <c r="AXM105" s="49"/>
      <c r="AXN105" s="49"/>
      <c r="AXO105" s="49"/>
      <c r="AXP105" s="49"/>
      <c r="AXQ105" s="49"/>
      <c r="AXR105" s="49"/>
      <c r="AXS105" s="49"/>
      <c r="AXT105" s="49"/>
      <c r="AXU105" s="49"/>
      <c r="AXV105" s="49"/>
      <c r="AXW105" s="49"/>
      <c r="AXX105" s="49"/>
      <c r="AXY105" s="49"/>
      <c r="AXZ105" s="49"/>
      <c r="AYA105" s="49"/>
      <c r="AYB105" s="49"/>
      <c r="AYC105" s="49"/>
      <c r="AYD105" s="49"/>
      <c r="AYE105" s="49"/>
      <c r="AYF105" s="49"/>
      <c r="AYG105" s="49"/>
      <c r="AYH105" s="49"/>
      <c r="AYI105" s="49"/>
      <c r="AYJ105" s="49"/>
      <c r="AYK105" s="49"/>
      <c r="AYL105" s="49"/>
      <c r="AYM105" s="49"/>
      <c r="AYN105" s="49"/>
      <c r="AYO105" s="49"/>
      <c r="AYP105" s="49"/>
      <c r="AYQ105" s="49"/>
      <c r="AYR105" s="49"/>
      <c r="AYS105" s="49"/>
      <c r="AYT105" s="49"/>
      <c r="AYU105" s="49"/>
      <c r="AYV105" s="49"/>
      <c r="AYW105" s="49"/>
      <c r="AYX105" s="49"/>
      <c r="AYY105" s="49"/>
      <c r="AYZ105" s="49"/>
      <c r="AZA105" s="49"/>
      <c r="AZB105" s="49"/>
      <c r="AZC105" s="49"/>
      <c r="AZD105" s="49"/>
      <c r="AZE105" s="49"/>
      <c r="AZF105" s="49"/>
      <c r="AZG105" s="49"/>
      <c r="AZH105" s="49"/>
      <c r="AZI105" s="49"/>
      <c r="AZJ105" s="49"/>
      <c r="AZK105" s="49"/>
      <c r="AZL105" s="49"/>
      <c r="AZM105" s="49"/>
      <c r="AZN105" s="49"/>
      <c r="AZO105" s="49"/>
      <c r="AZP105" s="49"/>
      <c r="AZQ105" s="49"/>
      <c r="AZR105" s="49"/>
      <c r="AZS105" s="49"/>
      <c r="AZT105" s="49"/>
      <c r="AZU105" s="49"/>
      <c r="AZV105" s="49"/>
      <c r="AZW105" s="49"/>
      <c r="AZX105" s="49"/>
      <c r="AZY105" s="49"/>
      <c r="AZZ105" s="49"/>
      <c r="BAA105" s="49"/>
      <c r="BAB105" s="49"/>
      <c r="BAC105" s="49"/>
      <c r="BAD105" s="49"/>
      <c r="BAE105" s="49"/>
      <c r="BAF105" s="49"/>
      <c r="BAG105" s="49"/>
      <c r="BAH105" s="49"/>
      <c r="BAI105" s="49"/>
      <c r="BAJ105" s="49"/>
      <c r="BAK105" s="49"/>
      <c r="BAL105" s="49"/>
      <c r="BAM105" s="49"/>
      <c r="BAN105" s="49"/>
      <c r="BAO105" s="49"/>
      <c r="BAP105" s="49"/>
      <c r="BAQ105" s="49"/>
      <c r="BAR105" s="49"/>
      <c r="BAS105" s="49"/>
      <c r="BAT105" s="49"/>
      <c r="BAU105" s="49"/>
      <c r="BAV105" s="49"/>
      <c r="BAW105" s="49"/>
      <c r="BAX105" s="49"/>
      <c r="BAY105" s="49"/>
      <c r="BAZ105" s="49"/>
      <c r="BBA105" s="49"/>
      <c r="BBB105" s="49"/>
      <c r="BBC105" s="49"/>
      <c r="BBD105" s="49"/>
      <c r="BBE105" s="49"/>
      <c r="BBF105" s="49"/>
      <c r="BBG105" s="49"/>
      <c r="BBH105" s="49"/>
      <c r="BBI105" s="49"/>
      <c r="BBJ105" s="49"/>
      <c r="BBK105" s="49"/>
      <c r="BBL105" s="49"/>
      <c r="BBM105" s="49"/>
      <c r="BBN105" s="49"/>
      <c r="BBO105" s="49"/>
      <c r="BBP105" s="49"/>
      <c r="BBQ105" s="49"/>
      <c r="BBR105" s="49"/>
      <c r="BBS105" s="49"/>
      <c r="BBT105" s="49"/>
      <c r="BBU105" s="49"/>
      <c r="BBV105" s="49"/>
      <c r="BBW105" s="49"/>
      <c r="BBX105" s="49"/>
      <c r="BBY105" s="49"/>
      <c r="BBZ105" s="49"/>
      <c r="BCA105" s="49"/>
      <c r="BCB105" s="49"/>
      <c r="BCC105" s="49"/>
      <c r="BCD105" s="49"/>
      <c r="BCE105" s="49"/>
      <c r="BCF105" s="49"/>
      <c r="BCG105" s="49"/>
      <c r="BCH105" s="49"/>
      <c r="BCI105" s="49"/>
      <c r="BCJ105" s="49"/>
      <c r="BCK105" s="49"/>
      <c r="BCL105" s="49"/>
      <c r="BCM105" s="49"/>
      <c r="BCN105" s="49"/>
      <c r="BCO105" s="49"/>
      <c r="BCP105" s="49"/>
      <c r="BCQ105" s="49"/>
      <c r="BCR105" s="49"/>
      <c r="BCS105" s="49"/>
      <c r="BCT105" s="49"/>
      <c r="BCU105" s="49"/>
      <c r="BCV105" s="49"/>
      <c r="BCW105" s="49"/>
      <c r="BCX105" s="49"/>
      <c r="BCY105" s="49"/>
      <c r="BCZ105" s="49"/>
      <c r="BDA105" s="49"/>
      <c r="BDB105" s="49"/>
      <c r="BDC105" s="49"/>
      <c r="BDD105" s="49"/>
      <c r="BDE105" s="49"/>
      <c r="BDF105" s="49"/>
      <c r="BDG105" s="49"/>
      <c r="BDH105" s="49"/>
      <c r="BDI105" s="49"/>
      <c r="BDJ105" s="49"/>
      <c r="BDK105" s="49"/>
      <c r="BDL105" s="49"/>
      <c r="BDM105" s="49"/>
      <c r="BDN105" s="49"/>
      <c r="BDO105" s="49"/>
      <c r="BDP105" s="49"/>
      <c r="BDQ105" s="49"/>
      <c r="BDR105" s="49"/>
      <c r="BDS105" s="49"/>
      <c r="BDT105" s="49"/>
      <c r="BDU105" s="49"/>
      <c r="BDV105" s="49"/>
      <c r="BDW105" s="49"/>
      <c r="BDX105" s="49"/>
      <c r="BDY105" s="49"/>
      <c r="BDZ105" s="49"/>
      <c r="BEA105" s="49"/>
      <c r="BEB105" s="49"/>
      <c r="BEC105" s="49"/>
      <c r="BED105" s="49"/>
      <c r="BEE105" s="49"/>
      <c r="BEF105" s="49"/>
      <c r="BEG105" s="49"/>
      <c r="BEH105" s="49"/>
      <c r="BEI105" s="49"/>
      <c r="BEJ105" s="49"/>
      <c r="BEK105" s="49"/>
      <c r="BEL105" s="49"/>
      <c r="BEM105" s="49"/>
      <c r="BEN105" s="49"/>
      <c r="BEO105" s="49"/>
      <c r="BEP105" s="49"/>
      <c r="BEQ105" s="49"/>
      <c r="BER105" s="49"/>
      <c r="BES105" s="49"/>
      <c r="BET105" s="49"/>
      <c r="BEU105" s="49"/>
      <c r="BEV105" s="49"/>
      <c r="BEW105" s="49"/>
      <c r="BEX105" s="49"/>
      <c r="BEY105" s="49"/>
      <c r="BEZ105" s="49"/>
      <c r="BFA105" s="49"/>
      <c r="BFB105" s="49"/>
      <c r="BFC105" s="49"/>
      <c r="BFD105" s="49"/>
      <c r="BFE105" s="49"/>
      <c r="BFF105" s="49"/>
      <c r="BFG105" s="49"/>
      <c r="BFH105" s="49"/>
      <c r="BFI105" s="49"/>
      <c r="BFJ105" s="49"/>
      <c r="BFK105" s="49"/>
      <c r="BFL105" s="49"/>
      <c r="BFM105" s="49"/>
      <c r="BFN105" s="49"/>
      <c r="BFO105" s="49"/>
      <c r="BFP105" s="49"/>
      <c r="BFQ105" s="49"/>
      <c r="BFR105" s="49"/>
      <c r="BFS105" s="49"/>
      <c r="BFT105" s="49"/>
      <c r="BFU105" s="49"/>
      <c r="BFV105" s="49"/>
      <c r="BFW105" s="49"/>
      <c r="BFX105" s="49"/>
      <c r="BFY105" s="49"/>
      <c r="BFZ105" s="49"/>
      <c r="BGA105" s="49"/>
      <c r="BGB105" s="49"/>
      <c r="BGC105" s="49"/>
      <c r="BGD105" s="49"/>
      <c r="BGE105" s="49"/>
      <c r="BGF105" s="49"/>
      <c r="BGG105" s="49"/>
      <c r="BGH105" s="49"/>
      <c r="BGI105" s="49"/>
      <c r="BGJ105" s="49"/>
      <c r="BGK105" s="49"/>
      <c r="BGL105" s="49"/>
      <c r="BGM105" s="49"/>
      <c r="BGN105" s="49"/>
      <c r="BGO105" s="49"/>
      <c r="BGP105" s="49"/>
      <c r="BGQ105" s="49"/>
      <c r="BGR105" s="49"/>
      <c r="BGS105" s="49"/>
      <c r="BGT105" s="49"/>
      <c r="BGU105" s="49"/>
      <c r="BGV105" s="49"/>
      <c r="BGW105" s="49"/>
      <c r="BGX105" s="49"/>
      <c r="BGY105" s="49"/>
      <c r="BGZ105" s="49"/>
      <c r="BHA105" s="49"/>
      <c r="BHB105" s="49"/>
      <c r="BHC105" s="49"/>
      <c r="BHD105" s="49"/>
      <c r="BHE105" s="49"/>
      <c r="BHF105" s="49"/>
      <c r="BHG105" s="49"/>
      <c r="BHH105" s="49"/>
      <c r="BHI105" s="49"/>
      <c r="BHJ105" s="49"/>
      <c r="BHK105" s="49"/>
      <c r="BHL105" s="49"/>
      <c r="BHM105" s="49"/>
      <c r="BHN105" s="49"/>
      <c r="BHO105" s="49"/>
      <c r="BHP105" s="49"/>
      <c r="BHQ105" s="49"/>
      <c r="BHR105" s="49"/>
      <c r="BHS105" s="49"/>
      <c r="BHT105" s="49"/>
      <c r="BHU105" s="49"/>
      <c r="BHV105" s="49"/>
      <c r="BHW105" s="49"/>
      <c r="BHX105" s="49"/>
      <c r="BHY105" s="49"/>
      <c r="BHZ105" s="49"/>
      <c r="BIA105" s="49"/>
      <c r="BIB105" s="49"/>
      <c r="BIC105" s="49"/>
      <c r="BID105" s="49"/>
      <c r="BIE105" s="49"/>
      <c r="BIF105" s="49"/>
      <c r="BIG105" s="49"/>
      <c r="BIH105" s="49"/>
      <c r="BII105" s="49"/>
      <c r="BIJ105" s="49"/>
      <c r="BIK105" s="49"/>
      <c r="BIL105" s="49"/>
      <c r="BIM105" s="49"/>
      <c r="BIN105" s="49"/>
      <c r="BIO105" s="49"/>
      <c r="BIP105" s="49"/>
      <c r="BIQ105" s="49"/>
      <c r="BIR105" s="49"/>
      <c r="BIS105" s="49"/>
      <c r="BIT105" s="49"/>
      <c r="BIU105" s="49"/>
      <c r="BIV105" s="49"/>
      <c r="BIW105" s="49"/>
      <c r="BIX105" s="49"/>
      <c r="BIY105" s="49"/>
      <c r="BIZ105" s="49"/>
      <c r="BJA105" s="49"/>
      <c r="BJB105" s="49"/>
      <c r="BJC105" s="49"/>
      <c r="BJD105" s="49"/>
      <c r="BJE105" s="49"/>
      <c r="BJF105" s="49"/>
      <c r="BJG105" s="49"/>
      <c r="BJH105" s="49"/>
      <c r="BJI105" s="49"/>
      <c r="BJJ105" s="49"/>
      <c r="BJK105" s="49"/>
      <c r="BJL105" s="49"/>
      <c r="BJM105" s="49"/>
      <c r="BJN105" s="49"/>
      <c r="BJO105" s="49"/>
      <c r="BJP105" s="49"/>
      <c r="BJQ105" s="49"/>
      <c r="BJR105" s="49"/>
      <c r="BJS105" s="49"/>
      <c r="BJT105" s="49"/>
      <c r="BJU105" s="49"/>
      <c r="BJV105" s="49"/>
      <c r="BJW105" s="49"/>
      <c r="BJX105" s="49"/>
      <c r="BJY105" s="49"/>
      <c r="BJZ105" s="49"/>
      <c r="BKA105" s="49"/>
      <c r="BKB105" s="49"/>
      <c r="BKC105" s="49"/>
      <c r="BKD105" s="49"/>
      <c r="BKE105" s="49"/>
      <c r="BKF105" s="49"/>
      <c r="BKG105" s="49"/>
      <c r="BKH105" s="49"/>
      <c r="BKI105" s="49"/>
      <c r="BKJ105" s="49"/>
      <c r="BKK105" s="49"/>
      <c r="BKL105" s="49"/>
      <c r="BKM105" s="49"/>
      <c r="BKN105" s="49"/>
      <c r="BKO105" s="49"/>
      <c r="BKP105" s="49"/>
      <c r="BKQ105" s="49"/>
      <c r="BKR105" s="49"/>
      <c r="BKS105" s="49"/>
      <c r="BKT105" s="49"/>
      <c r="BKU105" s="49"/>
      <c r="BKV105" s="49"/>
      <c r="BKW105" s="49"/>
      <c r="BKX105" s="49"/>
      <c r="BKY105" s="49"/>
      <c r="BKZ105" s="49"/>
      <c r="BLA105" s="49"/>
      <c r="BLB105" s="49"/>
      <c r="BLC105" s="49"/>
      <c r="BLD105" s="49"/>
      <c r="BLE105" s="49"/>
      <c r="BLF105" s="49"/>
      <c r="BLG105" s="49"/>
      <c r="BLH105" s="49"/>
      <c r="BLI105" s="49"/>
      <c r="BLJ105" s="49"/>
      <c r="BLK105" s="49"/>
      <c r="BLL105" s="49"/>
      <c r="BLM105" s="49"/>
      <c r="BLN105" s="49"/>
      <c r="BLO105" s="49"/>
      <c r="BLP105" s="49"/>
      <c r="BLQ105" s="49"/>
      <c r="BLR105" s="49"/>
      <c r="BLS105" s="49"/>
      <c r="BLT105" s="49"/>
      <c r="BLU105" s="49"/>
      <c r="BLV105" s="49"/>
      <c r="BLW105" s="49"/>
      <c r="BLX105" s="49"/>
      <c r="BLY105" s="49"/>
      <c r="BLZ105" s="49"/>
      <c r="BMA105" s="49"/>
      <c r="BMB105" s="49"/>
      <c r="BMC105" s="49"/>
      <c r="BMD105" s="49"/>
      <c r="BME105" s="49"/>
      <c r="BMF105" s="49"/>
      <c r="BMG105" s="49"/>
      <c r="BMH105" s="49"/>
      <c r="BMI105" s="49"/>
      <c r="BMJ105" s="49"/>
      <c r="BMK105" s="49"/>
      <c r="BML105" s="49"/>
      <c r="BMM105" s="49"/>
      <c r="BMN105" s="49"/>
      <c r="BMO105" s="49"/>
      <c r="BMP105" s="49"/>
      <c r="BMQ105" s="49"/>
      <c r="BMR105" s="49"/>
      <c r="BMS105" s="49"/>
      <c r="BMT105" s="49"/>
      <c r="BMU105" s="49"/>
      <c r="BMV105" s="49"/>
      <c r="BMW105" s="49"/>
      <c r="BMX105" s="49"/>
      <c r="BMY105" s="49"/>
      <c r="BMZ105" s="49"/>
      <c r="BNA105" s="49"/>
      <c r="BNB105" s="49"/>
      <c r="BNC105" s="49"/>
      <c r="BND105" s="49"/>
      <c r="BNE105" s="49"/>
      <c r="BNF105" s="49"/>
      <c r="BNG105" s="49"/>
      <c r="BNH105" s="49"/>
      <c r="BNI105" s="49"/>
      <c r="BNJ105" s="49"/>
      <c r="BNK105" s="49"/>
      <c r="BNL105" s="49"/>
      <c r="BNM105" s="49"/>
      <c r="BNN105" s="49"/>
      <c r="BNO105" s="49"/>
      <c r="BNP105" s="49"/>
      <c r="BNQ105" s="49"/>
      <c r="BNR105" s="49"/>
      <c r="BNS105" s="49"/>
      <c r="BNT105" s="49"/>
      <c r="BNU105" s="49"/>
      <c r="BNV105" s="49"/>
      <c r="BNW105" s="49"/>
      <c r="BNX105" s="49"/>
      <c r="BNY105" s="49"/>
      <c r="BNZ105" s="49"/>
      <c r="BOA105" s="49"/>
      <c r="BOB105" s="49"/>
      <c r="BOC105" s="49"/>
      <c r="BOD105" s="49"/>
      <c r="BOE105" s="49"/>
      <c r="BOF105" s="49"/>
      <c r="BOG105" s="49"/>
      <c r="BOH105" s="49"/>
      <c r="BOI105" s="49"/>
      <c r="BOJ105" s="49"/>
      <c r="BOK105" s="49"/>
      <c r="BOL105" s="49"/>
      <c r="BOM105" s="49"/>
      <c r="BON105" s="49"/>
      <c r="BOO105" s="49"/>
      <c r="BOP105" s="49"/>
      <c r="BOQ105" s="49"/>
      <c r="BOR105" s="49"/>
      <c r="BOS105" s="49"/>
      <c r="BOT105" s="49"/>
      <c r="BOU105" s="49"/>
      <c r="BOV105" s="49"/>
      <c r="BOW105" s="49"/>
      <c r="BOX105" s="49"/>
      <c r="BOY105" s="49"/>
      <c r="BOZ105" s="49"/>
      <c r="BPA105" s="49"/>
      <c r="BPB105" s="49"/>
      <c r="BPC105" s="49"/>
      <c r="BPD105" s="49"/>
      <c r="BPE105" s="49"/>
      <c r="BPF105" s="49"/>
      <c r="BPG105" s="49"/>
      <c r="BPH105" s="49"/>
      <c r="BPI105" s="49"/>
      <c r="BPJ105" s="49"/>
      <c r="BPK105" s="49"/>
      <c r="BPL105" s="49"/>
      <c r="BPM105" s="49"/>
      <c r="BPN105" s="49"/>
      <c r="BPO105" s="49"/>
      <c r="BPP105" s="49"/>
      <c r="BPQ105" s="49"/>
      <c r="BPR105" s="49"/>
      <c r="BPS105" s="49"/>
      <c r="BPT105" s="49"/>
      <c r="BPU105" s="49"/>
      <c r="BPV105" s="49"/>
      <c r="BPW105" s="49"/>
      <c r="BPX105" s="49"/>
      <c r="BPY105" s="49"/>
      <c r="BPZ105" s="49"/>
      <c r="BQA105" s="49"/>
      <c r="BQB105" s="49"/>
      <c r="BQC105" s="49"/>
      <c r="BQD105" s="49"/>
      <c r="BQE105" s="49"/>
      <c r="BQF105" s="49"/>
      <c r="BQG105" s="49"/>
      <c r="BQH105" s="49"/>
      <c r="BQI105" s="49"/>
      <c r="BQJ105" s="49"/>
      <c r="BQK105" s="49"/>
      <c r="BQL105" s="49"/>
      <c r="BQM105" s="49"/>
      <c r="BQN105" s="49"/>
      <c r="BQO105" s="49"/>
      <c r="BQP105" s="49"/>
      <c r="BQQ105" s="49"/>
      <c r="BQR105" s="49"/>
      <c r="BQS105" s="49"/>
      <c r="BQT105" s="49"/>
      <c r="BQU105" s="49"/>
      <c r="BQV105" s="49"/>
      <c r="BQW105" s="49"/>
      <c r="BQX105" s="49"/>
      <c r="BQY105" s="49"/>
      <c r="BQZ105" s="49"/>
      <c r="BRA105" s="49"/>
      <c r="BRB105" s="49"/>
      <c r="BRC105" s="49"/>
      <c r="BRD105" s="49"/>
      <c r="BRE105" s="49"/>
      <c r="BRF105" s="49"/>
      <c r="BRG105" s="49"/>
      <c r="BRH105" s="49"/>
      <c r="BRI105" s="49"/>
      <c r="BRJ105" s="49"/>
      <c r="BRK105" s="49"/>
      <c r="BRL105" s="49"/>
      <c r="BRM105" s="49"/>
      <c r="BRN105" s="49"/>
      <c r="BRO105" s="49"/>
      <c r="BRP105" s="49"/>
      <c r="BRQ105" s="49"/>
      <c r="BRR105" s="49"/>
      <c r="BRS105" s="49"/>
      <c r="BRT105" s="49"/>
      <c r="BRU105" s="49"/>
      <c r="BRV105" s="49"/>
      <c r="BRW105" s="49"/>
      <c r="BRX105" s="49"/>
      <c r="BRY105" s="49"/>
      <c r="BRZ105" s="49"/>
      <c r="BSA105" s="49"/>
      <c r="BSB105" s="49"/>
      <c r="BSC105" s="49"/>
      <c r="BSD105" s="49"/>
      <c r="BSE105" s="49"/>
      <c r="BSF105" s="49"/>
      <c r="BSG105" s="49"/>
      <c r="BSH105" s="49"/>
      <c r="BSI105" s="49"/>
      <c r="BSJ105" s="49"/>
      <c r="BSK105" s="49"/>
      <c r="BSL105" s="49"/>
      <c r="BSM105" s="49"/>
      <c r="BSN105" s="49"/>
      <c r="BSO105" s="49"/>
      <c r="BSP105" s="49"/>
      <c r="BSQ105" s="49"/>
      <c r="BSR105" s="49"/>
      <c r="BSS105" s="49"/>
      <c r="BST105" s="49"/>
      <c r="BSU105" s="49"/>
      <c r="BSV105" s="49"/>
      <c r="BSW105" s="49"/>
      <c r="BSX105" s="49"/>
      <c r="BSY105" s="49"/>
      <c r="BSZ105" s="49"/>
      <c r="BTA105" s="49"/>
      <c r="BTB105" s="49"/>
      <c r="BTC105" s="49"/>
      <c r="BTD105" s="49"/>
      <c r="BTE105" s="49"/>
      <c r="BTF105" s="49"/>
      <c r="BTG105" s="49"/>
      <c r="BTH105" s="49"/>
      <c r="BTI105" s="49"/>
      <c r="BTJ105" s="49"/>
      <c r="BTK105" s="49"/>
      <c r="BTL105" s="49"/>
      <c r="BTM105" s="49"/>
      <c r="BTN105" s="49"/>
      <c r="BTO105" s="49"/>
      <c r="BTP105" s="49"/>
      <c r="BTQ105" s="49"/>
      <c r="BTR105" s="49"/>
      <c r="BTS105" s="49"/>
      <c r="BTT105" s="49"/>
      <c r="BTU105" s="49"/>
      <c r="BTV105" s="49"/>
      <c r="BTW105" s="49"/>
      <c r="BTX105" s="49"/>
      <c r="BTY105" s="49"/>
      <c r="BTZ105" s="49"/>
      <c r="BUA105" s="49"/>
      <c r="BUB105" s="49"/>
      <c r="BUC105" s="49"/>
      <c r="BUD105" s="49"/>
      <c r="BUE105" s="49"/>
      <c r="BUF105" s="49"/>
      <c r="BUG105" s="49"/>
      <c r="BUH105" s="49"/>
      <c r="BUI105" s="49"/>
      <c r="BUJ105" s="49"/>
      <c r="BUK105" s="49"/>
      <c r="BUL105" s="49"/>
      <c r="BUM105" s="49"/>
      <c r="BUN105" s="49"/>
      <c r="BUO105" s="49"/>
      <c r="BUP105" s="49"/>
      <c r="BUQ105" s="49"/>
      <c r="BUR105" s="49"/>
      <c r="BUS105" s="49"/>
      <c r="BUT105" s="49"/>
      <c r="BUU105" s="49"/>
      <c r="BUV105" s="49"/>
      <c r="BUW105" s="49"/>
      <c r="BUX105" s="49"/>
      <c r="BUY105" s="49"/>
      <c r="BUZ105" s="49"/>
      <c r="BVA105" s="49"/>
      <c r="BVB105" s="49"/>
      <c r="BVC105" s="49"/>
      <c r="BVD105" s="49"/>
      <c r="BVE105" s="49"/>
      <c r="BVF105" s="49"/>
      <c r="BVG105" s="49"/>
      <c r="BVH105" s="49"/>
      <c r="BVI105" s="49"/>
      <c r="BVJ105" s="49"/>
      <c r="BVK105" s="49"/>
      <c r="BVL105" s="49"/>
      <c r="BVM105" s="49"/>
      <c r="BVN105" s="49"/>
      <c r="BVO105" s="49"/>
      <c r="BVP105" s="49"/>
      <c r="BVQ105" s="49"/>
      <c r="BVR105" s="49"/>
      <c r="BVS105" s="49"/>
      <c r="BVT105" s="49"/>
      <c r="BVU105" s="49"/>
      <c r="BVV105" s="49"/>
      <c r="BVW105" s="49"/>
      <c r="BVX105" s="49"/>
      <c r="BVY105" s="49"/>
      <c r="BVZ105" s="49"/>
      <c r="BWA105" s="49"/>
      <c r="BWB105" s="49"/>
      <c r="BWC105" s="49"/>
      <c r="BWD105" s="49"/>
      <c r="BWE105" s="49"/>
      <c r="BWF105" s="49"/>
      <c r="BWG105" s="49"/>
      <c r="BWH105" s="49"/>
      <c r="BWI105" s="49"/>
      <c r="BWJ105" s="49"/>
      <c r="BWK105" s="49"/>
      <c r="BWL105" s="49"/>
      <c r="BWM105" s="49"/>
      <c r="BWN105" s="49"/>
      <c r="BWO105" s="49"/>
      <c r="BWP105" s="49"/>
      <c r="BWQ105" s="49"/>
      <c r="BWR105" s="49"/>
      <c r="BWS105" s="49"/>
      <c r="BWT105" s="49"/>
      <c r="BWU105" s="49"/>
      <c r="BWV105" s="49"/>
      <c r="BWW105" s="49"/>
      <c r="BWX105" s="49"/>
      <c r="BWY105" s="49"/>
      <c r="BWZ105" s="49"/>
      <c r="BXA105" s="49"/>
      <c r="BXB105" s="49"/>
      <c r="BXC105" s="49"/>
      <c r="BXD105" s="49"/>
      <c r="BXE105" s="49"/>
      <c r="BXF105" s="49"/>
      <c r="BXG105" s="49"/>
      <c r="BXH105" s="49"/>
      <c r="BXI105" s="49"/>
      <c r="BXJ105" s="49"/>
      <c r="BXK105" s="49"/>
      <c r="BXL105" s="49"/>
      <c r="BXM105" s="49"/>
      <c r="BXN105" s="49"/>
      <c r="BXO105" s="49"/>
      <c r="BXP105" s="49"/>
      <c r="BXQ105" s="49"/>
      <c r="BXR105" s="49"/>
      <c r="BXS105" s="49"/>
      <c r="BXT105" s="49"/>
      <c r="BXU105" s="49"/>
      <c r="BXV105" s="49"/>
      <c r="BXW105" s="49"/>
      <c r="BXX105" s="49"/>
      <c r="BXY105" s="49"/>
      <c r="BXZ105" s="49"/>
      <c r="BYA105" s="49"/>
      <c r="BYB105" s="49"/>
      <c r="BYC105" s="49"/>
      <c r="BYD105" s="49"/>
      <c r="BYE105" s="49"/>
      <c r="BYF105" s="49"/>
      <c r="BYG105" s="49"/>
      <c r="BYH105" s="49"/>
      <c r="BYI105" s="49"/>
      <c r="BYJ105" s="49"/>
      <c r="BYK105" s="49"/>
      <c r="BYL105" s="49"/>
      <c r="BYM105" s="49"/>
      <c r="BYN105" s="49"/>
      <c r="BYO105" s="49"/>
      <c r="BYP105" s="49"/>
      <c r="BYQ105" s="49"/>
      <c r="BYR105" s="49"/>
      <c r="BYS105" s="49"/>
      <c r="BYT105" s="49"/>
      <c r="BYU105" s="49"/>
      <c r="BYV105" s="49"/>
      <c r="BYW105" s="49"/>
      <c r="BYX105" s="49"/>
      <c r="BYY105" s="49"/>
      <c r="BYZ105" s="49"/>
      <c r="BZA105" s="49"/>
      <c r="BZB105" s="49"/>
      <c r="BZC105" s="49"/>
      <c r="BZD105" s="49"/>
      <c r="BZE105" s="49"/>
      <c r="BZF105" s="49"/>
      <c r="BZG105" s="49"/>
      <c r="BZH105" s="49"/>
      <c r="BZI105" s="49"/>
      <c r="BZJ105" s="49"/>
      <c r="BZK105" s="49"/>
      <c r="BZL105" s="49"/>
      <c r="BZM105" s="49"/>
      <c r="BZN105" s="49"/>
      <c r="BZO105" s="49"/>
      <c r="BZP105" s="49"/>
      <c r="BZQ105" s="49"/>
      <c r="BZR105" s="49"/>
      <c r="BZS105" s="49"/>
      <c r="BZT105" s="49"/>
      <c r="BZU105" s="49"/>
      <c r="BZV105" s="49"/>
      <c r="BZW105" s="49"/>
      <c r="BZX105" s="49"/>
      <c r="BZY105" s="49"/>
      <c r="BZZ105" s="49"/>
      <c r="CAA105" s="49"/>
      <c r="CAB105" s="49"/>
      <c r="CAC105" s="49"/>
      <c r="CAD105" s="49"/>
      <c r="CAE105" s="49"/>
      <c r="CAF105" s="49"/>
      <c r="CAG105" s="49"/>
      <c r="CAH105" s="49"/>
      <c r="CAI105" s="49"/>
      <c r="CAJ105" s="49"/>
      <c r="CAK105" s="49"/>
      <c r="CAL105" s="49"/>
      <c r="CAM105" s="49"/>
      <c r="CAN105" s="49"/>
      <c r="CAO105" s="49"/>
      <c r="CAP105" s="49"/>
      <c r="CAQ105" s="49"/>
      <c r="CAR105" s="49"/>
      <c r="CAS105" s="49"/>
      <c r="CAT105" s="49"/>
      <c r="CAU105" s="49"/>
      <c r="CAV105" s="49"/>
      <c r="CAW105" s="49"/>
      <c r="CAX105" s="49"/>
      <c r="CAY105" s="49"/>
      <c r="CAZ105" s="49"/>
      <c r="CBA105" s="49"/>
      <c r="CBB105" s="49"/>
      <c r="CBC105" s="49"/>
      <c r="CBD105" s="49"/>
      <c r="CBE105" s="49"/>
      <c r="CBF105" s="49"/>
      <c r="CBG105" s="49"/>
      <c r="CBH105" s="49"/>
      <c r="CBI105" s="49"/>
      <c r="CBJ105" s="49"/>
      <c r="CBK105" s="49"/>
      <c r="CBL105" s="49"/>
      <c r="CBM105" s="49"/>
      <c r="CBN105" s="49"/>
      <c r="CBO105" s="49"/>
      <c r="CBP105" s="49"/>
      <c r="CBQ105" s="49"/>
      <c r="CBR105" s="49"/>
      <c r="CBS105" s="49"/>
      <c r="CBT105" s="49"/>
      <c r="CBU105" s="49"/>
      <c r="CBV105" s="49"/>
      <c r="CBW105" s="49"/>
      <c r="CBX105" s="49"/>
      <c r="CBY105" s="49"/>
      <c r="CBZ105" s="49"/>
      <c r="CCA105" s="49"/>
      <c r="CCB105" s="49"/>
      <c r="CCC105" s="49"/>
      <c r="CCD105" s="49"/>
      <c r="CCE105" s="49"/>
      <c r="CCF105" s="49"/>
      <c r="CCG105" s="49"/>
      <c r="CCH105" s="49"/>
      <c r="CCI105" s="49"/>
      <c r="CCJ105" s="49"/>
      <c r="CCK105" s="49"/>
      <c r="CCL105" s="49"/>
      <c r="CCM105" s="49"/>
      <c r="CCN105" s="49"/>
      <c r="CCO105" s="49"/>
      <c r="CCP105" s="49"/>
      <c r="CCQ105" s="49"/>
      <c r="CCR105" s="49"/>
      <c r="CCS105" s="49"/>
      <c r="CCT105" s="49"/>
      <c r="CCU105" s="49"/>
      <c r="CCV105" s="49"/>
      <c r="CCW105" s="49"/>
      <c r="CCX105" s="49"/>
      <c r="CCY105" s="49"/>
      <c r="CCZ105" s="49"/>
      <c r="CDA105" s="49"/>
      <c r="CDB105" s="49"/>
      <c r="CDC105" s="49"/>
      <c r="CDD105" s="49"/>
      <c r="CDE105" s="49"/>
      <c r="CDF105" s="49"/>
      <c r="CDG105" s="49"/>
      <c r="CDH105" s="49"/>
      <c r="CDI105" s="49"/>
      <c r="CDJ105" s="49"/>
      <c r="CDK105" s="49"/>
      <c r="CDL105" s="49"/>
      <c r="CDM105" s="49"/>
      <c r="CDN105" s="49"/>
      <c r="CDO105" s="49"/>
      <c r="CDP105" s="49"/>
      <c r="CDQ105" s="49"/>
      <c r="CDR105" s="49"/>
      <c r="CDS105" s="49"/>
      <c r="CDT105" s="49"/>
      <c r="CDU105" s="49"/>
      <c r="CDV105" s="49"/>
      <c r="CDW105" s="49"/>
      <c r="CDX105" s="49"/>
      <c r="CDY105" s="49"/>
      <c r="CDZ105" s="49"/>
      <c r="CEA105" s="49"/>
      <c r="CEB105" s="49"/>
      <c r="CEC105" s="49"/>
      <c r="CED105" s="49"/>
      <c r="CEE105" s="49"/>
      <c r="CEF105" s="49"/>
      <c r="CEG105" s="49"/>
      <c r="CEH105" s="49"/>
      <c r="CEI105" s="49"/>
      <c r="CEJ105" s="49"/>
      <c r="CEK105" s="49"/>
      <c r="CEL105" s="49"/>
      <c r="CEM105" s="49"/>
      <c r="CEN105" s="49"/>
      <c r="CEO105" s="49"/>
      <c r="CEP105" s="49"/>
      <c r="CEQ105" s="49"/>
      <c r="CER105" s="49"/>
      <c r="CES105" s="49"/>
      <c r="CET105" s="49"/>
      <c r="CEU105" s="49"/>
      <c r="CEV105" s="49"/>
      <c r="CEW105" s="49"/>
      <c r="CEX105" s="49"/>
      <c r="CEY105" s="49"/>
      <c r="CEZ105" s="49"/>
      <c r="CFA105" s="49"/>
      <c r="CFB105" s="49"/>
      <c r="CFC105" s="49"/>
      <c r="CFD105" s="49"/>
      <c r="CFE105" s="49"/>
      <c r="CFF105" s="49"/>
      <c r="CFG105" s="49"/>
      <c r="CFH105" s="49"/>
      <c r="CFI105" s="49"/>
      <c r="CFJ105" s="49"/>
      <c r="CFK105" s="49"/>
      <c r="CFL105" s="49"/>
      <c r="CFM105" s="49"/>
      <c r="CFN105" s="49"/>
      <c r="CFO105" s="49"/>
      <c r="CFP105" s="49"/>
      <c r="CFQ105" s="49"/>
      <c r="CFR105" s="49"/>
      <c r="CFS105" s="49"/>
      <c r="CFT105" s="49"/>
      <c r="CFU105" s="49"/>
      <c r="CFV105" s="49"/>
      <c r="CFW105" s="49"/>
      <c r="CFX105" s="49"/>
      <c r="CFY105" s="49"/>
      <c r="CFZ105" s="49"/>
      <c r="CGA105" s="49"/>
      <c r="CGB105" s="49"/>
      <c r="CGC105" s="49"/>
      <c r="CGD105" s="49"/>
      <c r="CGE105" s="49"/>
      <c r="CGF105" s="49"/>
      <c r="CGG105" s="49"/>
      <c r="CGH105" s="49"/>
      <c r="CGI105" s="49"/>
      <c r="CGJ105" s="49"/>
      <c r="CGK105" s="49"/>
      <c r="CGL105" s="49"/>
      <c r="CGM105" s="49"/>
      <c r="CGN105" s="49"/>
      <c r="CGO105" s="49"/>
      <c r="CGP105" s="49"/>
      <c r="CGQ105" s="49"/>
      <c r="CGR105" s="49"/>
      <c r="CGS105" s="49"/>
      <c r="CGT105" s="49"/>
      <c r="CGU105" s="49"/>
      <c r="CGV105" s="49"/>
      <c r="CGW105" s="49"/>
      <c r="CGX105" s="49"/>
      <c r="CGY105" s="49"/>
      <c r="CGZ105" s="49"/>
      <c r="CHA105" s="49"/>
      <c r="CHB105" s="49"/>
      <c r="CHC105" s="49"/>
      <c r="CHD105" s="49"/>
      <c r="CHE105" s="49"/>
      <c r="CHF105" s="49"/>
      <c r="CHG105" s="49"/>
      <c r="CHH105" s="49"/>
      <c r="CHI105" s="49"/>
      <c r="CHJ105" s="49"/>
      <c r="CHK105" s="49"/>
      <c r="CHL105" s="49"/>
      <c r="CHM105" s="49"/>
      <c r="CHN105" s="49"/>
      <c r="CHO105" s="49"/>
      <c r="CHP105" s="49"/>
      <c r="CHQ105" s="49"/>
      <c r="CHR105" s="49"/>
      <c r="CHS105" s="49"/>
      <c r="CHT105" s="49"/>
      <c r="CHU105" s="49"/>
      <c r="CHV105" s="49"/>
      <c r="CHW105" s="49"/>
      <c r="CHX105" s="49"/>
      <c r="CHY105" s="49"/>
      <c r="CHZ105" s="49"/>
      <c r="CIA105" s="49"/>
      <c r="CIB105" s="49"/>
      <c r="CIC105" s="49"/>
      <c r="CID105" s="49"/>
      <c r="CIE105" s="49"/>
      <c r="CIF105" s="49"/>
      <c r="CIG105" s="49"/>
      <c r="CIH105" s="49"/>
      <c r="CII105" s="49"/>
      <c r="CIJ105" s="49"/>
      <c r="CIK105" s="49"/>
      <c r="CIL105" s="49"/>
      <c r="CIM105" s="49"/>
      <c r="CIN105" s="49"/>
      <c r="CIO105" s="49"/>
      <c r="CIP105" s="49"/>
      <c r="CIQ105" s="49"/>
      <c r="CIR105" s="49"/>
      <c r="CIS105" s="49"/>
      <c r="CIT105" s="49"/>
      <c r="CIU105" s="49"/>
      <c r="CIV105" s="49"/>
      <c r="CIW105" s="49"/>
      <c r="CIX105" s="49"/>
      <c r="CIY105" s="49"/>
      <c r="CIZ105" s="49"/>
      <c r="CJA105" s="49"/>
      <c r="CJB105" s="49"/>
      <c r="CJC105" s="49"/>
      <c r="CJD105" s="49"/>
      <c r="CJE105" s="49"/>
      <c r="CJF105" s="49"/>
      <c r="CJG105" s="49"/>
      <c r="CJH105" s="49"/>
      <c r="CJI105" s="49"/>
      <c r="CJJ105" s="49"/>
      <c r="CJK105" s="49"/>
      <c r="CJL105" s="49"/>
      <c r="CJM105" s="49"/>
      <c r="CJN105" s="49"/>
      <c r="CJO105" s="49"/>
      <c r="CJP105" s="49"/>
      <c r="CJQ105" s="49"/>
      <c r="CJR105" s="49"/>
      <c r="CJS105" s="49"/>
      <c r="CJT105" s="49"/>
      <c r="CJU105" s="49"/>
      <c r="CJV105" s="49"/>
      <c r="CJW105" s="49"/>
      <c r="CJX105" s="49"/>
      <c r="CJY105" s="49"/>
      <c r="CJZ105" s="49"/>
      <c r="CKA105" s="49"/>
      <c r="CKB105" s="49"/>
      <c r="CKC105" s="49"/>
      <c r="CKD105" s="49"/>
      <c r="CKE105" s="49"/>
      <c r="CKF105" s="49"/>
      <c r="CKG105" s="49"/>
      <c r="CKH105" s="49"/>
      <c r="CKI105" s="49"/>
      <c r="CKJ105" s="49"/>
      <c r="CKK105" s="49"/>
      <c r="CKL105" s="49"/>
      <c r="CKM105" s="49"/>
      <c r="CKN105" s="49"/>
      <c r="CKO105" s="49"/>
      <c r="CKP105" s="49"/>
      <c r="CKQ105" s="49"/>
      <c r="CKR105" s="49"/>
      <c r="CKS105" s="49"/>
      <c r="CKT105" s="49"/>
      <c r="CKU105" s="49"/>
      <c r="CKV105" s="49"/>
      <c r="CKW105" s="49"/>
      <c r="CKX105" s="49"/>
      <c r="CKY105" s="49"/>
      <c r="CKZ105" s="49"/>
      <c r="CLA105" s="49"/>
      <c r="CLB105" s="49"/>
      <c r="CLC105" s="49"/>
      <c r="CLD105" s="49"/>
      <c r="CLE105" s="49"/>
      <c r="CLF105" s="49"/>
      <c r="CLG105" s="49"/>
      <c r="CLH105" s="49"/>
      <c r="CLI105" s="49"/>
      <c r="CLJ105" s="49"/>
      <c r="CLK105" s="49"/>
      <c r="CLL105" s="49"/>
      <c r="CLM105" s="49"/>
      <c r="CLN105" s="49"/>
      <c r="CLO105" s="49"/>
      <c r="CLP105" s="49"/>
      <c r="CLQ105" s="49"/>
      <c r="CLR105" s="49"/>
      <c r="CLS105" s="49"/>
      <c r="CLT105" s="49"/>
      <c r="CLU105" s="49"/>
      <c r="CLV105" s="49"/>
      <c r="CLW105" s="49"/>
      <c r="CLX105" s="49"/>
      <c r="CLY105" s="49"/>
      <c r="CLZ105" s="49"/>
      <c r="CMA105" s="49"/>
      <c r="CMB105" s="49"/>
      <c r="CMC105" s="49"/>
      <c r="CMD105" s="49"/>
      <c r="CME105" s="49"/>
      <c r="CMF105" s="49"/>
      <c r="CMG105" s="49"/>
      <c r="CMH105" s="49"/>
      <c r="CMI105" s="49"/>
      <c r="CMJ105" s="49"/>
      <c r="CMK105" s="49"/>
      <c r="CML105" s="49"/>
      <c r="CMM105" s="49"/>
      <c r="CMN105" s="49"/>
      <c r="CMO105" s="49"/>
      <c r="CMP105" s="49"/>
      <c r="CMQ105" s="49"/>
      <c r="CMR105" s="49"/>
      <c r="CMS105" s="49"/>
      <c r="CMT105" s="49"/>
      <c r="CMU105" s="49"/>
      <c r="CMV105" s="49"/>
      <c r="CMW105" s="49"/>
      <c r="CMX105" s="49"/>
      <c r="CMY105" s="49"/>
      <c r="CMZ105" s="49"/>
      <c r="CNA105" s="49"/>
      <c r="CNB105" s="49"/>
      <c r="CNC105" s="49"/>
      <c r="CND105" s="49"/>
      <c r="CNE105" s="49"/>
      <c r="CNF105" s="49"/>
      <c r="CNG105" s="49"/>
      <c r="CNH105" s="49"/>
      <c r="CNI105" s="49"/>
      <c r="CNJ105" s="49"/>
      <c r="CNK105" s="49"/>
      <c r="CNL105" s="49"/>
      <c r="CNM105" s="49"/>
      <c r="CNN105" s="49"/>
      <c r="CNO105" s="49"/>
      <c r="CNP105" s="49"/>
      <c r="CNQ105" s="49"/>
      <c r="CNR105" s="49"/>
      <c r="CNS105" s="49"/>
      <c r="CNT105" s="49"/>
      <c r="CNU105" s="49"/>
      <c r="CNV105" s="49"/>
      <c r="CNW105" s="49"/>
      <c r="CNX105" s="49"/>
      <c r="CNY105" s="49"/>
      <c r="CNZ105" s="49"/>
      <c r="COA105" s="49"/>
      <c r="COB105" s="49"/>
      <c r="COC105" s="49"/>
      <c r="COD105" s="49"/>
      <c r="COE105" s="49"/>
      <c r="COF105" s="49"/>
      <c r="COG105" s="49"/>
      <c r="COH105" s="49"/>
      <c r="COI105" s="49"/>
      <c r="COJ105" s="49"/>
      <c r="COK105" s="49"/>
      <c r="COL105" s="49"/>
      <c r="COM105" s="49"/>
      <c r="CON105" s="49"/>
      <c r="COO105" s="49"/>
      <c r="COP105" s="49"/>
      <c r="COQ105" s="49"/>
      <c r="COR105" s="49"/>
      <c r="COS105" s="49"/>
      <c r="COT105" s="49"/>
      <c r="COU105" s="49"/>
      <c r="COV105" s="49"/>
      <c r="COW105" s="49"/>
      <c r="COX105" s="49"/>
      <c r="COY105" s="49"/>
      <c r="COZ105" s="49"/>
      <c r="CPA105" s="49"/>
      <c r="CPB105" s="49"/>
      <c r="CPC105" s="49"/>
      <c r="CPD105" s="49"/>
      <c r="CPE105" s="49"/>
      <c r="CPF105" s="49"/>
      <c r="CPG105" s="49"/>
      <c r="CPH105" s="49"/>
      <c r="CPI105" s="49"/>
      <c r="CPJ105" s="49"/>
      <c r="CPK105" s="49"/>
      <c r="CPL105" s="49"/>
      <c r="CPM105" s="49"/>
      <c r="CPN105" s="49"/>
      <c r="CPO105" s="49"/>
      <c r="CPP105" s="49"/>
      <c r="CPQ105" s="49"/>
      <c r="CPR105" s="49"/>
      <c r="CPS105" s="49"/>
      <c r="CPT105" s="49"/>
      <c r="CPU105" s="49"/>
      <c r="CPV105" s="49"/>
      <c r="CPW105" s="49"/>
      <c r="CPX105" s="49"/>
      <c r="CPY105" s="49"/>
      <c r="CPZ105" s="49"/>
      <c r="CQA105" s="49"/>
      <c r="CQB105" s="49"/>
      <c r="CQC105" s="49"/>
      <c r="CQD105" s="49"/>
      <c r="CQE105" s="49"/>
      <c r="CQF105" s="49"/>
      <c r="CQG105" s="49"/>
      <c r="CQH105" s="49"/>
      <c r="CQI105" s="49"/>
      <c r="CQJ105" s="49"/>
      <c r="CQK105" s="49"/>
      <c r="CQL105" s="49"/>
      <c r="CQM105" s="49"/>
      <c r="CQN105" s="49"/>
      <c r="CQO105" s="49"/>
      <c r="CQP105" s="49"/>
      <c r="CQQ105" s="49"/>
      <c r="CQR105" s="49"/>
      <c r="CQS105" s="49"/>
      <c r="CQT105" s="49"/>
      <c r="CQU105" s="49"/>
      <c r="CQV105" s="49"/>
      <c r="CQW105" s="49"/>
      <c r="CQX105" s="49"/>
      <c r="CQY105" s="49"/>
      <c r="CQZ105" s="49"/>
      <c r="CRA105" s="49"/>
      <c r="CRB105" s="49"/>
      <c r="CRC105" s="49"/>
      <c r="CRD105" s="49"/>
      <c r="CRE105" s="49"/>
      <c r="CRF105" s="49"/>
      <c r="CRG105" s="49"/>
      <c r="CRH105" s="49"/>
      <c r="CRI105" s="49"/>
      <c r="CRJ105" s="49"/>
      <c r="CRK105" s="49"/>
      <c r="CRL105" s="49"/>
      <c r="CRM105" s="49"/>
      <c r="CRN105" s="49"/>
      <c r="CRO105" s="49"/>
      <c r="CRP105" s="49"/>
      <c r="CRQ105" s="49"/>
      <c r="CRR105" s="49"/>
      <c r="CRS105" s="49"/>
      <c r="CRT105" s="49"/>
      <c r="CRU105" s="49"/>
      <c r="CRV105" s="49"/>
      <c r="CRW105" s="49"/>
      <c r="CRX105" s="49"/>
      <c r="CRY105" s="49"/>
      <c r="CRZ105" s="49"/>
      <c r="CSA105" s="49"/>
      <c r="CSB105" s="49"/>
      <c r="CSC105" s="49"/>
      <c r="CSD105" s="49"/>
      <c r="CSE105" s="49"/>
      <c r="CSF105" s="49"/>
      <c r="CSG105" s="49"/>
      <c r="CSH105" s="49"/>
      <c r="CSI105" s="49"/>
      <c r="CSJ105" s="49"/>
      <c r="CSK105" s="49"/>
      <c r="CSL105" s="49"/>
      <c r="CSM105" s="49"/>
      <c r="CSN105" s="49"/>
      <c r="CSO105" s="49"/>
      <c r="CSP105" s="49"/>
      <c r="CSQ105" s="49"/>
      <c r="CSR105" s="49"/>
      <c r="CSS105" s="49"/>
      <c r="CST105" s="49"/>
      <c r="CSU105" s="49"/>
      <c r="CSV105" s="49"/>
      <c r="CSW105" s="49"/>
      <c r="CSX105" s="49"/>
      <c r="CSY105" s="49"/>
      <c r="CSZ105" s="49"/>
      <c r="CTA105" s="49"/>
      <c r="CTB105" s="49"/>
      <c r="CTC105" s="49"/>
      <c r="CTD105" s="49"/>
      <c r="CTE105" s="49"/>
      <c r="CTF105" s="49"/>
      <c r="CTG105" s="49"/>
      <c r="CTH105" s="49"/>
      <c r="CTI105" s="49"/>
      <c r="CTJ105" s="49"/>
      <c r="CTK105" s="49"/>
      <c r="CTL105" s="49"/>
      <c r="CTM105" s="49"/>
      <c r="CTN105" s="49"/>
      <c r="CTO105" s="49"/>
      <c r="CTP105" s="49"/>
      <c r="CTQ105" s="49"/>
      <c r="CTR105" s="49"/>
      <c r="CTS105" s="49"/>
      <c r="CTT105" s="49"/>
      <c r="CTU105" s="49"/>
      <c r="CTV105" s="49"/>
      <c r="CTW105" s="49"/>
      <c r="CTX105" s="49"/>
      <c r="CTY105" s="49"/>
      <c r="CTZ105" s="49"/>
      <c r="CUA105" s="49"/>
      <c r="CUB105" s="49"/>
      <c r="CUC105" s="49"/>
      <c r="CUD105" s="49"/>
      <c r="CUE105" s="49"/>
      <c r="CUF105" s="49"/>
      <c r="CUG105" s="49"/>
      <c r="CUH105" s="49"/>
      <c r="CUI105" s="49"/>
      <c r="CUJ105" s="49"/>
      <c r="CUK105" s="49"/>
      <c r="CUL105" s="49"/>
      <c r="CUM105" s="49"/>
      <c r="CUN105" s="49"/>
      <c r="CUO105" s="49"/>
      <c r="CUP105" s="49"/>
      <c r="CUQ105" s="49"/>
      <c r="CUR105" s="49"/>
      <c r="CUS105" s="49"/>
      <c r="CUT105" s="49"/>
      <c r="CUU105" s="49"/>
      <c r="CUV105" s="49"/>
      <c r="CUW105" s="49"/>
      <c r="CUX105" s="49"/>
      <c r="CUY105" s="49"/>
      <c r="CUZ105" s="49"/>
      <c r="CVA105" s="49"/>
      <c r="CVB105" s="49"/>
      <c r="CVC105" s="49"/>
      <c r="CVD105" s="49"/>
      <c r="CVE105" s="49"/>
      <c r="CVF105" s="49"/>
      <c r="CVG105" s="49"/>
      <c r="CVH105" s="49"/>
      <c r="CVI105" s="49"/>
      <c r="CVJ105" s="49"/>
      <c r="CVK105" s="49"/>
      <c r="CVL105" s="49"/>
      <c r="CVM105" s="49"/>
      <c r="CVN105" s="49"/>
      <c r="CVO105" s="49"/>
      <c r="CVP105" s="49"/>
      <c r="CVQ105" s="49"/>
      <c r="CVR105" s="49"/>
      <c r="CVS105" s="49"/>
      <c r="CVT105" s="49"/>
      <c r="CVU105" s="49"/>
      <c r="CVV105" s="49"/>
      <c r="CVW105" s="49"/>
      <c r="CVX105" s="49"/>
      <c r="CVY105" s="49"/>
      <c r="CVZ105" s="49"/>
      <c r="CWA105" s="49"/>
      <c r="CWB105" s="49"/>
      <c r="CWC105" s="49"/>
      <c r="CWD105" s="49"/>
      <c r="CWE105" s="49"/>
      <c r="CWF105" s="49"/>
      <c r="CWG105" s="49"/>
      <c r="CWH105" s="49"/>
      <c r="CWI105" s="49"/>
      <c r="CWJ105" s="49"/>
      <c r="CWK105" s="49"/>
      <c r="CWL105" s="49"/>
      <c r="CWM105" s="49"/>
      <c r="CWN105" s="49"/>
      <c r="CWO105" s="49"/>
      <c r="CWP105" s="49"/>
      <c r="CWQ105" s="49"/>
      <c r="CWR105" s="49"/>
      <c r="CWS105" s="49"/>
      <c r="CWT105" s="49"/>
      <c r="CWU105" s="49"/>
      <c r="CWV105" s="49"/>
      <c r="CWW105" s="49"/>
      <c r="CWX105" s="49"/>
      <c r="CWY105" s="49"/>
      <c r="CWZ105" s="49"/>
      <c r="CXA105" s="49"/>
      <c r="CXB105" s="49"/>
      <c r="CXC105" s="49"/>
      <c r="CXD105" s="49"/>
      <c r="CXE105" s="49"/>
      <c r="CXF105" s="49"/>
      <c r="CXG105" s="49"/>
      <c r="CXH105" s="49"/>
      <c r="CXI105" s="49"/>
      <c r="CXJ105" s="49"/>
      <c r="CXK105" s="49"/>
      <c r="CXL105" s="49"/>
      <c r="CXM105" s="49"/>
      <c r="CXN105" s="49"/>
      <c r="CXO105" s="49"/>
      <c r="CXP105" s="49"/>
      <c r="CXQ105" s="49"/>
      <c r="CXR105" s="49"/>
      <c r="CXS105" s="49"/>
      <c r="CXT105" s="49"/>
      <c r="CXU105" s="49"/>
      <c r="CXV105" s="49"/>
      <c r="CXW105" s="49"/>
      <c r="CXX105" s="49"/>
      <c r="CXY105" s="49"/>
      <c r="CXZ105" s="49"/>
      <c r="CYA105" s="49"/>
      <c r="CYB105" s="49"/>
      <c r="CYC105" s="49"/>
      <c r="CYD105" s="49"/>
      <c r="CYE105" s="49"/>
      <c r="CYF105" s="49"/>
      <c r="CYG105" s="49"/>
      <c r="CYH105" s="49"/>
      <c r="CYI105" s="49"/>
      <c r="CYJ105" s="49"/>
      <c r="CYK105" s="49"/>
      <c r="CYL105" s="49"/>
      <c r="CYM105" s="49"/>
      <c r="CYN105" s="49"/>
      <c r="CYO105" s="49"/>
      <c r="CYP105" s="49"/>
      <c r="CYQ105" s="49"/>
      <c r="CYR105" s="49"/>
      <c r="CYS105" s="49"/>
      <c r="CYT105" s="49"/>
      <c r="CYU105" s="49"/>
      <c r="CYV105" s="49"/>
      <c r="CYW105" s="49"/>
      <c r="CYX105" s="49"/>
      <c r="CYY105" s="49"/>
      <c r="CYZ105" s="49"/>
      <c r="CZA105" s="49"/>
      <c r="CZB105" s="49"/>
      <c r="CZC105" s="49"/>
      <c r="CZD105" s="49"/>
      <c r="CZE105" s="49"/>
      <c r="CZF105" s="49"/>
      <c r="CZG105" s="49"/>
      <c r="CZH105" s="49"/>
      <c r="CZI105" s="49"/>
      <c r="CZJ105" s="49"/>
      <c r="CZK105" s="49"/>
      <c r="CZL105" s="49"/>
      <c r="CZM105" s="49"/>
      <c r="CZN105" s="49"/>
      <c r="CZO105" s="49"/>
      <c r="CZP105" s="49"/>
      <c r="CZQ105" s="49"/>
      <c r="CZR105" s="49"/>
      <c r="CZS105" s="49"/>
      <c r="CZT105" s="49"/>
      <c r="CZU105" s="49"/>
      <c r="CZV105" s="49"/>
      <c r="CZW105" s="49"/>
      <c r="CZX105" s="49"/>
      <c r="CZY105" s="49"/>
      <c r="CZZ105" s="49"/>
      <c r="DAA105" s="49"/>
      <c r="DAB105" s="49"/>
      <c r="DAC105" s="49"/>
      <c r="DAD105" s="49"/>
      <c r="DAE105" s="49"/>
      <c r="DAF105" s="49"/>
      <c r="DAG105" s="49"/>
      <c r="DAH105" s="49"/>
      <c r="DAI105" s="49"/>
      <c r="DAJ105" s="49"/>
      <c r="DAK105" s="49"/>
      <c r="DAL105" s="49"/>
      <c r="DAM105" s="49"/>
      <c r="DAN105" s="49"/>
      <c r="DAO105" s="49"/>
      <c r="DAP105" s="49"/>
      <c r="DAQ105" s="49"/>
      <c r="DAR105" s="49"/>
      <c r="DAS105" s="49"/>
      <c r="DAT105" s="49"/>
      <c r="DAU105" s="49"/>
      <c r="DAV105" s="49"/>
      <c r="DAW105" s="49"/>
      <c r="DAX105" s="49"/>
      <c r="DAY105" s="49"/>
      <c r="DAZ105" s="49"/>
      <c r="DBA105" s="49"/>
      <c r="DBB105" s="49"/>
      <c r="DBC105" s="49"/>
      <c r="DBD105" s="49"/>
      <c r="DBE105" s="49"/>
      <c r="DBF105" s="49"/>
      <c r="DBG105" s="49"/>
      <c r="DBH105" s="49"/>
      <c r="DBI105" s="49"/>
      <c r="DBJ105" s="49"/>
      <c r="DBK105" s="49"/>
      <c r="DBL105" s="49"/>
      <c r="DBM105" s="49"/>
      <c r="DBN105" s="49"/>
      <c r="DBO105" s="49"/>
      <c r="DBP105" s="49"/>
      <c r="DBQ105" s="49"/>
      <c r="DBR105" s="49"/>
      <c r="DBS105" s="49"/>
      <c r="DBT105" s="49"/>
      <c r="DBU105" s="49"/>
      <c r="DBV105" s="49"/>
      <c r="DBW105" s="49"/>
      <c r="DBX105" s="49"/>
      <c r="DBY105" s="49"/>
      <c r="DBZ105" s="49"/>
      <c r="DCA105" s="49"/>
      <c r="DCB105" s="49"/>
      <c r="DCC105" s="49"/>
      <c r="DCD105" s="49"/>
      <c r="DCE105" s="49"/>
      <c r="DCF105" s="49"/>
      <c r="DCG105" s="49"/>
      <c r="DCH105" s="49"/>
      <c r="DCI105" s="49"/>
      <c r="DCJ105" s="49"/>
      <c r="DCK105" s="49"/>
      <c r="DCL105" s="49"/>
      <c r="DCM105" s="49"/>
      <c r="DCN105" s="49"/>
      <c r="DCO105" s="49"/>
      <c r="DCP105" s="49"/>
      <c r="DCQ105" s="49"/>
      <c r="DCR105" s="49"/>
      <c r="DCS105" s="49"/>
      <c r="DCT105" s="49"/>
      <c r="DCU105" s="49"/>
      <c r="DCV105" s="49"/>
      <c r="DCW105" s="49"/>
      <c r="DCX105" s="49"/>
      <c r="DCY105" s="49"/>
      <c r="DCZ105" s="49"/>
      <c r="DDA105" s="49"/>
      <c r="DDB105" s="49"/>
      <c r="DDC105" s="49"/>
      <c r="DDD105" s="49"/>
      <c r="DDE105" s="49"/>
      <c r="DDF105" s="49"/>
      <c r="DDG105" s="49"/>
      <c r="DDH105" s="49"/>
      <c r="DDI105" s="49"/>
      <c r="DDJ105" s="49"/>
      <c r="DDK105" s="49"/>
      <c r="DDL105" s="49"/>
      <c r="DDM105" s="49"/>
      <c r="DDN105" s="49"/>
      <c r="DDO105" s="49"/>
      <c r="DDP105" s="49"/>
      <c r="DDQ105" s="49"/>
      <c r="DDR105" s="49"/>
      <c r="DDS105" s="49"/>
      <c r="DDT105" s="49"/>
      <c r="DDU105" s="49"/>
      <c r="DDV105" s="49"/>
      <c r="DDW105" s="49"/>
      <c r="DDX105" s="49"/>
      <c r="DDY105" s="49"/>
      <c r="DDZ105" s="49"/>
      <c r="DEA105" s="49"/>
      <c r="DEB105" s="49"/>
      <c r="DEC105" s="49"/>
      <c r="DED105" s="49"/>
      <c r="DEE105" s="49"/>
      <c r="DEF105" s="49"/>
      <c r="DEG105" s="49"/>
      <c r="DEH105" s="49"/>
      <c r="DEI105" s="49"/>
      <c r="DEJ105" s="49"/>
      <c r="DEK105" s="49"/>
      <c r="DEL105" s="49"/>
      <c r="DEM105" s="49"/>
      <c r="DEN105" s="49"/>
      <c r="DEO105" s="49"/>
      <c r="DEP105" s="49"/>
      <c r="DEQ105" s="49"/>
      <c r="DER105" s="49"/>
      <c r="DES105" s="49"/>
      <c r="DET105" s="49"/>
      <c r="DEU105" s="49"/>
      <c r="DEV105" s="49"/>
      <c r="DEW105" s="49"/>
      <c r="DEX105" s="49"/>
      <c r="DEY105" s="49"/>
      <c r="DEZ105" s="49"/>
      <c r="DFA105" s="49"/>
      <c r="DFB105" s="49"/>
      <c r="DFC105" s="49"/>
      <c r="DFD105" s="49"/>
      <c r="DFE105" s="49"/>
      <c r="DFF105" s="49"/>
      <c r="DFG105" s="49"/>
      <c r="DFH105" s="49"/>
      <c r="DFI105" s="49"/>
      <c r="DFJ105" s="49"/>
      <c r="DFK105" s="49"/>
      <c r="DFL105" s="49"/>
      <c r="DFM105" s="49"/>
      <c r="DFN105" s="49"/>
      <c r="DFO105" s="49"/>
      <c r="DFP105" s="49"/>
      <c r="DFQ105" s="49"/>
      <c r="DFR105" s="49"/>
      <c r="DFS105" s="49"/>
      <c r="DFT105" s="49"/>
      <c r="DFU105" s="49"/>
      <c r="DFV105" s="49"/>
      <c r="DFW105" s="49"/>
      <c r="DFX105" s="49"/>
      <c r="DFY105" s="49"/>
      <c r="DFZ105" s="49"/>
      <c r="DGA105" s="49"/>
      <c r="DGB105" s="49"/>
      <c r="DGC105" s="49"/>
      <c r="DGD105" s="49"/>
      <c r="DGE105" s="49"/>
      <c r="DGF105" s="49"/>
      <c r="DGG105" s="49"/>
      <c r="DGH105" s="49"/>
      <c r="DGI105" s="49"/>
      <c r="DGJ105" s="49"/>
      <c r="DGK105" s="49"/>
      <c r="DGL105" s="49"/>
      <c r="DGM105" s="49"/>
      <c r="DGN105" s="49"/>
      <c r="DGO105" s="49"/>
      <c r="DGP105" s="49"/>
      <c r="DGQ105" s="49"/>
      <c r="DGR105" s="49"/>
      <c r="DGS105" s="49"/>
      <c r="DGT105" s="49"/>
      <c r="DGU105" s="49"/>
      <c r="DGV105" s="49"/>
      <c r="DGW105" s="49"/>
      <c r="DGX105" s="49"/>
      <c r="DGY105" s="49"/>
      <c r="DGZ105" s="49"/>
      <c r="DHA105" s="49"/>
      <c r="DHB105" s="49"/>
      <c r="DHC105" s="49"/>
      <c r="DHD105" s="49"/>
      <c r="DHE105" s="49"/>
      <c r="DHF105" s="49"/>
      <c r="DHG105" s="49"/>
      <c r="DHH105" s="49"/>
      <c r="DHI105" s="49"/>
      <c r="DHJ105" s="49"/>
      <c r="DHK105" s="49"/>
      <c r="DHL105" s="49"/>
      <c r="DHM105" s="49"/>
      <c r="DHN105" s="49"/>
      <c r="DHO105" s="49"/>
      <c r="DHP105" s="49"/>
      <c r="DHQ105" s="49"/>
      <c r="DHR105" s="49"/>
      <c r="DHS105" s="49"/>
      <c r="DHT105" s="49"/>
      <c r="DHU105" s="49"/>
      <c r="DHV105" s="49"/>
      <c r="DHW105" s="49"/>
      <c r="DHX105" s="49"/>
      <c r="DHY105" s="49"/>
      <c r="DHZ105" s="49"/>
      <c r="DIA105" s="49"/>
      <c r="DIB105" s="49"/>
      <c r="DIC105" s="49"/>
      <c r="DID105" s="49"/>
      <c r="DIE105" s="49"/>
      <c r="DIF105" s="49"/>
      <c r="DIG105" s="49"/>
      <c r="DIH105" s="49"/>
      <c r="DII105" s="49"/>
      <c r="DIJ105" s="49"/>
      <c r="DIK105" s="49"/>
      <c r="DIL105" s="49"/>
      <c r="DIM105" s="49"/>
      <c r="DIN105" s="49"/>
      <c r="DIO105" s="49"/>
      <c r="DIP105" s="49"/>
      <c r="DIQ105" s="49"/>
      <c r="DIR105" s="49"/>
      <c r="DIS105" s="49"/>
      <c r="DIT105" s="49"/>
      <c r="DIU105" s="49"/>
      <c r="DIV105" s="49"/>
      <c r="DIW105" s="49"/>
      <c r="DIX105" s="49"/>
      <c r="DIY105" s="49"/>
      <c r="DIZ105" s="49"/>
      <c r="DJA105" s="49"/>
      <c r="DJB105" s="49"/>
      <c r="DJC105" s="49"/>
      <c r="DJD105" s="49"/>
      <c r="DJE105" s="49"/>
      <c r="DJF105" s="49"/>
      <c r="DJG105" s="49"/>
      <c r="DJH105" s="49"/>
      <c r="DJI105" s="49"/>
      <c r="DJJ105" s="49"/>
      <c r="DJK105" s="49"/>
      <c r="DJL105" s="49"/>
      <c r="DJM105" s="49"/>
      <c r="DJN105" s="49"/>
      <c r="DJO105" s="49"/>
      <c r="DJP105" s="49"/>
      <c r="DJQ105" s="49"/>
      <c r="DJR105" s="49"/>
      <c r="DJS105" s="49"/>
      <c r="DJT105" s="49"/>
      <c r="DJU105" s="49"/>
      <c r="DJV105" s="49"/>
      <c r="DJW105" s="49"/>
      <c r="DJX105" s="49"/>
      <c r="DJY105" s="49"/>
      <c r="DJZ105" s="49"/>
      <c r="DKA105" s="49"/>
      <c r="DKB105" s="49"/>
      <c r="DKC105" s="49"/>
      <c r="DKD105" s="49"/>
      <c r="DKE105" s="49"/>
      <c r="DKF105" s="49"/>
      <c r="DKG105" s="49"/>
      <c r="DKH105" s="49"/>
      <c r="DKI105" s="49"/>
      <c r="DKJ105" s="49"/>
      <c r="DKK105" s="49"/>
      <c r="DKL105" s="49"/>
      <c r="DKM105" s="49"/>
      <c r="DKN105" s="49"/>
      <c r="DKO105" s="49"/>
      <c r="DKP105" s="49"/>
      <c r="DKQ105" s="49"/>
      <c r="DKR105" s="49"/>
      <c r="DKS105" s="49"/>
      <c r="DKT105" s="49"/>
      <c r="DKU105" s="49"/>
      <c r="DKV105" s="49"/>
      <c r="DKW105" s="49"/>
      <c r="DKX105" s="49"/>
      <c r="DKY105" s="49"/>
      <c r="DKZ105" s="49"/>
      <c r="DLA105" s="49"/>
      <c r="DLB105" s="49"/>
      <c r="DLC105" s="49"/>
      <c r="DLD105" s="49"/>
      <c r="DLE105" s="49"/>
      <c r="DLF105" s="49"/>
      <c r="DLG105" s="49"/>
      <c r="DLH105" s="49"/>
      <c r="DLI105" s="49"/>
      <c r="DLJ105" s="49"/>
      <c r="DLK105" s="49"/>
      <c r="DLL105" s="49"/>
      <c r="DLM105" s="49"/>
      <c r="DLN105" s="49"/>
      <c r="DLO105" s="49"/>
      <c r="DLP105" s="49"/>
      <c r="DLQ105" s="49"/>
      <c r="DLR105" s="49"/>
      <c r="DLS105" s="49"/>
      <c r="DLT105" s="49"/>
      <c r="DLU105" s="49"/>
      <c r="DLV105" s="49"/>
      <c r="DLW105" s="49"/>
      <c r="DLX105" s="49"/>
      <c r="DLY105" s="49"/>
      <c r="DLZ105" s="49"/>
      <c r="DMA105" s="49"/>
      <c r="DMB105" s="49"/>
      <c r="DMC105" s="49"/>
      <c r="DMD105" s="49"/>
      <c r="DME105" s="49"/>
      <c r="DMF105" s="49"/>
      <c r="DMG105" s="49"/>
      <c r="DMH105" s="49"/>
      <c r="DMI105" s="49"/>
      <c r="DMJ105" s="49"/>
      <c r="DMK105" s="49"/>
      <c r="DML105" s="49"/>
      <c r="DMM105" s="49"/>
      <c r="DMN105" s="49"/>
      <c r="DMO105" s="49"/>
      <c r="DMP105" s="49"/>
      <c r="DMQ105" s="49"/>
      <c r="DMR105" s="49"/>
      <c r="DMS105" s="49"/>
      <c r="DMT105" s="49"/>
      <c r="DMU105" s="49"/>
      <c r="DMV105" s="49"/>
      <c r="DMW105" s="49"/>
      <c r="DMX105" s="49"/>
      <c r="DMY105" s="49"/>
      <c r="DMZ105" s="49"/>
      <c r="DNA105" s="49"/>
      <c r="DNB105" s="49"/>
      <c r="DNC105" s="49"/>
      <c r="DND105" s="49"/>
      <c r="DNE105" s="49"/>
      <c r="DNF105" s="49"/>
      <c r="DNG105" s="49"/>
      <c r="DNH105" s="49"/>
      <c r="DNI105" s="49"/>
      <c r="DNJ105" s="49"/>
      <c r="DNK105" s="49"/>
      <c r="DNL105" s="49"/>
      <c r="DNM105" s="49"/>
      <c r="DNN105" s="49"/>
      <c r="DNO105" s="49"/>
      <c r="DNP105" s="49"/>
      <c r="DNQ105" s="49"/>
      <c r="DNR105" s="49"/>
      <c r="DNS105" s="49"/>
      <c r="DNT105" s="49"/>
      <c r="DNU105" s="49"/>
      <c r="DNV105" s="49"/>
      <c r="DNW105" s="49"/>
      <c r="DNX105" s="49"/>
      <c r="DNY105" s="49"/>
      <c r="DNZ105" s="49"/>
      <c r="DOA105" s="49"/>
      <c r="DOB105" s="49"/>
      <c r="DOC105" s="49"/>
      <c r="DOD105" s="49"/>
      <c r="DOE105" s="49"/>
      <c r="DOF105" s="49"/>
      <c r="DOG105" s="49"/>
      <c r="DOH105" s="49"/>
      <c r="DOI105" s="49"/>
      <c r="DOJ105" s="49"/>
      <c r="DOK105" s="49"/>
      <c r="DOL105" s="49"/>
      <c r="DOM105" s="49"/>
      <c r="DON105" s="49"/>
      <c r="DOO105" s="49"/>
      <c r="DOP105" s="49"/>
      <c r="DOQ105" s="49"/>
      <c r="DOR105" s="49"/>
      <c r="DOS105" s="49"/>
      <c r="DOT105" s="49"/>
      <c r="DOU105" s="49"/>
      <c r="DOV105" s="49"/>
      <c r="DOW105" s="49"/>
      <c r="DOX105" s="49"/>
      <c r="DOY105" s="49"/>
      <c r="DOZ105" s="49"/>
      <c r="DPA105" s="49"/>
      <c r="DPB105" s="49"/>
      <c r="DPC105" s="49"/>
      <c r="DPD105" s="49"/>
      <c r="DPE105" s="49"/>
      <c r="DPF105" s="49"/>
      <c r="DPG105" s="49"/>
      <c r="DPH105" s="49"/>
      <c r="DPI105" s="49"/>
      <c r="DPJ105" s="49"/>
      <c r="DPK105" s="49"/>
      <c r="DPL105" s="49"/>
      <c r="DPM105" s="49"/>
      <c r="DPN105" s="49"/>
      <c r="DPO105" s="49"/>
      <c r="DPP105" s="49"/>
      <c r="DPQ105" s="49"/>
      <c r="DPR105" s="49"/>
      <c r="DPS105" s="49"/>
      <c r="DPT105" s="49"/>
      <c r="DPU105" s="49"/>
      <c r="DPV105" s="49"/>
      <c r="DPW105" s="49"/>
      <c r="DPX105" s="49"/>
      <c r="DPY105" s="49"/>
      <c r="DPZ105" s="49"/>
      <c r="DQA105" s="49"/>
      <c r="DQB105" s="49"/>
      <c r="DQC105" s="49"/>
      <c r="DQD105" s="49"/>
      <c r="DQE105" s="49"/>
      <c r="DQF105" s="49"/>
      <c r="DQG105" s="49"/>
      <c r="DQH105" s="49"/>
      <c r="DQI105" s="49"/>
      <c r="DQJ105" s="49"/>
      <c r="DQK105" s="49"/>
      <c r="DQL105" s="49"/>
      <c r="DQM105" s="49"/>
      <c r="DQN105" s="49"/>
      <c r="DQO105" s="49"/>
      <c r="DQP105" s="49"/>
      <c r="DQQ105" s="49"/>
      <c r="DQR105" s="49"/>
      <c r="DQS105" s="49"/>
      <c r="DQT105" s="49"/>
      <c r="DQU105" s="49"/>
      <c r="DQV105" s="49"/>
      <c r="DQW105" s="49"/>
      <c r="DQX105" s="49"/>
      <c r="DQY105" s="49"/>
      <c r="DQZ105" s="49"/>
      <c r="DRA105" s="49"/>
      <c r="DRB105" s="49"/>
      <c r="DRC105" s="49"/>
      <c r="DRD105" s="49"/>
      <c r="DRE105" s="49"/>
      <c r="DRF105" s="49"/>
      <c r="DRG105" s="49"/>
      <c r="DRH105" s="49"/>
      <c r="DRI105" s="49"/>
      <c r="DRJ105" s="49"/>
      <c r="DRK105" s="49"/>
      <c r="DRL105" s="49"/>
      <c r="DRM105" s="49"/>
      <c r="DRN105" s="49"/>
      <c r="DRO105" s="49"/>
      <c r="DRP105" s="49"/>
      <c r="DRQ105" s="49"/>
      <c r="DRR105" s="49"/>
      <c r="DRS105" s="49"/>
      <c r="DRT105" s="49"/>
      <c r="DRU105" s="49"/>
      <c r="DRV105" s="49"/>
      <c r="DRW105" s="49"/>
      <c r="DRX105" s="49"/>
      <c r="DRY105" s="49"/>
      <c r="DRZ105" s="49"/>
      <c r="DSA105" s="49"/>
      <c r="DSB105" s="49"/>
      <c r="DSC105" s="49"/>
      <c r="DSD105" s="49"/>
      <c r="DSE105" s="49"/>
      <c r="DSF105" s="49"/>
      <c r="DSG105" s="49"/>
      <c r="DSH105" s="49"/>
      <c r="DSI105" s="49"/>
      <c r="DSJ105" s="49"/>
      <c r="DSK105" s="49"/>
      <c r="DSL105" s="49"/>
      <c r="DSM105" s="49"/>
      <c r="DSN105" s="49"/>
      <c r="DSO105" s="49"/>
      <c r="DSP105" s="49"/>
      <c r="DSQ105" s="49"/>
      <c r="DSR105" s="49"/>
      <c r="DSS105" s="49"/>
      <c r="DST105" s="49"/>
      <c r="DSU105" s="49"/>
      <c r="DSV105" s="49"/>
      <c r="DSW105" s="49"/>
      <c r="DSX105" s="49"/>
      <c r="DSY105" s="49"/>
      <c r="DSZ105" s="49"/>
      <c r="DTA105" s="49"/>
      <c r="DTB105" s="49"/>
      <c r="DTC105" s="49"/>
      <c r="DTD105" s="49"/>
      <c r="DTE105" s="49"/>
      <c r="DTF105" s="49"/>
      <c r="DTG105" s="49"/>
      <c r="DTH105" s="49"/>
      <c r="DTI105" s="49"/>
      <c r="DTJ105" s="49"/>
      <c r="DTK105" s="49"/>
      <c r="DTL105" s="49"/>
      <c r="DTM105" s="49"/>
      <c r="DTN105" s="49"/>
      <c r="DTO105" s="49"/>
      <c r="DTP105" s="49"/>
      <c r="DTQ105" s="49"/>
      <c r="DTR105" s="49"/>
      <c r="DTS105" s="49"/>
      <c r="DTT105" s="49"/>
      <c r="DTU105" s="49"/>
      <c r="DTV105" s="49"/>
      <c r="DTW105" s="49"/>
      <c r="DTX105" s="49"/>
      <c r="DTY105" s="49"/>
      <c r="DTZ105" s="49"/>
      <c r="DUA105" s="49"/>
      <c r="DUB105" s="49"/>
      <c r="DUC105" s="49"/>
      <c r="DUD105" s="49"/>
      <c r="DUE105" s="49"/>
      <c r="DUF105" s="49"/>
      <c r="DUG105" s="49"/>
      <c r="DUH105" s="49"/>
      <c r="DUI105" s="49"/>
      <c r="DUJ105" s="49"/>
      <c r="DUK105" s="49"/>
      <c r="DUL105" s="49"/>
      <c r="DUM105" s="49"/>
      <c r="DUN105" s="49"/>
      <c r="DUO105" s="49"/>
      <c r="DUP105" s="49"/>
      <c r="DUQ105" s="49"/>
      <c r="DUR105" s="49"/>
      <c r="DUS105" s="49"/>
      <c r="DUT105" s="49"/>
      <c r="DUU105" s="49"/>
      <c r="DUV105" s="49"/>
      <c r="DUW105" s="49"/>
      <c r="DUX105" s="49"/>
      <c r="DUY105" s="49"/>
      <c r="DUZ105" s="49"/>
      <c r="DVA105" s="49"/>
      <c r="DVB105" s="49"/>
      <c r="DVC105" s="49"/>
      <c r="DVD105" s="49"/>
      <c r="DVE105" s="49"/>
      <c r="DVF105" s="49"/>
      <c r="DVG105" s="49"/>
      <c r="DVH105" s="49"/>
      <c r="DVI105" s="49"/>
      <c r="DVJ105" s="49"/>
      <c r="DVK105" s="49"/>
      <c r="DVL105" s="49"/>
      <c r="DVM105" s="49"/>
      <c r="DVN105" s="49"/>
      <c r="DVO105" s="49"/>
      <c r="DVP105" s="49"/>
      <c r="DVQ105" s="49"/>
      <c r="DVR105" s="49"/>
      <c r="DVS105" s="49"/>
      <c r="DVT105" s="49"/>
      <c r="DVU105" s="49"/>
      <c r="DVV105" s="49"/>
      <c r="DVW105" s="49"/>
      <c r="DVX105" s="49"/>
      <c r="DVY105" s="49"/>
      <c r="DVZ105" s="49"/>
      <c r="DWA105" s="49"/>
      <c r="DWB105" s="49"/>
      <c r="DWC105" s="49"/>
      <c r="DWD105" s="49"/>
      <c r="DWE105" s="49"/>
      <c r="DWF105" s="49"/>
      <c r="DWG105" s="49"/>
      <c r="DWH105" s="49"/>
      <c r="DWI105" s="49"/>
      <c r="DWJ105" s="49"/>
      <c r="DWK105" s="49"/>
      <c r="DWL105" s="49"/>
      <c r="DWM105" s="49"/>
      <c r="DWN105" s="49"/>
      <c r="DWO105" s="49"/>
      <c r="DWP105" s="49"/>
      <c r="DWQ105" s="49"/>
      <c r="DWR105" s="49"/>
      <c r="DWS105" s="49"/>
      <c r="DWT105" s="49"/>
      <c r="DWU105" s="49"/>
      <c r="DWV105" s="49"/>
      <c r="DWW105" s="49"/>
      <c r="DWX105" s="49"/>
      <c r="DWY105" s="49"/>
      <c r="DWZ105" s="49"/>
      <c r="DXA105" s="49"/>
      <c r="DXB105" s="49"/>
      <c r="DXC105" s="49"/>
      <c r="DXD105" s="49"/>
      <c r="DXE105" s="49"/>
      <c r="DXF105" s="49"/>
      <c r="DXG105" s="49"/>
      <c r="DXH105" s="49"/>
      <c r="DXI105" s="49"/>
      <c r="DXJ105" s="49"/>
      <c r="DXK105" s="49"/>
      <c r="DXL105" s="49"/>
      <c r="DXM105" s="49"/>
      <c r="DXN105" s="49"/>
      <c r="DXO105" s="49"/>
      <c r="DXP105" s="49"/>
      <c r="DXQ105" s="49"/>
      <c r="DXR105" s="49"/>
      <c r="DXS105" s="49"/>
      <c r="DXT105" s="49"/>
      <c r="DXU105" s="49"/>
      <c r="DXV105" s="49"/>
      <c r="DXW105" s="49"/>
      <c r="DXX105" s="49"/>
      <c r="DXY105" s="49"/>
      <c r="DXZ105" s="49"/>
      <c r="DYA105" s="49"/>
      <c r="DYB105" s="49"/>
      <c r="DYC105" s="49"/>
      <c r="DYD105" s="49"/>
      <c r="DYE105" s="49"/>
      <c r="DYF105" s="49"/>
      <c r="DYG105" s="49"/>
      <c r="DYH105" s="49"/>
      <c r="DYI105" s="49"/>
      <c r="DYJ105" s="49"/>
      <c r="DYK105" s="49"/>
      <c r="DYL105" s="49"/>
      <c r="DYM105" s="49"/>
      <c r="DYN105" s="49"/>
      <c r="DYO105" s="49"/>
      <c r="DYP105" s="49"/>
      <c r="DYQ105" s="49"/>
      <c r="DYR105" s="49"/>
      <c r="DYS105" s="49"/>
      <c r="DYT105" s="49"/>
      <c r="DYU105" s="49"/>
      <c r="DYV105" s="49"/>
      <c r="DYW105" s="49"/>
      <c r="DYX105" s="49"/>
      <c r="DYY105" s="49"/>
      <c r="DYZ105" s="49"/>
      <c r="DZA105" s="49"/>
      <c r="DZB105" s="49"/>
      <c r="DZC105" s="49"/>
      <c r="DZD105" s="49"/>
      <c r="DZE105" s="49"/>
      <c r="DZF105" s="49"/>
      <c r="DZG105" s="49"/>
      <c r="DZH105" s="49"/>
      <c r="DZI105" s="49"/>
      <c r="DZJ105" s="49"/>
      <c r="DZK105" s="49"/>
      <c r="DZL105" s="49"/>
      <c r="DZM105" s="49"/>
      <c r="DZN105" s="49"/>
      <c r="DZO105" s="49"/>
      <c r="DZP105" s="49"/>
      <c r="DZQ105" s="49"/>
      <c r="DZR105" s="49"/>
      <c r="DZS105" s="49"/>
      <c r="DZT105" s="49"/>
      <c r="DZU105" s="49"/>
      <c r="DZV105" s="49"/>
      <c r="DZW105" s="49"/>
      <c r="DZX105" s="49"/>
      <c r="DZY105" s="49"/>
      <c r="DZZ105" s="49"/>
      <c r="EAA105" s="49"/>
      <c r="EAB105" s="49"/>
      <c r="EAC105" s="49"/>
      <c r="EAD105" s="49"/>
      <c r="EAE105" s="49"/>
      <c r="EAF105" s="49"/>
      <c r="EAG105" s="49"/>
      <c r="EAH105" s="49"/>
      <c r="EAI105" s="49"/>
      <c r="EAJ105" s="49"/>
      <c r="EAK105" s="49"/>
      <c r="EAL105" s="49"/>
      <c r="EAM105" s="49"/>
      <c r="EAN105" s="49"/>
      <c r="EAO105" s="49"/>
      <c r="EAP105" s="49"/>
      <c r="EAQ105" s="49"/>
      <c r="EAR105" s="49"/>
      <c r="EAS105" s="49"/>
      <c r="EAT105" s="49"/>
      <c r="EAU105" s="49"/>
      <c r="EAV105" s="49"/>
      <c r="EAW105" s="49"/>
      <c r="EAX105" s="49"/>
      <c r="EAY105" s="49"/>
      <c r="EAZ105" s="49"/>
      <c r="EBA105" s="49"/>
      <c r="EBB105" s="49"/>
      <c r="EBC105" s="49"/>
      <c r="EBD105" s="49"/>
      <c r="EBE105" s="49"/>
      <c r="EBF105" s="49"/>
      <c r="EBG105" s="49"/>
      <c r="EBH105" s="49"/>
      <c r="EBI105" s="49"/>
      <c r="EBJ105" s="49"/>
      <c r="EBK105" s="49"/>
      <c r="EBL105" s="49"/>
      <c r="EBM105" s="49"/>
      <c r="EBN105" s="49"/>
      <c r="EBO105" s="49"/>
      <c r="EBP105" s="49"/>
      <c r="EBQ105" s="49"/>
      <c r="EBR105" s="49"/>
      <c r="EBS105" s="49"/>
      <c r="EBT105" s="49"/>
      <c r="EBU105" s="49"/>
      <c r="EBV105" s="49"/>
      <c r="EBW105" s="49"/>
      <c r="EBX105" s="49"/>
      <c r="EBY105" s="49"/>
      <c r="EBZ105" s="49"/>
      <c r="ECA105" s="49"/>
      <c r="ECB105" s="49"/>
      <c r="ECC105" s="49"/>
      <c r="ECD105" s="49"/>
      <c r="ECE105" s="49"/>
      <c r="ECF105" s="49"/>
      <c r="ECG105" s="49"/>
      <c r="ECH105" s="49"/>
      <c r="ECI105" s="49"/>
      <c r="ECJ105" s="49"/>
      <c r="ECK105" s="49"/>
      <c r="ECL105" s="49"/>
      <c r="ECM105" s="49"/>
      <c r="ECN105" s="49"/>
      <c r="ECO105" s="49"/>
      <c r="ECP105" s="49"/>
      <c r="ECQ105" s="49"/>
      <c r="ECR105" s="49"/>
      <c r="ECS105" s="49"/>
      <c r="ECT105" s="49"/>
      <c r="ECU105" s="49"/>
      <c r="ECV105" s="49"/>
      <c r="ECW105" s="49"/>
      <c r="ECX105" s="49"/>
      <c r="ECY105" s="49"/>
      <c r="ECZ105" s="49"/>
      <c r="EDA105" s="49"/>
      <c r="EDB105" s="49"/>
      <c r="EDC105" s="49"/>
      <c r="EDD105" s="49"/>
      <c r="EDE105" s="49"/>
      <c r="EDF105" s="49"/>
      <c r="EDG105" s="49"/>
      <c r="EDH105" s="49"/>
      <c r="EDI105" s="49"/>
      <c r="EDJ105" s="49"/>
      <c r="EDK105" s="49"/>
      <c r="EDL105" s="49"/>
      <c r="EDM105" s="49"/>
      <c r="EDN105" s="49"/>
      <c r="EDO105" s="49"/>
      <c r="EDP105" s="49"/>
      <c r="EDQ105" s="49"/>
      <c r="EDR105" s="49"/>
      <c r="EDS105" s="49"/>
      <c r="EDT105" s="49"/>
      <c r="EDU105" s="49"/>
      <c r="EDV105" s="49"/>
      <c r="EDW105" s="49"/>
      <c r="EDX105" s="49"/>
      <c r="EDY105" s="49"/>
      <c r="EDZ105" s="49"/>
      <c r="EEA105" s="49"/>
      <c r="EEB105" s="49"/>
      <c r="EEC105" s="49"/>
      <c r="EED105" s="49"/>
      <c r="EEE105" s="49"/>
      <c r="EEF105" s="49"/>
      <c r="EEG105" s="49"/>
      <c r="EEH105" s="49"/>
      <c r="EEI105" s="49"/>
      <c r="EEJ105" s="49"/>
      <c r="EEK105" s="49"/>
      <c r="EEL105" s="49"/>
      <c r="EEM105" s="49"/>
      <c r="EEN105" s="49"/>
      <c r="EEO105" s="49"/>
      <c r="EEP105" s="49"/>
      <c r="EEQ105" s="49"/>
      <c r="EER105" s="49"/>
      <c r="EES105" s="49"/>
      <c r="EET105" s="49"/>
      <c r="EEU105" s="49"/>
      <c r="EEV105" s="49"/>
      <c r="EEW105" s="49"/>
      <c r="EEX105" s="49"/>
      <c r="EEY105" s="49"/>
      <c r="EEZ105" s="49"/>
      <c r="EFA105" s="49"/>
      <c r="EFB105" s="49"/>
      <c r="EFC105" s="49"/>
      <c r="EFD105" s="49"/>
      <c r="EFE105" s="49"/>
      <c r="EFF105" s="49"/>
      <c r="EFG105" s="49"/>
      <c r="EFH105" s="49"/>
      <c r="EFI105" s="49"/>
      <c r="EFJ105" s="49"/>
      <c r="EFK105" s="49"/>
      <c r="EFL105" s="49"/>
      <c r="EFM105" s="49"/>
      <c r="EFN105" s="49"/>
      <c r="EFO105" s="49"/>
      <c r="EFP105" s="49"/>
      <c r="EFQ105" s="49"/>
      <c r="EFR105" s="49"/>
      <c r="EFS105" s="49"/>
      <c r="EFT105" s="49"/>
      <c r="EFU105" s="49"/>
      <c r="EFV105" s="49"/>
      <c r="EFW105" s="49"/>
      <c r="EFX105" s="49"/>
      <c r="EFY105" s="49"/>
      <c r="EFZ105" s="49"/>
      <c r="EGA105" s="49"/>
      <c r="EGB105" s="49"/>
      <c r="EGC105" s="49"/>
      <c r="EGD105" s="49"/>
      <c r="EGE105" s="49"/>
      <c r="EGF105" s="49"/>
      <c r="EGG105" s="49"/>
      <c r="EGH105" s="49"/>
      <c r="EGI105" s="49"/>
      <c r="EGJ105" s="49"/>
      <c r="EGK105" s="49"/>
      <c r="EGL105" s="49"/>
      <c r="EGM105" s="49"/>
      <c r="EGN105" s="49"/>
      <c r="EGO105" s="49"/>
      <c r="EGP105" s="49"/>
      <c r="EGQ105" s="49"/>
      <c r="EGR105" s="49"/>
      <c r="EGS105" s="49"/>
      <c r="EGT105" s="49"/>
      <c r="EGU105" s="49"/>
      <c r="EGV105" s="49"/>
      <c r="EGW105" s="49"/>
      <c r="EGX105" s="49"/>
      <c r="EGY105" s="49"/>
      <c r="EGZ105" s="49"/>
      <c r="EHA105" s="49"/>
      <c r="EHB105" s="49"/>
      <c r="EHC105" s="49"/>
      <c r="EHD105" s="49"/>
      <c r="EHE105" s="49"/>
      <c r="EHF105" s="49"/>
      <c r="EHG105" s="49"/>
      <c r="EHH105" s="49"/>
      <c r="EHI105" s="49"/>
      <c r="EHJ105" s="49"/>
      <c r="EHK105" s="49"/>
      <c r="EHL105" s="49"/>
      <c r="EHM105" s="49"/>
      <c r="EHN105" s="49"/>
      <c r="EHO105" s="49"/>
      <c r="EHP105" s="49"/>
      <c r="EHQ105" s="49"/>
      <c r="EHR105" s="49"/>
      <c r="EHS105" s="49"/>
      <c r="EHT105" s="49"/>
      <c r="EHU105" s="49"/>
      <c r="EHV105" s="49"/>
      <c r="EHW105" s="49"/>
      <c r="EHX105" s="49"/>
      <c r="EHY105" s="49"/>
      <c r="EHZ105" s="49"/>
      <c r="EIA105" s="49"/>
      <c r="EIB105" s="49"/>
      <c r="EIC105" s="49"/>
      <c r="EID105" s="49"/>
      <c r="EIE105" s="49"/>
      <c r="EIF105" s="49"/>
      <c r="EIG105" s="49"/>
      <c r="EIH105" s="49"/>
      <c r="EII105" s="49"/>
      <c r="EIJ105" s="49"/>
      <c r="EIK105" s="49"/>
      <c r="EIL105" s="49"/>
      <c r="EIM105" s="49"/>
      <c r="EIN105" s="49"/>
      <c r="EIO105" s="49"/>
      <c r="EIP105" s="49"/>
      <c r="EIQ105" s="49"/>
      <c r="EIR105" s="49"/>
      <c r="EIS105" s="49"/>
      <c r="EIT105" s="49"/>
      <c r="EIU105" s="49"/>
      <c r="EIV105" s="49"/>
      <c r="EIW105" s="49"/>
      <c r="EIX105" s="49"/>
      <c r="EIY105" s="49"/>
      <c r="EIZ105" s="49"/>
      <c r="EJA105" s="49"/>
      <c r="EJB105" s="49"/>
      <c r="EJC105" s="49"/>
      <c r="EJD105" s="49"/>
      <c r="EJE105" s="49"/>
      <c r="EJF105" s="49"/>
      <c r="EJG105" s="49"/>
      <c r="EJH105" s="49"/>
      <c r="EJI105" s="49"/>
      <c r="EJJ105" s="49"/>
      <c r="EJK105" s="49"/>
      <c r="EJL105" s="49"/>
      <c r="EJM105" s="49"/>
      <c r="EJN105" s="49"/>
      <c r="EJO105" s="49"/>
      <c r="EJP105" s="49"/>
      <c r="EJQ105" s="49"/>
      <c r="EJR105" s="49"/>
      <c r="EJS105" s="49"/>
      <c r="EJT105" s="49"/>
      <c r="EJU105" s="49"/>
      <c r="EJV105" s="49"/>
      <c r="EJW105" s="49"/>
      <c r="EJX105" s="49"/>
      <c r="EJY105" s="49"/>
      <c r="EJZ105" s="49"/>
      <c r="EKA105" s="49"/>
      <c r="EKB105" s="49"/>
      <c r="EKC105" s="49"/>
      <c r="EKD105" s="49"/>
      <c r="EKE105" s="49"/>
      <c r="EKF105" s="49"/>
      <c r="EKG105" s="49"/>
      <c r="EKH105" s="49"/>
      <c r="EKI105" s="49"/>
      <c r="EKJ105" s="49"/>
      <c r="EKK105" s="49"/>
      <c r="EKL105" s="49"/>
      <c r="EKM105" s="49"/>
      <c r="EKN105" s="49"/>
      <c r="EKO105" s="49"/>
      <c r="EKP105" s="49"/>
      <c r="EKQ105" s="49"/>
      <c r="EKR105" s="49"/>
      <c r="EKS105" s="49"/>
      <c r="EKT105" s="49"/>
      <c r="EKU105" s="49"/>
      <c r="EKV105" s="49"/>
      <c r="EKW105" s="49"/>
      <c r="EKX105" s="49"/>
      <c r="EKY105" s="49"/>
      <c r="EKZ105" s="49"/>
      <c r="ELA105" s="49"/>
      <c r="ELB105" s="49"/>
      <c r="ELC105" s="49"/>
      <c r="ELD105" s="49"/>
      <c r="ELE105" s="49"/>
      <c r="ELF105" s="49"/>
      <c r="ELG105" s="49"/>
      <c r="ELH105" s="49"/>
      <c r="ELI105" s="49"/>
      <c r="ELJ105" s="49"/>
      <c r="ELK105" s="49"/>
      <c r="ELL105" s="49"/>
      <c r="ELM105" s="49"/>
      <c r="ELN105" s="49"/>
      <c r="ELO105" s="49"/>
      <c r="ELP105" s="49"/>
      <c r="ELQ105" s="49"/>
      <c r="ELR105" s="49"/>
      <c r="ELS105" s="49"/>
      <c r="ELT105" s="49"/>
      <c r="ELU105" s="49"/>
      <c r="ELV105" s="49"/>
      <c r="ELW105" s="49"/>
      <c r="ELX105" s="49"/>
      <c r="ELY105" s="49"/>
      <c r="ELZ105" s="49"/>
      <c r="EMA105" s="49"/>
      <c r="EMB105" s="49"/>
      <c r="EMC105" s="49"/>
      <c r="EMD105" s="49"/>
      <c r="EME105" s="49"/>
      <c r="EMF105" s="49"/>
      <c r="EMG105" s="49"/>
      <c r="EMH105" s="49"/>
      <c r="EMI105" s="49"/>
      <c r="EMJ105" s="49"/>
      <c r="EMK105" s="49"/>
      <c r="EML105" s="49"/>
      <c r="EMM105" s="49"/>
      <c r="EMN105" s="49"/>
      <c r="EMO105" s="49"/>
      <c r="EMP105" s="49"/>
      <c r="EMQ105" s="49"/>
      <c r="EMR105" s="49"/>
      <c r="EMS105" s="49"/>
      <c r="EMT105" s="49"/>
      <c r="EMU105" s="49"/>
      <c r="EMV105" s="49"/>
      <c r="EMW105" s="49"/>
      <c r="EMX105" s="49"/>
      <c r="EMY105" s="49"/>
      <c r="EMZ105" s="49"/>
      <c r="ENA105" s="49"/>
      <c r="ENB105" s="49"/>
      <c r="ENC105" s="49"/>
      <c r="END105" s="49"/>
      <c r="ENE105" s="49"/>
      <c r="ENF105" s="49"/>
      <c r="ENG105" s="49"/>
      <c r="ENH105" s="49"/>
      <c r="ENI105" s="49"/>
      <c r="ENJ105" s="49"/>
      <c r="ENK105" s="49"/>
      <c r="ENL105" s="49"/>
      <c r="ENM105" s="49"/>
      <c r="ENN105" s="49"/>
      <c r="ENO105" s="49"/>
      <c r="ENP105" s="49"/>
      <c r="ENQ105" s="49"/>
      <c r="ENR105" s="49"/>
      <c r="ENS105" s="49"/>
      <c r="ENT105" s="49"/>
      <c r="ENU105" s="49"/>
      <c r="ENV105" s="49"/>
      <c r="ENW105" s="49"/>
      <c r="ENX105" s="49"/>
      <c r="ENY105" s="49"/>
      <c r="ENZ105" s="49"/>
      <c r="EOA105" s="49"/>
      <c r="EOB105" s="49"/>
      <c r="EOC105" s="49"/>
      <c r="EOD105" s="49"/>
      <c r="EOE105" s="49"/>
      <c r="EOF105" s="49"/>
      <c r="EOG105" s="49"/>
      <c r="EOH105" s="49"/>
      <c r="EOI105" s="49"/>
      <c r="EOJ105" s="49"/>
      <c r="EOK105" s="49"/>
      <c r="EOL105" s="49"/>
      <c r="EOM105" s="49"/>
      <c r="EON105" s="49"/>
      <c r="EOO105" s="49"/>
      <c r="EOP105" s="49"/>
      <c r="EOQ105" s="49"/>
      <c r="EOR105" s="49"/>
      <c r="EOS105" s="49"/>
      <c r="EOT105" s="49"/>
      <c r="EOU105" s="49"/>
      <c r="EOV105" s="49"/>
      <c r="EOW105" s="49"/>
      <c r="EOX105" s="49"/>
      <c r="EOY105" s="49"/>
      <c r="EOZ105" s="49"/>
      <c r="EPA105" s="49"/>
      <c r="EPB105" s="49"/>
      <c r="EPC105" s="49"/>
      <c r="EPD105" s="49"/>
      <c r="EPE105" s="49"/>
      <c r="EPF105" s="49"/>
      <c r="EPG105" s="49"/>
      <c r="EPH105" s="49"/>
      <c r="EPI105" s="49"/>
      <c r="EPJ105" s="49"/>
      <c r="EPK105" s="49"/>
      <c r="EPL105" s="49"/>
      <c r="EPM105" s="49"/>
      <c r="EPN105" s="49"/>
      <c r="EPO105" s="49"/>
      <c r="EPP105" s="49"/>
      <c r="EPQ105" s="49"/>
      <c r="EPR105" s="49"/>
      <c r="EPS105" s="49"/>
      <c r="EPT105" s="49"/>
      <c r="EPU105" s="49"/>
      <c r="EPV105" s="49"/>
      <c r="EPW105" s="49"/>
      <c r="EPX105" s="49"/>
      <c r="EPY105" s="49"/>
      <c r="EPZ105" s="49"/>
      <c r="EQA105" s="49"/>
      <c r="EQB105" s="49"/>
      <c r="EQC105" s="49"/>
      <c r="EQD105" s="49"/>
      <c r="EQE105" s="49"/>
      <c r="EQF105" s="49"/>
      <c r="EQG105" s="49"/>
      <c r="EQH105" s="49"/>
      <c r="EQI105" s="49"/>
      <c r="EQJ105" s="49"/>
      <c r="EQK105" s="49"/>
      <c r="EQL105" s="49"/>
      <c r="EQM105" s="49"/>
      <c r="EQN105" s="49"/>
      <c r="EQO105" s="49"/>
      <c r="EQP105" s="49"/>
      <c r="EQQ105" s="49"/>
      <c r="EQR105" s="49"/>
      <c r="EQS105" s="49"/>
      <c r="EQT105" s="49"/>
      <c r="EQU105" s="49"/>
      <c r="EQV105" s="49"/>
      <c r="EQW105" s="49"/>
      <c r="EQX105" s="49"/>
      <c r="EQY105" s="49"/>
      <c r="EQZ105" s="49"/>
      <c r="ERA105" s="49"/>
      <c r="ERB105" s="49"/>
      <c r="ERC105" s="49"/>
      <c r="ERD105" s="49"/>
      <c r="ERE105" s="49"/>
      <c r="ERF105" s="49"/>
      <c r="ERG105" s="49"/>
      <c r="ERH105" s="49"/>
      <c r="ERI105" s="49"/>
      <c r="ERJ105" s="49"/>
      <c r="ERK105" s="49"/>
      <c r="ERL105" s="49"/>
      <c r="ERM105" s="49"/>
      <c r="ERN105" s="49"/>
      <c r="ERO105" s="49"/>
      <c r="ERP105" s="49"/>
      <c r="ERQ105" s="49"/>
      <c r="ERR105" s="49"/>
      <c r="ERS105" s="49"/>
      <c r="ERT105" s="49"/>
      <c r="ERU105" s="49"/>
      <c r="ERV105" s="49"/>
      <c r="ERW105" s="49"/>
      <c r="ERX105" s="49"/>
      <c r="ERY105" s="49"/>
      <c r="ERZ105" s="49"/>
      <c r="ESA105" s="49"/>
      <c r="ESB105" s="49"/>
      <c r="ESC105" s="49"/>
      <c r="ESD105" s="49"/>
      <c r="ESE105" s="49"/>
      <c r="ESF105" s="49"/>
      <c r="ESG105" s="49"/>
      <c r="ESH105" s="49"/>
      <c r="ESI105" s="49"/>
      <c r="ESJ105" s="49"/>
      <c r="ESK105" s="49"/>
      <c r="ESL105" s="49"/>
      <c r="ESM105" s="49"/>
      <c r="ESN105" s="49"/>
      <c r="ESO105" s="49"/>
      <c r="ESP105" s="49"/>
      <c r="ESQ105" s="49"/>
      <c r="ESR105" s="49"/>
      <c r="ESS105" s="49"/>
      <c r="EST105" s="49"/>
      <c r="ESU105" s="49"/>
      <c r="ESV105" s="49"/>
      <c r="ESW105" s="49"/>
      <c r="ESX105" s="49"/>
      <c r="ESY105" s="49"/>
      <c r="ESZ105" s="49"/>
      <c r="ETA105" s="49"/>
      <c r="ETB105" s="49"/>
      <c r="ETC105" s="49"/>
      <c r="ETD105" s="49"/>
      <c r="ETE105" s="49"/>
      <c r="ETF105" s="49"/>
      <c r="ETG105" s="49"/>
      <c r="ETH105" s="49"/>
      <c r="ETI105" s="49"/>
      <c r="ETJ105" s="49"/>
      <c r="ETK105" s="49"/>
      <c r="ETL105" s="49"/>
      <c r="ETM105" s="49"/>
      <c r="ETN105" s="49"/>
      <c r="ETO105" s="49"/>
      <c r="ETP105" s="49"/>
      <c r="ETQ105" s="49"/>
      <c r="ETR105" s="49"/>
      <c r="ETS105" s="49"/>
      <c r="ETT105" s="49"/>
      <c r="ETU105" s="49"/>
      <c r="ETV105" s="49"/>
      <c r="ETW105" s="49"/>
      <c r="ETX105" s="49"/>
      <c r="ETY105" s="49"/>
      <c r="ETZ105" s="49"/>
      <c r="EUA105" s="49"/>
      <c r="EUB105" s="49"/>
      <c r="EUC105" s="49"/>
      <c r="EUD105" s="49"/>
      <c r="EUE105" s="49"/>
      <c r="EUF105" s="49"/>
      <c r="EUG105" s="49"/>
      <c r="EUH105" s="49"/>
      <c r="EUI105" s="49"/>
      <c r="EUJ105" s="49"/>
      <c r="EUK105" s="49"/>
      <c r="EUL105" s="49"/>
      <c r="EUM105" s="49"/>
      <c r="EUN105" s="49"/>
      <c r="EUO105" s="49"/>
      <c r="EUP105" s="49"/>
      <c r="EUQ105" s="49"/>
      <c r="EUR105" s="49"/>
      <c r="EUS105" s="49"/>
      <c r="EUT105" s="49"/>
      <c r="EUU105" s="49"/>
      <c r="EUV105" s="49"/>
      <c r="EUW105" s="49"/>
      <c r="EUX105" s="49"/>
      <c r="EUY105" s="49"/>
      <c r="EUZ105" s="49"/>
      <c r="EVA105" s="49"/>
      <c r="EVB105" s="49"/>
      <c r="EVC105" s="49"/>
      <c r="EVD105" s="49"/>
      <c r="EVE105" s="49"/>
      <c r="EVF105" s="49"/>
      <c r="EVG105" s="49"/>
      <c r="EVH105" s="49"/>
      <c r="EVI105" s="49"/>
      <c r="EVJ105" s="49"/>
      <c r="EVK105" s="49"/>
      <c r="EVL105" s="49"/>
      <c r="EVM105" s="49"/>
      <c r="EVN105" s="49"/>
      <c r="EVO105" s="49"/>
      <c r="EVP105" s="49"/>
      <c r="EVQ105" s="49"/>
      <c r="EVR105" s="49"/>
      <c r="EVS105" s="49"/>
      <c r="EVT105" s="49"/>
      <c r="EVU105" s="49"/>
      <c r="EVV105" s="49"/>
      <c r="EVW105" s="49"/>
      <c r="EVX105" s="49"/>
      <c r="EVY105" s="49"/>
      <c r="EVZ105" s="49"/>
      <c r="EWA105" s="49"/>
      <c r="EWB105" s="49"/>
      <c r="EWC105" s="49"/>
      <c r="EWD105" s="49"/>
      <c r="EWE105" s="49"/>
      <c r="EWF105" s="49"/>
      <c r="EWG105" s="49"/>
      <c r="EWH105" s="49"/>
      <c r="EWI105" s="49"/>
      <c r="EWJ105" s="49"/>
      <c r="EWK105" s="49"/>
      <c r="EWL105" s="49"/>
      <c r="EWM105" s="49"/>
      <c r="EWN105" s="49"/>
      <c r="EWO105" s="49"/>
      <c r="EWP105" s="49"/>
      <c r="EWQ105" s="49"/>
      <c r="EWR105" s="49"/>
      <c r="EWS105" s="49"/>
      <c r="EWT105" s="49"/>
      <c r="EWU105" s="49"/>
      <c r="EWV105" s="49"/>
      <c r="EWW105" s="49"/>
      <c r="EWX105" s="49"/>
      <c r="EWY105" s="49"/>
      <c r="EWZ105" s="49"/>
      <c r="EXA105" s="49"/>
      <c r="EXB105" s="49"/>
      <c r="EXC105" s="49"/>
      <c r="EXD105" s="49"/>
      <c r="EXE105" s="49"/>
      <c r="EXF105" s="49"/>
      <c r="EXG105" s="49"/>
      <c r="EXH105" s="49"/>
      <c r="EXI105" s="49"/>
      <c r="EXJ105" s="49"/>
      <c r="EXK105" s="49"/>
      <c r="EXL105" s="49"/>
      <c r="EXM105" s="49"/>
      <c r="EXN105" s="49"/>
      <c r="EXO105" s="49"/>
      <c r="EXP105" s="49"/>
      <c r="EXQ105" s="49"/>
      <c r="EXR105" s="49"/>
      <c r="EXS105" s="49"/>
      <c r="EXT105" s="49"/>
      <c r="EXU105" s="49"/>
      <c r="EXV105" s="49"/>
      <c r="EXW105" s="49"/>
      <c r="EXX105" s="49"/>
      <c r="EXY105" s="49"/>
      <c r="EXZ105" s="49"/>
      <c r="EYA105" s="49"/>
      <c r="EYB105" s="49"/>
      <c r="EYC105" s="49"/>
      <c r="EYD105" s="49"/>
      <c r="EYE105" s="49"/>
      <c r="EYF105" s="49"/>
      <c r="EYG105" s="49"/>
      <c r="EYH105" s="49"/>
      <c r="EYI105" s="49"/>
      <c r="EYJ105" s="49"/>
      <c r="EYK105" s="49"/>
      <c r="EYL105" s="49"/>
      <c r="EYM105" s="49"/>
      <c r="EYN105" s="49"/>
      <c r="EYO105" s="49"/>
      <c r="EYP105" s="49"/>
      <c r="EYQ105" s="49"/>
      <c r="EYR105" s="49"/>
      <c r="EYS105" s="49"/>
      <c r="EYT105" s="49"/>
      <c r="EYU105" s="49"/>
      <c r="EYV105" s="49"/>
      <c r="EYW105" s="49"/>
      <c r="EYX105" s="49"/>
      <c r="EYY105" s="49"/>
      <c r="EYZ105" s="49"/>
      <c r="EZA105" s="49"/>
      <c r="EZB105" s="49"/>
      <c r="EZC105" s="49"/>
      <c r="EZD105" s="49"/>
      <c r="EZE105" s="49"/>
      <c r="EZF105" s="49"/>
      <c r="EZG105" s="49"/>
      <c r="EZH105" s="49"/>
      <c r="EZI105" s="49"/>
      <c r="EZJ105" s="49"/>
      <c r="EZK105" s="49"/>
      <c r="EZL105" s="49"/>
      <c r="EZM105" s="49"/>
      <c r="EZN105" s="49"/>
      <c r="EZO105" s="49"/>
      <c r="EZP105" s="49"/>
      <c r="EZQ105" s="49"/>
      <c r="EZR105" s="49"/>
      <c r="EZS105" s="49"/>
      <c r="EZT105" s="49"/>
      <c r="EZU105" s="49"/>
      <c r="EZV105" s="49"/>
      <c r="EZW105" s="49"/>
      <c r="EZX105" s="49"/>
      <c r="EZY105" s="49"/>
      <c r="EZZ105" s="49"/>
      <c r="FAA105" s="49"/>
      <c r="FAB105" s="49"/>
      <c r="FAC105" s="49"/>
      <c r="FAD105" s="49"/>
      <c r="FAE105" s="49"/>
      <c r="FAF105" s="49"/>
      <c r="FAG105" s="49"/>
      <c r="FAH105" s="49"/>
      <c r="FAI105" s="49"/>
      <c r="FAJ105" s="49"/>
      <c r="FAK105" s="49"/>
      <c r="FAL105" s="49"/>
      <c r="FAM105" s="49"/>
      <c r="FAN105" s="49"/>
      <c r="FAO105" s="49"/>
      <c r="FAP105" s="49"/>
      <c r="FAQ105" s="49"/>
      <c r="FAR105" s="49"/>
      <c r="FAS105" s="49"/>
      <c r="FAT105" s="49"/>
      <c r="FAU105" s="49"/>
      <c r="FAV105" s="49"/>
      <c r="FAW105" s="49"/>
      <c r="FAX105" s="49"/>
      <c r="FAY105" s="49"/>
      <c r="FAZ105" s="49"/>
      <c r="FBA105" s="49"/>
      <c r="FBB105" s="49"/>
      <c r="FBC105" s="49"/>
      <c r="FBD105" s="49"/>
      <c r="FBE105" s="49"/>
      <c r="FBF105" s="49"/>
      <c r="FBG105" s="49"/>
      <c r="FBH105" s="49"/>
      <c r="FBI105" s="49"/>
      <c r="FBJ105" s="49"/>
      <c r="FBK105" s="49"/>
      <c r="FBL105" s="49"/>
      <c r="FBM105" s="49"/>
      <c r="FBN105" s="49"/>
      <c r="FBO105" s="49"/>
      <c r="FBP105" s="49"/>
      <c r="FBQ105" s="49"/>
      <c r="FBR105" s="49"/>
      <c r="FBS105" s="49"/>
      <c r="FBT105" s="49"/>
      <c r="FBU105" s="49"/>
      <c r="FBV105" s="49"/>
      <c r="FBW105" s="49"/>
      <c r="FBX105" s="49"/>
      <c r="FBY105" s="49"/>
      <c r="FBZ105" s="49"/>
      <c r="FCA105" s="49"/>
      <c r="FCB105" s="49"/>
      <c r="FCC105" s="49"/>
      <c r="FCD105" s="49"/>
      <c r="FCE105" s="49"/>
      <c r="FCF105" s="49"/>
      <c r="FCG105" s="49"/>
      <c r="FCH105" s="49"/>
      <c r="FCI105" s="49"/>
      <c r="FCJ105" s="49"/>
      <c r="FCK105" s="49"/>
      <c r="FCL105" s="49"/>
      <c r="FCM105" s="49"/>
      <c r="FCN105" s="49"/>
      <c r="FCO105" s="49"/>
      <c r="FCP105" s="49"/>
      <c r="FCQ105" s="49"/>
      <c r="FCR105" s="49"/>
      <c r="FCS105" s="49"/>
      <c r="FCT105" s="49"/>
      <c r="FCU105" s="49"/>
      <c r="FCV105" s="49"/>
      <c r="FCW105" s="49"/>
      <c r="FCX105" s="49"/>
      <c r="FCY105" s="49"/>
      <c r="FCZ105" s="49"/>
      <c r="FDA105" s="49"/>
      <c r="FDB105" s="49"/>
      <c r="FDC105" s="49"/>
      <c r="FDD105" s="49"/>
      <c r="FDE105" s="49"/>
      <c r="FDF105" s="49"/>
      <c r="FDG105" s="49"/>
      <c r="FDH105" s="49"/>
      <c r="FDI105" s="49"/>
      <c r="FDJ105" s="49"/>
      <c r="FDK105" s="49"/>
      <c r="FDL105" s="49"/>
      <c r="FDM105" s="49"/>
      <c r="FDN105" s="49"/>
      <c r="FDO105" s="49"/>
      <c r="FDP105" s="49"/>
      <c r="FDQ105" s="49"/>
      <c r="FDR105" s="49"/>
      <c r="FDS105" s="49"/>
      <c r="FDT105" s="49"/>
      <c r="FDU105" s="49"/>
      <c r="FDV105" s="49"/>
      <c r="FDW105" s="49"/>
      <c r="FDX105" s="49"/>
      <c r="FDY105" s="49"/>
      <c r="FDZ105" s="49"/>
      <c r="FEA105" s="49"/>
      <c r="FEB105" s="49"/>
      <c r="FEC105" s="49"/>
      <c r="FED105" s="49"/>
      <c r="FEE105" s="49"/>
      <c r="FEF105" s="49"/>
      <c r="FEG105" s="49"/>
      <c r="FEH105" s="49"/>
      <c r="FEI105" s="49"/>
      <c r="FEJ105" s="49"/>
      <c r="FEK105" s="49"/>
      <c r="FEL105" s="49"/>
      <c r="FEM105" s="49"/>
      <c r="FEN105" s="49"/>
      <c r="FEO105" s="49"/>
      <c r="FEP105" s="49"/>
      <c r="FEQ105" s="49"/>
      <c r="FER105" s="49"/>
      <c r="FES105" s="49"/>
      <c r="FET105" s="49"/>
      <c r="FEU105" s="49"/>
      <c r="FEV105" s="49"/>
      <c r="FEW105" s="49"/>
      <c r="FEX105" s="49"/>
      <c r="FEY105" s="49"/>
      <c r="FEZ105" s="49"/>
      <c r="FFA105" s="49"/>
      <c r="FFB105" s="49"/>
      <c r="FFC105" s="49"/>
      <c r="FFD105" s="49"/>
      <c r="FFE105" s="49"/>
      <c r="FFF105" s="49"/>
      <c r="FFG105" s="49"/>
      <c r="FFH105" s="49"/>
      <c r="FFI105" s="49"/>
      <c r="FFJ105" s="49"/>
      <c r="FFK105" s="49"/>
      <c r="FFL105" s="49"/>
      <c r="FFM105" s="49"/>
      <c r="FFN105" s="49"/>
      <c r="FFO105" s="49"/>
      <c r="FFP105" s="49"/>
      <c r="FFQ105" s="49"/>
      <c r="FFR105" s="49"/>
      <c r="FFS105" s="49"/>
      <c r="FFT105" s="49"/>
      <c r="FFU105" s="49"/>
      <c r="FFV105" s="49"/>
      <c r="FFW105" s="49"/>
      <c r="FFX105" s="49"/>
      <c r="FFY105" s="49"/>
      <c r="FFZ105" s="49"/>
      <c r="FGA105" s="49"/>
      <c r="FGB105" s="49"/>
      <c r="FGC105" s="49"/>
      <c r="FGD105" s="49"/>
      <c r="FGE105" s="49"/>
      <c r="FGF105" s="49"/>
      <c r="FGG105" s="49"/>
      <c r="FGH105" s="49"/>
      <c r="FGI105" s="49"/>
      <c r="FGJ105" s="49"/>
      <c r="FGK105" s="49"/>
      <c r="FGL105" s="49"/>
      <c r="FGM105" s="49"/>
      <c r="FGN105" s="49"/>
      <c r="FGO105" s="49"/>
      <c r="FGP105" s="49"/>
      <c r="FGQ105" s="49"/>
      <c r="FGR105" s="49"/>
      <c r="FGS105" s="49"/>
      <c r="FGT105" s="49"/>
      <c r="FGU105" s="49"/>
      <c r="FGV105" s="49"/>
      <c r="FGW105" s="49"/>
      <c r="FGX105" s="49"/>
      <c r="FGY105" s="49"/>
      <c r="FGZ105" s="49"/>
      <c r="FHA105" s="49"/>
      <c r="FHB105" s="49"/>
      <c r="FHC105" s="49"/>
      <c r="FHD105" s="49"/>
      <c r="FHE105" s="49"/>
      <c r="FHF105" s="49"/>
      <c r="FHG105" s="49"/>
      <c r="FHH105" s="49"/>
      <c r="FHI105" s="49"/>
      <c r="FHJ105" s="49"/>
      <c r="FHK105" s="49"/>
      <c r="FHL105" s="49"/>
      <c r="FHM105" s="49"/>
      <c r="FHN105" s="49"/>
      <c r="FHO105" s="49"/>
      <c r="FHP105" s="49"/>
      <c r="FHQ105" s="49"/>
      <c r="FHR105" s="49"/>
      <c r="FHS105" s="49"/>
      <c r="FHT105" s="49"/>
      <c r="FHU105" s="49"/>
      <c r="FHV105" s="49"/>
      <c r="FHW105" s="49"/>
      <c r="FHX105" s="49"/>
      <c r="FHY105" s="49"/>
      <c r="FHZ105" s="49"/>
      <c r="FIA105" s="49"/>
      <c r="FIB105" s="49"/>
      <c r="FIC105" s="49"/>
      <c r="FID105" s="49"/>
      <c r="FIE105" s="49"/>
      <c r="FIF105" s="49"/>
      <c r="FIG105" s="49"/>
      <c r="FIH105" s="49"/>
      <c r="FII105" s="49"/>
      <c r="FIJ105" s="49"/>
      <c r="FIK105" s="49"/>
      <c r="FIL105" s="49"/>
      <c r="FIM105" s="49"/>
      <c r="FIN105" s="49"/>
      <c r="FIO105" s="49"/>
      <c r="FIP105" s="49"/>
      <c r="FIQ105" s="49"/>
      <c r="FIR105" s="49"/>
      <c r="FIS105" s="49"/>
      <c r="FIT105" s="49"/>
      <c r="FIU105" s="49"/>
      <c r="FIV105" s="49"/>
      <c r="FIW105" s="49"/>
      <c r="FIX105" s="49"/>
      <c r="FIY105" s="49"/>
      <c r="FIZ105" s="49"/>
      <c r="FJA105" s="49"/>
      <c r="FJB105" s="49"/>
      <c r="FJC105" s="49"/>
      <c r="FJD105" s="49"/>
      <c r="FJE105" s="49"/>
      <c r="FJF105" s="49"/>
      <c r="FJG105" s="49"/>
      <c r="FJH105" s="49"/>
      <c r="FJI105" s="49"/>
      <c r="FJJ105" s="49"/>
      <c r="FJK105" s="49"/>
      <c r="FJL105" s="49"/>
      <c r="FJM105" s="49"/>
      <c r="FJN105" s="49"/>
      <c r="FJO105" s="49"/>
      <c r="FJP105" s="49"/>
      <c r="FJQ105" s="49"/>
      <c r="FJR105" s="49"/>
      <c r="FJS105" s="49"/>
      <c r="FJT105" s="49"/>
      <c r="FJU105" s="49"/>
      <c r="FJV105" s="49"/>
      <c r="FJW105" s="49"/>
      <c r="FJX105" s="49"/>
      <c r="FJY105" s="49"/>
      <c r="FJZ105" s="49"/>
      <c r="FKA105" s="49"/>
      <c r="FKB105" s="49"/>
      <c r="FKC105" s="49"/>
      <c r="FKD105" s="49"/>
      <c r="FKE105" s="49"/>
      <c r="FKF105" s="49"/>
      <c r="FKG105" s="49"/>
      <c r="FKH105" s="49"/>
      <c r="FKI105" s="49"/>
      <c r="FKJ105" s="49"/>
      <c r="FKK105" s="49"/>
      <c r="FKL105" s="49"/>
      <c r="FKM105" s="49"/>
      <c r="FKN105" s="49"/>
      <c r="FKO105" s="49"/>
      <c r="FKP105" s="49"/>
      <c r="FKQ105" s="49"/>
      <c r="FKR105" s="49"/>
      <c r="FKS105" s="49"/>
      <c r="FKT105" s="49"/>
      <c r="FKU105" s="49"/>
      <c r="FKV105" s="49"/>
      <c r="FKW105" s="49"/>
      <c r="FKX105" s="49"/>
      <c r="FKY105" s="49"/>
      <c r="FKZ105" s="49"/>
      <c r="FLA105" s="49"/>
      <c r="FLB105" s="49"/>
      <c r="FLC105" s="49"/>
      <c r="FLD105" s="49"/>
      <c r="FLE105" s="49"/>
      <c r="FLF105" s="49"/>
      <c r="FLG105" s="49"/>
      <c r="FLH105" s="49"/>
      <c r="FLI105" s="49"/>
      <c r="FLJ105" s="49"/>
      <c r="FLK105" s="49"/>
      <c r="FLL105" s="49"/>
      <c r="FLM105" s="49"/>
      <c r="FLN105" s="49"/>
      <c r="FLO105" s="49"/>
      <c r="FLP105" s="49"/>
      <c r="FLQ105" s="49"/>
      <c r="FLR105" s="49"/>
      <c r="FLS105" s="49"/>
      <c r="FLT105" s="49"/>
      <c r="FLU105" s="49"/>
      <c r="FLV105" s="49"/>
      <c r="FLW105" s="49"/>
      <c r="FLX105" s="49"/>
      <c r="FLY105" s="49"/>
      <c r="FLZ105" s="49"/>
      <c r="FMA105" s="49"/>
      <c r="FMB105" s="49"/>
      <c r="FMC105" s="49"/>
      <c r="FMD105" s="49"/>
      <c r="FME105" s="49"/>
      <c r="FMF105" s="49"/>
      <c r="FMG105" s="49"/>
      <c r="FMH105" s="49"/>
      <c r="FMI105" s="49"/>
      <c r="FMJ105" s="49"/>
      <c r="FMK105" s="49"/>
      <c r="FML105" s="49"/>
      <c r="FMM105" s="49"/>
      <c r="FMN105" s="49"/>
      <c r="FMO105" s="49"/>
      <c r="FMP105" s="49"/>
      <c r="FMQ105" s="49"/>
      <c r="FMR105" s="49"/>
      <c r="FMS105" s="49"/>
      <c r="FMT105" s="49"/>
      <c r="FMU105" s="49"/>
      <c r="FMV105" s="49"/>
      <c r="FMW105" s="49"/>
      <c r="FMX105" s="49"/>
      <c r="FMY105" s="49"/>
      <c r="FMZ105" s="49"/>
      <c r="FNA105" s="49"/>
      <c r="FNB105" s="49"/>
      <c r="FNC105" s="49"/>
      <c r="FND105" s="49"/>
      <c r="FNE105" s="49"/>
      <c r="FNF105" s="49"/>
      <c r="FNG105" s="49"/>
      <c r="FNH105" s="49"/>
      <c r="FNI105" s="49"/>
      <c r="FNJ105" s="49"/>
      <c r="FNK105" s="49"/>
      <c r="FNL105" s="49"/>
      <c r="FNM105" s="49"/>
      <c r="FNN105" s="49"/>
      <c r="FNO105" s="49"/>
      <c r="FNP105" s="49"/>
      <c r="FNQ105" s="49"/>
      <c r="FNR105" s="49"/>
      <c r="FNS105" s="49"/>
      <c r="FNT105" s="49"/>
      <c r="FNU105" s="49"/>
      <c r="FNV105" s="49"/>
      <c r="FNW105" s="49"/>
      <c r="FNX105" s="49"/>
      <c r="FNY105" s="49"/>
      <c r="FNZ105" s="49"/>
      <c r="FOA105" s="49"/>
      <c r="FOB105" s="49"/>
      <c r="FOC105" s="49"/>
      <c r="FOD105" s="49"/>
      <c r="FOE105" s="49"/>
      <c r="FOF105" s="49"/>
      <c r="FOG105" s="49"/>
      <c r="FOH105" s="49"/>
      <c r="FOI105" s="49"/>
      <c r="FOJ105" s="49"/>
      <c r="FOK105" s="49"/>
      <c r="FOL105" s="49"/>
      <c r="FOM105" s="49"/>
      <c r="FON105" s="49"/>
      <c r="FOO105" s="49"/>
      <c r="FOP105" s="49"/>
      <c r="FOQ105" s="49"/>
      <c r="FOR105" s="49"/>
      <c r="FOS105" s="49"/>
      <c r="FOT105" s="49"/>
      <c r="FOU105" s="49"/>
      <c r="FOV105" s="49"/>
      <c r="FOW105" s="49"/>
      <c r="FOX105" s="49"/>
      <c r="FOY105" s="49"/>
      <c r="FOZ105" s="49"/>
      <c r="FPA105" s="49"/>
      <c r="FPB105" s="49"/>
      <c r="FPC105" s="49"/>
      <c r="FPD105" s="49"/>
      <c r="FPE105" s="49"/>
      <c r="FPF105" s="49"/>
      <c r="FPG105" s="49"/>
      <c r="FPH105" s="49"/>
      <c r="FPI105" s="49"/>
      <c r="FPJ105" s="49"/>
      <c r="FPK105" s="49"/>
      <c r="FPL105" s="49"/>
      <c r="FPM105" s="49"/>
      <c r="FPN105" s="49"/>
      <c r="FPO105" s="49"/>
      <c r="FPP105" s="49"/>
      <c r="FPQ105" s="49"/>
      <c r="FPR105" s="49"/>
      <c r="FPS105" s="49"/>
      <c r="FPT105" s="49"/>
      <c r="FPU105" s="49"/>
      <c r="FPV105" s="49"/>
      <c r="FPW105" s="49"/>
      <c r="FPX105" s="49"/>
      <c r="FPY105" s="49"/>
      <c r="FPZ105" s="49"/>
      <c r="FQA105" s="49"/>
      <c r="FQB105" s="49"/>
      <c r="FQC105" s="49"/>
      <c r="FQD105" s="49"/>
      <c r="FQE105" s="49"/>
      <c r="FQF105" s="49"/>
      <c r="FQG105" s="49"/>
      <c r="FQH105" s="49"/>
      <c r="FQI105" s="49"/>
      <c r="FQJ105" s="49"/>
      <c r="FQK105" s="49"/>
      <c r="FQL105" s="49"/>
      <c r="FQM105" s="49"/>
      <c r="FQN105" s="49"/>
      <c r="FQO105" s="49"/>
      <c r="FQP105" s="49"/>
      <c r="FQQ105" s="49"/>
      <c r="FQR105" s="49"/>
      <c r="FQS105" s="49"/>
      <c r="FQT105" s="49"/>
      <c r="FQU105" s="49"/>
      <c r="FQV105" s="49"/>
      <c r="FQW105" s="49"/>
      <c r="FQX105" s="49"/>
      <c r="FQY105" s="49"/>
      <c r="FQZ105" s="49"/>
      <c r="FRA105" s="49"/>
      <c r="FRB105" s="49"/>
      <c r="FRC105" s="49"/>
      <c r="FRD105" s="49"/>
      <c r="FRE105" s="49"/>
      <c r="FRF105" s="49"/>
      <c r="FRG105" s="49"/>
      <c r="FRH105" s="49"/>
      <c r="FRI105" s="49"/>
      <c r="FRJ105" s="49"/>
      <c r="FRK105" s="49"/>
      <c r="FRL105" s="49"/>
      <c r="FRM105" s="49"/>
      <c r="FRN105" s="49"/>
      <c r="FRO105" s="49"/>
      <c r="FRP105" s="49"/>
      <c r="FRQ105" s="49"/>
      <c r="FRR105" s="49"/>
      <c r="FRS105" s="49"/>
      <c r="FRT105" s="49"/>
      <c r="FRU105" s="49"/>
      <c r="FRV105" s="49"/>
      <c r="FRW105" s="49"/>
      <c r="FRX105" s="49"/>
      <c r="FRY105" s="49"/>
      <c r="FRZ105" s="49"/>
      <c r="FSA105" s="49"/>
      <c r="FSB105" s="49"/>
      <c r="FSC105" s="49"/>
      <c r="FSD105" s="49"/>
      <c r="FSE105" s="49"/>
      <c r="FSF105" s="49"/>
      <c r="FSG105" s="49"/>
      <c r="FSH105" s="49"/>
      <c r="FSI105" s="49"/>
      <c r="FSJ105" s="49"/>
      <c r="FSK105" s="49"/>
      <c r="FSL105" s="49"/>
      <c r="FSM105" s="49"/>
      <c r="FSN105" s="49"/>
      <c r="FSO105" s="49"/>
      <c r="FSP105" s="49"/>
      <c r="FSQ105" s="49"/>
      <c r="FSR105" s="49"/>
      <c r="FSS105" s="49"/>
      <c r="FST105" s="49"/>
      <c r="FSU105" s="49"/>
      <c r="FSV105" s="49"/>
      <c r="FSW105" s="49"/>
      <c r="FSX105" s="49"/>
      <c r="FSY105" s="49"/>
      <c r="FSZ105" s="49"/>
      <c r="FTA105" s="49"/>
      <c r="FTB105" s="49"/>
      <c r="FTC105" s="49"/>
      <c r="FTD105" s="49"/>
      <c r="FTE105" s="49"/>
      <c r="FTF105" s="49"/>
      <c r="FTG105" s="49"/>
      <c r="FTH105" s="49"/>
      <c r="FTI105" s="49"/>
      <c r="FTJ105" s="49"/>
      <c r="FTK105" s="49"/>
      <c r="FTL105" s="49"/>
      <c r="FTM105" s="49"/>
      <c r="FTN105" s="49"/>
      <c r="FTO105" s="49"/>
      <c r="FTP105" s="49"/>
      <c r="FTQ105" s="49"/>
      <c r="FTR105" s="49"/>
      <c r="FTS105" s="49"/>
      <c r="FTT105" s="49"/>
      <c r="FTU105" s="49"/>
      <c r="FTV105" s="49"/>
      <c r="FTW105" s="49"/>
      <c r="FTX105" s="49"/>
      <c r="FTY105" s="49"/>
      <c r="FTZ105" s="49"/>
      <c r="FUA105" s="49"/>
      <c r="FUB105" s="49"/>
      <c r="FUC105" s="49"/>
      <c r="FUD105" s="49"/>
      <c r="FUE105" s="49"/>
      <c r="FUF105" s="49"/>
      <c r="FUG105" s="49"/>
      <c r="FUH105" s="49"/>
      <c r="FUI105" s="49"/>
      <c r="FUJ105" s="49"/>
      <c r="FUK105" s="49"/>
      <c r="FUL105" s="49"/>
      <c r="FUM105" s="49"/>
      <c r="FUN105" s="49"/>
      <c r="FUO105" s="49"/>
      <c r="FUP105" s="49"/>
      <c r="FUQ105" s="49"/>
      <c r="FUR105" s="49"/>
      <c r="FUS105" s="49"/>
      <c r="FUT105" s="49"/>
      <c r="FUU105" s="49"/>
      <c r="FUV105" s="49"/>
      <c r="FUW105" s="49"/>
      <c r="FUX105" s="49"/>
      <c r="FUY105" s="49"/>
      <c r="FUZ105" s="49"/>
      <c r="FVA105" s="49"/>
      <c r="FVB105" s="49"/>
      <c r="FVC105" s="49"/>
      <c r="FVD105" s="49"/>
      <c r="FVE105" s="49"/>
      <c r="FVF105" s="49"/>
      <c r="FVG105" s="49"/>
      <c r="FVH105" s="49"/>
      <c r="FVI105" s="49"/>
      <c r="FVJ105" s="49"/>
      <c r="FVK105" s="49"/>
      <c r="FVL105" s="49"/>
      <c r="FVM105" s="49"/>
      <c r="FVN105" s="49"/>
      <c r="FVO105" s="49"/>
      <c r="FVP105" s="49"/>
      <c r="FVQ105" s="49"/>
      <c r="FVR105" s="49"/>
      <c r="FVS105" s="49"/>
      <c r="FVT105" s="49"/>
      <c r="FVU105" s="49"/>
      <c r="FVV105" s="49"/>
      <c r="FVW105" s="49"/>
      <c r="FVX105" s="49"/>
      <c r="FVY105" s="49"/>
      <c r="FVZ105" s="49"/>
      <c r="FWA105" s="49"/>
      <c r="FWB105" s="49"/>
      <c r="FWC105" s="49"/>
      <c r="FWD105" s="49"/>
      <c r="FWE105" s="49"/>
      <c r="FWF105" s="49"/>
      <c r="FWG105" s="49"/>
      <c r="FWH105" s="49"/>
      <c r="FWI105" s="49"/>
      <c r="FWJ105" s="49"/>
      <c r="FWK105" s="49"/>
      <c r="FWL105" s="49"/>
      <c r="FWM105" s="49"/>
      <c r="FWN105" s="49"/>
      <c r="FWO105" s="49"/>
      <c r="FWP105" s="49"/>
      <c r="FWQ105" s="49"/>
      <c r="FWR105" s="49"/>
      <c r="FWS105" s="49"/>
      <c r="FWT105" s="49"/>
      <c r="FWU105" s="49"/>
      <c r="FWV105" s="49"/>
      <c r="FWW105" s="49"/>
      <c r="FWX105" s="49"/>
      <c r="FWY105" s="49"/>
      <c r="FWZ105" s="49"/>
      <c r="FXA105" s="49"/>
      <c r="FXB105" s="49"/>
      <c r="FXC105" s="49"/>
      <c r="FXD105" s="49"/>
      <c r="FXE105" s="49"/>
      <c r="FXF105" s="49"/>
      <c r="FXG105" s="49"/>
      <c r="FXH105" s="49"/>
      <c r="FXI105" s="49"/>
      <c r="FXJ105" s="49"/>
      <c r="FXK105" s="49"/>
      <c r="FXL105" s="49"/>
      <c r="FXM105" s="49"/>
      <c r="FXN105" s="49"/>
      <c r="FXO105" s="49"/>
      <c r="FXP105" s="49"/>
      <c r="FXQ105" s="49"/>
      <c r="FXR105" s="49"/>
      <c r="FXS105" s="49"/>
      <c r="FXT105" s="49"/>
      <c r="FXU105" s="49"/>
      <c r="FXV105" s="49"/>
      <c r="FXW105" s="49"/>
      <c r="FXX105" s="49"/>
      <c r="FXY105" s="49"/>
      <c r="FXZ105" s="49"/>
      <c r="FYA105" s="49"/>
      <c r="FYB105" s="49"/>
      <c r="FYC105" s="49"/>
      <c r="FYD105" s="49"/>
      <c r="FYE105" s="49"/>
      <c r="FYF105" s="49"/>
      <c r="FYG105" s="49"/>
      <c r="FYH105" s="49"/>
      <c r="FYI105" s="49"/>
      <c r="FYJ105" s="49"/>
      <c r="FYK105" s="49"/>
      <c r="FYL105" s="49"/>
      <c r="FYM105" s="49"/>
      <c r="FYN105" s="49"/>
      <c r="FYO105" s="49"/>
      <c r="FYP105" s="49"/>
      <c r="FYQ105" s="49"/>
      <c r="FYR105" s="49"/>
      <c r="FYS105" s="49"/>
      <c r="FYT105" s="49"/>
      <c r="FYU105" s="49"/>
      <c r="FYV105" s="49"/>
      <c r="FYW105" s="49"/>
      <c r="FYX105" s="49"/>
      <c r="FYY105" s="49"/>
      <c r="FYZ105" s="49"/>
      <c r="FZA105" s="49"/>
      <c r="FZB105" s="49"/>
      <c r="FZC105" s="49"/>
      <c r="FZD105" s="49"/>
      <c r="FZE105" s="49"/>
      <c r="FZF105" s="49"/>
      <c r="FZG105" s="49"/>
      <c r="FZH105" s="49"/>
      <c r="FZI105" s="49"/>
      <c r="FZJ105" s="49"/>
      <c r="FZK105" s="49"/>
      <c r="FZL105" s="49"/>
      <c r="FZM105" s="49"/>
      <c r="FZN105" s="49"/>
      <c r="FZO105" s="49"/>
      <c r="FZP105" s="49"/>
      <c r="FZQ105" s="49"/>
      <c r="FZR105" s="49"/>
      <c r="FZS105" s="49"/>
      <c r="FZT105" s="49"/>
      <c r="FZU105" s="49"/>
      <c r="FZV105" s="49"/>
      <c r="FZW105" s="49"/>
      <c r="FZX105" s="49"/>
      <c r="FZY105" s="49"/>
      <c r="FZZ105" s="49"/>
      <c r="GAA105" s="49"/>
      <c r="GAB105" s="49"/>
      <c r="GAC105" s="49"/>
      <c r="GAD105" s="49"/>
      <c r="GAE105" s="49"/>
      <c r="GAF105" s="49"/>
      <c r="GAG105" s="49"/>
      <c r="GAH105" s="49"/>
      <c r="GAI105" s="49"/>
      <c r="GAJ105" s="49"/>
      <c r="GAK105" s="49"/>
      <c r="GAL105" s="49"/>
      <c r="GAM105" s="49"/>
      <c r="GAN105" s="49"/>
      <c r="GAO105" s="49"/>
      <c r="GAP105" s="49"/>
      <c r="GAQ105" s="49"/>
      <c r="GAR105" s="49"/>
      <c r="GAS105" s="49"/>
      <c r="GAT105" s="49"/>
      <c r="GAU105" s="49"/>
      <c r="GAV105" s="49"/>
      <c r="GAW105" s="49"/>
      <c r="GAX105" s="49"/>
      <c r="GAY105" s="49"/>
      <c r="GAZ105" s="49"/>
      <c r="GBA105" s="49"/>
      <c r="GBB105" s="49"/>
      <c r="GBC105" s="49"/>
      <c r="GBD105" s="49"/>
      <c r="GBE105" s="49"/>
      <c r="GBF105" s="49"/>
      <c r="GBG105" s="49"/>
      <c r="GBH105" s="49"/>
      <c r="GBI105" s="49"/>
      <c r="GBJ105" s="49"/>
      <c r="GBK105" s="49"/>
      <c r="GBL105" s="49"/>
      <c r="GBM105" s="49"/>
      <c r="GBN105" s="49"/>
      <c r="GBO105" s="49"/>
      <c r="GBP105" s="49"/>
      <c r="GBQ105" s="49"/>
      <c r="GBR105" s="49"/>
      <c r="GBS105" s="49"/>
      <c r="GBT105" s="49"/>
      <c r="GBU105" s="49"/>
      <c r="GBV105" s="49"/>
      <c r="GBW105" s="49"/>
      <c r="GBX105" s="49"/>
      <c r="GBY105" s="49"/>
      <c r="GBZ105" s="49"/>
      <c r="GCA105" s="49"/>
      <c r="GCB105" s="49"/>
      <c r="GCC105" s="49"/>
      <c r="GCD105" s="49"/>
      <c r="GCE105" s="49"/>
      <c r="GCF105" s="49"/>
      <c r="GCG105" s="49"/>
      <c r="GCH105" s="49"/>
      <c r="GCI105" s="49"/>
      <c r="GCJ105" s="49"/>
      <c r="GCK105" s="49"/>
      <c r="GCL105" s="49"/>
      <c r="GCM105" s="49"/>
      <c r="GCN105" s="49"/>
      <c r="GCO105" s="49"/>
      <c r="GCP105" s="49"/>
      <c r="GCQ105" s="49"/>
      <c r="GCR105" s="49"/>
      <c r="GCS105" s="49"/>
      <c r="GCT105" s="49"/>
      <c r="GCU105" s="49"/>
      <c r="GCV105" s="49"/>
      <c r="GCW105" s="49"/>
      <c r="GCX105" s="49"/>
      <c r="GCY105" s="49"/>
      <c r="GCZ105" s="49"/>
      <c r="GDA105" s="49"/>
      <c r="GDB105" s="49"/>
      <c r="GDC105" s="49"/>
      <c r="GDD105" s="49"/>
      <c r="GDE105" s="49"/>
      <c r="GDF105" s="49"/>
      <c r="GDG105" s="49"/>
      <c r="GDH105" s="49"/>
      <c r="GDI105" s="49"/>
      <c r="GDJ105" s="49"/>
      <c r="GDK105" s="49"/>
      <c r="GDL105" s="49"/>
      <c r="GDM105" s="49"/>
      <c r="GDN105" s="49"/>
      <c r="GDO105" s="49"/>
      <c r="GDP105" s="49"/>
      <c r="GDQ105" s="49"/>
      <c r="GDR105" s="49"/>
      <c r="GDS105" s="49"/>
      <c r="GDT105" s="49"/>
      <c r="GDU105" s="49"/>
      <c r="GDV105" s="49"/>
      <c r="GDW105" s="49"/>
      <c r="GDX105" s="49"/>
      <c r="GDY105" s="49"/>
      <c r="GDZ105" s="49"/>
      <c r="GEA105" s="49"/>
      <c r="GEB105" s="49"/>
      <c r="GEC105" s="49"/>
      <c r="GED105" s="49"/>
      <c r="GEE105" s="49"/>
      <c r="GEF105" s="49"/>
      <c r="GEG105" s="49"/>
      <c r="GEH105" s="49"/>
      <c r="GEI105" s="49"/>
      <c r="GEJ105" s="49"/>
      <c r="GEK105" s="49"/>
      <c r="GEL105" s="49"/>
      <c r="GEM105" s="49"/>
      <c r="GEN105" s="49"/>
      <c r="GEO105" s="49"/>
      <c r="GEP105" s="49"/>
      <c r="GEQ105" s="49"/>
      <c r="GER105" s="49"/>
      <c r="GES105" s="49"/>
      <c r="GET105" s="49"/>
      <c r="GEU105" s="49"/>
      <c r="GEV105" s="49"/>
      <c r="GEW105" s="49"/>
      <c r="GEX105" s="49"/>
      <c r="GEY105" s="49"/>
      <c r="GEZ105" s="49"/>
      <c r="GFA105" s="49"/>
      <c r="GFB105" s="49"/>
      <c r="GFC105" s="49"/>
      <c r="GFD105" s="49"/>
      <c r="GFE105" s="49"/>
      <c r="GFF105" s="49"/>
      <c r="GFG105" s="49"/>
      <c r="GFH105" s="49"/>
      <c r="GFI105" s="49"/>
      <c r="GFJ105" s="49"/>
      <c r="GFK105" s="49"/>
      <c r="GFL105" s="49"/>
      <c r="GFM105" s="49"/>
      <c r="GFN105" s="49"/>
      <c r="GFO105" s="49"/>
      <c r="GFP105" s="49"/>
      <c r="GFQ105" s="49"/>
      <c r="GFR105" s="49"/>
      <c r="GFS105" s="49"/>
      <c r="GFT105" s="49"/>
      <c r="GFU105" s="49"/>
      <c r="GFV105" s="49"/>
      <c r="GFW105" s="49"/>
      <c r="GFX105" s="49"/>
      <c r="GFY105" s="49"/>
      <c r="GFZ105" s="49"/>
      <c r="GGA105" s="49"/>
      <c r="GGB105" s="49"/>
      <c r="GGC105" s="49"/>
      <c r="GGD105" s="49"/>
      <c r="GGE105" s="49"/>
      <c r="GGF105" s="49"/>
      <c r="GGG105" s="49"/>
      <c r="GGH105" s="49"/>
      <c r="GGI105" s="49"/>
      <c r="GGJ105" s="49"/>
      <c r="GGK105" s="49"/>
      <c r="GGL105" s="49"/>
      <c r="GGM105" s="49"/>
      <c r="GGN105" s="49"/>
      <c r="GGO105" s="49"/>
      <c r="GGP105" s="49"/>
      <c r="GGQ105" s="49"/>
      <c r="GGR105" s="49"/>
      <c r="GGS105" s="49"/>
      <c r="GGT105" s="49"/>
      <c r="GGU105" s="49"/>
      <c r="GGV105" s="49"/>
      <c r="GGW105" s="49"/>
      <c r="GGX105" s="49"/>
      <c r="GGY105" s="49"/>
      <c r="GGZ105" s="49"/>
      <c r="GHA105" s="49"/>
      <c r="GHB105" s="49"/>
      <c r="GHC105" s="49"/>
      <c r="GHD105" s="49"/>
      <c r="GHE105" s="49"/>
      <c r="GHF105" s="49"/>
      <c r="GHG105" s="49"/>
      <c r="GHH105" s="49"/>
      <c r="GHI105" s="49"/>
      <c r="GHJ105" s="49"/>
      <c r="GHK105" s="49"/>
      <c r="GHL105" s="49"/>
      <c r="GHM105" s="49"/>
      <c r="GHN105" s="49"/>
      <c r="GHO105" s="49"/>
      <c r="GHP105" s="49"/>
      <c r="GHQ105" s="49"/>
      <c r="GHR105" s="49"/>
      <c r="GHS105" s="49"/>
      <c r="GHT105" s="49"/>
      <c r="GHU105" s="49"/>
      <c r="GHV105" s="49"/>
      <c r="GHW105" s="49"/>
      <c r="GHX105" s="49"/>
      <c r="GHY105" s="49"/>
      <c r="GHZ105" s="49"/>
      <c r="GIA105" s="49"/>
      <c r="GIB105" s="49"/>
      <c r="GIC105" s="49"/>
      <c r="GID105" s="49"/>
      <c r="GIE105" s="49"/>
      <c r="GIF105" s="49"/>
      <c r="GIG105" s="49"/>
      <c r="GIH105" s="49"/>
      <c r="GII105" s="49"/>
      <c r="GIJ105" s="49"/>
      <c r="GIK105" s="49"/>
      <c r="GIL105" s="49"/>
      <c r="GIM105" s="49"/>
      <c r="GIN105" s="49"/>
      <c r="GIO105" s="49"/>
      <c r="GIP105" s="49"/>
      <c r="GIQ105" s="49"/>
      <c r="GIR105" s="49"/>
      <c r="GIS105" s="49"/>
      <c r="GIT105" s="49"/>
      <c r="GIU105" s="49"/>
      <c r="GIV105" s="49"/>
      <c r="GIW105" s="49"/>
      <c r="GIX105" s="49"/>
      <c r="GIY105" s="49"/>
      <c r="GIZ105" s="49"/>
      <c r="GJA105" s="49"/>
      <c r="GJB105" s="49"/>
      <c r="GJC105" s="49"/>
      <c r="GJD105" s="49"/>
      <c r="GJE105" s="49"/>
      <c r="GJF105" s="49"/>
      <c r="GJG105" s="49"/>
      <c r="GJH105" s="49"/>
      <c r="GJI105" s="49"/>
      <c r="GJJ105" s="49"/>
      <c r="GJK105" s="49"/>
      <c r="GJL105" s="49"/>
      <c r="GJM105" s="49"/>
      <c r="GJN105" s="49"/>
      <c r="GJO105" s="49"/>
      <c r="GJP105" s="49"/>
      <c r="GJQ105" s="49"/>
      <c r="GJR105" s="49"/>
      <c r="GJS105" s="49"/>
      <c r="GJT105" s="49"/>
      <c r="GJU105" s="49"/>
      <c r="GJV105" s="49"/>
      <c r="GJW105" s="49"/>
      <c r="GJX105" s="49"/>
      <c r="GJY105" s="49"/>
      <c r="GJZ105" s="49"/>
      <c r="GKA105" s="49"/>
      <c r="GKB105" s="49"/>
      <c r="GKC105" s="49"/>
      <c r="GKD105" s="49"/>
      <c r="GKE105" s="49"/>
      <c r="GKF105" s="49"/>
      <c r="GKG105" s="49"/>
      <c r="GKH105" s="49"/>
      <c r="GKI105" s="49"/>
      <c r="GKJ105" s="49"/>
      <c r="GKK105" s="49"/>
      <c r="GKL105" s="49"/>
      <c r="GKM105" s="49"/>
      <c r="GKN105" s="49"/>
      <c r="GKO105" s="49"/>
      <c r="GKP105" s="49"/>
      <c r="GKQ105" s="49"/>
      <c r="GKR105" s="49"/>
      <c r="GKS105" s="49"/>
      <c r="GKT105" s="49"/>
      <c r="GKU105" s="49"/>
      <c r="GKV105" s="49"/>
      <c r="GKW105" s="49"/>
      <c r="GKX105" s="49"/>
      <c r="GKY105" s="49"/>
      <c r="GKZ105" s="49"/>
      <c r="GLA105" s="49"/>
      <c r="GLB105" s="49"/>
      <c r="GLC105" s="49"/>
      <c r="GLD105" s="49"/>
      <c r="GLE105" s="49"/>
      <c r="GLF105" s="49"/>
      <c r="GLG105" s="49"/>
      <c r="GLH105" s="49"/>
      <c r="GLI105" s="49"/>
      <c r="GLJ105" s="49"/>
      <c r="GLK105" s="49"/>
      <c r="GLL105" s="49"/>
      <c r="GLM105" s="49"/>
      <c r="GLN105" s="49"/>
      <c r="GLO105" s="49"/>
      <c r="GLP105" s="49"/>
      <c r="GLQ105" s="49"/>
      <c r="GLR105" s="49"/>
      <c r="GLS105" s="49"/>
      <c r="GLT105" s="49"/>
      <c r="GLU105" s="49"/>
      <c r="GLV105" s="49"/>
      <c r="GLW105" s="49"/>
      <c r="GLX105" s="49"/>
      <c r="GLY105" s="49"/>
      <c r="GLZ105" s="49"/>
      <c r="GMA105" s="49"/>
      <c r="GMB105" s="49"/>
      <c r="GMC105" s="49"/>
      <c r="GMD105" s="49"/>
      <c r="GME105" s="49"/>
      <c r="GMF105" s="49"/>
      <c r="GMG105" s="49"/>
      <c r="GMH105" s="49"/>
      <c r="GMI105" s="49"/>
      <c r="GMJ105" s="49"/>
      <c r="GMK105" s="49"/>
      <c r="GML105" s="49"/>
      <c r="GMM105" s="49"/>
      <c r="GMN105" s="49"/>
      <c r="GMO105" s="49"/>
      <c r="GMP105" s="49"/>
      <c r="GMQ105" s="49"/>
      <c r="GMR105" s="49"/>
      <c r="GMS105" s="49"/>
      <c r="GMT105" s="49"/>
      <c r="GMU105" s="49"/>
      <c r="GMV105" s="49"/>
      <c r="GMW105" s="49"/>
      <c r="GMX105" s="49"/>
      <c r="GMY105" s="49"/>
      <c r="GMZ105" s="49"/>
      <c r="GNA105" s="49"/>
      <c r="GNB105" s="49"/>
      <c r="GNC105" s="49"/>
      <c r="GND105" s="49"/>
      <c r="GNE105" s="49"/>
      <c r="GNF105" s="49"/>
      <c r="GNG105" s="49"/>
      <c r="GNH105" s="49"/>
      <c r="GNI105" s="49"/>
      <c r="GNJ105" s="49"/>
      <c r="GNK105" s="49"/>
      <c r="GNL105" s="49"/>
      <c r="GNM105" s="49"/>
      <c r="GNN105" s="49"/>
      <c r="GNO105" s="49"/>
      <c r="GNP105" s="49"/>
      <c r="GNQ105" s="49"/>
      <c r="GNR105" s="49"/>
      <c r="GNS105" s="49"/>
      <c r="GNT105" s="49"/>
      <c r="GNU105" s="49"/>
      <c r="GNV105" s="49"/>
      <c r="GNW105" s="49"/>
      <c r="GNX105" s="49"/>
      <c r="GNY105" s="49"/>
      <c r="GNZ105" s="49"/>
      <c r="GOA105" s="49"/>
      <c r="GOB105" s="49"/>
      <c r="GOC105" s="49"/>
      <c r="GOD105" s="49"/>
      <c r="GOE105" s="49"/>
      <c r="GOF105" s="49"/>
      <c r="GOG105" s="49"/>
      <c r="GOH105" s="49"/>
      <c r="GOI105" s="49"/>
      <c r="GOJ105" s="49"/>
      <c r="GOK105" s="49"/>
      <c r="GOL105" s="49"/>
      <c r="GOM105" s="49"/>
      <c r="GON105" s="49"/>
      <c r="GOO105" s="49"/>
      <c r="GOP105" s="49"/>
      <c r="GOQ105" s="49"/>
      <c r="GOR105" s="49"/>
      <c r="GOS105" s="49"/>
      <c r="GOT105" s="49"/>
      <c r="GOU105" s="49"/>
      <c r="GOV105" s="49"/>
      <c r="GOW105" s="49"/>
      <c r="GOX105" s="49"/>
      <c r="GOY105" s="49"/>
      <c r="GOZ105" s="49"/>
      <c r="GPA105" s="49"/>
      <c r="GPB105" s="49"/>
      <c r="GPC105" s="49"/>
      <c r="GPD105" s="49"/>
      <c r="GPE105" s="49"/>
      <c r="GPF105" s="49"/>
      <c r="GPG105" s="49"/>
      <c r="GPH105" s="49"/>
      <c r="GPI105" s="49"/>
      <c r="GPJ105" s="49"/>
      <c r="GPK105" s="49"/>
      <c r="GPL105" s="49"/>
      <c r="GPM105" s="49"/>
      <c r="GPN105" s="49"/>
      <c r="GPO105" s="49"/>
      <c r="GPP105" s="49"/>
      <c r="GPQ105" s="49"/>
      <c r="GPR105" s="49"/>
      <c r="GPS105" s="49"/>
      <c r="GPT105" s="49"/>
      <c r="GPU105" s="49"/>
      <c r="GPV105" s="49"/>
      <c r="GPW105" s="49"/>
      <c r="GPX105" s="49"/>
      <c r="GPY105" s="49"/>
      <c r="GPZ105" s="49"/>
      <c r="GQA105" s="49"/>
      <c r="GQB105" s="49"/>
      <c r="GQC105" s="49"/>
      <c r="GQD105" s="49"/>
      <c r="GQE105" s="49"/>
      <c r="GQF105" s="49"/>
      <c r="GQG105" s="49"/>
      <c r="GQH105" s="49"/>
      <c r="GQI105" s="49"/>
      <c r="GQJ105" s="49"/>
      <c r="GQK105" s="49"/>
      <c r="GQL105" s="49"/>
      <c r="GQM105" s="49"/>
      <c r="GQN105" s="49"/>
      <c r="GQO105" s="49"/>
      <c r="GQP105" s="49"/>
      <c r="GQQ105" s="49"/>
      <c r="GQR105" s="49"/>
      <c r="GQS105" s="49"/>
      <c r="GQT105" s="49"/>
      <c r="GQU105" s="49"/>
      <c r="GQV105" s="49"/>
      <c r="GQW105" s="49"/>
      <c r="GQX105" s="49"/>
      <c r="GQY105" s="49"/>
      <c r="GQZ105" s="49"/>
      <c r="GRA105" s="49"/>
      <c r="GRB105" s="49"/>
      <c r="GRC105" s="49"/>
      <c r="GRD105" s="49"/>
      <c r="GRE105" s="49"/>
      <c r="GRF105" s="49"/>
      <c r="GRG105" s="49"/>
      <c r="GRH105" s="49"/>
      <c r="GRI105" s="49"/>
      <c r="GRJ105" s="49"/>
      <c r="GRK105" s="49"/>
      <c r="GRL105" s="49"/>
      <c r="GRM105" s="49"/>
      <c r="GRN105" s="49"/>
      <c r="GRO105" s="49"/>
      <c r="GRP105" s="49"/>
      <c r="GRQ105" s="49"/>
      <c r="GRR105" s="49"/>
      <c r="GRS105" s="49"/>
      <c r="GRT105" s="49"/>
      <c r="GRU105" s="49"/>
      <c r="GRV105" s="49"/>
      <c r="GRW105" s="49"/>
      <c r="GRX105" s="49"/>
      <c r="GRY105" s="49"/>
      <c r="GRZ105" s="49"/>
      <c r="GSA105" s="49"/>
      <c r="GSB105" s="49"/>
      <c r="GSC105" s="49"/>
      <c r="GSD105" s="49"/>
      <c r="GSE105" s="49"/>
      <c r="GSF105" s="49"/>
      <c r="GSG105" s="49"/>
      <c r="GSH105" s="49"/>
      <c r="GSI105" s="49"/>
      <c r="GSJ105" s="49"/>
      <c r="GSK105" s="49"/>
      <c r="GSL105" s="49"/>
      <c r="GSM105" s="49"/>
      <c r="GSN105" s="49"/>
      <c r="GSO105" s="49"/>
      <c r="GSP105" s="49"/>
      <c r="GSQ105" s="49"/>
      <c r="GSR105" s="49"/>
      <c r="GSS105" s="49"/>
      <c r="GST105" s="49"/>
      <c r="GSU105" s="49"/>
      <c r="GSV105" s="49"/>
      <c r="GSW105" s="49"/>
      <c r="GSX105" s="49"/>
      <c r="GSY105" s="49"/>
      <c r="GSZ105" s="49"/>
      <c r="GTA105" s="49"/>
      <c r="GTB105" s="49"/>
      <c r="GTC105" s="49"/>
      <c r="GTD105" s="49"/>
      <c r="GTE105" s="49"/>
      <c r="GTF105" s="49"/>
      <c r="GTG105" s="49"/>
      <c r="GTH105" s="49"/>
      <c r="GTI105" s="49"/>
      <c r="GTJ105" s="49"/>
      <c r="GTK105" s="49"/>
      <c r="GTL105" s="49"/>
      <c r="GTM105" s="49"/>
      <c r="GTN105" s="49"/>
      <c r="GTO105" s="49"/>
      <c r="GTP105" s="49"/>
      <c r="GTQ105" s="49"/>
      <c r="GTR105" s="49"/>
      <c r="GTS105" s="49"/>
      <c r="GTT105" s="49"/>
      <c r="GTU105" s="49"/>
      <c r="GTV105" s="49"/>
      <c r="GTW105" s="49"/>
      <c r="GTX105" s="49"/>
      <c r="GTY105" s="49"/>
      <c r="GTZ105" s="49"/>
      <c r="GUA105" s="49"/>
      <c r="GUB105" s="49"/>
      <c r="GUC105" s="49"/>
      <c r="GUD105" s="49"/>
      <c r="GUE105" s="49"/>
      <c r="GUF105" s="49"/>
      <c r="GUG105" s="49"/>
      <c r="GUH105" s="49"/>
      <c r="GUI105" s="49"/>
      <c r="GUJ105" s="49"/>
      <c r="GUK105" s="49"/>
      <c r="GUL105" s="49"/>
      <c r="GUM105" s="49"/>
      <c r="GUN105" s="49"/>
      <c r="GUO105" s="49"/>
      <c r="GUP105" s="49"/>
      <c r="GUQ105" s="49"/>
      <c r="GUR105" s="49"/>
      <c r="GUS105" s="49"/>
      <c r="GUT105" s="49"/>
      <c r="GUU105" s="49"/>
      <c r="GUV105" s="49"/>
      <c r="GUW105" s="49"/>
      <c r="GUX105" s="49"/>
      <c r="GUY105" s="49"/>
      <c r="GUZ105" s="49"/>
      <c r="GVA105" s="49"/>
      <c r="GVB105" s="49"/>
      <c r="GVC105" s="49"/>
      <c r="GVD105" s="49"/>
      <c r="GVE105" s="49"/>
      <c r="GVF105" s="49"/>
      <c r="GVG105" s="49"/>
      <c r="GVH105" s="49"/>
      <c r="GVI105" s="49"/>
      <c r="GVJ105" s="49"/>
      <c r="GVK105" s="49"/>
      <c r="GVL105" s="49"/>
      <c r="GVM105" s="49"/>
      <c r="GVN105" s="49"/>
      <c r="GVO105" s="49"/>
      <c r="GVP105" s="49"/>
      <c r="GVQ105" s="49"/>
      <c r="GVR105" s="49"/>
      <c r="GVS105" s="49"/>
      <c r="GVT105" s="49"/>
      <c r="GVU105" s="49"/>
      <c r="GVV105" s="49"/>
      <c r="GVW105" s="49"/>
      <c r="GVX105" s="49"/>
      <c r="GVY105" s="49"/>
      <c r="GVZ105" s="49"/>
      <c r="GWA105" s="49"/>
      <c r="GWB105" s="49"/>
      <c r="GWC105" s="49"/>
      <c r="GWD105" s="49"/>
      <c r="GWE105" s="49"/>
      <c r="GWF105" s="49"/>
      <c r="GWG105" s="49"/>
      <c r="GWH105" s="49"/>
      <c r="GWI105" s="49"/>
      <c r="GWJ105" s="49"/>
      <c r="GWK105" s="49"/>
      <c r="GWL105" s="49"/>
      <c r="GWM105" s="49"/>
      <c r="GWN105" s="49"/>
      <c r="GWO105" s="49"/>
      <c r="GWP105" s="49"/>
      <c r="GWQ105" s="49"/>
      <c r="GWR105" s="49"/>
      <c r="GWS105" s="49"/>
      <c r="GWT105" s="49"/>
      <c r="GWU105" s="49"/>
      <c r="GWV105" s="49"/>
      <c r="GWW105" s="49"/>
      <c r="GWX105" s="49"/>
      <c r="GWY105" s="49"/>
      <c r="GWZ105" s="49"/>
      <c r="GXA105" s="49"/>
      <c r="GXB105" s="49"/>
      <c r="GXC105" s="49"/>
      <c r="GXD105" s="49"/>
      <c r="GXE105" s="49"/>
      <c r="GXF105" s="49"/>
      <c r="GXG105" s="49"/>
      <c r="GXH105" s="49"/>
      <c r="GXI105" s="49"/>
      <c r="GXJ105" s="49"/>
      <c r="GXK105" s="49"/>
      <c r="GXL105" s="49"/>
      <c r="GXM105" s="49"/>
      <c r="GXN105" s="49"/>
      <c r="GXO105" s="49"/>
      <c r="GXP105" s="49"/>
      <c r="GXQ105" s="49"/>
      <c r="GXR105" s="49"/>
      <c r="GXS105" s="49"/>
      <c r="GXT105" s="49"/>
      <c r="GXU105" s="49"/>
      <c r="GXV105" s="49"/>
      <c r="GXW105" s="49"/>
      <c r="GXX105" s="49"/>
      <c r="GXY105" s="49"/>
      <c r="GXZ105" s="49"/>
      <c r="GYA105" s="49"/>
      <c r="GYB105" s="49"/>
      <c r="GYC105" s="49"/>
      <c r="GYD105" s="49"/>
      <c r="GYE105" s="49"/>
      <c r="GYF105" s="49"/>
      <c r="GYG105" s="49"/>
      <c r="GYH105" s="49"/>
      <c r="GYI105" s="49"/>
      <c r="GYJ105" s="49"/>
      <c r="GYK105" s="49"/>
      <c r="GYL105" s="49"/>
      <c r="GYM105" s="49"/>
      <c r="GYN105" s="49"/>
      <c r="GYO105" s="49"/>
      <c r="GYP105" s="49"/>
      <c r="GYQ105" s="49"/>
      <c r="GYR105" s="49"/>
      <c r="GYS105" s="49"/>
      <c r="GYT105" s="49"/>
      <c r="GYU105" s="49"/>
      <c r="GYV105" s="49"/>
      <c r="GYW105" s="49"/>
      <c r="GYX105" s="49"/>
      <c r="GYY105" s="49"/>
      <c r="GYZ105" s="49"/>
      <c r="GZA105" s="49"/>
      <c r="GZB105" s="49"/>
      <c r="GZC105" s="49"/>
      <c r="GZD105" s="49"/>
      <c r="GZE105" s="49"/>
      <c r="GZF105" s="49"/>
      <c r="GZG105" s="49"/>
      <c r="GZH105" s="49"/>
      <c r="GZI105" s="49"/>
      <c r="GZJ105" s="49"/>
      <c r="GZK105" s="49"/>
      <c r="GZL105" s="49"/>
      <c r="GZM105" s="49"/>
      <c r="GZN105" s="49"/>
      <c r="GZO105" s="49"/>
      <c r="GZP105" s="49"/>
      <c r="GZQ105" s="49"/>
      <c r="GZR105" s="49"/>
      <c r="GZS105" s="49"/>
      <c r="GZT105" s="49"/>
      <c r="GZU105" s="49"/>
      <c r="GZV105" s="49"/>
      <c r="GZW105" s="49"/>
      <c r="GZX105" s="49"/>
      <c r="GZY105" s="49"/>
      <c r="GZZ105" s="49"/>
      <c r="HAA105" s="49"/>
      <c r="HAB105" s="49"/>
      <c r="HAC105" s="49"/>
      <c r="HAD105" s="49"/>
      <c r="HAE105" s="49"/>
      <c r="HAF105" s="49"/>
      <c r="HAG105" s="49"/>
      <c r="HAH105" s="49"/>
      <c r="HAI105" s="49"/>
      <c r="HAJ105" s="49"/>
      <c r="HAK105" s="49"/>
      <c r="HAL105" s="49"/>
      <c r="HAM105" s="49"/>
      <c r="HAN105" s="49"/>
      <c r="HAO105" s="49"/>
      <c r="HAP105" s="49"/>
      <c r="HAQ105" s="49"/>
      <c r="HAR105" s="49"/>
      <c r="HAS105" s="49"/>
      <c r="HAT105" s="49"/>
      <c r="HAU105" s="49"/>
      <c r="HAV105" s="49"/>
      <c r="HAW105" s="49"/>
      <c r="HAX105" s="49"/>
      <c r="HAY105" s="49"/>
      <c r="HAZ105" s="49"/>
      <c r="HBA105" s="49"/>
      <c r="HBB105" s="49"/>
      <c r="HBC105" s="49"/>
      <c r="HBD105" s="49"/>
      <c r="HBE105" s="49"/>
      <c r="HBF105" s="49"/>
      <c r="HBG105" s="49"/>
      <c r="HBH105" s="49"/>
      <c r="HBI105" s="49"/>
      <c r="HBJ105" s="49"/>
      <c r="HBK105" s="49"/>
      <c r="HBL105" s="49"/>
      <c r="HBM105" s="49"/>
      <c r="HBN105" s="49"/>
      <c r="HBO105" s="49"/>
      <c r="HBP105" s="49"/>
      <c r="HBQ105" s="49"/>
      <c r="HBR105" s="49"/>
      <c r="HBS105" s="49"/>
      <c r="HBT105" s="49"/>
      <c r="HBU105" s="49"/>
      <c r="HBV105" s="49"/>
      <c r="HBW105" s="49"/>
      <c r="HBX105" s="49"/>
      <c r="HBY105" s="49"/>
      <c r="HBZ105" s="49"/>
      <c r="HCA105" s="49"/>
      <c r="HCB105" s="49"/>
      <c r="HCC105" s="49"/>
      <c r="HCD105" s="49"/>
      <c r="HCE105" s="49"/>
      <c r="HCF105" s="49"/>
      <c r="HCG105" s="49"/>
      <c r="HCH105" s="49"/>
      <c r="HCI105" s="49"/>
      <c r="HCJ105" s="49"/>
      <c r="HCK105" s="49"/>
      <c r="HCL105" s="49"/>
      <c r="HCM105" s="49"/>
      <c r="HCN105" s="49"/>
      <c r="HCO105" s="49"/>
      <c r="HCP105" s="49"/>
      <c r="HCQ105" s="49"/>
      <c r="HCR105" s="49"/>
      <c r="HCS105" s="49"/>
      <c r="HCT105" s="49"/>
      <c r="HCU105" s="49"/>
      <c r="HCV105" s="49"/>
      <c r="HCW105" s="49"/>
      <c r="HCX105" s="49"/>
      <c r="HCY105" s="49"/>
      <c r="HCZ105" s="49"/>
      <c r="HDA105" s="49"/>
      <c r="HDB105" s="49"/>
      <c r="HDC105" s="49"/>
      <c r="HDD105" s="49"/>
      <c r="HDE105" s="49"/>
      <c r="HDF105" s="49"/>
      <c r="HDG105" s="49"/>
      <c r="HDH105" s="49"/>
      <c r="HDI105" s="49"/>
      <c r="HDJ105" s="49"/>
      <c r="HDK105" s="49"/>
      <c r="HDL105" s="49"/>
      <c r="HDM105" s="49"/>
      <c r="HDN105" s="49"/>
      <c r="HDO105" s="49"/>
      <c r="HDP105" s="49"/>
      <c r="HDQ105" s="49"/>
      <c r="HDR105" s="49"/>
      <c r="HDS105" s="49"/>
      <c r="HDT105" s="49"/>
      <c r="HDU105" s="49"/>
      <c r="HDV105" s="49"/>
      <c r="HDW105" s="49"/>
      <c r="HDX105" s="49"/>
      <c r="HDY105" s="49"/>
      <c r="HDZ105" s="49"/>
      <c r="HEA105" s="49"/>
      <c r="HEB105" s="49"/>
      <c r="HEC105" s="49"/>
      <c r="HED105" s="49"/>
      <c r="HEE105" s="49"/>
      <c r="HEF105" s="49"/>
      <c r="HEG105" s="49"/>
      <c r="HEH105" s="49"/>
      <c r="HEI105" s="49"/>
      <c r="HEJ105" s="49"/>
      <c r="HEK105" s="49"/>
      <c r="HEL105" s="49"/>
      <c r="HEM105" s="49"/>
      <c r="HEN105" s="49"/>
      <c r="HEO105" s="49"/>
      <c r="HEP105" s="49"/>
      <c r="HEQ105" s="49"/>
      <c r="HER105" s="49"/>
      <c r="HES105" s="49"/>
      <c r="HET105" s="49"/>
      <c r="HEU105" s="49"/>
      <c r="HEV105" s="49"/>
      <c r="HEW105" s="49"/>
      <c r="HEX105" s="49"/>
      <c r="HEY105" s="49"/>
      <c r="HEZ105" s="49"/>
      <c r="HFA105" s="49"/>
      <c r="HFB105" s="49"/>
      <c r="HFC105" s="49"/>
      <c r="HFD105" s="49"/>
      <c r="HFE105" s="49"/>
      <c r="HFF105" s="49"/>
      <c r="HFG105" s="49"/>
      <c r="HFH105" s="49"/>
      <c r="HFI105" s="49"/>
      <c r="HFJ105" s="49"/>
      <c r="HFK105" s="49"/>
      <c r="HFL105" s="49"/>
      <c r="HFM105" s="49"/>
      <c r="HFN105" s="49"/>
      <c r="HFO105" s="49"/>
      <c r="HFP105" s="49"/>
      <c r="HFQ105" s="49"/>
      <c r="HFR105" s="49"/>
      <c r="HFS105" s="49"/>
      <c r="HFT105" s="49"/>
      <c r="HFU105" s="49"/>
      <c r="HFV105" s="49"/>
      <c r="HFW105" s="49"/>
      <c r="HFX105" s="49"/>
      <c r="HFY105" s="49"/>
      <c r="HFZ105" s="49"/>
      <c r="HGA105" s="49"/>
      <c r="HGB105" s="49"/>
      <c r="HGC105" s="49"/>
      <c r="HGD105" s="49"/>
      <c r="HGE105" s="49"/>
      <c r="HGF105" s="49"/>
      <c r="HGG105" s="49"/>
      <c r="HGH105" s="49"/>
      <c r="HGI105" s="49"/>
      <c r="HGJ105" s="49"/>
      <c r="HGK105" s="49"/>
      <c r="HGL105" s="49"/>
      <c r="HGM105" s="49"/>
      <c r="HGN105" s="49"/>
      <c r="HGO105" s="49"/>
      <c r="HGP105" s="49"/>
      <c r="HGQ105" s="49"/>
      <c r="HGR105" s="49"/>
      <c r="HGS105" s="49"/>
      <c r="HGT105" s="49"/>
      <c r="HGU105" s="49"/>
      <c r="HGV105" s="49"/>
      <c r="HGW105" s="49"/>
      <c r="HGX105" s="49"/>
      <c r="HGY105" s="49"/>
      <c r="HGZ105" s="49"/>
      <c r="HHA105" s="49"/>
      <c r="HHB105" s="49"/>
      <c r="HHC105" s="49"/>
      <c r="HHD105" s="49"/>
      <c r="HHE105" s="49"/>
      <c r="HHF105" s="49"/>
      <c r="HHG105" s="49"/>
      <c r="HHH105" s="49"/>
      <c r="HHI105" s="49"/>
      <c r="HHJ105" s="49"/>
      <c r="HHK105" s="49"/>
      <c r="HHL105" s="49"/>
      <c r="HHM105" s="49"/>
      <c r="HHN105" s="49"/>
      <c r="HHO105" s="49"/>
      <c r="HHP105" s="49"/>
      <c r="HHQ105" s="49"/>
      <c r="HHR105" s="49"/>
      <c r="HHS105" s="49"/>
      <c r="HHT105" s="49"/>
      <c r="HHU105" s="49"/>
      <c r="HHV105" s="49"/>
      <c r="HHW105" s="49"/>
      <c r="HHX105" s="49"/>
      <c r="HHY105" s="49"/>
      <c r="HHZ105" s="49"/>
      <c r="HIA105" s="49"/>
      <c r="HIB105" s="49"/>
      <c r="HIC105" s="49"/>
      <c r="HID105" s="49"/>
      <c r="HIE105" s="49"/>
      <c r="HIF105" s="49"/>
      <c r="HIG105" s="49"/>
      <c r="HIH105" s="49"/>
      <c r="HII105" s="49"/>
      <c r="HIJ105" s="49"/>
      <c r="HIK105" s="49"/>
      <c r="HIL105" s="49"/>
      <c r="HIM105" s="49"/>
      <c r="HIN105" s="49"/>
      <c r="HIO105" s="49"/>
      <c r="HIP105" s="49"/>
      <c r="HIQ105" s="49"/>
      <c r="HIR105" s="49"/>
      <c r="HIS105" s="49"/>
      <c r="HIT105" s="49"/>
      <c r="HIU105" s="49"/>
      <c r="HIV105" s="49"/>
      <c r="HIW105" s="49"/>
      <c r="HIX105" s="49"/>
      <c r="HIY105" s="49"/>
      <c r="HIZ105" s="49"/>
      <c r="HJA105" s="49"/>
      <c r="HJB105" s="49"/>
      <c r="HJC105" s="49"/>
      <c r="HJD105" s="49"/>
      <c r="HJE105" s="49"/>
      <c r="HJF105" s="49"/>
      <c r="HJG105" s="49"/>
      <c r="HJH105" s="49"/>
      <c r="HJI105" s="49"/>
      <c r="HJJ105" s="49"/>
      <c r="HJK105" s="49"/>
      <c r="HJL105" s="49"/>
      <c r="HJM105" s="49"/>
      <c r="HJN105" s="49"/>
      <c r="HJO105" s="49"/>
      <c r="HJP105" s="49"/>
      <c r="HJQ105" s="49"/>
      <c r="HJR105" s="49"/>
      <c r="HJS105" s="49"/>
      <c r="HJT105" s="49"/>
      <c r="HJU105" s="49"/>
      <c r="HJV105" s="49"/>
      <c r="HJW105" s="49"/>
      <c r="HJX105" s="49"/>
      <c r="HJY105" s="49"/>
      <c r="HJZ105" s="49"/>
      <c r="HKA105" s="49"/>
      <c r="HKB105" s="49"/>
      <c r="HKC105" s="49"/>
      <c r="HKD105" s="49"/>
      <c r="HKE105" s="49"/>
      <c r="HKF105" s="49"/>
      <c r="HKG105" s="49"/>
      <c r="HKH105" s="49"/>
      <c r="HKI105" s="49"/>
      <c r="HKJ105" s="49"/>
      <c r="HKK105" s="49"/>
      <c r="HKL105" s="49"/>
      <c r="HKM105" s="49"/>
      <c r="HKN105" s="49"/>
      <c r="HKO105" s="49"/>
      <c r="HKP105" s="49"/>
      <c r="HKQ105" s="49"/>
      <c r="HKR105" s="49"/>
      <c r="HKS105" s="49"/>
      <c r="HKT105" s="49"/>
      <c r="HKU105" s="49"/>
      <c r="HKV105" s="49"/>
      <c r="HKW105" s="49"/>
      <c r="HKX105" s="49"/>
      <c r="HKY105" s="49"/>
      <c r="HKZ105" s="49"/>
      <c r="HLA105" s="49"/>
      <c r="HLB105" s="49"/>
      <c r="HLC105" s="49"/>
      <c r="HLD105" s="49"/>
      <c r="HLE105" s="49"/>
      <c r="HLF105" s="49"/>
      <c r="HLG105" s="49"/>
      <c r="HLH105" s="49"/>
      <c r="HLI105" s="49"/>
      <c r="HLJ105" s="49"/>
      <c r="HLK105" s="49"/>
      <c r="HLL105" s="49"/>
      <c r="HLM105" s="49"/>
      <c r="HLN105" s="49"/>
      <c r="HLO105" s="49"/>
      <c r="HLP105" s="49"/>
      <c r="HLQ105" s="49"/>
      <c r="HLR105" s="49"/>
      <c r="HLS105" s="49"/>
      <c r="HLT105" s="49"/>
      <c r="HLU105" s="49"/>
      <c r="HLV105" s="49"/>
      <c r="HLW105" s="49"/>
      <c r="HLX105" s="49"/>
      <c r="HLY105" s="49"/>
      <c r="HLZ105" s="49"/>
      <c r="HMA105" s="49"/>
      <c r="HMB105" s="49"/>
      <c r="HMC105" s="49"/>
      <c r="HMD105" s="49"/>
      <c r="HME105" s="49"/>
      <c r="HMF105" s="49"/>
      <c r="HMG105" s="49"/>
      <c r="HMH105" s="49"/>
      <c r="HMI105" s="49"/>
      <c r="HMJ105" s="49"/>
      <c r="HMK105" s="49"/>
      <c r="HML105" s="49"/>
      <c r="HMM105" s="49"/>
      <c r="HMN105" s="49"/>
      <c r="HMO105" s="49"/>
      <c r="HMP105" s="49"/>
      <c r="HMQ105" s="49"/>
      <c r="HMR105" s="49"/>
      <c r="HMS105" s="49"/>
      <c r="HMT105" s="49"/>
      <c r="HMU105" s="49"/>
      <c r="HMV105" s="49"/>
      <c r="HMW105" s="49"/>
      <c r="HMX105" s="49"/>
      <c r="HMY105" s="49"/>
      <c r="HMZ105" s="49"/>
      <c r="HNA105" s="49"/>
      <c r="HNB105" s="49"/>
      <c r="HNC105" s="49"/>
      <c r="HND105" s="49"/>
      <c r="HNE105" s="49"/>
      <c r="HNF105" s="49"/>
      <c r="HNG105" s="49"/>
      <c r="HNH105" s="49"/>
      <c r="HNI105" s="49"/>
      <c r="HNJ105" s="49"/>
      <c r="HNK105" s="49"/>
      <c r="HNL105" s="49"/>
      <c r="HNM105" s="49"/>
      <c r="HNN105" s="49"/>
      <c r="HNO105" s="49"/>
      <c r="HNP105" s="49"/>
      <c r="HNQ105" s="49"/>
      <c r="HNR105" s="49"/>
      <c r="HNS105" s="49"/>
      <c r="HNT105" s="49"/>
      <c r="HNU105" s="49"/>
      <c r="HNV105" s="49"/>
      <c r="HNW105" s="49"/>
      <c r="HNX105" s="49"/>
      <c r="HNY105" s="49"/>
      <c r="HNZ105" s="49"/>
      <c r="HOA105" s="49"/>
      <c r="HOB105" s="49"/>
      <c r="HOC105" s="49"/>
      <c r="HOD105" s="49"/>
      <c r="HOE105" s="49"/>
      <c r="HOF105" s="49"/>
      <c r="HOG105" s="49"/>
      <c r="HOH105" s="49"/>
      <c r="HOI105" s="49"/>
      <c r="HOJ105" s="49"/>
      <c r="HOK105" s="49"/>
      <c r="HOL105" s="49"/>
      <c r="HOM105" s="49"/>
      <c r="HON105" s="49"/>
      <c r="HOO105" s="49"/>
      <c r="HOP105" s="49"/>
      <c r="HOQ105" s="49"/>
      <c r="HOR105" s="49"/>
      <c r="HOS105" s="49"/>
      <c r="HOT105" s="49"/>
      <c r="HOU105" s="49"/>
      <c r="HOV105" s="49"/>
      <c r="HOW105" s="49"/>
      <c r="HOX105" s="49"/>
      <c r="HOY105" s="49"/>
      <c r="HOZ105" s="49"/>
      <c r="HPA105" s="49"/>
      <c r="HPB105" s="49"/>
      <c r="HPC105" s="49"/>
      <c r="HPD105" s="49"/>
      <c r="HPE105" s="49"/>
      <c r="HPF105" s="49"/>
      <c r="HPG105" s="49"/>
      <c r="HPH105" s="49"/>
      <c r="HPI105" s="49"/>
      <c r="HPJ105" s="49"/>
      <c r="HPK105" s="49"/>
      <c r="HPL105" s="49"/>
      <c r="HPM105" s="49"/>
      <c r="HPN105" s="49"/>
      <c r="HPO105" s="49"/>
      <c r="HPP105" s="49"/>
      <c r="HPQ105" s="49"/>
      <c r="HPR105" s="49"/>
      <c r="HPS105" s="49"/>
      <c r="HPT105" s="49"/>
      <c r="HPU105" s="49"/>
      <c r="HPV105" s="49"/>
      <c r="HPW105" s="49"/>
      <c r="HPX105" s="49"/>
      <c r="HPY105" s="49"/>
      <c r="HPZ105" s="49"/>
      <c r="HQA105" s="49"/>
      <c r="HQB105" s="49"/>
      <c r="HQC105" s="49"/>
      <c r="HQD105" s="49"/>
      <c r="HQE105" s="49"/>
      <c r="HQF105" s="49"/>
      <c r="HQG105" s="49"/>
      <c r="HQH105" s="49"/>
      <c r="HQI105" s="49"/>
      <c r="HQJ105" s="49"/>
      <c r="HQK105" s="49"/>
      <c r="HQL105" s="49"/>
      <c r="HQM105" s="49"/>
      <c r="HQN105" s="49"/>
      <c r="HQO105" s="49"/>
      <c r="HQP105" s="49"/>
      <c r="HQQ105" s="49"/>
      <c r="HQR105" s="49"/>
      <c r="HQS105" s="49"/>
      <c r="HQT105" s="49"/>
      <c r="HQU105" s="49"/>
      <c r="HQV105" s="49"/>
      <c r="HQW105" s="49"/>
      <c r="HQX105" s="49"/>
      <c r="HQY105" s="49"/>
      <c r="HQZ105" s="49"/>
      <c r="HRA105" s="49"/>
      <c r="HRB105" s="49"/>
      <c r="HRC105" s="49"/>
      <c r="HRD105" s="49"/>
      <c r="HRE105" s="49"/>
      <c r="HRF105" s="49"/>
      <c r="HRG105" s="49"/>
      <c r="HRH105" s="49"/>
      <c r="HRI105" s="49"/>
      <c r="HRJ105" s="49"/>
      <c r="HRK105" s="49"/>
      <c r="HRL105" s="49"/>
      <c r="HRM105" s="49"/>
      <c r="HRN105" s="49"/>
      <c r="HRO105" s="49"/>
      <c r="HRP105" s="49"/>
      <c r="HRQ105" s="49"/>
      <c r="HRR105" s="49"/>
      <c r="HRS105" s="49"/>
      <c r="HRT105" s="49"/>
      <c r="HRU105" s="49"/>
      <c r="HRV105" s="49"/>
      <c r="HRW105" s="49"/>
      <c r="HRX105" s="49"/>
      <c r="HRY105" s="49"/>
      <c r="HRZ105" s="49"/>
      <c r="HSA105" s="49"/>
      <c r="HSB105" s="49"/>
      <c r="HSC105" s="49"/>
      <c r="HSD105" s="49"/>
      <c r="HSE105" s="49"/>
      <c r="HSF105" s="49"/>
      <c r="HSG105" s="49"/>
      <c r="HSH105" s="49"/>
      <c r="HSI105" s="49"/>
      <c r="HSJ105" s="49"/>
      <c r="HSK105" s="49"/>
      <c r="HSL105" s="49"/>
      <c r="HSM105" s="49"/>
      <c r="HSN105" s="49"/>
      <c r="HSO105" s="49"/>
      <c r="HSP105" s="49"/>
      <c r="HSQ105" s="49"/>
      <c r="HSR105" s="49"/>
      <c r="HSS105" s="49"/>
      <c r="HST105" s="49"/>
      <c r="HSU105" s="49"/>
      <c r="HSV105" s="49"/>
      <c r="HSW105" s="49"/>
      <c r="HSX105" s="49"/>
      <c r="HSY105" s="49"/>
      <c r="HSZ105" s="49"/>
      <c r="HTA105" s="49"/>
      <c r="HTB105" s="49"/>
      <c r="HTC105" s="49"/>
      <c r="HTD105" s="49"/>
      <c r="HTE105" s="49"/>
      <c r="HTF105" s="49"/>
      <c r="HTG105" s="49"/>
      <c r="HTH105" s="49"/>
      <c r="HTI105" s="49"/>
      <c r="HTJ105" s="49"/>
      <c r="HTK105" s="49"/>
      <c r="HTL105" s="49"/>
      <c r="HTM105" s="49"/>
      <c r="HTN105" s="49"/>
      <c r="HTO105" s="49"/>
      <c r="HTP105" s="49"/>
      <c r="HTQ105" s="49"/>
      <c r="HTR105" s="49"/>
      <c r="HTS105" s="49"/>
      <c r="HTT105" s="49"/>
      <c r="HTU105" s="49"/>
      <c r="HTV105" s="49"/>
      <c r="HTW105" s="49"/>
      <c r="HTX105" s="49"/>
      <c r="HTY105" s="49"/>
      <c r="HTZ105" s="49"/>
      <c r="HUA105" s="49"/>
      <c r="HUB105" s="49"/>
      <c r="HUC105" s="49"/>
      <c r="HUD105" s="49"/>
      <c r="HUE105" s="49"/>
      <c r="HUF105" s="49"/>
      <c r="HUG105" s="49"/>
      <c r="HUH105" s="49"/>
      <c r="HUI105" s="49"/>
      <c r="HUJ105" s="49"/>
      <c r="HUK105" s="49"/>
      <c r="HUL105" s="49"/>
      <c r="HUM105" s="49"/>
      <c r="HUN105" s="49"/>
      <c r="HUO105" s="49"/>
      <c r="HUP105" s="49"/>
      <c r="HUQ105" s="49"/>
      <c r="HUR105" s="49"/>
      <c r="HUS105" s="49"/>
      <c r="HUT105" s="49"/>
      <c r="HUU105" s="49"/>
      <c r="HUV105" s="49"/>
      <c r="HUW105" s="49"/>
      <c r="HUX105" s="49"/>
      <c r="HUY105" s="49"/>
      <c r="HUZ105" s="49"/>
      <c r="HVA105" s="49"/>
      <c r="HVB105" s="49"/>
      <c r="HVC105" s="49"/>
      <c r="HVD105" s="49"/>
      <c r="HVE105" s="49"/>
      <c r="HVF105" s="49"/>
      <c r="HVG105" s="49"/>
      <c r="HVH105" s="49"/>
      <c r="HVI105" s="49"/>
      <c r="HVJ105" s="49"/>
      <c r="HVK105" s="49"/>
      <c r="HVL105" s="49"/>
      <c r="HVM105" s="49"/>
      <c r="HVN105" s="49"/>
      <c r="HVO105" s="49"/>
      <c r="HVP105" s="49"/>
      <c r="HVQ105" s="49"/>
      <c r="HVR105" s="49"/>
      <c r="HVS105" s="49"/>
      <c r="HVT105" s="49"/>
      <c r="HVU105" s="49"/>
      <c r="HVV105" s="49"/>
      <c r="HVW105" s="49"/>
      <c r="HVX105" s="49"/>
      <c r="HVY105" s="49"/>
      <c r="HVZ105" s="49"/>
      <c r="HWA105" s="49"/>
      <c r="HWB105" s="49"/>
      <c r="HWC105" s="49"/>
      <c r="HWD105" s="49"/>
      <c r="HWE105" s="49"/>
      <c r="HWF105" s="49"/>
      <c r="HWG105" s="49"/>
      <c r="HWH105" s="49"/>
      <c r="HWI105" s="49"/>
      <c r="HWJ105" s="49"/>
      <c r="HWK105" s="49"/>
      <c r="HWL105" s="49"/>
      <c r="HWM105" s="49"/>
      <c r="HWN105" s="49"/>
      <c r="HWO105" s="49"/>
      <c r="HWP105" s="49"/>
      <c r="HWQ105" s="49"/>
      <c r="HWR105" s="49"/>
      <c r="HWS105" s="49"/>
      <c r="HWT105" s="49"/>
      <c r="HWU105" s="49"/>
      <c r="HWV105" s="49"/>
      <c r="HWW105" s="49"/>
      <c r="HWX105" s="49"/>
      <c r="HWY105" s="49"/>
      <c r="HWZ105" s="49"/>
      <c r="HXA105" s="49"/>
      <c r="HXB105" s="49"/>
      <c r="HXC105" s="49"/>
      <c r="HXD105" s="49"/>
      <c r="HXE105" s="49"/>
      <c r="HXF105" s="49"/>
      <c r="HXG105" s="49"/>
      <c r="HXH105" s="49"/>
      <c r="HXI105" s="49"/>
      <c r="HXJ105" s="49"/>
      <c r="HXK105" s="49"/>
      <c r="HXL105" s="49"/>
      <c r="HXM105" s="49"/>
      <c r="HXN105" s="49"/>
      <c r="HXO105" s="49"/>
      <c r="HXP105" s="49"/>
      <c r="HXQ105" s="49"/>
      <c r="HXR105" s="49"/>
      <c r="HXS105" s="49"/>
      <c r="HXT105" s="49"/>
      <c r="HXU105" s="49"/>
      <c r="HXV105" s="49"/>
      <c r="HXW105" s="49"/>
      <c r="HXX105" s="49"/>
      <c r="HXY105" s="49"/>
      <c r="HXZ105" s="49"/>
      <c r="HYA105" s="49"/>
      <c r="HYB105" s="49"/>
      <c r="HYC105" s="49"/>
      <c r="HYD105" s="49"/>
      <c r="HYE105" s="49"/>
      <c r="HYF105" s="49"/>
      <c r="HYG105" s="49"/>
      <c r="HYH105" s="49"/>
      <c r="HYI105" s="49"/>
      <c r="HYJ105" s="49"/>
      <c r="HYK105" s="49"/>
      <c r="HYL105" s="49"/>
      <c r="HYM105" s="49"/>
      <c r="HYN105" s="49"/>
      <c r="HYO105" s="49"/>
      <c r="HYP105" s="49"/>
      <c r="HYQ105" s="49"/>
      <c r="HYR105" s="49"/>
      <c r="HYS105" s="49"/>
      <c r="HYT105" s="49"/>
      <c r="HYU105" s="49"/>
      <c r="HYV105" s="49"/>
      <c r="HYW105" s="49"/>
      <c r="HYX105" s="49"/>
      <c r="HYY105" s="49"/>
      <c r="HYZ105" s="49"/>
      <c r="HZA105" s="49"/>
      <c r="HZB105" s="49"/>
      <c r="HZC105" s="49"/>
      <c r="HZD105" s="49"/>
      <c r="HZE105" s="49"/>
      <c r="HZF105" s="49"/>
      <c r="HZG105" s="49"/>
      <c r="HZH105" s="49"/>
      <c r="HZI105" s="49"/>
      <c r="HZJ105" s="49"/>
      <c r="HZK105" s="49"/>
      <c r="HZL105" s="49"/>
      <c r="HZM105" s="49"/>
      <c r="HZN105" s="49"/>
      <c r="HZO105" s="49"/>
      <c r="HZP105" s="49"/>
      <c r="HZQ105" s="49"/>
      <c r="HZR105" s="49"/>
      <c r="HZS105" s="49"/>
      <c r="HZT105" s="49"/>
      <c r="HZU105" s="49"/>
      <c r="HZV105" s="49"/>
      <c r="HZW105" s="49"/>
      <c r="HZX105" s="49"/>
      <c r="HZY105" s="49"/>
      <c r="HZZ105" s="49"/>
      <c r="IAA105" s="49"/>
      <c r="IAB105" s="49"/>
      <c r="IAC105" s="49"/>
      <c r="IAD105" s="49"/>
      <c r="IAE105" s="49"/>
      <c r="IAF105" s="49"/>
      <c r="IAG105" s="49"/>
      <c r="IAH105" s="49"/>
      <c r="IAI105" s="49"/>
      <c r="IAJ105" s="49"/>
      <c r="IAK105" s="49"/>
      <c r="IAL105" s="49"/>
      <c r="IAM105" s="49"/>
      <c r="IAN105" s="49"/>
      <c r="IAO105" s="49"/>
      <c r="IAP105" s="49"/>
      <c r="IAQ105" s="49"/>
      <c r="IAR105" s="49"/>
      <c r="IAS105" s="49"/>
      <c r="IAT105" s="49"/>
      <c r="IAU105" s="49"/>
      <c r="IAV105" s="49"/>
      <c r="IAW105" s="49"/>
      <c r="IAX105" s="49"/>
      <c r="IAY105" s="49"/>
      <c r="IAZ105" s="49"/>
      <c r="IBA105" s="49"/>
      <c r="IBB105" s="49"/>
      <c r="IBC105" s="49"/>
      <c r="IBD105" s="49"/>
      <c r="IBE105" s="49"/>
      <c r="IBF105" s="49"/>
      <c r="IBG105" s="49"/>
      <c r="IBH105" s="49"/>
      <c r="IBI105" s="49"/>
      <c r="IBJ105" s="49"/>
      <c r="IBK105" s="49"/>
      <c r="IBL105" s="49"/>
      <c r="IBM105" s="49"/>
      <c r="IBN105" s="49"/>
      <c r="IBO105" s="49"/>
      <c r="IBP105" s="49"/>
      <c r="IBQ105" s="49"/>
      <c r="IBR105" s="49"/>
      <c r="IBS105" s="49"/>
      <c r="IBT105" s="49"/>
      <c r="IBU105" s="49"/>
      <c r="IBV105" s="49"/>
      <c r="IBW105" s="49"/>
      <c r="IBX105" s="49"/>
      <c r="IBY105" s="49"/>
      <c r="IBZ105" s="49"/>
      <c r="ICA105" s="49"/>
      <c r="ICB105" s="49"/>
      <c r="ICC105" s="49"/>
      <c r="ICD105" s="49"/>
      <c r="ICE105" s="49"/>
      <c r="ICF105" s="49"/>
      <c r="ICG105" s="49"/>
      <c r="ICH105" s="49"/>
      <c r="ICI105" s="49"/>
      <c r="ICJ105" s="49"/>
      <c r="ICK105" s="49"/>
      <c r="ICL105" s="49"/>
      <c r="ICM105" s="49"/>
      <c r="ICN105" s="49"/>
      <c r="ICO105" s="49"/>
      <c r="ICP105" s="49"/>
      <c r="ICQ105" s="49"/>
      <c r="ICR105" s="49"/>
      <c r="ICS105" s="49"/>
      <c r="ICT105" s="49"/>
      <c r="ICU105" s="49"/>
      <c r="ICV105" s="49"/>
      <c r="ICW105" s="49"/>
      <c r="ICX105" s="49"/>
      <c r="ICY105" s="49"/>
      <c r="ICZ105" s="49"/>
      <c r="IDA105" s="49"/>
      <c r="IDB105" s="49"/>
      <c r="IDC105" s="49"/>
      <c r="IDD105" s="49"/>
      <c r="IDE105" s="49"/>
      <c r="IDF105" s="49"/>
      <c r="IDG105" s="49"/>
      <c r="IDH105" s="49"/>
      <c r="IDI105" s="49"/>
      <c r="IDJ105" s="49"/>
      <c r="IDK105" s="49"/>
      <c r="IDL105" s="49"/>
      <c r="IDM105" s="49"/>
      <c r="IDN105" s="49"/>
      <c r="IDO105" s="49"/>
      <c r="IDP105" s="49"/>
      <c r="IDQ105" s="49"/>
      <c r="IDR105" s="49"/>
      <c r="IDS105" s="49"/>
      <c r="IDT105" s="49"/>
      <c r="IDU105" s="49"/>
      <c r="IDV105" s="49"/>
      <c r="IDW105" s="49"/>
      <c r="IDX105" s="49"/>
      <c r="IDY105" s="49"/>
      <c r="IDZ105" s="49"/>
      <c r="IEA105" s="49"/>
      <c r="IEB105" s="49"/>
      <c r="IEC105" s="49"/>
      <c r="IED105" s="49"/>
      <c r="IEE105" s="49"/>
      <c r="IEF105" s="49"/>
      <c r="IEG105" s="49"/>
      <c r="IEH105" s="49"/>
      <c r="IEI105" s="49"/>
      <c r="IEJ105" s="49"/>
      <c r="IEK105" s="49"/>
      <c r="IEL105" s="49"/>
      <c r="IEM105" s="49"/>
      <c r="IEN105" s="49"/>
      <c r="IEO105" s="49"/>
      <c r="IEP105" s="49"/>
      <c r="IEQ105" s="49"/>
      <c r="IER105" s="49"/>
      <c r="IES105" s="49"/>
      <c r="IET105" s="49"/>
      <c r="IEU105" s="49"/>
      <c r="IEV105" s="49"/>
      <c r="IEW105" s="49"/>
      <c r="IEX105" s="49"/>
      <c r="IEY105" s="49"/>
      <c r="IEZ105" s="49"/>
      <c r="IFA105" s="49"/>
      <c r="IFB105" s="49"/>
      <c r="IFC105" s="49"/>
      <c r="IFD105" s="49"/>
      <c r="IFE105" s="49"/>
      <c r="IFF105" s="49"/>
      <c r="IFG105" s="49"/>
      <c r="IFH105" s="49"/>
      <c r="IFI105" s="49"/>
      <c r="IFJ105" s="49"/>
      <c r="IFK105" s="49"/>
      <c r="IFL105" s="49"/>
      <c r="IFM105" s="49"/>
      <c r="IFN105" s="49"/>
      <c r="IFO105" s="49"/>
      <c r="IFP105" s="49"/>
      <c r="IFQ105" s="49"/>
      <c r="IFR105" s="49"/>
      <c r="IFS105" s="49"/>
      <c r="IFT105" s="49"/>
      <c r="IFU105" s="49"/>
      <c r="IFV105" s="49"/>
      <c r="IFW105" s="49"/>
      <c r="IFX105" s="49"/>
      <c r="IFY105" s="49"/>
      <c r="IFZ105" s="49"/>
      <c r="IGA105" s="49"/>
      <c r="IGB105" s="49"/>
      <c r="IGC105" s="49"/>
      <c r="IGD105" s="49"/>
      <c r="IGE105" s="49"/>
      <c r="IGF105" s="49"/>
      <c r="IGG105" s="49"/>
      <c r="IGH105" s="49"/>
      <c r="IGI105" s="49"/>
      <c r="IGJ105" s="49"/>
      <c r="IGK105" s="49"/>
      <c r="IGL105" s="49"/>
      <c r="IGM105" s="49"/>
      <c r="IGN105" s="49"/>
      <c r="IGO105" s="49"/>
      <c r="IGP105" s="49"/>
      <c r="IGQ105" s="49"/>
      <c r="IGR105" s="49"/>
      <c r="IGS105" s="49"/>
      <c r="IGT105" s="49"/>
      <c r="IGU105" s="49"/>
      <c r="IGV105" s="49"/>
      <c r="IGW105" s="49"/>
      <c r="IGX105" s="49"/>
      <c r="IGY105" s="49"/>
      <c r="IGZ105" s="49"/>
      <c r="IHA105" s="49"/>
      <c r="IHB105" s="49"/>
      <c r="IHC105" s="49"/>
      <c r="IHD105" s="49"/>
      <c r="IHE105" s="49"/>
      <c r="IHF105" s="49"/>
      <c r="IHG105" s="49"/>
      <c r="IHH105" s="49"/>
      <c r="IHI105" s="49"/>
      <c r="IHJ105" s="49"/>
      <c r="IHK105" s="49"/>
      <c r="IHL105" s="49"/>
      <c r="IHM105" s="49"/>
      <c r="IHN105" s="49"/>
      <c r="IHO105" s="49"/>
      <c r="IHP105" s="49"/>
      <c r="IHQ105" s="49"/>
      <c r="IHR105" s="49"/>
      <c r="IHS105" s="49"/>
      <c r="IHT105" s="49"/>
      <c r="IHU105" s="49"/>
      <c r="IHV105" s="49"/>
      <c r="IHW105" s="49"/>
      <c r="IHX105" s="49"/>
      <c r="IHY105" s="49"/>
      <c r="IHZ105" s="49"/>
      <c r="IIA105" s="49"/>
      <c r="IIB105" s="49"/>
      <c r="IIC105" s="49"/>
      <c r="IID105" s="49"/>
      <c r="IIE105" s="49"/>
      <c r="IIF105" s="49"/>
      <c r="IIG105" s="49"/>
      <c r="IIH105" s="49"/>
      <c r="III105" s="49"/>
      <c r="IIJ105" s="49"/>
      <c r="IIK105" s="49"/>
      <c r="IIL105" s="49"/>
      <c r="IIM105" s="49"/>
      <c r="IIN105" s="49"/>
      <c r="IIO105" s="49"/>
      <c r="IIP105" s="49"/>
      <c r="IIQ105" s="49"/>
      <c r="IIR105" s="49"/>
      <c r="IIS105" s="49"/>
      <c r="IIT105" s="49"/>
      <c r="IIU105" s="49"/>
      <c r="IIV105" s="49"/>
      <c r="IIW105" s="49"/>
      <c r="IIX105" s="49"/>
      <c r="IIY105" s="49"/>
      <c r="IIZ105" s="49"/>
      <c r="IJA105" s="49"/>
      <c r="IJB105" s="49"/>
      <c r="IJC105" s="49"/>
      <c r="IJD105" s="49"/>
      <c r="IJE105" s="49"/>
      <c r="IJF105" s="49"/>
      <c r="IJG105" s="49"/>
      <c r="IJH105" s="49"/>
      <c r="IJI105" s="49"/>
      <c r="IJJ105" s="49"/>
      <c r="IJK105" s="49"/>
      <c r="IJL105" s="49"/>
      <c r="IJM105" s="49"/>
      <c r="IJN105" s="49"/>
      <c r="IJO105" s="49"/>
      <c r="IJP105" s="49"/>
      <c r="IJQ105" s="49"/>
      <c r="IJR105" s="49"/>
      <c r="IJS105" s="49"/>
      <c r="IJT105" s="49"/>
      <c r="IJU105" s="49"/>
      <c r="IJV105" s="49"/>
      <c r="IJW105" s="49"/>
      <c r="IJX105" s="49"/>
      <c r="IJY105" s="49"/>
      <c r="IJZ105" s="49"/>
      <c r="IKA105" s="49"/>
      <c r="IKB105" s="49"/>
      <c r="IKC105" s="49"/>
      <c r="IKD105" s="49"/>
      <c r="IKE105" s="49"/>
      <c r="IKF105" s="49"/>
      <c r="IKG105" s="49"/>
      <c r="IKH105" s="49"/>
      <c r="IKI105" s="49"/>
      <c r="IKJ105" s="49"/>
      <c r="IKK105" s="49"/>
      <c r="IKL105" s="49"/>
      <c r="IKM105" s="49"/>
      <c r="IKN105" s="49"/>
      <c r="IKO105" s="49"/>
      <c r="IKP105" s="49"/>
      <c r="IKQ105" s="49"/>
      <c r="IKR105" s="49"/>
      <c r="IKS105" s="49"/>
      <c r="IKT105" s="49"/>
      <c r="IKU105" s="49"/>
      <c r="IKV105" s="49"/>
      <c r="IKW105" s="49"/>
      <c r="IKX105" s="49"/>
      <c r="IKY105" s="49"/>
      <c r="IKZ105" s="49"/>
      <c r="ILA105" s="49"/>
      <c r="ILB105" s="49"/>
      <c r="ILC105" s="49"/>
      <c r="ILD105" s="49"/>
      <c r="ILE105" s="49"/>
      <c r="ILF105" s="49"/>
      <c r="ILG105" s="49"/>
      <c r="ILH105" s="49"/>
      <c r="ILI105" s="49"/>
      <c r="ILJ105" s="49"/>
      <c r="ILK105" s="49"/>
      <c r="ILL105" s="49"/>
      <c r="ILM105" s="49"/>
      <c r="ILN105" s="49"/>
      <c r="ILO105" s="49"/>
      <c r="ILP105" s="49"/>
      <c r="ILQ105" s="49"/>
      <c r="ILR105" s="49"/>
      <c r="ILS105" s="49"/>
      <c r="ILT105" s="49"/>
      <c r="ILU105" s="49"/>
      <c r="ILV105" s="49"/>
      <c r="ILW105" s="49"/>
      <c r="ILX105" s="49"/>
      <c r="ILY105" s="49"/>
      <c r="ILZ105" s="49"/>
      <c r="IMA105" s="49"/>
      <c r="IMB105" s="49"/>
      <c r="IMC105" s="49"/>
      <c r="IMD105" s="49"/>
      <c r="IME105" s="49"/>
      <c r="IMF105" s="49"/>
      <c r="IMG105" s="49"/>
      <c r="IMH105" s="49"/>
      <c r="IMI105" s="49"/>
      <c r="IMJ105" s="49"/>
      <c r="IMK105" s="49"/>
      <c r="IML105" s="49"/>
      <c r="IMM105" s="49"/>
      <c r="IMN105" s="49"/>
      <c r="IMO105" s="49"/>
      <c r="IMP105" s="49"/>
      <c r="IMQ105" s="49"/>
      <c r="IMR105" s="49"/>
      <c r="IMS105" s="49"/>
      <c r="IMT105" s="49"/>
      <c r="IMU105" s="49"/>
      <c r="IMV105" s="49"/>
      <c r="IMW105" s="49"/>
      <c r="IMX105" s="49"/>
      <c r="IMY105" s="49"/>
      <c r="IMZ105" s="49"/>
      <c r="INA105" s="49"/>
      <c r="INB105" s="49"/>
      <c r="INC105" s="49"/>
      <c r="IND105" s="49"/>
      <c r="INE105" s="49"/>
      <c r="INF105" s="49"/>
      <c r="ING105" s="49"/>
      <c r="INH105" s="49"/>
      <c r="INI105" s="49"/>
      <c r="INJ105" s="49"/>
      <c r="INK105" s="49"/>
      <c r="INL105" s="49"/>
      <c r="INM105" s="49"/>
      <c r="INN105" s="49"/>
      <c r="INO105" s="49"/>
      <c r="INP105" s="49"/>
      <c r="INQ105" s="49"/>
      <c r="INR105" s="49"/>
      <c r="INS105" s="49"/>
      <c r="INT105" s="49"/>
      <c r="INU105" s="49"/>
      <c r="INV105" s="49"/>
      <c r="INW105" s="49"/>
      <c r="INX105" s="49"/>
      <c r="INY105" s="49"/>
      <c r="INZ105" s="49"/>
      <c r="IOA105" s="49"/>
      <c r="IOB105" s="49"/>
      <c r="IOC105" s="49"/>
      <c r="IOD105" s="49"/>
      <c r="IOE105" s="49"/>
      <c r="IOF105" s="49"/>
      <c r="IOG105" s="49"/>
      <c r="IOH105" s="49"/>
      <c r="IOI105" s="49"/>
      <c r="IOJ105" s="49"/>
      <c r="IOK105" s="49"/>
      <c r="IOL105" s="49"/>
      <c r="IOM105" s="49"/>
      <c r="ION105" s="49"/>
      <c r="IOO105" s="49"/>
      <c r="IOP105" s="49"/>
      <c r="IOQ105" s="49"/>
      <c r="IOR105" s="49"/>
      <c r="IOS105" s="49"/>
      <c r="IOT105" s="49"/>
      <c r="IOU105" s="49"/>
      <c r="IOV105" s="49"/>
      <c r="IOW105" s="49"/>
      <c r="IOX105" s="49"/>
      <c r="IOY105" s="49"/>
      <c r="IOZ105" s="49"/>
      <c r="IPA105" s="49"/>
      <c r="IPB105" s="49"/>
      <c r="IPC105" s="49"/>
      <c r="IPD105" s="49"/>
      <c r="IPE105" s="49"/>
      <c r="IPF105" s="49"/>
      <c r="IPG105" s="49"/>
      <c r="IPH105" s="49"/>
      <c r="IPI105" s="49"/>
      <c r="IPJ105" s="49"/>
      <c r="IPK105" s="49"/>
      <c r="IPL105" s="49"/>
      <c r="IPM105" s="49"/>
      <c r="IPN105" s="49"/>
      <c r="IPO105" s="49"/>
      <c r="IPP105" s="49"/>
      <c r="IPQ105" s="49"/>
      <c r="IPR105" s="49"/>
      <c r="IPS105" s="49"/>
      <c r="IPT105" s="49"/>
      <c r="IPU105" s="49"/>
      <c r="IPV105" s="49"/>
      <c r="IPW105" s="49"/>
      <c r="IPX105" s="49"/>
      <c r="IPY105" s="49"/>
      <c r="IPZ105" s="49"/>
      <c r="IQA105" s="49"/>
      <c r="IQB105" s="49"/>
      <c r="IQC105" s="49"/>
      <c r="IQD105" s="49"/>
      <c r="IQE105" s="49"/>
      <c r="IQF105" s="49"/>
      <c r="IQG105" s="49"/>
      <c r="IQH105" s="49"/>
      <c r="IQI105" s="49"/>
      <c r="IQJ105" s="49"/>
      <c r="IQK105" s="49"/>
      <c r="IQL105" s="49"/>
      <c r="IQM105" s="49"/>
      <c r="IQN105" s="49"/>
      <c r="IQO105" s="49"/>
      <c r="IQP105" s="49"/>
      <c r="IQQ105" s="49"/>
      <c r="IQR105" s="49"/>
      <c r="IQS105" s="49"/>
      <c r="IQT105" s="49"/>
      <c r="IQU105" s="49"/>
      <c r="IQV105" s="49"/>
      <c r="IQW105" s="49"/>
      <c r="IQX105" s="49"/>
      <c r="IQY105" s="49"/>
      <c r="IQZ105" s="49"/>
      <c r="IRA105" s="49"/>
      <c r="IRB105" s="49"/>
      <c r="IRC105" s="49"/>
      <c r="IRD105" s="49"/>
      <c r="IRE105" s="49"/>
      <c r="IRF105" s="49"/>
      <c r="IRG105" s="49"/>
      <c r="IRH105" s="49"/>
      <c r="IRI105" s="49"/>
      <c r="IRJ105" s="49"/>
      <c r="IRK105" s="49"/>
      <c r="IRL105" s="49"/>
      <c r="IRM105" s="49"/>
      <c r="IRN105" s="49"/>
      <c r="IRO105" s="49"/>
      <c r="IRP105" s="49"/>
      <c r="IRQ105" s="49"/>
      <c r="IRR105" s="49"/>
      <c r="IRS105" s="49"/>
      <c r="IRT105" s="49"/>
      <c r="IRU105" s="49"/>
      <c r="IRV105" s="49"/>
      <c r="IRW105" s="49"/>
      <c r="IRX105" s="49"/>
      <c r="IRY105" s="49"/>
      <c r="IRZ105" s="49"/>
      <c r="ISA105" s="49"/>
      <c r="ISB105" s="49"/>
      <c r="ISC105" s="49"/>
      <c r="ISD105" s="49"/>
      <c r="ISE105" s="49"/>
      <c r="ISF105" s="49"/>
      <c r="ISG105" s="49"/>
      <c r="ISH105" s="49"/>
      <c r="ISI105" s="49"/>
      <c r="ISJ105" s="49"/>
      <c r="ISK105" s="49"/>
      <c r="ISL105" s="49"/>
      <c r="ISM105" s="49"/>
      <c r="ISN105" s="49"/>
      <c r="ISO105" s="49"/>
      <c r="ISP105" s="49"/>
      <c r="ISQ105" s="49"/>
      <c r="ISR105" s="49"/>
      <c r="ISS105" s="49"/>
      <c r="IST105" s="49"/>
      <c r="ISU105" s="49"/>
      <c r="ISV105" s="49"/>
      <c r="ISW105" s="49"/>
      <c r="ISX105" s="49"/>
      <c r="ISY105" s="49"/>
      <c r="ISZ105" s="49"/>
      <c r="ITA105" s="49"/>
      <c r="ITB105" s="49"/>
      <c r="ITC105" s="49"/>
      <c r="ITD105" s="49"/>
      <c r="ITE105" s="49"/>
      <c r="ITF105" s="49"/>
      <c r="ITG105" s="49"/>
      <c r="ITH105" s="49"/>
      <c r="ITI105" s="49"/>
      <c r="ITJ105" s="49"/>
      <c r="ITK105" s="49"/>
      <c r="ITL105" s="49"/>
      <c r="ITM105" s="49"/>
      <c r="ITN105" s="49"/>
      <c r="ITO105" s="49"/>
      <c r="ITP105" s="49"/>
      <c r="ITQ105" s="49"/>
      <c r="ITR105" s="49"/>
      <c r="ITS105" s="49"/>
      <c r="ITT105" s="49"/>
      <c r="ITU105" s="49"/>
      <c r="ITV105" s="49"/>
      <c r="ITW105" s="49"/>
      <c r="ITX105" s="49"/>
      <c r="ITY105" s="49"/>
      <c r="ITZ105" s="49"/>
      <c r="IUA105" s="49"/>
      <c r="IUB105" s="49"/>
      <c r="IUC105" s="49"/>
      <c r="IUD105" s="49"/>
      <c r="IUE105" s="49"/>
      <c r="IUF105" s="49"/>
      <c r="IUG105" s="49"/>
      <c r="IUH105" s="49"/>
      <c r="IUI105" s="49"/>
      <c r="IUJ105" s="49"/>
      <c r="IUK105" s="49"/>
      <c r="IUL105" s="49"/>
      <c r="IUM105" s="49"/>
      <c r="IUN105" s="49"/>
      <c r="IUO105" s="49"/>
      <c r="IUP105" s="49"/>
      <c r="IUQ105" s="49"/>
      <c r="IUR105" s="49"/>
      <c r="IUS105" s="49"/>
      <c r="IUT105" s="49"/>
      <c r="IUU105" s="49"/>
      <c r="IUV105" s="49"/>
      <c r="IUW105" s="49"/>
      <c r="IUX105" s="49"/>
      <c r="IUY105" s="49"/>
      <c r="IUZ105" s="49"/>
      <c r="IVA105" s="49"/>
      <c r="IVB105" s="49"/>
      <c r="IVC105" s="49"/>
      <c r="IVD105" s="49"/>
      <c r="IVE105" s="49"/>
      <c r="IVF105" s="49"/>
      <c r="IVG105" s="49"/>
      <c r="IVH105" s="49"/>
      <c r="IVI105" s="49"/>
      <c r="IVJ105" s="49"/>
      <c r="IVK105" s="49"/>
      <c r="IVL105" s="49"/>
      <c r="IVM105" s="49"/>
      <c r="IVN105" s="49"/>
      <c r="IVO105" s="49"/>
      <c r="IVP105" s="49"/>
      <c r="IVQ105" s="49"/>
      <c r="IVR105" s="49"/>
      <c r="IVS105" s="49"/>
      <c r="IVT105" s="49"/>
      <c r="IVU105" s="49"/>
      <c r="IVV105" s="49"/>
      <c r="IVW105" s="49"/>
      <c r="IVX105" s="49"/>
      <c r="IVY105" s="49"/>
      <c r="IVZ105" s="49"/>
      <c r="IWA105" s="49"/>
      <c r="IWB105" s="49"/>
      <c r="IWC105" s="49"/>
      <c r="IWD105" s="49"/>
      <c r="IWE105" s="49"/>
      <c r="IWF105" s="49"/>
      <c r="IWG105" s="49"/>
      <c r="IWH105" s="49"/>
      <c r="IWI105" s="49"/>
      <c r="IWJ105" s="49"/>
      <c r="IWK105" s="49"/>
      <c r="IWL105" s="49"/>
      <c r="IWM105" s="49"/>
      <c r="IWN105" s="49"/>
      <c r="IWO105" s="49"/>
      <c r="IWP105" s="49"/>
      <c r="IWQ105" s="49"/>
      <c r="IWR105" s="49"/>
      <c r="IWS105" s="49"/>
      <c r="IWT105" s="49"/>
      <c r="IWU105" s="49"/>
      <c r="IWV105" s="49"/>
      <c r="IWW105" s="49"/>
      <c r="IWX105" s="49"/>
      <c r="IWY105" s="49"/>
      <c r="IWZ105" s="49"/>
      <c r="IXA105" s="49"/>
      <c r="IXB105" s="49"/>
      <c r="IXC105" s="49"/>
      <c r="IXD105" s="49"/>
      <c r="IXE105" s="49"/>
      <c r="IXF105" s="49"/>
      <c r="IXG105" s="49"/>
      <c r="IXH105" s="49"/>
      <c r="IXI105" s="49"/>
      <c r="IXJ105" s="49"/>
      <c r="IXK105" s="49"/>
      <c r="IXL105" s="49"/>
      <c r="IXM105" s="49"/>
      <c r="IXN105" s="49"/>
      <c r="IXO105" s="49"/>
      <c r="IXP105" s="49"/>
      <c r="IXQ105" s="49"/>
      <c r="IXR105" s="49"/>
      <c r="IXS105" s="49"/>
      <c r="IXT105" s="49"/>
      <c r="IXU105" s="49"/>
      <c r="IXV105" s="49"/>
      <c r="IXW105" s="49"/>
      <c r="IXX105" s="49"/>
      <c r="IXY105" s="49"/>
      <c r="IXZ105" s="49"/>
      <c r="IYA105" s="49"/>
      <c r="IYB105" s="49"/>
      <c r="IYC105" s="49"/>
      <c r="IYD105" s="49"/>
      <c r="IYE105" s="49"/>
      <c r="IYF105" s="49"/>
      <c r="IYG105" s="49"/>
      <c r="IYH105" s="49"/>
      <c r="IYI105" s="49"/>
      <c r="IYJ105" s="49"/>
      <c r="IYK105" s="49"/>
      <c r="IYL105" s="49"/>
      <c r="IYM105" s="49"/>
      <c r="IYN105" s="49"/>
      <c r="IYO105" s="49"/>
      <c r="IYP105" s="49"/>
      <c r="IYQ105" s="49"/>
      <c r="IYR105" s="49"/>
      <c r="IYS105" s="49"/>
      <c r="IYT105" s="49"/>
      <c r="IYU105" s="49"/>
      <c r="IYV105" s="49"/>
      <c r="IYW105" s="49"/>
      <c r="IYX105" s="49"/>
      <c r="IYY105" s="49"/>
      <c r="IYZ105" s="49"/>
      <c r="IZA105" s="49"/>
      <c r="IZB105" s="49"/>
      <c r="IZC105" s="49"/>
      <c r="IZD105" s="49"/>
      <c r="IZE105" s="49"/>
      <c r="IZF105" s="49"/>
      <c r="IZG105" s="49"/>
      <c r="IZH105" s="49"/>
      <c r="IZI105" s="49"/>
      <c r="IZJ105" s="49"/>
      <c r="IZK105" s="49"/>
      <c r="IZL105" s="49"/>
      <c r="IZM105" s="49"/>
      <c r="IZN105" s="49"/>
      <c r="IZO105" s="49"/>
      <c r="IZP105" s="49"/>
      <c r="IZQ105" s="49"/>
      <c r="IZR105" s="49"/>
      <c r="IZS105" s="49"/>
      <c r="IZT105" s="49"/>
      <c r="IZU105" s="49"/>
      <c r="IZV105" s="49"/>
      <c r="IZW105" s="49"/>
      <c r="IZX105" s="49"/>
      <c r="IZY105" s="49"/>
      <c r="IZZ105" s="49"/>
      <c r="JAA105" s="49"/>
      <c r="JAB105" s="49"/>
      <c r="JAC105" s="49"/>
      <c r="JAD105" s="49"/>
      <c r="JAE105" s="49"/>
      <c r="JAF105" s="49"/>
      <c r="JAG105" s="49"/>
      <c r="JAH105" s="49"/>
      <c r="JAI105" s="49"/>
      <c r="JAJ105" s="49"/>
      <c r="JAK105" s="49"/>
      <c r="JAL105" s="49"/>
      <c r="JAM105" s="49"/>
      <c r="JAN105" s="49"/>
      <c r="JAO105" s="49"/>
      <c r="JAP105" s="49"/>
      <c r="JAQ105" s="49"/>
      <c r="JAR105" s="49"/>
      <c r="JAS105" s="49"/>
      <c r="JAT105" s="49"/>
      <c r="JAU105" s="49"/>
      <c r="JAV105" s="49"/>
      <c r="JAW105" s="49"/>
      <c r="JAX105" s="49"/>
      <c r="JAY105" s="49"/>
      <c r="JAZ105" s="49"/>
      <c r="JBA105" s="49"/>
      <c r="JBB105" s="49"/>
      <c r="JBC105" s="49"/>
      <c r="JBD105" s="49"/>
      <c r="JBE105" s="49"/>
      <c r="JBF105" s="49"/>
      <c r="JBG105" s="49"/>
      <c r="JBH105" s="49"/>
      <c r="JBI105" s="49"/>
      <c r="JBJ105" s="49"/>
      <c r="JBK105" s="49"/>
      <c r="JBL105" s="49"/>
      <c r="JBM105" s="49"/>
      <c r="JBN105" s="49"/>
      <c r="JBO105" s="49"/>
      <c r="JBP105" s="49"/>
      <c r="JBQ105" s="49"/>
      <c r="JBR105" s="49"/>
      <c r="JBS105" s="49"/>
      <c r="JBT105" s="49"/>
      <c r="JBU105" s="49"/>
      <c r="JBV105" s="49"/>
      <c r="JBW105" s="49"/>
      <c r="JBX105" s="49"/>
      <c r="JBY105" s="49"/>
      <c r="JBZ105" s="49"/>
      <c r="JCA105" s="49"/>
      <c r="JCB105" s="49"/>
      <c r="JCC105" s="49"/>
      <c r="JCD105" s="49"/>
      <c r="JCE105" s="49"/>
      <c r="JCF105" s="49"/>
      <c r="JCG105" s="49"/>
      <c r="JCH105" s="49"/>
      <c r="JCI105" s="49"/>
      <c r="JCJ105" s="49"/>
      <c r="JCK105" s="49"/>
      <c r="JCL105" s="49"/>
      <c r="JCM105" s="49"/>
      <c r="JCN105" s="49"/>
      <c r="JCO105" s="49"/>
      <c r="JCP105" s="49"/>
      <c r="JCQ105" s="49"/>
      <c r="JCR105" s="49"/>
      <c r="JCS105" s="49"/>
      <c r="JCT105" s="49"/>
      <c r="JCU105" s="49"/>
      <c r="JCV105" s="49"/>
      <c r="JCW105" s="49"/>
      <c r="JCX105" s="49"/>
      <c r="JCY105" s="49"/>
      <c r="JCZ105" s="49"/>
      <c r="JDA105" s="49"/>
      <c r="JDB105" s="49"/>
      <c r="JDC105" s="49"/>
      <c r="JDD105" s="49"/>
      <c r="JDE105" s="49"/>
      <c r="JDF105" s="49"/>
      <c r="JDG105" s="49"/>
      <c r="JDH105" s="49"/>
      <c r="JDI105" s="49"/>
      <c r="JDJ105" s="49"/>
      <c r="JDK105" s="49"/>
      <c r="JDL105" s="49"/>
      <c r="JDM105" s="49"/>
      <c r="JDN105" s="49"/>
      <c r="JDO105" s="49"/>
      <c r="JDP105" s="49"/>
      <c r="JDQ105" s="49"/>
      <c r="JDR105" s="49"/>
      <c r="JDS105" s="49"/>
      <c r="JDT105" s="49"/>
      <c r="JDU105" s="49"/>
      <c r="JDV105" s="49"/>
      <c r="JDW105" s="49"/>
      <c r="JDX105" s="49"/>
      <c r="JDY105" s="49"/>
      <c r="JDZ105" s="49"/>
      <c r="JEA105" s="49"/>
      <c r="JEB105" s="49"/>
      <c r="JEC105" s="49"/>
      <c r="JED105" s="49"/>
      <c r="JEE105" s="49"/>
      <c r="JEF105" s="49"/>
      <c r="JEG105" s="49"/>
      <c r="JEH105" s="49"/>
      <c r="JEI105" s="49"/>
      <c r="JEJ105" s="49"/>
      <c r="JEK105" s="49"/>
      <c r="JEL105" s="49"/>
      <c r="JEM105" s="49"/>
      <c r="JEN105" s="49"/>
      <c r="JEO105" s="49"/>
      <c r="JEP105" s="49"/>
      <c r="JEQ105" s="49"/>
      <c r="JER105" s="49"/>
      <c r="JES105" s="49"/>
      <c r="JET105" s="49"/>
      <c r="JEU105" s="49"/>
      <c r="JEV105" s="49"/>
      <c r="JEW105" s="49"/>
      <c r="JEX105" s="49"/>
      <c r="JEY105" s="49"/>
      <c r="JEZ105" s="49"/>
      <c r="JFA105" s="49"/>
      <c r="JFB105" s="49"/>
      <c r="JFC105" s="49"/>
      <c r="JFD105" s="49"/>
      <c r="JFE105" s="49"/>
      <c r="JFF105" s="49"/>
      <c r="JFG105" s="49"/>
      <c r="JFH105" s="49"/>
      <c r="JFI105" s="49"/>
      <c r="JFJ105" s="49"/>
      <c r="JFK105" s="49"/>
      <c r="JFL105" s="49"/>
      <c r="JFM105" s="49"/>
      <c r="JFN105" s="49"/>
      <c r="JFO105" s="49"/>
      <c r="JFP105" s="49"/>
      <c r="JFQ105" s="49"/>
      <c r="JFR105" s="49"/>
      <c r="JFS105" s="49"/>
      <c r="JFT105" s="49"/>
      <c r="JFU105" s="49"/>
      <c r="JFV105" s="49"/>
      <c r="JFW105" s="49"/>
      <c r="JFX105" s="49"/>
      <c r="JFY105" s="49"/>
      <c r="JFZ105" s="49"/>
      <c r="JGA105" s="49"/>
      <c r="JGB105" s="49"/>
      <c r="JGC105" s="49"/>
      <c r="JGD105" s="49"/>
      <c r="JGE105" s="49"/>
      <c r="JGF105" s="49"/>
      <c r="JGG105" s="49"/>
      <c r="JGH105" s="49"/>
      <c r="JGI105" s="49"/>
      <c r="JGJ105" s="49"/>
      <c r="JGK105" s="49"/>
      <c r="JGL105" s="49"/>
      <c r="JGM105" s="49"/>
      <c r="JGN105" s="49"/>
      <c r="JGO105" s="49"/>
      <c r="JGP105" s="49"/>
      <c r="JGQ105" s="49"/>
      <c r="JGR105" s="49"/>
      <c r="JGS105" s="49"/>
      <c r="JGT105" s="49"/>
      <c r="JGU105" s="49"/>
      <c r="JGV105" s="49"/>
      <c r="JGW105" s="49"/>
      <c r="JGX105" s="49"/>
      <c r="JGY105" s="49"/>
      <c r="JGZ105" s="49"/>
      <c r="JHA105" s="49"/>
      <c r="JHB105" s="49"/>
      <c r="JHC105" s="49"/>
      <c r="JHD105" s="49"/>
      <c r="JHE105" s="49"/>
      <c r="JHF105" s="49"/>
      <c r="JHG105" s="49"/>
      <c r="JHH105" s="49"/>
      <c r="JHI105" s="49"/>
      <c r="JHJ105" s="49"/>
      <c r="JHK105" s="49"/>
      <c r="JHL105" s="49"/>
      <c r="JHM105" s="49"/>
      <c r="JHN105" s="49"/>
      <c r="JHO105" s="49"/>
      <c r="JHP105" s="49"/>
      <c r="JHQ105" s="49"/>
      <c r="JHR105" s="49"/>
      <c r="JHS105" s="49"/>
      <c r="JHT105" s="49"/>
      <c r="JHU105" s="49"/>
      <c r="JHV105" s="49"/>
      <c r="JHW105" s="49"/>
      <c r="JHX105" s="49"/>
      <c r="JHY105" s="49"/>
      <c r="JHZ105" s="49"/>
      <c r="JIA105" s="49"/>
      <c r="JIB105" s="49"/>
      <c r="JIC105" s="49"/>
      <c r="JID105" s="49"/>
      <c r="JIE105" s="49"/>
      <c r="JIF105" s="49"/>
      <c r="JIG105" s="49"/>
      <c r="JIH105" s="49"/>
      <c r="JII105" s="49"/>
      <c r="JIJ105" s="49"/>
      <c r="JIK105" s="49"/>
      <c r="JIL105" s="49"/>
      <c r="JIM105" s="49"/>
      <c r="JIN105" s="49"/>
      <c r="JIO105" s="49"/>
      <c r="JIP105" s="49"/>
      <c r="JIQ105" s="49"/>
      <c r="JIR105" s="49"/>
      <c r="JIS105" s="49"/>
      <c r="JIT105" s="49"/>
      <c r="JIU105" s="49"/>
      <c r="JIV105" s="49"/>
      <c r="JIW105" s="49"/>
      <c r="JIX105" s="49"/>
      <c r="JIY105" s="49"/>
      <c r="JIZ105" s="49"/>
      <c r="JJA105" s="49"/>
      <c r="JJB105" s="49"/>
      <c r="JJC105" s="49"/>
      <c r="JJD105" s="49"/>
      <c r="JJE105" s="49"/>
      <c r="JJF105" s="49"/>
      <c r="JJG105" s="49"/>
      <c r="JJH105" s="49"/>
      <c r="JJI105" s="49"/>
      <c r="JJJ105" s="49"/>
      <c r="JJK105" s="49"/>
      <c r="JJL105" s="49"/>
      <c r="JJM105" s="49"/>
      <c r="JJN105" s="49"/>
      <c r="JJO105" s="49"/>
      <c r="JJP105" s="49"/>
      <c r="JJQ105" s="49"/>
      <c r="JJR105" s="49"/>
      <c r="JJS105" s="49"/>
      <c r="JJT105" s="49"/>
      <c r="JJU105" s="49"/>
      <c r="JJV105" s="49"/>
      <c r="JJW105" s="49"/>
      <c r="JJX105" s="49"/>
      <c r="JJY105" s="49"/>
      <c r="JJZ105" s="49"/>
      <c r="JKA105" s="49"/>
      <c r="JKB105" s="49"/>
      <c r="JKC105" s="49"/>
      <c r="JKD105" s="49"/>
      <c r="JKE105" s="49"/>
      <c r="JKF105" s="49"/>
      <c r="JKG105" s="49"/>
      <c r="JKH105" s="49"/>
      <c r="JKI105" s="49"/>
      <c r="JKJ105" s="49"/>
      <c r="JKK105" s="49"/>
      <c r="JKL105" s="49"/>
      <c r="JKM105" s="49"/>
      <c r="JKN105" s="49"/>
      <c r="JKO105" s="49"/>
      <c r="JKP105" s="49"/>
      <c r="JKQ105" s="49"/>
      <c r="JKR105" s="49"/>
      <c r="JKS105" s="49"/>
      <c r="JKT105" s="49"/>
      <c r="JKU105" s="49"/>
      <c r="JKV105" s="49"/>
      <c r="JKW105" s="49"/>
      <c r="JKX105" s="49"/>
      <c r="JKY105" s="49"/>
      <c r="JKZ105" s="49"/>
      <c r="JLA105" s="49"/>
      <c r="JLB105" s="49"/>
      <c r="JLC105" s="49"/>
      <c r="JLD105" s="49"/>
      <c r="JLE105" s="49"/>
      <c r="JLF105" s="49"/>
      <c r="JLG105" s="49"/>
      <c r="JLH105" s="49"/>
      <c r="JLI105" s="49"/>
      <c r="JLJ105" s="49"/>
      <c r="JLK105" s="49"/>
      <c r="JLL105" s="49"/>
      <c r="JLM105" s="49"/>
      <c r="JLN105" s="49"/>
      <c r="JLO105" s="49"/>
      <c r="JLP105" s="49"/>
      <c r="JLQ105" s="49"/>
      <c r="JLR105" s="49"/>
      <c r="JLS105" s="49"/>
      <c r="JLT105" s="49"/>
      <c r="JLU105" s="49"/>
      <c r="JLV105" s="49"/>
      <c r="JLW105" s="49"/>
      <c r="JLX105" s="49"/>
      <c r="JLY105" s="49"/>
      <c r="JLZ105" s="49"/>
      <c r="JMA105" s="49"/>
      <c r="JMB105" s="49"/>
      <c r="JMC105" s="49"/>
      <c r="JMD105" s="49"/>
      <c r="JME105" s="49"/>
      <c r="JMF105" s="49"/>
      <c r="JMG105" s="49"/>
      <c r="JMH105" s="49"/>
      <c r="JMI105" s="49"/>
      <c r="JMJ105" s="49"/>
      <c r="JMK105" s="49"/>
      <c r="JML105" s="49"/>
      <c r="JMM105" s="49"/>
      <c r="JMN105" s="49"/>
      <c r="JMO105" s="49"/>
      <c r="JMP105" s="49"/>
      <c r="JMQ105" s="49"/>
      <c r="JMR105" s="49"/>
      <c r="JMS105" s="49"/>
      <c r="JMT105" s="49"/>
      <c r="JMU105" s="49"/>
      <c r="JMV105" s="49"/>
      <c r="JMW105" s="49"/>
      <c r="JMX105" s="49"/>
      <c r="JMY105" s="49"/>
      <c r="JMZ105" s="49"/>
      <c r="JNA105" s="49"/>
      <c r="JNB105" s="49"/>
      <c r="JNC105" s="49"/>
      <c r="JND105" s="49"/>
      <c r="JNE105" s="49"/>
      <c r="JNF105" s="49"/>
      <c r="JNG105" s="49"/>
      <c r="JNH105" s="49"/>
      <c r="JNI105" s="49"/>
      <c r="JNJ105" s="49"/>
      <c r="JNK105" s="49"/>
      <c r="JNL105" s="49"/>
      <c r="JNM105" s="49"/>
      <c r="JNN105" s="49"/>
      <c r="JNO105" s="49"/>
      <c r="JNP105" s="49"/>
      <c r="JNQ105" s="49"/>
      <c r="JNR105" s="49"/>
      <c r="JNS105" s="49"/>
      <c r="JNT105" s="49"/>
      <c r="JNU105" s="49"/>
      <c r="JNV105" s="49"/>
      <c r="JNW105" s="49"/>
      <c r="JNX105" s="49"/>
      <c r="JNY105" s="49"/>
      <c r="JNZ105" s="49"/>
      <c r="JOA105" s="49"/>
      <c r="JOB105" s="49"/>
      <c r="JOC105" s="49"/>
      <c r="JOD105" s="49"/>
      <c r="JOE105" s="49"/>
      <c r="JOF105" s="49"/>
      <c r="JOG105" s="49"/>
      <c r="JOH105" s="49"/>
      <c r="JOI105" s="49"/>
      <c r="JOJ105" s="49"/>
      <c r="JOK105" s="49"/>
      <c r="JOL105" s="49"/>
      <c r="JOM105" s="49"/>
      <c r="JON105" s="49"/>
      <c r="JOO105" s="49"/>
      <c r="JOP105" s="49"/>
      <c r="JOQ105" s="49"/>
      <c r="JOR105" s="49"/>
      <c r="JOS105" s="49"/>
      <c r="JOT105" s="49"/>
      <c r="JOU105" s="49"/>
      <c r="JOV105" s="49"/>
      <c r="JOW105" s="49"/>
      <c r="JOX105" s="49"/>
      <c r="JOY105" s="49"/>
      <c r="JOZ105" s="49"/>
      <c r="JPA105" s="49"/>
      <c r="JPB105" s="49"/>
      <c r="JPC105" s="49"/>
      <c r="JPD105" s="49"/>
      <c r="JPE105" s="49"/>
      <c r="JPF105" s="49"/>
      <c r="JPG105" s="49"/>
      <c r="JPH105" s="49"/>
      <c r="JPI105" s="49"/>
      <c r="JPJ105" s="49"/>
      <c r="JPK105" s="49"/>
      <c r="JPL105" s="49"/>
      <c r="JPM105" s="49"/>
      <c r="JPN105" s="49"/>
      <c r="JPO105" s="49"/>
      <c r="JPP105" s="49"/>
      <c r="JPQ105" s="49"/>
      <c r="JPR105" s="49"/>
      <c r="JPS105" s="49"/>
      <c r="JPT105" s="49"/>
      <c r="JPU105" s="49"/>
      <c r="JPV105" s="49"/>
      <c r="JPW105" s="49"/>
      <c r="JPX105" s="49"/>
      <c r="JPY105" s="49"/>
      <c r="JPZ105" s="49"/>
      <c r="JQA105" s="49"/>
      <c r="JQB105" s="49"/>
      <c r="JQC105" s="49"/>
      <c r="JQD105" s="49"/>
      <c r="JQE105" s="49"/>
      <c r="JQF105" s="49"/>
      <c r="JQG105" s="49"/>
      <c r="JQH105" s="49"/>
      <c r="JQI105" s="49"/>
      <c r="JQJ105" s="49"/>
      <c r="JQK105" s="49"/>
      <c r="JQL105" s="49"/>
      <c r="JQM105" s="49"/>
      <c r="JQN105" s="49"/>
      <c r="JQO105" s="49"/>
      <c r="JQP105" s="49"/>
      <c r="JQQ105" s="49"/>
      <c r="JQR105" s="49"/>
      <c r="JQS105" s="49"/>
      <c r="JQT105" s="49"/>
      <c r="JQU105" s="49"/>
      <c r="JQV105" s="49"/>
      <c r="JQW105" s="49"/>
      <c r="JQX105" s="49"/>
      <c r="JQY105" s="49"/>
      <c r="JQZ105" s="49"/>
      <c r="JRA105" s="49"/>
      <c r="JRB105" s="49"/>
      <c r="JRC105" s="49"/>
      <c r="JRD105" s="49"/>
      <c r="JRE105" s="49"/>
      <c r="JRF105" s="49"/>
      <c r="JRG105" s="49"/>
      <c r="JRH105" s="49"/>
      <c r="JRI105" s="49"/>
      <c r="JRJ105" s="49"/>
      <c r="JRK105" s="49"/>
      <c r="JRL105" s="49"/>
      <c r="JRM105" s="49"/>
      <c r="JRN105" s="49"/>
      <c r="JRO105" s="49"/>
      <c r="JRP105" s="49"/>
      <c r="JRQ105" s="49"/>
      <c r="JRR105" s="49"/>
      <c r="JRS105" s="49"/>
      <c r="JRT105" s="49"/>
      <c r="JRU105" s="49"/>
      <c r="JRV105" s="49"/>
      <c r="JRW105" s="49"/>
      <c r="JRX105" s="49"/>
      <c r="JRY105" s="49"/>
      <c r="JRZ105" s="49"/>
      <c r="JSA105" s="49"/>
      <c r="JSB105" s="49"/>
      <c r="JSC105" s="49"/>
      <c r="JSD105" s="49"/>
      <c r="JSE105" s="49"/>
      <c r="JSF105" s="49"/>
      <c r="JSG105" s="49"/>
      <c r="JSH105" s="49"/>
      <c r="JSI105" s="49"/>
      <c r="JSJ105" s="49"/>
      <c r="JSK105" s="49"/>
      <c r="JSL105" s="49"/>
      <c r="JSM105" s="49"/>
      <c r="JSN105" s="49"/>
      <c r="JSO105" s="49"/>
      <c r="JSP105" s="49"/>
      <c r="JSQ105" s="49"/>
      <c r="JSR105" s="49"/>
      <c r="JSS105" s="49"/>
      <c r="JST105" s="49"/>
      <c r="JSU105" s="49"/>
      <c r="JSV105" s="49"/>
      <c r="JSW105" s="49"/>
      <c r="JSX105" s="49"/>
      <c r="JSY105" s="49"/>
      <c r="JSZ105" s="49"/>
      <c r="JTA105" s="49"/>
      <c r="JTB105" s="49"/>
      <c r="JTC105" s="49"/>
      <c r="JTD105" s="49"/>
      <c r="JTE105" s="49"/>
      <c r="JTF105" s="49"/>
      <c r="JTG105" s="49"/>
      <c r="JTH105" s="49"/>
      <c r="JTI105" s="49"/>
      <c r="JTJ105" s="49"/>
      <c r="JTK105" s="49"/>
      <c r="JTL105" s="49"/>
      <c r="JTM105" s="49"/>
      <c r="JTN105" s="49"/>
      <c r="JTO105" s="49"/>
      <c r="JTP105" s="49"/>
      <c r="JTQ105" s="49"/>
      <c r="JTR105" s="49"/>
      <c r="JTS105" s="49"/>
      <c r="JTT105" s="49"/>
      <c r="JTU105" s="49"/>
      <c r="JTV105" s="49"/>
      <c r="JTW105" s="49"/>
      <c r="JTX105" s="49"/>
      <c r="JTY105" s="49"/>
      <c r="JTZ105" s="49"/>
      <c r="JUA105" s="49"/>
      <c r="JUB105" s="49"/>
      <c r="JUC105" s="49"/>
      <c r="JUD105" s="49"/>
      <c r="JUE105" s="49"/>
      <c r="JUF105" s="49"/>
      <c r="JUG105" s="49"/>
      <c r="JUH105" s="49"/>
      <c r="JUI105" s="49"/>
      <c r="JUJ105" s="49"/>
      <c r="JUK105" s="49"/>
      <c r="JUL105" s="49"/>
      <c r="JUM105" s="49"/>
      <c r="JUN105" s="49"/>
      <c r="JUO105" s="49"/>
      <c r="JUP105" s="49"/>
      <c r="JUQ105" s="49"/>
      <c r="JUR105" s="49"/>
      <c r="JUS105" s="49"/>
      <c r="JUT105" s="49"/>
      <c r="JUU105" s="49"/>
      <c r="JUV105" s="49"/>
      <c r="JUW105" s="49"/>
      <c r="JUX105" s="49"/>
      <c r="JUY105" s="49"/>
      <c r="JUZ105" s="49"/>
      <c r="JVA105" s="49"/>
      <c r="JVB105" s="49"/>
      <c r="JVC105" s="49"/>
      <c r="JVD105" s="49"/>
      <c r="JVE105" s="49"/>
      <c r="JVF105" s="49"/>
      <c r="JVG105" s="49"/>
      <c r="JVH105" s="49"/>
      <c r="JVI105" s="49"/>
      <c r="JVJ105" s="49"/>
      <c r="JVK105" s="49"/>
      <c r="JVL105" s="49"/>
      <c r="JVM105" s="49"/>
      <c r="JVN105" s="49"/>
      <c r="JVO105" s="49"/>
      <c r="JVP105" s="49"/>
      <c r="JVQ105" s="49"/>
      <c r="JVR105" s="49"/>
      <c r="JVS105" s="49"/>
      <c r="JVT105" s="49"/>
      <c r="JVU105" s="49"/>
      <c r="JVV105" s="49"/>
      <c r="JVW105" s="49"/>
      <c r="JVX105" s="49"/>
      <c r="JVY105" s="49"/>
      <c r="JVZ105" s="49"/>
      <c r="JWA105" s="49"/>
      <c r="JWB105" s="49"/>
      <c r="JWC105" s="49"/>
      <c r="JWD105" s="49"/>
      <c r="JWE105" s="49"/>
      <c r="JWF105" s="49"/>
      <c r="JWG105" s="49"/>
      <c r="JWH105" s="49"/>
      <c r="JWI105" s="49"/>
      <c r="JWJ105" s="49"/>
      <c r="JWK105" s="49"/>
      <c r="JWL105" s="49"/>
      <c r="JWM105" s="49"/>
      <c r="JWN105" s="49"/>
      <c r="JWO105" s="49"/>
      <c r="JWP105" s="49"/>
      <c r="JWQ105" s="49"/>
      <c r="JWR105" s="49"/>
      <c r="JWS105" s="49"/>
      <c r="JWT105" s="49"/>
      <c r="JWU105" s="49"/>
      <c r="JWV105" s="49"/>
      <c r="JWW105" s="49"/>
      <c r="JWX105" s="49"/>
      <c r="JWY105" s="49"/>
      <c r="JWZ105" s="49"/>
      <c r="JXA105" s="49"/>
      <c r="JXB105" s="49"/>
      <c r="JXC105" s="49"/>
      <c r="JXD105" s="49"/>
      <c r="JXE105" s="49"/>
      <c r="JXF105" s="49"/>
      <c r="JXG105" s="49"/>
      <c r="JXH105" s="49"/>
      <c r="JXI105" s="49"/>
      <c r="JXJ105" s="49"/>
      <c r="JXK105" s="49"/>
      <c r="JXL105" s="49"/>
      <c r="JXM105" s="49"/>
      <c r="JXN105" s="49"/>
      <c r="JXO105" s="49"/>
      <c r="JXP105" s="49"/>
      <c r="JXQ105" s="49"/>
      <c r="JXR105" s="49"/>
      <c r="JXS105" s="49"/>
      <c r="JXT105" s="49"/>
      <c r="JXU105" s="49"/>
      <c r="JXV105" s="49"/>
      <c r="JXW105" s="49"/>
      <c r="JXX105" s="49"/>
      <c r="JXY105" s="49"/>
      <c r="JXZ105" s="49"/>
      <c r="JYA105" s="49"/>
      <c r="JYB105" s="49"/>
      <c r="JYC105" s="49"/>
      <c r="JYD105" s="49"/>
      <c r="JYE105" s="49"/>
      <c r="JYF105" s="49"/>
      <c r="JYG105" s="49"/>
      <c r="JYH105" s="49"/>
      <c r="JYI105" s="49"/>
      <c r="JYJ105" s="49"/>
      <c r="JYK105" s="49"/>
      <c r="JYL105" s="49"/>
      <c r="JYM105" s="49"/>
      <c r="JYN105" s="49"/>
      <c r="JYO105" s="49"/>
      <c r="JYP105" s="49"/>
      <c r="JYQ105" s="49"/>
      <c r="JYR105" s="49"/>
      <c r="JYS105" s="49"/>
      <c r="JYT105" s="49"/>
      <c r="JYU105" s="49"/>
      <c r="JYV105" s="49"/>
      <c r="JYW105" s="49"/>
      <c r="JYX105" s="49"/>
      <c r="JYY105" s="49"/>
      <c r="JYZ105" s="49"/>
      <c r="JZA105" s="49"/>
      <c r="JZB105" s="49"/>
      <c r="JZC105" s="49"/>
      <c r="JZD105" s="49"/>
      <c r="JZE105" s="49"/>
      <c r="JZF105" s="49"/>
      <c r="JZG105" s="49"/>
      <c r="JZH105" s="49"/>
      <c r="JZI105" s="49"/>
      <c r="JZJ105" s="49"/>
      <c r="JZK105" s="49"/>
      <c r="JZL105" s="49"/>
      <c r="JZM105" s="49"/>
      <c r="JZN105" s="49"/>
      <c r="JZO105" s="49"/>
      <c r="JZP105" s="49"/>
      <c r="JZQ105" s="49"/>
      <c r="JZR105" s="49"/>
      <c r="JZS105" s="49"/>
      <c r="JZT105" s="49"/>
      <c r="JZU105" s="49"/>
      <c r="JZV105" s="49"/>
      <c r="JZW105" s="49"/>
      <c r="JZX105" s="49"/>
      <c r="JZY105" s="49"/>
      <c r="JZZ105" s="49"/>
      <c r="KAA105" s="49"/>
      <c r="KAB105" s="49"/>
      <c r="KAC105" s="49"/>
      <c r="KAD105" s="49"/>
      <c r="KAE105" s="49"/>
      <c r="KAF105" s="49"/>
      <c r="KAG105" s="49"/>
      <c r="KAH105" s="49"/>
      <c r="KAI105" s="49"/>
      <c r="KAJ105" s="49"/>
      <c r="KAK105" s="49"/>
      <c r="KAL105" s="49"/>
      <c r="KAM105" s="49"/>
      <c r="KAN105" s="49"/>
      <c r="KAO105" s="49"/>
      <c r="KAP105" s="49"/>
      <c r="KAQ105" s="49"/>
      <c r="KAR105" s="49"/>
      <c r="KAS105" s="49"/>
      <c r="KAT105" s="49"/>
      <c r="KAU105" s="49"/>
      <c r="KAV105" s="49"/>
      <c r="KAW105" s="49"/>
      <c r="KAX105" s="49"/>
      <c r="KAY105" s="49"/>
      <c r="KAZ105" s="49"/>
      <c r="KBA105" s="49"/>
      <c r="KBB105" s="49"/>
      <c r="KBC105" s="49"/>
      <c r="KBD105" s="49"/>
      <c r="KBE105" s="49"/>
      <c r="KBF105" s="49"/>
      <c r="KBG105" s="49"/>
      <c r="KBH105" s="49"/>
      <c r="KBI105" s="49"/>
      <c r="KBJ105" s="49"/>
      <c r="KBK105" s="49"/>
      <c r="KBL105" s="49"/>
      <c r="KBM105" s="49"/>
      <c r="KBN105" s="49"/>
      <c r="KBO105" s="49"/>
      <c r="KBP105" s="49"/>
      <c r="KBQ105" s="49"/>
      <c r="KBR105" s="49"/>
      <c r="KBS105" s="49"/>
      <c r="KBT105" s="49"/>
      <c r="KBU105" s="49"/>
      <c r="KBV105" s="49"/>
      <c r="KBW105" s="49"/>
      <c r="KBX105" s="49"/>
      <c r="KBY105" s="49"/>
      <c r="KBZ105" s="49"/>
      <c r="KCA105" s="49"/>
      <c r="KCB105" s="49"/>
      <c r="KCC105" s="49"/>
      <c r="KCD105" s="49"/>
      <c r="KCE105" s="49"/>
      <c r="KCF105" s="49"/>
      <c r="KCG105" s="49"/>
      <c r="KCH105" s="49"/>
      <c r="KCI105" s="49"/>
      <c r="KCJ105" s="49"/>
      <c r="KCK105" s="49"/>
      <c r="KCL105" s="49"/>
      <c r="KCM105" s="49"/>
      <c r="KCN105" s="49"/>
      <c r="KCO105" s="49"/>
      <c r="KCP105" s="49"/>
      <c r="KCQ105" s="49"/>
      <c r="KCR105" s="49"/>
      <c r="KCS105" s="49"/>
      <c r="KCT105" s="49"/>
      <c r="KCU105" s="49"/>
      <c r="KCV105" s="49"/>
      <c r="KCW105" s="49"/>
      <c r="KCX105" s="49"/>
      <c r="KCY105" s="49"/>
      <c r="KCZ105" s="49"/>
      <c r="KDA105" s="49"/>
      <c r="KDB105" s="49"/>
      <c r="KDC105" s="49"/>
      <c r="KDD105" s="49"/>
      <c r="KDE105" s="49"/>
      <c r="KDF105" s="49"/>
      <c r="KDG105" s="49"/>
      <c r="KDH105" s="49"/>
      <c r="KDI105" s="49"/>
      <c r="KDJ105" s="49"/>
      <c r="KDK105" s="49"/>
      <c r="KDL105" s="49"/>
      <c r="KDM105" s="49"/>
      <c r="KDN105" s="49"/>
      <c r="KDO105" s="49"/>
      <c r="KDP105" s="49"/>
      <c r="KDQ105" s="49"/>
      <c r="KDR105" s="49"/>
      <c r="KDS105" s="49"/>
      <c r="KDT105" s="49"/>
      <c r="KDU105" s="49"/>
      <c r="KDV105" s="49"/>
      <c r="KDW105" s="49"/>
      <c r="KDX105" s="49"/>
      <c r="KDY105" s="49"/>
      <c r="KDZ105" s="49"/>
      <c r="KEA105" s="49"/>
      <c r="KEB105" s="49"/>
      <c r="KEC105" s="49"/>
      <c r="KED105" s="49"/>
      <c r="KEE105" s="49"/>
      <c r="KEF105" s="49"/>
      <c r="KEG105" s="49"/>
      <c r="KEH105" s="49"/>
      <c r="KEI105" s="49"/>
      <c r="KEJ105" s="49"/>
      <c r="KEK105" s="49"/>
      <c r="KEL105" s="49"/>
      <c r="KEM105" s="49"/>
      <c r="KEN105" s="49"/>
      <c r="KEO105" s="49"/>
      <c r="KEP105" s="49"/>
      <c r="KEQ105" s="49"/>
      <c r="KER105" s="49"/>
      <c r="KES105" s="49"/>
      <c r="KET105" s="49"/>
      <c r="KEU105" s="49"/>
      <c r="KEV105" s="49"/>
      <c r="KEW105" s="49"/>
      <c r="KEX105" s="49"/>
      <c r="KEY105" s="49"/>
      <c r="KEZ105" s="49"/>
      <c r="KFA105" s="49"/>
      <c r="KFB105" s="49"/>
      <c r="KFC105" s="49"/>
      <c r="KFD105" s="49"/>
      <c r="KFE105" s="49"/>
      <c r="KFF105" s="49"/>
      <c r="KFG105" s="49"/>
      <c r="KFH105" s="49"/>
      <c r="KFI105" s="49"/>
      <c r="KFJ105" s="49"/>
      <c r="KFK105" s="49"/>
      <c r="KFL105" s="49"/>
      <c r="KFM105" s="49"/>
      <c r="KFN105" s="49"/>
      <c r="KFO105" s="49"/>
      <c r="KFP105" s="49"/>
      <c r="KFQ105" s="49"/>
      <c r="KFR105" s="49"/>
      <c r="KFS105" s="49"/>
      <c r="KFT105" s="49"/>
      <c r="KFU105" s="49"/>
      <c r="KFV105" s="49"/>
      <c r="KFW105" s="49"/>
      <c r="KFX105" s="49"/>
      <c r="KFY105" s="49"/>
      <c r="KFZ105" s="49"/>
      <c r="KGA105" s="49"/>
      <c r="KGB105" s="49"/>
      <c r="KGC105" s="49"/>
      <c r="KGD105" s="49"/>
      <c r="KGE105" s="49"/>
      <c r="KGF105" s="49"/>
      <c r="KGG105" s="49"/>
      <c r="KGH105" s="49"/>
      <c r="KGI105" s="49"/>
      <c r="KGJ105" s="49"/>
      <c r="KGK105" s="49"/>
      <c r="KGL105" s="49"/>
      <c r="KGM105" s="49"/>
      <c r="KGN105" s="49"/>
      <c r="KGO105" s="49"/>
      <c r="KGP105" s="49"/>
      <c r="KGQ105" s="49"/>
      <c r="KGR105" s="49"/>
      <c r="KGS105" s="49"/>
      <c r="KGT105" s="49"/>
      <c r="KGU105" s="49"/>
      <c r="KGV105" s="49"/>
      <c r="KGW105" s="49"/>
      <c r="KGX105" s="49"/>
      <c r="KGY105" s="49"/>
      <c r="KGZ105" s="49"/>
      <c r="KHA105" s="49"/>
      <c r="KHB105" s="49"/>
      <c r="KHC105" s="49"/>
      <c r="KHD105" s="49"/>
      <c r="KHE105" s="49"/>
      <c r="KHF105" s="49"/>
      <c r="KHG105" s="49"/>
      <c r="KHH105" s="49"/>
      <c r="KHI105" s="49"/>
      <c r="KHJ105" s="49"/>
      <c r="KHK105" s="49"/>
      <c r="KHL105" s="49"/>
      <c r="KHM105" s="49"/>
      <c r="KHN105" s="49"/>
      <c r="KHO105" s="49"/>
      <c r="KHP105" s="49"/>
      <c r="KHQ105" s="49"/>
      <c r="KHR105" s="49"/>
      <c r="KHS105" s="49"/>
      <c r="KHT105" s="49"/>
      <c r="KHU105" s="49"/>
      <c r="KHV105" s="49"/>
      <c r="KHW105" s="49"/>
      <c r="KHX105" s="49"/>
      <c r="KHY105" s="49"/>
      <c r="KHZ105" s="49"/>
      <c r="KIA105" s="49"/>
      <c r="KIB105" s="49"/>
      <c r="KIC105" s="49"/>
      <c r="KID105" s="49"/>
      <c r="KIE105" s="49"/>
      <c r="KIF105" s="49"/>
      <c r="KIG105" s="49"/>
      <c r="KIH105" s="49"/>
      <c r="KII105" s="49"/>
      <c r="KIJ105" s="49"/>
      <c r="KIK105" s="49"/>
      <c r="KIL105" s="49"/>
      <c r="KIM105" s="49"/>
      <c r="KIN105" s="49"/>
      <c r="KIO105" s="49"/>
      <c r="KIP105" s="49"/>
      <c r="KIQ105" s="49"/>
      <c r="KIR105" s="49"/>
      <c r="KIS105" s="49"/>
      <c r="KIT105" s="49"/>
      <c r="KIU105" s="49"/>
      <c r="KIV105" s="49"/>
      <c r="KIW105" s="49"/>
      <c r="KIX105" s="49"/>
      <c r="KIY105" s="49"/>
      <c r="KIZ105" s="49"/>
      <c r="KJA105" s="49"/>
      <c r="KJB105" s="49"/>
      <c r="KJC105" s="49"/>
      <c r="KJD105" s="49"/>
      <c r="KJE105" s="49"/>
      <c r="KJF105" s="49"/>
      <c r="KJG105" s="49"/>
      <c r="KJH105" s="49"/>
      <c r="KJI105" s="49"/>
      <c r="KJJ105" s="49"/>
      <c r="KJK105" s="49"/>
      <c r="KJL105" s="49"/>
      <c r="KJM105" s="49"/>
      <c r="KJN105" s="49"/>
      <c r="KJO105" s="49"/>
      <c r="KJP105" s="49"/>
      <c r="KJQ105" s="49"/>
      <c r="KJR105" s="49"/>
      <c r="KJS105" s="49"/>
      <c r="KJT105" s="49"/>
      <c r="KJU105" s="49"/>
      <c r="KJV105" s="49"/>
      <c r="KJW105" s="49"/>
      <c r="KJX105" s="49"/>
      <c r="KJY105" s="49"/>
      <c r="KJZ105" s="49"/>
      <c r="KKA105" s="49"/>
      <c r="KKB105" s="49"/>
      <c r="KKC105" s="49"/>
      <c r="KKD105" s="49"/>
      <c r="KKE105" s="49"/>
      <c r="KKF105" s="49"/>
      <c r="KKG105" s="49"/>
      <c r="KKH105" s="49"/>
      <c r="KKI105" s="49"/>
      <c r="KKJ105" s="49"/>
      <c r="KKK105" s="49"/>
      <c r="KKL105" s="49"/>
      <c r="KKM105" s="49"/>
      <c r="KKN105" s="49"/>
      <c r="KKO105" s="49"/>
      <c r="KKP105" s="49"/>
      <c r="KKQ105" s="49"/>
      <c r="KKR105" s="49"/>
      <c r="KKS105" s="49"/>
      <c r="KKT105" s="49"/>
      <c r="KKU105" s="49"/>
      <c r="KKV105" s="49"/>
      <c r="KKW105" s="49"/>
      <c r="KKX105" s="49"/>
      <c r="KKY105" s="49"/>
      <c r="KKZ105" s="49"/>
      <c r="KLA105" s="49"/>
      <c r="KLB105" s="49"/>
      <c r="KLC105" s="49"/>
      <c r="KLD105" s="49"/>
      <c r="KLE105" s="49"/>
      <c r="KLF105" s="49"/>
      <c r="KLG105" s="49"/>
      <c r="KLH105" s="49"/>
      <c r="KLI105" s="49"/>
      <c r="KLJ105" s="49"/>
      <c r="KLK105" s="49"/>
      <c r="KLL105" s="49"/>
      <c r="KLM105" s="49"/>
      <c r="KLN105" s="49"/>
      <c r="KLO105" s="49"/>
      <c r="KLP105" s="49"/>
      <c r="KLQ105" s="49"/>
      <c r="KLR105" s="49"/>
      <c r="KLS105" s="49"/>
      <c r="KLT105" s="49"/>
      <c r="KLU105" s="49"/>
      <c r="KLV105" s="49"/>
      <c r="KLW105" s="49"/>
      <c r="KLX105" s="49"/>
      <c r="KLY105" s="49"/>
      <c r="KLZ105" s="49"/>
      <c r="KMA105" s="49"/>
      <c r="KMB105" s="49"/>
      <c r="KMC105" s="49"/>
      <c r="KMD105" s="49"/>
      <c r="KME105" s="49"/>
      <c r="KMF105" s="49"/>
      <c r="KMG105" s="49"/>
      <c r="KMH105" s="49"/>
      <c r="KMI105" s="49"/>
      <c r="KMJ105" s="49"/>
      <c r="KMK105" s="49"/>
      <c r="KML105" s="49"/>
      <c r="KMM105" s="49"/>
      <c r="KMN105" s="49"/>
      <c r="KMO105" s="49"/>
      <c r="KMP105" s="49"/>
      <c r="KMQ105" s="49"/>
      <c r="KMR105" s="49"/>
      <c r="KMS105" s="49"/>
      <c r="KMT105" s="49"/>
      <c r="KMU105" s="49"/>
      <c r="KMV105" s="49"/>
      <c r="KMW105" s="49"/>
      <c r="KMX105" s="49"/>
      <c r="KMY105" s="49"/>
      <c r="KMZ105" s="49"/>
      <c r="KNA105" s="49"/>
      <c r="KNB105" s="49"/>
      <c r="KNC105" s="49"/>
      <c r="KND105" s="49"/>
      <c r="KNE105" s="49"/>
      <c r="KNF105" s="49"/>
      <c r="KNG105" s="49"/>
      <c r="KNH105" s="49"/>
      <c r="KNI105" s="49"/>
      <c r="KNJ105" s="49"/>
      <c r="KNK105" s="49"/>
      <c r="KNL105" s="49"/>
      <c r="KNM105" s="49"/>
      <c r="KNN105" s="49"/>
      <c r="KNO105" s="49"/>
      <c r="KNP105" s="49"/>
      <c r="KNQ105" s="49"/>
      <c r="KNR105" s="49"/>
      <c r="KNS105" s="49"/>
      <c r="KNT105" s="49"/>
      <c r="KNU105" s="49"/>
      <c r="KNV105" s="49"/>
      <c r="KNW105" s="49"/>
      <c r="KNX105" s="49"/>
      <c r="KNY105" s="49"/>
      <c r="KNZ105" s="49"/>
      <c r="KOA105" s="49"/>
      <c r="KOB105" s="49"/>
      <c r="KOC105" s="49"/>
      <c r="KOD105" s="49"/>
      <c r="KOE105" s="49"/>
      <c r="KOF105" s="49"/>
      <c r="KOG105" s="49"/>
      <c r="KOH105" s="49"/>
      <c r="KOI105" s="49"/>
      <c r="KOJ105" s="49"/>
      <c r="KOK105" s="49"/>
      <c r="KOL105" s="49"/>
      <c r="KOM105" s="49"/>
      <c r="KON105" s="49"/>
      <c r="KOO105" s="49"/>
      <c r="KOP105" s="49"/>
      <c r="KOQ105" s="49"/>
      <c r="KOR105" s="49"/>
      <c r="KOS105" s="49"/>
      <c r="KOT105" s="49"/>
      <c r="KOU105" s="49"/>
      <c r="KOV105" s="49"/>
      <c r="KOW105" s="49"/>
      <c r="KOX105" s="49"/>
      <c r="KOY105" s="49"/>
      <c r="KOZ105" s="49"/>
      <c r="KPA105" s="49"/>
      <c r="KPB105" s="49"/>
      <c r="KPC105" s="49"/>
      <c r="KPD105" s="49"/>
      <c r="KPE105" s="49"/>
      <c r="KPF105" s="49"/>
      <c r="KPG105" s="49"/>
      <c r="KPH105" s="49"/>
      <c r="KPI105" s="49"/>
      <c r="KPJ105" s="49"/>
      <c r="KPK105" s="49"/>
      <c r="KPL105" s="49"/>
      <c r="KPM105" s="49"/>
      <c r="KPN105" s="49"/>
      <c r="KPO105" s="49"/>
      <c r="KPP105" s="49"/>
      <c r="KPQ105" s="49"/>
      <c r="KPR105" s="49"/>
      <c r="KPS105" s="49"/>
      <c r="KPT105" s="49"/>
      <c r="KPU105" s="49"/>
      <c r="KPV105" s="49"/>
      <c r="KPW105" s="49"/>
      <c r="KPX105" s="49"/>
      <c r="KPY105" s="49"/>
      <c r="KPZ105" s="49"/>
      <c r="KQA105" s="49"/>
      <c r="KQB105" s="49"/>
      <c r="KQC105" s="49"/>
      <c r="KQD105" s="49"/>
      <c r="KQE105" s="49"/>
      <c r="KQF105" s="49"/>
      <c r="KQG105" s="49"/>
      <c r="KQH105" s="49"/>
      <c r="KQI105" s="49"/>
      <c r="KQJ105" s="49"/>
      <c r="KQK105" s="49"/>
      <c r="KQL105" s="49"/>
      <c r="KQM105" s="49"/>
      <c r="KQN105" s="49"/>
      <c r="KQO105" s="49"/>
      <c r="KQP105" s="49"/>
      <c r="KQQ105" s="49"/>
      <c r="KQR105" s="49"/>
      <c r="KQS105" s="49"/>
      <c r="KQT105" s="49"/>
      <c r="KQU105" s="49"/>
      <c r="KQV105" s="49"/>
      <c r="KQW105" s="49"/>
      <c r="KQX105" s="49"/>
      <c r="KQY105" s="49"/>
      <c r="KQZ105" s="49"/>
      <c r="KRA105" s="49"/>
      <c r="KRB105" s="49"/>
      <c r="KRC105" s="49"/>
      <c r="KRD105" s="49"/>
      <c r="KRE105" s="49"/>
      <c r="KRF105" s="49"/>
      <c r="KRG105" s="49"/>
      <c r="KRH105" s="49"/>
      <c r="KRI105" s="49"/>
      <c r="KRJ105" s="49"/>
      <c r="KRK105" s="49"/>
      <c r="KRL105" s="49"/>
      <c r="KRM105" s="49"/>
      <c r="KRN105" s="49"/>
      <c r="KRO105" s="49"/>
      <c r="KRP105" s="49"/>
      <c r="KRQ105" s="49"/>
      <c r="KRR105" s="49"/>
      <c r="KRS105" s="49"/>
      <c r="KRT105" s="49"/>
      <c r="KRU105" s="49"/>
      <c r="KRV105" s="49"/>
      <c r="KRW105" s="49"/>
      <c r="KRX105" s="49"/>
      <c r="KRY105" s="49"/>
      <c r="KRZ105" s="49"/>
      <c r="KSA105" s="49"/>
      <c r="KSB105" s="49"/>
      <c r="KSC105" s="49"/>
      <c r="KSD105" s="49"/>
      <c r="KSE105" s="49"/>
      <c r="KSF105" s="49"/>
      <c r="KSG105" s="49"/>
      <c r="KSH105" s="49"/>
      <c r="KSI105" s="49"/>
      <c r="KSJ105" s="49"/>
      <c r="KSK105" s="49"/>
      <c r="KSL105" s="49"/>
      <c r="KSM105" s="49"/>
      <c r="KSN105" s="49"/>
      <c r="KSO105" s="49"/>
      <c r="KSP105" s="49"/>
      <c r="KSQ105" s="49"/>
      <c r="KSR105" s="49"/>
      <c r="KSS105" s="49"/>
      <c r="KST105" s="49"/>
      <c r="KSU105" s="49"/>
      <c r="KSV105" s="49"/>
      <c r="KSW105" s="49"/>
      <c r="KSX105" s="49"/>
      <c r="KSY105" s="49"/>
      <c r="KSZ105" s="49"/>
      <c r="KTA105" s="49"/>
      <c r="KTB105" s="49"/>
      <c r="KTC105" s="49"/>
      <c r="KTD105" s="49"/>
      <c r="KTE105" s="49"/>
      <c r="KTF105" s="49"/>
      <c r="KTG105" s="49"/>
      <c r="KTH105" s="49"/>
      <c r="KTI105" s="49"/>
      <c r="KTJ105" s="49"/>
      <c r="KTK105" s="49"/>
      <c r="KTL105" s="49"/>
      <c r="KTM105" s="49"/>
      <c r="KTN105" s="49"/>
      <c r="KTO105" s="49"/>
      <c r="KTP105" s="49"/>
      <c r="KTQ105" s="49"/>
      <c r="KTR105" s="49"/>
      <c r="KTS105" s="49"/>
      <c r="KTT105" s="49"/>
      <c r="KTU105" s="49"/>
      <c r="KTV105" s="49"/>
      <c r="KTW105" s="49"/>
      <c r="KTX105" s="49"/>
      <c r="KTY105" s="49"/>
      <c r="KTZ105" s="49"/>
      <c r="KUA105" s="49"/>
      <c r="KUB105" s="49"/>
      <c r="KUC105" s="49"/>
      <c r="KUD105" s="49"/>
      <c r="KUE105" s="49"/>
      <c r="KUF105" s="49"/>
      <c r="KUG105" s="49"/>
      <c r="KUH105" s="49"/>
      <c r="KUI105" s="49"/>
      <c r="KUJ105" s="49"/>
      <c r="KUK105" s="49"/>
      <c r="KUL105" s="49"/>
      <c r="KUM105" s="49"/>
      <c r="KUN105" s="49"/>
      <c r="KUO105" s="49"/>
      <c r="KUP105" s="49"/>
      <c r="KUQ105" s="49"/>
      <c r="KUR105" s="49"/>
      <c r="KUS105" s="49"/>
      <c r="KUT105" s="49"/>
      <c r="KUU105" s="49"/>
      <c r="KUV105" s="49"/>
      <c r="KUW105" s="49"/>
      <c r="KUX105" s="49"/>
      <c r="KUY105" s="49"/>
      <c r="KUZ105" s="49"/>
      <c r="KVA105" s="49"/>
      <c r="KVB105" s="49"/>
      <c r="KVC105" s="49"/>
      <c r="KVD105" s="49"/>
      <c r="KVE105" s="49"/>
      <c r="KVF105" s="49"/>
      <c r="KVG105" s="49"/>
      <c r="KVH105" s="49"/>
      <c r="KVI105" s="49"/>
      <c r="KVJ105" s="49"/>
      <c r="KVK105" s="49"/>
      <c r="KVL105" s="49"/>
      <c r="KVM105" s="49"/>
      <c r="KVN105" s="49"/>
      <c r="KVO105" s="49"/>
      <c r="KVP105" s="49"/>
      <c r="KVQ105" s="49"/>
      <c r="KVR105" s="49"/>
      <c r="KVS105" s="49"/>
      <c r="KVT105" s="49"/>
      <c r="KVU105" s="49"/>
      <c r="KVV105" s="49"/>
      <c r="KVW105" s="49"/>
      <c r="KVX105" s="49"/>
      <c r="KVY105" s="49"/>
      <c r="KVZ105" s="49"/>
      <c r="KWA105" s="49"/>
      <c r="KWB105" s="49"/>
      <c r="KWC105" s="49"/>
      <c r="KWD105" s="49"/>
      <c r="KWE105" s="49"/>
      <c r="KWF105" s="49"/>
      <c r="KWG105" s="49"/>
      <c r="KWH105" s="49"/>
      <c r="KWI105" s="49"/>
      <c r="KWJ105" s="49"/>
      <c r="KWK105" s="49"/>
      <c r="KWL105" s="49"/>
      <c r="KWM105" s="49"/>
      <c r="KWN105" s="49"/>
      <c r="KWO105" s="49"/>
      <c r="KWP105" s="49"/>
      <c r="KWQ105" s="49"/>
      <c r="KWR105" s="49"/>
      <c r="KWS105" s="49"/>
      <c r="KWT105" s="49"/>
      <c r="KWU105" s="49"/>
      <c r="KWV105" s="49"/>
      <c r="KWW105" s="49"/>
      <c r="KWX105" s="49"/>
      <c r="KWY105" s="49"/>
      <c r="KWZ105" s="49"/>
      <c r="KXA105" s="49"/>
      <c r="KXB105" s="49"/>
      <c r="KXC105" s="49"/>
      <c r="KXD105" s="49"/>
      <c r="KXE105" s="49"/>
      <c r="KXF105" s="49"/>
      <c r="KXG105" s="49"/>
      <c r="KXH105" s="49"/>
      <c r="KXI105" s="49"/>
      <c r="KXJ105" s="49"/>
      <c r="KXK105" s="49"/>
      <c r="KXL105" s="49"/>
      <c r="KXM105" s="49"/>
      <c r="KXN105" s="49"/>
      <c r="KXO105" s="49"/>
      <c r="KXP105" s="49"/>
      <c r="KXQ105" s="49"/>
      <c r="KXR105" s="49"/>
      <c r="KXS105" s="49"/>
      <c r="KXT105" s="49"/>
      <c r="KXU105" s="49"/>
      <c r="KXV105" s="49"/>
      <c r="KXW105" s="49"/>
      <c r="KXX105" s="49"/>
      <c r="KXY105" s="49"/>
      <c r="KXZ105" s="49"/>
      <c r="KYA105" s="49"/>
      <c r="KYB105" s="49"/>
      <c r="KYC105" s="49"/>
      <c r="KYD105" s="49"/>
      <c r="KYE105" s="49"/>
      <c r="KYF105" s="49"/>
      <c r="KYG105" s="49"/>
      <c r="KYH105" s="49"/>
      <c r="KYI105" s="49"/>
      <c r="KYJ105" s="49"/>
      <c r="KYK105" s="49"/>
      <c r="KYL105" s="49"/>
      <c r="KYM105" s="49"/>
      <c r="KYN105" s="49"/>
      <c r="KYO105" s="49"/>
      <c r="KYP105" s="49"/>
      <c r="KYQ105" s="49"/>
      <c r="KYR105" s="49"/>
      <c r="KYS105" s="49"/>
      <c r="KYT105" s="49"/>
      <c r="KYU105" s="49"/>
      <c r="KYV105" s="49"/>
      <c r="KYW105" s="49"/>
      <c r="KYX105" s="49"/>
      <c r="KYY105" s="49"/>
      <c r="KYZ105" s="49"/>
      <c r="KZA105" s="49"/>
      <c r="KZB105" s="49"/>
      <c r="KZC105" s="49"/>
      <c r="KZD105" s="49"/>
      <c r="KZE105" s="49"/>
      <c r="KZF105" s="49"/>
      <c r="KZG105" s="49"/>
      <c r="KZH105" s="49"/>
      <c r="KZI105" s="49"/>
      <c r="KZJ105" s="49"/>
      <c r="KZK105" s="49"/>
      <c r="KZL105" s="49"/>
      <c r="KZM105" s="49"/>
      <c r="KZN105" s="49"/>
      <c r="KZO105" s="49"/>
      <c r="KZP105" s="49"/>
      <c r="KZQ105" s="49"/>
      <c r="KZR105" s="49"/>
      <c r="KZS105" s="49"/>
      <c r="KZT105" s="49"/>
      <c r="KZU105" s="49"/>
      <c r="KZV105" s="49"/>
      <c r="KZW105" s="49"/>
      <c r="KZX105" s="49"/>
      <c r="KZY105" s="49"/>
      <c r="KZZ105" s="49"/>
      <c r="LAA105" s="49"/>
      <c r="LAB105" s="49"/>
      <c r="LAC105" s="49"/>
      <c r="LAD105" s="49"/>
      <c r="LAE105" s="49"/>
      <c r="LAF105" s="49"/>
      <c r="LAG105" s="49"/>
      <c r="LAH105" s="49"/>
      <c r="LAI105" s="49"/>
      <c r="LAJ105" s="49"/>
      <c r="LAK105" s="49"/>
      <c r="LAL105" s="49"/>
      <c r="LAM105" s="49"/>
      <c r="LAN105" s="49"/>
      <c r="LAO105" s="49"/>
      <c r="LAP105" s="49"/>
      <c r="LAQ105" s="49"/>
      <c r="LAR105" s="49"/>
      <c r="LAS105" s="49"/>
      <c r="LAT105" s="49"/>
      <c r="LAU105" s="49"/>
      <c r="LAV105" s="49"/>
      <c r="LAW105" s="49"/>
      <c r="LAX105" s="49"/>
      <c r="LAY105" s="49"/>
      <c r="LAZ105" s="49"/>
      <c r="LBA105" s="49"/>
      <c r="LBB105" s="49"/>
      <c r="LBC105" s="49"/>
      <c r="LBD105" s="49"/>
      <c r="LBE105" s="49"/>
      <c r="LBF105" s="49"/>
      <c r="LBG105" s="49"/>
      <c r="LBH105" s="49"/>
      <c r="LBI105" s="49"/>
      <c r="LBJ105" s="49"/>
      <c r="LBK105" s="49"/>
      <c r="LBL105" s="49"/>
      <c r="LBM105" s="49"/>
      <c r="LBN105" s="49"/>
      <c r="LBO105" s="49"/>
      <c r="LBP105" s="49"/>
      <c r="LBQ105" s="49"/>
      <c r="LBR105" s="49"/>
      <c r="LBS105" s="49"/>
      <c r="LBT105" s="49"/>
      <c r="LBU105" s="49"/>
      <c r="LBV105" s="49"/>
      <c r="LBW105" s="49"/>
      <c r="LBX105" s="49"/>
      <c r="LBY105" s="49"/>
      <c r="LBZ105" s="49"/>
      <c r="LCA105" s="49"/>
      <c r="LCB105" s="49"/>
      <c r="LCC105" s="49"/>
      <c r="LCD105" s="49"/>
      <c r="LCE105" s="49"/>
      <c r="LCF105" s="49"/>
      <c r="LCG105" s="49"/>
      <c r="LCH105" s="49"/>
      <c r="LCI105" s="49"/>
      <c r="LCJ105" s="49"/>
      <c r="LCK105" s="49"/>
      <c r="LCL105" s="49"/>
      <c r="LCM105" s="49"/>
      <c r="LCN105" s="49"/>
      <c r="LCO105" s="49"/>
      <c r="LCP105" s="49"/>
      <c r="LCQ105" s="49"/>
      <c r="LCR105" s="49"/>
      <c r="LCS105" s="49"/>
      <c r="LCT105" s="49"/>
      <c r="LCU105" s="49"/>
      <c r="LCV105" s="49"/>
      <c r="LCW105" s="49"/>
      <c r="LCX105" s="49"/>
      <c r="LCY105" s="49"/>
      <c r="LCZ105" s="49"/>
      <c r="LDA105" s="49"/>
      <c r="LDB105" s="49"/>
      <c r="LDC105" s="49"/>
      <c r="LDD105" s="49"/>
      <c r="LDE105" s="49"/>
      <c r="LDF105" s="49"/>
      <c r="LDG105" s="49"/>
      <c r="LDH105" s="49"/>
      <c r="LDI105" s="49"/>
      <c r="LDJ105" s="49"/>
      <c r="LDK105" s="49"/>
      <c r="LDL105" s="49"/>
      <c r="LDM105" s="49"/>
      <c r="LDN105" s="49"/>
      <c r="LDO105" s="49"/>
      <c r="LDP105" s="49"/>
      <c r="LDQ105" s="49"/>
      <c r="LDR105" s="49"/>
      <c r="LDS105" s="49"/>
      <c r="LDT105" s="49"/>
      <c r="LDU105" s="49"/>
      <c r="LDV105" s="49"/>
      <c r="LDW105" s="49"/>
      <c r="LDX105" s="49"/>
      <c r="LDY105" s="49"/>
      <c r="LDZ105" s="49"/>
      <c r="LEA105" s="49"/>
      <c r="LEB105" s="49"/>
      <c r="LEC105" s="49"/>
      <c r="LED105" s="49"/>
      <c r="LEE105" s="49"/>
      <c r="LEF105" s="49"/>
      <c r="LEG105" s="49"/>
      <c r="LEH105" s="49"/>
      <c r="LEI105" s="49"/>
      <c r="LEJ105" s="49"/>
      <c r="LEK105" s="49"/>
      <c r="LEL105" s="49"/>
      <c r="LEM105" s="49"/>
      <c r="LEN105" s="49"/>
      <c r="LEO105" s="49"/>
      <c r="LEP105" s="49"/>
      <c r="LEQ105" s="49"/>
      <c r="LER105" s="49"/>
      <c r="LES105" s="49"/>
      <c r="LET105" s="49"/>
      <c r="LEU105" s="49"/>
      <c r="LEV105" s="49"/>
      <c r="LEW105" s="49"/>
      <c r="LEX105" s="49"/>
      <c r="LEY105" s="49"/>
      <c r="LEZ105" s="49"/>
      <c r="LFA105" s="49"/>
      <c r="LFB105" s="49"/>
      <c r="LFC105" s="49"/>
      <c r="LFD105" s="49"/>
      <c r="LFE105" s="49"/>
      <c r="LFF105" s="49"/>
      <c r="LFG105" s="49"/>
      <c r="LFH105" s="49"/>
      <c r="LFI105" s="49"/>
      <c r="LFJ105" s="49"/>
      <c r="LFK105" s="49"/>
      <c r="LFL105" s="49"/>
      <c r="LFM105" s="49"/>
      <c r="LFN105" s="49"/>
      <c r="LFO105" s="49"/>
      <c r="LFP105" s="49"/>
      <c r="LFQ105" s="49"/>
      <c r="LFR105" s="49"/>
      <c r="LFS105" s="49"/>
      <c r="LFT105" s="49"/>
      <c r="LFU105" s="49"/>
      <c r="LFV105" s="49"/>
      <c r="LFW105" s="49"/>
      <c r="LFX105" s="49"/>
      <c r="LFY105" s="49"/>
      <c r="LFZ105" s="49"/>
      <c r="LGA105" s="49"/>
      <c r="LGB105" s="49"/>
      <c r="LGC105" s="49"/>
      <c r="LGD105" s="49"/>
      <c r="LGE105" s="49"/>
      <c r="LGF105" s="49"/>
      <c r="LGG105" s="49"/>
      <c r="LGH105" s="49"/>
      <c r="LGI105" s="49"/>
      <c r="LGJ105" s="49"/>
      <c r="LGK105" s="49"/>
      <c r="LGL105" s="49"/>
      <c r="LGM105" s="49"/>
      <c r="LGN105" s="49"/>
      <c r="LGO105" s="49"/>
      <c r="LGP105" s="49"/>
      <c r="LGQ105" s="49"/>
      <c r="LGR105" s="49"/>
      <c r="LGS105" s="49"/>
      <c r="LGT105" s="49"/>
      <c r="LGU105" s="49"/>
      <c r="LGV105" s="49"/>
      <c r="LGW105" s="49"/>
      <c r="LGX105" s="49"/>
      <c r="LGY105" s="49"/>
      <c r="LGZ105" s="49"/>
      <c r="LHA105" s="49"/>
      <c r="LHB105" s="49"/>
      <c r="LHC105" s="49"/>
      <c r="LHD105" s="49"/>
      <c r="LHE105" s="49"/>
      <c r="LHF105" s="49"/>
      <c r="LHG105" s="49"/>
      <c r="LHH105" s="49"/>
      <c r="LHI105" s="49"/>
      <c r="LHJ105" s="49"/>
      <c r="LHK105" s="49"/>
      <c r="LHL105" s="49"/>
      <c r="LHM105" s="49"/>
      <c r="LHN105" s="49"/>
      <c r="LHO105" s="49"/>
      <c r="LHP105" s="49"/>
      <c r="LHQ105" s="49"/>
      <c r="LHR105" s="49"/>
      <c r="LHS105" s="49"/>
      <c r="LHT105" s="49"/>
      <c r="LHU105" s="49"/>
      <c r="LHV105" s="49"/>
      <c r="LHW105" s="49"/>
      <c r="LHX105" s="49"/>
      <c r="LHY105" s="49"/>
      <c r="LHZ105" s="49"/>
      <c r="LIA105" s="49"/>
      <c r="LIB105" s="49"/>
      <c r="LIC105" s="49"/>
      <c r="LID105" s="49"/>
      <c r="LIE105" s="49"/>
      <c r="LIF105" s="49"/>
      <c r="LIG105" s="49"/>
      <c r="LIH105" s="49"/>
      <c r="LII105" s="49"/>
      <c r="LIJ105" s="49"/>
      <c r="LIK105" s="49"/>
      <c r="LIL105" s="49"/>
      <c r="LIM105" s="49"/>
      <c r="LIN105" s="49"/>
      <c r="LIO105" s="49"/>
      <c r="LIP105" s="49"/>
      <c r="LIQ105" s="49"/>
      <c r="LIR105" s="49"/>
      <c r="LIS105" s="49"/>
      <c r="LIT105" s="49"/>
      <c r="LIU105" s="49"/>
      <c r="LIV105" s="49"/>
      <c r="LIW105" s="49"/>
      <c r="LIX105" s="49"/>
      <c r="LIY105" s="49"/>
      <c r="LIZ105" s="49"/>
      <c r="LJA105" s="49"/>
      <c r="LJB105" s="49"/>
      <c r="LJC105" s="49"/>
      <c r="LJD105" s="49"/>
      <c r="LJE105" s="49"/>
      <c r="LJF105" s="49"/>
      <c r="LJG105" s="49"/>
      <c r="LJH105" s="49"/>
      <c r="LJI105" s="49"/>
      <c r="LJJ105" s="49"/>
      <c r="LJK105" s="49"/>
      <c r="LJL105" s="49"/>
      <c r="LJM105" s="49"/>
      <c r="LJN105" s="49"/>
      <c r="LJO105" s="49"/>
      <c r="LJP105" s="49"/>
      <c r="LJQ105" s="49"/>
      <c r="LJR105" s="49"/>
      <c r="LJS105" s="49"/>
      <c r="LJT105" s="49"/>
      <c r="LJU105" s="49"/>
      <c r="LJV105" s="49"/>
      <c r="LJW105" s="49"/>
      <c r="LJX105" s="49"/>
      <c r="LJY105" s="49"/>
      <c r="LJZ105" s="49"/>
      <c r="LKA105" s="49"/>
      <c r="LKB105" s="49"/>
      <c r="LKC105" s="49"/>
      <c r="LKD105" s="49"/>
      <c r="LKE105" s="49"/>
      <c r="LKF105" s="49"/>
      <c r="LKG105" s="49"/>
      <c r="LKH105" s="49"/>
      <c r="LKI105" s="49"/>
      <c r="LKJ105" s="49"/>
      <c r="LKK105" s="49"/>
      <c r="LKL105" s="49"/>
      <c r="LKM105" s="49"/>
      <c r="LKN105" s="49"/>
      <c r="LKO105" s="49"/>
      <c r="LKP105" s="49"/>
      <c r="LKQ105" s="49"/>
      <c r="LKR105" s="49"/>
      <c r="LKS105" s="49"/>
      <c r="LKT105" s="49"/>
      <c r="LKU105" s="49"/>
      <c r="LKV105" s="49"/>
      <c r="LKW105" s="49"/>
      <c r="LKX105" s="49"/>
      <c r="LKY105" s="49"/>
      <c r="LKZ105" s="49"/>
      <c r="LLA105" s="49"/>
      <c r="LLB105" s="49"/>
      <c r="LLC105" s="49"/>
      <c r="LLD105" s="49"/>
      <c r="LLE105" s="49"/>
      <c r="LLF105" s="49"/>
      <c r="LLG105" s="49"/>
      <c r="LLH105" s="49"/>
      <c r="LLI105" s="49"/>
      <c r="LLJ105" s="49"/>
      <c r="LLK105" s="49"/>
      <c r="LLL105" s="49"/>
      <c r="LLM105" s="49"/>
      <c r="LLN105" s="49"/>
      <c r="LLO105" s="49"/>
      <c r="LLP105" s="49"/>
      <c r="LLQ105" s="49"/>
      <c r="LLR105" s="49"/>
      <c r="LLS105" s="49"/>
      <c r="LLT105" s="49"/>
      <c r="LLU105" s="49"/>
      <c r="LLV105" s="49"/>
      <c r="LLW105" s="49"/>
      <c r="LLX105" s="49"/>
      <c r="LLY105" s="49"/>
      <c r="LLZ105" s="49"/>
      <c r="LMA105" s="49"/>
      <c r="LMB105" s="49"/>
      <c r="LMC105" s="49"/>
      <c r="LMD105" s="49"/>
      <c r="LME105" s="49"/>
      <c r="LMF105" s="49"/>
      <c r="LMG105" s="49"/>
      <c r="LMH105" s="49"/>
      <c r="LMI105" s="49"/>
      <c r="LMJ105" s="49"/>
      <c r="LMK105" s="49"/>
      <c r="LML105" s="49"/>
      <c r="LMM105" s="49"/>
      <c r="LMN105" s="49"/>
      <c r="LMO105" s="49"/>
      <c r="LMP105" s="49"/>
      <c r="LMQ105" s="49"/>
      <c r="LMR105" s="49"/>
      <c r="LMS105" s="49"/>
      <c r="LMT105" s="49"/>
      <c r="LMU105" s="49"/>
      <c r="LMV105" s="49"/>
      <c r="LMW105" s="49"/>
      <c r="LMX105" s="49"/>
      <c r="LMY105" s="49"/>
      <c r="LMZ105" s="49"/>
      <c r="LNA105" s="49"/>
      <c r="LNB105" s="49"/>
      <c r="LNC105" s="49"/>
      <c r="LND105" s="49"/>
      <c r="LNE105" s="49"/>
      <c r="LNF105" s="49"/>
      <c r="LNG105" s="49"/>
      <c r="LNH105" s="49"/>
      <c r="LNI105" s="49"/>
      <c r="LNJ105" s="49"/>
      <c r="LNK105" s="49"/>
      <c r="LNL105" s="49"/>
      <c r="LNM105" s="49"/>
      <c r="LNN105" s="49"/>
      <c r="LNO105" s="49"/>
      <c r="LNP105" s="49"/>
      <c r="LNQ105" s="49"/>
      <c r="LNR105" s="49"/>
      <c r="LNS105" s="49"/>
      <c r="LNT105" s="49"/>
      <c r="LNU105" s="49"/>
      <c r="LNV105" s="49"/>
      <c r="LNW105" s="49"/>
      <c r="LNX105" s="49"/>
      <c r="LNY105" s="49"/>
      <c r="LNZ105" s="49"/>
      <c r="LOA105" s="49"/>
      <c r="LOB105" s="49"/>
      <c r="LOC105" s="49"/>
      <c r="LOD105" s="49"/>
      <c r="LOE105" s="49"/>
      <c r="LOF105" s="49"/>
      <c r="LOG105" s="49"/>
      <c r="LOH105" s="49"/>
      <c r="LOI105" s="49"/>
      <c r="LOJ105" s="49"/>
      <c r="LOK105" s="49"/>
      <c r="LOL105" s="49"/>
      <c r="LOM105" s="49"/>
      <c r="LON105" s="49"/>
      <c r="LOO105" s="49"/>
      <c r="LOP105" s="49"/>
      <c r="LOQ105" s="49"/>
      <c r="LOR105" s="49"/>
      <c r="LOS105" s="49"/>
      <c r="LOT105" s="49"/>
      <c r="LOU105" s="49"/>
      <c r="LOV105" s="49"/>
      <c r="LOW105" s="49"/>
      <c r="LOX105" s="49"/>
      <c r="LOY105" s="49"/>
      <c r="LOZ105" s="49"/>
      <c r="LPA105" s="49"/>
      <c r="LPB105" s="49"/>
      <c r="LPC105" s="49"/>
      <c r="LPD105" s="49"/>
      <c r="LPE105" s="49"/>
      <c r="LPF105" s="49"/>
      <c r="LPG105" s="49"/>
      <c r="LPH105" s="49"/>
      <c r="LPI105" s="49"/>
      <c r="LPJ105" s="49"/>
      <c r="LPK105" s="49"/>
      <c r="LPL105" s="49"/>
      <c r="LPM105" s="49"/>
      <c r="LPN105" s="49"/>
      <c r="LPO105" s="49"/>
      <c r="LPP105" s="49"/>
      <c r="LPQ105" s="49"/>
      <c r="LPR105" s="49"/>
      <c r="LPS105" s="49"/>
      <c r="LPT105" s="49"/>
      <c r="LPU105" s="49"/>
      <c r="LPV105" s="49"/>
      <c r="LPW105" s="49"/>
      <c r="LPX105" s="49"/>
      <c r="LPY105" s="49"/>
      <c r="LPZ105" s="49"/>
      <c r="LQA105" s="49"/>
      <c r="LQB105" s="49"/>
      <c r="LQC105" s="49"/>
      <c r="LQD105" s="49"/>
      <c r="LQE105" s="49"/>
      <c r="LQF105" s="49"/>
      <c r="LQG105" s="49"/>
      <c r="LQH105" s="49"/>
      <c r="LQI105" s="49"/>
      <c r="LQJ105" s="49"/>
      <c r="LQK105" s="49"/>
      <c r="LQL105" s="49"/>
      <c r="LQM105" s="49"/>
      <c r="LQN105" s="49"/>
      <c r="LQO105" s="49"/>
      <c r="LQP105" s="49"/>
      <c r="LQQ105" s="49"/>
      <c r="LQR105" s="49"/>
      <c r="LQS105" s="49"/>
      <c r="LQT105" s="49"/>
      <c r="LQU105" s="49"/>
      <c r="LQV105" s="49"/>
      <c r="LQW105" s="49"/>
      <c r="LQX105" s="49"/>
      <c r="LQY105" s="49"/>
      <c r="LQZ105" s="49"/>
      <c r="LRA105" s="49"/>
      <c r="LRB105" s="49"/>
      <c r="LRC105" s="49"/>
      <c r="LRD105" s="49"/>
      <c r="LRE105" s="49"/>
      <c r="LRF105" s="49"/>
      <c r="LRG105" s="49"/>
      <c r="LRH105" s="49"/>
      <c r="LRI105" s="49"/>
      <c r="LRJ105" s="49"/>
      <c r="LRK105" s="49"/>
      <c r="LRL105" s="49"/>
      <c r="LRM105" s="49"/>
      <c r="LRN105" s="49"/>
      <c r="LRO105" s="49"/>
      <c r="LRP105" s="49"/>
      <c r="LRQ105" s="49"/>
      <c r="LRR105" s="49"/>
      <c r="LRS105" s="49"/>
      <c r="LRT105" s="49"/>
      <c r="LRU105" s="49"/>
      <c r="LRV105" s="49"/>
      <c r="LRW105" s="49"/>
      <c r="LRX105" s="49"/>
      <c r="LRY105" s="49"/>
      <c r="LRZ105" s="49"/>
      <c r="LSA105" s="49"/>
      <c r="LSB105" s="49"/>
      <c r="LSC105" s="49"/>
      <c r="LSD105" s="49"/>
      <c r="LSE105" s="49"/>
      <c r="LSF105" s="49"/>
      <c r="LSG105" s="49"/>
      <c r="LSH105" s="49"/>
      <c r="LSI105" s="49"/>
      <c r="LSJ105" s="49"/>
      <c r="LSK105" s="49"/>
      <c r="LSL105" s="49"/>
      <c r="LSM105" s="49"/>
      <c r="LSN105" s="49"/>
      <c r="LSO105" s="49"/>
      <c r="LSP105" s="49"/>
      <c r="LSQ105" s="49"/>
      <c r="LSR105" s="49"/>
      <c r="LSS105" s="49"/>
      <c r="LST105" s="49"/>
      <c r="LSU105" s="49"/>
      <c r="LSV105" s="49"/>
      <c r="LSW105" s="49"/>
      <c r="LSX105" s="49"/>
      <c r="LSY105" s="49"/>
      <c r="LSZ105" s="49"/>
      <c r="LTA105" s="49"/>
      <c r="LTB105" s="49"/>
      <c r="LTC105" s="49"/>
      <c r="LTD105" s="49"/>
      <c r="LTE105" s="49"/>
      <c r="LTF105" s="49"/>
      <c r="LTG105" s="49"/>
      <c r="LTH105" s="49"/>
      <c r="LTI105" s="49"/>
      <c r="LTJ105" s="49"/>
      <c r="LTK105" s="49"/>
      <c r="LTL105" s="49"/>
      <c r="LTM105" s="49"/>
      <c r="LTN105" s="49"/>
      <c r="LTO105" s="49"/>
      <c r="LTP105" s="49"/>
      <c r="LTQ105" s="49"/>
      <c r="LTR105" s="49"/>
      <c r="LTS105" s="49"/>
      <c r="LTT105" s="49"/>
      <c r="LTU105" s="49"/>
      <c r="LTV105" s="49"/>
      <c r="LTW105" s="49"/>
      <c r="LTX105" s="49"/>
      <c r="LTY105" s="49"/>
      <c r="LTZ105" s="49"/>
      <c r="LUA105" s="49"/>
      <c r="LUB105" s="49"/>
      <c r="LUC105" s="49"/>
      <c r="LUD105" s="49"/>
      <c r="LUE105" s="49"/>
      <c r="LUF105" s="49"/>
      <c r="LUG105" s="49"/>
      <c r="LUH105" s="49"/>
      <c r="LUI105" s="49"/>
      <c r="LUJ105" s="49"/>
      <c r="LUK105" s="49"/>
      <c r="LUL105" s="49"/>
      <c r="LUM105" s="49"/>
      <c r="LUN105" s="49"/>
      <c r="LUO105" s="49"/>
      <c r="LUP105" s="49"/>
      <c r="LUQ105" s="49"/>
      <c r="LUR105" s="49"/>
      <c r="LUS105" s="49"/>
      <c r="LUT105" s="49"/>
      <c r="LUU105" s="49"/>
      <c r="LUV105" s="49"/>
      <c r="LUW105" s="49"/>
      <c r="LUX105" s="49"/>
      <c r="LUY105" s="49"/>
      <c r="LUZ105" s="49"/>
      <c r="LVA105" s="49"/>
      <c r="LVB105" s="49"/>
      <c r="LVC105" s="49"/>
      <c r="LVD105" s="49"/>
      <c r="LVE105" s="49"/>
      <c r="LVF105" s="49"/>
      <c r="LVG105" s="49"/>
      <c r="LVH105" s="49"/>
      <c r="LVI105" s="49"/>
      <c r="LVJ105" s="49"/>
      <c r="LVK105" s="49"/>
      <c r="LVL105" s="49"/>
      <c r="LVM105" s="49"/>
      <c r="LVN105" s="49"/>
      <c r="LVO105" s="49"/>
      <c r="LVP105" s="49"/>
      <c r="LVQ105" s="49"/>
      <c r="LVR105" s="49"/>
      <c r="LVS105" s="49"/>
      <c r="LVT105" s="49"/>
      <c r="LVU105" s="49"/>
      <c r="LVV105" s="49"/>
      <c r="LVW105" s="49"/>
      <c r="LVX105" s="49"/>
      <c r="LVY105" s="49"/>
      <c r="LVZ105" s="49"/>
      <c r="LWA105" s="49"/>
      <c r="LWB105" s="49"/>
      <c r="LWC105" s="49"/>
      <c r="LWD105" s="49"/>
      <c r="LWE105" s="49"/>
      <c r="LWF105" s="49"/>
      <c r="LWG105" s="49"/>
      <c r="LWH105" s="49"/>
      <c r="LWI105" s="49"/>
      <c r="LWJ105" s="49"/>
      <c r="LWK105" s="49"/>
      <c r="LWL105" s="49"/>
      <c r="LWM105" s="49"/>
      <c r="LWN105" s="49"/>
      <c r="LWO105" s="49"/>
      <c r="LWP105" s="49"/>
      <c r="LWQ105" s="49"/>
      <c r="LWR105" s="49"/>
      <c r="LWS105" s="49"/>
      <c r="LWT105" s="49"/>
      <c r="LWU105" s="49"/>
      <c r="LWV105" s="49"/>
      <c r="LWW105" s="49"/>
      <c r="LWX105" s="49"/>
      <c r="LWY105" s="49"/>
      <c r="LWZ105" s="49"/>
      <c r="LXA105" s="49"/>
      <c r="LXB105" s="49"/>
      <c r="LXC105" s="49"/>
      <c r="LXD105" s="49"/>
      <c r="LXE105" s="49"/>
      <c r="LXF105" s="49"/>
      <c r="LXG105" s="49"/>
      <c r="LXH105" s="49"/>
      <c r="LXI105" s="49"/>
      <c r="LXJ105" s="49"/>
      <c r="LXK105" s="49"/>
      <c r="LXL105" s="49"/>
      <c r="LXM105" s="49"/>
      <c r="LXN105" s="49"/>
      <c r="LXO105" s="49"/>
      <c r="LXP105" s="49"/>
      <c r="LXQ105" s="49"/>
      <c r="LXR105" s="49"/>
      <c r="LXS105" s="49"/>
      <c r="LXT105" s="49"/>
      <c r="LXU105" s="49"/>
      <c r="LXV105" s="49"/>
      <c r="LXW105" s="49"/>
      <c r="LXX105" s="49"/>
      <c r="LXY105" s="49"/>
      <c r="LXZ105" s="49"/>
      <c r="LYA105" s="49"/>
      <c r="LYB105" s="49"/>
      <c r="LYC105" s="49"/>
      <c r="LYD105" s="49"/>
      <c r="LYE105" s="49"/>
      <c r="LYF105" s="49"/>
      <c r="LYG105" s="49"/>
      <c r="LYH105" s="49"/>
      <c r="LYI105" s="49"/>
      <c r="LYJ105" s="49"/>
      <c r="LYK105" s="49"/>
      <c r="LYL105" s="49"/>
      <c r="LYM105" s="49"/>
      <c r="LYN105" s="49"/>
      <c r="LYO105" s="49"/>
      <c r="LYP105" s="49"/>
      <c r="LYQ105" s="49"/>
      <c r="LYR105" s="49"/>
      <c r="LYS105" s="49"/>
      <c r="LYT105" s="49"/>
      <c r="LYU105" s="49"/>
      <c r="LYV105" s="49"/>
      <c r="LYW105" s="49"/>
      <c r="LYX105" s="49"/>
      <c r="LYY105" s="49"/>
      <c r="LYZ105" s="49"/>
      <c r="LZA105" s="49"/>
      <c r="LZB105" s="49"/>
      <c r="LZC105" s="49"/>
      <c r="LZD105" s="49"/>
      <c r="LZE105" s="49"/>
      <c r="LZF105" s="49"/>
      <c r="LZG105" s="49"/>
      <c r="LZH105" s="49"/>
      <c r="LZI105" s="49"/>
      <c r="LZJ105" s="49"/>
      <c r="LZK105" s="49"/>
      <c r="LZL105" s="49"/>
      <c r="LZM105" s="49"/>
      <c r="LZN105" s="49"/>
      <c r="LZO105" s="49"/>
      <c r="LZP105" s="49"/>
      <c r="LZQ105" s="49"/>
      <c r="LZR105" s="49"/>
      <c r="LZS105" s="49"/>
      <c r="LZT105" s="49"/>
      <c r="LZU105" s="49"/>
      <c r="LZV105" s="49"/>
      <c r="LZW105" s="49"/>
      <c r="LZX105" s="49"/>
      <c r="LZY105" s="49"/>
      <c r="LZZ105" s="49"/>
      <c r="MAA105" s="49"/>
      <c r="MAB105" s="49"/>
      <c r="MAC105" s="49"/>
      <c r="MAD105" s="49"/>
      <c r="MAE105" s="49"/>
      <c r="MAF105" s="49"/>
      <c r="MAG105" s="49"/>
      <c r="MAH105" s="49"/>
      <c r="MAI105" s="49"/>
      <c r="MAJ105" s="49"/>
      <c r="MAK105" s="49"/>
      <c r="MAL105" s="49"/>
      <c r="MAM105" s="49"/>
      <c r="MAN105" s="49"/>
      <c r="MAO105" s="49"/>
      <c r="MAP105" s="49"/>
      <c r="MAQ105" s="49"/>
      <c r="MAR105" s="49"/>
      <c r="MAS105" s="49"/>
      <c r="MAT105" s="49"/>
      <c r="MAU105" s="49"/>
      <c r="MAV105" s="49"/>
      <c r="MAW105" s="49"/>
      <c r="MAX105" s="49"/>
      <c r="MAY105" s="49"/>
      <c r="MAZ105" s="49"/>
      <c r="MBA105" s="49"/>
      <c r="MBB105" s="49"/>
      <c r="MBC105" s="49"/>
      <c r="MBD105" s="49"/>
      <c r="MBE105" s="49"/>
      <c r="MBF105" s="49"/>
      <c r="MBG105" s="49"/>
      <c r="MBH105" s="49"/>
      <c r="MBI105" s="49"/>
      <c r="MBJ105" s="49"/>
      <c r="MBK105" s="49"/>
      <c r="MBL105" s="49"/>
      <c r="MBM105" s="49"/>
      <c r="MBN105" s="49"/>
      <c r="MBO105" s="49"/>
      <c r="MBP105" s="49"/>
      <c r="MBQ105" s="49"/>
      <c r="MBR105" s="49"/>
      <c r="MBS105" s="49"/>
      <c r="MBT105" s="49"/>
      <c r="MBU105" s="49"/>
      <c r="MBV105" s="49"/>
      <c r="MBW105" s="49"/>
      <c r="MBX105" s="49"/>
      <c r="MBY105" s="49"/>
      <c r="MBZ105" s="49"/>
      <c r="MCA105" s="49"/>
      <c r="MCB105" s="49"/>
      <c r="MCC105" s="49"/>
      <c r="MCD105" s="49"/>
      <c r="MCE105" s="49"/>
      <c r="MCF105" s="49"/>
      <c r="MCG105" s="49"/>
      <c r="MCH105" s="49"/>
      <c r="MCI105" s="49"/>
      <c r="MCJ105" s="49"/>
      <c r="MCK105" s="49"/>
      <c r="MCL105" s="49"/>
      <c r="MCM105" s="49"/>
      <c r="MCN105" s="49"/>
      <c r="MCO105" s="49"/>
      <c r="MCP105" s="49"/>
      <c r="MCQ105" s="49"/>
      <c r="MCR105" s="49"/>
      <c r="MCS105" s="49"/>
      <c r="MCT105" s="49"/>
      <c r="MCU105" s="49"/>
      <c r="MCV105" s="49"/>
      <c r="MCW105" s="49"/>
      <c r="MCX105" s="49"/>
      <c r="MCY105" s="49"/>
      <c r="MCZ105" s="49"/>
      <c r="MDA105" s="49"/>
      <c r="MDB105" s="49"/>
      <c r="MDC105" s="49"/>
      <c r="MDD105" s="49"/>
      <c r="MDE105" s="49"/>
      <c r="MDF105" s="49"/>
      <c r="MDG105" s="49"/>
      <c r="MDH105" s="49"/>
      <c r="MDI105" s="49"/>
      <c r="MDJ105" s="49"/>
      <c r="MDK105" s="49"/>
      <c r="MDL105" s="49"/>
      <c r="MDM105" s="49"/>
      <c r="MDN105" s="49"/>
      <c r="MDO105" s="49"/>
      <c r="MDP105" s="49"/>
      <c r="MDQ105" s="49"/>
      <c r="MDR105" s="49"/>
      <c r="MDS105" s="49"/>
      <c r="MDT105" s="49"/>
      <c r="MDU105" s="49"/>
      <c r="MDV105" s="49"/>
      <c r="MDW105" s="49"/>
      <c r="MDX105" s="49"/>
      <c r="MDY105" s="49"/>
      <c r="MDZ105" s="49"/>
      <c r="MEA105" s="49"/>
      <c r="MEB105" s="49"/>
      <c r="MEC105" s="49"/>
      <c r="MED105" s="49"/>
      <c r="MEE105" s="49"/>
      <c r="MEF105" s="49"/>
      <c r="MEG105" s="49"/>
      <c r="MEH105" s="49"/>
      <c r="MEI105" s="49"/>
      <c r="MEJ105" s="49"/>
      <c r="MEK105" s="49"/>
      <c r="MEL105" s="49"/>
      <c r="MEM105" s="49"/>
      <c r="MEN105" s="49"/>
      <c r="MEO105" s="49"/>
      <c r="MEP105" s="49"/>
      <c r="MEQ105" s="49"/>
      <c r="MER105" s="49"/>
      <c r="MES105" s="49"/>
      <c r="MET105" s="49"/>
      <c r="MEU105" s="49"/>
      <c r="MEV105" s="49"/>
      <c r="MEW105" s="49"/>
      <c r="MEX105" s="49"/>
      <c r="MEY105" s="49"/>
      <c r="MEZ105" s="49"/>
      <c r="MFA105" s="49"/>
      <c r="MFB105" s="49"/>
      <c r="MFC105" s="49"/>
      <c r="MFD105" s="49"/>
      <c r="MFE105" s="49"/>
      <c r="MFF105" s="49"/>
      <c r="MFG105" s="49"/>
      <c r="MFH105" s="49"/>
      <c r="MFI105" s="49"/>
      <c r="MFJ105" s="49"/>
      <c r="MFK105" s="49"/>
      <c r="MFL105" s="49"/>
      <c r="MFM105" s="49"/>
      <c r="MFN105" s="49"/>
      <c r="MFO105" s="49"/>
      <c r="MFP105" s="49"/>
      <c r="MFQ105" s="49"/>
      <c r="MFR105" s="49"/>
      <c r="MFS105" s="49"/>
      <c r="MFT105" s="49"/>
      <c r="MFU105" s="49"/>
      <c r="MFV105" s="49"/>
      <c r="MFW105" s="49"/>
      <c r="MFX105" s="49"/>
      <c r="MFY105" s="49"/>
      <c r="MFZ105" s="49"/>
      <c r="MGA105" s="49"/>
      <c r="MGB105" s="49"/>
      <c r="MGC105" s="49"/>
      <c r="MGD105" s="49"/>
      <c r="MGE105" s="49"/>
      <c r="MGF105" s="49"/>
      <c r="MGG105" s="49"/>
      <c r="MGH105" s="49"/>
      <c r="MGI105" s="49"/>
      <c r="MGJ105" s="49"/>
      <c r="MGK105" s="49"/>
      <c r="MGL105" s="49"/>
      <c r="MGM105" s="49"/>
      <c r="MGN105" s="49"/>
      <c r="MGO105" s="49"/>
      <c r="MGP105" s="49"/>
      <c r="MGQ105" s="49"/>
      <c r="MGR105" s="49"/>
      <c r="MGS105" s="49"/>
      <c r="MGT105" s="49"/>
      <c r="MGU105" s="49"/>
      <c r="MGV105" s="49"/>
      <c r="MGW105" s="49"/>
      <c r="MGX105" s="49"/>
      <c r="MGY105" s="49"/>
      <c r="MGZ105" s="49"/>
      <c r="MHA105" s="49"/>
      <c r="MHB105" s="49"/>
      <c r="MHC105" s="49"/>
      <c r="MHD105" s="49"/>
      <c r="MHE105" s="49"/>
      <c r="MHF105" s="49"/>
      <c r="MHG105" s="49"/>
      <c r="MHH105" s="49"/>
      <c r="MHI105" s="49"/>
      <c r="MHJ105" s="49"/>
      <c r="MHK105" s="49"/>
      <c r="MHL105" s="49"/>
      <c r="MHM105" s="49"/>
      <c r="MHN105" s="49"/>
      <c r="MHO105" s="49"/>
      <c r="MHP105" s="49"/>
      <c r="MHQ105" s="49"/>
      <c r="MHR105" s="49"/>
      <c r="MHS105" s="49"/>
      <c r="MHT105" s="49"/>
      <c r="MHU105" s="49"/>
      <c r="MHV105" s="49"/>
      <c r="MHW105" s="49"/>
      <c r="MHX105" s="49"/>
      <c r="MHY105" s="49"/>
      <c r="MHZ105" s="49"/>
      <c r="MIA105" s="49"/>
      <c r="MIB105" s="49"/>
      <c r="MIC105" s="49"/>
      <c r="MID105" s="49"/>
      <c r="MIE105" s="49"/>
      <c r="MIF105" s="49"/>
      <c r="MIG105" s="49"/>
      <c r="MIH105" s="49"/>
      <c r="MII105" s="49"/>
      <c r="MIJ105" s="49"/>
      <c r="MIK105" s="49"/>
      <c r="MIL105" s="49"/>
      <c r="MIM105" s="49"/>
      <c r="MIN105" s="49"/>
      <c r="MIO105" s="49"/>
      <c r="MIP105" s="49"/>
      <c r="MIQ105" s="49"/>
      <c r="MIR105" s="49"/>
      <c r="MIS105" s="49"/>
      <c r="MIT105" s="49"/>
      <c r="MIU105" s="49"/>
      <c r="MIV105" s="49"/>
      <c r="MIW105" s="49"/>
      <c r="MIX105" s="49"/>
      <c r="MIY105" s="49"/>
      <c r="MIZ105" s="49"/>
      <c r="MJA105" s="49"/>
      <c r="MJB105" s="49"/>
      <c r="MJC105" s="49"/>
      <c r="MJD105" s="49"/>
      <c r="MJE105" s="49"/>
      <c r="MJF105" s="49"/>
      <c r="MJG105" s="49"/>
      <c r="MJH105" s="49"/>
      <c r="MJI105" s="49"/>
      <c r="MJJ105" s="49"/>
      <c r="MJK105" s="49"/>
      <c r="MJL105" s="49"/>
      <c r="MJM105" s="49"/>
      <c r="MJN105" s="49"/>
      <c r="MJO105" s="49"/>
      <c r="MJP105" s="49"/>
      <c r="MJQ105" s="49"/>
      <c r="MJR105" s="49"/>
      <c r="MJS105" s="49"/>
      <c r="MJT105" s="49"/>
      <c r="MJU105" s="49"/>
      <c r="MJV105" s="49"/>
      <c r="MJW105" s="49"/>
      <c r="MJX105" s="49"/>
      <c r="MJY105" s="49"/>
      <c r="MJZ105" s="49"/>
      <c r="MKA105" s="49"/>
      <c r="MKB105" s="49"/>
      <c r="MKC105" s="49"/>
      <c r="MKD105" s="49"/>
      <c r="MKE105" s="49"/>
      <c r="MKF105" s="49"/>
      <c r="MKG105" s="49"/>
      <c r="MKH105" s="49"/>
      <c r="MKI105" s="49"/>
      <c r="MKJ105" s="49"/>
      <c r="MKK105" s="49"/>
      <c r="MKL105" s="49"/>
      <c r="MKM105" s="49"/>
      <c r="MKN105" s="49"/>
      <c r="MKO105" s="49"/>
      <c r="MKP105" s="49"/>
      <c r="MKQ105" s="49"/>
      <c r="MKR105" s="49"/>
      <c r="MKS105" s="49"/>
      <c r="MKT105" s="49"/>
      <c r="MKU105" s="49"/>
      <c r="MKV105" s="49"/>
      <c r="MKW105" s="49"/>
      <c r="MKX105" s="49"/>
      <c r="MKY105" s="49"/>
      <c r="MKZ105" s="49"/>
      <c r="MLA105" s="49"/>
      <c r="MLB105" s="49"/>
      <c r="MLC105" s="49"/>
      <c r="MLD105" s="49"/>
      <c r="MLE105" s="49"/>
      <c r="MLF105" s="49"/>
      <c r="MLG105" s="49"/>
      <c r="MLH105" s="49"/>
      <c r="MLI105" s="49"/>
      <c r="MLJ105" s="49"/>
      <c r="MLK105" s="49"/>
      <c r="MLL105" s="49"/>
      <c r="MLM105" s="49"/>
      <c r="MLN105" s="49"/>
      <c r="MLO105" s="49"/>
      <c r="MLP105" s="49"/>
      <c r="MLQ105" s="49"/>
      <c r="MLR105" s="49"/>
      <c r="MLS105" s="49"/>
      <c r="MLT105" s="49"/>
      <c r="MLU105" s="49"/>
      <c r="MLV105" s="49"/>
      <c r="MLW105" s="49"/>
      <c r="MLX105" s="49"/>
      <c r="MLY105" s="49"/>
      <c r="MLZ105" s="49"/>
      <c r="MMA105" s="49"/>
      <c r="MMB105" s="49"/>
      <c r="MMC105" s="49"/>
      <c r="MMD105" s="49"/>
      <c r="MME105" s="49"/>
      <c r="MMF105" s="49"/>
      <c r="MMG105" s="49"/>
      <c r="MMH105" s="49"/>
      <c r="MMI105" s="49"/>
      <c r="MMJ105" s="49"/>
      <c r="MMK105" s="49"/>
      <c r="MML105" s="49"/>
      <c r="MMM105" s="49"/>
      <c r="MMN105" s="49"/>
      <c r="MMO105" s="49"/>
      <c r="MMP105" s="49"/>
      <c r="MMQ105" s="49"/>
      <c r="MMR105" s="49"/>
      <c r="MMS105" s="49"/>
      <c r="MMT105" s="49"/>
      <c r="MMU105" s="49"/>
      <c r="MMV105" s="49"/>
      <c r="MMW105" s="49"/>
      <c r="MMX105" s="49"/>
      <c r="MMY105" s="49"/>
      <c r="MMZ105" s="49"/>
      <c r="MNA105" s="49"/>
      <c r="MNB105" s="49"/>
      <c r="MNC105" s="49"/>
      <c r="MND105" s="49"/>
      <c r="MNE105" s="49"/>
      <c r="MNF105" s="49"/>
      <c r="MNG105" s="49"/>
      <c r="MNH105" s="49"/>
      <c r="MNI105" s="49"/>
      <c r="MNJ105" s="49"/>
      <c r="MNK105" s="49"/>
      <c r="MNL105" s="49"/>
      <c r="MNM105" s="49"/>
      <c r="MNN105" s="49"/>
      <c r="MNO105" s="49"/>
      <c r="MNP105" s="49"/>
      <c r="MNQ105" s="49"/>
      <c r="MNR105" s="49"/>
      <c r="MNS105" s="49"/>
      <c r="MNT105" s="49"/>
      <c r="MNU105" s="49"/>
      <c r="MNV105" s="49"/>
      <c r="MNW105" s="49"/>
      <c r="MNX105" s="49"/>
      <c r="MNY105" s="49"/>
      <c r="MNZ105" s="49"/>
      <c r="MOA105" s="49"/>
      <c r="MOB105" s="49"/>
      <c r="MOC105" s="49"/>
      <c r="MOD105" s="49"/>
      <c r="MOE105" s="49"/>
      <c r="MOF105" s="49"/>
      <c r="MOG105" s="49"/>
      <c r="MOH105" s="49"/>
      <c r="MOI105" s="49"/>
      <c r="MOJ105" s="49"/>
      <c r="MOK105" s="49"/>
      <c r="MOL105" s="49"/>
      <c r="MOM105" s="49"/>
      <c r="MON105" s="49"/>
      <c r="MOO105" s="49"/>
      <c r="MOP105" s="49"/>
      <c r="MOQ105" s="49"/>
      <c r="MOR105" s="49"/>
      <c r="MOS105" s="49"/>
      <c r="MOT105" s="49"/>
      <c r="MOU105" s="49"/>
      <c r="MOV105" s="49"/>
      <c r="MOW105" s="49"/>
      <c r="MOX105" s="49"/>
      <c r="MOY105" s="49"/>
      <c r="MOZ105" s="49"/>
      <c r="MPA105" s="49"/>
      <c r="MPB105" s="49"/>
      <c r="MPC105" s="49"/>
      <c r="MPD105" s="49"/>
      <c r="MPE105" s="49"/>
      <c r="MPF105" s="49"/>
      <c r="MPG105" s="49"/>
      <c r="MPH105" s="49"/>
      <c r="MPI105" s="49"/>
      <c r="MPJ105" s="49"/>
      <c r="MPK105" s="49"/>
      <c r="MPL105" s="49"/>
      <c r="MPM105" s="49"/>
      <c r="MPN105" s="49"/>
      <c r="MPO105" s="49"/>
      <c r="MPP105" s="49"/>
      <c r="MPQ105" s="49"/>
      <c r="MPR105" s="49"/>
      <c r="MPS105" s="49"/>
      <c r="MPT105" s="49"/>
      <c r="MPU105" s="49"/>
      <c r="MPV105" s="49"/>
      <c r="MPW105" s="49"/>
      <c r="MPX105" s="49"/>
      <c r="MPY105" s="49"/>
      <c r="MPZ105" s="49"/>
      <c r="MQA105" s="49"/>
      <c r="MQB105" s="49"/>
      <c r="MQC105" s="49"/>
      <c r="MQD105" s="49"/>
      <c r="MQE105" s="49"/>
      <c r="MQF105" s="49"/>
      <c r="MQG105" s="49"/>
      <c r="MQH105" s="49"/>
      <c r="MQI105" s="49"/>
      <c r="MQJ105" s="49"/>
      <c r="MQK105" s="49"/>
      <c r="MQL105" s="49"/>
      <c r="MQM105" s="49"/>
      <c r="MQN105" s="49"/>
      <c r="MQO105" s="49"/>
      <c r="MQP105" s="49"/>
      <c r="MQQ105" s="49"/>
      <c r="MQR105" s="49"/>
      <c r="MQS105" s="49"/>
      <c r="MQT105" s="49"/>
      <c r="MQU105" s="49"/>
      <c r="MQV105" s="49"/>
      <c r="MQW105" s="49"/>
      <c r="MQX105" s="49"/>
      <c r="MQY105" s="49"/>
      <c r="MQZ105" s="49"/>
      <c r="MRA105" s="49"/>
      <c r="MRB105" s="49"/>
      <c r="MRC105" s="49"/>
      <c r="MRD105" s="49"/>
      <c r="MRE105" s="49"/>
      <c r="MRF105" s="49"/>
      <c r="MRG105" s="49"/>
      <c r="MRH105" s="49"/>
      <c r="MRI105" s="49"/>
      <c r="MRJ105" s="49"/>
      <c r="MRK105" s="49"/>
      <c r="MRL105" s="49"/>
      <c r="MRM105" s="49"/>
      <c r="MRN105" s="49"/>
      <c r="MRO105" s="49"/>
      <c r="MRP105" s="49"/>
      <c r="MRQ105" s="49"/>
      <c r="MRR105" s="49"/>
      <c r="MRS105" s="49"/>
      <c r="MRT105" s="49"/>
      <c r="MRU105" s="49"/>
      <c r="MRV105" s="49"/>
      <c r="MRW105" s="49"/>
      <c r="MRX105" s="49"/>
      <c r="MRY105" s="49"/>
      <c r="MRZ105" s="49"/>
      <c r="MSA105" s="49"/>
      <c r="MSB105" s="49"/>
      <c r="MSC105" s="49"/>
      <c r="MSD105" s="49"/>
      <c r="MSE105" s="49"/>
      <c r="MSF105" s="49"/>
      <c r="MSG105" s="49"/>
      <c r="MSH105" s="49"/>
      <c r="MSI105" s="49"/>
      <c r="MSJ105" s="49"/>
      <c r="MSK105" s="49"/>
      <c r="MSL105" s="49"/>
      <c r="MSM105" s="49"/>
      <c r="MSN105" s="49"/>
      <c r="MSO105" s="49"/>
      <c r="MSP105" s="49"/>
      <c r="MSQ105" s="49"/>
      <c r="MSR105" s="49"/>
      <c r="MSS105" s="49"/>
      <c r="MST105" s="49"/>
      <c r="MSU105" s="49"/>
      <c r="MSV105" s="49"/>
      <c r="MSW105" s="49"/>
      <c r="MSX105" s="49"/>
      <c r="MSY105" s="49"/>
      <c r="MSZ105" s="49"/>
      <c r="MTA105" s="49"/>
      <c r="MTB105" s="49"/>
      <c r="MTC105" s="49"/>
      <c r="MTD105" s="49"/>
      <c r="MTE105" s="49"/>
      <c r="MTF105" s="49"/>
      <c r="MTG105" s="49"/>
      <c r="MTH105" s="49"/>
      <c r="MTI105" s="49"/>
      <c r="MTJ105" s="49"/>
      <c r="MTK105" s="49"/>
      <c r="MTL105" s="49"/>
      <c r="MTM105" s="49"/>
      <c r="MTN105" s="49"/>
      <c r="MTO105" s="49"/>
      <c r="MTP105" s="49"/>
      <c r="MTQ105" s="49"/>
      <c r="MTR105" s="49"/>
      <c r="MTS105" s="49"/>
      <c r="MTT105" s="49"/>
      <c r="MTU105" s="49"/>
      <c r="MTV105" s="49"/>
      <c r="MTW105" s="49"/>
      <c r="MTX105" s="49"/>
      <c r="MTY105" s="49"/>
      <c r="MTZ105" s="49"/>
      <c r="MUA105" s="49"/>
      <c r="MUB105" s="49"/>
      <c r="MUC105" s="49"/>
      <c r="MUD105" s="49"/>
      <c r="MUE105" s="49"/>
      <c r="MUF105" s="49"/>
      <c r="MUG105" s="49"/>
      <c r="MUH105" s="49"/>
      <c r="MUI105" s="49"/>
      <c r="MUJ105" s="49"/>
      <c r="MUK105" s="49"/>
      <c r="MUL105" s="49"/>
      <c r="MUM105" s="49"/>
      <c r="MUN105" s="49"/>
      <c r="MUO105" s="49"/>
      <c r="MUP105" s="49"/>
      <c r="MUQ105" s="49"/>
      <c r="MUR105" s="49"/>
      <c r="MUS105" s="49"/>
      <c r="MUT105" s="49"/>
      <c r="MUU105" s="49"/>
      <c r="MUV105" s="49"/>
      <c r="MUW105" s="49"/>
      <c r="MUX105" s="49"/>
      <c r="MUY105" s="49"/>
      <c r="MUZ105" s="49"/>
      <c r="MVA105" s="49"/>
      <c r="MVB105" s="49"/>
      <c r="MVC105" s="49"/>
      <c r="MVD105" s="49"/>
      <c r="MVE105" s="49"/>
      <c r="MVF105" s="49"/>
      <c r="MVG105" s="49"/>
      <c r="MVH105" s="49"/>
      <c r="MVI105" s="49"/>
      <c r="MVJ105" s="49"/>
      <c r="MVK105" s="49"/>
      <c r="MVL105" s="49"/>
      <c r="MVM105" s="49"/>
      <c r="MVN105" s="49"/>
      <c r="MVO105" s="49"/>
      <c r="MVP105" s="49"/>
      <c r="MVQ105" s="49"/>
      <c r="MVR105" s="49"/>
      <c r="MVS105" s="49"/>
      <c r="MVT105" s="49"/>
      <c r="MVU105" s="49"/>
      <c r="MVV105" s="49"/>
      <c r="MVW105" s="49"/>
      <c r="MVX105" s="49"/>
      <c r="MVY105" s="49"/>
      <c r="MVZ105" s="49"/>
      <c r="MWA105" s="49"/>
      <c r="MWB105" s="49"/>
      <c r="MWC105" s="49"/>
      <c r="MWD105" s="49"/>
      <c r="MWE105" s="49"/>
      <c r="MWF105" s="49"/>
      <c r="MWG105" s="49"/>
      <c r="MWH105" s="49"/>
      <c r="MWI105" s="49"/>
      <c r="MWJ105" s="49"/>
      <c r="MWK105" s="49"/>
      <c r="MWL105" s="49"/>
      <c r="MWM105" s="49"/>
      <c r="MWN105" s="49"/>
      <c r="MWO105" s="49"/>
      <c r="MWP105" s="49"/>
      <c r="MWQ105" s="49"/>
      <c r="MWR105" s="49"/>
      <c r="MWS105" s="49"/>
      <c r="MWT105" s="49"/>
      <c r="MWU105" s="49"/>
      <c r="MWV105" s="49"/>
      <c r="MWW105" s="49"/>
      <c r="MWX105" s="49"/>
      <c r="MWY105" s="49"/>
      <c r="MWZ105" s="49"/>
      <c r="MXA105" s="49"/>
      <c r="MXB105" s="49"/>
      <c r="MXC105" s="49"/>
      <c r="MXD105" s="49"/>
      <c r="MXE105" s="49"/>
      <c r="MXF105" s="49"/>
      <c r="MXG105" s="49"/>
      <c r="MXH105" s="49"/>
      <c r="MXI105" s="49"/>
      <c r="MXJ105" s="49"/>
      <c r="MXK105" s="49"/>
      <c r="MXL105" s="49"/>
      <c r="MXM105" s="49"/>
      <c r="MXN105" s="49"/>
      <c r="MXO105" s="49"/>
      <c r="MXP105" s="49"/>
      <c r="MXQ105" s="49"/>
      <c r="MXR105" s="49"/>
      <c r="MXS105" s="49"/>
      <c r="MXT105" s="49"/>
      <c r="MXU105" s="49"/>
      <c r="MXV105" s="49"/>
      <c r="MXW105" s="49"/>
      <c r="MXX105" s="49"/>
      <c r="MXY105" s="49"/>
      <c r="MXZ105" s="49"/>
      <c r="MYA105" s="49"/>
      <c r="MYB105" s="49"/>
      <c r="MYC105" s="49"/>
      <c r="MYD105" s="49"/>
      <c r="MYE105" s="49"/>
      <c r="MYF105" s="49"/>
      <c r="MYG105" s="49"/>
      <c r="MYH105" s="49"/>
      <c r="MYI105" s="49"/>
      <c r="MYJ105" s="49"/>
      <c r="MYK105" s="49"/>
      <c r="MYL105" s="49"/>
      <c r="MYM105" s="49"/>
      <c r="MYN105" s="49"/>
      <c r="MYO105" s="49"/>
      <c r="MYP105" s="49"/>
      <c r="MYQ105" s="49"/>
      <c r="MYR105" s="49"/>
      <c r="MYS105" s="49"/>
      <c r="MYT105" s="49"/>
      <c r="MYU105" s="49"/>
      <c r="MYV105" s="49"/>
      <c r="MYW105" s="49"/>
      <c r="MYX105" s="49"/>
      <c r="MYY105" s="49"/>
      <c r="MYZ105" s="49"/>
      <c r="MZA105" s="49"/>
      <c r="MZB105" s="49"/>
      <c r="MZC105" s="49"/>
      <c r="MZD105" s="49"/>
      <c r="MZE105" s="49"/>
      <c r="MZF105" s="49"/>
      <c r="MZG105" s="49"/>
      <c r="MZH105" s="49"/>
      <c r="MZI105" s="49"/>
      <c r="MZJ105" s="49"/>
      <c r="MZK105" s="49"/>
      <c r="MZL105" s="49"/>
      <c r="MZM105" s="49"/>
      <c r="MZN105" s="49"/>
      <c r="MZO105" s="49"/>
      <c r="MZP105" s="49"/>
      <c r="MZQ105" s="49"/>
      <c r="MZR105" s="49"/>
      <c r="MZS105" s="49"/>
      <c r="MZT105" s="49"/>
      <c r="MZU105" s="49"/>
      <c r="MZV105" s="49"/>
      <c r="MZW105" s="49"/>
      <c r="MZX105" s="49"/>
      <c r="MZY105" s="49"/>
      <c r="MZZ105" s="49"/>
      <c r="NAA105" s="49"/>
      <c r="NAB105" s="49"/>
      <c r="NAC105" s="49"/>
      <c r="NAD105" s="49"/>
      <c r="NAE105" s="49"/>
      <c r="NAF105" s="49"/>
      <c r="NAG105" s="49"/>
      <c r="NAH105" s="49"/>
      <c r="NAI105" s="49"/>
      <c r="NAJ105" s="49"/>
      <c r="NAK105" s="49"/>
      <c r="NAL105" s="49"/>
      <c r="NAM105" s="49"/>
      <c r="NAN105" s="49"/>
      <c r="NAO105" s="49"/>
      <c r="NAP105" s="49"/>
      <c r="NAQ105" s="49"/>
      <c r="NAR105" s="49"/>
      <c r="NAS105" s="49"/>
      <c r="NAT105" s="49"/>
      <c r="NAU105" s="49"/>
      <c r="NAV105" s="49"/>
      <c r="NAW105" s="49"/>
      <c r="NAX105" s="49"/>
      <c r="NAY105" s="49"/>
      <c r="NAZ105" s="49"/>
      <c r="NBA105" s="49"/>
      <c r="NBB105" s="49"/>
      <c r="NBC105" s="49"/>
      <c r="NBD105" s="49"/>
      <c r="NBE105" s="49"/>
      <c r="NBF105" s="49"/>
      <c r="NBG105" s="49"/>
      <c r="NBH105" s="49"/>
      <c r="NBI105" s="49"/>
      <c r="NBJ105" s="49"/>
      <c r="NBK105" s="49"/>
      <c r="NBL105" s="49"/>
      <c r="NBM105" s="49"/>
      <c r="NBN105" s="49"/>
      <c r="NBO105" s="49"/>
      <c r="NBP105" s="49"/>
      <c r="NBQ105" s="49"/>
      <c r="NBR105" s="49"/>
      <c r="NBS105" s="49"/>
      <c r="NBT105" s="49"/>
      <c r="NBU105" s="49"/>
      <c r="NBV105" s="49"/>
      <c r="NBW105" s="49"/>
      <c r="NBX105" s="49"/>
      <c r="NBY105" s="49"/>
      <c r="NBZ105" s="49"/>
      <c r="NCA105" s="49"/>
      <c r="NCB105" s="49"/>
      <c r="NCC105" s="49"/>
      <c r="NCD105" s="49"/>
      <c r="NCE105" s="49"/>
      <c r="NCF105" s="49"/>
      <c r="NCG105" s="49"/>
      <c r="NCH105" s="49"/>
      <c r="NCI105" s="49"/>
      <c r="NCJ105" s="49"/>
      <c r="NCK105" s="49"/>
      <c r="NCL105" s="49"/>
      <c r="NCM105" s="49"/>
      <c r="NCN105" s="49"/>
      <c r="NCO105" s="49"/>
      <c r="NCP105" s="49"/>
      <c r="NCQ105" s="49"/>
      <c r="NCR105" s="49"/>
      <c r="NCS105" s="49"/>
      <c r="NCT105" s="49"/>
      <c r="NCU105" s="49"/>
      <c r="NCV105" s="49"/>
      <c r="NCW105" s="49"/>
      <c r="NCX105" s="49"/>
      <c r="NCY105" s="49"/>
      <c r="NCZ105" s="49"/>
      <c r="NDA105" s="49"/>
      <c r="NDB105" s="49"/>
      <c r="NDC105" s="49"/>
      <c r="NDD105" s="49"/>
      <c r="NDE105" s="49"/>
      <c r="NDF105" s="49"/>
      <c r="NDG105" s="49"/>
      <c r="NDH105" s="49"/>
      <c r="NDI105" s="49"/>
      <c r="NDJ105" s="49"/>
      <c r="NDK105" s="49"/>
      <c r="NDL105" s="49"/>
      <c r="NDM105" s="49"/>
      <c r="NDN105" s="49"/>
      <c r="NDO105" s="49"/>
      <c r="NDP105" s="49"/>
      <c r="NDQ105" s="49"/>
      <c r="NDR105" s="49"/>
      <c r="NDS105" s="49"/>
      <c r="NDT105" s="49"/>
      <c r="NDU105" s="49"/>
      <c r="NDV105" s="49"/>
      <c r="NDW105" s="49"/>
      <c r="NDX105" s="49"/>
      <c r="NDY105" s="49"/>
      <c r="NDZ105" s="49"/>
      <c r="NEA105" s="49"/>
      <c r="NEB105" s="49"/>
      <c r="NEC105" s="49"/>
      <c r="NED105" s="49"/>
      <c r="NEE105" s="49"/>
      <c r="NEF105" s="49"/>
      <c r="NEG105" s="49"/>
      <c r="NEH105" s="49"/>
      <c r="NEI105" s="49"/>
      <c r="NEJ105" s="49"/>
      <c r="NEK105" s="49"/>
      <c r="NEL105" s="49"/>
      <c r="NEM105" s="49"/>
      <c r="NEN105" s="49"/>
      <c r="NEO105" s="49"/>
      <c r="NEP105" s="49"/>
      <c r="NEQ105" s="49"/>
      <c r="NER105" s="49"/>
      <c r="NES105" s="49"/>
      <c r="NET105" s="49"/>
      <c r="NEU105" s="49"/>
      <c r="NEV105" s="49"/>
      <c r="NEW105" s="49"/>
      <c r="NEX105" s="49"/>
      <c r="NEY105" s="49"/>
      <c r="NEZ105" s="49"/>
      <c r="NFA105" s="49"/>
      <c r="NFB105" s="49"/>
      <c r="NFC105" s="49"/>
      <c r="NFD105" s="49"/>
      <c r="NFE105" s="49"/>
      <c r="NFF105" s="49"/>
      <c r="NFG105" s="49"/>
      <c r="NFH105" s="49"/>
      <c r="NFI105" s="49"/>
      <c r="NFJ105" s="49"/>
      <c r="NFK105" s="49"/>
      <c r="NFL105" s="49"/>
      <c r="NFM105" s="49"/>
      <c r="NFN105" s="49"/>
      <c r="NFO105" s="49"/>
      <c r="NFP105" s="49"/>
      <c r="NFQ105" s="49"/>
      <c r="NFR105" s="49"/>
      <c r="NFS105" s="49"/>
      <c r="NFT105" s="49"/>
      <c r="NFU105" s="49"/>
      <c r="NFV105" s="49"/>
      <c r="NFW105" s="49"/>
      <c r="NFX105" s="49"/>
      <c r="NFY105" s="49"/>
      <c r="NFZ105" s="49"/>
      <c r="NGA105" s="49"/>
      <c r="NGB105" s="49"/>
      <c r="NGC105" s="49"/>
      <c r="NGD105" s="49"/>
      <c r="NGE105" s="49"/>
      <c r="NGF105" s="49"/>
      <c r="NGG105" s="49"/>
      <c r="NGH105" s="49"/>
      <c r="NGI105" s="49"/>
      <c r="NGJ105" s="49"/>
      <c r="NGK105" s="49"/>
      <c r="NGL105" s="49"/>
      <c r="NGM105" s="49"/>
      <c r="NGN105" s="49"/>
      <c r="NGO105" s="49"/>
      <c r="NGP105" s="49"/>
      <c r="NGQ105" s="49"/>
      <c r="NGR105" s="49"/>
      <c r="NGS105" s="49"/>
      <c r="NGT105" s="49"/>
      <c r="NGU105" s="49"/>
      <c r="NGV105" s="49"/>
      <c r="NGW105" s="49"/>
      <c r="NGX105" s="49"/>
      <c r="NGY105" s="49"/>
      <c r="NGZ105" s="49"/>
      <c r="NHA105" s="49"/>
      <c r="NHB105" s="49"/>
      <c r="NHC105" s="49"/>
      <c r="NHD105" s="49"/>
      <c r="NHE105" s="49"/>
      <c r="NHF105" s="49"/>
      <c r="NHG105" s="49"/>
      <c r="NHH105" s="49"/>
      <c r="NHI105" s="49"/>
      <c r="NHJ105" s="49"/>
      <c r="NHK105" s="49"/>
      <c r="NHL105" s="49"/>
      <c r="NHM105" s="49"/>
      <c r="NHN105" s="49"/>
      <c r="NHO105" s="49"/>
      <c r="NHP105" s="49"/>
      <c r="NHQ105" s="49"/>
      <c r="NHR105" s="49"/>
      <c r="NHS105" s="49"/>
      <c r="NHT105" s="49"/>
      <c r="NHU105" s="49"/>
      <c r="NHV105" s="49"/>
      <c r="NHW105" s="49"/>
      <c r="NHX105" s="49"/>
      <c r="NHY105" s="49"/>
      <c r="NHZ105" s="49"/>
      <c r="NIA105" s="49"/>
      <c r="NIB105" s="49"/>
      <c r="NIC105" s="49"/>
      <c r="NID105" s="49"/>
      <c r="NIE105" s="49"/>
      <c r="NIF105" s="49"/>
      <c r="NIG105" s="49"/>
      <c r="NIH105" s="49"/>
      <c r="NII105" s="49"/>
      <c r="NIJ105" s="49"/>
      <c r="NIK105" s="49"/>
      <c r="NIL105" s="49"/>
      <c r="NIM105" s="49"/>
      <c r="NIN105" s="49"/>
      <c r="NIO105" s="49"/>
      <c r="NIP105" s="49"/>
      <c r="NIQ105" s="49"/>
      <c r="NIR105" s="49"/>
      <c r="NIS105" s="49"/>
      <c r="NIT105" s="49"/>
      <c r="NIU105" s="49"/>
      <c r="NIV105" s="49"/>
      <c r="NIW105" s="49"/>
      <c r="NIX105" s="49"/>
      <c r="NIY105" s="49"/>
      <c r="NIZ105" s="49"/>
      <c r="NJA105" s="49"/>
      <c r="NJB105" s="49"/>
      <c r="NJC105" s="49"/>
      <c r="NJD105" s="49"/>
      <c r="NJE105" s="49"/>
      <c r="NJF105" s="49"/>
      <c r="NJG105" s="49"/>
      <c r="NJH105" s="49"/>
      <c r="NJI105" s="49"/>
      <c r="NJJ105" s="49"/>
      <c r="NJK105" s="49"/>
      <c r="NJL105" s="49"/>
      <c r="NJM105" s="49"/>
      <c r="NJN105" s="49"/>
      <c r="NJO105" s="49"/>
      <c r="NJP105" s="49"/>
      <c r="NJQ105" s="49"/>
      <c r="NJR105" s="49"/>
      <c r="NJS105" s="49"/>
      <c r="NJT105" s="49"/>
      <c r="NJU105" s="49"/>
      <c r="NJV105" s="49"/>
      <c r="NJW105" s="49"/>
      <c r="NJX105" s="49"/>
      <c r="NJY105" s="49"/>
      <c r="NJZ105" s="49"/>
      <c r="NKA105" s="49"/>
      <c r="NKB105" s="49"/>
      <c r="NKC105" s="49"/>
      <c r="NKD105" s="49"/>
      <c r="NKE105" s="49"/>
      <c r="NKF105" s="49"/>
      <c r="NKG105" s="49"/>
      <c r="NKH105" s="49"/>
      <c r="NKI105" s="49"/>
      <c r="NKJ105" s="49"/>
      <c r="NKK105" s="49"/>
      <c r="NKL105" s="49"/>
      <c r="NKM105" s="49"/>
      <c r="NKN105" s="49"/>
      <c r="NKO105" s="49"/>
      <c r="NKP105" s="49"/>
      <c r="NKQ105" s="49"/>
      <c r="NKR105" s="49"/>
      <c r="NKS105" s="49"/>
      <c r="NKT105" s="49"/>
      <c r="NKU105" s="49"/>
      <c r="NKV105" s="49"/>
      <c r="NKW105" s="49"/>
      <c r="NKX105" s="49"/>
      <c r="NKY105" s="49"/>
      <c r="NKZ105" s="49"/>
      <c r="NLA105" s="49"/>
      <c r="NLB105" s="49"/>
      <c r="NLC105" s="49"/>
      <c r="NLD105" s="49"/>
      <c r="NLE105" s="49"/>
      <c r="NLF105" s="49"/>
      <c r="NLG105" s="49"/>
      <c r="NLH105" s="49"/>
      <c r="NLI105" s="49"/>
      <c r="NLJ105" s="49"/>
      <c r="NLK105" s="49"/>
      <c r="NLL105" s="49"/>
      <c r="NLM105" s="49"/>
      <c r="NLN105" s="49"/>
      <c r="NLO105" s="49"/>
      <c r="NLP105" s="49"/>
      <c r="NLQ105" s="49"/>
      <c r="NLR105" s="49"/>
      <c r="NLS105" s="49"/>
      <c r="NLT105" s="49"/>
      <c r="NLU105" s="49"/>
      <c r="NLV105" s="49"/>
      <c r="NLW105" s="49"/>
      <c r="NLX105" s="49"/>
      <c r="NLY105" s="49"/>
      <c r="NLZ105" s="49"/>
      <c r="NMA105" s="49"/>
      <c r="NMB105" s="49"/>
      <c r="NMC105" s="49"/>
      <c r="NMD105" s="49"/>
      <c r="NME105" s="49"/>
      <c r="NMF105" s="49"/>
      <c r="NMG105" s="49"/>
      <c r="NMH105" s="49"/>
      <c r="NMI105" s="49"/>
      <c r="NMJ105" s="49"/>
      <c r="NMK105" s="49"/>
      <c r="NML105" s="49"/>
      <c r="NMM105" s="49"/>
      <c r="NMN105" s="49"/>
      <c r="NMO105" s="49"/>
      <c r="NMP105" s="49"/>
      <c r="NMQ105" s="49"/>
      <c r="NMR105" s="49"/>
      <c r="NMS105" s="49"/>
      <c r="NMT105" s="49"/>
      <c r="NMU105" s="49"/>
      <c r="NMV105" s="49"/>
      <c r="NMW105" s="49"/>
      <c r="NMX105" s="49"/>
      <c r="NMY105" s="49"/>
      <c r="NMZ105" s="49"/>
      <c r="NNA105" s="49"/>
      <c r="NNB105" s="49"/>
      <c r="NNC105" s="49"/>
      <c r="NND105" s="49"/>
      <c r="NNE105" s="49"/>
      <c r="NNF105" s="49"/>
      <c r="NNG105" s="49"/>
      <c r="NNH105" s="49"/>
      <c r="NNI105" s="49"/>
      <c r="NNJ105" s="49"/>
      <c r="NNK105" s="49"/>
      <c r="NNL105" s="49"/>
      <c r="NNM105" s="49"/>
      <c r="NNN105" s="49"/>
      <c r="NNO105" s="49"/>
      <c r="NNP105" s="49"/>
      <c r="NNQ105" s="49"/>
      <c r="NNR105" s="49"/>
      <c r="NNS105" s="49"/>
      <c r="NNT105" s="49"/>
      <c r="NNU105" s="49"/>
      <c r="NNV105" s="49"/>
      <c r="NNW105" s="49"/>
      <c r="NNX105" s="49"/>
      <c r="NNY105" s="49"/>
      <c r="NNZ105" s="49"/>
      <c r="NOA105" s="49"/>
      <c r="NOB105" s="49"/>
      <c r="NOC105" s="49"/>
      <c r="NOD105" s="49"/>
      <c r="NOE105" s="49"/>
      <c r="NOF105" s="49"/>
      <c r="NOG105" s="49"/>
      <c r="NOH105" s="49"/>
      <c r="NOI105" s="49"/>
      <c r="NOJ105" s="49"/>
      <c r="NOK105" s="49"/>
      <c r="NOL105" s="49"/>
      <c r="NOM105" s="49"/>
      <c r="NON105" s="49"/>
      <c r="NOO105" s="49"/>
      <c r="NOP105" s="49"/>
      <c r="NOQ105" s="49"/>
      <c r="NOR105" s="49"/>
      <c r="NOS105" s="49"/>
      <c r="NOT105" s="49"/>
      <c r="NOU105" s="49"/>
      <c r="NOV105" s="49"/>
      <c r="NOW105" s="49"/>
      <c r="NOX105" s="49"/>
      <c r="NOY105" s="49"/>
      <c r="NOZ105" s="49"/>
      <c r="NPA105" s="49"/>
      <c r="NPB105" s="49"/>
      <c r="NPC105" s="49"/>
      <c r="NPD105" s="49"/>
      <c r="NPE105" s="49"/>
      <c r="NPF105" s="49"/>
      <c r="NPG105" s="49"/>
      <c r="NPH105" s="49"/>
      <c r="NPI105" s="49"/>
      <c r="NPJ105" s="49"/>
      <c r="NPK105" s="49"/>
      <c r="NPL105" s="49"/>
      <c r="NPM105" s="49"/>
      <c r="NPN105" s="49"/>
      <c r="NPO105" s="49"/>
      <c r="NPP105" s="49"/>
      <c r="NPQ105" s="49"/>
      <c r="NPR105" s="49"/>
      <c r="NPS105" s="49"/>
      <c r="NPT105" s="49"/>
      <c r="NPU105" s="49"/>
      <c r="NPV105" s="49"/>
      <c r="NPW105" s="49"/>
      <c r="NPX105" s="49"/>
      <c r="NPY105" s="49"/>
      <c r="NPZ105" s="49"/>
      <c r="NQA105" s="49"/>
      <c r="NQB105" s="49"/>
      <c r="NQC105" s="49"/>
      <c r="NQD105" s="49"/>
      <c r="NQE105" s="49"/>
      <c r="NQF105" s="49"/>
      <c r="NQG105" s="49"/>
      <c r="NQH105" s="49"/>
      <c r="NQI105" s="49"/>
      <c r="NQJ105" s="49"/>
      <c r="NQK105" s="49"/>
      <c r="NQL105" s="49"/>
      <c r="NQM105" s="49"/>
      <c r="NQN105" s="49"/>
      <c r="NQO105" s="49"/>
      <c r="NQP105" s="49"/>
      <c r="NQQ105" s="49"/>
      <c r="NQR105" s="49"/>
      <c r="NQS105" s="49"/>
      <c r="NQT105" s="49"/>
      <c r="NQU105" s="49"/>
      <c r="NQV105" s="49"/>
      <c r="NQW105" s="49"/>
      <c r="NQX105" s="49"/>
      <c r="NQY105" s="49"/>
      <c r="NQZ105" s="49"/>
      <c r="NRA105" s="49"/>
      <c r="NRB105" s="49"/>
      <c r="NRC105" s="49"/>
      <c r="NRD105" s="49"/>
      <c r="NRE105" s="49"/>
      <c r="NRF105" s="49"/>
      <c r="NRG105" s="49"/>
      <c r="NRH105" s="49"/>
      <c r="NRI105" s="49"/>
      <c r="NRJ105" s="49"/>
      <c r="NRK105" s="49"/>
      <c r="NRL105" s="49"/>
      <c r="NRM105" s="49"/>
      <c r="NRN105" s="49"/>
      <c r="NRO105" s="49"/>
      <c r="NRP105" s="49"/>
      <c r="NRQ105" s="49"/>
      <c r="NRR105" s="49"/>
      <c r="NRS105" s="49"/>
      <c r="NRT105" s="49"/>
      <c r="NRU105" s="49"/>
      <c r="NRV105" s="49"/>
      <c r="NRW105" s="49"/>
      <c r="NRX105" s="49"/>
      <c r="NRY105" s="49"/>
      <c r="NRZ105" s="49"/>
      <c r="NSA105" s="49"/>
      <c r="NSB105" s="49"/>
      <c r="NSC105" s="49"/>
      <c r="NSD105" s="49"/>
      <c r="NSE105" s="49"/>
      <c r="NSF105" s="49"/>
      <c r="NSG105" s="49"/>
      <c r="NSH105" s="49"/>
      <c r="NSI105" s="49"/>
      <c r="NSJ105" s="49"/>
      <c r="NSK105" s="49"/>
      <c r="NSL105" s="49"/>
      <c r="NSM105" s="49"/>
      <c r="NSN105" s="49"/>
      <c r="NSO105" s="49"/>
      <c r="NSP105" s="49"/>
      <c r="NSQ105" s="49"/>
      <c r="NSR105" s="49"/>
      <c r="NSS105" s="49"/>
      <c r="NST105" s="49"/>
      <c r="NSU105" s="49"/>
      <c r="NSV105" s="49"/>
      <c r="NSW105" s="49"/>
      <c r="NSX105" s="49"/>
      <c r="NSY105" s="49"/>
      <c r="NSZ105" s="49"/>
      <c r="NTA105" s="49"/>
      <c r="NTB105" s="49"/>
      <c r="NTC105" s="49"/>
      <c r="NTD105" s="49"/>
      <c r="NTE105" s="49"/>
      <c r="NTF105" s="49"/>
      <c r="NTG105" s="49"/>
      <c r="NTH105" s="49"/>
      <c r="NTI105" s="49"/>
      <c r="NTJ105" s="49"/>
      <c r="NTK105" s="49"/>
      <c r="NTL105" s="49"/>
      <c r="NTM105" s="49"/>
      <c r="NTN105" s="49"/>
      <c r="NTO105" s="49"/>
      <c r="NTP105" s="49"/>
      <c r="NTQ105" s="49"/>
      <c r="NTR105" s="49"/>
      <c r="NTS105" s="49"/>
      <c r="NTT105" s="49"/>
      <c r="NTU105" s="49"/>
      <c r="NTV105" s="49"/>
      <c r="NTW105" s="49"/>
      <c r="NTX105" s="49"/>
      <c r="NTY105" s="49"/>
      <c r="NTZ105" s="49"/>
      <c r="NUA105" s="49"/>
      <c r="NUB105" s="49"/>
      <c r="NUC105" s="49"/>
      <c r="NUD105" s="49"/>
      <c r="NUE105" s="49"/>
      <c r="NUF105" s="49"/>
      <c r="NUG105" s="49"/>
      <c r="NUH105" s="49"/>
      <c r="NUI105" s="49"/>
      <c r="NUJ105" s="49"/>
      <c r="NUK105" s="49"/>
      <c r="NUL105" s="49"/>
      <c r="NUM105" s="49"/>
      <c r="NUN105" s="49"/>
      <c r="NUO105" s="49"/>
      <c r="NUP105" s="49"/>
      <c r="NUQ105" s="49"/>
      <c r="NUR105" s="49"/>
      <c r="NUS105" s="49"/>
      <c r="NUT105" s="49"/>
      <c r="NUU105" s="49"/>
      <c r="NUV105" s="49"/>
      <c r="NUW105" s="49"/>
      <c r="NUX105" s="49"/>
      <c r="NUY105" s="49"/>
      <c r="NUZ105" s="49"/>
      <c r="NVA105" s="49"/>
      <c r="NVB105" s="49"/>
      <c r="NVC105" s="49"/>
      <c r="NVD105" s="49"/>
      <c r="NVE105" s="49"/>
      <c r="NVF105" s="49"/>
      <c r="NVG105" s="49"/>
      <c r="NVH105" s="49"/>
      <c r="NVI105" s="49"/>
      <c r="NVJ105" s="49"/>
      <c r="NVK105" s="49"/>
      <c r="NVL105" s="49"/>
      <c r="NVM105" s="49"/>
      <c r="NVN105" s="49"/>
      <c r="NVO105" s="49"/>
      <c r="NVP105" s="49"/>
      <c r="NVQ105" s="49"/>
      <c r="NVR105" s="49"/>
      <c r="NVS105" s="49"/>
      <c r="NVT105" s="49"/>
      <c r="NVU105" s="49"/>
      <c r="NVV105" s="49"/>
      <c r="NVW105" s="49"/>
      <c r="NVX105" s="49"/>
      <c r="NVY105" s="49"/>
      <c r="NVZ105" s="49"/>
      <c r="NWA105" s="49"/>
      <c r="NWB105" s="49"/>
      <c r="NWC105" s="49"/>
      <c r="NWD105" s="49"/>
      <c r="NWE105" s="49"/>
      <c r="NWF105" s="49"/>
      <c r="NWG105" s="49"/>
      <c r="NWH105" s="49"/>
      <c r="NWI105" s="49"/>
      <c r="NWJ105" s="49"/>
      <c r="NWK105" s="49"/>
      <c r="NWL105" s="49"/>
      <c r="NWM105" s="49"/>
      <c r="NWN105" s="49"/>
      <c r="NWO105" s="49"/>
      <c r="NWP105" s="49"/>
      <c r="NWQ105" s="49"/>
      <c r="NWR105" s="49"/>
      <c r="NWS105" s="49"/>
      <c r="NWT105" s="49"/>
      <c r="NWU105" s="49"/>
      <c r="NWV105" s="49"/>
      <c r="NWW105" s="49"/>
      <c r="NWX105" s="49"/>
      <c r="NWY105" s="49"/>
      <c r="NWZ105" s="49"/>
      <c r="NXA105" s="49"/>
      <c r="NXB105" s="49"/>
      <c r="NXC105" s="49"/>
      <c r="NXD105" s="49"/>
      <c r="NXE105" s="49"/>
      <c r="NXF105" s="49"/>
      <c r="NXG105" s="49"/>
      <c r="NXH105" s="49"/>
      <c r="NXI105" s="49"/>
      <c r="NXJ105" s="49"/>
      <c r="NXK105" s="49"/>
      <c r="NXL105" s="49"/>
      <c r="NXM105" s="49"/>
      <c r="NXN105" s="49"/>
      <c r="NXO105" s="49"/>
      <c r="NXP105" s="49"/>
      <c r="NXQ105" s="49"/>
      <c r="NXR105" s="49"/>
      <c r="NXS105" s="49"/>
      <c r="NXT105" s="49"/>
      <c r="NXU105" s="49"/>
      <c r="NXV105" s="49"/>
      <c r="NXW105" s="49"/>
      <c r="NXX105" s="49"/>
      <c r="NXY105" s="49"/>
      <c r="NXZ105" s="49"/>
      <c r="NYA105" s="49"/>
      <c r="NYB105" s="49"/>
      <c r="NYC105" s="49"/>
      <c r="NYD105" s="49"/>
      <c r="NYE105" s="49"/>
      <c r="NYF105" s="49"/>
      <c r="NYG105" s="49"/>
      <c r="NYH105" s="49"/>
      <c r="NYI105" s="49"/>
      <c r="NYJ105" s="49"/>
      <c r="NYK105" s="49"/>
      <c r="NYL105" s="49"/>
      <c r="NYM105" s="49"/>
      <c r="NYN105" s="49"/>
      <c r="NYO105" s="49"/>
      <c r="NYP105" s="49"/>
      <c r="NYQ105" s="49"/>
      <c r="NYR105" s="49"/>
      <c r="NYS105" s="49"/>
      <c r="NYT105" s="49"/>
      <c r="NYU105" s="49"/>
      <c r="NYV105" s="49"/>
      <c r="NYW105" s="49"/>
      <c r="NYX105" s="49"/>
      <c r="NYY105" s="49"/>
      <c r="NYZ105" s="49"/>
      <c r="NZA105" s="49"/>
      <c r="NZB105" s="49"/>
      <c r="NZC105" s="49"/>
      <c r="NZD105" s="49"/>
      <c r="NZE105" s="49"/>
      <c r="NZF105" s="49"/>
      <c r="NZG105" s="49"/>
      <c r="NZH105" s="49"/>
      <c r="NZI105" s="49"/>
      <c r="NZJ105" s="49"/>
      <c r="NZK105" s="49"/>
      <c r="NZL105" s="49"/>
      <c r="NZM105" s="49"/>
      <c r="NZN105" s="49"/>
      <c r="NZO105" s="49"/>
      <c r="NZP105" s="49"/>
      <c r="NZQ105" s="49"/>
      <c r="NZR105" s="49"/>
      <c r="NZS105" s="49"/>
      <c r="NZT105" s="49"/>
      <c r="NZU105" s="49"/>
      <c r="NZV105" s="49"/>
      <c r="NZW105" s="49"/>
      <c r="NZX105" s="49"/>
      <c r="NZY105" s="49"/>
      <c r="NZZ105" s="49"/>
      <c r="OAA105" s="49"/>
      <c r="OAB105" s="49"/>
      <c r="OAC105" s="49"/>
      <c r="OAD105" s="49"/>
      <c r="OAE105" s="49"/>
      <c r="OAF105" s="49"/>
      <c r="OAG105" s="49"/>
      <c r="OAH105" s="49"/>
      <c r="OAI105" s="49"/>
      <c r="OAJ105" s="49"/>
      <c r="OAK105" s="49"/>
      <c r="OAL105" s="49"/>
      <c r="OAM105" s="49"/>
      <c r="OAN105" s="49"/>
      <c r="OAO105" s="49"/>
      <c r="OAP105" s="49"/>
      <c r="OAQ105" s="49"/>
      <c r="OAR105" s="49"/>
      <c r="OAS105" s="49"/>
      <c r="OAT105" s="49"/>
      <c r="OAU105" s="49"/>
      <c r="OAV105" s="49"/>
      <c r="OAW105" s="49"/>
      <c r="OAX105" s="49"/>
      <c r="OAY105" s="49"/>
      <c r="OAZ105" s="49"/>
      <c r="OBA105" s="49"/>
      <c r="OBB105" s="49"/>
      <c r="OBC105" s="49"/>
      <c r="OBD105" s="49"/>
      <c r="OBE105" s="49"/>
      <c r="OBF105" s="49"/>
      <c r="OBG105" s="49"/>
      <c r="OBH105" s="49"/>
      <c r="OBI105" s="49"/>
      <c r="OBJ105" s="49"/>
      <c r="OBK105" s="49"/>
      <c r="OBL105" s="49"/>
      <c r="OBM105" s="49"/>
      <c r="OBN105" s="49"/>
      <c r="OBO105" s="49"/>
      <c r="OBP105" s="49"/>
      <c r="OBQ105" s="49"/>
      <c r="OBR105" s="49"/>
      <c r="OBS105" s="49"/>
      <c r="OBT105" s="49"/>
      <c r="OBU105" s="49"/>
      <c r="OBV105" s="49"/>
      <c r="OBW105" s="49"/>
      <c r="OBX105" s="49"/>
      <c r="OBY105" s="49"/>
      <c r="OBZ105" s="49"/>
      <c r="OCA105" s="49"/>
      <c r="OCB105" s="49"/>
      <c r="OCC105" s="49"/>
      <c r="OCD105" s="49"/>
      <c r="OCE105" s="49"/>
      <c r="OCF105" s="49"/>
      <c r="OCG105" s="49"/>
      <c r="OCH105" s="49"/>
      <c r="OCI105" s="49"/>
      <c r="OCJ105" s="49"/>
      <c r="OCK105" s="49"/>
      <c r="OCL105" s="49"/>
      <c r="OCM105" s="49"/>
      <c r="OCN105" s="49"/>
      <c r="OCO105" s="49"/>
      <c r="OCP105" s="49"/>
      <c r="OCQ105" s="49"/>
      <c r="OCR105" s="49"/>
      <c r="OCS105" s="49"/>
      <c r="OCT105" s="49"/>
      <c r="OCU105" s="49"/>
      <c r="OCV105" s="49"/>
      <c r="OCW105" s="49"/>
      <c r="OCX105" s="49"/>
      <c r="OCY105" s="49"/>
      <c r="OCZ105" s="49"/>
      <c r="ODA105" s="49"/>
      <c r="ODB105" s="49"/>
      <c r="ODC105" s="49"/>
      <c r="ODD105" s="49"/>
      <c r="ODE105" s="49"/>
      <c r="ODF105" s="49"/>
      <c r="ODG105" s="49"/>
      <c r="ODH105" s="49"/>
      <c r="ODI105" s="49"/>
      <c r="ODJ105" s="49"/>
      <c r="ODK105" s="49"/>
      <c r="ODL105" s="49"/>
      <c r="ODM105" s="49"/>
      <c r="ODN105" s="49"/>
      <c r="ODO105" s="49"/>
      <c r="ODP105" s="49"/>
      <c r="ODQ105" s="49"/>
      <c r="ODR105" s="49"/>
      <c r="ODS105" s="49"/>
      <c r="ODT105" s="49"/>
      <c r="ODU105" s="49"/>
      <c r="ODV105" s="49"/>
      <c r="ODW105" s="49"/>
      <c r="ODX105" s="49"/>
      <c r="ODY105" s="49"/>
      <c r="ODZ105" s="49"/>
      <c r="OEA105" s="49"/>
      <c r="OEB105" s="49"/>
      <c r="OEC105" s="49"/>
      <c r="OED105" s="49"/>
      <c r="OEE105" s="49"/>
      <c r="OEF105" s="49"/>
      <c r="OEG105" s="49"/>
      <c r="OEH105" s="49"/>
      <c r="OEI105" s="49"/>
      <c r="OEJ105" s="49"/>
      <c r="OEK105" s="49"/>
      <c r="OEL105" s="49"/>
      <c r="OEM105" s="49"/>
      <c r="OEN105" s="49"/>
      <c r="OEO105" s="49"/>
      <c r="OEP105" s="49"/>
      <c r="OEQ105" s="49"/>
      <c r="OER105" s="49"/>
      <c r="OES105" s="49"/>
      <c r="OET105" s="49"/>
      <c r="OEU105" s="49"/>
      <c r="OEV105" s="49"/>
      <c r="OEW105" s="49"/>
      <c r="OEX105" s="49"/>
      <c r="OEY105" s="49"/>
      <c r="OEZ105" s="49"/>
      <c r="OFA105" s="49"/>
      <c r="OFB105" s="49"/>
      <c r="OFC105" s="49"/>
      <c r="OFD105" s="49"/>
      <c r="OFE105" s="49"/>
      <c r="OFF105" s="49"/>
      <c r="OFG105" s="49"/>
      <c r="OFH105" s="49"/>
      <c r="OFI105" s="49"/>
      <c r="OFJ105" s="49"/>
      <c r="OFK105" s="49"/>
      <c r="OFL105" s="49"/>
      <c r="OFM105" s="49"/>
      <c r="OFN105" s="49"/>
      <c r="OFO105" s="49"/>
      <c r="OFP105" s="49"/>
      <c r="OFQ105" s="49"/>
      <c r="OFR105" s="49"/>
      <c r="OFS105" s="49"/>
      <c r="OFT105" s="49"/>
      <c r="OFU105" s="49"/>
      <c r="OFV105" s="49"/>
      <c r="OFW105" s="49"/>
      <c r="OFX105" s="49"/>
      <c r="OFY105" s="49"/>
      <c r="OFZ105" s="49"/>
      <c r="OGA105" s="49"/>
      <c r="OGB105" s="49"/>
      <c r="OGC105" s="49"/>
      <c r="OGD105" s="49"/>
      <c r="OGE105" s="49"/>
      <c r="OGF105" s="49"/>
      <c r="OGG105" s="49"/>
      <c r="OGH105" s="49"/>
      <c r="OGI105" s="49"/>
      <c r="OGJ105" s="49"/>
      <c r="OGK105" s="49"/>
      <c r="OGL105" s="49"/>
      <c r="OGM105" s="49"/>
      <c r="OGN105" s="49"/>
      <c r="OGO105" s="49"/>
      <c r="OGP105" s="49"/>
      <c r="OGQ105" s="49"/>
      <c r="OGR105" s="49"/>
      <c r="OGS105" s="49"/>
      <c r="OGT105" s="49"/>
      <c r="OGU105" s="49"/>
      <c r="OGV105" s="49"/>
      <c r="OGW105" s="49"/>
      <c r="OGX105" s="49"/>
      <c r="OGY105" s="49"/>
      <c r="OGZ105" s="49"/>
      <c r="OHA105" s="49"/>
      <c r="OHB105" s="49"/>
      <c r="OHC105" s="49"/>
      <c r="OHD105" s="49"/>
      <c r="OHE105" s="49"/>
      <c r="OHF105" s="49"/>
      <c r="OHG105" s="49"/>
      <c r="OHH105" s="49"/>
      <c r="OHI105" s="49"/>
      <c r="OHJ105" s="49"/>
      <c r="OHK105" s="49"/>
      <c r="OHL105" s="49"/>
      <c r="OHM105" s="49"/>
      <c r="OHN105" s="49"/>
      <c r="OHO105" s="49"/>
      <c r="OHP105" s="49"/>
      <c r="OHQ105" s="49"/>
      <c r="OHR105" s="49"/>
      <c r="OHS105" s="49"/>
      <c r="OHT105" s="49"/>
      <c r="OHU105" s="49"/>
      <c r="OHV105" s="49"/>
      <c r="OHW105" s="49"/>
      <c r="OHX105" s="49"/>
      <c r="OHY105" s="49"/>
      <c r="OHZ105" s="49"/>
      <c r="OIA105" s="49"/>
      <c r="OIB105" s="49"/>
      <c r="OIC105" s="49"/>
      <c r="OID105" s="49"/>
      <c r="OIE105" s="49"/>
      <c r="OIF105" s="49"/>
      <c r="OIG105" s="49"/>
      <c r="OIH105" s="49"/>
      <c r="OII105" s="49"/>
      <c r="OIJ105" s="49"/>
      <c r="OIK105" s="49"/>
      <c r="OIL105" s="49"/>
      <c r="OIM105" s="49"/>
      <c r="OIN105" s="49"/>
      <c r="OIO105" s="49"/>
      <c r="OIP105" s="49"/>
      <c r="OIQ105" s="49"/>
      <c r="OIR105" s="49"/>
      <c r="OIS105" s="49"/>
      <c r="OIT105" s="49"/>
      <c r="OIU105" s="49"/>
      <c r="OIV105" s="49"/>
      <c r="OIW105" s="49"/>
      <c r="OIX105" s="49"/>
      <c r="OIY105" s="49"/>
      <c r="OIZ105" s="49"/>
      <c r="OJA105" s="49"/>
      <c r="OJB105" s="49"/>
      <c r="OJC105" s="49"/>
      <c r="OJD105" s="49"/>
      <c r="OJE105" s="49"/>
      <c r="OJF105" s="49"/>
      <c r="OJG105" s="49"/>
      <c r="OJH105" s="49"/>
      <c r="OJI105" s="49"/>
      <c r="OJJ105" s="49"/>
      <c r="OJK105" s="49"/>
      <c r="OJL105" s="49"/>
      <c r="OJM105" s="49"/>
      <c r="OJN105" s="49"/>
      <c r="OJO105" s="49"/>
      <c r="OJP105" s="49"/>
      <c r="OJQ105" s="49"/>
      <c r="OJR105" s="49"/>
      <c r="OJS105" s="49"/>
      <c r="OJT105" s="49"/>
      <c r="OJU105" s="49"/>
      <c r="OJV105" s="49"/>
      <c r="OJW105" s="49"/>
      <c r="OJX105" s="49"/>
      <c r="OJY105" s="49"/>
      <c r="OJZ105" s="49"/>
      <c r="OKA105" s="49"/>
      <c r="OKB105" s="49"/>
      <c r="OKC105" s="49"/>
      <c r="OKD105" s="49"/>
      <c r="OKE105" s="49"/>
      <c r="OKF105" s="49"/>
      <c r="OKG105" s="49"/>
      <c r="OKH105" s="49"/>
      <c r="OKI105" s="49"/>
      <c r="OKJ105" s="49"/>
      <c r="OKK105" s="49"/>
      <c r="OKL105" s="49"/>
      <c r="OKM105" s="49"/>
      <c r="OKN105" s="49"/>
      <c r="OKO105" s="49"/>
      <c r="OKP105" s="49"/>
      <c r="OKQ105" s="49"/>
      <c r="OKR105" s="49"/>
      <c r="OKS105" s="49"/>
      <c r="OKT105" s="49"/>
      <c r="OKU105" s="49"/>
      <c r="OKV105" s="49"/>
      <c r="OKW105" s="49"/>
      <c r="OKX105" s="49"/>
      <c r="OKY105" s="49"/>
      <c r="OKZ105" s="49"/>
      <c r="OLA105" s="49"/>
      <c r="OLB105" s="49"/>
      <c r="OLC105" s="49"/>
      <c r="OLD105" s="49"/>
      <c r="OLE105" s="49"/>
      <c r="OLF105" s="49"/>
      <c r="OLG105" s="49"/>
      <c r="OLH105" s="49"/>
      <c r="OLI105" s="49"/>
      <c r="OLJ105" s="49"/>
      <c r="OLK105" s="49"/>
      <c r="OLL105" s="49"/>
      <c r="OLM105" s="49"/>
      <c r="OLN105" s="49"/>
      <c r="OLO105" s="49"/>
      <c r="OLP105" s="49"/>
      <c r="OLQ105" s="49"/>
      <c r="OLR105" s="49"/>
      <c r="OLS105" s="49"/>
      <c r="OLT105" s="49"/>
      <c r="OLU105" s="49"/>
      <c r="OLV105" s="49"/>
      <c r="OLW105" s="49"/>
      <c r="OLX105" s="49"/>
      <c r="OLY105" s="49"/>
      <c r="OLZ105" s="49"/>
      <c r="OMA105" s="49"/>
      <c r="OMB105" s="49"/>
      <c r="OMC105" s="49"/>
      <c r="OMD105" s="49"/>
      <c r="OME105" s="49"/>
      <c r="OMF105" s="49"/>
      <c r="OMG105" s="49"/>
      <c r="OMH105" s="49"/>
      <c r="OMI105" s="49"/>
      <c r="OMJ105" s="49"/>
      <c r="OMK105" s="49"/>
      <c r="OML105" s="49"/>
      <c r="OMM105" s="49"/>
      <c r="OMN105" s="49"/>
      <c r="OMO105" s="49"/>
      <c r="OMP105" s="49"/>
      <c r="OMQ105" s="49"/>
      <c r="OMR105" s="49"/>
      <c r="OMS105" s="49"/>
      <c r="OMT105" s="49"/>
      <c r="OMU105" s="49"/>
      <c r="OMV105" s="49"/>
      <c r="OMW105" s="49"/>
      <c r="OMX105" s="49"/>
      <c r="OMY105" s="49"/>
      <c r="OMZ105" s="49"/>
      <c r="ONA105" s="49"/>
      <c r="ONB105" s="49"/>
      <c r="ONC105" s="49"/>
      <c r="OND105" s="49"/>
      <c r="ONE105" s="49"/>
      <c r="ONF105" s="49"/>
      <c r="ONG105" s="49"/>
      <c r="ONH105" s="49"/>
      <c r="ONI105" s="49"/>
      <c r="ONJ105" s="49"/>
      <c r="ONK105" s="49"/>
      <c r="ONL105" s="49"/>
      <c r="ONM105" s="49"/>
      <c r="ONN105" s="49"/>
      <c r="ONO105" s="49"/>
      <c r="ONP105" s="49"/>
      <c r="ONQ105" s="49"/>
      <c r="ONR105" s="49"/>
      <c r="ONS105" s="49"/>
      <c r="ONT105" s="49"/>
      <c r="ONU105" s="49"/>
      <c r="ONV105" s="49"/>
      <c r="ONW105" s="49"/>
      <c r="ONX105" s="49"/>
      <c r="ONY105" s="49"/>
      <c r="ONZ105" s="49"/>
      <c r="OOA105" s="49"/>
      <c r="OOB105" s="49"/>
      <c r="OOC105" s="49"/>
      <c r="OOD105" s="49"/>
      <c r="OOE105" s="49"/>
      <c r="OOF105" s="49"/>
      <c r="OOG105" s="49"/>
      <c r="OOH105" s="49"/>
      <c r="OOI105" s="49"/>
      <c r="OOJ105" s="49"/>
      <c r="OOK105" s="49"/>
      <c r="OOL105" s="49"/>
      <c r="OOM105" s="49"/>
      <c r="OON105" s="49"/>
      <c r="OOO105" s="49"/>
      <c r="OOP105" s="49"/>
      <c r="OOQ105" s="49"/>
      <c r="OOR105" s="49"/>
      <c r="OOS105" s="49"/>
      <c r="OOT105" s="49"/>
      <c r="OOU105" s="49"/>
      <c r="OOV105" s="49"/>
      <c r="OOW105" s="49"/>
      <c r="OOX105" s="49"/>
      <c r="OOY105" s="49"/>
      <c r="OOZ105" s="49"/>
      <c r="OPA105" s="49"/>
      <c r="OPB105" s="49"/>
      <c r="OPC105" s="49"/>
      <c r="OPD105" s="49"/>
      <c r="OPE105" s="49"/>
      <c r="OPF105" s="49"/>
      <c r="OPG105" s="49"/>
      <c r="OPH105" s="49"/>
      <c r="OPI105" s="49"/>
      <c r="OPJ105" s="49"/>
      <c r="OPK105" s="49"/>
      <c r="OPL105" s="49"/>
      <c r="OPM105" s="49"/>
      <c r="OPN105" s="49"/>
      <c r="OPO105" s="49"/>
      <c r="OPP105" s="49"/>
      <c r="OPQ105" s="49"/>
      <c r="OPR105" s="49"/>
      <c r="OPS105" s="49"/>
      <c r="OPT105" s="49"/>
      <c r="OPU105" s="49"/>
      <c r="OPV105" s="49"/>
      <c r="OPW105" s="49"/>
      <c r="OPX105" s="49"/>
      <c r="OPY105" s="49"/>
      <c r="OPZ105" s="49"/>
      <c r="OQA105" s="49"/>
      <c r="OQB105" s="49"/>
      <c r="OQC105" s="49"/>
      <c r="OQD105" s="49"/>
      <c r="OQE105" s="49"/>
      <c r="OQF105" s="49"/>
      <c r="OQG105" s="49"/>
      <c r="OQH105" s="49"/>
      <c r="OQI105" s="49"/>
      <c r="OQJ105" s="49"/>
      <c r="OQK105" s="49"/>
      <c r="OQL105" s="49"/>
      <c r="OQM105" s="49"/>
      <c r="OQN105" s="49"/>
      <c r="OQO105" s="49"/>
      <c r="OQP105" s="49"/>
      <c r="OQQ105" s="49"/>
      <c r="OQR105" s="49"/>
      <c r="OQS105" s="49"/>
      <c r="OQT105" s="49"/>
      <c r="OQU105" s="49"/>
      <c r="OQV105" s="49"/>
      <c r="OQW105" s="49"/>
      <c r="OQX105" s="49"/>
      <c r="OQY105" s="49"/>
      <c r="OQZ105" s="49"/>
      <c r="ORA105" s="49"/>
      <c r="ORB105" s="49"/>
      <c r="ORC105" s="49"/>
      <c r="ORD105" s="49"/>
      <c r="ORE105" s="49"/>
      <c r="ORF105" s="49"/>
      <c r="ORG105" s="49"/>
      <c r="ORH105" s="49"/>
      <c r="ORI105" s="49"/>
      <c r="ORJ105" s="49"/>
      <c r="ORK105" s="49"/>
      <c r="ORL105" s="49"/>
      <c r="ORM105" s="49"/>
      <c r="ORN105" s="49"/>
      <c r="ORO105" s="49"/>
      <c r="ORP105" s="49"/>
      <c r="ORQ105" s="49"/>
      <c r="ORR105" s="49"/>
      <c r="ORS105" s="49"/>
      <c r="ORT105" s="49"/>
      <c r="ORU105" s="49"/>
      <c r="ORV105" s="49"/>
      <c r="ORW105" s="49"/>
      <c r="ORX105" s="49"/>
      <c r="ORY105" s="49"/>
      <c r="ORZ105" s="49"/>
      <c r="OSA105" s="49"/>
      <c r="OSB105" s="49"/>
      <c r="OSC105" s="49"/>
      <c r="OSD105" s="49"/>
      <c r="OSE105" s="49"/>
      <c r="OSF105" s="49"/>
      <c r="OSG105" s="49"/>
      <c r="OSH105" s="49"/>
      <c r="OSI105" s="49"/>
      <c r="OSJ105" s="49"/>
      <c r="OSK105" s="49"/>
      <c r="OSL105" s="49"/>
      <c r="OSM105" s="49"/>
      <c r="OSN105" s="49"/>
      <c r="OSO105" s="49"/>
      <c r="OSP105" s="49"/>
      <c r="OSQ105" s="49"/>
      <c r="OSR105" s="49"/>
      <c r="OSS105" s="49"/>
      <c r="OST105" s="49"/>
      <c r="OSU105" s="49"/>
      <c r="OSV105" s="49"/>
      <c r="OSW105" s="49"/>
      <c r="OSX105" s="49"/>
      <c r="OSY105" s="49"/>
      <c r="OSZ105" s="49"/>
      <c r="OTA105" s="49"/>
      <c r="OTB105" s="49"/>
      <c r="OTC105" s="49"/>
      <c r="OTD105" s="49"/>
      <c r="OTE105" s="49"/>
      <c r="OTF105" s="49"/>
      <c r="OTG105" s="49"/>
      <c r="OTH105" s="49"/>
      <c r="OTI105" s="49"/>
      <c r="OTJ105" s="49"/>
      <c r="OTK105" s="49"/>
      <c r="OTL105" s="49"/>
      <c r="OTM105" s="49"/>
      <c r="OTN105" s="49"/>
      <c r="OTO105" s="49"/>
      <c r="OTP105" s="49"/>
      <c r="OTQ105" s="49"/>
      <c r="OTR105" s="49"/>
      <c r="OTS105" s="49"/>
      <c r="OTT105" s="49"/>
      <c r="OTU105" s="49"/>
      <c r="OTV105" s="49"/>
      <c r="OTW105" s="49"/>
      <c r="OTX105" s="49"/>
      <c r="OTY105" s="49"/>
      <c r="OTZ105" s="49"/>
      <c r="OUA105" s="49"/>
      <c r="OUB105" s="49"/>
      <c r="OUC105" s="49"/>
      <c r="OUD105" s="49"/>
      <c r="OUE105" s="49"/>
      <c r="OUF105" s="49"/>
      <c r="OUG105" s="49"/>
      <c r="OUH105" s="49"/>
      <c r="OUI105" s="49"/>
      <c r="OUJ105" s="49"/>
      <c r="OUK105" s="49"/>
      <c r="OUL105" s="49"/>
      <c r="OUM105" s="49"/>
      <c r="OUN105" s="49"/>
      <c r="OUO105" s="49"/>
      <c r="OUP105" s="49"/>
      <c r="OUQ105" s="49"/>
      <c r="OUR105" s="49"/>
      <c r="OUS105" s="49"/>
      <c r="OUT105" s="49"/>
      <c r="OUU105" s="49"/>
      <c r="OUV105" s="49"/>
      <c r="OUW105" s="49"/>
      <c r="OUX105" s="49"/>
      <c r="OUY105" s="49"/>
      <c r="OUZ105" s="49"/>
      <c r="OVA105" s="49"/>
      <c r="OVB105" s="49"/>
      <c r="OVC105" s="49"/>
      <c r="OVD105" s="49"/>
      <c r="OVE105" s="49"/>
      <c r="OVF105" s="49"/>
      <c r="OVG105" s="49"/>
      <c r="OVH105" s="49"/>
      <c r="OVI105" s="49"/>
      <c r="OVJ105" s="49"/>
      <c r="OVK105" s="49"/>
      <c r="OVL105" s="49"/>
      <c r="OVM105" s="49"/>
      <c r="OVN105" s="49"/>
      <c r="OVO105" s="49"/>
      <c r="OVP105" s="49"/>
      <c r="OVQ105" s="49"/>
      <c r="OVR105" s="49"/>
      <c r="OVS105" s="49"/>
      <c r="OVT105" s="49"/>
      <c r="OVU105" s="49"/>
      <c r="OVV105" s="49"/>
      <c r="OVW105" s="49"/>
      <c r="OVX105" s="49"/>
      <c r="OVY105" s="49"/>
      <c r="OVZ105" s="49"/>
      <c r="OWA105" s="49"/>
      <c r="OWB105" s="49"/>
      <c r="OWC105" s="49"/>
      <c r="OWD105" s="49"/>
      <c r="OWE105" s="49"/>
      <c r="OWF105" s="49"/>
      <c r="OWG105" s="49"/>
      <c r="OWH105" s="49"/>
      <c r="OWI105" s="49"/>
      <c r="OWJ105" s="49"/>
      <c r="OWK105" s="49"/>
      <c r="OWL105" s="49"/>
      <c r="OWM105" s="49"/>
      <c r="OWN105" s="49"/>
      <c r="OWO105" s="49"/>
      <c r="OWP105" s="49"/>
      <c r="OWQ105" s="49"/>
      <c r="OWR105" s="49"/>
      <c r="OWS105" s="49"/>
      <c r="OWT105" s="49"/>
      <c r="OWU105" s="49"/>
      <c r="OWV105" s="49"/>
      <c r="OWW105" s="49"/>
      <c r="OWX105" s="49"/>
      <c r="OWY105" s="49"/>
      <c r="OWZ105" s="49"/>
      <c r="OXA105" s="49"/>
      <c r="OXB105" s="49"/>
      <c r="OXC105" s="49"/>
      <c r="OXD105" s="49"/>
      <c r="OXE105" s="49"/>
      <c r="OXF105" s="49"/>
      <c r="OXG105" s="49"/>
      <c r="OXH105" s="49"/>
      <c r="OXI105" s="49"/>
      <c r="OXJ105" s="49"/>
      <c r="OXK105" s="49"/>
      <c r="OXL105" s="49"/>
      <c r="OXM105" s="49"/>
      <c r="OXN105" s="49"/>
      <c r="OXO105" s="49"/>
      <c r="OXP105" s="49"/>
      <c r="OXQ105" s="49"/>
      <c r="OXR105" s="49"/>
      <c r="OXS105" s="49"/>
      <c r="OXT105" s="49"/>
      <c r="OXU105" s="49"/>
      <c r="OXV105" s="49"/>
      <c r="OXW105" s="49"/>
      <c r="OXX105" s="49"/>
      <c r="OXY105" s="49"/>
      <c r="OXZ105" s="49"/>
      <c r="OYA105" s="49"/>
      <c r="OYB105" s="49"/>
      <c r="OYC105" s="49"/>
      <c r="OYD105" s="49"/>
      <c r="OYE105" s="49"/>
      <c r="OYF105" s="49"/>
      <c r="OYG105" s="49"/>
      <c r="OYH105" s="49"/>
      <c r="OYI105" s="49"/>
      <c r="OYJ105" s="49"/>
      <c r="OYK105" s="49"/>
      <c r="OYL105" s="49"/>
      <c r="OYM105" s="49"/>
      <c r="OYN105" s="49"/>
      <c r="OYO105" s="49"/>
      <c r="OYP105" s="49"/>
      <c r="OYQ105" s="49"/>
      <c r="OYR105" s="49"/>
      <c r="OYS105" s="49"/>
      <c r="OYT105" s="49"/>
      <c r="OYU105" s="49"/>
      <c r="OYV105" s="49"/>
      <c r="OYW105" s="49"/>
      <c r="OYX105" s="49"/>
      <c r="OYY105" s="49"/>
      <c r="OYZ105" s="49"/>
      <c r="OZA105" s="49"/>
      <c r="OZB105" s="49"/>
      <c r="OZC105" s="49"/>
      <c r="OZD105" s="49"/>
      <c r="OZE105" s="49"/>
      <c r="OZF105" s="49"/>
      <c r="OZG105" s="49"/>
      <c r="OZH105" s="49"/>
      <c r="OZI105" s="49"/>
      <c r="OZJ105" s="49"/>
      <c r="OZK105" s="49"/>
      <c r="OZL105" s="49"/>
      <c r="OZM105" s="49"/>
      <c r="OZN105" s="49"/>
      <c r="OZO105" s="49"/>
      <c r="OZP105" s="49"/>
      <c r="OZQ105" s="49"/>
      <c r="OZR105" s="49"/>
      <c r="OZS105" s="49"/>
      <c r="OZT105" s="49"/>
      <c r="OZU105" s="49"/>
      <c r="OZV105" s="49"/>
      <c r="OZW105" s="49"/>
      <c r="OZX105" s="49"/>
      <c r="OZY105" s="49"/>
      <c r="OZZ105" s="49"/>
      <c r="PAA105" s="49"/>
      <c r="PAB105" s="49"/>
      <c r="PAC105" s="49"/>
      <c r="PAD105" s="49"/>
      <c r="PAE105" s="49"/>
      <c r="PAF105" s="49"/>
      <c r="PAG105" s="49"/>
      <c r="PAH105" s="49"/>
      <c r="PAI105" s="49"/>
      <c r="PAJ105" s="49"/>
      <c r="PAK105" s="49"/>
      <c r="PAL105" s="49"/>
      <c r="PAM105" s="49"/>
      <c r="PAN105" s="49"/>
      <c r="PAO105" s="49"/>
      <c r="PAP105" s="49"/>
      <c r="PAQ105" s="49"/>
      <c r="PAR105" s="49"/>
      <c r="PAS105" s="49"/>
      <c r="PAT105" s="49"/>
      <c r="PAU105" s="49"/>
      <c r="PAV105" s="49"/>
      <c r="PAW105" s="49"/>
      <c r="PAX105" s="49"/>
      <c r="PAY105" s="49"/>
      <c r="PAZ105" s="49"/>
      <c r="PBA105" s="49"/>
      <c r="PBB105" s="49"/>
      <c r="PBC105" s="49"/>
      <c r="PBD105" s="49"/>
      <c r="PBE105" s="49"/>
      <c r="PBF105" s="49"/>
      <c r="PBG105" s="49"/>
      <c r="PBH105" s="49"/>
      <c r="PBI105" s="49"/>
      <c r="PBJ105" s="49"/>
      <c r="PBK105" s="49"/>
      <c r="PBL105" s="49"/>
      <c r="PBM105" s="49"/>
      <c r="PBN105" s="49"/>
      <c r="PBO105" s="49"/>
      <c r="PBP105" s="49"/>
      <c r="PBQ105" s="49"/>
      <c r="PBR105" s="49"/>
      <c r="PBS105" s="49"/>
      <c r="PBT105" s="49"/>
      <c r="PBU105" s="49"/>
      <c r="PBV105" s="49"/>
      <c r="PBW105" s="49"/>
      <c r="PBX105" s="49"/>
      <c r="PBY105" s="49"/>
      <c r="PBZ105" s="49"/>
      <c r="PCA105" s="49"/>
      <c r="PCB105" s="49"/>
      <c r="PCC105" s="49"/>
      <c r="PCD105" s="49"/>
      <c r="PCE105" s="49"/>
      <c r="PCF105" s="49"/>
      <c r="PCG105" s="49"/>
      <c r="PCH105" s="49"/>
      <c r="PCI105" s="49"/>
      <c r="PCJ105" s="49"/>
      <c r="PCK105" s="49"/>
      <c r="PCL105" s="49"/>
      <c r="PCM105" s="49"/>
      <c r="PCN105" s="49"/>
      <c r="PCO105" s="49"/>
      <c r="PCP105" s="49"/>
      <c r="PCQ105" s="49"/>
      <c r="PCR105" s="49"/>
      <c r="PCS105" s="49"/>
      <c r="PCT105" s="49"/>
      <c r="PCU105" s="49"/>
      <c r="PCV105" s="49"/>
      <c r="PCW105" s="49"/>
      <c r="PCX105" s="49"/>
      <c r="PCY105" s="49"/>
      <c r="PCZ105" s="49"/>
      <c r="PDA105" s="49"/>
      <c r="PDB105" s="49"/>
      <c r="PDC105" s="49"/>
      <c r="PDD105" s="49"/>
      <c r="PDE105" s="49"/>
      <c r="PDF105" s="49"/>
      <c r="PDG105" s="49"/>
      <c r="PDH105" s="49"/>
      <c r="PDI105" s="49"/>
      <c r="PDJ105" s="49"/>
      <c r="PDK105" s="49"/>
      <c r="PDL105" s="49"/>
      <c r="PDM105" s="49"/>
      <c r="PDN105" s="49"/>
      <c r="PDO105" s="49"/>
      <c r="PDP105" s="49"/>
      <c r="PDQ105" s="49"/>
      <c r="PDR105" s="49"/>
      <c r="PDS105" s="49"/>
      <c r="PDT105" s="49"/>
      <c r="PDU105" s="49"/>
      <c r="PDV105" s="49"/>
      <c r="PDW105" s="49"/>
      <c r="PDX105" s="49"/>
      <c r="PDY105" s="49"/>
      <c r="PDZ105" s="49"/>
      <c r="PEA105" s="49"/>
      <c r="PEB105" s="49"/>
      <c r="PEC105" s="49"/>
      <c r="PED105" s="49"/>
      <c r="PEE105" s="49"/>
      <c r="PEF105" s="49"/>
      <c r="PEG105" s="49"/>
      <c r="PEH105" s="49"/>
      <c r="PEI105" s="49"/>
      <c r="PEJ105" s="49"/>
      <c r="PEK105" s="49"/>
      <c r="PEL105" s="49"/>
      <c r="PEM105" s="49"/>
      <c r="PEN105" s="49"/>
      <c r="PEO105" s="49"/>
      <c r="PEP105" s="49"/>
      <c r="PEQ105" s="49"/>
      <c r="PER105" s="49"/>
      <c r="PES105" s="49"/>
      <c r="PET105" s="49"/>
      <c r="PEU105" s="49"/>
      <c r="PEV105" s="49"/>
      <c r="PEW105" s="49"/>
      <c r="PEX105" s="49"/>
      <c r="PEY105" s="49"/>
      <c r="PEZ105" s="49"/>
      <c r="PFA105" s="49"/>
      <c r="PFB105" s="49"/>
      <c r="PFC105" s="49"/>
      <c r="PFD105" s="49"/>
      <c r="PFE105" s="49"/>
      <c r="PFF105" s="49"/>
      <c r="PFG105" s="49"/>
      <c r="PFH105" s="49"/>
      <c r="PFI105" s="49"/>
      <c r="PFJ105" s="49"/>
      <c r="PFK105" s="49"/>
      <c r="PFL105" s="49"/>
      <c r="PFM105" s="49"/>
      <c r="PFN105" s="49"/>
      <c r="PFO105" s="49"/>
      <c r="PFP105" s="49"/>
      <c r="PFQ105" s="49"/>
      <c r="PFR105" s="49"/>
      <c r="PFS105" s="49"/>
      <c r="PFT105" s="49"/>
      <c r="PFU105" s="49"/>
      <c r="PFV105" s="49"/>
      <c r="PFW105" s="49"/>
      <c r="PFX105" s="49"/>
      <c r="PFY105" s="49"/>
      <c r="PFZ105" s="49"/>
      <c r="PGA105" s="49"/>
      <c r="PGB105" s="49"/>
      <c r="PGC105" s="49"/>
      <c r="PGD105" s="49"/>
      <c r="PGE105" s="49"/>
      <c r="PGF105" s="49"/>
      <c r="PGG105" s="49"/>
      <c r="PGH105" s="49"/>
      <c r="PGI105" s="49"/>
      <c r="PGJ105" s="49"/>
      <c r="PGK105" s="49"/>
      <c r="PGL105" s="49"/>
      <c r="PGM105" s="49"/>
      <c r="PGN105" s="49"/>
      <c r="PGO105" s="49"/>
      <c r="PGP105" s="49"/>
      <c r="PGQ105" s="49"/>
      <c r="PGR105" s="49"/>
      <c r="PGS105" s="49"/>
      <c r="PGT105" s="49"/>
      <c r="PGU105" s="49"/>
      <c r="PGV105" s="49"/>
      <c r="PGW105" s="49"/>
      <c r="PGX105" s="49"/>
      <c r="PGY105" s="49"/>
      <c r="PGZ105" s="49"/>
      <c r="PHA105" s="49"/>
      <c r="PHB105" s="49"/>
      <c r="PHC105" s="49"/>
      <c r="PHD105" s="49"/>
      <c r="PHE105" s="49"/>
      <c r="PHF105" s="49"/>
      <c r="PHG105" s="49"/>
      <c r="PHH105" s="49"/>
      <c r="PHI105" s="49"/>
      <c r="PHJ105" s="49"/>
      <c r="PHK105" s="49"/>
      <c r="PHL105" s="49"/>
      <c r="PHM105" s="49"/>
      <c r="PHN105" s="49"/>
      <c r="PHO105" s="49"/>
      <c r="PHP105" s="49"/>
      <c r="PHQ105" s="49"/>
      <c r="PHR105" s="49"/>
      <c r="PHS105" s="49"/>
      <c r="PHT105" s="49"/>
      <c r="PHU105" s="49"/>
      <c r="PHV105" s="49"/>
      <c r="PHW105" s="49"/>
      <c r="PHX105" s="49"/>
      <c r="PHY105" s="49"/>
      <c r="PHZ105" s="49"/>
      <c r="PIA105" s="49"/>
      <c r="PIB105" s="49"/>
      <c r="PIC105" s="49"/>
      <c r="PID105" s="49"/>
      <c r="PIE105" s="49"/>
      <c r="PIF105" s="49"/>
      <c r="PIG105" s="49"/>
      <c r="PIH105" s="49"/>
      <c r="PII105" s="49"/>
      <c r="PIJ105" s="49"/>
      <c r="PIK105" s="49"/>
      <c r="PIL105" s="49"/>
      <c r="PIM105" s="49"/>
      <c r="PIN105" s="49"/>
      <c r="PIO105" s="49"/>
      <c r="PIP105" s="49"/>
      <c r="PIQ105" s="49"/>
      <c r="PIR105" s="49"/>
      <c r="PIS105" s="49"/>
      <c r="PIT105" s="49"/>
      <c r="PIU105" s="49"/>
      <c r="PIV105" s="49"/>
      <c r="PIW105" s="49"/>
      <c r="PIX105" s="49"/>
      <c r="PIY105" s="49"/>
      <c r="PIZ105" s="49"/>
      <c r="PJA105" s="49"/>
      <c r="PJB105" s="49"/>
      <c r="PJC105" s="49"/>
      <c r="PJD105" s="49"/>
      <c r="PJE105" s="49"/>
      <c r="PJF105" s="49"/>
      <c r="PJG105" s="49"/>
      <c r="PJH105" s="49"/>
      <c r="PJI105" s="49"/>
      <c r="PJJ105" s="49"/>
      <c r="PJK105" s="49"/>
      <c r="PJL105" s="49"/>
      <c r="PJM105" s="49"/>
      <c r="PJN105" s="49"/>
      <c r="PJO105" s="49"/>
      <c r="PJP105" s="49"/>
      <c r="PJQ105" s="49"/>
      <c r="PJR105" s="49"/>
      <c r="PJS105" s="49"/>
      <c r="PJT105" s="49"/>
      <c r="PJU105" s="49"/>
      <c r="PJV105" s="49"/>
      <c r="PJW105" s="49"/>
      <c r="PJX105" s="49"/>
      <c r="PJY105" s="49"/>
      <c r="PJZ105" s="49"/>
      <c r="PKA105" s="49"/>
      <c r="PKB105" s="49"/>
      <c r="PKC105" s="49"/>
      <c r="PKD105" s="49"/>
      <c r="PKE105" s="49"/>
      <c r="PKF105" s="49"/>
      <c r="PKG105" s="49"/>
      <c r="PKH105" s="49"/>
      <c r="PKI105" s="49"/>
      <c r="PKJ105" s="49"/>
      <c r="PKK105" s="49"/>
      <c r="PKL105" s="49"/>
      <c r="PKM105" s="49"/>
      <c r="PKN105" s="49"/>
      <c r="PKO105" s="49"/>
      <c r="PKP105" s="49"/>
      <c r="PKQ105" s="49"/>
      <c r="PKR105" s="49"/>
      <c r="PKS105" s="49"/>
      <c r="PKT105" s="49"/>
      <c r="PKU105" s="49"/>
      <c r="PKV105" s="49"/>
      <c r="PKW105" s="49"/>
      <c r="PKX105" s="49"/>
      <c r="PKY105" s="49"/>
      <c r="PKZ105" s="49"/>
      <c r="PLA105" s="49"/>
      <c r="PLB105" s="49"/>
      <c r="PLC105" s="49"/>
      <c r="PLD105" s="49"/>
      <c r="PLE105" s="49"/>
      <c r="PLF105" s="49"/>
      <c r="PLG105" s="49"/>
      <c r="PLH105" s="49"/>
      <c r="PLI105" s="49"/>
      <c r="PLJ105" s="49"/>
      <c r="PLK105" s="49"/>
      <c r="PLL105" s="49"/>
      <c r="PLM105" s="49"/>
      <c r="PLN105" s="49"/>
      <c r="PLO105" s="49"/>
      <c r="PLP105" s="49"/>
      <c r="PLQ105" s="49"/>
      <c r="PLR105" s="49"/>
      <c r="PLS105" s="49"/>
      <c r="PLT105" s="49"/>
      <c r="PLU105" s="49"/>
      <c r="PLV105" s="49"/>
      <c r="PLW105" s="49"/>
      <c r="PLX105" s="49"/>
      <c r="PLY105" s="49"/>
      <c r="PLZ105" s="49"/>
      <c r="PMA105" s="49"/>
      <c r="PMB105" s="49"/>
      <c r="PMC105" s="49"/>
      <c r="PMD105" s="49"/>
      <c r="PME105" s="49"/>
      <c r="PMF105" s="49"/>
      <c r="PMG105" s="49"/>
      <c r="PMH105" s="49"/>
      <c r="PMI105" s="49"/>
      <c r="PMJ105" s="49"/>
      <c r="PMK105" s="49"/>
      <c r="PML105" s="49"/>
      <c r="PMM105" s="49"/>
      <c r="PMN105" s="49"/>
      <c r="PMO105" s="49"/>
      <c r="PMP105" s="49"/>
      <c r="PMQ105" s="49"/>
      <c r="PMR105" s="49"/>
      <c r="PMS105" s="49"/>
      <c r="PMT105" s="49"/>
      <c r="PMU105" s="49"/>
      <c r="PMV105" s="49"/>
      <c r="PMW105" s="49"/>
      <c r="PMX105" s="49"/>
      <c r="PMY105" s="49"/>
      <c r="PMZ105" s="49"/>
      <c r="PNA105" s="49"/>
      <c r="PNB105" s="49"/>
      <c r="PNC105" s="49"/>
      <c r="PND105" s="49"/>
      <c r="PNE105" s="49"/>
      <c r="PNF105" s="49"/>
      <c r="PNG105" s="49"/>
      <c r="PNH105" s="49"/>
      <c r="PNI105" s="49"/>
      <c r="PNJ105" s="49"/>
      <c r="PNK105" s="49"/>
      <c r="PNL105" s="49"/>
      <c r="PNM105" s="49"/>
      <c r="PNN105" s="49"/>
      <c r="PNO105" s="49"/>
      <c r="PNP105" s="49"/>
      <c r="PNQ105" s="49"/>
      <c r="PNR105" s="49"/>
      <c r="PNS105" s="49"/>
      <c r="PNT105" s="49"/>
      <c r="PNU105" s="49"/>
      <c r="PNV105" s="49"/>
      <c r="PNW105" s="49"/>
      <c r="PNX105" s="49"/>
      <c r="PNY105" s="49"/>
      <c r="PNZ105" s="49"/>
      <c r="POA105" s="49"/>
      <c r="POB105" s="49"/>
      <c r="POC105" s="49"/>
      <c r="POD105" s="49"/>
      <c r="POE105" s="49"/>
      <c r="POF105" s="49"/>
      <c r="POG105" s="49"/>
      <c r="POH105" s="49"/>
      <c r="POI105" s="49"/>
      <c r="POJ105" s="49"/>
      <c r="POK105" s="49"/>
      <c r="POL105" s="49"/>
      <c r="POM105" s="49"/>
      <c r="PON105" s="49"/>
      <c r="POO105" s="49"/>
      <c r="POP105" s="49"/>
      <c r="POQ105" s="49"/>
      <c r="POR105" s="49"/>
      <c r="POS105" s="49"/>
      <c r="POT105" s="49"/>
      <c r="POU105" s="49"/>
      <c r="POV105" s="49"/>
      <c r="POW105" s="49"/>
      <c r="POX105" s="49"/>
      <c r="POY105" s="49"/>
      <c r="POZ105" s="49"/>
      <c r="PPA105" s="49"/>
      <c r="PPB105" s="49"/>
      <c r="PPC105" s="49"/>
      <c r="PPD105" s="49"/>
      <c r="PPE105" s="49"/>
      <c r="PPF105" s="49"/>
      <c r="PPG105" s="49"/>
      <c r="PPH105" s="49"/>
      <c r="PPI105" s="49"/>
      <c r="PPJ105" s="49"/>
      <c r="PPK105" s="49"/>
      <c r="PPL105" s="49"/>
      <c r="PPM105" s="49"/>
      <c r="PPN105" s="49"/>
      <c r="PPO105" s="49"/>
      <c r="PPP105" s="49"/>
      <c r="PPQ105" s="49"/>
      <c r="PPR105" s="49"/>
      <c r="PPS105" s="49"/>
      <c r="PPT105" s="49"/>
      <c r="PPU105" s="49"/>
      <c r="PPV105" s="49"/>
      <c r="PPW105" s="49"/>
      <c r="PPX105" s="49"/>
      <c r="PPY105" s="49"/>
      <c r="PPZ105" s="49"/>
      <c r="PQA105" s="49"/>
      <c r="PQB105" s="49"/>
      <c r="PQC105" s="49"/>
      <c r="PQD105" s="49"/>
      <c r="PQE105" s="49"/>
      <c r="PQF105" s="49"/>
      <c r="PQG105" s="49"/>
      <c r="PQH105" s="49"/>
      <c r="PQI105" s="49"/>
      <c r="PQJ105" s="49"/>
      <c r="PQK105" s="49"/>
      <c r="PQL105" s="49"/>
      <c r="PQM105" s="49"/>
      <c r="PQN105" s="49"/>
      <c r="PQO105" s="49"/>
      <c r="PQP105" s="49"/>
      <c r="PQQ105" s="49"/>
      <c r="PQR105" s="49"/>
      <c r="PQS105" s="49"/>
      <c r="PQT105" s="49"/>
      <c r="PQU105" s="49"/>
      <c r="PQV105" s="49"/>
      <c r="PQW105" s="49"/>
      <c r="PQX105" s="49"/>
      <c r="PQY105" s="49"/>
      <c r="PQZ105" s="49"/>
      <c r="PRA105" s="49"/>
      <c r="PRB105" s="49"/>
      <c r="PRC105" s="49"/>
      <c r="PRD105" s="49"/>
      <c r="PRE105" s="49"/>
      <c r="PRF105" s="49"/>
      <c r="PRG105" s="49"/>
      <c r="PRH105" s="49"/>
      <c r="PRI105" s="49"/>
      <c r="PRJ105" s="49"/>
      <c r="PRK105" s="49"/>
      <c r="PRL105" s="49"/>
      <c r="PRM105" s="49"/>
      <c r="PRN105" s="49"/>
      <c r="PRO105" s="49"/>
      <c r="PRP105" s="49"/>
      <c r="PRQ105" s="49"/>
      <c r="PRR105" s="49"/>
      <c r="PRS105" s="49"/>
      <c r="PRT105" s="49"/>
      <c r="PRU105" s="49"/>
      <c r="PRV105" s="49"/>
      <c r="PRW105" s="49"/>
      <c r="PRX105" s="49"/>
      <c r="PRY105" s="49"/>
      <c r="PRZ105" s="49"/>
      <c r="PSA105" s="49"/>
      <c r="PSB105" s="49"/>
      <c r="PSC105" s="49"/>
      <c r="PSD105" s="49"/>
      <c r="PSE105" s="49"/>
      <c r="PSF105" s="49"/>
      <c r="PSG105" s="49"/>
      <c r="PSH105" s="49"/>
      <c r="PSI105" s="49"/>
      <c r="PSJ105" s="49"/>
      <c r="PSK105" s="49"/>
      <c r="PSL105" s="49"/>
      <c r="PSM105" s="49"/>
      <c r="PSN105" s="49"/>
      <c r="PSO105" s="49"/>
      <c r="PSP105" s="49"/>
      <c r="PSQ105" s="49"/>
      <c r="PSR105" s="49"/>
      <c r="PSS105" s="49"/>
      <c r="PST105" s="49"/>
      <c r="PSU105" s="49"/>
      <c r="PSV105" s="49"/>
      <c r="PSW105" s="49"/>
      <c r="PSX105" s="49"/>
      <c r="PSY105" s="49"/>
      <c r="PSZ105" s="49"/>
      <c r="PTA105" s="49"/>
      <c r="PTB105" s="49"/>
      <c r="PTC105" s="49"/>
      <c r="PTD105" s="49"/>
      <c r="PTE105" s="49"/>
      <c r="PTF105" s="49"/>
      <c r="PTG105" s="49"/>
      <c r="PTH105" s="49"/>
      <c r="PTI105" s="49"/>
      <c r="PTJ105" s="49"/>
      <c r="PTK105" s="49"/>
      <c r="PTL105" s="49"/>
      <c r="PTM105" s="49"/>
      <c r="PTN105" s="49"/>
      <c r="PTO105" s="49"/>
      <c r="PTP105" s="49"/>
      <c r="PTQ105" s="49"/>
      <c r="PTR105" s="49"/>
      <c r="PTS105" s="49"/>
      <c r="PTT105" s="49"/>
      <c r="PTU105" s="49"/>
      <c r="PTV105" s="49"/>
      <c r="PTW105" s="49"/>
      <c r="PTX105" s="49"/>
      <c r="PTY105" s="49"/>
      <c r="PTZ105" s="49"/>
      <c r="PUA105" s="49"/>
      <c r="PUB105" s="49"/>
      <c r="PUC105" s="49"/>
      <c r="PUD105" s="49"/>
      <c r="PUE105" s="49"/>
      <c r="PUF105" s="49"/>
      <c r="PUG105" s="49"/>
      <c r="PUH105" s="49"/>
      <c r="PUI105" s="49"/>
      <c r="PUJ105" s="49"/>
      <c r="PUK105" s="49"/>
      <c r="PUL105" s="49"/>
      <c r="PUM105" s="49"/>
      <c r="PUN105" s="49"/>
      <c r="PUO105" s="49"/>
      <c r="PUP105" s="49"/>
      <c r="PUQ105" s="49"/>
      <c r="PUR105" s="49"/>
      <c r="PUS105" s="49"/>
      <c r="PUT105" s="49"/>
      <c r="PUU105" s="49"/>
      <c r="PUV105" s="49"/>
      <c r="PUW105" s="49"/>
      <c r="PUX105" s="49"/>
      <c r="PUY105" s="49"/>
      <c r="PUZ105" s="49"/>
      <c r="PVA105" s="49"/>
      <c r="PVB105" s="49"/>
      <c r="PVC105" s="49"/>
      <c r="PVD105" s="49"/>
      <c r="PVE105" s="49"/>
      <c r="PVF105" s="49"/>
      <c r="PVG105" s="49"/>
      <c r="PVH105" s="49"/>
      <c r="PVI105" s="49"/>
      <c r="PVJ105" s="49"/>
      <c r="PVK105" s="49"/>
      <c r="PVL105" s="49"/>
      <c r="PVM105" s="49"/>
      <c r="PVN105" s="49"/>
      <c r="PVO105" s="49"/>
      <c r="PVP105" s="49"/>
      <c r="PVQ105" s="49"/>
      <c r="PVR105" s="49"/>
      <c r="PVS105" s="49"/>
      <c r="PVT105" s="49"/>
      <c r="PVU105" s="49"/>
      <c r="PVV105" s="49"/>
      <c r="PVW105" s="49"/>
      <c r="PVX105" s="49"/>
      <c r="PVY105" s="49"/>
      <c r="PVZ105" s="49"/>
      <c r="PWA105" s="49"/>
      <c r="PWB105" s="49"/>
      <c r="PWC105" s="49"/>
      <c r="PWD105" s="49"/>
      <c r="PWE105" s="49"/>
      <c r="PWF105" s="49"/>
      <c r="PWG105" s="49"/>
      <c r="PWH105" s="49"/>
      <c r="PWI105" s="49"/>
      <c r="PWJ105" s="49"/>
      <c r="PWK105" s="49"/>
      <c r="PWL105" s="49"/>
      <c r="PWM105" s="49"/>
      <c r="PWN105" s="49"/>
      <c r="PWO105" s="49"/>
      <c r="PWP105" s="49"/>
      <c r="PWQ105" s="49"/>
      <c r="PWR105" s="49"/>
      <c r="PWS105" s="49"/>
      <c r="PWT105" s="49"/>
      <c r="PWU105" s="49"/>
      <c r="PWV105" s="49"/>
      <c r="PWW105" s="49"/>
      <c r="PWX105" s="49"/>
      <c r="PWY105" s="49"/>
      <c r="PWZ105" s="49"/>
      <c r="PXA105" s="49"/>
      <c r="PXB105" s="49"/>
      <c r="PXC105" s="49"/>
      <c r="PXD105" s="49"/>
      <c r="PXE105" s="49"/>
      <c r="PXF105" s="49"/>
      <c r="PXG105" s="49"/>
      <c r="PXH105" s="49"/>
      <c r="PXI105" s="49"/>
      <c r="PXJ105" s="49"/>
      <c r="PXK105" s="49"/>
      <c r="PXL105" s="49"/>
      <c r="PXM105" s="49"/>
      <c r="PXN105" s="49"/>
      <c r="PXO105" s="49"/>
      <c r="PXP105" s="49"/>
      <c r="PXQ105" s="49"/>
      <c r="PXR105" s="49"/>
      <c r="PXS105" s="49"/>
      <c r="PXT105" s="49"/>
      <c r="PXU105" s="49"/>
      <c r="PXV105" s="49"/>
      <c r="PXW105" s="49"/>
      <c r="PXX105" s="49"/>
      <c r="PXY105" s="49"/>
      <c r="PXZ105" s="49"/>
      <c r="PYA105" s="49"/>
      <c r="PYB105" s="49"/>
      <c r="PYC105" s="49"/>
      <c r="PYD105" s="49"/>
      <c r="PYE105" s="49"/>
      <c r="PYF105" s="49"/>
      <c r="PYG105" s="49"/>
      <c r="PYH105" s="49"/>
      <c r="PYI105" s="49"/>
      <c r="PYJ105" s="49"/>
      <c r="PYK105" s="49"/>
      <c r="PYL105" s="49"/>
      <c r="PYM105" s="49"/>
      <c r="PYN105" s="49"/>
      <c r="PYO105" s="49"/>
      <c r="PYP105" s="49"/>
      <c r="PYQ105" s="49"/>
      <c r="PYR105" s="49"/>
      <c r="PYS105" s="49"/>
      <c r="PYT105" s="49"/>
      <c r="PYU105" s="49"/>
      <c r="PYV105" s="49"/>
      <c r="PYW105" s="49"/>
      <c r="PYX105" s="49"/>
      <c r="PYY105" s="49"/>
      <c r="PYZ105" s="49"/>
      <c r="PZA105" s="49"/>
      <c r="PZB105" s="49"/>
      <c r="PZC105" s="49"/>
      <c r="PZD105" s="49"/>
      <c r="PZE105" s="49"/>
      <c r="PZF105" s="49"/>
      <c r="PZG105" s="49"/>
      <c r="PZH105" s="49"/>
      <c r="PZI105" s="49"/>
      <c r="PZJ105" s="49"/>
      <c r="PZK105" s="49"/>
      <c r="PZL105" s="49"/>
      <c r="PZM105" s="49"/>
      <c r="PZN105" s="49"/>
      <c r="PZO105" s="49"/>
      <c r="PZP105" s="49"/>
      <c r="PZQ105" s="49"/>
      <c r="PZR105" s="49"/>
      <c r="PZS105" s="49"/>
      <c r="PZT105" s="49"/>
      <c r="PZU105" s="49"/>
      <c r="PZV105" s="49"/>
      <c r="PZW105" s="49"/>
      <c r="PZX105" s="49"/>
      <c r="PZY105" s="49"/>
      <c r="PZZ105" s="49"/>
      <c r="QAA105" s="49"/>
      <c r="QAB105" s="49"/>
      <c r="QAC105" s="49"/>
      <c r="QAD105" s="49"/>
      <c r="QAE105" s="49"/>
      <c r="QAF105" s="49"/>
      <c r="QAG105" s="49"/>
      <c r="QAH105" s="49"/>
      <c r="QAI105" s="49"/>
      <c r="QAJ105" s="49"/>
      <c r="QAK105" s="49"/>
      <c r="QAL105" s="49"/>
      <c r="QAM105" s="49"/>
      <c r="QAN105" s="49"/>
      <c r="QAO105" s="49"/>
      <c r="QAP105" s="49"/>
      <c r="QAQ105" s="49"/>
      <c r="QAR105" s="49"/>
      <c r="QAS105" s="49"/>
      <c r="QAT105" s="49"/>
      <c r="QAU105" s="49"/>
      <c r="QAV105" s="49"/>
      <c r="QAW105" s="49"/>
      <c r="QAX105" s="49"/>
      <c r="QAY105" s="49"/>
      <c r="QAZ105" s="49"/>
      <c r="QBA105" s="49"/>
      <c r="QBB105" s="49"/>
      <c r="QBC105" s="49"/>
      <c r="QBD105" s="49"/>
      <c r="QBE105" s="49"/>
      <c r="QBF105" s="49"/>
      <c r="QBG105" s="49"/>
      <c r="QBH105" s="49"/>
      <c r="QBI105" s="49"/>
      <c r="QBJ105" s="49"/>
      <c r="QBK105" s="49"/>
      <c r="QBL105" s="49"/>
      <c r="QBM105" s="49"/>
      <c r="QBN105" s="49"/>
      <c r="QBO105" s="49"/>
      <c r="QBP105" s="49"/>
      <c r="QBQ105" s="49"/>
      <c r="QBR105" s="49"/>
      <c r="QBS105" s="49"/>
      <c r="QBT105" s="49"/>
      <c r="QBU105" s="49"/>
      <c r="QBV105" s="49"/>
      <c r="QBW105" s="49"/>
      <c r="QBX105" s="49"/>
      <c r="QBY105" s="49"/>
      <c r="QBZ105" s="49"/>
      <c r="QCA105" s="49"/>
      <c r="QCB105" s="49"/>
      <c r="QCC105" s="49"/>
      <c r="QCD105" s="49"/>
      <c r="QCE105" s="49"/>
      <c r="QCF105" s="49"/>
      <c r="QCG105" s="49"/>
      <c r="QCH105" s="49"/>
      <c r="QCI105" s="49"/>
      <c r="QCJ105" s="49"/>
      <c r="QCK105" s="49"/>
      <c r="QCL105" s="49"/>
      <c r="QCM105" s="49"/>
      <c r="QCN105" s="49"/>
      <c r="QCO105" s="49"/>
      <c r="QCP105" s="49"/>
      <c r="QCQ105" s="49"/>
      <c r="QCR105" s="49"/>
      <c r="QCS105" s="49"/>
      <c r="QCT105" s="49"/>
      <c r="QCU105" s="49"/>
      <c r="QCV105" s="49"/>
      <c r="QCW105" s="49"/>
      <c r="QCX105" s="49"/>
      <c r="QCY105" s="49"/>
      <c r="QCZ105" s="49"/>
      <c r="QDA105" s="49"/>
      <c r="QDB105" s="49"/>
      <c r="QDC105" s="49"/>
      <c r="QDD105" s="49"/>
      <c r="QDE105" s="49"/>
      <c r="QDF105" s="49"/>
      <c r="QDG105" s="49"/>
      <c r="QDH105" s="49"/>
      <c r="QDI105" s="49"/>
      <c r="QDJ105" s="49"/>
      <c r="QDK105" s="49"/>
      <c r="QDL105" s="49"/>
      <c r="QDM105" s="49"/>
      <c r="QDN105" s="49"/>
      <c r="QDO105" s="49"/>
      <c r="QDP105" s="49"/>
      <c r="QDQ105" s="49"/>
      <c r="QDR105" s="49"/>
      <c r="QDS105" s="49"/>
      <c r="QDT105" s="49"/>
      <c r="QDU105" s="49"/>
      <c r="QDV105" s="49"/>
      <c r="QDW105" s="49"/>
      <c r="QDX105" s="49"/>
      <c r="QDY105" s="49"/>
      <c r="QDZ105" s="49"/>
      <c r="QEA105" s="49"/>
      <c r="QEB105" s="49"/>
      <c r="QEC105" s="49"/>
      <c r="QED105" s="49"/>
      <c r="QEE105" s="49"/>
      <c r="QEF105" s="49"/>
      <c r="QEG105" s="49"/>
      <c r="QEH105" s="49"/>
      <c r="QEI105" s="49"/>
      <c r="QEJ105" s="49"/>
      <c r="QEK105" s="49"/>
      <c r="QEL105" s="49"/>
      <c r="QEM105" s="49"/>
      <c r="QEN105" s="49"/>
      <c r="QEO105" s="49"/>
      <c r="QEP105" s="49"/>
      <c r="QEQ105" s="49"/>
      <c r="QER105" s="49"/>
      <c r="QES105" s="49"/>
      <c r="QET105" s="49"/>
      <c r="QEU105" s="49"/>
      <c r="QEV105" s="49"/>
      <c r="QEW105" s="49"/>
      <c r="QEX105" s="49"/>
      <c r="QEY105" s="49"/>
      <c r="QEZ105" s="49"/>
      <c r="QFA105" s="49"/>
      <c r="QFB105" s="49"/>
      <c r="QFC105" s="49"/>
      <c r="QFD105" s="49"/>
      <c r="QFE105" s="49"/>
      <c r="QFF105" s="49"/>
      <c r="QFG105" s="49"/>
      <c r="QFH105" s="49"/>
      <c r="QFI105" s="49"/>
      <c r="QFJ105" s="49"/>
      <c r="QFK105" s="49"/>
      <c r="QFL105" s="49"/>
      <c r="QFM105" s="49"/>
      <c r="QFN105" s="49"/>
      <c r="QFO105" s="49"/>
      <c r="QFP105" s="49"/>
      <c r="QFQ105" s="49"/>
      <c r="QFR105" s="49"/>
      <c r="QFS105" s="49"/>
      <c r="QFT105" s="49"/>
      <c r="QFU105" s="49"/>
      <c r="QFV105" s="49"/>
      <c r="QFW105" s="49"/>
      <c r="QFX105" s="49"/>
      <c r="QFY105" s="49"/>
      <c r="QFZ105" s="49"/>
      <c r="QGA105" s="49"/>
      <c r="QGB105" s="49"/>
      <c r="QGC105" s="49"/>
      <c r="QGD105" s="49"/>
      <c r="QGE105" s="49"/>
      <c r="QGF105" s="49"/>
      <c r="QGG105" s="49"/>
      <c r="QGH105" s="49"/>
      <c r="QGI105" s="49"/>
      <c r="QGJ105" s="49"/>
      <c r="QGK105" s="49"/>
      <c r="QGL105" s="49"/>
      <c r="QGM105" s="49"/>
      <c r="QGN105" s="49"/>
      <c r="QGO105" s="49"/>
      <c r="QGP105" s="49"/>
      <c r="QGQ105" s="49"/>
      <c r="QGR105" s="49"/>
      <c r="QGS105" s="49"/>
      <c r="QGT105" s="49"/>
      <c r="QGU105" s="49"/>
      <c r="QGV105" s="49"/>
      <c r="QGW105" s="49"/>
      <c r="QGX105" s="49"/>
      <c r="QGY105" s="49"/>
      <c r="QGZ105" s="49"/>
      <c r="QHA105" s="49"/>
      <c r="QHB105" s="49"/>
      <c r="QHC105" s="49"/>
      <c r="QHD105" s="49"/>
      <c r="QHE105" s="49"/>
      <c r="QHF105" s="49"/>
      <c r="QHG105" s="49"/>
      <c r="QHH105" s="49"/>
      <c r="QHI105" s="49"/>
      <c r="QHJ105" s="49"/>
      <c r="QHK105" s="49"/>
      <c r="QHL105" s="49"/>
      <c r="QHM105" s="49"/>
      <c r="QHN105" s="49"/>
      <c r="QHO105" s="49"/>
      <c r="QHP105" s="49"/>
      <c r="QHQ105" s="49"/>
      <c r="QHR105" s="49"/>
      <c r="QHS105" s="49"/>
      <c r="QHT105" s="49"/>
      <c r="QHU105" s="49"/>
      <c r="QHV105" s="49"/>
      <c r="QHW105" s="49"/>
      <c r="QHX105" s="49"/>
      <c r="QHY105" s="49"/>
      <c r="QHZ105" s="49"/>
      <c r="QIA105" s="49"/>
      <c r="QIB105" s="49"/>
      <c r="QIC105" s="49"/>
      <c r="QID105" s="49"/>
      <c r="QIE105" s="49"/>
      <c r="QIF105" s="49"/>
      <c r="QIG105" s="49"/>
      <c r="QIH105" s="49"/>
      <c r="QII105" s="49"/>
      <c r="QIJ105" s="49"/>
      <c r="QIK105" s="49"/>
      <c r="QIL105" s="49"/>
      <c r="QIM105" s="49"/>
      <c r="QIN105" s="49"/>
      <c r="QIO105" s="49"/>
      <c r="QIP105" s="49"/>
      <c r="QIQ105" s="49"/>
      <c r="QIR105" s="49"/>
      <c r="QIS105" s="49"/>
      <c r="QIT105" s="49"/>
      <c r="QIU105" s="49"/>
      <c r="QIV105" s="49"/>
      <c r="QIW105" s="49"/>
      <c r="QIX105" s="49"/>
      <c r="QIY105" s="49"/>
      <c r="QIZ105" s="49"/>
      <c r="QJA105" s="49"/>
      <c r="QJB105" s="49"/>
      <c r="QJC105" s="49"/>
      <c r="QJD105" s="49"/>
      <c r="QJE105" s="49"/>
      <c r="QJF105" s="49"/>
      <c r="QJG105" s="49"/>
      <c r="QJH105" s="49"/>
      <c r="QJI105" s="49"/>
      <c r="QJJ105" s="49"/>
      <c r="QJK105" s="49"/>
      <c r="QJL105" s="49"/>
      <c r="QJM105" s="49"/>
      <c r="QJN105" s="49"/>
      <c r="QJO105" s="49"/>
      <c r="QJP105" s="49"/>
      <c r="QJQ105" s="49"/>
      <c r="QJR105" s="49"/>
      <c r="QJS105" s="49"/>
      <c r="QJT105" s="49"/>
      <c r="QJU105" s="49"/>
      <c r="QJV105" s="49"/>
      <c r="QJW105" s="49"/>
      <c r="QJX105" s="49"/>
      <c r="QJY105" s="49"/>
      <c r="QJZ105" s="49"/>
      <c r="QKA105" s="49"/>
      <c r="QKB105" s="49"/>
      <c r="QKC105" s="49"/>
      <c r="QKD105" s="49"/>
      <c r="QKE105" s="49"/>
      <c r="QKF105" s="49"/>
      <c r="QKG105" s="49"/>
      <c r="QKH105" s="49"/>
      <c r="QKI105" s="49"/>
      <c r="QKJ105" s="49"/>
      <c r="QKK105" s="49"/>
      <c r="QKL105" s="49"/>
      <c r="QKM105" s="49"/>
      <c r="QKN105" s="49"/>
      <c r="QKO105" s="49"/>
      <c r="QKP105" s="49"/>
      <c r="QKQ105" s="49"/>
      <c r="QKR105" s="49"/>
      <c r="QKS105" s="49"/>
      <c r="QKT105" s="49"/>
      <c r="QKU105" s="49"/>
      <c r="QKV105" s="49"/>
      <c r="QKW105" s="49"/>
      <c r="QKX105" s="49"/>
      <c r="QKY105" s="49"/>
      <c r="QKZ105" s="49"/>
      <c r="QLA105" s="49"/>
      <c r="QLB105" s="49"/>
      <c r="QLC105" s="49"/>
      <c r="QLD105" s="49"/>
      <c r="QLE105" s="49"/>
      <c r="QLF105" s="49"/>
      <c r="QLG105" s="49"/>
      <c r="QLH105" s="49"/>
      <c r="QLI105" s="49"/>
      <c r="QLJ105" s="49"/>
      <c r="QLK105" s="49"/>
      <c r="QLL105" s="49"/>
      <c r="QLM105" s="49"/>
      <c r="QLN105" s="49"/>
      <c r="QLO105" s="49"/>
      <c r="QLP105" s="49"/>
      <c r="QLQ105" s="49"/>
      <c r="QLR105" s="49"/>
      <c r="QLS105" s="49"/>
      <c r="QLT105" s="49"/>
      <c r="QLU105" s="49"/>
      <c r="QLV105" s="49"/>
      <c r="QLW105" s="49"/>
      <c r="QLX105" s="49"/>
      <c r="QLY105" s="49"/>
      <c r="QLZ105" s="49"/>
      <c r="QMA105" s="49"/>
      <c r="QMB105" s="49"/>
      <c r="QMC105" s="49"/>
      <c r="QMD105" s="49"/>
      <c r="QME105" s="49"/>
      <c r="QMF105" s="49"/>
      <c r="QMG105" s="49"/>
      <c r="QMH105" s="49"/>
      <c r="QMI105" s="49"/>
      <c r="QMJ105" s="49"/>
      <c r="QMK105" s="49"/>
      <c r="QML105" s="49"/>
      <c r="QMM105" s="49"/>
      <c r="QMN105" s="49"/>
      <c r="QMO105" s="49"/>
      <c r="QMP105" s="49"/>
      <c r="QMQ105" s="49"/>
      <c r="QMR105" s="49"/>
      <c r="QMS105" s="49"/>
      <c r="QMT105" s="49"/>
      <c r="QMU105" s="49"/>
      <c r="QMV105" s="49"/>
      <c r="QMW105" s="49"/>
      <c r="QMX105" s="49"/>
      <c r="QMY105" s="49"/>
      <c r="QMZ105" s="49"/>
      <c r="QNA105" s="49"/>
      <c r="QNB105" s="49"/>
      <c r="QNC105" s="49"/>
      <c r="QND105" s="49"/>
      <c r="QNE105" s="49"/>
      <c r="QNF105" s="49"/>
      <c r="QNG105" s="49"/>
      <c r="QNH105" s="49"/>
      <c r="QNI105" s="49"/>
      <c r="QNJ105" s="49"/>
      <c r="QNK105" s="49"/>
      <c r="QNL105" s="49"/>
      <c r="QNM105" s="49"/>
      <c r="QNN105" s="49"/>
      <c r="QNO105" s="49"/>
      <c r="QNP105" s="49"/>
      <c r="QNQ105" s="49"/>
      <c r="QNR105" s="49"/>
      <c r="QNS105" s="49"/>
      <c r="QNT105" s="49"/>
      <c r="QNU105" s="49"/>
      <c r="QNV105" s="49"/>
      <c r="QNW105" s="49"/>
      <c r="QNX105" s="49"/>
      <c r="QNY105" s="49"/>
      <c r="QNZ105" s="49"/>
      <c r="QOA105" s="49"/>
      <c r="QOB105" s="49"/>
      <c r="QOC105" s="49"/>
      <c r="QOD105" s="49"/>
      <c r="QOE105" s="49"/>
      <c r="QOF105" s="49"/>
      <c r="QOG105" s="49"/>
      <c r="QOH105" s="49"/>
      <c r="QOI105" s="49"/>
      <c r="QOJ105" s="49"/>
      <c r="QOK105" s="49"/>
      <c r="QOL105" s="49"/>
      <c r="QOM105" s="49"/>
      <c r="QON105" s="49"/>
      <c r="QOO105" s="49"/>
      <c r="QOP105" s="49"/>
      <c r="QOQ105" s="49"/>
      <c r="QOR105" s="49"/>
      <c r="QOS105" s="49"/>
      <c r="QOT105" s="49"/>
      <c r="QOU105" s="49"/>
      <c r="QOV105" s="49"/>
      <c r="QOW105" s="49"/>
      <c r="QOX105" s="49"/>
      <c r="QOY105" s="49"/>
      <c r="QOZ105" s="49"/>
      <c r="QPA105" s="49"/>
      <c r="QPB105" s="49"/>
      <c r="QPC105" s="49"/>
      <c r="QPD105" s="49"/>
      <c r="QPE105" s="49"/>
      <c r="QPF105" s="49"/>
      <c r="QPG105" s="49"/>
      <c r="QPH105" s="49"/>
      <c r="QPI105" s="49"/>
      <c r="QPJ105" s="49"/>
      <c r="QPK105" s="49"/>
      <c r="QPL105" s="49"/>
      <c r="QPM105" s="49"/>
      <c r="QPN105" s="49"/>
      <c r="QPO105" s="49"/>
      <c r="QPP105" s="49"/>
      <c r="QPQ105" s="49"/>
      <c r="QPR105" s="49"/>
      <c r="QPS105" s="49"/>
      <c r="QPT105" s="49"/>
      <c r="QPU105" s="49"/>
      <c r="QPV105" s="49"/>
      <c r="QPW105" s="49"/>
      <c r="QPX105" s="49"/>
      <c r="QPY105" s="49"/>
      <c r="QPZ105" s="49"/>
      <c r="QQA105" s="49"/>
      <c r="QQB105" s="49"/>
      <c r="QQC105" s="49"/>
      <c r="QQD105" s="49"/>
      <c r="QQE105" s="49"/>
      <c r="QQF105" s="49"/>
      <c r="QQG105" s="49"/>
      <c r="QQH105" s="49"/>
      <c r="QQI105" s="49"/>
      <c r="QQJ105" s="49"/>
      <c r="QQK105" s="49"/>
      <c r="QQL105" s="49"/>
      <c r="QQM105" s="49"/>
      <c r="QQN105" s="49"/>
      <c r="QQO105" s="49"/>
      <c r="QQP105" s="49"/>
      <c r="QQQ105" s="49"/>
      <c r="QQR105" s="49"/>
      <c r="QQS105" s="49"/>
      <c r="QQT105" s="49"/>
      <c r="QQU105" s="49"/>
      <c r="QQV105" s="49"/>
      <c r="QQW105" s="49"/>
      <c r="QQX105" s="49"/>
      <c r="QQY105" s="49"/>
      <c r="QQZ105" s="49"/>
      <c r="QRA105" s="49"/>
      <c r="QRB105" s="49"/>
      <c r="QRC105" s="49"/>
      <c r="QRD105" s="49"/>
      <c r="QRE105" s="49"/>
      <c r="QRF105" s="49"/>
      <c r="QRG105" s="49"/>
      <c r="QRH105" s="49"/>
      <c r="QRI105" s="49"/>
      <c r="QRJ105" s="49"/>
      <c r="QRK105" s="49"/>
      <c r="QRL105" s="49"/>
      <c r="QRM105" s="49"/>
      <c r="QRN105" s="49"/>
      <c r="QRO105" s="49"/>
      <c r="QRP105" s="49"/>
      <c r="QRQ105" s="49"/>
      <c r="QRR105" s="49"/>
      <c r="QRS105" s="49"/>
      <c r="QRT105" s="49"/>
      <c r="QRU105" s="49"/>
      <c r="QRV105" s="49"/>
      <c r="QRW105" s="49"/>
      <c r="QRX105" s="49"/>
      <c r="QRY105" s="49"/>
      <c r="QRZ105" s="49"/>
      <c r="QSA105" s="49"/>
      <c r="QSB105" s="49"/>
      <c r="QSC105" s="49"/>
      <c r="QSD105" s="49"/>
      <c r="QSE105" s="49"/>
      <c r="QSF105" s="49"/>
      <c r="QSG105" s="49"/>
      <c r="QSH105" s="49"/>
      <c r="QSI105" s="49"/>
      <c r="QSJ105" s="49"/>
      <c r="QSK105" s="49"/>
      <c r="QSL105" s="49"/>
      <c r="QSM105" s="49"/>
      <c r="QSN105" s="49"/>
      <c r="QSO105" s="49"/>
      <c r="QSP105" s="49"/>
      <c r="QSQ105" s="49"/>
      <c r="QSR105" s="49"/>
      <c r="QSS105" s="49"/>
      <c r="QST105" s="49"/>
      <c r="QSU105" s="49"/>
      <c r="QSV105" s="49"/>
      <c r="QSW105" s="49"/>
      <c r="QSX105" s="49"/>
      <c r="QSY105" s="49"/>
      <c r="QSZ105" s="49"/>
      <c r="QTA105" s="49"/>
      <c r="QTB105" s="49"/>
      <c r="QTC105" s="49"/>
      <c r="QTD105" s="49"/>
      <c r="QTE105" s="49"/>
      <c r="QTF105" s="49"/>
      <c r="QTG105" s="49"/>
      <c r="QTH105" s="49"/>
      <c r="QTI105" s="49"/>
      <c r="QTJ105" s="49"/>
      <c r="QTK105" s="49"/>
      <c r="QTL105" s="49"/>
      <c r="QTM105" s="49"/>
      <c r="QTN105" s="49"/>
      <c r="QTO105" s="49"/>
      <c r="QTP105" s="49"/>
      <c r="QTQ105" s="49"/>
      <c r="QTR105" s="49"/>
      <c r="QTS105" s="49"/>
      <c r="QTT105" s="49"/>
      <c r="QTU105" s="49"/>
      <c r="QTV105" s="49"/>
      <c r="QTW105" s="49"/>
      <c r="QTX105" s="49"/>
      <c r="QTY105" s="49"/>
      <c r="QTZ105" s="49"/>
      <c r="QUA105" s="49"/>
      <c r="QUB105" s="49"/>
      <c r="QUC105" s="49"/>
      <c r="QUD105" s="49"/>
      <c r="QUE105" s="49"/>
      <c r="QUF105" s="49"/>
      <c r="QUG105" s="49"/>
      <c r="QUH105" s="49"/>
      <c r="QUI105" s="49"/>
      <c r="QUJ105" s="49"/>
      <c r="QUK105" s="49"/>
      <c r="QUL105" s="49"/>
      <c r="QUM105" s="49"/>
      <c r="QUN105" s="49"/>
      <c r="QUO105" s="49"/>
      <c r="QUP105" s="49"/>
      <c r="QUQ105" s="49"/>
      <c r="QUR105" s="49"/>
      <c r="QUS105" s="49"/>
      <c r="QUT105" s="49"/>
      <c r="QUU105" s="49"/>
      <c r="QUV105" s="49"/>
      <c r="QUW105" s="49"/>
      <c r="QUX105" s="49"/>
      <c r="QUY105" s="49"/>
      <c r="QUZ105" s="49"/>
      <c r="QVA105" s="49"/>
      <c r="QVB105" s="49"/>
      <c r="QVC105" s="49"/>
      <c r="QVD105" s="49"/>
      <c r="QVE105" s="49"/>
      <c r="QVF105" s="49"/>
      <c r="QVG105" s="49"/>
      <c r="QVH105" s="49"/>
      <c r="QVI105" s="49"/>
      <c r="QVJ105" s="49"/>
      <c r="QVK105" s="49"/>
      <c r="QVL105" s="49"/>
      <c r="QVM105" s="49"/>
      <c r="QVN105" s="49"/>
      <c r="QVO105" s="49"/>
      <c r="QVP105" s="49"/>
      <c r="QVQ105" s="49"/>
      <c r="QVR105" s="49"/>
      <c r="QVS105" s="49"/>
      <c r="QVT105" s="49"/>
      <c r="QVU105" s="49"/>
      <c r="QVV105" s="49"/>
      <c r="QVW105" s="49"/>
      <c r="QVX105" s="49"/>
      <c r="QVY105" s="49"/>
      <c r="QVZ105" s="49"/>
      <c r="QWA105" s="49"/>
      <c r="QWB105" s="49"/>
      <c r="QWC105" s="49"/>
      <c r="QWD105" s="49"/>
      <c r="QWE105" s="49"/>
      <c r="QWF105" s="49"/>
      <c r="QWG105" s="49"/>
      <c r="QWH105" s="49"/>
      <c r="QWI105" s="49"/>
      <c r="QWJ105" s="49"/>
      <c r="QWK105" s="49"/>
      <c r="QWL105" s="49"/>
      <c r="QWM105" s="49"/>
      <c r="QWN105" s="49"/>
      <c r="QWO105" s="49"/>
      <c r="QWP105" s="49"/>
      <c r="QWQ105" s="49"/>
      <c r="QWR105" s="49"/>
      <c r="QWS105" s="49"/>
      <c r="QWT105" s="49"/>
      <c r="QWU105" s="49"/>
      <c r="QWV105" s="49"/>
      <c r="QWW105" s="49"/>
      <c r="QWX105" s="49"/>
      <c r="QWY105" s="49"/>
      <c r="QWZ105" s="49"/>
      <c r="QXA105" s="49"/>
      <c r="QXB105" s="49"/>
      <c r="QXC105" s="49"/>
      <c r="QXD105" s="49"/>
      <c r="QXE105" s="49"/>
      <c r="QXF105" s="49"/>
      <c r="QXG105" s="49"/>
      <c r="QXH105" s="49"/>
      <c r="QXI105" s="49"/>
      <c r="QXJ105" s="49"/>
      <c r="QXK105" s="49"/>
      <c r="QXL105" s="49"/>
      <c r="QXM105" s="49"/>
      <c r="QXN105" s="49"/>
      <c r="QXO105" s="49"/>
      <c r="QXP105" s="49"/>
      <c r="QXQ105" s="49"/>
      <c r="QXR105" s="49"/>
      <c r="QXS105" s="49"/>
      <c r="QXT105" s="49"/>
      <c r="QXU105" s="49"/>
      <c r="QXV105" s="49"/>
      <c r="QXW105" s="49"/>
      <c r="QXX105" s="49"/>
      <c r="QXY105" s="49"/>
      <c r="QXZ105" s="49"/>
      <c r="QYA105" s="49"/>
      <c r="QYB105" s="49"/>
      <c r="QYC105" s="49"/>
      <c r="QYD105" s="49"/>
      <c r="QYE105" s="49"/>
      <c r="QYF105" s="49"/>
      <c r="QYG105" s="49"/>
      <c r="QYH105" s="49"/>
      <c r="QYI105" s="49"/>
      <c r="QYJ105" s="49"/>
      <c r="QYK105" s="49"/>
      <c r="QYL105" s="49"/>
      <c r="QYM105" s="49"/>
      <c r="QYN105" s="49"/>
      <c r="QYO105" s="49"/>
      <c r="QYP105" s="49"/>
      <c r="QYQ105" s="49"/>
      <c r="QYR105" s="49"/>
      <c r="QYS105" s="49"/>
      <c r="QYT105" s="49"/>
      <c r="QYU105" s="49"/>
      <c r="QYV105" s="49"/>
      <c r="QYW105" s="49"/>
      <c r="QYX105" s="49"/>
      <c r="QYY105" s="49"/>
      <c r="QYZ105" s="49"/>
      <c r="QZA105" s="49"/>
      <c r="QZB105" s="49"/>
      <c r="QZC105" s="49"/>
      <c r="QZD105" s="49"/>
      <c r="QZE105" s="49"/>
      <c r="QZF105" s="49"/>
      <c r="QZG105" s="49"/>
      <c r="QZH105" s="49"/>
      <c r="QZI105" s="49"/>
      <c r="QZJ105" s="49"/>
      <c r="QZK105" s="49"/>
      <c r="QZL105" s="49"/>
      <c r="QZM105" s="49"/>
      <c r="QZN105" s="49"/>
      <c r="QZO105" s="49"/>
      <c r="QZP105" s="49"/>
      <c r="QZQ105" s="49"/>
      <c r="QZR105" s="49"/>
      <c r="QZS105" s="49"/>
      <c r="QZT105" s="49"/>
      <c r="QZU105" s="49"/>
      <c r="QZV105" s="49"/>
      <c r="QZW105" s="49"/>
      <c r="QZX105" s="49"/>
      <c r="QZY105" s="49"/>
      <c r="QZZ105" s="49"/>
      <c r="RAA105" s="49"/>
      <c r="RAB105" s="49"/>
      <c r="RAC105" s="49"/>
      <c r="RAD105" s="49"/>
      <c r="RAE105" s="49"/>
      <c r="RAF105" s="49"/>
      <c r="RAG105" s="49"/>
      <c r="RAH105" s="49"/>
      <c r="RAI105" s="49"/>
      <c r="RAJ105" s="49"/>
      <c r="RAK105" s="49"/>
      <c r="RAL105" s="49"/>
      <c r="RAM105" s="49"/>
      <c r="RAN105" s="49"/>
      <c r="RAO105" s="49"/>
      <c r="RAP105" s="49"/>
      <c r="RAQ105" s="49"/>
      <c r="RAR105" s="49"/>
      <c r="RAS105" s="49"/>
      <c r="RAT105" s="49"/>
      <c r="RAU105" s="49"/>
      <c r="RAV105" s="49"/>
      <c r="RAW105" s="49"/>
      <c r="RAX105" s="49"/>
      <c r="RAY105" s="49"/>
      <c r="RAZ105" s="49"/>
      <c r="RBA105" s="49"/>
      <c r="RBB105" s="49"/>
      <c r="RBC105" s="49"/>
      <c r="RBD105" s="49"/>
      <c r="RBE105" s="49"/>
      <c r="RBF105" s="49"/>
      <c r="RBG105" s="49"/>
      <c r="RBH105" s="49"/>
      <c r="RBI105" s="49"/>
      <c r="RBJ105" s="49"/>
      <c r="RBK105" s="49"/>
      <c r="RBL105" s="49"/>
      <c r="RBM105" s="49"/>
      <c r="RBN105" s="49"/>
      <c r="RBO105" s="49"/>
      <c r="RBP105" s="49"/>
      <c r="RBQ105" s="49"/>
      <c r="RBR105" s="49"/>
      <c r="RBS105" s="49"/>
      <c r="RBT105" s="49"/>
      <c r="RBU105" s="49"/>
      <c r="RBV105" s="49"/>
      <c r="RBW105" s="49"/>
      <c r="RBX105" s="49"/>
      <c r="RBY105" s="49"/>
      <c r="RBZ105" s="49"/>
      <c r="RCA105" s="49"/>
      <c r="RCB105" s="49"/>
      <c r="RCC105" s="49"/>
      <c r="RCD105" s="49"/>
      <c r="RCE105" s="49"/>
      <c r="RCF105" s="49"/>
      <c r="RCG105" s="49"/>
      <c r="RCH105" s="49"/>
      <c r="RCI105" s="49"/>
      <c r="RCJ105" s="49"/>
      <c r="RCK105" s="49"/>
      <c r="RCL105" s="49"/>
      <c r="RCM105" s="49"/>
      <c r="RCN105" s="49"/>
      <c r="RCO105" s="49"/>
      <c r="RCP105" s="49"/>
      <c r="RCQ105" s="49"/>
      <c r="RCR105" s="49"/>
      <c r="RCS105" s="49"/>
      <c r="RCT105" s="49"/>
      <c r="RCU105" s="49"/>
      <c r="RCV105" s="49"/>
      <c r="RCW105" s="49"/>
      <c r="RCX105" s="49"/>
      <c r="RCY105" s="49"/>
      <c r="RCZ105" s="49"/>
      <c r="RDA105" s="49"/>
      <c r="RDB105" s="49"/>
      <c r="RDC105" s="49"/>
      <c r="RDD105" s="49"/>
      <c r="RDE105" s="49"/>
      <c r="RDF105" s="49"/>
      <c r="RDG105" s="49"/>
      <c r="RDH105" s="49"/>
      <c r="RDI105" s="49"/>
      <c r="RDJ105" s="49"/>
      <c r="RDK105" s="49"/>
      <c r="RDL105" s="49"/>
      <c r="RDM105" s="49"/>
      <c r="RDN105" s="49"/>
      <c r="RDO105" s="49"/>
      <c r="RDP105" s="49"/>
      <c r="RDQ105" s="49"/>
      <c r="RDR105" s="49"/>
      <c r="RDS105" s="49"/>
      <c r="RDT105" s="49"/>
      <c r="RDU105" s="49"/>
      <c r="RDV105" s="49"/>
      <c r="RDW105" s="49"/>
      <c r="RDX105" s="49"/>
      <c r="RDY105" s="49"/>
      <c r="RDZ105" s="49"/>
      <c r="REA105" s="49"/>
      <c r="REB105" s="49"/>
      <c r="REC105" s="49"/>
      <c r="RED105" s="49"/>
      <c r="REE105" s="49"/>
      <c r="REF105" s="49"/>
      <c r="REG105" s="49"/>
      <c r="REH105" s="49"/>
      <c r="REI105" s="49"/>
      <c r="REJ105" s="49"/>
      <c r="REK105" s="49"/>
      <c r="REL105" s="49"/>
      <c r="REM105" s="49"/>
      <c r="REN105" s="49"/>
      <c r="REO105" s="49"/>
      <c r="REP105" s="49"/>
      <c r="REQ105" s="49"/>
      <c r="RER105" s="49"/>
      <c r="RES105" s="49"/>
      <c r="RET105" s="49"/>
      <c r="REU105" s="49"/>
      <c r="REV105" s="49"/>
      <c r="REW105" s="49"/>
      <c r="REX105" s="49"/>
      <c r="REY105" s="49"/>
      <c r="REZ105" s="49"/>
      <c r="RFA105" s="49"/>
      <c r="RFB105" s="49"/>
      <c r="RFC105" s="49"/>
      <c r="RFD105" s="49"/>
      <c r="RFE105" s="49"/>
      <c r="RFF105" s="49"/>
      <c r="RFG105" s="49"/>
      <c r="RFH105" s="49"/>
      <c r="RFI105" s="49"/>
      <c r="RFJ105" s="49"/>
      <c r="RFK105" s="49"/>
      <c r="RFL105" s="49"/>
      <c r="RFM105" s="49"/>
      <c r="RFN105" s="49"/>
      <c r="RFO105" s="49"/>
      <c r="RFP105" s="49"/>
      <c r="RFQ105" s="49"/>
      <c r="RFR105" s="49"/>
      <c r="RFS105" s="49"/>
      <c r="RFT105" s="49"/>
      <c r="RFU105" s="49"/>
      <c r="RFV105" s="49"/>
      <c r="RFW105" s="49"/>
      <c r="RFX105" s="49"/>
      <c r="RFY105" s="49"/>
      <c r="RFZ105" s="49"/>
      <c r="RGA105" s="49"/>
      <c r="RGB105" s="49"/>
      <c r="RGC105" s="49"/>
      <c r="RGD105" s="49"/>
      <c r="RGE105" s="49"/>
      <c r="RGF105" s="49"/>
      <c r="RGG105" s="49"/>
      <c r="RGH105" s="49"/>
      <c r="RGI105" s="49"/>
      <c r="RGJ105" s="49"/>
      <c r="RGK105" s="49"/>
      <c r="RGL105" s="49"/>
      <c r="RGM105" s="49"/>
      <c r="RGN105" s="49"/>
      <c r="RGO105" s="49"/>
      <c r="RGP105" s="49"/>
      <c r="RGQ105" s="49"/>
      <c r="RGR105" s="49"/>
      <c r="RGS105" s="49"/>
      <c r="RGT105" s="49"/>
      <c r="RGU105" s="49"/>
      <c r="RGV105" s="49"/>
      <c r="RGW105" s="49"/>
      <c r="RGX105" s="49"/>
      <c r="RGY105" s="49"/>
      <c r="RGZ105" s="49"/>
      <c r="RHA105" s="49"/>
      <c r="RHB105" s="49"/>
      <c r="RHC105" s="49"/>
      <c r="RHD105" s="49"/>
      <c r="RHE105" s="49"/>
      <c r="RHF105" s="49"/>
      <c r="RHG105" s="49"/>
      <c r="RHH105" s="49"/>
      <c r="RHI105" s="49"/>
      <c r="RHJ105" s="49"/>
      <c r="RHK105" s="49"/>
      <c r="RHL105" s="49"/>
      <c r="RHM105" s="49"/>
      <c r="RHN105" s="49"/>
      <c r="RHO105" s="49"/>
      <c r="RHP105" s="49"/>
      <c r="RHQ105" s="49"/>
      <c r="RHR105" s="49"/>
      <c r="RHS105" s="49"/>
      <c r="RHT105" s="49"/>
      <c r="RHU105" s="49"/>
      <c r="RHV105" s="49"/>
      <c r="RHW105" s="49"/>
      <c r="RHX105" s="49"/>
      <c r="RHY105" s="49"/>
      <c r="RHZ105" s="49"/>
      <c r="RIA105" s="49"/>
      <c r="RIB105" s="49"/>
      <c r="RIC105" s="49"/>
      <c r="RID105" s="49"/>
      <c r="RIE105" s="49"/>
      <c r="RIF105" s="49"/>
      <c r="RIG105" s="49"/>
      <c r="RIH105" s="49"/>
      <c r="RII105" s="49"/>
      <c r="RIJ105" s="49"/>
      <c r="RIK105" s="49"/>
      <c r="RIL105" s="49"/>
      <c r="RIM105" s="49"/>
      <c r="RIN105" s="49"/>
      <c r="RIO105" s="49"/>
      <c r="RIP105" s="49"/>
      <c r="RIQ105" s="49"/>
      <c r="RIR105" s="49"/>
      <c r="RIS105" s="49"/>
      <c r="RIT105" s="49"/>
      <c r="RIU105" s="49"/>
      <c r="RIV105" s="49"/>
      <c r="RIW105" s="49"/>
      <c r="RIX105" s="49"/>
      <c r="RIY105" s="49"/>
      <c r="RIZ105" s="49"/>
      <c r="RJA105" s="49"/>
      <c r="RJB105" s="49"/>
      <c r="RJC105" s="49"/>
      <c r="RJD105" s="49"/>
      <c r="RJE105" s="49"/>
      <c r="RJF105" s="49"/>
      <c r="RJG105" s="49"/>
      <c r="RJH105" s="49"/>
      <c r="RJI105" s="49"/>
      <c r="RJJ105" s="49"/>
      <c r="RJK105" s="49"/>
      <c r="RJL105" s="49"/>
      <c r="RJM105" s="49"/>
      <c r="RJN105" s="49"/>
      <c r="RJO105" s="49"/>
      <c r="RJP105" s="49"/>
      <c r="RJQ105" s="49"/>
      <c r="RJR105" s="49"/>
      <c r="RJS105" s="49"/>
      <c r="RJT105" s="49"/>
      <c r="RJU105" s="49"/>
      <c r="RJV105" s="49"/>
      <c r="RJW105" s="49"/>
      <c r="RJX105" s="49"/>
      <c r="RJY105" s="49"/>
      <c r="RJZ105" s="49"/>
      <c r="RKA105" s="49"/>
      <c r="RKB105" s="49"/>
      <c r="RKC105" s="49"/>
      <c r="RKD105" s="49"/>
      <c r="RKE105" s="49"/>
      <c r="RKF105" s="49"/>
      <c r="RKG105" s="49"/>
      <c r="RKH105" s="49"/>
      <c r="RKI105" s="49"/>
      <c r="RKJ105" s="49"/>
      <c r="RKK105" s="49"/>
      <c r="RKL105" s="49"/>
      <c r="RKM105" s="49"/>
      <c r="RKN105" s="49"/>
      <c r="RKO105" s="49"/>
      <c r="RKP105" s="49"/>
      <c r="RKQ105" s="49"/>
      <c r="RKR105" s="49"/>
      <c r="RKS105" s="49"/>
      <c r="RKT105" s="49"/>
      <c r="RKU105" s="49"/>
      <c r="RKV105" s="49"/>
      <c r="RKW105" s="49"/>
      <c r="RKX105" s="49"/>
      <c r="RKY105" s="49"/>
      <c r="RKZ105" s="49"/>
      <c r="RLA105" s="49"/>
      <c r="RLB105" s="49"/>
      <c r="RLC105" s="49"/>
      <c r="RLD105" s="49"/>
      <c r="RLE105" s="49"/>
      <c r="RLF105" s="49"/>
      <c r="RLG105" s="49"/>
      <c r="RLH105" s="49"/>
      <c r="RLI105" s="49"/>
      <c r="RLJ105" s="49"/>
      <c r="RLK105" s="49"/>
      <c r="RLL105" s="49"/>
      <c r="RLM105" s="49"/>
      <c r="RLN105" s="49"/>
      <c r="RLO105" s="49"/>
      <c r="RLP105" s="49"/>
      <c r="RLQ105" s="49"/>
      <c r="RLR105" s="49"/>
      <c r="RLS105" s="49"/>
      <c r="RLT105" s="49"/>
      <c r="RLU105" s="49"/>
      <c r="RLV105" s="49"/>
      <c r="RLW105" s="49"/>
      <c r="RLX105" s="49"/>
      <c r="RLY105" s="49"/>
      <c r="RLZ105" s="49"/>
      <c r="RMA105" s="49"/>
      <c r="RMB105" s="49"/>
      <c r="RMC105" s="49"/>
      <c r="RMD105" s="49"/>
      <c r="RME105" s="49"/>
      <c r="RMF105" s="49"/>
      <c r="RMG105" s="49"/>
      <c r="RMH105" s="49"/>
      <c r="RMI105" s="49"/>
      <c r="RMJ105" s="49"/>
      <c r="RMK105" s="49"/>
      <c r="RML105" s="49"/>
      <c r="RMM105" s="49"/>
      <c r="RMN105" s="49"/>
      <c r="RMO105" s="49"/>
      <c r="RMP105" s="49"/>
      <c r="RMQ105" s="49"/>
      <c r="RMR105" s="49"/>
      <c r="RMS105" s="49"/>
      <c r="RMT105" s="49"/>
      <c r="RMU105" s="49"/>
      <c r="RMV105" s="49"/>
      <c r="RMW105" s="49"/>
      <c r="RMX105" s="49"/>
      <c r="RMY105" s="49"/>
      <c r="RMZ105" s="49"/>
      <c r="RNA105" s="49"/>
      <c r="RNB105" s="49"/>
      <c r="RNC105" s="49"/>
      <c r="RND105" s="49"/>
      <c r="RNE105" s="49"/>
      <c r="RNF105" s="49"/>
      <c r="RNG105" s="49"/>
      <c r="RNH105" s="49"/>
      <c r="RNI105" s="49"/>
      <c r="RNJ105" s="49"/>
      <c r="RNK105" s="49"/>
      <c r="RNL105" s="49"/>
      <c r="RNM105" s="49"/>
      <c r="RNN105" s="49"/>
      <c r="RNO105" s="49"/>
      <c r="RNP105" s="49"/>
      <c r="RNQ105" s="49"/>
      <c r="RNR105" s="49"/>
      <c r="RNS105" s="49"/>
      <c r="RNT105" s="49"/>
      <c r="RNU105" s="49"/>
      <c r="RNV105" s="49"/>
      <c r="RNW105" s="49"/>
      <c r="RNX105" s="49"/>
      <c r="RNY105" s="49"/>
      <c r="RNZ105" s="49"/>
      <c r="ROA105" s="49"/>
      <c r="ROB105" s="49"/>
      <c r="ROC105" s="49"/>
      <c r="ROD105" s="49"/>
      <c r="ROE105" s="49"/>
      <c r="ROF105" s="49"/>
      <c r="ROG105" s="49"/>
      <c r="ROH105" s="49"/>
      <c r="ROI105" s="49"/>
      <c r="ROJ105" s="49"/>
      <c r="ROK105" s="49"/>
      <c r="ROL105" s="49"/>
      <c r="ROM105" s="49"/>
      <c r="RON105" s="49"/>
      <c r="ROO105" s="49"/>
      <c r="ROP105" s="49"/>
      <c r="ROQ105" s="49"/>
      <c r="ROR105" s="49"/>
      <c r="ROS105" s="49"/>
      <c r="ROT105" s="49"/>
      <c r="ROU105" s="49"/>
      <c r="ROV105" s="49"/>
      <c r="ROW105" s="49"/>
      <c r="ROX105" s="49"/>
      <c r="ROY105" s="49"/>
      <c r="ROZ105" s="49"/>
      <c r="RPA105" s="49"/>
      <c r="RPB105" s="49"/>
      <c r="RPC105" s="49"/>
      <c r="RPD105" s="49"/>
      <c r="RPE105" s="49"/>
      <c r="RPF105" s="49"/>
      <c r="RPG105" s="49"/>
      <c r="RPH105" s="49"/>
      <c r="RPI105" s="49"/>
      <c r="RPJ105" s="49"/>
      <c r="RPK105" s="49"/>
      <c r="RPL105" s="49"/>
      <c r="RPM105" s="49"/>
      <c r="RPN105" s="49"/>
      <c r="RPO105" s="49"/>
      <c r="RPP105" s="49"/>
      <c r="RPQ105" s="49"/>
      <c r="RPR105" s="49"/>
      <c r="RPS105" s="49"/>
      <c r="RPT105" s="49"/>
      <c r="RPU105" s="49"/>
      <c r="RPV105" s="49"/>
      <c r="RPW105" s="49"/>
      <c r="RPX105" s="49"/>
      <c r="RPY105" s="49"/>
      <c r="RPZ105" s="49"/>
      <c r="RQA105" s="49"/>
      <c r="RQB105" s="49"/>
      <c r="RQC105" s="49"/>
      <c r="RQD105" s="49"/>
      <c r="RQE105" s="49"/>
      <c r="RQF105" s="49"/>
      <c r="RQG105" s="49"/>
      <c r="RQH105" s="49"/>
      <c r="RQI105" s="49"/>
      <c r="RQJ105" s="49"/>
      <c r="RQK105" s="49"/>
      <c r="RQL105" s="49"/>
      <c r="RQM105" s="49"/>
      <c r="RQN105" s="49"/>
      <c r="RQO105" s="49"/>
      <c r="RQP105" s="49"/>
      <c r="RQQ105" s="49"/>
      <c r="RQR105" s="49"/>
      <c r="RQS105" s="49"/>
      <c r="RQT105" s="49"/>
      <c r="RQU105" s="49"/>
      <c r="RQV105" s="49"/>
      <c r="RQW105" s="49"/>
      <c r="RQX105" s="49"/>
      <c r="RQY105" s="49"/>
      <c r="RQZ105" s="49"/>
      <c r="RRA105" s="49"/>
      <c r="RRB105" s="49"/>
      <c r="RRC105" s="49"/>
      <c r="RRD105" s="49"/>
      <c r="RRE105" s="49"/>
      <c r="RRF105" s="49"/>
      <c r="RRG105" s="49"/>
      <c r="RRH105" s="49"/>
      <c r="RRI105" s="49"/>
      <c r="RRJ105" s="49"/>
      <c r="RRK105" s="49"/>
      <c r="RRL105" s="49"/>
      <c r="RRM105" s="49"/>
      <c r="RRN105" s="49"/>
      <c r="RRO105" s="49"/>
      <c r="RRP105" s="49"/>
      <c r="RRQ105" s="49"/>
      <c r="RRR105" s="49"/>
      <c r="RRS105" s="49"/>
      <c r="RRT105" s="49"/>
      <c r="RRU105" s="49"/>
      <c r="RRV105" s="49"/>
      <c r="RRW105" s="49"/>
      <c r="RRX105" s="49"/>
      <c r="RRY105" s="49"/>
      <c r="RRZ105" s="49"/>
      <c r="RSA105" s="49"/>
      <c r="RSB105" s="49"/>
      <c r="RSC105" s="49"/>
      <c r="RSD105" s="49"/>
      <c r="RSE105" s="49"/>
      <c r="RSF105" s="49"/>
      <c r="RSG105" s="49"/>
      <c r="RSH105" s="49"/>
      <c r="RSI105" s="49"/>
      <c r="RSJ105" s="49"/>
      <c r="RSK105" s="49"/>
      <c r="RSL105" s="49"/>
      <c r="RSM105" s="49"/>
      <c r="RSN105" s="49"/>
      <c r="RSO105" s="49"/>
      <c r="RSP105" s="49"/>
      <c r="RSQ105" s="49"/>
      <c r="RSR105" s="49"/>
      <c r="RSS105" s="49"/>
      <c r="RST105" s="49"/>
      <c r="RSU105" s="49"/>
      <c r="RSV105" s="49"/>
      <c r="RSW105" s="49"/>
      <c r="RSX105" s="49"/>
      <c r="RSY105" s="49"/>
      <c r="RSZ105" s="49"/>
      <c r="RTA105" s="49"/>
      <c r="RTB105" s="49"/>
      <c r="RTC105" s="49"/>
      <c r="RTD105" s="49"/>
      <c r="RTE105" s="49"/>
      <c r="RTF105" s="49"/>
      <c r="RTG105" s="49"/>
      <c r="RTH105" s="49"/>
      <c r="RTI105" s="49"/>
      <c r="RTJ105" s="49"/>
      <c r="RTK105" s="49"/>
      <c r="RTL105" s="49"/>
      <c r="RTM105" s="49"/>
      <c r="RTN105" s="49"/>
      <c r="RTO105" s="49"/>
      <c r="RTP105" s="49"/>
      <c r="RTQ105" s="49"/>
      <c r="RTR105" s="49"/>
      <c r="RTS105" s="49"/>
      <c r="RTT105" s="49"/>
      <c r="RTU105" s="49"/>
      <c r="RTV105" s="49"/>
      <c r="RTW105" s="49"/>
      <c r="RTX105" s="49"/>
      <c r="RTY105" s="49"/>
      <c r="RTZ105" s="49"/>
      <c r="RUA105" s="49"/>
      <c r="RUB105" s="49"/>
      <c r="RUC105" s="49"/>
      <c r="RUD105" s="49"/>
      <c r="RUE105" s="49"/>
      <c r="RUF105" s="49"/>
      <c r="RUG105" s="49"/>
      <c r="RUH105" s="49"/>
      <c r="RUI105" s="49"/>
      <c r="RUJ105" s="49"/>
      <c r="RUK105" s="49"/>
      <c r="RUL105" s="49"/>
      <c r="RUM105" s="49"/>
      <c r="RUN105" s="49"/>
      <c r="RUO105" s="49"/>
      <c r="RUP105" s="49"/>
      <c r="RUQ105" s="49"/>
      <c r="RUR105" s="49"/>
      <c r="RUS105" s="49"/>
      <c r="RUT105" s="49"/>
      <c r="RUU105" s="49"/>
      <c r="RUV105" s="49"/>
      <c r="RUW105" s="49"/>
      <c r="RUX105" s="49"/>
      <c r="RUY105" s="49"/>
      <c r="RUZ105" s="49"/>
      <c r="RVA105" s="49"/>
      <c r="RVB105" s="49"/>
      <c r="RVC105" s="49"/>
      <c r="RVD105" s="49"/>
      <c r="RVE105" s="49"/>
      <c r="RVF105" s="49"/>
      <c r="RVG105" s="49"/>
      <c r="RVH105" s="49"/>
      <c r="RVI105" s="49"/>
      <c r="RVJ105" s="49"/>
      <c r="RVK105" s="49"/>
      <c r="RVL105" s="49"/>
      <c r="RVM105" s="49"/>
      <c r="RVN105" s="49"/>
      <c r="RVO105" s="49"/>
      <c r="RVP105" s="49"/>
      <c r="RVQ105" s="49"/>
      <c r="RVR105" s="49"/>
      <c r="RVS105" s="49"/>
      <c r="RVT105" s="49"/>
      <c r="RVU105" s="49"/>
      <c r="RVV105" s="49"/>
      <c r="RVW105" s="49"/>
      <c r="RVX105" s="49"/>
      <c r="RVY105" s="49"/>
      <c r="RVZ105" s="49"/>
      <c r="RWA105" s="49"/>
      <c r="RWB105" s="49"/>
      <c r="RWC105" s="49"/>
      <c r="RWD105" s="49"/>
      <c r="RWE105" s="49"/>
      <c r="RWF105" s="49"/>
      <c r="RWG105" s="49"/>
      <c r="RWH105" s="49"/>
      <c r="RWI105" s="49"/>
      <c r="RWJ105" s="49"/>
      <c r="RWK105" s="49"/>
      <c r="RWL105" s="49"/>
      <c r="RWM105" s="49"/>
      <c r="RWN105" s="49"/>
      <c r="RWO105" s="49"/>
      <c r="RWP105" s="49"/>
      <c r="RWQ105" s="49"/>
      <c r="RWR105" s="49"/>
      <c r="RWS105" s="49"/>
      <c r="RWT105" s="49"/>
      <c r="RWU105" s="49"/>
      <c r="RWV105" s="49"/>
      <c r="RWW105" s="49"/>
      <c r="RWX105" s="49"/>
      <c r="RWY105" s="49"/>
      <c r="RWZ105" s="49"/>
      <c r="RXA105" s="49"/>
      <c r="RXB105" s="49"/>
      <c r="RXC105" s="49"/>
      <c r="RXD105" s="49"/>
      <c r="RXE105" s="49"/>
      <c r="RXF105" s="49"/>
      <c r="RXG105" s="49"/>
      <c r="RXH105" s="49"/>
      <c r="RXI105" s="49"/>
      <c r="RXJ105" s="49"/>
      <c r="RXK105" s="49"/>
      <c r="RXL105" s="49"/>
      <c r="RXM105" s="49"/>
      <c r="RXN105" s="49"/>
      <c r="RXO105" s="49"/>
      <c r="RXP105" s="49"/>
      <c r="RXQ105" s="49"/>
      <c r="RXR105" s="49"/>
      <c r="RXS105" s="49"/>
      <c r="RXT105" s="49"/>
      <c r="RXU105" s="49"/>
      <c r="RXV105" s="49"/>
      <c r="RXW105" s="49"/>
      <c r="RXX105" s="49"/>
      <c r="RXY105" s="49"/>
      <c r="RXZ105" s="49"/>
      <c r="RYA105" s="49"/>
      <c r="RYB105" s="49"/>
      <c r="RYC105" s="49"/>
      <c r="RYD105" s="49"/>
      <c r="RYE105" s="49"/>
      <c r="RYF105" s="49"/>
      <c r="RYG105" s="49"/>
      <c r="RYH105" s="49"/>
      <c r="RYI105" s="49"/>
      <c r="RYJ105" s="49"/>
      <c r="RYK105" s="49"/>
      <c r="RYL105" s="49"/>
      <c r="RYM105" s="49"/>
      <c r="RYN105" s="49"/>
      <c r="RYO105" s="49"/>
      <c r="RYP105" s="49"/>
      <c r="RYQ105" s="49"/>
      <c r="RYR105" s="49"/>
      <c r="RYS105" s="49"/>
      <c r="RYT105" s="49"/>
      <c r="RYU105" s="49"/>
      <c r="RYV105" s="49"/>
      <c r="RYW105" s="49"/>
      <c r="RYX105" s="49"/>
      <c r="RYY105" s="49"/>
      <c r="RYZ105" s="49"/>
      <c r="RZA105" s="49"/>
      <c r="RZB105" s="49"/>
      <c r="RZC105" s="49"/>
      <c r="RZD105" s="49"/>
      <c r="RZE105" s="49"/>
      <c r="RZF105" s="49"/>
      <c r="RZG105" s="49"/>
      <c r="RZH105" s="49"/>
      <c r="RZI105" s="49"/>
      <c r="RZJ105" s="49"/>
      <c r="RZK105" s="49"/>
      <c r="RZL105" s="49"/>
      <c r="RZM105" s="49"/>
      <c r="RZN105" s="49"/>
      <c r="RZO105" s="49"/>
      <c r="RZP105" s="49"/>
      <c r="RZQ105" s="49"/>
      <c r="RZR105" s="49"/>
      <c r="RZS105" s="49"/>
      <c r="RZT105" s="49"/>
      <c r="RZU105" s="49"/>
      <c r="RZV105" s="49"/>
      <c r="RZW105" s="49"/>
      <c r="RZX105" s="49"/>
      <c r="RZY105" s="49"/>
      <c r="RZZ105" s="49"/>
      <c r="SAA105" s="49"/>
      <c r="SAB105" s="49"/>
      <c r="SAC105" s="49"/>
      <c r="SAD105" s="49"/>
      <c r="SAE105" s="49"/>
      <c r="SAF105" s="49"/>
      <c r="SAG105" s="49"/>
      <c r="SAH105" s="49"/>
      <c r="SAI105" s="49"/>
      <c r="SAJ105" s="49"/>
      <c r="SAK105" s="49"/>
      <c r="SAL105" s="49"/>
      <c r="SAM105" s="49"/>
      <c r="SAN105" s="49"/>
      <c r="SAO105" s="49"/>
      <c r="SAP105" s="49"/>
      <c r="SAQ105" s="49"/>
      <c r="SAR105" s="49"/>
      <c r="SAS105" s="49"/>
      <c r="SAT105" s="49"/>
      <c r="SAU105" s="49"/>
      <c r="SAV105" s="49"/>
      <c r="SAW105" s="49"/>
      <c r="SAX105" s="49"/>
      <c r="SAY105" s="49"/>
      <c r="SAZ105" s="49"/>
      <c r="SBA105" s="49"/>
      <c r="SBB105" s="49"/>
      <c r="SBC105" s="49"/>
      <c r="SBD105" s="49"/>
      <c r="SBE105" s="49"/>
      <c r="SBF105" s="49"/>
      <c r="SBG105" s="49"/>
      <c r="SBH105" s="49"/>
      <c r="SBI105" s="49"/>
      <c r="SBJ105" s="49"/>
      <c r="SBK105" s="49"/>
      <c r="SBL105" s="49"/>
      <c r="SBM105" s="49"/>
      <c r="SBN105" s="49"/>
      <c r="SBO105" s="49"/>
      <c r="SBP105" s="49"/>
      <c r="SBQ105" s="49"/>
      <c r="SBR105" s="49"/>
      <c r="SBS105" s="49"/>
      <c r="SBT105" s="49"/>
      <c r="SBU105" s="49"/>
      <c r="SBV105" s="49"/>
      <c r="SBW105" s="49"/>
      <c r="SBX105" s="49"/>
      <c r="SBY105" s="49"/>
      <c r="SBZ105" s="49"/>
      <c r="SCA105" s="49"/>
      <c r="SCB105" s="49"/>
      <c r="SCC105" s="49"/>
      <c r="SCD105" s="49"/>
      <c r="SCE105" s="49"/>
      <c r="SCF105" s="49"/>
      <c r="SCG105" s="49"/>
      <c r="SCH105" s="49"/>
      <c r="SCI105" s="49"/>
      <c r="SCJ105" s="49"/>
      <c r="SCK105" s="49"/>
      <c r="SCL105" s="49"/>
      <c r="SCM105" s="49"/>
      <c r="SCN105" s="49"/>
      <c r="SCO105" s="49"/>
      <c r="SCP105" s="49"/>
      <c r="SCQ105" s="49"/>
      <c r="SCR105" s="49"/>
      <c r="SCS105" s="49"/>
      <c r="SCT105" s="49"/>
      <c r="SCU105" s="49"/>
      <c r="SCV105" s="49"/>
      <c r="SCW105" s="49"/>
      <c r="SCX105" s="49"/>
      <c r="SCY105" s="49"/>
      <c r="SCZ105" s="49"/>
      <c r="SDA105" s="49"/>
      <c r="SDB105" s="49"/>
      <c r="SDC105" s="49"/>
      <c r="SDD105" s="49"/>
      <c r="SDE105" s="49"/>
      <c r="SDF105" s="49"/>
      <c r="SDG105" s="49"/>
      <c r="SDH105" s="49"/>
      <c r="SDI105" s="49"/>
      <c r="SDJ105" s="49"/>
      <c r="SDK105" s="49"/>
      <c r="SDL105" s="49"/>
      <c r="SDM105" s="49"/>
      <c r="SDN105" s="49"/>
      <c r="SDO105" s="49"/>
      <c r="SDP105" s="49"/>
      <c r="SDQ105" s="49"/>
      <c r="SDR105" s="49"/>
      <c r="SDS105" s="49"/>
      <c r="SDT105" s="49"/>
      <c r="SDU105" s="49"/>
      <c r="SDV105" s="49"/>
      <c r="SDW105" s="49"/>
      <c r="SDX105" s="49"/>
      <c r="SDY105" s="49"/>
      <c r="SDZ105" s="49"/>
      <c r="SEA105" s="49"/>
      <c r="SEB105" s="49"/>
      <c r="SEC105" s="49"/>
      <c r="SED105" s="49"/>
      <c r="SEE105" s="49"/>
      <c r="SEF105" s="49"/>
      <c r="SEG105" s="49"/>
      <c r="SEH105" s="49"/>
      <c r="SEI105" s="49"/>
      <c r="SEJ105" s="49"/>
      <c r="SEK105" s="49"/>
      <c r="SEL105" s="49"/>
      <c r="SEM105" s="49"/>
      <c r="SEN105" s="49"/>
      <c r="SEO105" s="49"/>
      <c r="SEP105" s="49"/>
      <c r="SEQ105" s="49"/>
      <c r="SER105" s="49"/>
      <c r="SES105" s="49"/>
      <c r="SET105" s="49"/>
      <c r="SEU105" s="49"/>
      <c r="SEV105" s="49"/>
      <c r="SEW105" s="49"/>
      <c r="SEX105" s="49"/>
      <c r="SEY105" s="49"/>
      <c r="SEZ105" s="49"/>
      <c r="SFA105" s="49"/>
      <c r="SFB105" s="49"/>
      <c r="SFC105" s="49"/>
      <c r="SFD105" s="49"/>
      <c r="SFE105" s="49"/>
      <c r="SFF105" s="49"/>
      <c r="SFG105" s="49"/>
      <c r="SFH105" s="49"/>
      <c r="SFI105" s="49"/>
      <c r="SFJ105" s="49"/>
      <c r="SFK105" s="49"/>
      <c r="SFL105" s="49"/>
      <c r="SFM105" s="49"/>
      <c r="SFN105" s="49"/>
      <c r="SFO105" s="49"/>
      <c r="SFP105" s="49"/>
      <c r="SFQ105" s="49"/>
      <c r="SFR105" s="49"/>
      <c r="SFS105" s="49"/>
      <c r="SFT105" s="49"/>
      <c r="SFU105" s="49"/>
      <c r="SFV105" s="49"/>
      <c r="SFW105" s="49"/>
      <c r="SFX105" s="49"/>
      <c r="SFY105" s="49"/>
      <c r="SFZ105" s="49"/>
      <c r="SGA105" s="49"/>
      <c r="SGB105" s="49"/>
      <c r="SGC105" s="49"/>
      <c r="SGD105" s="49"/>
      <c r="SGE105" s="49"/>
      <c r="SGF105" s="49"/>
      <c r="SGG105" s="49"/>
      <c r="SGH105" s="49"/>
      <c r="SGI105" s="49"/>
      <c r="SGJ105" s="49"/>
      <c r="SGK105" s="49"/>
      <c r="SGL105" s="49"/>
      <c r="SGM105" s="49"/>
      <c r="SGN105" s="49"/>
      <c r="SGO105" s="49"/>
      <c r="SGP105" s="49"/>
      <c r="SGQ105" s="49"/>
      <c r="SGR105" s="49"/>
      <c r="SGS105" s="49"/>
      <c r="SGT105" s="49"/>
      <c r="SGU105" s="49"/>
      <c r="SGV105" s="49"/>
      <c r="SGW105" s="49"/>
      <c r="SGX105" s="49"/>
      <c r="SGY105" s="49"/>
      <c r="SGZ105" s="49"/>
      <c r="SHA105" s="49"/>
      <c r="SHB105" s="49"/>
      <c r="SHC105" s="49"/>
      <c r="SHD105" s="49"/>
      <c r="SHE105" s="49"/>
      <c r="SHF105" s="49"/>
      <c r="SHG105" s="49"/>
      <c r="SHH105" s="49"/>
      <c r="SHI105" s="49"/>
      <c r="SHJ105" s="49"/>
      <c r="SHK105" s="49"/>
      <c r="SHL105" s="49"/>
      <c r="SHM105" s="49"/>
      <c r="SHN105" s="49"/>
      <c r="SHO105" s="49"/>
      <c r="SHP105" s="49"/>
      <c r="SHQ105" s="49"/>
      <c r="SHR105" s="49"/>
      <c r="SHS105" s="49"/>
      <c r="SHT105" s="49"/>
      <c r="SHU105" s="49"/>
      <c r="SHV105" s="49"/>
      <c r="SHW105" s="49"/>
      <c r="SHX105" s="49"/>
      <c r="SHY105" s="49"/>
      <c r="SHZ105" s="49"/>
      <c r="SIA105" s="49"/>
      <c r="SIB105" s="49"/>
      <c r="SIC105" s="49"/>
      <c r="SID105" s="49"/>
      <c r="SIE105" s="49"/>
      <c r="SIF105" s="49"/>
      <c r="SIG105" s="49"/>
      <c r="SIH105" s="49"/>
      <c r="SII105" s="49"/>
      <c r="SIJ105" s="49"/>
      <c r="SIK105" s="49"/>
      <c r="SIL105" s="49"/>
      <c r="SIM105" s="49"/>
      <c r="SIN105" s="49"/>
      <c r="SIO105" s="49"/>
      <c r="SIP105" s="49"/>
      <c r="SIQ105" s="49"/>
      <c r="SIR105" s="49"/>
      <c r="SIS105" s="49"/>
      <c r="SIT105" s="49"/>
      <c r="SIU105" s="49"/>
      <c r="SIV105" s="49"/>
      <c r="SIW105" s="49"/>
      <c r="SIX105" s="49"/>
      <c r="SIY105" s="49"/>
      <c r="SIZ105" s="49"/>
      <c r="SJA105" s="49"/>
      <c r="SJB105" s="49"/>
      <c r="SJC105" s="49"/>
      <c r="SJD105" s="49"/>
      <c r="SJE105" s="49"/>
      <c r="SJF105" s="49"/>
      <c r="SJG105" s="49"/>
      <c r="SJH105" s="49"/>
      <c r="SJI105" s="49"/>
      <c r="SJJ105" s="49"/>
      <c r="SJK105" s="49"/>
      <c r="SJL105" s="49"/>
      <c r="SJM105" s="49"/>
      <c r="SJN105" s="49"/>
      <c r="SJO105" s="49"/>
      <c r="SJP105" s="49"/>
      <c r="SJQ105" s="49"/>
      <c r="SJR105" s="49"/>
      <c r="SJS105" s="49"/>
      <c r="SJT105" s="49"/>
      <c r="SJU105" s="49"/>
      <c r="SJV105" s="49"/>
      <c r="SJW105" s="49"/>
      <c r="SJX105" s="49"/>
      <c r="SJY105" s="49"/>
      <c r="SJZ105" s="49"/>
      <c r="SKA105" s="49"/>
      <c r="SKB105" s="49"/>
      <c r="SKC105" s="49"/>
      <c r="SKD105" s="49"/>
      <c r="SKE105" s="49"/>
      <c r="SKF105" s="49"/>
      <c r="SKG105" s="49"/>
      <c r="SKH105" s="49"/>
      <c r="SKI105" s="49"/>
      <c r="SKJ105" s="49"/>
      <c r="SKK105" s="49"/>
      <c r="SKL105" s="49"/>
      <c r="SKM105" s="49"/>
      <c r="SKN105" s="49"/>
      <c r="SKO105" s="49"/>
      <c r="SKP105" s="49"/>
      <c r="SKQ105" s="49"/>
      <c r="SKR105" s="49"/>
      <c r="SKS105" s="49"/>
      <c r="SKT105" s="49"/>
      <c r="SKU105" s="49"/>
      <c r="SKV105" s="49"/>
      <c r="SKW105" s="49"/>
      <c r="SKX105" s="49"/>
      <c r="SKY105" s="49"/>
      <c r="SKZ105" s="49"/>
      <c r="SLA105" s="49"/>
      <c r="SLB105" s="49"/>
      <c r="SLC105" s="49"/>
      <c r="SLD105" s="49"/>
      <c r="SLE105" s="49"/>
      <c r="SLF105" s="49"/>
      <c r="SLG105" s="49"/>
      <c r="SLH105" s="49"/>
      <c r="SLI105" s="49"/>
      <c r="SLJ105" s="49"/>
      <c r="SLK105" s="49"/>
      <c r="SLL105" s="49"/>
      <c r="SLM105" s="49"/>
      <c r="SLN105" s="49"/>
      <c r="SLO105" s="49"/>
      <c r="SLP105" s="49"/>
      <c r="SLQ105" s="49"/>
      <c r="SLR105" s="49"/>
      <c r="SLS105" s="49"/>
      <c r="SLT105" s="49"/>
      <c r="SLU105" s="49"/>
      <c r="SLV105" s="49"/>
      <c r="SLW105" s="49"/>
      <c r="SLX105" s="49"/>
      <c r="SLY105" s="49"/>
      <c r="SLZ105" s="49"/>
      <c r="SMA105" s="49"/>
      <c r="SMB105" s="49"/>
      <c r="SMC105" s="49"/>
      <c r="SMD105" s="49"/>
      <c r="SME105" s="49"/>
      <c r="SMF105" s="49"/>
      <c r="SMG105" s="49"/>
      <c r="SMH105" s="49"/>
      <c r="SMI105" s="49"/>
      <c r="SMJ105" s="49"/>
      <c r="SMK105" s="49"/>
      <c r="SML105" s="49"/>
      <c r="SMM105" s="49"/>
      <c r="SMN105" s="49"/>
      <c r="SMO105" s="49"/>
      <c r="SMP105" s="49"/>
      <c r="SMQ105" s="49"/>
      <c r="SMR105" s="49"/>
      <c r="SMS105" s="49"/>
      <c r="SMT105" s="49"/>
      <c r="SMU105" s="49"/>
      <c r="SMV105" s="49"/>
      <c r="SMW105" s="49"/>
      <c r="SMX105" s="49"/>
      <c r="SMY105" s="49"/>
      <c r="SMZ105" s="49"/>
      <c r="SNA105" s="49"/>
      <c r="SNB105" s="49"/>
      <c r="SNC105" s="49"/>
      <c r="SND105" s="49"/>
      <c r="SNE105" s="49"/>
      <c r="SNF105" s="49"/>
      <c r="SNG105" s="49"/>
      <c r="SNH105" s="49"/>
      <c r="SNI105" s="49"/>
      <c r="SNJ105" s="49"/>
      <c r="SNK105" s="49"/>
      <c r="SNL105" s="49"/>
      <c r="SNM105" s="49"/>
      <c r="SNN105" s="49"/>
      <c r="SNO105" s="49"/>
      <c r="SNP105" s="49"/>
      <c r="SNQ105" s="49"/>
      <c r="SNR105" s="49"/>
      <c r="SNS105" s="49"/>
      <c r="SNT105" s="49"/>
      <c r="SNU105" s="49"/>
      <c r="SNV105" s="49"/>
      <c r="SNW105" s="49"/>
      <c r="SNX105" s="49"/>
      <c r="SNY105" s="49"/>
      <c r="SNZ105" s="49"/>
      <c r="SOA105" s="49"/>
      <c r="SOB105" s="49"/>
      <c r="SOC105" s="49"/>
      <c r="SOD105" s="49"/>
      <c r="SOE105" s="49"/>
      <c r="SOF105" s="49"/>
      <c r="SOG105" s="49"/>
      <c r="SOH105" s="49"/>
      <c r="SOI105" s="49"/>
      <c r="SOJ105" s="49"/>
      <c r="SOK105" s="49"/>
      <c r="SOL105" s="49"/>
      <c r="SOM105" s="49"/>
      <c r="SON105" s="49"/>
      <c r="SOO105" s="49"/>
      <c r="SOP105" s="49"/>
      <c r="SOQ105" s="49"/>
      <c r="SOR105" s="49"/>
      <c r="SOS105" s="49"/>
      <c r="SOT105" s="49"/>
      <c r="SOU105" s="49"/>
      <c r="SOV105" s="49"/>
      <c r="SOW105" s="49"/>
      <c r="SOX105" s="49"/>
      <c r="SOY105" s="49"/>
      <c r="SOZ105" s="49"/>
      <c r="SPA105" s="49"/>
      <c r="SPB105" s="49"/>
      <c r="SPC105" s="49"/>
      <c r="SPD105" s="49"/>
      <c r="SPE105" s="49"/>
      <c r="SPF105" s="49"/>
      <c r="SPG105" s="49"/>
      <c r="SPH105" s="49"/>
      <c r="SPI105" s="49"/>
      <c r="SPJ105" s="49"/>
      <c r="SPK105" s="49"/>
      <c r="SPL105" s="49"/>
      <c r="SPM105" s="49"/>
      <c r="SPN105" s="49"/>
      <c r="SPO105" s="49"/>
      <c r="SPP105" s="49"/>
      <c r="SPQ105" s="49"/>
      <c r="SPR105" s="49"/>
      <c r="SPS105" s="49"/>
      <c r="SPT105" s="49"/>
      <c r="SPU105" s="49"/>
      <c r="SPV105" s="49"/>
      <c r="SPW105" s="49"/>
      <c r="SPX105" s="49"/>
      <c r="SPY105" s="49"/>
      <c r="SPZ105" s="49"/>
      <c r="SQA105" s="49"/>
      <c r="SQB105" s="49"/>
      <c r="SQC105" s="49"/>
      <c r="SQD105" s="49"/>
      <c r="SQE105" s="49"/>
      <c r="SQF105" s="49"/>
      <c r="SQG105" s="49"/>
      <c r="SQH105" s="49"/>
      <c r="SQI105" s="49"/>
      <c r="SQJ105" s="49"/>
      <c r="SQK105" s="49"/>
      <c r="SQL105" s="49"/>
      <c r="SQM105" s="49"/>
      <c r="SQN105" s="49"/>
      <c r="SQO105" s="49"/>
      <c r="SQP105" s="49"/>
      <c r="SQQ105" s="49"/>
      <c r="SQR105" s="49"/>
      <c r="SQS105" s="49"/>
      <c r="SQT105" s="49"/>
      <c r="SQU105" s="49"/>
      <c r="SQV105" s="49"/>
      <c r="SQW105" s="49"/>
      <c r="SQX105" s="49"/>
      <c r="SQY105" s="49"/>
      <c r="SQZ105" s="49"/>
      <c r="SRA105" s="49"/>
      <c r="SRB105" s="49"/>
      <c r="SRC105" s="49"/>
      <c r="SRD105" s="49"/>
      <c r="SRE105" s="49"/>
      <c r="SRF105" s="49"/>
      <c r="SRG105" s="49"/>
      <c r="SRH105" s="49"/>
      <c r="SRI105" s="49"/>
      <c r="SRJ105" s="49"/>
      <c r="SRK105" s="49"/>
      <c r="SRL105" s="49"/>
      <c r="SRM105" s="49"/>
      <c r="SRN105" s="49"/>
      <c r="SRO105" s="49"/>
      <c r="SRP105" s="49"/>
      <c r="SRQ105" s="49"/>
      <c r="SRR105" s="49"/>
      <c r="SRS105" s="49"/>
      <c r="SRT105" s="49"/>
      <c r="SRU105" s="49"/>
      <c r="SRV105" s="49"/>
      <c r="SRW105" s="49"/>
      <c r="SRX105" s="49"/>
      <c r="SRY105" s="49"/>
      <c r="SRZ105" s="49"/>
      <c r="SSA105" s="49"/>
      <c r="SSB105" s="49"/>
      <c r="SSC105" s="49"/>
      <c r="SSD105" s="49"/>
      <c r="SSE105" s="49"/>
      <c r="SSF105" s="49"/>
      <c r="SSG105" s="49"/>
      <c r="SSH105" s="49"/>
      <c r="SSI105" s="49"/>
      <c r="SSJ105" s="49"/>
      <c r="SSK105" s="49"/>
      <c r="SSL105" s="49"/>
      <c r="SSM105" s="49"/>
      <c r="SSN105" s="49"/>
      <c r="SSO105" s="49"/>
      <c r="SSP105" s="49"/>
      <c r="SSQ105" s="49"/>
      <c r="SSR105" s="49"/>
      <c r="SSS105" s="49"/>
      <c r="SST105" s="49"/>
      <c r="SSU105" s="49"/>
      <c r="SSV105" s="49"/>
      <c r="SSW105" s="49"/>
      <c r="SSX105" s="49"/>
      <c r="SSY105" s="49"/>
      <c r="SSZ105" s="49"/>
      <c r="STA105" s="49"/>
      <c r="STB105" s="49"/>
      <c r="STC105" s="49"/>
      <c r="STD105" s="49"/>
      <c r="STE105" s="49"/>
      <c r="STF105" s="49"/>
      <c r="STG105" s="49"/>
      <c r="STH105" s="49"/>
      <c r="STI105" s="49"/>
      <c r="STJ105" s="49"/>
      <c r="STK105" s="49"/>
      <c r="STL105" s="49"/>
      <c r="STM105" s="49"/>
      <c r="STN105" s="49"/>
      <c r="STO105" s="49"/>
      <c r="STP105" s="49"/>
      <c r="STQ105" s="49"/>
      <c r="STR105" s="49"/>
      <c r="STS105" s="49"/>
      <c r="STT105" s="49"/>
      <c r="STU105" s="49"/>
      <c r="STV105" s="49"/>
      <c r="STW105" s="49"/>
      <c r="STX105" s="49"/>
      <c r="STY105" s="49"/>
      <c r="STZ105" s="49"/>
      <c r="SUA105" s="49"/>
      <c r="SUB105" s="49"/>
      <c r="SUC105" s="49"/>
      <c r="SUD105" s="49"/>
      <c r="SUE105" s="49"/>
      <c r="SUF105" s="49"/>
      <c r="SUG105" s="49"/>
      <c r="SUH105" s="49"/>
      <c r="SUI105" s="49"/>
      <c r="SUJ105" s="49"/>
      <c r="SUK105" s="49"/>
      <c r="SUL105" s="49"/>
      <c r="SUM105" s="49"/>
      <c r="SUN105" s="49"/>
      <c r="SUO105" s="49"/>
      <c r="SUP105" s="49"/>
      <c r="SUQ105" s="49"/>
      <c r="SUR105" s="49"/>
      <c r="SUS105" s="49"/>
      <c r="SUT105" s="49"/>
      <c r="SUU105" s="49"/>
      <c r="SUV105" s="49"/>
      <c r="SUW105" s="49"/>
      <c r="SUX105" s="49"/>
      <c r="SUY105" s="49"/>
      <c r="SUZ105" s="49"/>
      <c r="SVA105" s="49"/>
      <c r="SVB105" s="49"/>
      <c r="SVC105" s="49"/>
      <c r="SVD105" s="49"/>
      <c r="SVE105" s="49"/>
      <c r="SVF105" s="49"/>
      <c r="SVG105" s="49"/>
      <c r="SVH105" s="49"/>
      <c r="SVI105" s="49"/>
      <c r="SVJ105" s="49"/>
      <c r="SVK105" s="49"/>
      <c r="SVL105" s="49"/>
      <c r="SVM105" s="49"/>
      <c r="SVN105" s="49"/>
      <c r="SVO105" s="49"/>
      <c r="SVP105" s="49"/>
      <c r="SVQ105" s="49"/>
      <c r="SVR105" s="49"/>
      <c r="SVS105" s="49"/>
      <c r="SVT105" s="49"/>
      <c r="SVU105" s="49"/>
      <c r="SVV105" s="49"/>
      <c r="SVW105" s="49"/>
      <c r="SVX105" s="49"/>
      <c r="SVY105" s="49"/>
      <c r="SVZ105" s="49"/>
      <c r="SWA105" s="49"/>
      <c r="SWB105" s="49"/>
      <c r="SWC105" s="49"/>
      <c r="SWD105" s="49"/>
      <c r="SWE105" s="49"/>
      <c r="SWF105" s="49"/>
      <c r="SWG105" s="49"/>
      <c r="SWH105" s="49"/>
      <c r="SWI105" s="49"/>
      <c r="SWJ105" s="49"/>
      <c r="SWK105" s="49"/>
      <c r="SWL105" s="49"/>
      <c r="SWM105" s="49"/>
      <c r="SWN105" s="49"/>
      <c r="SWO105" s="49"/>
      <c r="SWP105" s="49"/>
      <c r="SWQ105" s="49"/>
      <c r="SWR105" s="49"/>
      <c r="SWS105" s="49"/>
      <c r="SWT105" s="49"/>
      <c r="SWU105" s="49"/>
      <c r="SWV105" s="49"/>
      <c r="SWW105" s="49"/>
      <c r="SWX105" s="49"/>
      <c r="SWY105" s="49"/>
      <c r="SWZ105" s="49"/>
      <c r="SXA105" s="49"/>
      <c r="SXB105" s="49"/>
      <c r="SXC105" s="49"/>
      <c r="SXD105" s="49"/>
      <c r="SXE105" s="49"/>
      <c r="SXF105" s="49"/>
      <c r="SXG105" s="49"/>
      <c r="SXH105" s="49"/>
      <c r="SXI105" s="49"/>
      <c r="SXJ105" s="49"/>
      <c r="SXK105" s="49"/>
      <c r="SXL105" s="49"/>
      <c r="SXM105" s="49"/>
      <c r="SXN105" s="49"/>
      <c r="SXO105" s="49"/>
      <c r="SXP105" s="49"/>
      <c r="SXQ105" s="49"/>
      <c r="SXR105" s="49"/>
      <c r="SXS105" s="49"/>
      <c r="SXT105" s="49"/>
      <c r="SXU105" s="49"/>
      <c r="SXV105" s="49"/>
      <c r="SXW105" s="49"/>
      <c r="SXX105" s="49"/>
      <c r="SXY105" s="49"/>
      <c r="SXZ105" s="49"/>
      <c r="SYA105" s="49"/>
      <c r="SYB105" s="49"/>
      <c r="SYC105" s="49"/>
      <c r="SYD105" s="49"/>
      <c r="SYE105" s="49"/>
      <c r="SYF105" s="49"/>
      <c r="SYG105" s="49"/>
      <c r="SYH105" s="49"/>
      <c r="SYI105" s="49"/>
      <c r="SYJ105" s="49"/>
      <c r="SYK105" s="49"/>
      <c r="SYL105" s="49"/>
      <c r="SYM105" s="49"/>
      <c r="SYN105" s="49"/>
      <c r="SYO105" s="49"/>
      <c r="SYP105" s="49"/>
      <c r="SYQ105" s="49"/>
      <c r="SYR105" s="49"/>
      <c r="SYS105" s="49"/>
      <c r="SYT105" s="49"/>
      <c r="SYU105" s="49"/>
      <c r="SYV105" s="49"/>
      <c r="SYW105" s="49"/>
      <c r="SYX105" s="49"/>
      <c r="SYY105" s="49"/>
      <c r="SYZ105" s="49"/>
      <c r="SZA105" s="49"/>
      <c r="SZB105" s="49"/>
      <c r="SZC105" s="49"/>
      <c r="SZD105" s="49"/>
      <c r="SZE105" s="49"/>
      <c r="SZF105" s="49"/>
      <c r="SZG105" s="49"/>
      <c r="SZH105" s="49"/>
      <c r="SZI105" s="49"/>
      <c r="SZJ105" s="49"/>
      <c r="SZK105" s="49"/>
      <c r="SZL105" s="49"/>
      <c r="SZM105" s="49"/>
      <c r="SZN105" s="49"/>
      <c r="SZO105" s="49"/>
      <c r="SZP105" s="49"/>
      <c r="SZQ105" s="49"/>
      <c r="SZR105" s="49"/>
      <c r="SZS105" s="49"/>
      <c r="SZT105" s="49"/>
      <c r="SZU105" s="49"/>
      <c r="SZV105" s="49"/>
      <c r="SZW105" s="49"/>
      <c r="SZX105" s="49"/>
      <c r="SZY105" s="49"/>
      <c r="SZZ105" s="49"/>
      <c r="TAA105" s="49"/>
      <c r="TAB105" s="49"/>
      <c r="TAC105" s="49"/>
      <c r="TAD105" s="49"/>
      <c r="TAE105" s="49"/>
      <c r="TAF105" s="49"/>
      <c r="TAG105" s="49"/>
      <c r="TAH105" s="49"/>
      <c r="TAI105" s="49"/>
      <c r="TAJ105" s="49"/>
      <c r="TAK105" s="49"/>
      <c r="TAL105" s="49"/>
      <c r="TAM105" s="49"/>
      <c r="TAN105" s="49"/>
      <c r="TAO105" s="49"/>
      <c r="TAP105" s="49"/>
      <c r="TAQ105" s="49"/>
      <c r="TAR105" s="49"/>
      <c r="TAS105" s="49"/>
      <c r="TAT105" s="49"/>
      <c r="TAU105" s="49"/>
      <c r="TAV105" s="49"/>
      <c r="TAW105" s="49"/>
      <c r="TAX105" s="49"/>
      <c r="TAY105" s="49"/>
      <c r="TAZ105" s="49"/>
      <c r="TBA105" s="49"/>
      <c r="TBB105" s="49"/>
      <c r="TBC105" s="49"/>
      <c r="TBD105" s="49"/>
      <c r="TBE105" s="49"/>
      <c r="TBF105" s="49"/>
      <c r="TBG105" s="49"/>
      <c r="TBH105" s="49"/>
      <c r="TBI105" s="49"/>
      <c r="TBJ105" s="49"/>
      <c r="TBK105" s="49"/>
      <c r="TBL105" s="49"/>
      <c r="TBM105" s="49"/>
      <c r="TBN105" s="49"/>
      <c r="TBO105" s="49"/>
      <c r="TBP105" s="49"/>
      <c r="TBQ105" s="49"/>
      <c r="TBR105" s="49"/>
      <c r="TBS105" s="49"/>
      <c r="TBT105" s="49"/>
      <c r="TBU105" s="49"/>
      <c r="TBV105" s="49"/>
      <c r="TBW105" s="49"/>
      <c r="TBX105" s="49"/>
      <c r="TBY105" s="49"/>
      <c r="TBZ105" s="49"/>
      <c r="TCA105" s="49"/>
      <c r="TCB105" s="49"/>
      <c r="TCC105" s="49"/>
      <c r="TCD105" s="49"/>
      <c r="TCE105" s="49"/>
      <c r="TCF105" s="49"/>
      <c r="TCG105" s="49"/>
      <c r="TCH105" s="49"/>
      <c r="TCI105" s="49"/>
      <c r="TCJ105" s="49"/>
      <c r="TCK105" s="49"/>
      <c r="TCL105" s="49"/>
      <c r="TCM105" s="49"/>
      <c r="TCN105" s="49"/>
      <c r="TCO105" s="49"/>
      <c r="TCP105" s="49"/>
      <c r="TCQ105" s="49"/>
      <c r="TCR105" s="49"/>
      <c r="TCS105" s="49"/>
      <c r="TCT105" s="49"/>
      <c r="TCU105" s="49"/>
      <c r="TCV105" s="49"/>
      <c r="TCW105" s="49"/>
      <c r="TCX105" s="49"/>
      <c r="TCY105" s="49"/>
      <c r="TCZ105" s="49"/>
      <c r="TDA105" s="49"/>
      <c r="TDB105" s="49"/>
      <c r="TDC105" s="49"/>
      <c r="TDD105" s="49"/>
      <c r="TDE105" s="49"/>
      <c r="TDF105" s="49"/>
      <c r="TDG105" s="49"/>
      <c r="TDH105" s="49"/>
      <c r="TDI105" s="49"/>
      <c r="TDJ105" s="49"/>
      <c r="TDK105" s="49"/>
      <c r="TDL105" s="49"/>
      <c r="TDM105" s="49"/>
      <c r="TDN105" s="49"/>
      <c r="TDO105" s="49"/>
      <c r="TDP105" s="49"/>
      <c r="TDQ105" s="49"/>
      <c r="TDR105" s="49"/>
      <c r="TDS105" s="49"/>
      <c r="TDT105" s="49"/>
      <c r="TDU105" s="49"/>
      <c r="TDV105" s="49"/>
      <c r="TDW105" s="49"/>
      <c r="TDX105" s="49"/>
      <c r="TDY105" s="49"/>
      <c r="TDZ105" s="49"/>
      <c r="TEA105" s="49"/>
      <c r="TEB105" s="49"/>
      <c r="TEC105" s="49"/>
      <c r="TED105" s="49"/>
      <c r="TEE105" s="49"/>
      <c r="TEF105" s="49"/>
      <c r="TEG105" s="49"/>
      <c r="TEH105" s="49"/>
      <c r="TEI105" s="49"/>
      <c r="TEJ105" s="49"/>
      <c r="TEK105" s="49"/>
      <c r="TEL105" s="49"/>
      <c r="TEM105" s="49"/>
      <c r="TEN105" s="49"/>
      <c r="TEO105" s="49"/>
      <c r="TEP105" s="49"/>
      <c r="TEQ105" s="49"/>
      <c r="TER105" s="49"/>
      <c r="TES105" s="49"/>
      <c r="TET105" s="49"/>
      <c r="TEU105" s="49"/>
      <c r="TEV105" s="49"/>
      <c r="TEW105" s="49"/>
      <c r="TEX105" s="49"/>
      <c r="TEY105" s="49"/>
      <c r="TEZ105" s="49"/>
      <c r="TFA105" s="49"/>
      <c r="TFB105" s="49"/>
      <c r="TFC105" s="49"/>
      <c r="TFD105" s="49"/>
      <c r="TFE105" s="49"/>
      <c r="TFF105" s="49"/>
      <c r="TFG105" s="49"/>
      <c r="TFH105" s="49"/>
      <c r="TFI105" s="49"/>
      <c r="TFJ105" s="49"/>
      <c r="TFK105" s="49"/>
      <c r="TFL105" s="49"/>
      <c r="TFM105" s="49"/>
      <c r="TFN105" s="49"/>
      <c r="TFO105" s="49"/>
      <c r="TFP105" s="49"/>
      <c r="TFQ105" s="49"/>
      <c r="TFR105" s="49"/>
      <c r="TFS105" s="49"/>
      <c r="TFT105" s="49"/>
      <c r="TFU105" s="49"/>
      <c r="TFV105" s="49"/>
      <c r="TFW105" s="49"/>
      <c r="TFX105" s="49"/>
      <c r="TFY105" s="49"/>
      <c r="TFZ105" s="49"/>
      <c r="TGA105" s="49"/>
      <c r="TGB105" s="49"/>
      <c r="TGC105" s="49"/>
      <c r="TGD105" s="49"/>
      <c r="TGE105" s="49"/>
      <c r="TGF105" s="49"/>
      <c r="TGG105" s="49"/>
      <c r="TGH105" s="49"/>
      <c r="TGI105" s="49"/>
      <c r="TGJ105" s="49"/>
      <c r="TGK105" s="49"/>
      <c r="TGL105" s="49"/>
      <c r="TGM105" s="49"/>
      <c r="TGN105" s="49"/>
      <c r="TGO105" s="49"/>
      <c r="TGP105" s="49"/>
      <c r="TGQ105" s="49"/>
      <c r="TGR105" s="49"/>
      <c r="TGS105" s="49"/>
      <c r="TGT105" s="49"/>
      <c r="TGU105" s="49"/>
      <c r="TGV105" s="49"/>
      <c r="TGW105" s="49"/>
      <c r="TGX105" s="49"/>
      <c r="TGY105" s="49"/>
      <c r="TGZ105" s="49"/>
      <c r="THA105" s="49"/>
      <c r="THB105" s="49"/>
      <c r="THC105" s="49"/>
      <c r="THD105" s="49"/>
      <c r="THE105" s="49"/>
      <c r="THF105" s="49"/>
      <c r="THG105" s="49"/>
      <c r="THH105" s="49"/>
      <c r="THI105" s="49"/>
      <c r="THJ105" s="49"/>
      <c r="THK105" s="49"/>
      <c r="THL105" s="49"/>
      <c r="THM105" s="49"/>
      <c r="THN105" s="49"/>
      <c r="THO105" s="49"/>
      <c r="THP105" s="49"/>
      <c r="THQ105" s="49"/>
      <c r="THR105" s="49"/>
      <c r="THS105" s="49"/>
      <c r="THT105" s="49"/>
      <c r="THU105" s="49"/>
      <c r="THV105" s="49"/>
      <c r="THW105" s="49"/>
      <c r="THX105" s="49"/>
      <c r="THY105" s="49"/>
      <c r="THZ105" s="49"/>
      <c r="TIA105" s="49"/>
      <c r="TIB105" s="49"/>
      <c r="TIC105" s="49"/>
      <c r="TID105" s="49"/>
      <c r="TIE105" s="49"/>
      <c r="TIF105" s="49"/>
      <c r="TIG105" s="49"/>
      <c r="TIH105" s="49"/>
      <c r="TII105" s="49"/>
      <c r="TIJ105" s="49"/>
      <c r="TIK105" s="49"/>
      <c r="TIL105" s="49"/>
      <c r="TIM105" s="49"/>
      <c r="TIN105" s="49"/>
      <c r="TIO105" s="49"/>
      <c r="TIP105" s="49"/>
      <c r="TIQ105" s="49"/>
      <c r="TIR105" s="49"/>
      <c r="TIS105" s="49"/>
      <c r="TIT105" s="49"/>
      <c r="TIU105" s="49"/>
      <c r="TIV105" s="49"/>
      <c r="TIW105" s="49"/>
      <c r="TIX105" s="49"/>
      <c r="TIY105" s="49"/>
      <c r="TIZ105" s="49"/>
      <c r="TJA105" s="49"/>
      <c r="TJB105" s="49"/>
      <c r="TJC105" s="49"/>
      <c r="TJD105" s="49"/>
      <c r="TJE105" s="49"/>
      <c r="TJF105" s="49"/>
      <c r="TJG105" s="49"/>
      <c r="TJH105" s="49"/>
      <c r="TJI105" s="49"/>
      <c r="TJJ105" s="49"/>
      <c r="TJK105" s="49"/>
      <c r="TJL105" s="49"/>
      <c r="TJM105" s="49"/>
      <c r="TJN105" s="49"/>
      <c r="TJO105" s="49"/>
      <c r="TJP105" s="49"/>
      <c r="TJQ105" s="49"/>
      <c r="TJR105" s="49"/>
      <c r="TJS105" s="49"/>
      <c r="TJT105" s="49"/>
      <c r="TJU105" s="49"/>
      <c r="TJV105" s="49"/>
      <c r="TJW105" s="49"/>
      <c r="TJX105" s="49"/>
      <c r="TJY105" s="49"/>
      <c r="TJZ105" s="49"/>
      <c r="TKA105" s="49"/>
      <c r="TKB105" s="49"/>
      <c r="TKC105" s="49"/>
      <c r="TKD105" s="49"/>
      <c r="TKE105" s="49"/>
      <c r="TKF105" s="49"/>
      <c r="TKG105" s="49"/>
      <c r="TKH105" s="49"/>
      <c r="TKI105" s="49"/>
      <c r="TKJ105" s="49"/>
      <c r="TKK105" s="49"/>
      <c r="TKL105" s="49"/>
      <c r="TKM105" s="49"/>
      <c r="TKN105" s="49"/>
      <c r="TKO105" s="49"/>
      <c r="TKP105" s="49"/>
      <c r="TKQ105" s="49"/>
      <c r="TKR105" s="49"/>
      <c r="TKS105" s="49"/>
      <c r="TKT105" s="49"/>
      <c r="TKU105" s="49"/>
      <c r="TKV105" s="49"/>
      <c r="TKW105" s="49"/>
      <c r="TKX105" s="49"/>
      <c r="TKY105" s="49"/>
      <c r="TKZ105" s="49"/>
      <c r="TLA105" s="49"/>
      <c r="TLB105" s="49"/>
      <c r="TLC105" s="49"/>
      <c r="TLD105" s="49"/>
      <c r="TLE105" s="49"/>
      <c r="TLF105" s="49"/>
      <c r="TLG105" s="49"/>
      <c r="TLH105" s="49"/>
      <c r="TLI105" s="49"/>
      <c r="TLJ105" s="49"/>
      <c r="TLK105" s="49"/>
      <c r="TLL105" s="49"/>
      <c r="TLM105" s="49"/>
      <c r="TLN105" s="49"/>
      <c r="TLO105" s="49"/>
      <c r="TLP105" s="49"/>
      <c r="TLQ105" s="49"/>
      <c r="TLR105" s="49"/>
      <c r="TLS105" s="49"/>
      <c r="TLT105" s="49"/>
      <c r="TLU105" s="49"/>
      <c r="TLV105" s="49"/>
      <c r="TLW105" s="49"/>
      <c r="TLX105" s="49"/>
      <c r="TLY105" s="49"/>
      <c r="TLZ105" s="49"/>
      <c r="TMA105" s="49"/>
      <c r="TMB105" s="49"/>
      <c r="TMC105" s="49"/>
      <c r="TMD105" s="49"/>
      <c r="TME105" s="49"/>
      <c r="TMF105" s="49"/>
      <c r="TMG105" s="49"/>
      <c r="TMH105" s="49"/>
      <c r="TMI105" s="49"/>
      <c r="TMJ105" s="49"/>
      <c r="TMK105" s="49"/>
      <c r="TML105" s="49"/>
      <c r="TMM105" s="49"/>
      <c r="TMN105" s="49"/>
      <c r="TMO105" s="49"/>
      <c r="TMP105" s="49"/>
      <c r="TMQ105" s="49"/>
      <c r="TMR105" s="49"/>
      <c r="TMS105" s="49"/>
      <c r="TMT105" s="49"/>
      <c r="TMU105" s="49"/>
      <c r="TMV105" s="49"/>
      <c r="TMW105" s="49"/>
      <c r="TMX105" s="49"/>
      <c r="TMY105" s="49"/>
      <c r="TMZ105" s="49"/>
      <c r="TNA105" s="49"/>
      <c r="TNB105" s="49"/>
      <c r="TNC105" s="49"/>
      <c r="TND105" s="49"/>
      <c r="TNE105" s="49"/>
      <c r="TNF105" s="49"/>
      <c r="TNG105" s="49"/>
      <c r="TNH105" s="49"/>
      <c r="TNI105" s="49"/>
      <c r="TNJ105" s="49"/>
      <c r="TNK105" s="49"/>
      <c r="TNL105" s="49"/>
      <c r="TNM105" s="49"/>
      <c r="TNN105" s="49"/>
      <c r="TNO105" s="49"/>
      <c r="TNP105" s="49"/>
      <c r="TNQ105" s="49"/>
      <c r="TNR105" s="49"/>
      <c r="TNS105" s="49"/>
      <c r="TNT105" s="49"/>
      <c r="TNU105" s="49"/>
      <c r="TNV105" s="49"/>
      <c r="TNW105" s="49"/>
      <c r="TNX105" s="49"/>
      <c r="TNY105" s="49"/>
      <c r="TNZ105" s="49"/>
      <c r="TOA105" s="49"/>
      <c r="TOB105" s="49"/>
      <c r="TOC105" s="49"/>
      <c r="TOD105" s="49"/>
      <c r="TOE105" s="49"/>
      <c r="TOF105" s="49"/>
      <c r="TOG105" s="49"/>
      <c r="TOH105" s="49"/>
      <c r="TOI105" s="49"/>
      <c r="TOJ105" s="49"/>
      <c r="TOK105" s="49"/>
      <c r="TOL105" s="49"/>
      <c r="TOM105" s="49"/>
      <c r="TON105" s="49"/>
      <c r="TOO105" s="49"/>
      <c r="TOP105" s="49"/>
      <c r="TOQ105" s="49"/>
      <c r="TOR105" s="49"/>
      <c r="TOS105" s="49"/>
      <c r="TOT105" s="49"/>
      <c r="TOU105" s="49"/>
      <c r="TOV105" s="49"/>
      <c r="TOW105" s="49"/>
      <c r="TOX105" s="49"/>
      <c r="TOY105" s="49"/>
      <c r="TOZ105" s="49"/>
      <c r="TPA105" s="49"/>
      <c r="TPB105" s="49"/>
      <c r="TPC105" s="49"/>
      <c r="TPD105" s="49"/>
      <c r="TPE105" s="49"/>
      <c r="TPF105" s="49"/>
      <c r="TPG105" s="49"/>
      <c r="TPH105" s="49"/>
      <c r="TPI105" s="49"/>
      <c r="TPJ105" s="49"/>
      <c r="TPK105" s="49"/>
      <c r="TPL105" s="49"/>
      <c r="TPM105" s="49"/>
      <c r="TPN105" s="49"/>
      <c r="TPO105" s="49"/>
      <c r="TPP105" s="49"/>
      <c r="TPQ105" s="49"/>
      <c r="TPR105" s="49"/>
      <c r="TPS105" s="49"/>
      <c r="TPT105" s="49"/>
      <c r="TPU105" s="49"/>
      <c r="TPV105" s="49"/>
      <c r="TPW105" s="49"/>
      <c r="TPX105" s="49"/>
      <c r="TPY105" s="49"/>
      <c r="TPZ105" s="49"/>
      <c r="TQA105" s="49"/>
      <c r="TQB105" s="49"/>
      <c r="TQC105" s="49"/>
      <c r="TQD105" s="49"/>
      <c r="TQE105" s="49"/>
      <c r="TQF105" s="49"/>
      <c r="TQG105" s="49"/>
      <c r="TQH105" s="49"/>
      <c r="TQI105" s="49"/>
      <c r="TQJ105" s="49"/>
      <c r="TQK105" s="49"/>
      <c r="TQL105" s="49"/>
      <c r="TQM105" s="49"/>
      <c r="TQN105" s="49"/>
      <c r="TQO105" s="49"/>
      <c r="TQP105" s="49"/>
      <c r="TQQ105" s="49"/>
      <c r="TQR105" s="49"/>
      <c r="TQS105" s="49"/>
      <c r="TQT105" s="49"/>
      <c r="TQU105" s="49"/>
      <c r="TQV105" s="49"/>
      <c r="TQW105" s="49"/>
      <c r="TQX105" s="49"/>
      <c r="TQY105" s="49"/>
      <c r="TQZ105" s="49"/>
      <c r="TRA105" s="49"/>
      <c r="TRB105" s="49"/>
      <c r="TRC105" s="49"/>
      <c r="TRD105" s="49"/>
      <c r="TRE105" s="49"/>
      <c r="TRF105" s="49"/>
      <c r="TRG105" s="49"/>
      <c r="TRH105" s="49"/>
      <c r="TRI105" s="49"/>
      <c r="TRJ105" s="49"/>
      <c r="TRK105" s="49"/>
      <c r="TRL105" s="49"/>
      <c r="TRM105" s="49"/>
      <c r="TRN105" s="49"/>
      <c r="TRO105" s="49"/>
      <c r="TRP105" s="49"/>
      <c r="TRQ105" s="49"/>
      <c r="TRR105" s="49"/>
      <c r="TRS105" s="49"/>
      <c r="TRT105" s="49"/>
      <c r="TRU105" s="49"/>
      <c r="TRV105" s="49"/>
      <c r="TRW105" s="49"/>
      <c r="TRX105" s="49"/>
      <c r="TRY105" s="49"/>
      <c r="TRZ105" s="49"/>
      <c r="TSA105" s="49"/>
      <c r="TSB105" s="49"/>
      <c r="TSC105" s="49"/>
      <c r="TSD105" s="49"/>
      <c r="TSE105" s="49"/>
      <c r="TSF105" s="49"/>
      <c r="TSG105" s="49"/>
      <c r="TSH105" s="49"/>
      <c r="TSI105" s="49"/>
      <c r="TSJ105" s="49"/>
      <c r="TSK105" s="49"/>
      <c r="TSL105" s="49"/>
      <c r="TSM105" s="49"/>
      <c r="TSN105" s="49"/>
      <c r="TSO105" s="49"/>
      <c r="TSP105" s="49"/>
      <c r="TSQ105" s="49"/>
      <c r="TSR105" s="49"/>
      <c r="TSS105" s="49"/>
      <c r="TST105" s="49"/>
      <c r="TSU105" s="49"/>
      <c r="TSV105" s="49"/>
      <c r="TSW105" s="49"/>
      <c r="TSX105" s="49"/>
      <c r="TSY105" s="49"/>
      <c r="TSZ105" s="49"/>
      <c r="TTA105" s="49"/>
      <c r="TTB105" s="49"/>
      <c r="TTC105" s="49"/>
      <c r="TTD105" s="49"/>
      <c r="TTE105" s="49"/>
      <c r="TTF105" s="49"/>
      <c r="TTG105" s="49"/>
      <c r="TTH105" s="49"/>
      <c r="TTI105" s="49"/>
      <c r="TTJ105" s="49"/>
      <c r="TTK105" s="49"/>
      <c r="TTL105" s="49"/>
      <c r="TTM105" s="49"/>
      <c r="TTN105" s="49"/>
      <c r="TTO105" s="49"/>
      <c r="TTP105" s="49"/>
      <c r="TTQ105" s="49"/>
      <c r="TTR105" s="49"/>
      <c r="TTS105" s="49"/>
      <c r="TTT105" s="49"/>
      <c r="TTU105" s="49"/>
      <c r="TTV105" s="49"/>
      <c r="TTW105" s="49"/>
      <c r="TTX105" s="49"/>
      <c r="TTY105" s="49"/>
      <c r="TTZ105" s="49"/>
      <c r="TUA105" s="49"/>
      <c r="TUB105" s="49"/>
      <c r="TUC105" s="49"/>
      <c r="TUD105" s="49"/>
      <c r="TUE105" s="49"/>
      <c r="TUF105" s="49"/>
      <c r="TUG105" s="49"/>
      <c r="TUH105" s="49"/>
      <c r="TUI105" s="49"/>
      <c r="TUJ105" s="49"/>
      <c r="TUK105" s="49"/>
      <c r="TUL105" s="49"/>
      <c r="TUM105" s="49"/>
      <c r="TUN105" s="49"/>
      <c r="TUO105" s="49"/>
      <c r="TUP105" s="49"/>
      <c r="TUQ105" s="49"/>
      <c r="TUR105" s="49"/>
      <c r="TUS105" s="49"/>
      <c r="TUT105" s="49"/>
      <c r="TUU105" s="49"/>
      <c r="TUV105" s="49"/>
      <c r="TUW105" s="49"/>
      <c r="TUX105" s="49"/>
      <c r="TUY105" s="49"/>
      <c r="TUZ105" s="49"/>
      <c r="TVA105" s="49"/>
      <c r="TVB105" s="49"/>
      <c r="TVC105" s="49"/>
      <c r="TVD105" s="49"/>
      <c r="TVE105" s="49"/>
      <c r="TVF105" s="49"/>
      <c r="TVG105" s="49"/>
      <c r="TVH105" s="49"/>
      <c r="TVI105" s="49"/>
      <c r="TVJ105" s="49"/>
      <c r="TVK105" s="49"/>
      <c r="TVL105" s="49"/>
      <c r="TVM105" s="49"/>
      <c r="TVN105" s="49"/>
      <c r="TVO105" s="49"/>
      <c r="TVP105" s="49"/>
      <c r="TVQ105" s="49"/>
      <c r="TVR105" s="49"/>
      <c r="TVS105" s="49"/>
      <c r="TVT105" s="49"/>
      <c r="TVU105" s="49"/>
      <c r="TVV105" s="49"/>
      <c r="TVW105" s="49"/>
      <c r="TVX105" s="49"/>
      <c r="TVY105" s="49"/>
      <c r="TVZ105" s="49"/>
      <c r="TWA105" s="49"/>
      <c r="TWB105" s="49"/>
      <c r="TWC105" s="49"/>
      <c r="TWD105" s="49"/>
      <c r="TWE105" s="49"/>
      <c r="TWF105" s="49"/>
      <c r="TWG105" s="49"/>
      <c r="TWH105" s="49"/>
      <c r="TWI105" s="49"/>
      <c r="TWJ105" s="49"/>
      <c r="TWK105" s="49"/>
      <c r="TWL105" s="49"/>
      <c r="TWM105" s="49"/>
      <c r="TWN105" s="49"/>
      <c r="TWO105" s="49"/>
      <c r="TWP105" s="49"/>
      <c r="TWQ105" s="49"/>
      <c r="TWR105" s="49"/>
      <c r="TWS105" s="49"/>
      <c r="TWT105" s="49"/>
      <c r="TWU105" s="49"/>
      <c r="TWV105" s="49"/>
      <c r="TWW105" s="49"/>
      <c r="TWX105" s="49"/>
      <c r="TWY105" s="49"/>
      <c r="TWZ105" s="49"/>
      <c r="TXA105" s="49"/>
      <c r="TXB105" s="49"/>
      <c r="TXC105" s="49"/>
      <c r="TXD105" s="49"/>
      <c r="TXE105" s="49"/>
      <c r="TXF105" s="49"/>
      <c r="TXG105" s="49"/>
      <c r="TXH105" s="49"/>
      <c r="TXI105" s="49"/>
      <c r="TXJ105" s="49"/>
      <c r="TXK105" s="49"/>
      <c r="TXL105" s="49"/>
      <c r="TXM105" s="49"/>
      <c r="TXN105" s="49"/>
      <c r="TXO105" s="49"/>
      <c r="TXP105" s="49"/>
      <c r="TXQ105" s="49"/>
      <c r="TXR105" s="49"/>
      <c r="TXS105" s="49"/>
      <c r="TXT105" s="49"/>
      <c r="TXU105" s="49"/>
      <c r="TXV105" s="49"/>
      <c r="TXW105" s="49"/>
      <c r="TXX105" s="49"/>
      <c r="TXY105" s="49"/>
      <c r="TXZ105" s="49"/>
      <c r="TYA105" s="49"/>
      <c r="TYB105" s="49"/>
      <c r="TYC105" s="49"/>
      <c r="TYD105" s="49"/>
      <c r="TYE105" s="49"/>
      <c r="TYF105" s="49"/>
      <c r="TYG105" s="49"/>
      <c r="TYH105" s="49"/>
      <c r="TYI105" s="49"/>
      <c r="TYJ105" s="49"/>
      <c r="TYK105" s="49"/>
      <c r="TYL105" s="49"/>
      <c r="TYM105" s="49"/>
      <c r="TYN105" s="49"/>
      <c r="TYO105" s="49"/>
      <c r="TYP105" s="49"/>
      <c r="TYQ105" s="49"/>
      <c r="TYR105" s="49"/>
      <c r="TYS105" s="49"/>
      <c r="TYT105" s="49"/>
      <c r="TYU105" s="49"/>
      <c r="TYV105" s="49"/>
      <c r="TYW105" s="49"/>
      <c r="TYX105" s="49"/>
      <c r="TYY105" s="49"/>
      <c r="TYZ105" s="49"/>
      <c r="TZA105" s="49"/>
      <c r="TZB105" s="49"/>
      <c r="TZC105" s="49"/>
      <c r="TZD105" s="49"/>
      <c r="TZE105" s="49"/>
      <c r="TZF105" s="49"/>
      <c r="TZG105" s="49"/>
      <c r="TZH105" s="49"/>
      <c r="TZI105" s="49"/>
      <c r="TZJ105" s="49"/>
      <c r="TZK105" s="49"/>
      <c r="TZL105" s="49"/>
      <c r="TZM105" s="49"/>
      <c r="TZN105" s="49"/>
      <c r="TZO105" s="49"/>
      <c r="TZP105" s="49"/>
      <c r="TZQ105" s="49"/>
      <c r="TZR105" s="49"/>
      <c r="TZS105" s="49"/>
      <c r="TZT105" s="49"/>
      <c r="TZU105" s="49"/>
      <c r="TZV105" s="49"/>
      <c r="TZW105" s="49"/>
      <c r="TZX105" s="49"/>
      <c r="TZY105" s="49"/>
      <c r="TZZ105" s="49"/>
      <c r="UAA105" s="49"/>
      <c r="UAB105" s="49"/>
      <c r="UAC105" s="49"/>
      <c r="UAD105" s="49"/>
      <c r="UAE105" s="49"/>
      <c r="UAF105" s="49"/>
      <c r="UAG105" s="49"/>
      <c r="UAH105" s="49"/>
      <c r="UAI105" s="49"/>
      <c r="UAJ105" s="49"/>
      <c r="UAK105" s="49"/>
      <c r="UAL105" s="49"/>
      <c r="UAM105" s="49"/>
      <c r="UAN105" s="49"/>
      <c r="UAO105" s="49"/>
      <c r="UAP105" s="49"/>
      <c r="UAQ105" s="49"/>
      <c r="UAR105" s="49"/>
      <c r="UAS105" s="49"/>
      <c r="UAT105" s="49"/>
      <c r="UAU105" s="49"/>
      <c r="UAV105" s="49"/>
      <c r="UAW105" s="49"/>
      <c r="UAX105" s="49"/>
      <c r="UAY105" s="49"/>
      <c r="UAZ105" s="49"/>
      <c r="UBA105" s="49"/>
      <c r="UBB105" s="49"/>
      <c r="UBC105" s="49"/>
      <c r="UBD105" s="49"/>
      <c r="UBE105" s="49"/>
      <c r="UBF105" s="49"/>
      <c r="UBG105" s="49"/>
      <c r="UBH105" s="49"/>
      <c r="UBI105" s="49"/>
      <c r="UBJ105" s="49"/>
      <c r="UBK105" s="49"/>
      <c r="UBL105" s="49"/>
      <c r="UBM105" s="49"/>
      <c r="UBN105" s="49"/>
      <c r="UBO105" s="49"/>
      <c r="UBP105" s="49"/>
      <c r="UBQ105" s="49"/>
      <c r="UBR105" s="49"/>
      <c r="UBS105" s="49"/>
      <c r="UBT105" s="49"/>
      <c r="UBU105" s="49"/>
      <c r="UBV105" s="49"/>
      <c r="UBW105" s="49"/>
      <c r="UBX105" s="49"/>
      <c r="UBY105" s="49"/>
      <c r="UBZ105" s="49"/>
      <c r="UCA105" s="49"/>
      <c r="UCB105" s="49"/>
      <c r="UCC105" s="49"/>
      <c r="UCD105" s="49"/>
      <c r="UCE105" s="49"/>
      <c r="UCF105" s="49"/>
      <c r="UCG105" s="49"/>
      <c r="UCH105" s="49"/>
      <c r="UCI105" s="49"/>
      <c r="UCJ105" s="49"/>
      <c r="UCK105" s="49"/>
      <c r="UCL105" s="49"/>
      <c r="UCM105" s="49"/>
      <c r="UCN105" s="49"/>
      <c r="UCO105" s="49"/>
      <c r="UCP105" s="49"/>
      <c r="UCQ105" s="49"/>
      <c r="UCR105" s="49"/>
      <c r="UCS105" s="49"/>
      <c r="UCT105" s="49"/>
      <c r="UCU105" s="49"/>
      <c r="UCV105" s="49"/>
      <c r="UCW105" s="49"/>
      <c r="UCX105" s="49"/>
      <c r="UCY105" s="49"/>
      <c r="UCZ105" s="49"/>
      <c r="UDA105" s="49"/>
      <c r="UDB105" s="49"/>
      <c r="UDC105" s="49"/>
      <c r="UDD105" s="49"/>
      <c r="UDE105" s="49"/>
      <c r="UDF105" s="49"/>
      <c r="UDG105" s="49"/>
      <c r="UDH105" s="49"/>
      <c r="UDI105" s="49"/>
      <c r="UDJ105" s="49"/>
      <c r="UDK105" s="49"/>
      <c r="UDL105" s="49"/>
      <c r="UDM105" s="49"/>
      <c r="UDN105" s="49"/>
      <c r="UDO105" s="49"/>
      <c r="UDP105" s="49"/>
      <c r="UDQ105" s="49"/>
      <c r="UDR105" s="49"/>
      <c r="UDS105" s="49"/>
      <c r="UDT105" s="49"/>
      <c r="UDU105" s="49"/>
      <c r="UDV105" s="49"/>
      <c r="UDW105" s="49"/>
      <c r="UDX105" s="49"/>
      <c r="UDY105" s="49"/>
      <c r="UDZ105" s="49"/>
      <c r="UEA105" s="49"/>
      <c r="UEB105" s="49"/>
      <c r="UEC105" s="49"/>
      <c r="UED105" s="49"/>
      <c r="UEE105" s="49"/>
      <c r="UEF105" s="49"/>
      <c r="UEG105" s="49"/>
      <c r="UEH105" s="49"/>
      <c r="UEI105" s="49"/>
      <c r="UEJ105" s="49"/>
      <c r="UEK105" s="49"/>
      <c r="UEL105" s="49"/>
      <c r="UEM105" s="49"/>
      <c r="UEN105" s="49"/>
      <c r="UEO105" s="49"/>
      <c r="UEP105" s="49"/>
      <c r="UEQ105" s="49"/>
      <c r="UER105" s="49"/>
      <c r="UES105" s="49"/>
      <c r="UET105" s="49"/>
      <c r="UEU105" s="49"/>
      <c r="UEV105" s="49"/>
      <c r="UEW105" s="49"/>
      <c r="UEX105" s="49"/>
      <c r="UEY105" s="49"/>
      <c r="UEZ105" s="49"/>
      <c r="UFA105" s="49"/>
      <c r="UFB105" s="49"/>
      <c r="UFC105" s="49"/>
      <c r="UFD105" s="49"/>
      <c r="UFE105" s="49"/>
      <c r="UFF105" s="49"/>
      <c r="UFG105" s="49"/>
      <c r="UFH105" s="49"/>
      <c r="UFI105" s="49"/>
      <c r="UFJ105" s="49"/>
      <c r="UFK105" s="49"/>
      <c r="UFL105" s="49"/>
      <c r="UFM105" s="49"/>
      <c r="UFN105" s="49"/>
      <c r="UFO105" s="49"/>
      <c r="UFP105" s="49"/>
      <c r="UFQ105" s="49"/>
      <c r="UFR105" s="49"/>
      <c r="UFS105" s="49"/>
      <c r="UFT105" s="49"/>
      <c r="UFU105" s="49"/>
      <c r="UFV105" s="49"/>
      <c r="UFW105" s="49"/>
      <c r="UFX105" s="49"/>
      <c r="UFY105" s="49"/>
      <c r="UFZ105" s="49"/>
      <c r="UGA105" s="49"/>
      <c r="UGB105" s="49"/>
      <c r="UGC105" s="49"/>
      <c r="UGD105" s="49"/>
      <c r="UGE105" s="49"/>
      <c r="UGF105" s="49"/>
      <c r="UGG105" s="49"/>
      <c r="UGH105" s="49"/>
      <c r="UGI105" s="49"/>
      <c r="UGJ105" s="49"/>
      <c r="UGK105" s="49"/>
      <c r="UGL105" s="49"/>
      <c r="UGM105" s="49"/>
      <c r="UGN105" s="49"/>
      <c r="UGO105" s="49"/>
      <c r="UGP105" s="49"/>
      <c r="UGQ105" s="49"/>
      <c r="UGR105" s="49"/>
      <c r="UGS105" s="49"/>
      <c r="UGT105" s="49"/>
      <c r="UGU105" s="49"/>
      <c r="UGV105" s="49"/>
      <c r="UGW105" s="49"/>
      <c r="UGX105" s="49"/>
      <c r="UGY105" s="49"/>
      <c r="UGZ105" s="49"/>
      <c r="UHA105" s="49"/>
      <c r="UHB105" s="49"/>
      <c r="UHC105" s="49"/>
      <c r="UHD105" s="49"/>
      <c r="UHE105" s="49"/>
      <c r="UHF105" s="49"/>
      <c r="UHG105" s="49"/>
      <c r="UHH105" s="49"/>
      <c r="UHI105" s="49"/>
      <c r="UHJ105" s="49"/>
      <c r="UHK105" s="49"/>
      <c r="UHL105" s="49"/>
      <c r="UHM105" s="49"/>
      <c r="UHN105" s="49"/>
      <c r="UHO105" s="49"/>
      <c r="UHP105" s="49"/>
      <c r="UHQ105" s="49"/>
      <c r="UHR105" s="49"/>
      <c r="UHS105" s="49"/>
      <c r="UHT105" s="49"/>
      <c r="UHU105" s="49"/>
      <c r="UHV105" s="49"/>
      <c r="UHW105" s="49"/>
      <c r="UHX105" s="49"/>
      <c r="UHY105" s="49"/>
      <c r="UHZ105" s="49"/>
      <c r="UIA105" s="49"/>
      <c r="UIB105" s="49"/>
      <c r="UIC105" s="49"/>
      <c r="UID105" s="49"/>
      <c r="UIE105" s="49"/>
      <c r="UIF105" s="49"/>
      <c r="UIG105" s="49"/>
      <c r="UIH105" s="49"/>
      <c r="UII105" s="49"/>
      <c r="UIJ105" s="49"/>
      <c r="UIK105" s="49"/>
      <c r="UIL105" s="49"/>
      <c r="UIM105" s="49"/>
      <c r="UIN105" s="49"/>
      <c r="UIO105" s="49"/>
      <c r="UIP105" s="49"/>
      <c r="UIQ105" s="49"/>
      <c r="UIR105" s="49"/>
      <c r="UIS105" s="49"/>
      <c r="UIT105" s="49"/>
      <c r="UIU105" s="49"/>
      <c r="UIV105" s="49"/>
      <c r="UIW105" s="49"/>
      <c r="UIX105" s="49"/>
      <c r="UIY105" s="49"/>
      <c r="UIZ105" s="49"/>
      <c r="UJA105" s="49"/>
      <c r="UJB105" s="49"/>
      <c r="UJC105" s="49"/>
      <c r="UJD105" s="49"/>
      <c r="UJE105" s="49"/>
      <c r="UJF105" s="49"/>
      <c r="UJG105" s="49"/>
      <c r="UJH105" s="49"/>
      <c r="UJI105" s="49"/>
      <c r="UJJ105" s="49"/>
      <c r="UJK105" s="49"/>
      <c r="UJL105" s="49"/>
      <c r="UJM105" s="49"/>
      <c r="UJN105" s="49"/>
      <c r="UJO105" s="49"/>
      <c r="UJP105" s="49"/>
      <c r="UJQ105" s="49"/>
      <c r="UJR105" s="49"/>
      <c r="UJS105" s="49"/>
      <c r="UJT105" s="49"/>
      <c r="UJU105" s="49"/>
      <c r="UJV105" s="49"/>
      <c r="UJW105" s="49"/>
      <c r="UJX105" s="49"/>
      <c r="UJY105" s="49"/>
      <c r="UJZ105" s="49"/>
      <c r="UKA105" s="49"/>
      <c r="UKB105" s="49"/>
      <c r="UKC105" s="49"/>
      <c r="UKD105" s="49"/>
      <c r="UKE105" s="49"/>
      <c r="UKF105" s="49"/>
      <c r="UKG105" s="49"/>
      <c r="UKH105" s="49"/>
      <c r="UKI105" s="49"/>
      <c r="UKJ105" s="49"/>
      <c r="UKK105" s="49"/>
      <c r="UKL105" s="49"/>
      <c r="UKM105" s="49"/>
      <c r="UKN105" s="49"/>
      <c r="UKO105" s="49"/>
      <c r="UKP105" s="49"/>
      <c r="UKQ105" s="49"/>
      <c r="UKR105" s="49"/>
      <c r="UKS105" s="49"/>
      <c r="UKT105" s="49"/>
      <c r="UKU105" s="49"/>
      <c r="UKV105" s="49"/>
      <c r="UKW105" s="49"/>
      <c r="UKX105" s="49"/>
      <c r="UKY105" s="49"/>
      <c r="UKZ105" s="49"/>
      <c r="ULA105" s="49"/>
      <c r="ULB105" s="49"/>
      <c r="ULC105" s="49"/>
      <c r="ULD105" s="49"/>
      <c r="ULE105" s="49"/>
      <c r="ULF105" s="49"/>
      <c r="ULG105" s="49"/>
      <c r="ULH105" s="49"/>
      <c r="ULI105" s="49"/>
      <c r="ULJ105" s="49"/>
      <c r="ULK105" s="49"/>
      <c r="ULL105" s="49"/>
      <c r="ULM105" s="49"/>
      <c r="ULN105" s="49"/>
      <c r="ULO105" s="49"/>
      <c r="ULP105" s="49"/>
      <c r="ULQ105" s="49"/>
      <c r="ULR105" s="49"/>
      <c r="ULS105" s="49"/>
      <c r="ULT105" s="49"/>
      <c r="ULU105" s="49"/>
      <c r="ULV105" s="49"/>
      <c r="ULW105" s="49"/>
      <c r="ULX105" s="49"/>
      <c r="ULY105" s="49"/>
      <c r="ULZ105" s="49"/>
      <c r="UMA105" s="49"/>
      <c r="UMB105" s="49"/>
      <c r="UMC105" s="49"/>
      <c r="UMD105" s="49"/>
      <c r="UME105" s="49"/>
      <c r="UMF105" s="49"/>
      <c r="UMG105" s="49"/>
      <c r="UMH105" s="49"/>
      <c r="UMI105" s="49"/>
      <c r="UMJ105" s="49"/>
      <c r="UMK105" s="49"/>
      <c r="UML105" s="49"/>
      <c r="UMM105" s="49"/>
      <c r="UMN105" s="49"/>
      <c r="UMO105" s="49"/>
      <c r="UMP105" s="49"/>
      <c r="UMQ105" s="49"/>
      <c r="UMR105" s="49"/>
      <c r="UMS105" s="49"/>
      <c r="UMT105" s="49"/>
      <c r="UMU105" s="49"/>
      <c r="UMV105" s="49"/>
      <c r="UMW105" s="49"/>
      <c r="UMX105" s="49"/>
      <c r="UMY105" s="49"/>
      <c r="UMZ105" s="49"/>
      <c r="UNA105" s="49"/>
      <c r="UNB105" s="49"/>
      <c r="UNC105" s="49"/>
      <c r="UND105" s="49"/>
      <c r="UNE105" s="49"/>
      <c r="UNF105" s="49"/>
      <c r="UNG105" s="49"/>
      <c r="UNH105" s="49"/>
      <c r="UNI105" s="49"/>
      <c r="UNJ105" s="49"/>
      <c r="UNK105" s="49"/>
      <c r="UNL105" s="49"/>
      <c r="UNM105" s="49"/>
      <c r="UNN105" s="49"/>
      <c r="UNO105" s="49"/>
      <c r="UNP105" s="49"/>
      <c r="UNQ105" s="49"/>
      <c r="UNR105" s="49"/>
      <c r="UNS105" s="49"/>
      <c r="UNT105" s="49"/>
      <c r="UNU105" s="49"/>
      <c r="UNV105" s="49"/>
      <c r="UNW105" s="49"/>
      <c r="UNX105" s="49"/>
      <c r="UNY105" s="49"/>
      <c r="UNZ105" s="49"/>
      <c r="UOA105" s="49"/>
      <c r="UOB105" s="49"/>
      <c r="UOC105" s="49"/>
      <c r="UOD105" s="49"/>
      <c r="UOE105" s="49"/>
      <c r="UOF105" s="49"/>
      <c r="UOG105" s="49"/>
      <c r="UOH105" s="49"/>
      <c r="UOI105" s="49"/>
      <c r="UOJ105" s="49"/>
      <c r="UOK105" s="49"/>
      <c r="UOL105" s="49"/>
      <c r="UOM105" s="49"/>
      <c r="UON105" s="49"/>
      <c r="UOO105" s="49"/>
      <c r="UOP105" s="49"/>
      <c r="UOQ105" s="49"/>
      <c r="UOR105" s="49"/>
      <c r="UOS105" s="49"/>
      <c r="UOT105" s="49"/>
      <c r="UOU105" s="49"/>
      <c r="UOV105" s="49"/>
      <c r="UOW105" s="49"/>
      <c r="UOX105" s="49"/>
      <c r="UOY105" s="49"/>
      <c r="UOZ105" s="49"/>
      <c r="UPA105" s="49"/>
      <c r="UPB105" s="49"/>
      <c r="UPC105" s="49"/>
      <c r="UPD105" s="49"/>
      <c r="UPE105" s="49"/>
      <c r="UPF105" s="49"/>
      <c r="UPG105" s="49"/>
      <c r="UPH105" s="49"/>
      <c r="UPI105" s="49"/>
      <c r="UPJ105" s="49"/>
      <c r="UPK105" s="49"/>
      <c r="UPL105" s="49"/>
      <c r="UPM105" s="49"/>
      <c r="UPN105" s="49"/>
      <c r="UPO105" s="49"/>
      <c r="UPP105" s="49"/>
      <c r="UPQ105" s="49"/>
      <c r="UPR105" s="49"/>
      <c r="UPS105" s="49"/>
      <c r="UPT105" s="49"/>
      <c r="UPU105" s="49"/>
      <c r="UPV105" s="49"/>
      <c r="UPW105" s="49"/>
      <c r="UPX105" s="49"/>
      <c r="UPY105" s="49"/>
      <c r="UPZ105" s="49"/>
      <c r="UQA105" s="49"/>
      <c r="UQB105" s="49"/>
      <c r="UQC105" s="49"/>
      <c r="UQD105" s="49"/>
      <c r="UQE105" s="49"/>
      <c r="UQF105" s="49"/>
      <c r="UQG105" s="49"/>
      <c r="UQH105" s="49"/>
      <c r="UQI105" s="49"/>
      <c r="UQJ105" s="49"/>
      <c r="UQK105" s="49"/>
      <c r="UQL105" s="49"/>
      <c r="UQM105" s="49"/>
      <c r="UQN105" s="49"/>
      <c r="UQO105" s="49"/>
      <c r="UQP105" s="49"/>
      <c r="UQQ105" s="49"/>
      <c r="UQR105" s="49"/>
      <c r="UQS105" s="49"/>
      <c r="UQT105" s="49"/>
      <c r="UQU105" s="49"/>
      <c r="UQV105" s="49"/>
      <c r="UQW105" s="49"/>
      <c r="UQX105" s="49"/>
      <c r="UQY105" s="49"/>
      <c r="UQZ105" s="49"/>
      <c r="URA105" s="49"/>
      <c r="URB105" s="49"/>
      <c r="URC105" s="49"/>
      <c r="URD105" s="49"/>
      <c r="URE105" s="49"/>
      <c r="URF105" s="49"/>
      <c r="URG105" s="49"/>
      <c r="URH105" s="49"/>
      <c r="URI105" s="49"/>
      <c r="URJ105" s="49"/>
      <c r="URK105" s="49"/>
      <c r="URL105" s="49"/>
      <c r="URM105" s="49"/>
      <c r="URN105" s="49"/>
      <c r="URO105" s="49"/>
      <c r="URP105" s="49"/>
      <c r="URQ105" s="49"/>
      <c r="URR105" s="49"/>
      <c r="URS105" s="49"/>
      <c r="URT105" s="49"/>
      <c r="URU105" s="49"/>
      <c r="URV105" s="49"/>
      <c r="URW105" s="49"/>
      <c r="URX105" s="49"/>
      <c r="URY105" s="49"/>
      <c r="URZ105" s="49"/>
      <c r="USA105" s="49"/>
      <c r="USB105" s="49"/>
      <c r="USC105" s="49"/>
      <c r="USD105" s="49"/>
      <c r="USE105" s="49"/>
      <c r="USF105" s="49"/>
      <c r="USG105" s="49"/>
      <c r="USH105" s="49"/>
      <c r="USI105" s="49"/>
      <c r="USJ105" s="49"/>
      <c r="USK105" s="49"/>
      <c r="USL105" s="49"/>
      <c r="USM105" s="49"/>
      <c r="USN105" s="49"/>
      <c r="USO105" s="49"/>
      <c r="USP105" s="49"/>
      <c r="USQ105" s="49"/>
      <c r="USR105" s="49"/>
      <c r="USS105" s="49"/>
      <c r="UST105" s="49"/>
      <c r="USU105" s="49"/>
      <c r="USV105" s="49"/>
      <c r="USW105" s="49"/>
      <c r="USX105" s="49"/>
      <c r="USY105" s="49"/>
      <c r="USZ105" s="49"/>
      <c r="UTA105" s="49"/>
      <c r="UTB105" s="49"/>
      <c r="UTC105" s="49"/>
      <c r="UTD105" s="49"/>
      <c r="UTE105" s="49"/>
      <c r="UTF105" s="49"/>
      <c r="UTG105" s="49"/>
      <c r="UTH105" s="49"/>
      <c r="UTI105" s="49"/>
      <c r="UTJ105" s="49"/>
      <c r="UTK105" s="49"/>
      <c r="UTL105" s="49"/>
      <c r="UTM105" s="49"/>
      <c r="UTN105" s="49"/>
      <c r="UTO105" s="49"/>
      <c r="UTP105" s="49"/>
      <c r="UTQ105" s="49"/>
      <c r="UTR105" s="49"/>
      <c r="UTS105" s="49"/>
      <c r="UTT105" s="49"/>
      <c r="UTU105" s="49"/>
      <c r="UTV105" s="49"/>
      <c r="UTW105" s="49"/>
      <c r="UTX105" s="49"/>
      <c r="UTY105" s="49"/>
      <c r="UTZ105" s="49"/>
      <c r="UUA105" s="49"/>
      <c r="UUB105" s="49"/>
      <c r="UUC105" s="49"/>
      <c r="UUD105" s="49"/>
      <c r="UUE105" s="49"/>
      <c r="UUF105" s="49"/>
      <c r="UUG105" s="49"/>
      <c r="UUH105" s="49"/>
      <c r="UUI105" s="49"/>
      <c r="UUJ105" s="49"/>
      <c r="UUK105" s="49"/>
      <c r="UUL105" s="49"/>
      <c r="UUM105" s="49"/>
      <c r="UUN105" s="49"/>
      <c r="UUO105" s="49"/>
      <c r="UUP105" s="49"/>
      <c r="UUQ105" s="49"/>
      <c r="UUR105" s="49"/>
      <c r="UUS105" s="49"/>
      <c r="UUT105" s="49"/>
      <c r="UUU105" s="49"/>
      <c r="UUV105" s="49"/>
      <c r="UUW105" s="49"/>
      <c r="UUX105" s="49"/>
      <c r="UUY105" s="49"/>
      <c r="UUZ105" s="49"/>
      <c r="UVA105" s="49"/>
      <c r="UVB105" s="49"/>
      <c r="UVC105" s="49"/>
      <c r="UVD105" s="49"/>
      <c r="UVE105" s="49"/>
      <c r="UVF105" s="49"/>
      <c r="UVG105" s="49"/>
      <c r="UVH105" s="49"/>
      <c r="UVI105" s="49"/>
      <c r="UVJ105" s="49"/>
      <c r="UVK105" s="49"/>
      <c r="UVL105" s="49"/>
      <c r="UVM105" s="49"/>
      <c r="UVN105" s="49"/>
      <c r="UVO105" s="49"/>
      <c r="UVP105" s="49"/>
      <c r="UVQ105" s="49"/>
      <c r="UVR105" s="49"/>
      <c r="UVS105" s="49"/>
      <c r="UVT105" s="49"/>
      <c r="UVU105" s="49"/>
      <c r="UVV105" s="49"/>
      <c r="UVW105" s="49"/>
      <c r="UVX105" s="49"/>
      <c r="UVY105" s="49"/>
      <c r="UVZ105" s="49"/>
      <c r="UWA105" s="49"/>
      <c r="UWB105" s="49"/>
      <c r="UWC105" s="49"/>
      <c r="UWD105" s="49"/>
      <c r="UWE105" s="49"/>
      <c r="UWF105" s="49"/>
      <c r="UWG105" s="49"/>
      <c r="UWH105" s="49"/>
      <c r="UWI105" s="49"/>
      <c r="UWJ105" s="49"/>
      <c r="UWK105" s="49"/>
      <c r="UWL105" s="49"/>
      <c r="UWM105" s="49"/>
      <c r="UWN105" s="49"/>
      <c r="UWO105" s="49"/>
      <c r="UWP105" s="49"/>
      <c r="UWQ105" s="49"/>
      <c r="UWR105" s="49"/>
      <c r="UWS105" s="49"/>
      <c r="UWT105" s="49"/>
      <c r="UWU105" s="49"/>
      <c r="UWV105" s="49"/>
      <c r="UWW105" s="49"/>
      <c r="UWX105" s="49"/>
      <c r="UWY105" s="49"/>
      <c r="UWZ105" s="49"/>
      <c r="UXA105" s="49"/>
      <c r="UXB105" s="49"/>
      <c r="UXC105" s="49"/>
      <c r="UXD105" s="49"/>
      <c r="UXE105" s="49"/>
      <c r="UXF105" s="49"/>
      <c r="UXG105" s="49"/>
      <c r="UXH105" s="49"/>
      <c r="UXI105" s="49"/>
      <c r="UXJ105" s="49"/>
      <c r="UXK105" s="49"/>
      <c r="UXL105" s="49"/>
      <c r="UXM105" s="49"/>
      <c r="UXN105" s="49"/>
      <c r="UXO105" s="49"/>
      <c r="UXP105" s="49"/>
      <c r="UXQ105" s="49"/>
      <c r="UXR105" s="49"/>
      <c r="UXS105" s="49"/>
      <c r="UXT105" s="49"/>
      <c r="UXU105" s="49"/>
      <c r="UXV105" s="49"/>
      <c r="UXW105" s="49"/>
      <c r="UXX105" s="49"/>
      <c r="UXY105" s="49"/>
      <c r="UXZ105" s="49"/>
      <c r="UYA105" s="49"/>
      <c r="UYB105" s="49"/>
      <c r="UYC105" s="49"/>
      <c r="UYD105" s="49"/>
      <c r="UYE105" s="49"/>
      <c r="UYF105" s="49"/>
      <c r="UYG105" s="49"/>
      <c r="UYH105" s="49"/>
      <c r="UYI105" s="49"/>
      <c r="UYJ105" s="49"/>
      <c r="UYK105" s="49"/>
      <c r="UYL105" s="49"/>
      <c r="UYM105" s="49"/>
      <c r="UYN105" s="49"/>
      <c r="UYO105" s="49"/>
      <c r="UYP105" s="49"/>
      <c r="UYQ105" s="49"/>
      <c r="UYR105" s="49"/>
      <c r="UYS105" s="49"/>
      <c r="UYT105" s="49"/>
      <c r="UYU105" s="49"/>
      <c r="UYV105" s="49"/>
      <c r="UYW105" s="49"/>
      <c r="UYX105" s="49"/>
      <c r="UYY105" s="49"/>
      <c r="UYZ105" s="49"/>
      <c r="UZA105" s="49"/>
      <c r="UZB105" s="49"/>
      <c r="UZC105" s="49"/>
      <c r="UZD105" s="49"/>
      <c r="UZE105" s="49"/>
      <c r="UZF105" s="49"/>
      <c r="UZG105" s="49"/>
      <c r="UZH105" s="49"/>
      <c r="UZI105" s="49"/>
      <c r="UZJ105" s="49"/>
      <c r="UZK105" s="49"/>
      <c r="UZL105" s="49"/>
      <c r="UZM105" s="49"/>
      <c r="UZN105" s="49"/>
      <c r="UZO105" s="49"/>
      <c r="UZP105" s="49"/>
      <c r="UZQ105" s="49"/>
      <c r="UZR105" s="49"/>
      <c r="UZS105" s="49"/>
      <c r="UZT105" s="49"/>
      <c r="UZU105" s="49"/>
      <c r="UZV105" s="49"/>
      <c r="UZW105" s="49"/>
      <c r="UZX105" s="49"/>
      <c r="UZY105" s="49"/>
      <c r="UZZ105" s="49"/>
      <c r="VAA105" s="49"/>
      <c r="VAB105" s="49"/>
      <c r="VAC105" s="49"/>
      <c r="VAD105" s="49"/>
      <c r="VAE105" s="49"/>
      <c r="VAF105" s="49"/>
      <c r="VAG105" s="49"/>
      <c r="VAH105" s="49"/>
      <c r="VAI105" s="49"/>
      <c r="VAJ105" s="49"/>
      <c r="VAK105" s="49"/>
      <c r="VAL105" s="49"/>
      <c r="VAM105" s="49"/>
      <c r="VAN105" s="49"/>
      <c r="VAO105" s="49"/>
      <c r="VAP105" s="49"/>
      <c r="VAQ105" s="49"/>
      <c r="VAR105" s="49"/>
      <c r="VAS105" s="49"/>
      <c r="VAT105" s="49"/>
      <c r="VAU105" s="49"/>
      <c r="VAV105" s="49"/>
      <c r="VAW105" s="49"/>
      <c r="VAX105" s="49"/>
      <c r="VAY105" s="49"/>
      <c r="VAZ105" s="49"/>
      <c r="VBA105" s="49"/>
      <c r="VBB105" s="49"/>
      <c r="VBC105" s="49"/>
      <c r="VBD105" s="49"/>
      <c r="VBE105" s="49"/>
      <c r="VBF105" s="49"/>
      <c r="VBG105" s="49"/>
      <c r="VBH105" s="49"/>
      <c r="VBI105" s="49"/>
      <c r="VBJ105" s="49"/>
      <c r="VBK105" s="49"/>
      <c r="VBL105" s="49"/>
      <c r="VBM105" s="49"/>
      <c r="VBN105" s="49"/>
      <c r="VBO105" s="49"/>
      <c r="VBP105" s="49"/>
      <c r="VBQ105" s="49"/>
      <c r="VBR105" s="49"/>
      <c r="VBS105" s="49"/>
      <c r="VBT105" s="49"/>
      <c r="VBU105" s="49"/>
      <c r="VBV105" s="49"/>
      <c r="VBW105" s="49"/>
      <c r="VBX105" s="49"/>
      <c r="VBY105" s="49"/>
      <c r="VBZ105" s="49"/>
      <c r="VCA105" s="49"/>
      <c r="VCB105" s="49"/>
      <c r="VCC105" s="49"/>
      <c r="VCD105" s="49"/>
      <c r="VCE105" s="49"/>
      <c r="VCF105" s="49"/>
      <c r="VCG105" s="49"/>
      <c r="VCH105" s="49"/>
      <c r="VCI105" s="49"/>
      <c r="VCJ105" s="49"/>
      <c r="VCK105" s="49"/>
      <c r="VCL105" s="49"/>
      <c r="VCM105" s="49"/>
      <c r="VCN105" s="49"/>
      <c r="VCO105" s="49"/>
      <c r="VCP105" s="49"/>
      <c r="VCQ105" s="49"/>
      <c r="VCR105" s="49"/>
      <c r="VCS105" s="49"/>
      <c r="VCT105" s="49"/>
      <c r="VCU105" s="49"/>
      <c r="VCV105" s="49"/>
      <c r="VCW105" s="49"/>
      <c r="VCX105" s="49"/>
      <c r="VCY105" s="49"/>
      <c r="VCZ105" s="49"/>
      <c r="VDA105" s="49"/>
      <c r="VDB105" s="49"/>
      <c r="VDC105" s="49"/>
      <c r="VDD105" s="49"/>
      <c r="VDE105" s="49"/>
      <c r="VDF105" s="49"/>
      <c r="VDG105" s="49"/>
      <c r="VDH105" s="49"/>
      <c r="VDI105" s="49"/>
      <c r="VDJ105" s="49"/>
      <c r="VDK105" s="49"/>
      <c r="VDL105" s="49"/>
      <c r="VDM105" s="49"/>
      <c r="VDN105" s="49"/>
      <c r="VDO105" s="49"/>
      <c r="VDP105" s="49"/>
      <c r="VDQ105" s="49"/>
      <c r="VDR105" s="49"/>
      <c r="VDS105" s="49"/>
      <c r="VDT105" s="49"/>
      <c r="VDU105" s="49"/>
      <c r="VDV105" s="49"/>
      <c r="VDW105" s="49"/>
      <c r="VDX105" s="49"/>
      <c r="VDY105" s="49"/>
      <c r="VDZ105" s="49"/>
      <c r="VEA105" s="49"/>
      <c r="VEB105" s="49"/>
      <c r="VEC105" s="49"/>
      <c r="VED105" s="49"/>
      <c r="VEE105" s="49"/>
      <c r="VEF105" s="49"/>
      <c r="VEG105" s="49"/>
      <c r="VEH105" s="49"/>
      <c r="VEI105" s="49"/>
      <c r="VEJ105" s="49"/>
      <c r="VEK105" s="49"/>
      <c r="VEL105" s="49"/>
      <c r="VEM105" s="49"/>
      <c r="VEN105" s="49"/>
      <c r="VEO105" s="49"/>
      <c r="VEP105" s="49"/>
      <c r="VEQ105" s="49"/>
      <c r="VER105" s="49"/>
      <c r="VES105" s="49"/>
      <c r="VET105" s="49"/>
      <c r="VEU105" s="49"/>
      <c r="VEV105" s="49"/>
      <c r="VEW105" s="49"/>
      <c r="VEX105" s="49"/>
      <c r="VEY105" s="49"/>
      <c r="VEZ105" s="49"/>
      <c r="VFA105" s="49"/>
      <c r="VFB105" s="49"/>
      <c r="VFC105" s="49"/>
      <c r="VFD105" s="49"/>
      <c r="VFE105" s="49"/>
      <c r="VFF105" s="49"/>
      <c r="VFG105" s="49"/>
      <c r="VFH105" s="49"/>
      <c r="VFI105" s="49"/>
      <c r="VFJ105" s="49"/>
      <c r="VFK105" s="49"/>
      <c r="VFL105" s="49"/>
      <c r="VFM105" s="49"/>
      <c r="VFN105" s="49"/>
      <c r="VFO105" s="49"/>
      <c r="VFP105" s="49"/>
      <c r="VFQ105" s="49"/>
      <c r="VFR105" s="49"/>
      <c r="VFS105" s="49"/>
      <c r="VFT105" s="49"/>
      <c r="VFU105" s="49"/>
      <c r="VFV105" s="49"/>
      <c r="VFW105" s="49"/>
      <c r="VFX105" s="49"/>
      <c r="VFY105" s="49"/>
      <c r="VFZ105" s="49"/>
      <c r="VGA105" s="49"/>
      <c r="VGB105" s="49"/>
      <c r="VGC105" s="49"/>
      <c r="VGD105" s="49"/>
      <c r="VGE105" s="49"/>
      <c r="VGF105" s="49"/>
      <c r="VGG105" s="49"/>
      <c r="VGH105" s="49"/>
      <c r="VGI105" s="49"/>
      <c r="VGJ105" s="49"/>
      <c r="VGK105" s="49"/>
      <c r="VGL105" s="49"/>
      <c r="VGM105" s="49"/>
      <c r="VGN105" s="49"/>
      <c r="VGO105" s="49"/>
      <c r="VGP105" s="49"/>
      <c r="VGQ105" s="49"/>
      <c r="VGR105" s="49"/>
      <c r="VGS105" s="49"/>
      <c r="VGT105" s="49"/>
      <c r="VGU105" s="49"/>
      <c r="VGV105" s="49"/>
      <c r="VGW105" s="49"/>
      <c r="VGX105" s="49"/>
      <c r="VGY105" s="49"/>
      <c r="VGZ105" s="49"/>
      <c r="VHA105" s="49"/>
      <c r="VHB105" s="49"/>
      <c r="VHC105" s="49"/>
      <c r="VHD105" s="49"/>
      <c r="VHE105" s="49"/>
      <c r="VHF105" s="49"/>
      <c r="VHG105" s="49"/>
      <c r="VHH105" s="49"/>
      <c r="VHI105" s="49"/>
      <c r="VHJ105" s="49"/>
      <c r="VHK105" s="49"/>
      <c r="VHL105" s="49"/>
      <c r="VHM105" s="49"/>
      <c r="VHN105" s="49"/>
      <c r="VHO105" s="49"/>
      <c r="VHP105" s="49"/>
      <c r="VHQ105" s="49"/>
      <c r="VHR105" s="49"/>
      <c r="VHS105" s="49"/>
      <c r="VHT105" s="49"/>
      <c r="VHU105" s="49"/>
      <c r="VHV105" s="49"/>
      <c r="VHW105" s="49"/>
      <c r="VHX105" s="49"/>
      <c r="VHY105" s="49"/>
      <c r="VHZ105" s="49"/>
      <c r="VIA105" s="49"/>
      <c r="VIB105" s="49"/>
      <c r="VIC105" s="49"/>
      <c r="VID105" s="49"/>
      <c r="VIE105" s="49"/>
      <c r="VIF105" s="49"/>
      <c r="VIG105" s="49"/>
      <c r="VIH105" s="49"/>
      <c r="VII105" s="49"/>
      <c r="VIJ105" s="49"/>
      <c r="VIK105" s="49"/>
      <c r="VIL105" s="49"/>
      <c r="VIM105" s="49"/>
      <c r="VIN105" s="49"/>
      <c r="VIO105" s="49"/>
      <c r="VIP105" s="49"/>
      <c r="VIQ105" s="49"/>
      <c r="VIR105" s="49"/>
      <c r="VIS105" s="49"/>
      <c r="VIT105" s="49"/>
      <c r="VIU105" s="49"/>
      <c r="VIV105" s="49"/>
      <c r="VIW105" s="49"/>
      <c r="VIX105" s="49"/>
      <c r="VIY105" s="49"/>
      <c r="VIZ105" s="49"/>
      <c r="VJA105" s="49"/>
      <c r="VJB105" s="49"/>
      <c r="VJC105" s="49"/>
      <c r="VJD105" s="49"/>
      <c r="VJE105" s="49"/>
      <c r="VJF105" s="49"/>
      <c r="VJG105" s="49"/>
      <c r="VJH105" s="49"/>
      <c r="VJI105" s="49"/>
      <c r="VJJ105" s="49"/>
      <c r="VJK105" s="49"/>
      <c r="VJL105" s="49"/>
      <c r="VJM105" s="49"/>
      <c r="VJN105" s="49"/>
      <c r="VJO105" s="49"/>
      <c r="VJP105" s="49"/>
      <c r="VJQ105" s="49"/>
      <c r="VJR105" s="49"/>
      <c r="VJS105" s="49"/>
      <c r="VJT105" s="49"/>
      <c r="VJU105" s="49"/>
      <c r="VJV105" s="49"/>
      <c r="VJW105" s="49"/>
      <c r="VJX105" s="49"/>
      <c r="VJY105" s="49"/>
      <c r="VJZ105" s="49"/>
      <c r="VKA105" s="49"/>
      <c r="VKB105" s="49"/>
      <c r="VKC105" s="49"/>
      <c r="VKD105" s="49"/>
      <c r="VKE105" s="49"/>
      <c r="VKF105" s="49"/>
      <c r="VKG105" s="49"/>
      <c r="VKH105" s="49"/>
      <c r="VKI105" s="49"/>
      <c r="VKJ105" s="49"/>
      <c r="VKK105" s="49"/>
      <c r="VKL105" s="49"/>
      <c r="VKM105" s="49"/>
      <c r="VKN105" s="49"/>
      <c r="VKO105" s="49"/>
      <c r="VKP105" s="49"/>
      <c r="VKQ105" s="49"/>
      <c r="VKR105" s="49"/>
      <c r="VKS105" s="49"/>
      <c r="VKT105" s="49"/>
      <c r="VKU105" s="49"/>
      <c r="VKV105" s="49"/>
      <c r="VKW105" s="49"/>
      <c r="VKX105" s="49"/>
      <c r="VKY105" s="49"/>
      <c r="VKZ105" s="49"/>
      <c r="VLA105" s="49"/>
      <c r="VLB105" s="49"/>
      <c r="VLC105" s="49"/>
      <c r="VLD105" s="49"/>
      <c r="VLE105" s="49"/>
      <c r="VLF105" s="49"/>
      <c r="VLG105" s="49"/>
      <c r="VLH105" s="49"/>
      <c r="VLI105" s="49"/>
      <c r="VLJ105" s="49"/>
      <c r="VLK105" s="49"/>
      <c r="VLL105" s="49"/>
      <c r="VLM105" s="49"/>
      <c r="VLN105" s="49"/>
      <c r="VLO105" s="49"/>
      <c r="VLP105" s="49"/>
      <c r="VLQ105" s="49"/>
      <c r="VLR105" s="49"/>
      <c r="VLS105" s="49"/>
      <c r="VLT105" s="49"/>
      <c r="VLU105" s="49"/>
      <c r="VLV105" s="49"/>
      <c r="VLW105" s="49"/>
      <c r="VLX105" s="49"/>
      <c r="VLY105" s="49"/>
      <c r="VLZ105" s="49"/>
      <c r="VMA105" s="49"/>
      <c r="VMB105" s="49"/>
      <c r="VMC105" s="49"/>
      <c r="VMD105" s="49"/>
      <c r="VME105" s="49"/>
      <c r="VMF105" s="49"/>
      <c r="VMG105" s="49"/>
      <c r="VMH105" s="49"/>
      <c r="VMI105" s="49"/>
      <c r="VMJ105" s="49"/>
      <c r="VMK105" s="49"/>
      <c r="VML105" s="49"/>
      <c r="VMM105" s="49"/>
      <c r="VMN105" s="49"/>
      <c r="VMO105" s="49"/>
      <c r="VMP105" s="49"/>
      <c r="VMQ105" s="49"/>
      <c r="VMR105" s="49"/>
      <c r="VMS105" s="49"/>
      <c r="VMT105" s="49"/>
      <c r="VMU105" s="49"/>
      <c r="VMV105" s="49"/>
      <c r="VMW105" s="49"/>
      <c r="VMX105" s="49"/>
      <c r="VMY105" s="49"/>
      <c r="VMZ105" s="49"/>
      <c r="VNA105" s="49"/>
      <c r="VNB105" s="49"/>
      <c r="VNC105" s="49"/>
      <c r="VND105" s="49"/>
      <c r="VNE105" s="49"/>
      <c r="VNF105" s="49"/>
      <c r="VNG105" s="49"/>
      <c r="VNH105" s="49"/>
      <c r="VNI105" s="49"/>
      <c r="VNJ105" s="49"/>
      <c r="VNK105" s="49"/>
      <c r="VNL105" s="49"/>
      <c r="VNM105" s="49"/>
      <c r="VNN105" s="49"/>
      <c r="VNO105" s="49"/>
      <c r="VNP105" s="49"/>
      <c r="VNQ105" s="49"/>
      <c r="VNR105" s="49"/>
      <c r="VNS105" s="49"/>
      <c r="VNT105" s="49"/>
      <c r="VNU105" s="49"/>
      <c r="VNV105" s="49"/>
      <c r="VNW105" s="49"/>
      <c r="VNX105" s="49"/>
      <c r="VNY105" s="49"/>
      <c r="VNZ105" s="49"/>
      <c r="VOA105" s="49"/>
      <c r="VOB105" s="49"/>
      <c r="VOC105" s="49"/>
      <c r="VOD105" s="49"/>
      <c r="VOE105" s="49"/>
      <c r="VOF105" s="49"/>
      <c r="VOG105" s="49"/>
      <c r="VOH105" s="49"/>
      <c r="VOI105" s="49"/>
      <c r="VOJ105" s="49"/>
      <c r="VOK105" s="49"/>
      <c r="VOL105" s="49"/>
      <c r="VOM105" s="49"/>
      <c r="VON105" s="49"/>
      <c r="VOO105" s="49"/>
      <c r="VOP105" s="49"/>
      <c r="VOQ105" s="49"/>
      <c r="VOR105" s="49"/>
      <c r="VOS105" s="49"/>
      <c r="VOT105" s="49"/>
      <c r="VOU105" s="49"/>
      <c r="VOV105" s="49"/>
      <c r="VOW105" s="49"/>
      <c r="VOX105" s="49"/>
      <c r="VOY105" s="49"/>
      <c r="VOZ105" s="49"/>
      <c r="VPA105" s="49"/>
      <c r="VPB105" s="49"/>
      <c r="VPC105" s="49"/>
      <c r="VPD105" s="49"/>
      <c r="VPE105" s="49"/>
      <c r="VPF105" s="49"/>
      <c r="VPG105" s="49"/>
      <c r="VPH105" s="49"/>
      <c r="VPI105" s="49"/>
      <c r="VPJ105" s="49"/>
      <c r="VPK105" s="49"/>
      <c r="VPL105" s="49"/>
      <c r="VPM105" s="49"/>
      <c r="VPN105" s="49"/>
      <c r="VPO105" s="49"/>
      <c r="VPP105" s="49"/>
      <c r="VPQ105" s="49"/>
      <c r="VPR105" s="49"/>
      <c r="VPS105" s="49"/>
      <c r="VPT105" s="49"/>
      <c r="VPU105" s="49"/>
      <c r="VPV105" s="49"/>
      <c r="VPW105" s="49"/>
      <c r="VPX105" s="49"/>
      <c r="VPY105" s="49"/>
      <c r="VPZ105" s="49"/>
      <c r="VQA105" s="49"/>
      <c r="VQB105" s="49"/>
      <c r="VQC105" s="49"/>
      <c r="VQD105" s="49"/>
      <c r="VQE105" s="49"/>
      <c r="VQF105" s="49"/>
      <c r="VQG105" s="49"/>
      <c r="VQH105" s="49"/>
      <c r="VQI105" s="49"/>
      <c r="VQJ105" s="49"/>
      <c r="VQK105" s="49"/>
      <c r="VQL105" s="49"/>
      <c r="VQM105" s="49"/>
      <c r="VQN105" s="49"/>
      <c r="VQO105" s="49"/>
      <c r="VQP105" s="49"/>
      <c r="VQQ105" s="49"/>
      <c r="VQR105" s="49"/>
      <c r="VQS105" s="49"/>
      <c r="VQT105" s="49"/>
      <c r="VQU105" s="49"/>
      <c r="VQV105" s="49"/>
      <c r="VQW105" s="49"/>
      <c r="VQX105" s="49"/>
      <c r="VQY105" s="49"/>
      <c r="VQZ105" s="49"/>
      <c r="VRA105" s="49"/>
      <c r="VRB105" s="49"/>
      <c r="VRC105" s="49"/>
      <c r="VRD105" s="49"/>
      <c r="VRE105" s="49"/>
      <c r="VRF105" s="49"/>
      <c r="VRG105" s="49"/>
      <c r="VRH105" s="49"/>
      <c r="VRI105" s="49"/>
      <c r="VRJ105" s="49"/>
      <c r="VRK105" s="49"/>
      <c r="VRL105" s="49"/>
      <c r="VRM105" s="49"/>
      <c r="VRN105" s="49"/>
      <c r="VRO105" s="49"/>
      <c r="VRP105" s="49"/>
      <c r="VRQ105" s="49"/>
      <c r="VRR105" s="49"/>
      <c r="VRS105" s="49"/>
      <c r="VRT105" s="49"/>
      <c r="VRU105" s="49"/>
      <c r="VRV105" s="49"/>
      <c r="VRW105" s="49"/>
      <c r="VRX105" s="49"/>
      <c r="VRY105" s="49"/>
      <c r="VRZ105" s="49"/>
      <c r="VSA105" s="49"/>
      <c r="VSB105" s="49"/>
      <c r="VSC105" s="49"/>
      <c r="VSD105" s="49"/>
      <c r="VSE105" s="49"/>
      <c r="VSF105" s="49"/>
      <c r="VSG105" s="49"/>
      <c r="VSH105" s="49"/>
      <c r="VSI105" s="49"/>
      <c r="VSJ105" s="49"/>
      <c r="VSK105" s="49"/>
      <c r="VSL105" s="49"/>
      <c r="VSM105" s="49"/>
      <c r="VSN105" s="49"/>
      <c r="VSO105" s="49"/>
      <c r="VSP105" s="49"/>
      <c r="VSQ105" s="49"/>
      <c r="VSR105" s="49"/>
      <c r="VSS105" s="49"/>
      <c r="VST105" s="49"/>
      <c r="VSU105" s="49"/>
      <c r="VSV105" s="49"/>
      <c r="VSW105" s="49"/>
      <c r="VSX105" s="49"/>
      <c r="VSY105" s="49"/>
      <c r="VSZ105" s="49"/>
      <c r="VTA105" s="49"/>
      <c r="VTB105" s="49"/>
      <c r="VTC105" s="49"/>
      <c r="VTD105" s="49"/>
      <c r="VTE105" s="49"/>
      <c r="VTF105" s="49"/>
      <c r="VTG105" s="49"/>
      <c r="VTH105" s="49"/>
      <c r="VTI105" s="49"/>
      <c r="VTJ105" s="49"/>
      <c r="VTK105" s="49"/>
      <c r="VTL105" s="49"/>
      <c r="VTM105" s="49"/>
      <c r="VTN105" s="49"/>
      <c r="VTO105" s="49"/>
      <c r="VTP105" s="49"/>
      <c r="VTQ105" s="49"/>
      <c r="VTR105" s="49"/>
      <c r="VTS105" s="49"/>
      <c r="VTT105" s="49"/>
      <c r="VTU105" s="49"/>
      <c r="VTV105" s="49"/>
      <c r="VTW105" s="49"/>
      <c r="VTX105" s="49"/>
      <c r="VTY105" s="49"/>
      <c r="VTZ105" s="49"/>
      <c r="VUA105" s="49"/>
      <c r="VUB105" s="49"/>
      <c r="VUC105" s="49"/>
      <c r="VUD105" s="49"/>
      <c r="VUE105" s="49"/>
      <c r="VUF105" s="49"/>
      <c r="VUG105" s="49"/>
      <c r="VUH105" s="49"/>
      <c r="VUI105" s="49"/>
      <c r="VUJ105" s="49"/>
      <c r="VUK105" s="49"/>
      <c r="VUL105" s="49"/>
      <c r="VUM105" s="49"/>
      <c r="VUN105" s="49"/>
      <c r="VUO105" s="49"/>
      <c r="VUP105" s="49"/>
      <c r="VUQ105" s="49"/>
      <c r="VUR105" s="49"/>
      <c r="VUS105" s="49"/>
      <c r="VUT105" s="49"/>
      <c r="VUU105" s="49"/>
      <c r="VUV105" s="49"/>
      <c r="VUW105" s="49"/>
      <c r="VUX105" s="49"/>
      <c r="VUY105" s="49"/>
      <c r="VUZ105" s="49"/>
      <c r="VVA105" s="49"/>
      <c r="VVB105" s="49"/>
      <c r="VVC105" s="49"/>
      <c r="VVD105" s="49"/>
      <c r="VVE105" s="49"/>
      <c r="VVF105" s="49"/>
      <c r="VVG105" s="49"/>
      <c r="VVH105" s="49"/>
      <c r="VVI105" s="49"/>
      <c r="VVJ105" s="49"/>
      <c r="VVK105" s="49"/>
      <c r="VVL105" s="49"/>
      <c r="VVM105" s="49"/>
      <c r="VVN105" s="49"/>
      <c r="VVO105" s="49"/>
      <c r="VVP105" s="49"/>
      <c r="VVQ105" s="49"/>
      <c r="VVR105" s="49"/>
      <c r="VVS105" s="49"/>
      <c r="VVT105" s="49"/>
      <c r="VVU105" s="49"/>
      <c r="VVV105" s="49"/>
      <c r="VVW105" s="49"/>
      <c r="VVX105" s="49"/>
      <c r="VVY105" s="49"/>
      <c r="VVZ105" s="49"/>
      <c r="VWA105" s="49"/>
      <c r="VWB105" s="49"/>
      <c r="VWC105" s="49"/>
      <c r="VWD105" s="49"/>
      <c r="VWE105" s="49"/>
      <c r="VWF105" s="49"/>
      <c r="VWG105" s="49"/>
      <c r="VWH105" s="49"/>
      <c r="VWI105" s="49"/>
      <c r="VWJ105" s="49"/>
      <c r="VWK105" s="49"/>
      <c r="VWL105" s="49"/>
      <c r="VWM105" s="49"/>
      <c r="VWN105" s="49"/>
      <c r="VWO105" s="49"/>
      <c r="VWP105" s="49"/>
      <c r="VWQ105" s="49"/>
      <c r="VWR105" s="49"/>
      <c r="VWS105" s="49"/>
      <c r="VWT105" s="49"/>
      <c r="VWU105" s="49"/>
      <c r="VWV105" s="49"/>
      <c r="VWW105" s="49"/>
      <c r="VWX105" s="49"/>
      <c r="VWY105" s="49"/>
      <c r="VWZ105" s="49"/>
      <c r="VXA105" s="49"/>
      <c r="VXB105" s="49"/>
      <c r="VXC105" s="49"/>
      <c r="VXD105" s="49"/>
      <c r="VXE105" s="49"/>
      <c r="VXF105" s="49"/>
      <c r="VXG105" s="49"/>
      <c r="VXH105" s="49"/>
      <c r="VXI105" s="49"/>
      <c r="VXJ105" s="49"/>
      <c r="VXK105" s="49"/>
      <c r="VXL105" s="49"/>
      <c r="VXM105" s="49"/>
      <c r="VXN105" s="49"/>
      <c r="VXO105" s="49"/>
      <c r="VXP105" s="49"/>
      <c r="VXQ105" s="49"/>
      <c r="VXR105" s="49"/>
      <c r="VXS105" s="49"/>
      <c r="VXT105" s="49"/>
      <c r="VXU105" s="49"/>
      <c r="VXV105" s="49"/>
      <c r="VXW105" s="49"/>
      <c r="VXX105" s="49"/>
      <c r="VXY105" s="49"/>
      <c r="VXZ105" s="49"/>
      <c r="VYA105" s="49"/>
      <c r="VYB105" s="49"/>
      <c r="VYC105" s="49"/>
      <c r="VYD105" s="49"/>
      <c r="VYE105" s="49"/>
      <c r="VYF105" s="49"/>
      <c r="VYG105" s="49"/>
      <c r="VYH105" s="49"/>
      <c r="VYI105" s="49"/>
      <c r="VYJ105" s="49"/>
      <c r="VYK105" s="49"/>
      <c r="VYL105" s="49"/>
      <c r="VYM105" s="49"/>
      <c r="VYN105" s="49"/>
      <c r="VYO105" s="49"/>
      <c r="VYP105" s="49"/>
      <c r="VYQ105" s="49"/>
      <c r="VYR105" s="49"/>
      <c r="VYS105" s="49"/>
      <c r="VYT105" s="49"/>
      <c r="VYU105" s="49"/>
      <c r="VYV105" s="49"/>
      <c r="VYW105" s="49"/>
      <c r="VYX105" s="49"/>
      <c r="VYY105" s="49"/>
      <c r="VYZ105" s="49"/>
      <c r="VZA105" s="49"/>
      <c r="VZB105" s="49"/>
      <c r="VZC105" s="49"/>
      <c r="VZD105" s="49"/>
      <c r="VZE105" s="49"/>
      <c r="VZF105" s="49"/>
      <c r="VZG105" s="49"/>
      <c r="VZH105" s="49"/>
      <c r="VZI105" s="49"/>
      <c r="VZJ105" s="49"/>
      <c r="VZK105" s="49"/>
      <c r="VZL105" s="49"/>
      <c r="VZM105" s="49"/>
      <c r="VZN105" s="49"/>
      <c r="VZO105" s="49"/>
      <c r="VZP105" s="49"/>
      <c r="VZQ105" s="49"/>
      <c r="VZR105" s="49"/>
      <c r="VZS105" s="49"/>
      <c r="VZT105" s="49"/>
      <c r="VZU105" s="49"/>
      <c r="VZV105" s="49"/>
      <c r="VZW105" s="49"/>
      <c r="VZX105" s="49"/>
      <c r="VZY105" s="49"/>
      <c r="VZZ105" s="49"/>
      <c r="WAA105" s="49"/>
      <c r="WAB105" s="49"/>
      <c r="WAC105" s="49"/>
      <c r="WAD105" s="49"/>
      <c r="WAE105" s="49"/>
      <c r="WAF105" s="49"/>
      <c r="WAG105" s="49"/>
      <c r="WAH105" s="49"/>
      <c r="WAI105" s="49"/>
      <c r="WAJ105" s="49"/>
      <c r="WAK105" s="49"/>
      <c r="WAL105" s="49"/>
      <c r="WAM105" s="49"/>
      <c r="WAN105" s="49"/>
      <c r="WAO105" s="49"/>
      <c r="WAP105" s="49"/>
      <c r="WAQ105" s="49"/>
      <c r="WAR105" s="49"/>
      <c r="WAS105" s="49"/>
      <c r="WAT105" s="49"/>
      <c r="WAU105" s="49"/>
      <c r="WAV105" s="49"/>
      <c r="WAW105" s="49"/>
      <c r="WAX105" s="49"/>
      <c r="WAY105" s="49"/>
      <c r="WAZ105" s="49"/>
      <c r="WBA105" s="49"/>
      <c r="WBB105" s="49"/>
      <c r="WBC105" s="49"/>
      <c r="WBD105" s="49"/>
      <c r="WBE105" s="49"/>
      <c r="WBF105" s="49"/>
      <c r="WBG105" s="49"/>
      <c r="WBH105" s="49"/>
      <c r="WBI105" s="49"/>
      <c r="WBJ105" s="49"/>
      <c r="WBK105" s="49"/>
      <c r="WBL105" s="49"/>
      <c r="WBM105" s="49"/>
      <c r="WBN105" s="49"/>
      <c r="WBO105" s="49"/>
      <c r="WBP105" s="49"/>
      <c r="WBQ105" s="49"/>
      <c r="WBR105" s="49"/>
      <c r="WBS105" s="49"/>
      <c r="WBT105" s="49"/>
      <c r="WBU105" s="49"/>
      <c r="WBV105" s="49"/>
      <c r="WBW105" s="49"/>
      <c r="WBX105" s="49"/>
      <c r="WBY105" s="49"/>
      <c r="WBZ105" s="49"/>
      <c r="WCA105" s="49"/>
      <c r="WCB105" s="49"/>
      <c r="WCC105" s="49"/>
      <c r="WCD105" s="49"/>
      <c r="WCE105" s="49"/>
      <c r="WCF105" s="49"/>
      <c r="WCG105" s="49"/>
      <c r="WCH105" s="49"/>
      <c r="WCI105" s="49"/>
      <c r="WCJ105" s="49"/>
      <c r="WCK105" s="49"/>
      <c r="WCL105" s="49"/>
      <c r="WCM105" s="49"/>
      <c r="WCN105" s="49"/>
      <c r="WCO105" s="49"/>
      <c r="WCP105" s="49"/>
      <c r="WCQ105" s="49"/>
      <c r="WCR105" s="49"/>
      <c r="WCS105" s="49"/>
      <c r="WCT105" s="49"/>
      <c r="WCU105" s="49"/>
      <c r="WCV105" s="49"/>
      <c r="WCW105" s="49"/>
      <c r="WCX105" s="49"/>
      <c r="WCY105" s="49"/>
      <c r="WCZ105" s="49"/>
      <c r="WDA105" s="49"/>
      <c r="WDB105" s="49"/>
      <c r="WDC105" s="49"/>
      <c r="WDD105" s="49"/>
      <c r="WDE105" s="49"/>
      <c r="WDF105" s="49"/>
      <c r="WDG105" s="49"/>
      <c r="WDH105" s="49"/>
      <c r="WDI105" s="49"/>
      <c r="WDJ105" s="49"/>
      <c r="WDK105" s="49"/>
      <c r="WDL105" s="49"/>
      <c r="WDM105" s="49"/>
      <c r="WDN105" s="49"/>
      <c r="WDO105" s="49"/>
      <c r="WDP105" s="49"/>
      <c r="WDQ105" s="49"/>
      <c r="WDR105" s="49"/>
      <c r="WDS105" s="49"/>
      <c r="WDT105" s="49"/>
      <c r="WDU105" s="49"/>
      <c r="WDV105" s="49"/>
      <c r="WDW105" s="49"/>
      <c r="WDX105" s="49"/>
      <c r="WDY105" s="49"/>
      <c r="WDZ105" s="49"/>
      <c r="WEA105" s="49"/>
      <c r="WEB105" s="49"/>
      <c r="WEC105" s="49"/>
      <c r="WED105" s="49"/>
      <c r="WEE105" s="49"/>
      <c r="WEF105" s="49"/>
      <c r="WEG105" s="49"/>
      <c r="WEH105" s="49"/>
      <c r="WEI105" s="49"/>
      <c r="WEJ105" s="49"/>
      <c r="WEK105" s="49"/>
      <c r="WEL105" s="49"/>
      <c r="WEM105" s="49"/>
      <c r="WEN105" s="49"/>
      <c r="WEO105" s="49"/>
      <c r="WEP105" s="49"/>
      <c r="WEQ105" s="49"/>
      <c r="WER105" s="49"/>
      <c r="WES105" s="49"/>
      <c r="WET105" s="49"/>
      <c r="WEU105" s="49"/>
      <c r="WEV105" s="49"/>
      <c r="WEW105" s="49"/>
      <c r="WEX105" s="49"/>
      <c r="WEY105" s="49"/>
      <c r="WEZ105" s="49"/>
      <c r="WFA105" s="49"/>
      <c r="WFB105" s="49"/>
      <c r="WFC105" s="49"/>
      <c r="WFD105" s="49"/>
      <c r="WFE105" s="49"/>
      <c r="WFF105" s="49"/>
      <c r="WFG105" s="49"/>
      <c r="WFH105" s="49"/>
      <c r="WFI105" s="49"/>
      <c r="WFJ105" s="49"/>
      <c r="WFK105" s="49"/>
      <c r="WFL105" s="49"/>
      <c r="WFM105" s="49"/>
      <c r="WFN105" s="49"/>
      <c r="WFO105" s="49"/>
      <c r="WFP105" s="49"/>
      <c r="WFQ105" s="49"/>
      <c r="WFR105" s="49"/>
      <c r="WFS105" s="49"/>
      <c r="WFT105" s="49"/>
      <c r="WFU105" s="49"/>
      <c r="WFV105" s="49"/>
      <c r="WFW105" s="49"/>
      <c r="WFX105" s="49"/>
      <c r="WFY105" s="49"/>
      <c r="WFZ105" s="49"/>
      <c r="WGA105" s="49"/>
      <c r="WGB105" s="49"/>
      <c r="WGC105" s="49"/>
      <c r="WGD105" s="49"/>
      <c r="WGE105" s="49"/>
      <c r="WGF105" s="49"/>
      <c r="WGG105" s="49"/>
      <c r="WGH105" s="49"/>
      <c r="WGI105" s="49"/>
      <c r="WGJ105" s="49"/>
      <c r="WGK105" s="49"/>
      <c r="WGL105" s="49"/>
      <c r="WGM105" s="49"/>
      <c r="WGN105" s="49"/>
      <c r="WGO105" s="49"/>
      <c r="WGP105" s="49"/>
      <c r="WGQ105" s="49"/>
      <c r="WGR105" s="49"/>
      <c r="WGS105" s="49"/>
      <c r="WGT105" s="49"/>
      <c r="WGU105" s="49"/>
      <c r="WGV105" s="49"/>
      <c r="WGW105" s="49"/>
      <c r="WGX105" s="49"/>
      <c r="WGY105" s="49"/>
      <c r="WGZ105" s="49"/>
      <c r="WHA105" s="49"/>
      <c r="WHB105" s="49"/>
      <c r="WHC105" s="49"/>
      <c r="WHD105" s="49"/>
      <c r="WHE105" s="49"/>
      <c r="WHF105" s="49"/>
      <c r="WHG105" s="49"/>
      <c r="WHH105" s="49"/>
      <c r="WHI105" s="49"/>
      <c r="WHJ105" s="49"/>
      <c r="WHK105" s="49"/>
      <c r="WHL105" s="49"/>
      <c r="WHM105" s="49"/>
      <c r="WHN105" s="49"/>
      <c r="WHO105" s="49"/>
      <c r="WHP105" s="49"/>
      <c r="WHQ105" s="49"/>
      <c r="WHR105" s="49"/>
      <c r="WHS105" s="49"/>
      <c r="WHT105" s="49"/>
      <c r="WHU105" s="49"/>
      <c r="WHV105" s="49"/>
      <c r="WHW105" s="49"/>
      <c r="WHX105" s="49"/>
      <c r="WHY105" s="49"/>
      <c r="WHZ105" s="49"/>
      <c r="WIA105" s="49"/>
      <c r="WIB105" s="49"/>
      <c r="WIC105" s="49"/>
      <c r="WID105" s="49"/>
      <c r="WIE105" s="49"/>
      <c r="WIF105" s="49"/>
      <c r="WIG105" s="49"/>
      <c r="WIH105" s="49"/>
      <c r="WII105" s="49"/>
      <c r="WIJ105" s="49"/>
      <c r="WIK105" s="49"/>
      <c r="WIL105" s="49"/>
      <c r="WIM105" s="49"/>
      <c r="WIN105" s="49"/>
      <c r="WIO105" s="49"/>
      <c r="WIP105" s="49"/>
      <c r="WIQ105" s="49"/>
      <c r="WIR105" s="49"/>
      <c r="WIS105" s="49"/>
      <c r="WIT105" s="49"/>
      <c r="WIU105" s="49"/>
      <c r="WIV105" s="49"/>
      <c r="WIW105" s="49"/>
      <c r="WIX105" s="49"/>
      <c r="WIY105" s="49"/>
      <c r="WIZ105" s="49"/>
      <c r="WJA105" s="49"/>
      <c r="WJB105" s="49"/>
      <c r="WJC105" s="49"/>
      <c r="WJD105" s="49"/>
      <c r="WJE105" s="49"/>
      <c r="WJF105" s="49"/>
      <c r="WJG105" s="49"/>
      <c r="WJH105" s="49"/>
      <c r="WJI105" s="49"/>
      <c r="WJJ105" s="49"/>
      <c r="WJK105" s="49"/>
      <c r="WJL105" s="49"/>
      <c r="WJM105" s="49"/>
      <c r="WJN105" s="49"/>
      <c r="WJO105" s="49"/>
      <c r="WJP105" s="49"/>
      <c r="WJQ105" s="49"/>
      <c r="WJR105" s="49"/>
      <c r="WJS105" s="49"/>
      <c r="WJT105" s="49"/>
      <c r="WJU105" s="49"/>
      <c r="WJV105" s="49"/>
      <c r="WJW105" s="49"/>
      <c r="WJX105" s="49"/>
      <c r="WJY105" s="49"/>
      <c r="WJZ105" s="49"/>
      <c r="WKA105" s="49"/>
      <c r="WKB105" s="49"/>
      <c r="WKC105" s="49"/>
      <c r="WKD105" s="49"/>
      <c r="WKE105" s="49"/>
      <c r="WKF105" s="49"/>
      <c r="WKG105" s="49"/>
      <c r="WKH105" s="49"/>
      <c r="WKI105" s="49"/>
      <c r="WKJ105" s="49"/>
      <c r="WKK105" s="49"/>
      <c r="WKL105" s="49"/>
      <c r="WKM105" s="49"/>
      <c r="WKN105" s="49"/>
      <c r="WKO105" s="49"/>
      <c r="WKP105" s="49"/>
      <c r="WKQ105" s="49"/>
      <c r="WKR105" s="49"/>
      <c r="WKS105" s="49"/>
      <c r="WKT105" s="49"/>
      <c r="WKU105" s="49"/>
      <c r="WKV105" s="49"/>
      <c r="WKW105" s="49"/>
      <c r="WKX105" s="49"/>
      <c r="WKY105" s="49"/>
      <c r="WKZ105" s="49"/>
      <c r="WLA105" s="49"/>
      <c r="WLB105" s="49"/>
      <c r="WLC105" s="49"/>
      <c r="WLD105" s="49"/>
      <c r="WLE105" s="49"/>
      <c r="WLF105" s="49"/>
      <c r="WLG105" s="49"/>
      <c r="WLH105" s="49"/>
      <c r="WLI105" s="49"/>
      <c r="WLJ105" s="49"/>
      <c r="WLK105" s="49"/>
      <c r="WLL105" s="49"/>
      <c r="WLM105" s="49"/>
      <c r="WLN105" s="49"/>
      <c r="WLO105" s="49"/>
      <c r="WLP105" s="49"/>
      <c r="WLQ105" s="49"/>
      <c r="WLR105" s="49"/>
      <c r="WLS105" s="49"/>
      <c r="WLT105" s="49"/>
      <c r="WLU105" s="49"/>
      <c r="WLV105" s="49"/>
      <c r="WLW105" s="49"/>
      <c r="WLX105" s="49"/>
      <c r="WLY105" s="49"/>
      <c r="WLZ105" s="49"/>
      <c r="WMA105" s="49"/>
      <c r="WMB105" s="49"/>
      <c r="WMC105" s="49"/>
      <c r="WMD105" s="49"/>
      <c r="WME105" s="49"/>
      <c r="WMF105" s="49"/>
      <c r="WMG105" s="49"/>
      <c r="WMH105" s="49"/>
      <c r="WMI105" s="49"/>
      <c r="WMJ105" s="49"/>
      <c r="WMK105" s="49"/>
      <c r="WML105" s="49"/>
      <c r="WMM105" s="49"/>
      <c r="WMN105" s="49"/>
      <c r="WMO105" s="49"/>
      <c r="WMP105" s="49"/>
      <c r="WMQ105" s="49"/>
      <c r="WMR105" s="49"/>
      <c r="WMS105" s="49"/>
      <c r="WMT105" s="49"/>
      <c r="WMU105" s="49"/>
      <c r="WMV105" s="49"/>
      <c r="WMW105" s="49"/>
      <c r="WMX105" s="49"/>
      <c r="WMY105" s="49"/>
      <c r="WMZ105" s="49"/>
      <c r="WNA105" s="49"/>
      <c r="WNB105" s="49"/>
      <c r="WNC105" s="49"/>
      <c r="WND105" s="49"/>
      <c r="WNE105" s="49"/>
      <c r="WNF105" s="49"/>
      <c r="WNG105" s="49"/>
      <c r="WNH105" s="49"/>
      <c r="WNI105" s="49"/>
      <c r="WNJ105" s="49"/>
      <c r="WNK105" s="49"/>
      <c r="WNL105" s="49"/>
      <c r="WNM105" s="49"/>
      <c r="WNN105" s="49"/>
      <c r="WNO105" s="49"/>
      <c r="WNP105" s="49"/>
      <c r="WNQ105" s="49"/>
      <c r="WNR105" s="49"/>
      <c r="WNS105" s="49"/>
      <c r="WNT105" s="49"/>
      <c r="WNU105" s="49"/>
      <c r="WNV105" s="49"/>
      <c r="WNW105" s="49"/>
      <c r="WNX105" s="49"/>
      <c r="WNY105" s="49"/>
      <c r="WNZ105" s="49"/>
      <c r="WOA105" s="49"/>
      <c r="WOB105" s="49"/>
      <c r="WOC105" s="49"/>
      <c r="WOD105" s="49"/>
      <c r="WOE105" s="49"/>
      <c r="WOF105" s="49"/>
      <c r="WOG105" s="49"/>
      <c r="WOH105" s="49"/>
      <c r="WOI105" s="49"/>
      <c r="WOJ105" s="49"/>
      <c r="WOK105" s="49"/>
      <c r="WOL105" s="49"/>
      <c r="WOM105" s="49"/>
      <c r="WON105" s="49"/>
      <c r="WOO105" s="49"/>
      <c r="WOP105" s="49"/>
      <c r="WOQ105" s="49"/>
      <c r="WOR105" s="49"/>
      <c r="WOS105" s="49"/>
      <c r="WOT105" s="49"/>
      <c r="WOU105" s="49"/>
      <c r="WOV105" s="49"/>
      <c r="WOW105" s="49"/>
      <c r="WOX105" s="49"/>
      <c r="WOY105" s="49"/>
      <c r="WOZ105" s="49"/>
      <c r="WPA105" s="49"/>
      <c r="WPB105" s="49"/>
      <c r="WPC105" s="49"/>
      <c r="WPD105" s="49"/>
      <c r="WPE105" s="49"/>
      <c r="WPF105" s="49"/>
      <c r="WPG105" s="49"/>
      <c r="WPH105" s="49"/>
      <c r="WPI105" s="49"/>
      <c r="WPJ105" s="49"/>
      <c r="WPK105" s="49"/>
      <c r="WPL105" s="49"/>
      <c r="WPM105" s="49"/>
      <c r="WPN105" s="49"/>
      <c r="WPO105" s="49"/>
      <c r="WPP105" s="49"/>
      <c r="WPQ105" s="49"/>
      <c r="WPR105" s="49"/>
      <c r="WPS105" s="49"/>
      <c r="WPT105" s="49"/>
      <c r="WPU105" s="49"/>
      <c r="WPV105" s="49"/>
      <c r="WPW105" s="49"/>
      <c r="WPX105" s="49"/>
      <c r="WPY105" s="49"/>
      <c r="WPZ105" s="49"/>
      <c r="WQA105" s="49"/>
      <c r="WQB105" s="49"/>
      <c r="WQC105" s="49"/>
      <c r="WQD105" s="49"/>
      <c r="WQE105" s="49"/>
      <c r="WQF105" s="49"/>
      <c r="WQG105" s="49"/>
      <c r="WQH105" s="49"/>
      <c r="WQI105" s="49"/>
      <c r="WQJ105" s="49"/>
      <c r="WQK105" s="49"/>
      <c r="WQL105" s="49"/>
      <c r="WQM105" s="49"/>
      <c r="WQN105" s="49"/>
      <c r="WQO105" s="49"/>
      <c r="WQP105" s="49"/>
      <c r="WQQ105" s="49"/>
      <c r="WQR105" s="49"/>
      <c r="WQS105" s="49"/>
      <c r="WQT105" s="49"/>
      <c r="WQU105" s="49"/>
      <c r="WQV105" s="49"/>
      <c r="WQW105" s="49"/>
      <c r="WQX105" s="49"/>
      <c r="WQY105" s="49"/>
      <c r="WQZ105" s="49"/>
      <c r="WRA105" s="49"/>
      <c r="WRB105" s="49"/>
      <c r="WRC105" s="49"/>
      <c r="WRD105" s="49"/>
      <c r="WRE105" s="49"/>
      <c r="WRF105" s="49"/>
      <c r="WRG105" s="49"/>
      <c r="WRH105" s="49"/>
      <c r="WRI105" s="49"/>
      <c r="WRJ105" s="49"/>
      <c r="WRK105" s="49"/>
      <c r="WRL105" s="49"/>
      <c r="WRM105" s="49"/>
      <c r="WRN105" s="49"/>
      <c r="WRO105" s="49"/>
      <c r="WRP105" s="49"/>
      <c r="WRQ105" s="49"/>
      <c r="WRR105" s="49"/>
      <c r="WRS105" s="49"/>
      <c r="WRT105" s="49"/>
      <c r="WRU105" s="49"/>
      <c r="WRV105" s="49"/>
      <c r="WRW105" s="49"/>
      <c r="WRX105" s="49"/>
      <c r="WRY105" s="49"/>
      <c r="WRZ105" s="49"/>
      <c r="WSA105" s="49"/>
      <c r="WSB105" s="49"/>
      <c r="WSC105" s="49"/>
      <c r="WSD105" s="49"/>
      <c r="WSE105" s="49"/>
      <c r="WSF105" s="49"/>
      <c r="WSG105" s="49"/>
      <c r="WSH105" s="49"/>
      <c r="WSI105" s="49"/>
      <c r="WSJ105" s="49"/>
      <c r="WSK105" s="49"/>
      <c r="WSL105" s="49"/>
      <c r="WSM105" s="49"/>
      <c r="WSN105" s="49"/>
      <c r="WSO105" s="49"/>
      <c r="WSP105" s="49"/>
      <c r="WSQ105" s="49"/>
      <c r="WSR105" s="49"/>
      <c r="WSS105" s="49"/>
      <c r="WST105" s="49"/>
      <c r="WSU105" s="49"/>
      <c r="WSV105" s="49"/>
      <c r="WSW105" s="49"/>
      <c r="WSX105" s="49"/>
      <c r="WSY105" s="49"/>
      <c r="WSZ105" s="49"/>
      <c r="WTA105" s="49"/>
      <c r="WTB105" s="49"/>
      <c r="WTC105" s="49"/>
      <c r="WTD105" s="49"/>
      <c r="WTE105" s="49"/>
      <c r="WTF105" s="49"/>
      <c r="WTG105" s="49"/>
      <c r="WTH105" s="49"/>
      <c r="WTI105" s="49"/>
      <c r="WTJ105" s="49"/>
      <c r="WTK105" s="49"/>
      <c r="WTL105" s="49"/>
      <c r="WTM105" s="49"/>
      <c r="WTN105" s="49"/>
      <c r="WTO105" s="49"/>
      <c r="WTP105" s="49"/>
      <c r="WTQ105" s="49"/>
      <c r="WTR105" s="49"/>
      <c r="WTS105" s="49"/>
      <c r="WTT105" s="49"/>
      <c r="WTU105" s="49"/>
      <c r="WTV105" s="49"/>
      <c r="WTW105" s="49"/>
      <c r="WTX105" s="49"/>
      <c r="WTY105" s="49"/>
      <c r="WTZ105" s="49"/>
      <c r="WUA105" s="49"/>
      <c r="WUB105" s="49"/>
      <c r="WUC105" s="49"/>
      <c r="WUD105" s="49"/>
      <c r="WUE105" s="49"/>
      <c r="WUF105" s="49"/>
      <c r="WUG105" s="49"/>
      <c r="WUH105" s="49"/>
      <c r="WUI105" s="49"/>
      <c r="WUJ105" s="49"/>
      <c r="WUK105" s="49"/>
      <c r="WUL105" s="49"/>
      <c r="WUM105" s="49"/>
      <c r="WUN105" s="49"/>
      <c r="WUO105" s="49"/>
      <c r="WUP105" s="49"/>
      <c r="WUQ105" s="49"/>
      <c r="WUR105" s="49"/>
      <c r="WUS105" s="49"/>
      <c r="WUT105" s="49"/>
      <c r="WUU105" s="49"/>
      <c r="WUV105" s="49"/>
      <c r="WUW105" s="49"/>
      <c r="WUX105" s="49"/>
      <c r="WUY105" s="49"/>
      <c r="WUZ105" s="49"/>
      <c r="WVA105" s="49"/>
      <c r="WVB105" s="49"/>
      <c r="WVC105" s="49"/>
      <c r="WVD105" s="49"/>
      <c r="WVE105" s="49"/>
      <c r="WVF105" s="49"/>
      <c r="WVG105" s="49"/>
      <c r="WVH105" s="49"/>
      <c r="WVI105" s="49"/>
      <c r="WVJ105" s="49"/>
      <c r="WVK105" s="49"/>
    </row>
    <row r="106" spans="1:16384" s="9" customFormat="1">
      <c r="A106" s="46" t="s">
        <v>599</v>
      </c>
      <c r="B106" s="41" t="s">
        <v>1339</v>
      </c>
      <c r="C106" s="74" t="s">
        <v>1881</v>
      </c>
      <c r="D106" s="74" t="s">
        <v>557</v>
      </c>
      <c r="E106" s="41"/>
      <c r="F106" s="74">
        <f>'NF5- Start-Stop'!E19</f>
        <v>0</v>
      </c>
      <c r="G106" s="7"/>
      <c r="H106" s="7"/>
      <c r="I106" s="7"/>
      <c r="J106" s="7"/>
      <c r="K106" s="7"/>
      <c r="L106" s="7"/>
      <c r="M106" s="7"/>
      <c r="N106" s="7"/>
      <c r="O106" s="7"/>
      <c r="P106" s="7"/>
      <c r="Q106" s="7"/>
      <c r="R106" s="7"/>
      <c r="S106" s="7"/>
      <c r="T106" s="7"/>
      <c r="U106" s="7"/>
      <c r="V106" s="7"/>
      <c r="W106" s="7"/>
      <c r="IR106" s="45"/>
      <c r="IS106" s="49"/>
      <c r="IT106" s="49"/>
      <c r="IU106" s="49"/>
      <c r="IV106" s="49"/>
      <c r="IW106" s="49"/>
      <c r="IX106" s="49"/>
      <c r="IY106" s="49"/>
      <c r="IZ106" s="49"/>
      <c r="JA106" s="49"/>
      <c r="JB106" s="49"/>
      <c r="JC106" s="49"/>
      <c r="JD106" s="49"/>
      <c r="JE106" s="49"/>
      <c r="JF106" s="49"/>
      <c r="JG106" s="49"/>
      <c r="JH106" s="49"/>
      <c r="JI106" s="49"/>
      <c r="JJ106" s="49"/>
      <c r="JK106" s="49"/>
      <c r="JL106" s="49"/>
      <c r="JM106" s="49"/>
      <c r="JN106" s="49"/>
      <c r="JO106" s="49"/>
      <c r="JP106" s="49"/>
      <c r="JQ106" s="49"/>
      <c r="JR106" s="49"/>
      <c r="JS106" s="49"/>
      <c r="JT106" s="49"/>
      <c r="JU106" s="49"/>
      <c r="JV106" s="49"/>
      <c r="JW106" s="49"/>
      <c r="JX106" s="49"/>
      <c r="JY106" s="49"/>
      <c r="JZ106" s="49"/>
      <c r="KA106" s="49"/>
      <c r="KB106" s="49"/>
      <c r="KC106" s="49"/>
      <c r="KD106" s="49"/>
      <c r="KE106" s="49"/>
      <c r="KF106" s="49"/>
      <c r="KG106" s="49"/>
      <c r="KH106" s="49"/>
      <c r="KI106" s="49"/>
      <c r="KJ106" s="49"/>
      <c r="KK106" s="49"/>
      <c r="KL106" s="49"/>
      <c r="KM106" s="49"/>
      <c r="KN106" s="49"/>
      <c r="KO106" s="49"/>
      <c r="KP106" s="49"/>
      <c r="KQ106" s="49"/>
      <c r="KR106" s="49"/>
      <c r="KS106" s="49"/>
      <c r="KT106" s="49"/>
      <c r="KU106" s="49"/>
      <c r="KV106" s="49"/>
      <c r="KW106" s="49"/>
      <c r="KX106" s="49"/>
      <c r="KY106" s="49"/>
      <c r="KZ106" s="49"/>
      <c r="LA106" s="49"/>
      <c r="LB106" s="49"/>
      <c r="LC106" s="49"/>
      <c r="LD106" s="49"/>
      <c r="LE106" s="49"/>
      <c r="LF106" s="49"/>
      <c r="LG106" s="49"/>
      <c r="LH106" s="49"/>
      <c r="LI106" s="49"/>
      <c r="LJ106" s="49"/>
      <c r="LK106" s="49"/>
      <c r="LL106" s="49"/>
      <c r="LM106" s="49"/>
      <c r="LN106" s="49"/>
      <c r="LO106" s="49"/>
      <c r="LP106" s="49"/>
      <c r="LQ106" s="49"/>
      <c r="LR106" s="49"/>
      <c r="LS106" s="49"/>
      <c r="LT106" s="49"/>
      <c r="LU106" s="49"/>
      <c r="LV106" s="49"/>
      <c r="LW106" s="49"/>
      <c r="LX106" s="49"/>
      <c r="LY106" s="49"/>
      <c r="LZ106" s="49"/>
      <c r="MA106" s="49"/>
      <c r="MB106" s="49"/>
      <c r="MC106" s="49"/>
      <c r="MD106" s="49"/>
      <c r="ME106" s="49"/>
      <c r="MF106" s="49"/>
      <c r="MG106" s="49"/>
      <c r="MH106" s="49"/>
      <c r="MI106" s="49"/>
      <c r="MJ106" s="49"/>
      <c r="MK106" s="49"/>
      <c r="ML106" s="49"/>
      <c r="MM106" s="49"/>
      <c r="MN106" s="49"/>
      <c r="MO106" s="49"/>
      <c r="MP106" s="49"/>
      <c r="MQ106" s="49"/>
      <c r="MR106" s="49"/>
      <c r="MS106" s="49"/>
      <c r="MT106" s="49"/>
      <c r="MU106" s="49"/>
      <c r="MV106" s="49"/>
      <c r="MW106" s="49"/>
      <c r="MX106" s="49"/>
      <c r="MY106" s="49"/>
      <c r="MZ106" s="49"/>
      <c r="NA106" s="49"/>
      <c r="NB106" s="49"/>
      <c r="NC106" s="49"/>
      <c r="ND106" s="49"/>
      <c r="NE106" s="49"/>
      <c r="NF106" s="49"/>
      <c r="NG106" s="49"/>
      <c r="NH106" s="49"/>
      <c r="NI106" s="49"/>
      <c r="NJ106" s="49"/>
      <c r="NK106" s="49"/>
      <c r="NL106" s="49"/>
      <c r="NM106" s="49"/>
      <c r="NN106" s="49"/>
      <c r="NO106" s="49"/>
      <c r="NP106" s="49"/>
      <c r="NQ106" s="49"/>
      <c r="NR106" s="49"/>
      <c r="NS106" s="49"/>
      <c r="NT106" s="49"/>
      <c r="NU106" s="49"/>
      <c r="NV106" s="49"/>
      <c r="NW106" s="49"/>
      <c r="NX106" s="49"/>
      <c r="NY106" s="49"/>
      <c r="NZ106" s="49"/>
      <c r="OA106" s="49"/>
      <c r="OB106" s="49"/>
      <c r="OC106" s="49"/>
      <c r="OD106" s="49"/>
      <c r="OE106" s="49"/>
      <c r="OF106" s="49"/>
      <c r="OG106" s="49"/>
      <c r="OH106" s="49"/>
      <c r="OI106" s="49"/>
      <c r="OJ106" s="49"/>
      <c r="OK106" s="49"/>
      <c r="OL106" s="49"/>
      <c r="OM106" s="49"/>
      <c r="ON106" s="49"/>
      <c r="OO106" s="49"/>
      <c r="OP106" s="49"/>
      <c r="OQ106" s="49"/>
      <c r="OR106" s="49"/>
      <c r="OS106" s="49"/>
      <c r="OT106" s="49"/>
      <c r="OU106" s="49"/>
      <c r="OV106" s="49"/>
      <c r="OW106" s="49"/>
      <c r="OX106" s="49"/>
      <c r="OY106" s="49"/>
      <c r="OZ106" s="49"/>
      <c r="PA106" s="49"/>
      <c r="PB106" s="49"/>
      <c r="PC106" s="49"/>
      <c r="PD106" s="49"/>
      <c r="PE106" s="49"/>
      <c r="PF106" s="49"/>
      <c r="PG106" s="49"/>
      <c r="PH106" s="49"/>
      <c r="PI106" s="49"/>
      <c r="PJ106" s="49"/>
      <c r="PK106" s="49"/>
      <c r="PL106" s="49"/>
      <c r="PM106" s="49"/>
      <c r="PN106" s="49"/>
      <c r="PO106" s="49"/>
      <c r="PP106" s="49"/>
      <c r="PQ106" s="49"/>
      <c r="PR106" s="49"/>
      <c r="PS106" s="49"/>
      <c r="PT106" s="49"/>
      <c r="PU106" s="49"/>
      <c r="PV106" s="49"/>
      <c r="PW106" s="49"/>
      <c r="PX106" s="49"/>
      <c r="PY106" s="49"/>
      <c r="PZ106" s="49"/>
      <c r="QA106" s="49"/>
      <c r="QB106" s="49"/>
      <c r="QC106" s="49"/>
      <c r="QD106" s="49"/>
      <c r="QE106" s="49"/>
      <c r="QF106" s="49"/>
      <c r="QG106" s="49"/>
      <c r="QH106" s="49"/>
      <c r="QI106" s="49"/>
      <c r="QJ106" s="49"/>
      <c r="QK106" s="49"/>
      <c r="QL106" s="49"/>
      <c r="QM106" s="49"/>
      <c r="QN106" s="49"/>
      <c r="QO106" s="49"/>
      <c r="QP106" s="49"/>
      <c r="QQ106" s="49"/>
      <c r="QR106" s="49"/>
      <c r="QS106" s="49"/>
      <c r="QT106" s="49"/>
      <c r="QU106" s="49"/>
      <c r="QV106" s="49"/>
      <c r="QW106" s="49"/>
      <c r="QX106" s="49"/>
      <c r="QY106" s="49"/>
      <c r="QZ106" s="49"/>
      <c r="RA106" s="49"/>
      <c r="RB106" s="49"/>
      <c r="RC106" s="49"/>
      <c r="RD106" s="49"/>
      <c r="RE106" s="49"/>
      <c r="RF106" s="49"/>
      <c r="RG106" s="49"/>
      <c r="RH106" s="49"/>
      <c r="RI106" s="49"/>
      <c r="RJ106" s="49"/>
      <c r="RK106" s="49"/>
      <c r="RL106" s="49"/>
      <c r="RM106" s="49"/>
      <c r="RN106" s="49"/>
      <c r="RO106" s="49"/>
      <c r="RP106" s="49"/>
      <c r="RQ106" s="49"/>
      <c r="RR106" s="49"/>
      <c r="RS106" s="49"/>
      <c r="RT106" s="49"/>
      <c r="RU106" s="49"/>
      <c r="RV106" s="49"/>
      <c r="RW106" s="49"/>
      <c r="RX106" s="49"/>
      <c r="RY106" s="49"/>
      <c r="RZ106" s="49"/>
      <c r="SA106" s="49"/>
      <c r="SB106" s="49"/>
      <c r="SC106" s="49"/>
      <c r="SD106" s="49"/>
      <c r="SE106" s="49"/>
      <c r="SF106" s="49"/>
      <c r="SG106" s="49"/>
      <c r="SH106" s="49"/>
      <c r="SI106" s="49"/>
      <c r="SJ106" s="49"/>
      <c r="SK106" s="49"/>
      <c r="SL106" s="49"/>
      <c r="SM106" s="49"/>
      <c r="SN106" s="49"/>
      <c r="SO106" s="49"/>
      <c r="SP106" s="49"/>
      <c r="SQ106" s="49"/>
      <c r="SR106" s="49"/>
      <c r="SS106" s="49"/>
      <c r="ST106" s="49"/>
      <c r="SU106" s="49"/>
      <c r="SV106" s="49"/>
      <c r="SW106" s="49"/>
      <c r="SX106" s="49"/>
      <c r="SY106" s="49"/>
      <c r="SZ106" s="49"/>
      <c r="TA106" s="49"/>
      <c r="TB106" s="49"/>
      <c r="TC106" s="49"/>
      <c r="TD106" s="49"/>
      <c r="TE106" s="49"/>
      <c r="TF106" s="49"/>
      <c r="TG106" s="49"/>
      <c r="TH106" s="49"/>
      <c r="TI106" s="49"/>
      <c r="TJ106" s="49"/>
      <c r="TK106" s="49"/>
      <c r="TL106" s="49"/>
      <c r="TM106" s="49"/>
      <c r="TN106" s="49"/>
      <c r="TO106" s="49"/>
      <c r="TP106" s="49"/>
      <c r="TQ106" s="49"/>
      <c r="TR106" s="49"/>
      <c r="TS106" s="49"/>
      <c r="TT106" s="49"/>
      <c r="TU106" s="49"/>
      <c r="TV106" s="49"/>
      <c r="TW106" s="49"/>
      <c r="TX106" s="49"/>
      <c r="TY106" s="49"/>
      <c r="TZ106" s="49"/>
      <c r="UA106" s="49"/>
      <c r="UB106" s="49"/>
      <c r="UC106" s="49"/>
      <c r="UD106" s="49"/>
      <c r="UE106" s="49"/>
      <c r="UF106" s="49"/>
      <c r="UG106" s="49"/>
      <c r="UH106" s="49"/>
      <c r="UI106" s="49"/>
      <c r="UJ106" s="49"/>
      <c r="UK106" s="49"/>
      <c r="UL106" s="49"/>
      <c r="UM106" s="49"/>
      <c r="UN106" s="49"/>
      <c r="UO106" s="49"/>
      <c r="UP106" s="49"/>
      <c r="UQ106" s="49"/>
      <c r="UR106" s="49"/>
      <c r="US106" s="49"/>
      <c r="UT106" s="49"/>
      <c r="UU106" s="49"/>
      <c r="UV106" s="49"/>
      <c r="UW106" s="49"/>
      <c r="UX106" s="49"/>
      <c r="UY106" s="49"/>
      <c r="UZ106" s="49"/>
      <c r="VA106" s="49"/>
      <c r="VB106" s="49"/>
      <c r="VC106" s="49"/>
      <c r="VD106" s="49"/>
      <c r="VE106" s="49"/>
      <c r="VF106" s="49"/>
      <c r="VG106" s="49"/>
      <c r="VH106" s="49"/>
      <c r="VI106" s="49"/>
      <c r="VJ106" s="49"/>
      <c r="VK106" s="49"/>
      <c r="VL106" s="49"/>
      <c r="VM106" s="49"/>
      <c r="VN106" s="49"/>
      <c r="VO106" s="49"/>
      <c r="VP106" s="49"/>
      <c r="VQ106" s="49"/>
      <c r="VR106" s="49"/>
      <c r="VS106" s="49"/>
      <c r="VT106" s="49"/>
      <c r="VU106" s="49"/>
      <c r="VV106" s="49"/>
      <c r="VW106" s="49"/>
      <c r="VX106" s="49"/>
      <c r="VY106" s="49"/>
      <c r="VZ106" s="49"/>
      <c r="WA106" s="49"/>
      <c r="WB106" s="49"/>
      <c r="WC106" s="49"/>
      <c r="WD106" s="49"/>
      <c r="WE106" s="49"/>
      <c r="WF106" s="49"/>
      <c r="WG106" s="49"/>
      <c r="WH106" s="49"/>
      <c r="WI106" s="49"/>
      <c r="WJ106" s="49"/>
      <c r="WK106" s="49"/>
      <c r="WL106" s="49"/>
      <c r="WM106" s="49"/>
      <c r="WN106" s="49"/>
      <c r="WO106" s="49"/>
      <c r="WP106" s="49"/>
      <c r="WQ106" s="49"/>
      <c r="WR106" s="49"/>
      <c r="WS106" s="49"/>
      <c r="WT106" s="49"/>
      <c r="WU106" s="49"/>
      <c r="WV106" s="49"/>
      <c r="WW106" s="49"/>
      <c r="WX106" s="49"/>
      <c r="WY106" s="49"/>
      <c r="WZ106" s="49"/>
      <c r="XA106" s="49"/>
      <c r="XB106" s="49"/>
      <c r="XC106" s="49"/>
      <c r="XD106" s="49"/>
      <c r="XE106" s="49"/>
      <c r="XF106" s="49"/>
      <c r="XG106" s="49"/>
      <c r="XH106" s="49"/>
      <c r="XI106" s="49"/>
      <c r="XJ106" s="49"/>
      <c r="XK106" s="49"/>
      <c r="XL106" s="49"/>
      <c r="XM106" s="49"/>
      <c r="XN106" s="49"/>
      <c r="XO106" s="49"/>
      <c r="XP106" s="49"/>
      <c r="XQ106" s="49"/>
      <c r="XR106" s="49"/>
      <c r="XS106" s="49"/>
      <c r="XT106" s="49"/>
      <c r="XU106" s="49"/>
      <c r="XV106" s="49"/>
      <c r="XW106" s="49"/>
      <c r="XX106" s="49"/>
      <c r="XY106" s="49"/>
      <c r="XZ106" s="49"/>
      <c r="YA106" s="49"/>
      <c r="YB106" s="49"/>
      <c r="YC106" s="49"/>
      <c r="YD106" s="49"/>
      <c r="YE106" s="49"/>
      <c r="YF106" s="49"/>
      <c r="YG106" s="49"/>
      <c r="YH106" s="49"/>
      <c r="YI106" s="49"/>
      <c r="YJ106" s="49"/>
      <c r="YK106" s="49"/>
      <c r="YL106" s="49"/>
      <c r="YM106" s="49"/>
      <c r="YN106" s="49"/>
      <c r="YO106" s="49"/>
      <c r="YP106" s="49"/>
      <c r="YQ106" s="49"/>
      <c r="YR106" s="49"/>
      <c r="YS106" s="49"/>
      <c r="YT106" s="49"/>
      <c r="YU106" s="49"/>
      <c r="YV106" s="49"/>
      <c r="YW106" s="49"/>
      <c r="YX106" s="49"/>
      <c r="YY106" s="49"/>
      <c r="YZ106" s="49"/>
      <c r="ZA106" s="49"/>
      <c r="ZB106" s="49"/>
      <c r="ZC106" s="49"/>
      <c r="ZD106" s="49"/>
      <c r="ZE106" s="49"/>
      <c r="ZF106" s="49"/>
      <c r="ZG106" s="49"/>
      <c r="ZH106" s="49"/>
      <c r="ZI106" s="49"/>
      <c r="ZJ106" s="49"/>
      <c r="ZK106" s="49"/>
      <c r="ZL106" s="49"/>
      <c r="ZM106" s="49"/>
      <c r="ZN106" s="49"/>
      <c r="ZO106" s="49"/>
      <c r="ZP106" s="49"/>
      <c r="ZQ106" s="49"/>
      <c r="ZR106" s="49"/>
      <c r="ZS106" s="49"/>
      <c r="ZT106" s="49"/>
      <c r="ZU106" s="49"/>
      <c r="ZV106" s="49"/>
      <c r="ZW106" s="49"/>
      <c r="ZX106" s="49"/>
      <c r="ZY106" s="49"/>
      <c r="ZZ106" s="49"/>
      <c r="AAA106" s="49"/>
      <c r="AAB106" s="49"/>
      <c r="AAC106" s="49"/>
      <c r="AAD106" s="49"/>
      <c r="AAE106" s="49"/>
      <c r="AAF106" s="49"/>
      <c r="AAG106" s="49"/>
      <c r="AAH106" s="49"/>
      <c r="AAI106" s="49"/>
      <c r="AAJ106" s="49"/>
      <c r="AAK106" s="49"/>
      <c r="AAL106" s="49"/>
      <c r="AAM106" s="49"/>
      <c r="AAN106" s="49"/>
      <c r="AAO106" s="49"/>
      <c r="AAP106" s="49"/>
      <c r="AAQ106" s="49"/>
      <c r="AAR106" s="49"/>
      <c r="AAS106" s="49"/>
      <c r="AAT106" s="49"/>
      <c r="AAU106" s="49"/>
      <c r="AAV106" s="49"/>
      <c r="AAW106" s="49"/>
      <c r="AAX106" s="49"/>
      <c r="AAY106" s="49"/>
      <c r="AAZ106" s="49"/>
      <c r="ABA106" s="49"/>
      <c r="ABB106" s="49"/>
      <c r="ABC106" s="49"/>
      <c r="ABD106" s="49"/>
      <c r="ABE106" s="49"/>
      <c r="ABF106" s="49"/>
      <c r="ABG106" s="49"/>
      <c r="ABH106" s="49"/>
      <c r="ABI106" s="49"/>
      <c r="ABJ106" s="49"/>
      <c r="ABK106" s="49"/>
      <c r="ABL106" s="49"/>
      <c r="ABM106" s="49"/>
      <c r="ABN106" s="49"/>
      <c r="ABO106" s="49"/>
      <c r="ABP106" s="49"/>
      <c r="ABQ106" s="49"/>
      <c r="ABR106" s="49"/>
      <c r="ABS106" s="49"/>
      <c r="ABT106" s="49"/>
      <c r="ABU106" s="49"/>
      <c r="ABV106" s="49"/>
      <c r="ABW106" s="49"/>
      <c r="ABX106" s="49"/>
      <c r="ABY106" s="49"/>
      <c r="ABZ106" s="49"/>
      <c r="ACA106" s="49"/>
      <c r="ACB106" s="49"/>
      <c r="ACC106" s="49"/>
      <c r="ACD106" s="49"/>
      <c r="ACE106" s="49"/>
      <c r="ACF106" s="49"/>
      <c r="ACG106" s="49"/>
      <c r="ACH106" s="49"/>
      <c r="ACI106" s="49"/>
      <c r="ACJ106" s="49"/>
      <c r="ACK106" s="49"/>
      <c r="ACL106" s="49"/>
      <c r="ACM106" s="49"/>
      <c r="ACN106" s="49"/>
      <c r="ACO106" s="49"/>
      <c r="ACP106" s="49"/>
      <c r="ACQ106" s="49"/>
      <c r="ACR106" s="49"/>
      <c r="ACS106" s="49"/>
      <c r="ACT106" s="49"/>
      <c r="ACU106" s="49"/>
      <c r="ACV106" s="49"/>
      <c r="ACW106" s="49"/>
      <c r="ACX106" s="49"/>
      <c r="ACY106" s="49"/>
      <c r="ACZ106" s="49"/>
      <c r="ADA106" s="49"/>
      <c r="ADB106" s="49"/>
      <c r="ADC106" s="49"/>
      <c r="ADD106" s="49"/>
      <c r="ADE106" s="49"/>
      <c r="ADF106" s="49"/>
      <c r="ADG106" s="49"/>
      <c r="ADH106" s="49"/>
      <c r="ADI106" s="49"/>
      <c r="ADJ106" s="49"/>
      <c r="ADK106" s="49"/>
      <c r="ADL106" s="49"/>
      <c r="ADM106" s="49"/>
      <c r="ADN106" s="49"/>
      <c r="ADO106" s="49"/>
      <c r="ADP106" s="49"/>
      <c r="ADQ106" s="49"/>
      <c r="ADR106" s="49"/>
      <c r="ADS106" s="49"/>
      <c r="ADT106" s="49"/>
      <c r="ADU106" s="49"/>
      <c r="ADV106" s="49"/>
      <c r="ADW106" s="49"/>
      <c r="ADX106" s="49"/>
      <c r="ADY106" s="49"/>
      <c r="ADZ106" s="49"/>
      <c r="AEA106" s="49"/>
      <c r="AEB106" s="49"/>
      <c r="AEC106" s="49"/>
      <c r="AED106" s="49"/>
      <c r="AEE106" s="49"/>
      <c r="AEF106" s="49"/>
      <c r="AEG106" s="49"/>
      <c r="AEH106" s="49"/>
      <c r="AEI106" s="49"/>
      <c r="AEJ106" s="49"/>
      <c r="AEK106" s="49"/>
      <c r="AEL106" s="49"/>
      <c r="AEM106" s="49"/>
      <c r="AEN106" s="49"/>
      <c r="AEO106" s="49"/>
      <c r="AEP106" s="49"/>
      <c r="AEQ106" s="49"/>
      <c r="AER106" s="49"/>
      <c r="AES106" s="49"/>
      <c r="AET106" s="49"/>
      <c r="AEU106" s="49"/>
      <c r="AEV106" s="49"/>
      <c r="AEW106" s="49"/>
      <c r="AEX106" s="49"/>
      <c r="AEY106" s="49"/>
      <c r="AEZ106" s="49"/>
      <c r="AFA106" s="49"/>
      <c r="AFB106" s="49"/>
      <c r="AFC106" s="49"/>
      <c r="AFD106" s="49"/>
      <c r="AFE106" s="49"/>
      <c r="AFF106" s="49"/>
      <c r="AFG106" s="49"/>
      <c r="AFH106" s="49"/>
      <c r="AFI106" s="49"/>
      <c r="AFJ106" s="49"/>
      <c r="AFK106" s="49"/>
      <c r="AFL106" s="49"/>
      <c r="AFM106" s="49"/>
      <c r="AFN106" s="49"/>
      <c r="AFO106" s="49"/>
      <c r="AFP106" s="49"/>
      <c r="AFQ106" s="49"/>
      <c r="AFR106" s="49"/>
      <c r="AFS106" s="49"/>
      <c r="AFT106" s="49"/>
      <c r="AFU106" s="49"/>
      <c r="AFV106" s="49"/>
      <c r="AFW106" s="49"/>
      <c r="AFX106" s="49"/>
      <c r="AFY106" s="49"/>
      <c r="AFZ106" s="49"/>
      <c r="AGA106" s="49"/>
      <c r="AGB106" s="49"/>
      <c r="AGC106" s="49"/>
      <c r="AGD106" s="49"/>
      <c r="AGE106" s="49"/>
      <c r="AGF106" s="49"/>
      <c r="AGG106" s="49"/>
      <c r="AGH106" s="49"/>
      <c r="AGI106" s="49"/>
      <c r="AGJ106" s="49"/>
      <c r="AGK106" s="49"/>
      <c r="AGL106" s="49"/>
      <c r="AGM106" s="49"/>
      <c r="AGN106" s="49"/>
      <c r="AGO106" s="49"/>
      <c r="AGP106" s="49"/>
      <c r="AGQ106" s="49"/>
      <c r="AGR106" s="49"/>
      <c r="AGS106" s="49"/>
      <c r="AGT106" s="49"/>
      <c r="AGU106" s="49"/>
      <c r="AGV106" s="49"/>
      <c r="AGW106" s="49"/>
      <c r="AGX106" s="49"/>
      <c r="AGY106" s="49"/>
      <c r="AGZ106" s="49"/>
      <c r="AHA106" s="49"/>
      <c r="AHB106" s="49"/>
      <c r="AHC106" s="49"/>
      <c r="AHD106" s="49"/>
      <c r="AHE106" s="49"/>
      <c r="AHF106" s="49"/>
      <c r="AHG106" s="49"/>
      <c r="AHH106" s="49"/>
      <c r="AHI106" s="49"/>
      <c r="AHJ106" s="49"/>
      <c r="AHK106" s="49"/>
      <c r="AHL106" s="49"/>
      <c r="AHM106" s="49"/>
      <c r="AHN106" s="49"/>
      <c r="AHO106" s="49"/>
      <c r="AHP106" s="49"/>
      <c r="AHQ106" s="49"/>
      <c r="AHR106" s="49"/>
      <c r="AHS106" s="49"/>
      <c r="AHT106" s="49"/>
      <c r="AHU106" s="49"/>
      <c r="AHV106" s="49"/>
      <c r="AHW106" s="49"/>
      <c r="AHX106" s="49"/>
      <c r="AHY106" s="49"/>
      <c r="AHZ106" s="49"/>
      <c r="AIA106" s="49"/>
      <c r="AIB106" s="49"/>
      <c r="AIC106" s="49"/>
      <c r="AID106" s="49"/>
      <c r="AIE106" s="49"/>
      <c r="AIF106" s="49"/>
      <c r="AIG106" s="49"/>
      <c r="AIH106" s="49"/>
      <c r="AII106" s="49"/>
      <c r="AIJ106" s="49"/>
      <c r="AIK106" s="49"/>
      <c r="AIL106" s="49"/>
      <c r="AIM106" s="49"/>
      <c r="AIN106" s="49"/>
      <c r="AIO106" s="49"/>
      <c r="AIP106" s="49"/>
      <c r="AIQ106" s="49"/>
      <c r="AIR106" s="49"/>
      <c r="AIS106" s="49"/>
      <c r="AIT106" s="49"/>
      <c r="AIU106" s="49"/>
      <c r="AIV106" s="49"/>
      <c r="AIW106" s="49"/>
      <c r="AIX106" s="49"/>
      <c r="AIY106" s="49"/>
      <c r="AIZ106" s="49"/>
      <c r="AJA106" s="49"/>
      <c r="AJB106" s="49"/>
      <c r="AJC106" s="49"/>
      <c r="AJD106" s="49"/>
      <c r="AJE106" s="49"/>
      <c r="AJF106" s="49"/>
      <c r="AJG106" s="49"/>
      <c r="AJH106" s="49"/>
      <c r="AJI106" s="49"/>
      <c r="AJJ106" s="49"/>
      <c r="AJK106" s="49"/>
      <c r="AJL106" s="49"/>
      <c r="AJM106" s="49"/>
      <c r="AJN106" s="49"/>
      <c r="AJO106" s="49"/>
      <c r="AJP106" s="49"/>
      <c r="AJQ106" s="49"/>
      <c r="AJR106" s="49"/>
      <c r="AJS106" s="49"/>
      <c r="AJT106" s="49"/>
      <c r="AJU106" s="49"/>
      <c r="AJV106" s="49"/>
      <c r="AJW106" s="49"/>
      <c r="AJX106" s="49"/>
      <c r="AJY106" s="49"/>
      <c r="AJZ106" s="49"/>
      <c r="AKA106" s="49"/>
      <c r="AKB106" s="49"/>
      <c r="AKC106" s="49"/>
      <c r="AKD106" s="49"/>
      <c r="AKE106" s="49"/>
      <c r="AKF106" s="49"/>
      <c r="AKG106" s="49"/>
      <c r="AKH106" s="49"/>
      <c r="AKI106" s="49"/>
      <c r="AKJ106" s="49"/>
      <c r="AKK106" s="49"/>
      <c r="AKL106" s="49"/>
      <c r="AKM106" s="49"/>
      <c r="AKN106" s="49"/>
      <c r="AKO106" s="49"/>
      <c r="AKP106" s="49"/>
      <c r="AKQ106" s="49"/>
      <c r="AKR106" s="49"/>
      <c r="AKS106" s="49"/>
      <c r="AKT106" s="49"/>
      <c r="AKU106" s="49"/>
      <c r="AKV106" s="49"/>
      <c r="AKW106" s="49"/>
      <c r="AKX106" s="49"/>
      <c r="AKY106" s="49"/>
      <c r="AKZ106" s="49"/>
      <c r="ALA106" s="49"/>
      <c r="ALB106" s="49"/>
      <c r="ALC106" s="49"/>
      <c r="ALD106" s="49"/>
      <c r="ALE106" s="49"/>
      <c r="ALF106" s="49"/>
      <c r="ALG106" s="49"/>
      <c r="ALH106" s="49"/>
      <c r="ALI106" s="49"/>
      <c r="ALJ106" s="49"/>
      <c r="ALK106" s="49"/>
      <c r="ALL106" s="49"/>
      <c r="ALM106" s="49"/>
      <c r="ALN106" s="49"/>
      <c r="ALO106" s="49"/>
      <c r="ALP106" s="49"/>
      <c r="ALQ106" s="49"/>
      <c r="ALR106" s="49"/>
      <c r="ALS106" s="49"/>
      <c r="ALT106" s="49"/>
      <c r="ALU106" s="49"/>
      <c r="ALV106" s="49"/>
      <c r="ALW106" s="49"/>
      <c r="ALX106" s="49"/>
      <c r="ALY106" s="49"/>
      <c r="ALZ106" s="49"/>
      <c r="AMA106" s="49"/>
      <c r="AMB106" s="49"/>
      <c r="AMC106" s="49"/>
      <c r="AMD106" s="49"/>
      <c r="AME106" s="49"/>
      <c r="AMF106" s="49"/>
      <c r="AMG106" s="49"/>
      <c r="AMH106" s="49"/>
      <c r="AMI106" s="49"/>
      <c r="AMJ106" s="49"/>
      <c r="AMK106" s="49"/>
      <c r="AML106" s="49"/>
      <c r="AMM106" s="49"/>
      <c r="AMN106" s="49"/>
      <c r="AMO106" s="49"/>
      <c r="AMP106" s="49"/>
      <c r="AMQ106" s="49"/>
      <c r="AMR106" s="49"/>
      <c r="AMS106" s="49"/>
      <c r="AMT106" s="49"/>
      <c r="AMU106" s="49"/>
      <c r="AMV106" s="49"/>
      <c r="AMW106" s="49"/>
      <c r="AMX106" s="49"/>
      <c r="AMY106" s="49"/>
      <c r="AMZ106" s="49"/>
      <c r="ANA106" s="49"/>
      <c r="ANB106" s="49"/>
      <c r="ANC106" s="49"/>
      <c r="AND106" s="49"/>
      <c r="ANE106" s="49"/>
      <c r="ANF106" s="49"/>
      <c r="ANG106" s="49"/>
      <c r="ANH106" s="49"/>
      <c r="ANI106" s="49"/>
      <c r="ANJ106" s="49"/>
      <c r="ANK106" s="49"/>
      <c r="ANL106" s="49"/>
      <c r="ANM106" s="49"/>
      <c r="ANN106" s="49"/>
      <c r="ANO106" s="49"/>
      <c r="ANP106" s="49"/>
      <c r="ANQ106" s="49"/>
      <c r="ANR106" s="49"/>
      <c r="ANS106" s="49"/>
      <c r="ANT106" s="49"/>
      <c r="ANU106" s="49"/>
      <c r="ANV106" s="49"/>
      <c r="ANW106" s="49"/>
      <c r="ANX106" s="49"/>
      <c r="ANY106" s="49"/>
      <c r="ANZ106" s="49"/>
      <c r="AOA106" s="49"/>
      <c r="AOB106" s="49"/>
      <c r="AOC106" s="49"/>
      <c r="AOD106" s="49"/>
      <c r="AOE106" s="49"/>
      <c r="AOF106" s="49"/>
      <c r="AOG106" s="49"/>
      <c r="AOH106" s="49"/>
      <c r="AOI106" s="49"/>
      <c r="AOJ106" s="49"/>
      <c r="AOK106" s="49"/>
      <c r="AOL106" s="49"/>
      <c r="AOM106" s="49"/>
      <c r="AON106" s="49"/>
      <c r="AOO106" s="49"/>
      <c r="AOP106" s="49"/>
      <c r="AOQ106" s="49"/>
      <c r="AOR106" s="49"/>
      <c r="AOS106" s="49"/>
      <c r="AOT106" s="49"/>
      <c r="AOU106" s="49"/>
      <c r="AOV106" s="49"/>
      <c r="AOW106" s="49"/>
      <c r="AOX106" s="49"/>
      <c r="AOY106" s="49"/>
      <c r="AOZ106" s="49"/>
      <c r="APA106" s="49"/>
      <c r="APB106" s="49"/>
      <c r="APC106" s="49"/>
      <c r="APD106" s="49"/>
      <c r="APE106" s="49"/>
      <c r="APF106" s="49"/>
      <c r="APG106" s="49"/>
      <c r="APH106" s="49"/>
      <c r="API106" s="49"/>
      <c r="APJ106" s="49"/>
      <c r="APK106" s="49"/>
      <c r="APL106" s="49"/>
      <c r="APM106" s="49"/>
      <c r="APN106" s="49"/>
      <c r="APO106" s="49"/>
      <c r="APP106" s="49"/>
      <c r="APQ106" s="49"/>
      <c r="APR106" s="49"/>
      <c r="APS106" s="49"/>
      <c r="APT106" s="49"/>
      <c r="APU106" s="49"/>
      <c r="APV106" s="49"/>
      <c r="APW106" s="49"/>
      <c r="APX106" s="49"/>
      <c r="APY106" s="49"/>
      <c r="APZ106" s="49"/>
      <c r="AQA106" s="49"/>
      <c r="AQB106" s="49"/>
      <c r="AQC106" s="49"/>
      <c r="AQD106" s="49"/>
      <c r="AQE106" s="49"/>
      <c r="AQF106" s="49"/>
      <c r="AQG106" s="49"/>
      <c r="AQH106" s="49"/>
      <c r="AQI106" s="49"/>
      <c r="AQJ106" s="49"/>
      <c r="AQK106" s="49"/>
      <c r="AQL106" s="49"/>
      <c r="AQM106" s="49"/>
      <c r="AQN106" s="49"/>
      <c r="AQO106" s="49"/>
      <c r="AQP106" s="49"/>
      <c r="AQQ106" s="49"/>
      <c r="AQR106" s="49"/>
      <c r="AQS106" s="49"/>
      <c r="AQT106" s="49"/>
      <c r="AQU106" s="49"/>
      <c r="AQV106" s="49"/>
      <c r="AQW106" s="49"/>
      <c r="AQX106" s="49"/>
      <c r="AQY106" s="49"/>
      <c r="AQZ106" s="49"/>
      <c r="ARA106" s="49"/>
      <c r="ARB106" s="49"/>
      <c r="ARC106" s="49"/>
      <c r="ARD106" s="49"/>
      <c r="ARE106" s="49"/>
      <c r="ARF106" s="49"/>
      <c r="ARG106" s="49"/>
      <c r="ARH106" s="49"/>
      <c r="ARI106" s="49"/>
      <c r="ARJ106" s="49"/>
      <c r="ARK106" s="49"/>
      <c r="ARL106" s="49"/>
      <c r="ARM106" s="49"/>
      <c r="ARN106" s="49"/>
      <c r="ARO106" s="49"/>
      <c r="ARP106" s="49"/>
      <c r="ARQ106" s="49"/>
      <c r="ARR106" s="49"/>
      <c r="ARS106" s="49"/>
      <c r="ART106" s="49"/>
      <c r="ARU106" s="49"/>
      <c r="ARV106" s="49"/>
      <c r="ARW106" s="49"/>
      <c r="ARX106" s="49"/>
      <c r="ARY106" s="49"/>
      <c r="ARZ106" s="49"/>
      <c r="ASA106" s="49"/>
      <c r="ASB106" s="49"/>
      <c r="ASC106" s="49"/>
      <c r="ASD106" s="49"/>
      <c r="ASE106" s="49"/>
      <c r="ASF106" s="49"/>
      <c r="ASG106" s="49"/>
      <c r="ASH106" s="49"/>
      <c r="ASI106" s="49"/>
      <c r="ASJ106" s="49"/>
      <c r="ASK106" s="49"/>
      <c r="ASL106" s="49"/>
      <c r="ASM106" s="49"/>
      <c r="ASN106" s="49"/>
      <c r="ASO106" s="49"/>
      <c r="ASP106" s="49"/>
      <c r="ASQ106" s="49"/>
      <c r="ASR106" s="49"/>
      <c r="ASS106" s="49"/>
      <c r="AST106" s="49"/>
      <c r="ASU106" s="49"/>
      <c r="ASV106" s="49"/>
      <c r="ASW106" s="49"/>
      <c r="ASX106" s="49"/>
      <c r="ASY106" s="49"/>
      <c r="ASZ106" s="49"/>
      <c r="ATA106" s="49"/>
      <c r="ATB106" s="49"/>
      <c r="ATC106" s="49"/>
      <c r="ATD106" s="49"/>
      <c r="ATE106" s="49"/>
      <c r="ATF106" s="49"/>
      <c r="ATG106" s="49"/>
      <c r="ATH106" s="49"/>
      <c r="ATI106" s="49"/>
      <c r="ATJ106" s="49"/>
      <c r="ATK106" s="49"/>
      <c r="ATL106" s="49"/>
      <c r="ATM106" s="49"/>
      <c r="ATN106" s="49"/>
      <c r="ATO106" s="49"/>
      <c r="ATP106" s="49"/>
      <c r="ATQ106" s="49"/>
      <c r="ATR106" s="49"/>
      <c r="ATS106" s="49"/>
      <c r="ATT106" s="49"/>
      <c r="ATU106" s="49"/>
      <c r="ATV106" s="49"/>
      <c r="ATW106" s="49"/>
      <c r="ATX106" s="49"/>
      <c r="ATY106" s="49"/>
      <c r="ATZ106" s="49"/>
      <c r="AUA106" s="49"/>
      <c r="AUB106" s="49"/>
      <c r="AUC106" s="49"/>
      <c r="AUD106" s="49"/>
      <c r="AUE106" s="49"/>
      <c r="AUF106" s="49"/>
      <c r="AUG106" s="49"/>
      <c r="AUH106" s="49"/>
      <c r="AUI106" s="49"/>
      <c r="AUJ106" s="49"/>
      <c r="AUK106" s="49"/>
      <c r="AUL106" s="49"/>
      <c r="AUM106" s="49"/>
      <c r="AUN106" s="49"/>
      <c r="AUO106" s="49"/>
      <c r="AUP106" s="49"/>
      <c r="AUQ106" s="49"/>
      <c r="AUR106" s="49"/>
      <c r="AUS106" s="49"/>
      <c r="AUT106" s="49"/>
      <c r="AUU106" s="49"/>
      <c r="AUV106" s="49"/>
      <c r="AUW106" s="49"/>
      <c r="AUX106" s="49"/>
      <c r="AUY106" s="49"/>
      <c r="AUZ106" s="49"/>
      <c r="AVA106" s="49"/>
      <c r="AVB106" s="49"/>
      <c r="AVC106" s="49"/>
      <c r="AVD106" s="49"/>
      <c r="AVE106" s="49"/>
      <c r="AVF106" s="49"/>
      <c r="AVG106" s="49"/>
      <c r="AVH106" s="49"/>
      <c r="AVI106" s="49"/>
      <c r="AVJ106" s="49"/>
      <c r="AVK106" s="49"/>
      <c r="AVL106" s="49"/>
      <c r="AVM106" s="49"/>
      <c r="AVN106" s="49"/>
      <c r="AVO106" s="49"/>
      <c r="AVP106" s="49"/>
      <c r="AVQ106" s="49"/>
      <c r="AVR106" s="49"/>
      <c r="AVS106" s="49"/>
      <c r="AVT106" s="49"/>
      <c r="AVU106" s="49"/>
      <c r="AVV106" s="49"/>
      <c r="AVW106" s="49"/>
      <c r="AVX106" s="49"/>
      <c r="AVY106" s="49"/>
      <c r="AVZ106" s="49"/>
      <c r="AWA106" s="49"/>
      <c r="AWB106" s="49"/>
      <c r="AWC106" s="49"/>
      <c r="AWD106" s="49"/>
      <c r="AWE106" s="49"/>
      <c r="AWF106" s="49"/>
      <c r="AWG106" s="49"/>
      <c r="AWH106" s="49"/>
      <c r="AWI106" s="49"/>
      <c r="AWJ106" s="49"/>
      <c r="AWK106" s="49"/>
      <c r="AWL106" s="49"/>
      <c r="AWM106" s="49"/>
      <c r="AWN106" s="49"/>
      <c r="AWO106" s="49"/>
      <c r="AWP106" s="49"/>
      <c r="AWQ106" s="49"/>
      <c r="AWR106" s="49"/>
      <c r="AWS106" s="49"/>
      <c r="AWT106" s="49"/>
      <c r="AWU106" s="49"/>
      <c r="AWV106" s="49"/>
      <c r="AWW106" s="49"/>
      <c r="AWX106" s="49"/>
      <c r="AWY106" s="49"/>
      <c r="AWZ106" s="49"/>
      <c r="AXA106" s="49"/>
      <c r="AXB106" s="49"/>
      <c r="AXC106" s="49"/>
      <c r="AXD106" s="49"/>
      <c r="AXE106" s="49"/>
      <c r="AXF106" s="49"/>
      <c r="AXG106" s="49"/>
      <c r="AXH106" s="49"/>
      <c r="AXI106" s="49"/>
      <c r="AXJ106" s="49"/>
      <c r="AXK106" s="49"/>
      <c r="AXL106" s="49"/>
      <c r="AXM106" s="49"/>
      <c r="AXN106" s="49"/>
      <c r="AXO106" s="49"/>
      <c r="AXP106" s="49"/>
      <c r="AXQ106" s="49"/>
      <c r="AXR106" s="49"/>
      <c r="AXS106" s="49"/>
      <c r="AXT106" s="49"/>
      <c r="AXU106" s="49"/>
      <c r="AXV106" s="49"/>
      <c r="AXW106" s="49"/>
      <c r="AXX106" s="49"/>
      <c r="AXY106" s="49"/>
      <c r="AXZ106" s="49"/>
      <c r="AYA106" s="49"/>
      <c r="AYB106" s="49"/>
      <c r="AYC106" s="49"/>
      <c r="AYD106" s="49"/>
      <c r="AYE106" s="49"/>
      <c r="AYF106" s="49"/>
      <c r="AYG106" s="49"/>
      <c r="AYH106" s="49"/>
      <c r="AYI106" s="49"/>
      <c r="AYJ106" s="49"/>
      <c r="AYK106" s="49"/>
      <c r="AYL106" s="49"/>
      <c r="AYM106" s="49"/>
      <c r="AYN106" s="49"/>
      <c r="AYO106" s="49"/>
      <c r="AYP106" s="49"/>
      <c r="AYQ106" s="49"/>
      <c r="AYR106" s="49"/>
      <c r="AYS106" s="49"/>
      <c r="AYT106" s="49"/>
      <c r="AYU106" s="49"/>
      <c r="AYV106" s="49"/>
      <c r="AYW106" s="49"/>
      <c r="AYX106" s="49"/>
      <c r="AYY106" s="49"/>
      <c r="AYZ106" s="49"/>
      <c r="AZA106" s="49"/>
      <c r="AZB106" s="49"/>
      <c r="AZC106" s="49"/>
      <c r="AZD106" s="49"/>
      <c r="AZE106" s="49"/>
      <c r="AZF106" s="49"/>
      <c r="AZG106" s="49"/>
      <c r="AZH106" s="49"/>
      <c r="AZI106" s="49"/>
      <c r="AZJ106" s="49"/>
      <c r="AZK106" s="49"/>
      <c r="AZL106" s="49"/>
      <c r="AZM106" s="49"/>
      <c r="AZN106" s="49"/>
      <c r="AZO106" s="49"/>
      <c r="AZP106" s="49"/>
      <c r="AZQ106" s="49"/>
      <c r="AZR106" s="49"/>
      <c r="AZS106" s="49"/>
      <c r="AZT106" s="49"/>
      <c r="AZU106" s="49"/>
      <c r="AZV106" s="49"/>
      <c r="AZW106" s="49"/>
      <c r="AZX106" s="49"/>
      <c r="AZY106" s="49"/>
      <c r="AZZ106" s="49"/>
      <c r="BAA106" s="49"/>
      <c r="BAB106" s="49"/>
      <c r="BAC106" s="49"/>
      <c r="BAD106" s="49"/>
      <c r="BAE106" s="49"/>
      <c r="BAF106" s="49"/>
      <c r="BAG106" s="49"/>
      <c r="BAH106" s="49"/>
      <c r="BAI106" s="49"/>
      <c r="BAJ106" s="49"/>
      <c r="BAK106" s="49"/>
      <c r="BAL106" s="49"/>
      <c r="BAM106" s="49"/>
      <c r="BAN106" s="49"/>
      <c r="BAO106" s="49"/>
      <c r="BAP106" s="49"/>
      <c r="BAQ106" s="49"/>
      <c r="BAR106" s="49"/>
      <c r="BAS106" s="49"/>
      <c r="BAT106" s="49"/>
      <c r="BAU106" s="49"/>
      <c r="BAV106" s="49"/>
      <c r="BAW106" s="49"/>
      <c r="BAX106" s="49"/>
      <c r="BAY106" s="49"/>
      <c r="BAZ106" s="49"/>
      <c r="BBA106" s="49"/>
      <c r="BBB106" s="49"/>
      <c r="BBC106" s="49"/>
      <c r="BBD106" s="49"/>
      <c r="BBE106" s="49"/>
      <c r="BBF106" s="49"/>
      <c r="BBG106" s="49"/>
      <c r="BBH106" s="49"/>
      <c r="BBI106" s="49"/>
      <c r="BBJ106" s="49"/>
      <c r="BBK106" s="49"/>
      <c r="BBL106" s="49"/>
      <c r="BBM106" s="49"/>
      <c r="BBN106" s="49"/>
      <c r="BBO106" s="49"/>
      <c r="BBP106" s="49"/>
      <c r="BBQ106" s="49"/>
      <c r="BBR106" s="49"/>
      <c r="BBS106" s="49"/>
      <c r="BBT106" s="49"/>
      <c r="BBU106" s="49"/>
      <c r="BBV106" s="49"/>
      <c r="BBW106" s="49"/>
      <c r="BBX106" s="49"/>
      <c r="BBY106" s="49"/>
      <c r="BBZ106" s="49"/>
      <c r="BCA106" s="49"/>
      <c r="BCB106" s="49"/>
      <c r="BCC106" s="49"/>
      <c r="BCD106" s="49"/>
      <c r="BCE106" s="49"/>
      <c r="BCF106" s="49"/>
      <c r="BCG106" s="49"/>
      <c r="BCH106" s="49"/>
      <c r="BCI106" s="49"/>
      <c r="BCJ106" s="49"/>
      <c r="BCK106" s="49"/>
      <c r="BCL106" s="49"/>
      <c r="BCM106" s="49"/>
      <c r="BCN106" s="49"/>
      <c r="BCO106" s="49"/>
      <c r="BCP106" s="49"/>
      <c r="BCQ106" s="49"/>
      <c r="BCR106" s="49"/>
      <c r="BCS106" s="49"/>
      <c r="BCT106" s="49"/>
      <c r="BCU106" s="49"/>
      <c r="BCV106" s="49"/>
      <c r="BCW106" s="49"/>
      <c r="BCX106" s="49"/>
      <c r="BCY106" s="49"/>
      <c r="BCZ106" s="49"/>
      <c r="BDA106" s="49"/>
      <c r="BDB106" s="49"/>
      <c r="BDC106" s="49"/>
      <c r="BDD106" s="49"/>
      <c r="BDE106" s="49"/>
      <c r="BDF106" s="49"/>
      <c r="BDG106" s="49"/>
      <c r="BDH106" s="49"/>
      <c r="BDI106" s="49"/>
      <c r="BDJ106" s="49"/>
      <c r="BDK106" s="49"/>
      <c r="BDL106" s="49"/>
      <c r="BDM106" s="49"/>
      <c r="BDN106" s="49"/>
      <c r="BDO106" s="49"/>
      <c r="BDP106" s="49"/>
      <c r="BDQ106" s="49"/>
      <c r="BDR106" s="49"/>
      <c r="BDS106" s="49"/>
      <c r="BDT106" s="49"/>
      <c r="BDU106" s="49"/>
      <c r="BDV106" s="49"/>
      <c r="BDW106" s="49"/>
      <c r="BDX106" s="49"/>
      <c r="BDY106" s="49"/>
      <c r="BDZ106" s="49"/>
      <c r="BEA106" s="49"/>
      <c r="BEB106" s="49"/>
      <c r="BEC106" s="49"/>
      <c r="BED106" s="49"/>
      <c r="BEE106" s="49"/>
      <c r="BEF106" s="49"/>
      <c r="BEG106" s="49"/>
      <c r="BEH106" s="49"/>
      <c r="BEI106" s="49"/>
      <c r="BEJ106" s="49"/>
      <c r="BEK106" s="49"/>
      <c r="BEL106" s="49"/>
      <c r="BEM106" s="49"/>
      <c r="BEN106" s="49"/>
      <c r="BEO106" s="49"/>
      <c r="BEP106" s="49"/>
      <c r="BEQ106" s="49"/>
      <c r="BER106" s="49"/>
      <c r="BES106" s="49"/>
      <c r="BET106" s="49"/>
      <c r="BEU106" s="49"/>
      <c r="BEV106" s="49"/>
      <c r="BEW106" s="49"/>
      <c r="BEX106" s="49"/>
      <c r="BEY106" s="49"/>
      <c r="BEZ106" s="49"/>
      <c r="BFA106" s="49"/>
      <c r="BFB106" s="49"/>
      <c r="BFC106" s="49"/>
      <c r="BFD106" s="49"/>
      <c r="BFE106" s="49"/>
      <c r="BFF106" s="49"/>
      <c r="BFG106" s="49"/>
      <c r="BFH106" s="49"/>
      <c r="BFI106" s="49"/>
      <c r="BFJ106" s="49"/>
      <c r="BFK106" s="49"/>
      <c r="BFL106" s="49"/>
      <c r="BFM106" s="49"/>
      <c r="BFN106" s="49"/>
      <c r="BFO106" s="49"/>
      <c r="BFP106" s="49"/>
      <c r="BFQ106" s="49"/>
      <c r="BFR106" s="49"/>
      <c r="BFS106" s="49"/>
      <c r="BFT106" s="49"/>
      <c r="BFU106" s="49"/>
      <c r="BFV106" s="49"/>
      <c r="BFW106" s="49"/>
      <c r="BFX106" s="49"/>
      <c r="BFY106" s="49"/>
      <c r="BFZ106" s="49"/>
      <c r="BGA106" s="49"/>
      <c r="BGB106" s="49"/>
      <c r="BGC106" s="49"/>
      <c r="BGD106" s="49"/>
      <c r="BGE106" s="49"/>
      <c r="BGF106" s="49"/>
      <c r="BGG106" s="49"/>
      <c r="BGH106" s="49"/>
      <c r="BGI106" s="49"/>
      <c r="BGJ106" s="49"/>
      <c r="BGK106" s="49"/>
      <c r="BGL106" s="49"/>
      <c r="BGM106" s="49"/>
      <c r="BGN106" s="49"/>
      <c r="BGO106" s="49"/>
      <c r="BGP106" s="49"/>
      <c r="BGQ106" s="49"/>
      <c r="BGR106" s="49"/>
      <c r="BGS106" s="49"/>
      <c r="BGT106" s="49"/>
      <c r="BGU106" s="49"/>
      <c r="BGV106" s="49"/>
      <c r="BGW106" s="49"/>
      <c r="BGX106" s="49"/>
      <c r="BGY106" s="49"/>
      <c r="BGZ106" s="49"/>
      <c r="BHA106" s="49"/>
      <c r="BHB106" s="49"/>
      <c r="BHC106" s="49"/>
      <c r="BHD106" s="49"/>
      <c r="BHE106" s="49"/>
      <c r="BHF106" s="49"/>
      <c r="BHG106" s="49"/>
      <c r="BHH106" s="49"/>
      <c r="BHI106" s="49"/>
      <c r="BHJ106" s="49"/>
      <c r="BHK106" s="49"/>
      <c r="BHL106" s="49"/>
      <c r="BHM106" s="49"/>
      <c r="BHN106" s="49"/>
      <c r="BHO106" s="49"/>
      <c r="BHP106" s="49"/>
      <c r="BHQ106" s="49"/>
      <c r="BHR106" s="49"/>
      <c r="BHS106" s="49"/>
      <c r="BHT106" s="49"/>
      <c r="BHU106" s="49"/>
      <c r="BHV106" s="49"/>
      <c r="BHW106" s="49"/>
      <c r="BHX106" s="49"/>
      <c r="BHY106" s="49"/>
      <c r="BHZ106" s="49"/>
      <c r="BIA106" s="49"/>
      <c r="BIB106" s="49"/>
      <c r="BIC106" s="49"/>
      <c r="BID106" s="49"/>
      <c r="BIE106" s="49"/>
      <c r="BIF106" s="49"/>
      <c r="BIG106" s="49"/>
      <c r="BIH106" s="49"/>
      <c r="BII106" s="49"/>
      <c r="BIJ106" s="49"/>
      <c r="BIK106" s="49"/>
      <c r="BIL106" s="49"/>
      <c r="BIM106" s="49"/>
      <c r="BIN106" s="49"/>
      <c r="BIO106" s="49"/>
      <c r="BIP106" s="49"/>
      <c r="BIQ106" s="49"/>
      <c r="BIR106" s="49"/>
      <c r="BIS106" s="49"/>
      <c r="BIT106" s="49"/>
      <c r="BIU106" s="49"/>
      <c r="BIV106" s="49"/>
      <c r="BIW106" s="49"/>
      <c r="BIX106" s="49"/>
      <c r="BIY106" s="49"/>
      <c r="BIZ106" s="49"/>
      <c r="BJA106" s="49"/>
      <c r="BJB106" s="49"/>
      <c r="BJC106" s="49"/>
      <c r="BJD106" s="49"/>
      <c r="BJE106" s="49"/>
      <c r="BJF106" s="49"/>
      <c r="BJG106" s="49"/>
      <c r="BJH106" s="49"/>
      <c r="BJI106" s="49"/>
      <c r="BJJ106" s="49"/>
      <c r="BJK106" s="49"/>
      <c r="BJL106" s="49"/>
      <c r="BJM106" s="49"/>
      <c r="BJN106" s="49"/>
      <c r="BJO106" s="49"/>
      <c r="BJP106" s="49"/>
      <c r="BJQ106" s="49"/>
      <c r="BJR106" s="49"/>
      <c r="BJS106" s="49"/>
      <c r="BJT106" s="49"/>
      <c r="BJU106" s="49"/>
      <c r="BJV106" s="49"/>
      <c r="BJW106" s="49"/>
      <c r="BJX106" s="49"/>
      <c r="BJY106" s="49"/>
      <c r="BJZ106" s="49"/>
      <c r="BKA106" s="49"/>
      <c r="BKB106" s="49"/>
      <c r="BKC106" s="49"/>
      <c r="BKD106" s="49"/>
      <c r="BKE106" s="49"/>
      <c r="BKF106" s="49"/>
      <c r="BKG106" s="49"/>
      <c r="BKH106" s="49"/>
      <c r="BKI106" s="49"/>
      <c r="BKJ106" s="49"/>
      <c r="BKK106" s="49"/>
      <c r="BKL106" s="49"/>
      <c r="BKM106" s="49"/>
      <c r="BKN106" s="49"/>
      <c r="BKO106" s="49"/>
      <c r="BKP106" s="49"/>
      <c r="BKQ106" s="49"/>
      <c r="BKR106" s="49"/>
      <c r="BKS106" s="49"/>
      <c r="BKT106" s="49"/>
      <c r="BKU106" s="49"/>
      <c r="BKV106" s="49"/>
      <c r="BKW106" s="49"/>
      <c r="BKX106" s="49"/>
      <c r="BKY106" s="49"/>
      <c r="BKZ106" s="49"/>
      <c r="BLA106" s="49"/>
      <c r="BLB106" s="49"/>
      <c r="BLC106" s="49"/>
      <c r="BLD106" s="49"/>
      <c r="BLE106" s="49"/>
      <c r="BLF106" s="49"/>
      <c r="BLG106" s="49"/>
      <c r="BLH106" s="49"/>
      <c r="BLI106" s="49"/>
      <c r="BLJ106" s="49"/>
      <c r="BLK106" s="49"/>
      <c r="BLL106" s="49"/>
      <c r="BLM106" s="49"/>
      <c r="BLN106" s="49"/>
      <c r="BLO106" s="49"/>
      <c r="BLP106" s="49"/>
      <c r="BLQ106" s="49"/>
      <c r="BLR106" s="49"/>
      <c r="BLS106" s="49"/>
      <c r="BLT106" s="49"/>
      <c r="BLU106" s="49"/>
      <c r="BLV106" s="49"/>
      <c r="BLW106" s="49"/>
      <c r="BLX106" s="49"/>
      <c r="BLY106" s="49"/>
      <c r="BLZ106" s="49"/>
      <c r="BMA106" s="49"/>
      <c r="BMB106" s="49"/>
      <c r="BMC106" s="49"/>
      <c r="BMD106" s="49"/>
      <c r="BME106" s="49"/>
      <c r="BMF106" s="49"/>
      <c r="BMG106" s="49"/>
      <c r="BMH106" s="49"/>
      <c r="BMI106" s="49"/>
      <c r="BMJ106" s="49"/>
      <c r="BMK106" s="49"/>
      <c r="BML106" s="49"/>
      <c r="BMM106" s="49"/>
      <c r="BMN106" s="49"/>
      <c r="BMO106" s="49"/>
      <c r="BMP106" s="49"/>
      <c r="BMQ106" s="49"/>
      <c r="BMR106" s="49"/>
      <c r="BMS106" s="49"/>
      <c r="BMT106" s="49"/>
      <c r="BMU106" s="49"/>
      <c r="BMV106" s="49"/>
      <c r="BMW106" s="49"/>
      <c r="BMX106" s="49"/>
      <c r="BMY106" s="49"/>
      <c r="BMZ106" s="49"/>
      <c r="BNA106" s="49"/>
      <c r="BNB106" s="49"/>
      <c r="BNC106" s="49"/>
      <c r="BND106" s="49"/>
      <c r="BNE106" s="49"/>
      <c r="BNF106" s="49"/>
      <c r="BNG106" s="49"/>
      <c r="BNH106" s="49"/>
      <c r="BNI106" s="49"/>
      <c r="BNJ106" s="49"/>
      <c r="BNK106" s="49"/>
      <c r="BNL106" s="49"/>
      <c r="BNM106" s="49"/>
      <c r="BNN106" s="49"/>
      <c r="BNO106" s="49"/>
      <c r="BNP106" s="49"/>
      <c r="BNQ106" s="49"/>
      <c r="BNR106" s="49"/>
      <c r="BNS106" s="49"/>
      <c r="BNT106" s="49"/>
      <c r="BNU106" s="49"/>
      <c r="BNV106" s="49"/>
      <c r="BNW106" s="49"/>
      <c r="BNX106" s="49"/>
      <c r="BNY106" s="49"/>
      <c r="BNZ106" s="49"/>
      <c r="BOA106" s="49"/>
      <c r="BOB106" s="49"/>
      <c r="BOC106" s="49"/>
      <c r="BOD106" s="49"/>
      <c r="BOE106" s="49"/>
      <c r="BOF106" s="49"/>
      <c r="BOG106" s="49"/>
      <c r="BOH106" s="49"/>
      <c r="BOI106" s="49"/>
      <c r="BOJ106" s="49"/>
      <c r="BOK106" s="49"/>
      <c r="BOL106" s="49"/>
      <c r="BOM106" s="49"/>
      <c r="BON106" s="49"/>
      <c r="BOO106" s="49"/>
      <c r="BOP106" s="49"/>
      <c r="BOQ106" s="49"/>
      <c r="BOR106" s="49"/>
      <c r="BOS106" s="49"/>
      <c r="BOT106" s="49"/>
      <c r="BOU106" s="49"/>
      <c r="BOV106" s="49"/>
      <c r="BOW106" s="49"/>
      <c r="BOX106" s="49"/>
      <c r="BOY106" s="49"/>
      <c r="BOZ106" s="49"/>
      <c r="BPA106" s="49"/>
      <c r="BPB106" s="49"/>
      <c r="BPC106" s="49"/>
      <c r="BPD106" s="49"/>
      <c r="BPE106" s="49"/>
      <c r="BPF106" s="49"/>
      <c r="BPG106" s="49"/>
      <c r="BPH106" s="49"/>
      <c r="BPI106" s="49"/>
      <c r="BPJ106" s="49"/>
      <c r="BPK106" s="49"/>
      <c r="BPL106" s="49"/>
      <c r="BPM106" s="49"/>
      <c r="BPN106" s="49"/>
      <c r="BPO106" s="49"/>
      <c r="BPP106" s="49"/>
      <c r="BPQ106" s="49"/>
      <c r="BPR106" s="49"/>
      <c r="BPS106" s="49"/>
      <c r="BPT106" s="49"/>
      <c r="BPU106" s="49"/>
      <c r="BPV106" s="49"/>
      <c r="BPW106" s="49"/>
      <c r="BPX106" s="49"/>
      <c r="BPY106" s="49"/>
      <c r="BPZ106" s="49"/>
      <c r="BQA106" s="49"/>
      <c r="BQB106" s="49"/>
      <c r="BQC106" s="49"/>
      <c r="BQD106" s="49"/>
      <c r="BQE106" s="49"/>
      <c r="BQF106" s="49"/>
      <c r="BQG106" s="49"/>
      <c r="BQH106" s="49"/>
      <c r="BQI106" s="49"/>
      <c r="BQJ106" s="49"/>
      <c r="BQK106" s="49"/>
      <c r="BQL106" s="49"/>
      <c r="BQM106" s="49"/>
      <c r="BQN106" s="49"/>
      <c r="BQO106" s="49"/>
      <c r="BQP106" s="49"/>
      <c r="BQQ106" s="49"/>
      <c r="BQR106" s="49"/>
      <c r="BQS106" s="49"/>
      <c r="BQT106" s="49"/>
      <c r="BQU106" s="49"/>
      <c r="BQV106" s="49"/>
      <c r="BQW106" s="49"/>
      <c r="BQX106" s="49"/>
      <c r="BQY106" s="49"/>
      <c r="BQZ106" s="49"/>
      <c r="BRA106" s="49"/>
      <c r="BRB106" s="49"/>
      <c r="BRC106" s="49"/>
      <c r="BRD106" s="49"/>
      <c r="BRE106" s="49"/>
      <c r="BRF106" s="49"/>
      <c r="BRG106" s="49"/>
      <c r="BRH106" s="49"/>
      <c r="BRI106" s="49"/>
      <c r="BRJ106" s="49"/>
      <c r="BRK106" s="49"/>
      <c r="BRL106" s="49"/>
      <c r="BRM106" s="49"/>
      <c r="BRN106" s="49"/>
      <c r="BRO106" s="49"/>
      <c r="BRP106" s="49"/>
      <c r="BRQ106" s="49"/>
      <c r="BRR106" s="49"/>
      <c r="BRS106" s="49"/>
      <c r="BRT106" s="49"/>
      <c r="BRU106" s="49"/>
      <c r="BRV106" s="49"/>
      <c r="BRW106" s="49"/>
      <c r="BRX106" s="49"/>
      <c r="BRY106" s="49"/>
      <c r="BRZ106" s="49"/>
      <c r="BSA106" s="49"/>
      <c r="BSB106" s="49"/>
      <c r="BSC106" s="49"/>
      <c r="BSD106" s="49"/>
      <c r="BSE106" s="49"/>
      <c r="BSF106" s="49"/>
      <c r="BSG106" s="49"/>
      <c r="BSH106" s="49"/>
      <c r="BSI106" s="49"/>
      <c r="BSJ106" s="49"/>
      <c r="BSK106" s="49"/>
      <c r="BSL106" s="49"/>
      <c r="BSM106" s="49"/>
      <c r="BSN106" s="49"/>
      <c r="BSO106" s="49"/>
      <c r="BSP106" s="49"/>
      <c r="BSQ106" s="49"/>
      <c r="BSR106" s="49"/>
      <c r="BSS106" s="49"/>
      <c r="BST106" s="49"/>
      <c r="BSU106" s="49"/>
      <c r="BSV106" s="49"/>
      <c r="BSW106" s="49"/>
      <c r="BSX106" s="49"/>
      <c r="BSY106" s="49"/>
      <c r="BSZ106" s="49"/>
      <c r="BTA106" s="49"/>
      <c r="BTB106" s="49"/>
      <c r="BTC106" s="49"/>
      <c r="BTD106" s="49"/>
      <c r="BTE106" s="49"/>
      <c r="BTF106" s="49"/>
      <c r="BTG106" s="49"/>
      <c r="BTH106" s="49"/>
      <c r="BTI106" s="49"/>
      <c r="BTJ106" s="49"/>
      <c r="BTK106" s="49"/>
      <c r="BTL106" s="49"/>
      <c r="BTM106" s="49"/>
      <c r="BTN106" s="49"/>
      <c r="BTO106" s="49"/>
      <c r="BTP106" s="49"/>
      <c r="BTQ106" s="49"/>
      <c r="BTR106" s="49"/>
      <c r="BTS106" s="49"/>
      <c r="BTT106" s="49"/>
      <c r="BTU106" s="49"/>
      <c r="BTV106" s="49"/>
      <c r="BTW106" s="49"/>
      <c r="BTX106" s="49"/>
      <c r="BTY106" s="49"/>
      <c r="BTZ106" s="49"/>
      <c r="BUA106" s="49"/>
      <c r="BUB106" s="49"/>
      <c r="BUC106" s="49"/>
      <c r="BUD106" s="49"/>
      <c r="BUE106" s="49"/>
      <c r="BUF106" s="49"/>
      <c r="BUG106" s="49"/>
      <c r="BUH106" s="49"/>
      <c r="BUI106" s="49"/>
      <c r="BUJ106" s="49"/>
      <c r="BUK106" s="49"/>
      <c r="BUL106" s="49"/>
      <c r="BUM106" s="49"/>
      <c r="BUN106" s="49"/>
      <c r="BUO106" s="49"/>
      <c r="BUP106" s="49"/>
      <c r="BUQ106" s="49"/>
      <c r="BUR106" s="49"/>
      <c r="BUS106" s="49"/>
      <c r="BUT106" s="49"/>
      <c r="BUU106" s="49"/>
      <c r="BUV106" s="49"/>
      <c r="BUW106" s="49"/>
      <c r="BUX106" s="49"/>
      <c r="BUY106" s="49"/>
      <c r="BUZ106" s="49"/>
      <c r="BVA106" s="49"/>
      <c r="BVB106" s="49"/>
      <c r="BVC106" s="49"/>
      <c r="BVD106" s="49"/>
      <c r="BVE106" s="49"/>
      <c r="BVF106" s="49"/>
      <c r="BVG106" s="49"/>
      <c r="BVH106" s="49"/>
      <c r="BVI106" s="49"/>
      <c r="BVJ106" s="49"/>
      <c r="BVK106" s="49"/>
      <c r="BVL106" s="49"/>
      <c r="BVM106" s="49"/>
      <c r="BVN106" s="49"/>
      <c r="BVO106" s="49"/>
      <c r="BVP106" s="49"/>
      <c r="BVQ106" s="49"/>
      <c r="BVR106" s="49"/>
      <c r="BVS106" s="49"/>
      <c r="BVT106" s="49"/>
      <c r="BVU106" s="49"/>
      <c r="BVV106" s="49"/>
      <c r="BVW106" s="49"/>
      <c r="BVX106" s="49"/>
      <c r="BVY106" s="49"/>
      <c r="BVZ106" s="49"/>
      <c r="BWA106" s="49"/>
      <c r="BWB106" s="49"/>
      <c r="BWC106" s="49"/>
      <c r="BWD106" s="49"/>
      <c r="BWE106" s="49"/>
      <c r="BWF106" s="49"/>
      <c r="BWG106" s="49"/>
      <c r="BWH106" s="49"/>
      <c r="BWI106" s="49"/>
      <c r="BWJ106" s="49"/>
      <c r="BWK106" s="49"/>
      <c r="BWL106" s="49"/>
      <c r="BWM106" s="49"/>
      <c r="BWN106" s="49"/>
      <c r="BWO106" s="49"/>
      <c r="BWP106" s="49"/>
      <c r="BWQ106" s="49"/>
      <c r="BWR106" s="49"/>
      <c r="BWS106" s="49"/>
      <c r="BWT106" s="49"/>
      <c r="BWU106" s="49"/>
      <c r="BWV106" s="49"/>
      <c r="BWW106" s="49"/>
      <c r="BWX106" s="49"/>
      <c r="BWY106" s="49"/>
      <c r="BWZ106" s="49"/>
      <c r="BXA106" s="49"/>
      <c r="BXB106" s="49"/>
      <c r="BXC106" s="49"/>
      <c r="BXD106" s="49"/>
      <c r="BXE106" s="49"/>
      <c r="BXF106" s="49"/>
      <c r="BXG106" s="49"/>
      <c r="BXH106" s="49"/>
      <c r="BXI106" s="49"/>
      <c r="BXJ106" s="49"/>
      <c r="BXK106" s="49"/>
      <c r="BXL106" s="49"/>
      <c r="BXM106" s="49"/>
      <c r="BXN106" s="49"/>
      <c r="BXO106" s="49"/>
      <c r="BXP106" s="49"/>
      <c r="BXQ106" s="49"/>
      <c r="BXR106" s="49"/>
      <c r="BXS106" s="49"/>
      <c r="BXT106" s="49"/>
      <c r="BXU106" s="49"/>
      <c r="BXV106" s="49"/>
      <c r="BXW106" s="49"/>
      <c r="BXX106" s="49"/>
      <c r="BXY106" s="49"/>
      <c r="BXZ106" s="49"/>
      <c r="BYA106" s="49"/>
      <c r="BYB106" s="49"/>
      <c r="BYC106" s="49"/>
      <c r="BYD106" s="49"/>
      <c r="BYE106" s="49"/>
      <c r="BYF106" s="49"/>
      <c r="BYG106" s="49"/>
      <c r="BYH106" s="49"/>
      <c r="BYI106" s="49"/>
      <c r="BYJ106" s="49"/>
      <c r="BYK106" s="49"/>
      <c r="BYL106" s="49"/>
      <c r="BYM106" s="49"/>
      <c r="BYN106" s="49"/>
      <c r="BYO106" s="49"/>
      <c r="BYP106" s="49"/>
      <c r="BYQ106" s="49"/>
      <c r="BYR106" s="49"/>
      <c r="BYS106" s="49"/>
      <c r="BYT106" s="49"/>
      <c r="BYU106" s="49"/>
      <c r="BYV106" s="49"/>
      <c r="BYW106" s="49"/>
      <c r="BYX106" s="49"/>
      <c r="BYY106" s="49"/>
      <c r="BYZ106" s="49"/>
      <c r="BZA106" s="49"/>
      <c r="BZB106" s="49"/>
      <c r="BZC106" s="49"/>
      <c r="BZD106" s="49"/>
      <c r="BZE106" s="49"/>
      <c r="BZF106" s="49"/>
      <c r="BZG106" s="49"/>
      <c r="BZH106" s="49"/>
      <c r="BZI106" s="49"/>
      <c r="BZJ106" s="49"/>
      <c r="BZK106" s="49"/>
      <c r="BZL106" s="49"/>
      <c r="BZM106" s="49"/>
      <c r="BZN106" s="49"/>
      <c r="BZO106" s="49"/>
      <c r="BZP106" s="49"/>
      <c r="BZQ106" s="49"/>
      <c r="BZR106" s="49"/>
      <c r="BZS106" s="49"/>
      <c r="BZT106" s="49"/>
      <c r="BZU106" s="49"/>
      <c r="BZV106" s="49"/>
      <c r="BZW106" s="49"/>
      <c r="BZX106" s="49"/>
      <c r="BZY106" s="49"/>
      <c r="BZZ106" s="49"/>
      <c r="CAA106" s="49"/>
      <c r="CAB106" s="49"/>
      <c r="CAC106" s="49"/>
      <c r="CAD106" s="49"/>
      <c r="CAE106" s="49"/>
      <c r="CAF106" s="49"/>
      <c r="CAG106" s="49"/>
      <c r="CAH106" s="49"/>
      <c r="CAI106" s="49"/>
      <c r="CAJ106" s="49"/>
      <c r="CAK106" s="49"/>
      <c r="CAL106" s="49"/>
      <c r="CAM106" s="49"/>
      <c r="CAN106" s="49"/>
      <c r="CAO106" s="49"/>
      <c r="CAP106" s="49"/>
      <c r="CAQ106" s="49"/>
      <c r="CAR106" s="49"/>
      <c r="CAS106" s="49"/>
      <c r="CAT106" s="49"/>
      <c r="CAU106" s="49"/>
      <c r="CAV106" s="49"/>
      <c r="CAW106" s="49"/>
      <c r="CAX106" s="49"/>
      <c r="CAY106" s="49"/>
      <c r="CAZ106" s="49"/>
      <c r="CBA106" s="49"/>
      <c r="CBB106" s="49"/>
      <c r="CBC106" s="49"/>
      <c r="CBD106" s="49"/>
      <c r="CBE106" s="49"/>
      <c r="CBF106" s="49"/>
      <c r="CBG106" s="49"/>
      <c r="CBH106" s="49"/>
      <c r="CBI106" s="49"/>
      <c r="CBJ106" s="49"/>
      <c r="CBK106" s="49"/>
      <c r="CBL106" s="49"/>
      <c r="CBM106" s="49"/>
      <c r="CBN106" s="49"/>
      <c r="CBO106" s="49"/>
      <c r="CBP106" s="49"/>
      <c r="CBQ106" s="49"/>
      <c r="CBR106" s="49"/>
      <c r="CBS106" s="49"/>
      <c r="CBT106" s="49"/>
      <c r="CBU106" s="49"/>
      <c r="CBV106" s="49"/>
      <c r="CBW106" s="49"/>
      <c r="CBX106" s="49"/>
      <c r="CBY106" s="49"/>
      <c r="CBZ106" s="49"/>
      <c r="CCA106" s="49"/>
      <c r="CCB106" s="49"/>
      <c r="CCC106" s="49"/>
      <c r="CCD106" s="49"/>
      <c r="CCE106" s="49"/>
      <c r="CCF106" s="49"/>
      <c r="CCG106" s="49"/>
      <c r="CCH106" s="49"/>
      <c r="CCI106" s="49"/>
      <c r="CCJ106" s="49"/>
      <c r="CCK106" s="49"/>
      <c r="CCL106" s="49"/>
      <c r="CCM106" s="49"/>
      <c r="CCN106" s="49"/>
      <c r="CCO106" s="49"/>
      <c r="CCP106" s="49"/>
      <c r="CCQ106" s="49"/>
      <c r="CCR106" s="49"/>
      <c r="CCS106" s="49"/>
      <c r="CCT106" s="49"/>
      <c r="CCU106" s="49"/>
      <c r="CCV106" s="49"/>
      <c r="CCW106" s="49"/>
      <c r="CCX106" s="49"/>
      <c r="CCY106" s="49"/>
      <c r="CCZ106" s="49"/>
      <c r="CDA106" s="49"/>
      <c r="CDB106" s="49"/>
      <c r="CDC106" s="49"/>
      <c r="CDD106" s="49"/>
      <c r="CDE106" s="49"/>
      <c r="CDF106" s="49"/>
      <c r="CDG106" s="49"/>
      <c r="CDH106" s="49"/>
      <c r="CDI106" s="49"/>
      <c r="CDJ106" s="49"/>
      <c r="CDK106" s="49"/>
      <c r="CDL106" s="49"/>
      <c r="CDM106" s="49"/>
      <c r="CDN106" s="49"/>
      <c r="CDO106" s="49"/>
      <c r="CDP106" s="49"/>
      <c r="CDQ106" s="49"/>
      <c r="CDR106" s="49"/>
      <c r="CDS106" s="49"/>
      <c r="CDT106" s="49"/>
      <c r="CDU106" s="49"/>
      <c r="CDV106" s="49"/>
      <c r="CDW106" s="49"/>
      <c r="CDX106" s="49"/>
      <c r="CDY106" s="49"/>
      <c r="CDZ106" s="49"/>
      <c r="CEA106" s="49"/>
      <c r="CEB106" s="49"/>
      <c r="CEC106" s="49"/>
      <c r="CED106" s="49"/>
      <c r="CEE106" s="49"/>
      <c r="CEF106" s="49"/>
      <c r="CEG106" s="49"/>
      <c r="CEH106" s="49"/>
      <c r="CEI106" s="49"/>
      <c r="CEJ106" s="49"/>
      <c r="CEK106" s="49"/>
      <c r="CEL106" s="49"/>
      <c r="CEM106" s="49"/>
      <c r="CEN106" s="49"/>
      <c r="CEO106" s="49"/>
      <c r="CEP106" s="49"/>
      <c r="CEQ106" s="49"/>
      <c r="CER106" s="49"/>
      <c r="CES106" s="49"/>
      <c r="CET106" s="49"/>
      <c r="CEU106" s="49"/>
      <c r="CEV106" s="49"/>
      <c r="CEW106" s="49"/>
      <c r="CEX106" s="49"/>
      <c r="CEY106" s="49"/>
      <c r="CEZ106" s="49"/>
      <c r="CFA106" s="49"/>
      <c r="CFB106" s="49"/>
      <c r="CFC106" s="49"/>
      <c r="CFD106" s="49"/>
      <c r="CFE106" s="49"/>
      <c r="CFF106" s="49"/>
      <c r="CFG106" s="49"/>
      <c r="CFH106" s="49"/>
      <c r="CFI106" s="49"/>
      <c r="CFJ106" s="49"/>
      <c r="CFK106" s="49"/>
      <c r="CFL106" s="49"/>
      <c r="CFM106" s="49"/>
      <c r="CFN106" s="49"/>
      <c r="CFO106" s="49"/>
      <c r="CFP106" s="49"/>
      <c r="CFQ106" s="49"/>
      <c r="CFR106" s="49"/>
      <c r="CFS106" s="49"/>
      <c r="CFT106" s="49"/>
      <c r="CFU106" s="49"/>
      <c r="CFV106" s="49"/>
      <c r="CFW106" s="49"/>
      <c r="CFX106" s="49"/>
      <c r="CFY106" s="49"/>
      <c r="CFZ106" s="49"/>
      <c r="CGA106" s="49"/>
      <c r="CGB106" s="49"/>
      <c r="CGC106" s="49"/>
      <c r="CGD106" s="49"/>
      <c r="CGE106" s="49"/>
      <c r="CGF106" s="49"/>
      <c r="CGG106" s="49"/>
      <c r="CGH106" s="49"/>
      <c r="CGI106" s="49"/>
      <c r="CGJ106" s="49"/>
      <c r="CGK106" s="49"/>
      <c r="CGL106" s="49"/>
      <c r="CGM106" s="49"/>
      <c r="CGN106" s="49"/>
      <c r="CGO106" s="49"/>
      <c r="CGP106" s="49"/>
      <c r="CGQ106" s="49"/>
      <c r="CGR106" s="49"/>
      <c r="CGS106" s="49"/>
      <c r="CGT106" s="49"/>
      <c r="CGU106" s="49"/>
      <c r="CGV106" s="49"/>
      <c r="CGW106" s="49"/>
      <c r="CGX106" s="49"/>
      <c r="CGY106" s="49"/>
      <c r="CGZ106" s="49"/>
      <c r="CHA106" s="49"/>
      <c r="CHB106" s="49"/>
      <c r="CHC106" s="49"/>
      <c r="CHD106" s="49"/>
      <c r="CHE106" s="49"/>
      <c r="CHF106" s="49"/>
      <c r="CHG106" s="49"/>
      <c r="CHH106" s="49"/>
      <c r="CHI106" s="49"/>
      <c r="CHJ106" s="49"/>
      <c r="CHK106" s="49"/>
      <c r="CHL106" s="49"/>
      <c r="CHM106" s="49"/>
      <c r="CHN106" s="49"/>
      <c r="CHO106" s="49"/>
      <c r="CHP106" s="49"/>
      <c r="CHQ106" s="49"/>
      <c r="CHR106" s="49"/>
      <c r="CHS106" s="49"/>
      <c r="CHT106" s="49"/>
      <c r="CHU106" s="49"/>
      <c r="CHV106" s="49"/>
      <c r="CHW106" s="49"/>
      <c r="CHX106" s="49"/>
      <c r="CHY106" s="49"/>
      <c r="CHZ106" s="49"/>
      <c r="CIA106" s="49"/>
      <c r="CIB106" s="49"/>
      <c r="CIC106" s="49"/>
      <c r="CID106" s="49"/>
      <c r="CIE106" s="49"/>
      <c r="CIF106" s="49"/>
      <c r="CIG106" s="49"/>
      <c r="CIH106" s="49"/>
      <c r="CII106" s="49"/>
      <c r="CIJ106" s="49"/>
      <c r="CIK106" s="49"/>
      <c r="CIL106" s="49"/>
      <c r="CIM106" s="49"/>
      <c r="CIN106" s="49"/>
      <c r="CIO106" s="49"/>
      <c r="CIP106" s="49"/>
      <c r="CIQ106" s="49"/>
      <c r="CIR106" s="49"/>
      <c r="CIS106" s="49"/>
      <c r="CIT106" s="49"/>
      <c r="CIU106" s="49"/>
      <c r="CIV106" s="49"/>
      <c r="CIW106" s="49"/>
      <c r="CIX106" s="49"/>
      <c r="CIY106" s="49"/>
      <c r="CIZ106" s="49"/>
      <c r="CJA106" s="49"/>
      <c r="CJB106" s="49"/>
      <c r="CJC106" s="49"/>
      <c r="CJD106" s="49"/>
      <c r="CJE106" s="49"/>
      <c r="CJF106" s="49"/>
      <c r="CJG106" s="49"/>
      <c r="CJH106" s="49"/>
      <c r="CJI106" s="49"/>
      <c r="CJJ106" s="49"/>
      <c r="CJK106" s="49"/>
      <c r="CJL106" s="49"/>
      <c r="CJM106" s="49"/>
      <c r="CJN106" s="49"/>
      <c r="CJO106" s="49"/>
      <c r="CJP106" s="49"/>
      <c r="CJQ106" s="49"/>
      <c r="CJR106" s="49"/>
      <c r="CJS106" s="49"/>
      <c r="CJT106" s="49"/>
      <c r="CJU106" s="49"/>
      <c r="CJV106" s="49"/>
      <c r="CJW106" s="49"/>
      <c r="CJX106" s="49"/>
      <c r="CJY106" s="49"/>
      <c r="CJZ106" s="49"/>
      <c r="CKA106" s="49"/>
      <c r="CKB106" s="49"/>
      <c r="CKC106" s="49"/>
      <c r="CKD106" s="49"/>
      <c r="CKE106" s="49"/>
      <c r="CKF106" s="49"/>
      <c r="CKG106" s="49"/>
      <c r="CKH106" s="49"/>
      <c r="CKI106" s="49"/>
      <c r="CKJ106" s="49"/>
      <c r="CKK106" s="49"/>
      <c r="CKL106" s="49"/>
      <c r="CKM106" s="49"/>
      <c r="CKN106" s="49"/>
      <c r="CKO106" s="49"/>
      <c r="CKP106" s="49"/>
      <c r="CKQ106" s="49"/>
      <c r="CKR106" s="49"/>
      <c r="CKS106" s="49"/>
      <c r="CKT106" s="49"/>
      <c r="CKU106" s="49"/>
      <c r="CKV106" s="49"/>
      <c r="CKW106" s="49"/>
      <c r="CKX106" s="49"/>
      <c r="CKY106" s="49"/>
      <c r="CKZ106" s="49"/>
      <c r="CLA106" s="49"/>
      <c r="CLB106" s="49"/>
      <c r="CLC106" s="49"/>
      <c r="CLD106" s="49"/>
      <c r="CLE106" s="49"/>
      <c r="CLF106" s="49"/>
      <c r="CLG106" s="49"/>
      <c r="CLH106" s="49"/>
      <c r="CLI106" s="49"/>
      <c r="CLJ106" s="49"/>
      <c r="CLK106" s="49"/>
      <c r="CLL106" s="49"/>
      <c r="CLM106" s="49"/>
      <c r="CLN106" s="49"/>
      <c r="CLO106" s="49"/>
      <c r="CLP106" s="49"/>
      <c r="CLQ106" s="49"/>
      <c r="CLR106" s="49"/>
      <c r="CLS106" s="49"/>
      <c r="CLT106" s="49"/>
      <c r="CLU106" s="49"/>
      <c r="CLV106" s="49"/>
      <c r="CLW106" s="49"/>
      <c r="CLX106" s="49"/>
      <c r="CLY106" s="49"/>
      <c r="CLZ106" s="49"/>
      <c r="CMA106" s="49"/>
      <c r="CMB106" s="49"/>
      <c r="CMC106" s="49"/>
      <c r="CMD106" s="49"/>
      <c r="CME106" s="49"/>
      <c r="CMF106" s="49"/>
      <c r="CMG106" s="49"/>
      <c r="CMH106" s="49"/>
      <c r="CMI106" s="49"/>
      <c r="CMJ106" s="49"/>
      <c r="CMK106" s="49"/>
      <c r="CML106" s="49"/>
      <c r="CMM106" s="49"/>
      <c r="CMN106" s="49"/>
      <c r="CMO106" s="49"/>
      <c r="CMP106" s="49"/>
      <c r="CMQ106" s="49"/>
      <c r="CMR106" s="49"/>
      <c r="CMS106" s="49"/>
      <c r="CMT106" s="49"/>
      <c r="CMU106" s="49"/>
      <c r="CMV106" s="49"/>
      <c r="CMW106" s="49"/>
      <c r="CMX106" s="49"/>
      <c r="CMY106" s="49"/>
      <c r="CMZ106" s="49"/>
      <c r="CNA106" s="49"/>
      <c r="CNB106" s="49"/>
      <c r="CNC106" s="49"/>
      <c r="CND106" s="49"/>
      <c r="CNE106" s="49"/>
      <c r="CNF106" s="49"/>
      <c r="CNG106" s="49"/>
      <c r="CNH106" s="49"/>
      <c r="CNI106" s="49"/>
      <c r="CNJ106" s="49"/>
      <c r="CNK106" s="49"/>
      <c r="CNL106" s="49"/>
      <c r="CNM106" s="49"/>
      <c r="CNN106" s="49"/>
      <c r="CNO106" s="49"/>
      <c r="CNP106" s="49"/>
      <c r="CNQ106" s="49"/>
      <c r="CNR106" s="49"/>
      <c r="CNS106" s="49"/>
      <c r="CNT106" s="49"/>
      <c r="CNU106" s="49"/>
      <c r="CNV106" s="49"/>
      <c r="CNW106" s="49"/>
      <c r="CNX106" s="49"/>
      <c r="CNY106" s="49"/>
      <c r="CNZ106" s="49"/>
      <c r="COA106" s="49"/>
      <c r="COB106" s="49"/>
      <c r="COC106" s="49"/>
      <c r="COD106" s="49"/>
      <c r="COE106" s="49"/>
      <c r="COF106" s="49"/>
      <c r="COG106" s="49"/>
      <c r="COH106" s="49"/>
      <c r="COI106" s="49"/>
      <c r="COJ106" s="49"/>
      <c r="COK106" s="49"/>
      <c r="COL106" s="49"/>
      <c r="COM106" s="49"/>
      <c r="CON106" s="49"/>
      <c r="COO106" s="49"/>
      <c r="COP106" s="49"/>
      <c r="COQ106" s="49"/>
      <c r="COR106" s="49"/>
      <c r="COS106" s="49"/>
      <c r="COT106" s="49"/>
      <c r="COU106" s="49"/>
      <c r="COV106" s="49"/>
      <c r="COW106" s="49"/>
      <c r="COX106" s="49"/>
      <c r="COY106" s="49"/>
      <c r="COZ106" s="49"/>
      <c r="CPA106" s="49"/>
      <c r="CPB106" s="49"/>
      <c r="CPC106" s="49"/>
      <c r="CPD106" s="49"/>
      <c r="CPE106" s="49"/>
      <c r="CPF106" s="49"/>
      <c r="CPG106" s="49"/>
      <c r="CPH106" s="49"/>
      <c r="CPI106" s="49"/>
      <c r="CPJ106" s="49"/>
      <c r="CPK106" s="49"/>
      <c r="CPL106" s="49"/>
      <c r="CPM106" s="49"/>
      <c r="CPN106" s="49"/>
      <c r="CPO106" s="49"/>
      <c r="CPP106" s="49"/>
      <c r="CPQ106" s="49"/>
      <c r="CPR106" s="49"/>
      <c r="CPS106" s="49"/>
      <c r="CPT106" s="49"/>
      <c r="CPU106" s="49"/>
      <c r="CPV106" s="49"/>
      <c r="CPW106" s="49"/>
      <c r="CPX106" s="49"/>
      <c r="CPY106" s="49"/>
      <c r="CPZ106" s="49"/>
      <c r="CQA106" s="49"/>
      <c r="CQB106" s="49"/>
      <c r="CQC106" s="49"/>
      <c r="CQD106" s="49"/>
      <c r="CQE106" s="49"/>
      <c r="CQF106" s="49"/>
      <c r="CQG106" s="49"/>
      <c r="CQH106" s="49"/>
      <c r="CQI106" s="49"/>
      <c r="CQJ106" s="49"/>
      <c r="CQK106" s="49"/>
      <c r="CQL106" s="49"/>
      <c r="CQM106" s="49"/>
      <c r="CQN106" s="49"/>
      <c r="CQO106" s="49"/>
      <c r="CQP106" s="49"/>
      <c r="CQQ106" s="49"/>
      <c r="CQR106" s="49"/>
      <c r="CQS106" s="49"/>
      <c r="CQT106" s="49"/>
      <c r="CQU106" s="49"/>
      <c r="CQV106" s="49"/>
      <c r="CQW106" s="49"/>
      <c r="CQX106" s="49"/>
      <c r="CQY106" s="49"/>
      <c r="CQZ106" s="49"/>
      <c r="CRA106" s="49"/>
      <c r="CRB106" s="49"/>
      <c r="CRC106" s="49"/>
      <c r="CRD106" s="49"/>
      <c r="CRE106" s="49"/>
      <c r="CRF106" s="49"/>
      <c r="CRG106" s="49"/>
      <c r="CRH106" s="49"/>
      <c r="CRI106" s="49"/>
      <c r="CRJ106" s="49"/>
      <c r="CRK106" s="49"/>
      <c r="CRL106" s="49"/>
      <c r="CRM106" s="49"/>
      <c r="CRN106" s="49"/>
      <c r="CRO106" s="49"/>
      <c r="CRP106" s="49"/>
      <c r="CRQ106" s="49"/>
      <c r="CRR106" s="49"/>
      <c r="CRS106" s="49"/>
      <c r="CRT106" s="49"/>
      <c r="CRU106" s="49"/>
      <c r="CRV106" s="49"/>
      <c r="CRW106" s="49"/>
      <c r="CRX106" s="49"/>
      <c r="CRY106" s="49"/>
      <c r="CRZ106" s="49"/>
      <c r="CSA106" s="49"/>
      <c r="CSB106" s="49"/>
      <c r="CSC106" s="49"/>
      <c r="CSD106" s="49"/>
      <c r="CSE106" s="49"/>
      <c r="CSF106" s="49"/>
      <c r="CSG106" s="49"/>
      <c r="CSH106" s="49"/>
      <c r="CSI106" s="49"/>
      <c r="CSJ106" s="49"/>
      <c r="CSK106" s="49"/>
      <c r="CSL106" s="49"/>
      <c r="CSM106" s="49"/>
      <c r="CSN106" s="49"/>
      <c r="CSO106" s="49"/>
      <c r="CSP106" s="49"/>
      <c r="CSQ106" s="49"/>
      <c r="CSR106" s="49"/>
      <c r="CSS106" s="49"/>
      <c r="CST106" s="49"/>
      <c r="CSU106" s="49"/>
      <c r="CSV106" s="49"/>
      <c r="CSW106" s="49"/>
      <c r="CSX106" s="49"/>
      <c r="CSY106" s="49"/>
      <c r="CSZ106" s="49"/>
      <c r="CTA106" s="49"/>
      <c r="CTB106" s="49"/>
      <c r="CTC106" s="49"/>
      <c r="CTD106" s="49"/>
      <c r="CTE106" s="49"/>
      <c r="CTF106" s="49"/>
      <c r="CTG106" s="49"/>
      <c r="CTH106" s="49"/>
      <c r="CTI106" s="49"/>
      <c r="CTJ106" s="49"/>
      <c r="CTK106" s="49"/>
      <c r="CTL106" s="49"/>
      <c r="CTM106" s="49"/>
      <c r="CTN106" s="49"/>
      <c r="CTO106" s="49"/>
      <c r="CTP106" s="49"/>
      <c r="CTQ106" s="49"/>
      <c r="CTR106" s="49"/>
      <c r="CTS106" s="49"/>
      <c r="CTT106" s="49"/>
      <c r="CTU106" s="49"/>
      <c r="CTV106" s="49"/>
      <c r="CTW106" s="49"/>
      <c r="CTX106" s="49"/>
      <c r="CTY106" s="49"/>
      <c r="CTZ106" s="49"/>
      <c r="CUA106" s="49"/>
      <c r="CUB106" s="49"/>
      <c r="CUC106" s="49"/>
      <c r="CUD106" s="49"/>
      <c r="CUE106" s="49"/>
      <c r="CUF106" s="49"/>
      <c r="CUG106" s="49"/>
      <c r="CUH106" s="49"/>
      <c r="CUI106" s="49"/>
      <c r="CUJ106" s="49"/>
      <c r="CUK106" s="49"/>
      <c r="CUL106" s="49"/>
      <c r="CUM106" s="49"/>
      <c r="CUN106" s="49"/>
      <c r="CUO106" s="49"/>
      <c r="CUP106" s="49"/>
      <c r="CUQ106" s="49"/>
      <c r="CUR106" s="49"/>
      <c r="CUS106" s="49"/>
      <c r="CUT106" s="49"/>
      <c r="CUU106" s="49"/>
      <c r="CUV106" s="49"/>
      <c r="CUW106" s="49"/>
      <c r="CUX106" s="49"/>
      <c r="CUY106" s="49"/>
      <c r="CUZ106" s="49"/>
      <c r="CVA106" s="49"/>
      <c r="CVB106" s="49"/>
      <c r="CVC106" s="49"/>
      <c r="CVD106" s="49"/>
      <c r="CVE106" s="49"/>
      <c r="CVF106" s="49"/>
      <c r="CVG106" s="49"/>
      <c r="CVH106" s="49"/>
      <c r="CVI106" s="49"/>
      <c r="CVJ106" s="49"/>
      <c r="CVK106" s="49"/>
      <c r="CVL106" s="49"/>
      <c r="CVM106" s="49"/>
      <c r="CVN106" s="49"/>
      <c r="CVO106" s="49"/>
      <c r="CVP106" s="49"/>
      <c r="CVQ106" s="49"/>
      <c r="CVR106" s="49"/>
      <c r="CVS106" s="49"/>
      <c r="CVT106" s="49"/>
      <c r="CVU106" s="49"/>
      <c r="CVV106" s="49"/>
      <c r="CVW106" s="49"/>
      <c r="CVX106" s="49"/>
      <c r="CVY106" s="49"/>
      <c r="CVZ106" s="49"/>
      <c r="CWA106" s="49"/>
      <c r="CWB106" s="49"/>
      <c r="CWC106" s="49"/>
      <c r="CWD106" s="49"/>
      <c r="CWE106" s="49"/>
      <c r="CWF106" s="49"/>
      <c r="CWG106" s="49"/>
      <c r="CWH106" s="49"/>
      <c r="CWI106" s="49"/>
      <c r="CWJ106" s="49"/>
      <c r="CWK106" s="49"/>
      <c r="CWL106" s="49"/>
      <c r="CWM106" s="49"/>
      <c r="CWN106" s="49"/>
      <c r="CWO106" s="49"/>
      <c r="CWP106" s="49"/>
      <c r="CWQ106" s="49"/>
      <c r="CWR106" s="49"/>
      <c r="CWS106" s="49"/>
      <c r="CWT106" s="49"/>
      <c r="CWU106" s="49"/>
      <c r="CWV106" s="49"/>
      <c r="CWW106" s="49"/>
      <c r="CWX106" s="49"/>
      <c r="CWY106" s="49"/>
      <c r="CWZ106" s="49"/>
      <c r="CXA106" s="49"/>
      <c r="CXB106" s="49"/>
      <c r="CXC106" s="49"/>
      <c r="CXD106" s="49"/>
      <c r="CXE106" s="49"/>
      <c r="CXF106" s="49"/>
      <c r="CXG106" s="49"/>
      <c r="CXH106" s="49"/>
      <c r="CXI106" s="49"/>
      <c r="CXJ106" s="49"/>
      <c r="CXK106" s="49"/>
      <c r="CXL106" s="49"/>
      <c r="CXM106" s="49"/>
      <c r="CXN106" s="49"/>
      <c r="CXO106" s="49"/>
      <c r="CXP106" s="49"/>
      <c r="CXQ106" s="49"/>
      <c r="CXR106" s="49"/>
      <c r="CXS106" s="49"/>
      <c r="CXT106" s="49"/>
      <c r="CXU106" s="49"/>
      <c r="CXV106" s="49"/>
      <c r="CXW106" s="49"/>
      <c r="CXX106" s="49"/>
      <c r="CXY106" s="49"/>
      <c r="CXZ106" s="49"/>
      <c r="CYA106" s="49"/>
      <c r="CYB106" s="49"/>
      <c r="CYC106" s="49"/>
      <c r="CYD106" s="49"/>
      <c r="CYE106" s="49"/>
      <c r="CYF106" s="49"/>
      <c r="CYG106" s="49"/>
      <c r="CYH106" s="49"/>
      <c r="CYI106" s="49"/>
      <c r="CYJ106" s="49"/>
      <c r="CYK106" s="49"/>
      <c r="CYL106" s="49"/>
      <c r="CYM106" s="49"/>
      <c r="CYN106" s="49"/>
      <c r="CYO106" s="49"/>
      <c r="CYP106" s="49"/>
      <c r="CYQ106" s="49"/>
      <c r="CYR106" s="49"/>
      <c r="CYS106" s="49"/>
      <c r="CYT106" s="49"/>
      <c r="CYU106" s="49"/>
      <c r="CYV106" s="49"/>
      <c r="CYW106" s="49"/>
      <c r="CYX106" s="49"/>
      <c r="CYY106" s="49"/>
      <c r="CYZ106" s="49"/>
      <c r="CZA106" s="49"/>
      <c r="CZB106" s="49"/>
      <c r="CZC106" s="49"/>
      <c r="CZD106" s="49"/>
      <c r="CZE106" s="49"/>
      <c r="CZF106" s="49"/>
      <c r="CZG106" s="49"/>
      <c r="CZH106" s="49"/>
      <c r="CZI106" s="49"/>
      <c r="CZJ106" s="49"/>
      <c r="CZK106" s="49"/>
      <c r="CZL106" s="49"/>
      <c r="CZM106" s="49"/>
      <c r="CZN106" s="49"/>
      <c r="CZO106" s="49"/>
      <c r="CZP106" s="49"/>
      <c r="CZQ106" s="49"/>
      <c r="CZR106" s="49"/>
      <c r="CZS106" s="49"/>
      <c r="CZT106" s="49"/>
      <c r="CZU106" s="49"/>
      <c r="CZV106" s="49"/>
      <c r="CZW106" s="49"/>
      <c r="CZX106" s="49"/>
      <c r="CZY106" s="49"/>
      <c r="CZZ106" s="49"/>
      <c r="DAA106" s="49"/>
      <c r="DAB106" s="49"/>
      <c r="DAC106" s="49"/>
      <c r="DAD106" s="49"/>
      <c r="DAE106" s="49"/>
      <c r="DAF106" s="49"/>
      <c r="DAG106" s="49"/>
      <c r="DAH106" s="49"/>
      <c r="DAI106" s="49"/>
      <c r="DAJ106" s="49"/>
      <c r="DAK106" s="49"/>
      <c r="DAL106" s="49"/>
      <c r="DAM106" s="49"/>
      <c r="DAN106" s="49"/>
      <c r="DAO106" s="49"/>
      <c r="DAP106" s="49"/>
      <c r="DAQ106" s="49"/>
      <c r="DAR106" s="49"/>
      <c r="DAS106" s="49"/>
      <c r="DAT106" s="49"/>
      <c r="DAU106" s="49"/>
      <c r="DAV106" s="49"/>
      <c r="DAW106" s="49"/>
      <c r="DAX106" s="49"/>
      <c r="DAY106" s="49"/>
      <c r="DAZ106" s="49"/>
      <c r="DBA106" s="49"/>
      <c r="DBB106" s="49"/>
      <c r="DBC106" s="49"/>
      <c r="DBD106" s="49"/>
      <c r="DBE106" s="49"/>
      <c r="DBF106" s="49"/>
      <c r="DBG106" s="49"/>
      <c r="DBH106" s="49"/>
      <c r="DBI106" s="49"/>
      <c r="DBJ106" s="49"/>
      <c r="DBK106" s="49"/>
      <c r="DBL106" s="49"/>
      <c r="DBM106" s="49"/>
      <c r="DBN106" s="49"/>
      <c r="DBO106" s="49"/>
      <c r="DBP106" s="49"/>
      <c r="DBQ106" s="49"/>
      <c r="DBR106" s="49"/>
      <c r="DBS106" s="49"/>
      <c r="DBT106" s="49"/>
      <c r="DBU106" s="49"/>
      <c r="DBV106" s="49"/>
      <c r="DBW106" s="49"/>
      <c r="DBX106" s="49"/>
      <c r="DBY106" s="49"/>
      <c r="DBZ106" s="49"/>
      <c r="DCA106" s="49"/>
      <c r="DCB106" s="49"/>
      <c r="DCC106" s="49"/>
      <c r="DCD106" s="49"/>
      <c r="DCE106" s="49"/>
      <c r="DCF106" s="49"/>
      <c r="DCG106" s="49"/>
      <c r="DCH106" s="49"/>
      <c r="DCI106" s="49"/>
      <c r="DCJ106" s="49"/>
      <c r="DCK106" s="49"/>
      <c r="DCL106" s="49"/>
      <c r="DCM106" s="49"/>
      <c r="DCN106" s="49"/>
      <c r="DCO106" s="49"/>
      <c r="DCP106" s="49"/>
      <c r="DCQ106" s="49"/>
      <c r="DCR106" s="49"/>
      <c r="DCS106" s="49"/>
      <c r="DCT106" s="49"/>
      <c r="DCU106" s="49"/>
      <c r="DCV106" s="49"/>
      <c r="DCW106" s="49"/>
      <c r="DCX106" s="49"/>
      <c r="DCY106" s="49"/>
      <c r="DCZ106" s="49"/>
      <c r="DDA106" s="49"/>
      <c r="DDB106" s="49"/>
      <c r="DDC106" s="49"/>
      <c r="DDD106" s="49"/>
      <c r="DDE106" s="49"/>
      <c r="DDF106" s="49"/>
      <c r="DDG106" s="49"/>
      <c r="DDH106" s="49"/>
      <c r="DDI106" s="49"/>
      <c r="DDJ106" s="49"/>
      <c r="DDK106" s="49"/>
      <c r="DDL106" s="49"/>
      <c r="DDM106" s="49"/>
      <c r="DDN106" s="49"/>
      <c r="DDO106" s="49"/>
      <c r="DDP106" s="49"/>
      <c r="DDQ106" s="49"/>
      <c r="DDR106" s="49"/>
      <c r="DDS106" s="49"/>
      <c r="DDT106" s="49"/>
      <c r="DDU106" s="49"/>
      <c r="DDV106" s="49"/>
      <c r="DDW106" s="49"/>
      <c r="DDX106" s="49"/>
      <c r="DDY106" s="49"/>
      <c r="DDZ106" s="49"/>
      <c r="DEA106" s="49"/>
      <c r="DEB106" s="49"/>
      <c r="DEC106" s="49"/>
      <c r="DED106" s="49"/>
      <c r="DEE106" s="49"/>
      <c r="DEF106" s="49"/>
      <c r="DEG106" s="49"/>
      <c r="DEH106" s="49"/>
      <c r="DEI106" s="49"/>
      <c r="DEJ106" s="49"/>
      <c r="DEK106" s="49"/>
      <c r="DEL106" s="49"/>
      <c r="DEM106" s="49"/>
      <c r="DEN106" s="49"/>
      <c r="DEO106" s="49"/>
      <c r="DEP106" s="49"/>
      <c r="DEQ106" s="49"/>
      <c r="DER106" s="49"/>
      <c r="DES106" s="49"/>
      <c r="DET106" s="49"/>
      <c r="DEU106" s="49"/>
      <c r="DEV106" s="49"/>
      <c r="DEW106" s="49"/>
      <c r="DEX106" s="49"/>
      <c r="DEY106" s="49"/>
      <c r="DEZ106" s="49"/>
      <c r="DFA106" s="49"/>
      <c r="DFB106" s="49"/>
      <c r="DFC106" s="49"/>
      <c r="DFD106" s="49"/>
      <c r="DFE106" s="49"/>
      <c r="DFF106" s="49"/>
      <c r="DFG106" s="49"/>
      <c r="DFH106" s="49"/>
      <c r="DFI106" s="49"/>
      <c r="DFJ106" s="49"/>
      <c r="DFK106" s="49"/>
      <c r="DFL106" s="49"/>
      <c r="DFM106" s="49"/>
      <c r="DFN106" s="49"/>
      <c r="DFO106" s="49"/>
      <c r="DFP106" s="49"/>
      <c r="DFQ106" s="49"/>
      <c r="DFR106" s="49"/>
      <c r="DFS106" s="49"/>
      <c r="DFT106" s="49"/>
      <c r="DFU106" s="49"/>
      <c r="DFV106" s="49"/>
      <c r="DFW106" s="49"/>
      <c r="DFX106" s="49"/>
      <c r="DFY106" s="49"/>
      <c r="DFZ106" s="49"/>
      <c r="DGA106" s="49"/>
      <c r="DGB106" s="49"/>
      <c r="DGC106" s="49"/>
      <c r="DGD106" s="49"/>
      <c r="DGE106" s="49"/>
      <c r="DGF106" s="49"/>
      <c r="DGG106" s="49"/>
      <c r="DGH106" s="49"/>
      <c r="DGI106" s="49"/>
      <c r="DGJ106" s="49"/>
      <c r="DGK106" s="49"/>
      <c r="DGL106" s="49"/>
      <c r="DGM106" s="49"/>
      <c r="DGN106" s="49"/>
      <c r="DGO106" s="49"/>
      <c r="DGP106" s="49"/>
      <c r="DGQ106" s="49"/>
      <c r="DGR106" s="49"/>
      <c r="DGS106" s="49"/>
      <c r="DGT106" s="49"/>
      <c r="DGU106" s="49"/>
      <c r="DGV106" s="49"/>
      <c r="DGW106" s="49"/>
      <c r="DGX106" s="49"/>
      <c r="DGY106" s="49"/>
      <c r="DGZ106" s="49"/>
      <c r="DHA106" s="49"/>
      <c r="DHB106" s="49"/>
      <c r="DHC106" s="49"/>
      <c r="DHD106" s="49"/>
      <c r="DHE106" s="49"/>
      <c r="DHF106" s="49"/>
      <c r="DHG106" s="49"/>
      <c r="DHH106" s="49"/>
      <c r="DHI106" s="49"/>
      <c r="DHJ106" s="49"/>
      <c r="DHK106" s="49"/>
      <c r="DHL106" s="49"/>
      <c r="DHM106" s="49"/>
      <c r="DHN106" s="49"/>
      <c r="DHO106" s="49"/>
      <c r="DHP106" s="49"/>
      <c r="DHQ106" s="49"/>
      <c r="DHR106" s="49"/>
      <c r="DHS106" s="49"/>
      <c r="DHT106" s="49"/>
      <c r="DHU106" s="49"/>
      <c r="DHV106" s="49"/>
      <c r="DHW106" s="49"/>
      <c r="DHX106" s="49"/>
      <c r="DHY106" s="49"/>
      <c r="DHZ106" s="49"/>
      <c r="DIA106" s="49"/>
      <c r="DIB106" s="49"/>
      <c r="DIC106" s="49"/>
      <c r="DID106" s="49"/>
      <c r="DIE106" s="49"/>
      <c r="DIF106" s="49"/>
      <c r="DIG106" s="49"/>
      <c r="DIH106" s="49"/>
      <c r="DII106" s="49"/>
      <c r="DIJ106" s="49"/>
      <c r="DIK106" s="49"/>
      <c r="DIL106" s="49"/>
      <c r="DIM106" s="49"/>
      <c r="DIN106" s="49"/>
      <c r="DIO106" s="49"/>
      <c r="DIP106" s="49"/>
      <c r="DIQ106" s="49"/>
      <c r="DIR106" s="49"/>
      <c r="DIS106" s="49"/>
      <c r="DIT106" s="49"/>
      <c r="DIU106" s="49"/>
      <c r="DIV106" s="49"/>
      <c r="DIW106" s="49"/>
      <c r="DIX106" s="49"/>
      <c r="DIY106" s="49"/>
      <c r="DIZ106" s="49"/>
      <c r="DJA106" s="49"/>
      <c r="DJB106" s="49"/>
      <c r="DJC106" s="49"/>
      <c r="DJD106" s="49"/>
      <c r="DJE106" s="49"/>
      <c r="DJF106" s="49"/>
      <c r="DJG106" s="49"/>
      <c r="DJH106" s="49"/>
      <c r="DJI106" s="49"/>
      <c r="DJJ106" s="49"/>
      <c r="DJK106" s="49"/>
      <c r="DJL106" s="49"/>
      <c r="DJM106" s="49"/>
      <c r="DJN106" s="49"/>
      <c r="DJO106" s="49"/>
      <c r="DJP106" s="49"/>
      <c r="DJQ106" s="49"/>
      <c r="DJR106" s="49"/>
      <c r="DJS106" s="49"/>
      <c r="DJT106" s="49"/>
      <c r="DJU106" s="49"/>
      <c r="DJV106" s="49"/>
      <c r="DJW106" s="49"/>
      <c r="DJX106" s="49"/>
      <c r="DJY106" s="49"/>
      <c r="DJZ106" s="49"/>
      <c r="DKA106" s="49"/>
      <c r="DKB106" s="49"/>
      <c r="DKC106" s="49"/>
      <c r="DKD106" s="49"/>
      <c r="DKE106" s="49"/>
      <c r="DKF106" s="49"/>
      <c r="DKG106" s="49"/>
      <c r="DKH106" s="49"/>
      <c r="DKI106" s="49"/>
      <c r="DKJ106" s="49"/>
      <c r="DKK106" s="49"/>
      <c r="DKL106" s="49"/>
      <c r="DKM106" s="49"/>
      <c r="DKN106" s="49"/>
      <c r="DKO106" s="49"/>
      <c r="DKP106" s="49"/>
      <c r="DKQ106" s="49"/>
      <c r="DKR106" s="49"/>
      <c r="DKS106" s="49"/>
      <c r="DKT106" s="49"/>
      <c r="DKU106" s="49"/>
      <c r="DKV106" s="49"/>
      <c r="DKW106" s="49"/>
      <c r="DKX106" s="49"/>
      <c r="DKY106" s="49"/>
      <c r="DKZ106" s="49"/>
      <c r="DLA106" s="49"/>
      <c r="DLB106" s="49"/>
      <c r="DLC106" s="49"/>
      <c r="DLD106" s="49"/>
      <c r="DLE106" s="49"/>
      <c r="DLF106" s="49"/>
      <c r="DLG106" s="49"/>
      <c r="DLH106" s="49"/>
      <c r="DLI106" s="49"/>
      <c r="DLJ106" s="49"/>
      <c r="DLK106" s="49"/>
      <c r="DLL106" s="49"/>
      <c r="DLM106" s="49"/>
      <c r="DLN106" s="49"/>
      <c r="DLO106" s="49"/>
      <c r="DLP106" s="49"/>
      <c r="DLQ106" s="49"/>
      <c r="DLR106" s="49"/>
      <c r="DLS106" s="49"/>
      <c r="DLT106" s="49"/>
      <c r="DLU106" s="49"/>
      <c r="DLV106" s="49"/>
      <c r="DLW106" s="49"/>
      <c r="DLX106" s="49"/>
      <c r="DLY106" s="49"/>
      <c r="DLZ106" s="49"/>
      <c r="DMA106" s="49"/>
      <c r="DMB106" s="49"/>
      <c r="DMC106" s="49"/>
      <c r="DMD106" s="49"/>
      <c r="DME106" s="49"/>
      <c r="DMF106" s="49"/>
      <c r="DMG106" s="49"/>
      <c r="DMH106" s="49"/>
      <c r="DMI106" s="49"/>
      <c r="DMJ106" s="49"/>
      <c r="DMK106" s="49"/>
      <c r="DML106" s="49"/>
      <c r="DMM106" s="49"/>
      <c r="DMN106" s="49"/>
      <c r="DMO106" s="49"/>
      <c r="DMP106" s="49"/>
      <c r="DMQ106" s="49"/>
      <c r="DMR106" s="49"/>
      <c r="DMS106" s="49"/>
      <c r="DMT106" s="49"/>
      <c r="DMU106" s="49"/>
      <c r="DMV106" s="49"/>
      <c r="DMW106" s="49"/>
      <c r="DMX106" s="49"/>
      <c r="DMY106" s="49"/>
      <c r="DMZ106" s="49"/>
      <c r="DNA106" s="49"/>
      <c r="DNB106" s="49"/>
      <c r="DNC106" s="49"/>
      <c r="DND106" s="49"/>
      <c r="DNE106" s="49"/>
      <c r="DNF106" s="49"/>
      <c r="DNG106" s="49"/>
      <c r="DNH106" s="49"/>
      <c r="DNI106" s="49"/>
      <c r="DNJ106" s="49"/>
      <c r="DNK106" s="49"/>
      <c r="DNL106" s="49"/>
      <c r="DNM106" s="49"/>
      <c r="DNN106" s="49"/>
      <c r="DNO106" s="49"/>
      <c r="DNP106" s="49"/>
      <c r="DNQ106" s="49"/>
      <c r="DNR106" s="49"/>
      <c r="DNS106" s="49"/>
      <c r="DNT106" s="49"/>
      <c r="DNU106" s="49"/>
      <c r="DNV106" s="49"/>
      <c r="DNW106" s="49"/>
      <c r="DNX106" s="49"/>
      <c r="DNY106" s="49"/>
      <c r="DNZ106" s="49"/>
      <c r="DOA106" s="49"/>
      <c r="DOB106" s="49"/>
      <c r="DOC106" s="49"/>
      <c r="DOD106" s="49"/>
      <c r="DOE106" s="49"/>
      <c r="DOF106" s="49"/>
      <c r="DOG106" s="49"/>
      <c r="DOH106" s="49"/>
      <c r="DOI106" s="49"/>
      <c r="DOJ106" s="49"/>
      <c r="DOK106" s="49"/>
      <c r="DOL106" s="49"/>
      <c r="DOM106" s="49"/>
      <c r="DON106" s="49"/>
      <c r="DOO106" s="49"/>
      <c r="DOP106" s="49"/>
      <c r="DOQ106" s="49"/>
      <c r="DOR106" s="49"/>
      <c r="DOS106" s="49"/>
      <c r="DOT106" s="49"/>
      <c r="DOU106" s="49"/>
      <c r="DOV106" s="49"/>
      <c r="DOW106" s="49"/>
      <c r="DOX106" s="49"/>
      <c r="DOY106" s="49"/>
      <c r="DOZ106" s="49"/>
      <c r="DPA106" s="49"/>
      <c r="DPB106" s="49"/>
      <c r="DPC106" s="49"/>
      <c r="DPD106" s="49"/>
      <c r="DPE106" s="49"/>
      <c r="DPF106" s="49"/>
      <c r="DPG106" s="49"/>
      <c r="DPH106" s="49"/>
      <c r="DPI106" s="49"/>
      <c r="DPJ106" s="49"/>
      <c r="DPK106" s="49"/>
      <c r="DPL106" s="49"/>
      <c r="DPM106" s="49"/>
      <c r="DPN106" s="49"/>
      <c r="DPO106" s="49"/>
      <c r="DPP106" s="49"/>
      <c r="DPQ106" s="49"/>
      <c r="DPR106" s="49"/>
      <c r="DPS106" s="49"/>
      <c r="DPT106" s="49"/>
      <c r="DPU106" s="49"/>
      <c r="DPV106" s="49"/>
      <c r="DPW106" s="49"/>
      <c r="DPX106" s="49"/>
      <c r="DPY106" s="49"/>
      <c r="DPZ106" s="49"/>
      <c r="DQA106" s="49"/>
      <c r="DQB106" s="49"/>
      <c r="DQC106" s="49"/>
      <c r="DQD106" s="49"/>
      <c r="DQE106" s="49"/>
      <c r="DQF106" s="49"/>
      <c r="DQG106" s="49"/>
      <c r="DQH106" s="49"/>
      <c r="DQI106" s="49"/>
      <c r="DQJ106" s="49"/>
      <c r="DQK106" s="49"/>
      <c r="DQL106" s="49"/>
      <c r="DQM106" s="49"/>
      <c r="DQN106" s="49"/>
      <c r="DQO106" s="49"/>
      <c r="DQP106" s="49"/>
      <c r="DQQ106" s="49"/>
      <c r="DQR106" s="49"/>
      <c r="DQS106" s="49"/>
      <c r="DQT106" s="49"/>
      <c r="DQU106" s="49"/>
      <c r="DQV106" s="49"/>
      <c r="DQW106" s="49"/>
      <c r="DQX106" s="49"/>
      <c r="DQY106" s="49"/>
      <c r="DQZ106" s="49"/>
      <c r="DRA106" s="49"/>
      <c r="DRB106" s="49"/>
      <c r="DRC106" s="49"/>
      <c r="DRD106" s="49"/>
      <c r="DRE106" s="49"/>
      <c r="DRF106" s="49"/>
      <c r="DRG106" s="49"/>
      <c r="DRH106" s="49"/>
      <c r="DRI106" s="49"/>
      <c r="DRJ106" s="49"/>
      <c r="DRK106" s="49"/>
      <c r="DRL106" s="49"/>
      <c r="DRM106" s="49"/>
      <c r="DRN106" s="49"/>
      <c r="DRO106" s="49"/>
      <c r="DRP106" s="49"/>
      <c r="DRQ106" s="49"/>
      <c r="DRR106" s="49"/>
      <c r="DRS106" s="49"/>
      <c r="DRT106" s="49"/>
      <c r="DRU106" s="49"/>
      <c r="DRV106" s="49"/>
      <c r="DRW106" s="49"/>
      <c r="DRX106" s="49"/>
      <c r="DRY106" s="49"/>
      <c r="DRZ106" s="49"/>
      <c r="DSA106" s="49"/>
      <c r="DSB106" s="49"/>
      <c r="DSC106" s="49"/>
      <c r="DSD106" s="49"/>
      <c r="DSE106" s="49"/>
      <c r="DSF106" s="49"/>
      <c r="DSG106" s="49"/>
      <c r="DSH106" s="49"/>
      <c r="DSI106" s="49"/>
      <c r="DSJ106" s="49"/>
      <c r="DSK106" s="49"/>
      <c r="DSL106" s="49"/>
      <c r="DSM106" s="49"/>
      <c r="DSN106" s="49"/>
      <c r="DSO106" s="49"/>
      <c r="DSP106" s="49"/>
      <c r="DSQ106" s="49"/>
      <c r="DSR106" s="49"/>
      <c r="DSS106" s="49"/>
      <c r="DST106" s="49"/>
      <c r="DSU106" s="49"/>
      <c r="DSV106" s="49"/>
      <c r="DSW106" s="49"/>
      <c r="DSX106" s="49"/>
      <c r="DSY106" s="49"/>
      <c r="DSZ106" s="49"/>
      <c r="DTA106" s="49"/>
      <c r="DTB106" s="49"/>
      <c r="DTC106" s="49"/>
      <c r="DTD106" s="49"/>
      <c r="DTE106" s="49"/>
      <c r="DTF106" s="49"/>
      <c r="DTG106" s="49"/>
      <c r="DTH106" s="49"/>
      <c r="DTI106" s="49"/>
      <c r="DTJ106" s="49"/>
      <c r="DTK106" s="49"/>
      <c r="DTL106" s="49"/>
      <c r="DTM106" s="49"/>
      <c r="DTN106" s="49"/>
      <c r="DTO106" s="49"/>
      <c r="DTP106" s="49"/>
      <c r="DTQ106" s="49"/>
      <c r="DTR106" s="49"/>
      <c r="DTS106" s="49"/>
      <c r="DTT106" s="49"/>
      <c r="DTU106" s="49"/>
      <c r="DTV106" s="49"/>
      <c r="DTW106" s="49"/>
      <c r="DTX106" s="49"/>
      <c r="DTY106" s="49"/>
      <c r="DTZ106" s="49"/>
      <c r="DUA106" s="49"/>
      <c r="DUB106" s="49"/>
      <c r="DUC106" s="49"/>
      <c r="DUD106" s="49"/>
      <c r="DUE106" s="49"/>
      <c r="DUF106" s="49"/>
      <c r="DUG106" s="49"/>
      <c r="DUH106" s="49"/>
      <c r="DUI106" s="49"/>
      <c r="DUJ106" s="49"/>
      <c r="DUK106" s="49"/>
      <c r="DUL106" s="49"/>
      <c r="DUM106" s="49"/>
      <c r="DUN106" s="49"/>
      <c r="DUO106" s="49"/>
      <c r="DUP106" s="49"/>
      <c r="DUQ106" s="49"/>
      <c r="DUR106" s="49"/>
      <c r="DUS106" s="49"/>
      <c r="DUT106" s="49"/>
      <c r="DUU106" s="49"/>
      <c r="DUV106" s="49"/>
      <c r="DUW106" s="49"/>
      <c r="DUX106" s="49"/>
      <c r="DUY106" s="49"/>
      <c r="DUZ106" s="49"/>
      <c r="DVA106" s="49"/>
      <c r="DVB106" s="49"/>
      <c r="DVC106" s="49"/>
      <c r="DVD106" s="49"/>
      <c r="DVE106" s="49"/>
      <c r="DVF106" s="49"/>
      <c r="DVG106" s="49"/>
      <c r="DVH106" s="49"/>
      <c r="DVI106" s="49"/>
      <c r="DVJ106" s="49"/>
      <c r="DVK106" s="49"/>
      <c r="DVL106" s="49"/>
      <c r="DVM106" s="49"/>
      <c r="DVN106" s="49"/>
      <c r="DVO106" s="49"/>
      <c r="DVP106" s="49"/>
      <c r="DVQ106" s="49"/>
      <c r="DVR106" s="49"/>
      <c r="DVS106" s="49"/>
      <c r="DVT106" s="49"/>
      <c r="DVU106" s="49"/>
      <c r="DVV106" s="49"/>
      <c r="DVW106" s="49"/>
      <c r="DVX106" s="49"/>
      <c r="DVY106" s="49"/>
      <c r="DVZ106" s="49"/>
      <c r="DWA106" s="49"/>
      <c r="DWB106" s="49"/>
      <c r="DWC106" s="49"/>
      <c r="DWD106" s="49"/>
      <c r="DWE106" s="49"/>
      <c r="DWF106" s="49"/>
      <c r="DWG106" s="49"/>
      <c r="DWH106" s="49"/>
      <c r="DWI106" s="49"/>
      <c r="DWJ106" s="49"/>
      <c r="DWK106" s="49"/>
      <c r="DWL106" s="49"/>
      <c r="DWM106" s="49"/>
      <c r="DWN106" s="49"/>
      <c r="DWO106" s="49"/>
      <c r="DWP106" s="49"/>
      <c r="DWQ106" s="49"/>
      <c r="DWR106" s="49"/>
      <c r="DWS106" s="49"/>
      <c r="DWT106" s="49"/>
      <c r="DWU106" s="49"/>
      <c r="DWV106" s="49"/>
      <c r="DWW106" s="49"/>
      <c r="DWX106" s="49"/>
      <c r="DWY106" s="49"/>
      <c r="DWZ106" s="49"/>
      <c r="DXA106" s="49"/>
      <c r="DXB106" s="49"/>
      <c r="DXC106" s="49"/>
      <c r="DXD106" s="49"/>
      <c r="DXE106" s="49"/>
      <c r="DXF106" s="49"/>
      <c r="DXG106" s="49"/>
      <c r="DXH106" s="49"/>
      <c r="DXI106" s="49"/>
      <c r="DXJ106" s="49"/>
      <c r="DXK106" s="49"/>
      <c r="DXL106" s="49"/>
      <c r="DXM106" s="49"/>
      <c r="DXN106" s="49"/>
      <c r="DXO106" s="49"/>
      <c r="DXP106" s="49"/>
      <c r="DXQ106" s="49"/>
      <c r="DXR106" s="49"/>
      <c r="DXS106" s="49"/>
      <c r="DXT106" s="49"/>
      <c r="DXU106" s="49"/>
      <c r="DXV106" s="49"/>
      <c r="DXW106" s="49"/>
      <c r="DXX106" s="49"/>
      <c r="DXY106" s="49"/>
      <c r="DXZ106" s="49"/>
      <c r="DYA106" s="49"/>
      <c r="DYB106" s="49"/>
      <c r="DYC106" s="49"/>
      <c r="DYD106" s="49"/>
      <c r="DYE106" s="49"/>
      <c r="DYF106" s="49"/>
      <c r="DYG106" s="49"/>
      <c r="DYH106" s="49"/>
      <c r="DYI106" s="49"/>
      <c r="DYJ106" s="49"/>
      <c r="DYK106" s="49"/>
      <c r="DYL106" s="49"/>
      <c r="DYM106" s="49"/>
      <c r="DYN106" s="49"/>
      <c r="DYO106" s="49"/>
      <c r="DYP106" s="49"/>
      <c r="DYQ106" s="49"/>
      <c r="DYR106" s="49"/>
      <c r="DYS106" s="49"/>
      <c r="DYT106" s="49"/>
      <c r="DYU106" s="49"/>
      <c r="DYV106" s="49"/>
      <c r="DYW106" s="49"/>
      <c r="DYX106" s="49"/>
      <c r="DYY106" s="49"/>
      <c r="DYZ106" s="49"/>
      <c r="DZA106" s="49"/>
      <c r="DZB106" s="49"/>
      <c r="DZC106" s="49"/>
      <c r="DZD106" s="49"/>
      <c r="DZE106" s="49"/>
      <c r="DZF106" s="49"/>
      <c r="DZG106" s="49"/>
      <c r="DZH106" s="49"/>
      <c r="DZI106" s="49"/>
      <c r="DZJ106" s="49"/>
      <c r="DZK106" s="49"/>
      <c r="DZL106" s="49"/>
      <c r="DZM106" s="49"/>
      <c r="DZN106" s="49"/>
      <c r="DZO106" s="49"/>
      <c r="DZP106" s="49"/>
      <c r="DZQ106" s="49"/>
      <c r="DZR106" s="49"/>
      <c r="DZS106" s="49"/>
      <c r="DZT106" s="49"/>
      <c r="DZU106" s="49"/>
      <c r="DZV106" s="49"/>
      <c r="DZW106" s="49"/>
      <c r="DZX106" s="49"/>
      <c r="DZY106" s="49"/>
      <c r="DZZ106" s="49"/>
      <c r="EAA106" s="49"/>
      <c r="EAB106" s="49"/>
      <c r="EAC106" s="49"/>
      <c r="EAD106" s="49"/>
      <c r="EAE106" s="49"/>
      <c r="EAF106" s="49"/>
      <c r="EAG106" s="49"/>
      <c r="EAH106" s="49"/>
      <c r="EAI106" s="49"/>
      <c r="EAJ106" s="49"/>
      <c r="EAK106" s="49"/>
      <c r="EAL106" s="49"/>
      <c r="EAM106" s="49"/>
      <c r="EAN106" s="49"/>
      <c r="EAO106" s="49"/>
      <c r="EAP106" s="49"/>
      <c r="EAQ106" s="49"/>
      <c r="EAR106" s="49"/>
      <c r="EAS106" s="49"/>
      <c r="EAT106" s="49"/>
      <c r="EAU106" s="49"/>
      <c r="EAV106" s="49"/>
      <c r="EAW106" s="49"/>
      <c r="EAX106" s="49"/>
      <c r="EAY106" s="49"/>
      <c r="EAZ106" s="49"/>
      <c r="EBA106" s="49"/>
      <c r="EBB106" s="49"/>
      <c r="EBC106" s="49"/>
      <c r="EBD106" s="49"/>
      <c r="EBE106" s="49"/>
      <c r="EBF106" s="49"/>
      <c r="EBG106" s="49"/>
      <c r="EBH106" s="49"/>
      <c r="EBI106" s="49"/>
      <c r="EBJ106" s="49"/>
      <c r="EBK106" s="49"/>
      <c r="EBL106" s="49"/>
      <c r="EBM106" s="49"/>
      <c r="EBN106" s="49"/>
      <c r="EBO106" s="49"/>
      <c r="EBP106" s="49"/>
      <c r="EBQ106" s="49"/>
      <c r="EBR106" s="49"/>
      <c r="EBS106" s="49"/>
      <c r="EBT106" s="49"/>
      <c r="EBU106" s="49"/>
      <c r="EBV106" s="49"/>
      <c r="EBW106" s="49"/>
      <c r="EBX106" s="49"/>
      <c r="EBY106" s="49"/>
      <c r="EBZ106" s="49"/>
      <c r="ECA106" s="49"/>
      <c r="ECB106" s="49"/>
      <c r="ECC106" s="49"/>
      <c r="ECD106" s="49"/>
      <c r="ECE106" s="49"/>
      <c r="ECF106" s="49"/>
      <c r="ECG106" s="49"/>
      <c r="ECH106" s="49"/>
      <c r="ECI106" s="49"/>
      <c r="ECJ106" s="49"/>
      <c r="ECK106" s="49"/>
      <c r="ECL106" s="49"/>
      <c r="ECM106" s="49"/>
      <c r="ECN106" s="49"/>
      <c r="ECO106" s="49"/>
      <c r="ECP106" s="49"/>
      <c r="ECQ106" s="49"/>
      <c r="ECR106" s="49"/>
      <c r="ECS106" s="49"/>
      <c r="ECT106" s="49"/>
      <c r="ECU106" s="49"/>
      <c r="ECV106" s="49"/>
      <c r="ECW106" s="49"/>
      <c r="ECX106" s="49"/>
      <c r="ECY106" s="49"/>
      <c r="ECZ106" s="49"/>
      <c r="EDA106" s="49"/>
      <c r="EDB106" s="49"/>
      <c r="EDC106" s="49"/>
      <c r="EDD106" s="49"/>
      <c r="EDE106" s="49"/>
      <c r="EDF106" s="49"/>
      <c r="EDG106" s="49"/>
      <c r="EDH106" s="49"/>
      <c r="EDI106" s="49"/>
      <c r="EDJ106" s="49"/>
      <c r="EDK106" s="49"/>
      <c r="EDL106" s="49"/>
      <c r="EDM106" s="49"/>
      <c r="EDN106" s="49"/>
      <c r="EDO106" s="49"/>
      <c r="EDP106" s="49"/>
      <c r="EDQ106" s="49"/>
      <c r="EDR106" s="49"/>
      <c r="EDS106" s="49"/>
      <c r="EDT106" s="49"/>
      <c r="EDU106" s="49"/>
      <c r="EDV106" s="49"/>
      <c r="EDW106" s="49"/>
      <c r="EDX106" s="49"/>
      <c r="EDY106" s="49"/>
      <c r="EDZ106" s="49"/>
      <c r="EEA106" s="49"/>
      <c r="EEB106" s="49"/>
      <c r="EEC106" s="49"/>
      <c r="EED106" s="49"/>
      <c r="EEE106" s="49"/>
      <c r="EEF106" s="49"/>
      <c r="EEG106" s="49"/>
      <c r="EEH106" s="49"/>
      <c r="EEI106" s="49"/>
      <c r="EEJ106" s="49"/>
      <c r="EEK106" s="49"/>
      <c r="EEL106" s="49"/>
      <c r="EEM106" s="49"/>
      <c r="EEN106" s="49"/>
      <c r="EEO106" s="49"/>
      <c r="EEP106" s="49"/>
      <c r="EEQ106" s="49"/>
      <c r="EER106" s="49"/>
      <c r="EES106" s="49"/>
      <c r="EET106" s="49"/>
      <c r="EEU106" s="49"/>
      <c r="EEV106" s="49"/>
      <c r="EEW106" s="49"/>
      <c r="EEX106" s="49"/>
      <c r="EEY106" s="49"/>
      <c r="EEZ106" s="49"/>
      <c r="EFA106" s="49"/>
      <c r="EFB106" s="49"/>
      <c r="EFC106" s="49"/>
      <c r="EFD106" s="49"/>
      <c r="EFE106" s="49"/>
      <c r="EFF106" s="49"/>
      <c r="EFG106" s="49"/>
      <c r="EFH106" s="49"/>
      <c r="EFI106" s="49"/>
      <c r="EFJ106" s="49"/>
      <c r="EFK106" s="49"/>
      <c r="EFL106" s="49"/>
      <c r="EFM106" s="49"/>
      <c r="EFN106" s="49"/>
      <c r="EFO106" s="49"/>
      <c r="EFP106" s="49"/>
      <c r="EFQ106" s="49"/>
      <c r="EFR106" s="49"/>
      <c r="EFS106" s="49"/>
      <c r="EFT106" s="49"/>
      <c r="EFU106" s="49"/>
      <c r="EFV106" s="49"/>
      <c r="EFW106" s="49"/>
      <c r="EFX106" s="49"/>
      <c r="EFY106" s="49"/>
      <c r="EFZ106" s="49"/>
      <c r="EGA106" s="49"/>
      <c r="EGB106" s="49"/>
      <c r="EGC106" s="49"/>
      <c r="EGD106" s="49"/>
      <c r="EGE106" s="49"/>
      <c r="EGF106" s="49"/>
      <c r="EGG106" s="49"/>
      <c r="EGH106" s="49"/>
      <c r="EGI106" s="49"/>
      <c r="EGJ106" s="49"/>
      <c r="EGK106" s="49"/>
      <c r="EGL106" s="49"/>
      <c r="EGM106" s="49"/>
      <c r="EGN106" s="49"/>
      <c r="EGO106" s="49"/>
      <c r="EGP106" s="49"/>
      <c r="EGQ106" s="49"/>
      <c r="EGR106" s="49"/>
      <c r="EGS106" s="49"/>
      <c r="EGT106" s="49"/>
      <c r="EGU106" s="49"/>
      <c r="EGV106" s="49"/>
      <c r="EGW106" s="49"/>
      <c r="EGX106" s="49"/>
      <c r="EGY106" s="49"/>
      <c r="EGZ106" s="49"/>
      <c r="EHA106" s="49"/>
      <c r="EHB106" s="49"/>
      <c r="EHC106" s="49"/>
      <c r="EHD106" s="49"/>
      <c r="EHE106" s="49"/>
      <c r="EHF106" s="49"/>
      <c r="EHG106" s="49"/>
      <c r="EHH106" s="49"/>
      <c r="EHI106" s="49"/>
      <c r="EHJ106" s="49"/>
      <c r="EHK106" s="49"/>
      <c r="EHL106" s="49"/>
      <c r="EHM106" s="49"/>
      <c r="EHN106" s="49"/>
      <c r="EHO106" s="49"/>
      <c r="EHP106" s="49"/>
      <c r="EHQ106" s="49"/>
      <c r="EHR106" s="49"/>
      <c r="EHS106" s="49"/>
      <c r="EHT106" s="49"/>
      <c r="EHU106" s="49"/>
      <c r="EHV106" s="49"/>
      <c r="EHW106" s="49"/>
      <c r="EHX106" s="49"/>
      <c r="EHY106" s="49"/>
      <c r="EHZ106" s="49"/>
      <c r="EIA106" s="49"/>
      <c r="EIB106" s="49"/>
      <c r="EIC106" s="49"/>
      <c r="EID106" s="49"/>
      <c r="EIE106" s="49"/>
      <c r="EIF106" s="49"/>
      <c r="EIG106" s="49"/>
      <c r="EIH106" s="49"/>
      <c r="EII106" s="49"/>
      <c r="EIJ106" s="49"/>
      <c r="EIK106" s="49"/>
      <c r="EIL106" s="49"/>
      <c r="EIM106" s="49"/>
      <c r="EIN106" s="49"/>
      <c r="EIO106" s="49"/>
      <c r="EIP106" s="49"/>
      <c r="EIQ106" s="49"/>
      <c r="EIR106" s="49"/>
      <c r="EIS106" s="49"/>
      <c r="EIT106" s="49"/>
      <c r="EIU106" s="49"/>
      <c r="EIV106" s="49"/>
      <c r="EIW106" s="49"/>
      <c r="EIX106" s="49"/>
      <c r="EIY106" s="49"/>
      <c r="EIZ106" s="49"/>
      <c r="EJA106" s="49"/>
      <c r="EJB106" s="49"/>
      <c r="EJC106" s="49"/>
      <c r="EJD106" s="49"/>
      <c r="EJE106" s="49"/>
      <c r="EJF106" s="49"/>
      <c r="EJG106" s="49"/>
      <c r="EJH106" s="49"/>
      <c r="EJI106" s="49"/>
      <c r="EJJ106" s="49"/>
      <c r="EJK106" s="49"/>
      <c r="EJL106" s="49"/>
      <c r="EJM106" s="49"/>
      <c r="EJN106" s="49"/>
      <c r="EJO106" s="49"/>
      <c r="EJP106" s="49"/>
      <c r="EJQ106" s="49"/>
      <c r="EJR106" s="49"/>
      <c r="EJS106" s="49"/>
      <c r="EJT106" s="49"/>
      <c r="EJU106" s="49"/>
      <c r="EJV106" s="49"/>
      <c r="EJW106" s="49"/>
      <c r="EJX106" s="49"/>
      <c r="EJY106" s="49"/>
      <c r="EJZ106" s="49"/>
      <c r="EKA106" s="49"/>
      <c r="EKB106" s="49"/>
      <c r="EKC106" s="49"/>
      <c r="EKD106" s="49"/>
      <c r="EKE106" s="49"/>
      <c r="EKF106" s="49"/>
      <c r="EKG106" s="49"/>
      <c r="EKH106" s="49"/>
      <c r="EKI106" s="49"/>
      <c r="EKJ106" s="49"/>
      <c r="EKK106" s="49"/>
      <c r="EKL106" s="49"/>
      <c r="EKM106" s="49"/>
      <c r="EKN106" s="49"/>
      <c r="EKO106" s="49"/>
      <c r="EKP106" s="49"/>
      <c r="EKQ106" s="49"/>
      <c r="EKR106" s="49"/>
      <c r="EKS106" s="49"/>
      <c r="EKT106" s="49"/>
      <c r="EKU106" s="49"/>
      <c r="EKV106" s="49"/>
      <c r="EKW106" s="49"/>
      <c r="EKX106" s="49"/>
      <c r="EKY106" s="49"/>
      <c r="EKZ106" s="49"/>
      <c r="ELA106" s="49"/>
      <c r="ELB106" s="49"/>
      <c r="ELC106" s="49"/>
      <c r="ELD106" s="49"/>
      <c r="ELE106" s="49"/>
      <c r="ELF106" s="49"/>
      <c r="ELG106" s="49"/>
      <c r="ELH106" s="49"/>
      <c r="ELI106" s="49"/>
      <c r="ELJ106" s="49"/>
      <c r="ELK106" s="49"/>
      <c r="ELL106" s="49"/>
      <c r="ELM106" s="49"/>
      <c r="ELN106" s="49"/>
      <c r="ELO106" s="49"/>
      <c r="ELP106" s="49"/>
      <c r="ELQ106" s="49"/>
      <c r="ELR106" s="49"/>
      <c r="ELS106" s="49"/>
      <c r="ELT106" s="49"/>
      <c r="ELU106" s="49"/>
      <c r="ELV106" s="49"/>
      <c r="ELW106" s="49"/>
      <c r="ELX106" s="49"/>
      <c r="ELY106" s="49"/>
      <c r="ELZ106" s="49"/>
      <c r="EMA106" s="49"/>
      <c r="EMB106" s="49"/>
      <c r="EMC106" s="49"/>
      <c r="EMD106" s="49"/>
      <c r="EME106" s="49"/>
      <c r="EMF106" s="49"/>
      <c r="EMG106" s="49"/>
      <c r="EMH106" s="49"/>
      <c r="EMI106" s="49"/>
      <c r="EMJ106" s="49"/>
      <c r="EMK106" s="49"/>
      <c r="EML106" s="49"/>
      <c r="EMM106" s="49"/>
      <c r="EMN106" s="49"/>
      <c r="EMO106" s="49"/>
      <c r="EMP106" s="49"/>
      <c r="EMQ106" s="49"/>
      <c r="EMR106" s="49"/>
      <c r="EMS106" s="49"/>
      <c r="EMT106" s="49"/>
      <c r="EMU106" s="49"/>
      <c r="EMV106" s="49"/>
      <c r="EMW106" s="49"/>
      <c r="EMX106" s="49"/>
      <c r="EMY106" s="49"/>
      <c r="EMZ106" s="49"/>
      <c r="ENA106" s="49"/>
      <c r="ENB106" s="49"/>
      <c r="ENC106" s="49"/>
      <c r="END106" s="49"/>
      <c r="ENE106" s="49"/>
      <c r="ENF106" s="49"/>
      <c r="ENG106" s="49"/>
      <c r="ENH106" s="49"/>
      <c r="ENI106" s="49"/>
      <c r="ENJ106" s="49"/>
      <c r="ENK106" s="49"/>
      <c r="ENL106" s="49"/>
      <c r="ENM106" s="49"/>
      <c r="ENN106" s="49"/>
      <c r="ENO106" s="49"/>
      <c r="ENP106" s="49"/>
      <c r="ENQ106" s="49"/>
      <c r="ENR106" s="49"/>
      <c r="ENS106" s="49"/>
      <c r="ENT106" s="49"/>
      <c r="ENU106" s="49"/>
      <c r="ENV106" s="49"/>
      <c r="ENW106" s="49"/>
      <c r="ENX106" s="49"/>
      <c r="ENY106" s="49"/>
      <c r="ENZ106" s="49"/>
      <c r="EOA106" s="49"/>
      <c r="EOB106" s="49"/>
      <c r="EOC106" s="49"/>
      <c r="EOD106" s="49"/>
      <c r="EOE106" s="49"/>
      <c r="EOF106" s="49"/>
      <c r="EOG106" s="49"/>
      <c r="EOH106" s="49"/>
      <c r="EOI106" s="49"/>
      <c r="EOJ106" s="49"/>
      <c r="EOK106" s="49"/>
      <c r="EOL106" s="49"/>
      <c r="EOM106" s="49"/>
      <c r="EON106" s="49"/>
      <c r="EOO106" s="49"/>
      <c r="EOP106" s="49"/>
      <c r="EOQ106" s="49"/>
      <c r="EOR106" s="49"/>
      <c r="EOS106" s="49"/>
      <c r="EOT106" s="49"/>
      <c r="EOU106" s="49"/>
      <c r="EOV106" s="49"/>
      <c r="EOW106" s="49"/>
      <c r="EOX106" s="49"/>
      <c r="EOY106" s="49"/>
      <c r="EOZ106" s="49"/>
      <c r="EPA106" s="49"/>
      <c r="EPB106" s="49"/>
      <c r="EPC106" s="49"/>
      <c r="EPD106" s="49"/>
      <c r="EPE106" s="49"/>
      <c r="EPF106" s="49"/>
      <c r="EPG106" s="49"/>
      <c r="EPH106" s="49"/>
      <c r="EPI106" s="49"/>
      <c r="EPJ106" s="49"/>
      <c r="EPK106" s="49"/>
      <c r="EPL106" s="49"/>
      <c r="EPM106" s="49"/>
      <c r="EPN106" s="49"/>
      <c r="EPO106" s="49"/>
      <c r="EPP106" s="49"/>
      <c r="EPQ106" s="49"/>
      <c r="EPR106" s="49"/>
      <c r="EPS106" s="49"/>
      <c r="EPT106" s="49"/>
      <c r="EPU106" s="49"/>
      <c r="EPV106" s="49"/>
      <c r="EPW106" s="49"/>
      <c r="EPX106" s="49"/>
      <c r="EPY106" s="49"/>
      <c r="EPZ106" s="49"/>
      <c r="EQA106" s="49"/>
      <c r="EQB106" s="49"/>
      <c r="EQC106" s="49"/>
      <c r="EQD106" s="49"/>
      <c r="EQE106" s="49"/>
      <c r="EQF106" s="49"/>
      <c r="EQG106" s="49"/>
      <c r="EQH106" s="49"/>
      <c r="EQI106" s="49"/>
      <c r="EQJ106" s="49"/>
      <c r="EQK106" s="49"/>
      <c r="EQL106" s="49"/>
      <c r="EQM106" s="49"/>
      <c r="EQN106" s="49"/>
      <c r="EQO106" s="49"/>
      <c r="EQP106" s="49"/>
      <c r="EQQ106" s="49"/>
      <c r="EQR106" s="49"/>
      <c r="EQS106" s="49"/>
      <c r="EQT106" s="49"/>
      <c r="EQU106" s="49"/>
      <c r="EQV106" s="49"/>
      <c r="EQW106" s="49"/>
      <c r="EQX106" s="49"/>
      <c r="EQY106" s="49"/>
      <c r="EQZ106" s="49"/>
      <c r="ERA106" s="49"/>
      <c r="ERB106" s="49"/>
      <c r="ERC106" s="49"/>
      <c r="ERD106" s="49"/>
      <c r="ERE106" s="49"/>
      <c r="ERF106" s="49"/>
      <c r="ERG106" s="49"/>
      <c r="ERH106" s="49"/>
      <c r="ERI106" s="49"/>
      <c r="ERJ106" s="49"/>
      <c r="ERK106" s="49"/>
      <c r="ERL106" s="49"/>
      <c r="ERM106" s="49"/>
      <c r="ERN106" s="49"/>
      <c r="ERO106" s="49"/>
      <c r="ERP106" s="49"/>
      <c r="ERQ106" s="49"/>
      <c r="ERR106" s="49"/>
      <c r="ERS106" s="49"/>
      <c r="ERT106" s="49"/>
      <c r="ERU106" s="49"/>
      <c r="ERV106" s="49"/>
      <c r="ERW106" s="49"/>
      <c r="ERX106" s="49"/>
      <c r="ERY106" s="49"/>
      <c r="ERZ106" s="49"/>
      <c r="ESA106" s="49"/>
      <c r="ESB106" s="49"/>
      <c r="ESC106" s="49"/>
      <c r="ESD106" s="49"/>
      <c r="ESE106" s="49"/>
      <c r="ESF106" s="49"/>
      <c r="ESG106" s="49"/>
      <c r="ESH106" s="49"/>
      <c r="ESI106" s="49"/>
      <c r="ESJ106" s="49"/>
      <c r="ESK106" s="49"/>
      <c r="ESL106" s="49"/>
      <c r="ESM106" s="49"/>
      <c r="ESN106" s="49"/>
      <c r="ESO106" s="49"/>
      <c r="ESP106" s="49"/>
      <c r="ESQ106" s="49"/>
      <c r="ESR106" s="49"/>
      <c r="ESS106" s="49"/>
      <c r="EST106" s="49"/>
      <c r="ESU106" s="49"/>
      <c r="ESV106" s="49"/>
      <c r="ESW106" s="49"/>
      <c r="ESX106" s="49"/>
      <c r="ESY106" s="49"/>
      <c r="ESZ106" s="49"/>
      <c r="ETA106" s="49"/>
      <c r="ETB106" s="49"/>
      <c r="ETC106" s="49"/>
      <c r="ETD106" s="49"/>
      <c r="ETE106" s="49"/>
      <c r="ETF106" s="49"/>
      <c r="ETG106" s="49"/>
      <c r="ETH106" s="49"/>
      <c r="ETI106" s="49"/>
      <c r="ETJ106" s="49"/>
      <c r="ETK106" s="49"/>
      <c r="ETL106" s="49"/>
      <c r="ETM106" s="49"/>
      <c r="ETN106" s="49"/>
      <c r="ETO106" s="49"/>
      <c r="ETP106" s="49"/>
      <c r="ETQ106" s="49"/>
      <c r="ETR106" s="49"/>
      <c r="ETS106" s="49"/>
      <c r="ETT106" s="49"/>
      <c r="ETU106" s="49"/>
      <c r="ETV106" s="49"/>
      <c r="ETW106" s="49"/>
      <c r="ETX106" s="49"/>
      <c r="ETY106" s="49"/>
      <c r="ETZ106" s="49"/>
      <c r="EUA106" s="49"/>
      <c r="EUB106" s="49"/>
      <c r="EUC106" s="49"/>
      <c r="EUD106" s="49"/>
      <c r="EUE106" s="49"/>
      <c r="EUF106" s="49"/>
      <c r="EUG106" s="49"/>
      <c r="EUH106" s="49"/>
      <c r="EUI106" s="49"/>
      <c r="EUJ106" s="49"/>
      <c r="EUK106" s="49"/>
      <c r="EUL106" s="49"/>
      <c r="EUM106" s="49"/>
      <c r="EUN106" s="49"/>
      <c r="EUO106" s="49"/>
      <c r="EUP106" s="49"/>
      <c r="EUQ106" s="49"/>
      <c r="EUR106" s="49"/>
      <c r="EUS106" s="49"/>
      <c r="EUT106" s="49"/>
      <c r="EUU106" s="49"/>
      <c r="EUV106" s="49"/>
      <c r="EUW106" s="49"/>
      <c r="EUX106" s="49"/>
      <c r="EUY106" s="49"/>
      <c r="EUZ106" s="49"/>
      <c r="EVA106" s="49"/>
      <c r="EVB106" s="49"/>
      <c r="EVC106" s="49"/>
      <c r="EVD106" s="49"/>
      <c r="EVE106" s="49"/>
      <c r="EVF106" s="49"/>
      <c r="EVG106" s="49"/>
      <c r="EVH106" s="49"/>
      <c r="EVI106" s="49"/>
      <c r="EVJ106" s="49"/>
      <c r="EVK106" s="49"/>
      <c r="EVL106" s="49"/>
      <c r="EVM106" s="49"/>
      <c r="EVN106" s="49"/>
      <c r="EVO106" s="49"/>
      <c r="EVP106" s="49"/>
      <c r="EVQ106" s="49"/>
      <c r="EVR106" s="49"/>
      <c r="EVS106" s="49"/>
      <c r="EVT106" s="49"/>
      <c r="EVU106" s="49"/>
      <c r="EVV106" s="49"/>
      <c r="EVW106" s="49"/>
      <c r="EVX106" s="49"/>
      <c r="EVY106" s="49"/>
      <c r="EVZ106" s="49"/>
      <c r="EWA106" s="49"/>
      <c r="EWB106" s="49"/>
      <c r="EWC106" s="49"/>
      <c r="EWD106" s="49"/>
      <c r="EWE106" s="49"/>
      <c r="EWF106" s="49"/>
      <c r="EWG106" s="49"/>
      <c r="EWH106" s="49"/>
      <c r="EWI106" s="49"/>
      <c r="EWJ106" s="49"/>
      <c r="EWK106" s="49"/>
      <c r="EWL106" s="49"/>
      <c r="EWM106" s="49"/>
      <c r="EWN106" s="49"/>
      <c r="EWO106" s="49"/>
      <c r="EWP106" s="49"/>
      <c r="EWQ106" s="49"/>
      <c r="EWR106" s="49"/>
      <c r="EWS106" s="49"/>
      <c r="EWT106" s="49"/>
      <c r="EWU106" s="49"/>
      <c r="EWV106" s="49"/>
      <c r="EWW106" s="49"/>
      <c r="EWX106" s="49"/>
      <c r="EWY106" s="49"/>
      <c r="EWZ106" s="49"/>
      <c r="EXA106" s="49"/>
      <c r="EXB106" s="49"/>
      <c r="EXC106" s="49"/>
      <c r="EXD106" s="49"/>
      <c r="EXE106" s="49"/>
      <c r="EXF106" s="49"/>
      <c r="EXG106" s="49"/>
      <c r="EXH106" s="49"/>
      <c r="EXI106" s="49"/>
      <c r="EXJ106" s="49"/>
      <c r="EXK106" s="49"/>
      <c r="EXL106" s="49"/>
      <c r="EXM106" s="49"/>
      <c r="EXN106" s="49"/>
      <c r="EXO106" s="49"/>
      <c r="EXP106" s="49"/>
      <c r="EXQ106" s="49"/>
      <c r="EXR106" s="49"/>
      <c r="EXS106" s="49"/>
      <c r="EXT106" s="49"/>
      <c r="EXU106" s="49"/>
      <c r="EXV106" s="49"/>
      <c r="EXW106" s="49"/>
      <c r="EXX106" s="49"/>
      <c r="EXY106" s="49"/>
      <c r="EXZ106" s="49"/>
      <c r="EYA106" s="49"/>
      <c r="EYB106" s="49"/>
      <c r="EYC106" s="49"/>
      <c r="EYD106" s="49"/>
      <c r="EYE106" s="49"/>
      <c r="EYF106" s="49"/>
      <c r="EYG106" s="49"/>
      <c r="EYH106" s="49"/>
      <c r="EYI106" s="49"/>
      <c r="EYJ106" s="49"/>
      <c r="EYK106" s="49"/>
      <c r="EYL106" s="49"/>
      <c r="EYM106" s="49"/>
      <c r="EYN106" s="49"/>
      <c r="EYO106" s="49"/>
      <c r="EYP106" s="49"/>
      <c r="EYQ106" s="49"/>
      <c r="EYR106" s="49"/>
      <c r="EYS106" s="49"/>
      <c r="EYT106" s="49"/>
      <c r="EYU106" s="49"/>
      <c r="EYV106" s="49"/>
      <c r="EYW106" s="49"/>
      <c r="EYX106" s="49"/>
      <c r="EYY106" s="49"/>
      <c r="EYZ106" s="49"/>
      <c r="EZA106" s="49"/>
      <c r="EZB106" s="49"/>
      <c r="EZC106" s="49"/>
      <c r="EZD106" s="49"/>
      <c r="EZE106" s="49"/>
      <c r="EZF106" s="49"/>
      <c r="EZG106" s="49"/>
      <c r="EZH106" s="49"/>
      <c r="EZI106" s="49"/>
      <c r="EZJ106" s="49"/>
      <c r="EZK106" s="49"/>
      <c r="EZL106" s="49"/>
      <c r="EZM106" s="49"/>
      <c r="EZN106" s="49"/>
      <c r="EZO106" s="49"/>
      <c r="EZP106" s="49"/>
      <c r="EZQ106" s="49"/>
      <c r="EZR106" s="49"/>
      <c r="EZS106" s="49"/>
      <c r="EZT106" s="49"/>
      <c r="EZU106" s="49"/>
      <c r="EZV106" s="49"/>
      <c r="EZW106" s="49"/>
      <c r="EZX106" s="49"/>
      <c r="EZY106" s="49"/>
      <c r="EZZ106" s="49"/>
      <c r="FAA106" s="49"/>
      <c r="FAB106" s="49"/>
      <c r="FAC106" s="49"/>
      <c r="FAD106" s="49"/>
      <c r="FAE106" s="49"/>
      <c r="FAF106" s="49"/>
      <c r="FAG106" s="49"/>
      <c r="FAH106" s="49"/>
      <c r="FAI106" s="49"/>
      <c r="FAJ106" s="49"/>
      <c r="FAK106" s="49"/>
      <c r="FAL106" s="49"/>
      <c r="FAM106" s="49"/>
      <c r="FAN106" s="49"/>
      <c r="FAO106" s="49"/>
      <c r="FAP106" s="49"/>
      <c r="FAQ106" s="49"/>
      <c r="FAR106" s="49"/>
      <c r="FAS106" s="49"/>
      <c r="FAT106" s="49"/>
      <c r="FAU106" s="49"/>
      <c r="FAV106" s="49"/>
      <c r="FAW106" s="49"/>
      <c r="FAX106" s="49"/>
      <c r="FAY106" s="49"/>
      <c r="FAZ106" s="49"/>
      <c r="FBA106" s="49"/>
      <c r="FBB106" s="49"/>
      <c r="FBC106" s="49"/>
      <c r="FBD106" s="49"/>
      <c r="FBE106" s="49"/>
      <c r="FBF106" s="49"/>
      <c r="FBG106" s="49"/>
      <c r="FBH106" s="49"/>
      <c r="FBI106" s="49"/>
      <c r="FBJ106" s="49"/>
      <c r="FBK106" s="49"/>
      <c r="FBL106" s="49"/>
      <c r="FBM106" s="49"/>
      <c r="FBN106" s="49"/>
      <c r="FBO106" s="49"/>
      <c r="FBP106" s="49"/>
      <c r="FBQ106" s="49"/>
      <c r="FBR106" s="49"/>
      <c r="FBS106" s="49"/>
      <c r="FBT106" s="49"/>
      <c r="FBU106" s="49"/>
      <c r="FBV106" s="49"/>
      <c r="FBW106" s="49"/>
      <c r="FBX106" s="49"/>
      <c r="FBY106" s="49"/>
      <c r="FBZ106" s="49"/>
      <c r="FCA106" s="49"/>
      <c r="FCB106" s="49"/>
      <c r="FCC106" s="49"/>
      <c r="FCD106" s="49"/>
      <c r="FCE106" s="49"/>
      <c r="FCF106" s="49"/>
      <c r="FCG106" s="49"/>
      <c r="FCH106" s="49"/>
      <c r="FCI106" s="49"/>
      <c r="FCJ106" s="49"/>
      <c r="FCK106" s="49"/>
      <c r="FCL106" s="49"/>
      <c r="FCM106" s="49"/>
      <c r="FCN106" s="49"/>
      <c r="FCO106" s="49"/>
      <c r="FCP106" s="49"/>
      <c r="FCQ106" s="49"/>
      <c r="FCR106" s="49"/>
      <c r="FCS106" s="49"/>
      <c r="FCT106" s="49"/>
      <c r="FCU106" s="49"/>
      <c r="FCV106" s="49"/>
      <c r="FCW106" s="49"/>
      <c r="FCX106" s="49"/>
      <c r="FCY106" s="49"/>
      <c r="FCZ106" s="49"/>
      <c r="FDA106" s="49"/>
      <c r="FDB106" s="49"/>
      <c r="FDC106" s="49"/>
      <c r="FDD106" s="49"/>
      <c r="FDE106" s="49"/>
      <c r="FDF106" s="49"/>
      <c r="FDG106" s="49"/>
      <c r="FDH106" s="49"/>
      <c r="FDI106" s="49"/>
      <c r="FDJ106" s="49"/>
      <c r="FDK106" s="49"/>
      <c r="FDL106" s="49"/>
      <c r="FDM106" s="49"/>
      <c r="FDN106" s="49"/>
      <c r="FDO106" s="49"/>
      <c r="FDP106" s="49"/>
      <c r="FDQ106" s="49"/>
      <c r="FDR106" s="49"/>
      <c r="FDS106" s="49"/>
      <c r="FDT106" s="49"/>
      <c r="FDU106" s="49"/>
      <c r="FDV106" s="49"/>
      <c r="FDW106" s="49"/>
      <c r="FDX106" s="49"/>
      <c r="FDY106" s="49"/>
      <c r="FDZ106" s="49"/>
      <c r="FEA106" s="49"/>
      <c r="FEB106" s="49"/>
      <c r="FEC106" s="49"/>
      <c r="FED106" s="49"/>
      <c r="FEE106" s="49"/>
      <c r="FEF106" s="49"/>
      <c r="FEG106" s="49"/>
      <c r="FEH106" s="49"/>
      <c r="FEI106" s="49"/>
      <c r="FEJ106" s="49"/>
      <c r="FEK106" s="49"/>
      <c r="FEL106" s="49"/>
      <c r="FEM106" s="49"/>
      <c r="FEN106" s="49"/>
      <c r="FEO106" s="49"/>
      <c r="FEP106" s="49"/>
      <c r="FEQ106" s="49"/>
      <c r="FER106" s="49"/>
      <c r="FES106" s="49"/>
      <c r="FET106" s="49"/>
      <c r="FEU106" s="49"/>
      <c r="FEV106" s="49"/>
      <c r="FEW106" s="49"/>
      <c r="FEX106" s="49"/>
      <c r="FEY106" s="49"/>
      <c r="FEZ106" s="49"/>
      <c r="FFA106" s="49"/>
      <c r="FFB106" s="49"/>
      <c r="FFC106" s="49"/>
      <c r="FFD106" s="49"/>
      <c r="FFE106" s="49"/>
      <c r="FFF106" s="49"/>
      <c r="FFG106" s="49"/>
      <c r="FFH106" s="49"/>
      <c r="FFI106" s="49"/>
      <c r="FFJ106" s="49"/>
      <c r="FFK106" s="49"/>
      <c r="FFL106" s="49"/>
      <c r="FFM106" s="49"/>
      <c r="FFN106" s="49"/>
      <c r="FFO106" s="49"/>
      <c r="FFP106" s="49"/>
      <c r="FFQ106" s="49"/>
      <c r="FFR106" s="49"/>
      <c r="FFS106" s="49"/>
      <c r="FFT106" s="49"/>
      <c r="FFU106" s="49"/>
      <c r="FFV106" s="49"/>
      <c r="FFW106" s="49"/>
      <c r="FFX106" s="49"/>
      <c r="FFY106" s="49"/>
      <c r="FFZ106" s="49"/>
      <c r="FGA106" s="49"/>
      <c r="FGB106" s="49"/>
      <c r="FGC106" s="49"/>
      <c r="FGD106" s="49"/>
      <c r="FGE106" s="49"/>
      <c r="FGF106" s="49"/>
      <c r="FGG106" s="49"/>
      <c r="FGH106" s="49"/>
      <c r="FGI106" s="49"/>
      <c r="FGJ106" s="49"/>
      <c r="FGK106" s="49"/>
      <c r="FGL106" s="49"/>
      <c r="FGM106" s="49"/>
      <c r="FGN106" s="49"/>
      <c r="FGO106" s="49"/>
      <c r="FGP106" s="49"/>
      <c r="FGQ106" s="49"/>
      <c r="FGR106" s="49"/>
      <c r="FGS106" s="49"/>
      <c r="FGT106" s="49"/>
      <c r="FGU106" s="49"/>
      <c r="FGV106" s="49"/>
      <c r="FGW106" s="49"/>
      <c r="FGX106" s="49"/>
      <c r="FGY106" s="49"/>
      <c r="FGZ106" s="49"/>
      <c r="FHA106" s="49"/>
      <c r="FHB106" s="49"/>
      <c r="FHC106" s="49"/>
      <c r="FHD106" s="49"/>
      <c r="FHE106" s="49"/>
      <c r="FHF106" s="49"/>
      <c r="FHG106" s="49"/>
      <c r="FHH106" s="49"/>
      <c r="FHI106" s="49"/>
      <c r="FHJ106" s="49"/>
      <c r="FHK106" s="49"/>
      <c r="FHL106" s="49"/>
      <c r="FHM106" s="49"/>
      <c r="FHN106" s="49"/>
      <c r="FHO106" s="49"/>
      <c r="FHP106" s="49"/>
      <c r="FHQ106" s="49"/>
      <c r="FHR106" s="49"/>
      <c r="FHS106" s="49"/>
      <c r="FHT106" s="49"/>
      <c r="FHU106" s="49"/>
      <c r="FHV106" s="49"/>
      <c r="FHW106" s="49"/>
      <c r="FHX106" s="49"/>
      <c r="FHY106" s="49"/>
      <c r="FHZ106" s="49"/>
      <c r="FIA106" s="49"/>
      <c r="FIB106" s="49"/>
      <c r="FIC106" s="49"/>
      <c r="FID106" s="49"/>
      <c r="FIE106" s="49"/>
      <c r="FIF106" s="49"/>
      <c r="FIG106" s="49"/>
      <c r="FIH106" s="49"/>
      <c r="FII106" s="49"/>
      <c r="FIJ106" s="49"/>
      <c r="FIK106" s="49"/>
      <c r="FIL106" s="49"/>
      <c r="FIM106" s="49"/>
      <c r="FIN106" s="49"/>
      <c r="FIO106" s="49"/>
      <c r="FIP106" s="49"/>
      <c r="FIQ106" s="49"/>
      <c r="FIR106" s="49"/>
      <c r="FIS106" s="49"/>
      <c r="FIT106" s="49"/>
      <c r="FIU106" s="49"/>
      <c r="FIV106" s="49"/>
      <c r="FIW106" s="49"/>
      <c r="FIX106" s="49"/>
      <c r="FIY106" s="49"/>
      <c r="FIZ106" s="49"/>
      <c r="FJA106" s="49"/>
      <c r="FJB106" s="49"/>
      <c r="FJC106" s="49"/>
      <c r="FJD106" s="49"/>
      <c r="FJE106" s="49"/>
      <c r="FJF106" s="49"/>
      <c r="FJG106" s="49"/>
      <c r="FJH106" s="49"/>
      <c r="FJI106" s="49"/>
      <c r="FJJ106" s="49"/>
      <c r="FJK106" s="49"/>
      <c r="FJL106" s="49"/>
      <c r="FJM106" s="49"/>
      <c r="FJN106" s="49"/>
      <c r="FJO106" s="49"/>
      <c r="FJP106" s="49"/>
      <c r="FJQ106" s="49"/>
      <c r="FJR106" s="49"/>
      <c r="FJS106" s="49"/>
      <c r="FJT106" s="49"/>
      <c r="FJU106" s="49"/>
      <c r="FJV106" s="49"/>
      <c r="FJW106" s="49"/>
      <c r="FJX106" s="49"/>
      <c r="FJY106" s="49"/>
      <c r="FJZ106" s="49"/>
      <c r="FKA106" s="49"/>
      <c r="FKB106" s="49"/>
      <c r="FKC106" s="49"/>
      <c r="FKD106" s="49"/>
      <c r="FKE106" s="49"/>
      <c r="FKF106" s="49"/>
      <c r="FKG106" s="49"/>
      <c r="FKH106" s="49"/>
      <c r="FKI106" s="49"/>
      <c r="FKJ106" s="49"/>
      <c r="FKK106" s="49"/>
      <c r="FKL106" s="49"/>
      <c r="FKM106" s="49"/>
      <c r="FKN106" s="49"/>
      <c r="FKO106" s="49"/>
      <c r="FKP106" s="49"/>
      <c r="FKQ106" s="49"/>
      <c r="FKR106" s="49"/>
      <c r="FKS106" s="49"/>
      <c r="FKT106" s="49"/>
      <c r="FKU106" s="49"/>
      <c r="FKV106" s="49"/>
      <c r="FKW106" s="49"/>
      <c r="FKX106" s="49"/>
      <c r="FKY106" s="49"/>
      <c r="FKZ106" s="49"/>
      <c r="FLA106" s="49"/>
      <c r="FLB106" s="49"/>
      <c r="FLC106" s="49"/>
      <c r="FLD106" s="49"/>
      <c r="FLE106" s="49"/>
      <c r="FLF106" s="49"/>
      <c r="FLG106" s="49"/>
      <c r="FLH106" s="49"/>
      <c r="FLI106" s="49"/>
      <c r="FLJ106" s="49"/>
      <c r="FLK106" s="49"/>
      <c r="FLL106" s="49"/>
      <c r="FLM106" s="49"/>
      <c r="FLN106" s="49"/>
      <c r="FLO106" s="49"/>
      <c r="FLP106" s="49"/>
      <c r="FLQ106" s="49"/>
      <c r="FLR106" s="49"/>
      <c r="FLS106" s="49"/>
      <c r="FLT106" s="49"/>
      <c r="FLU106" s="49"/>
      <c r="FLV106" s="49"/>
      <c r="FLW106" s="49"/>
      <c r="FLX106" s="49"/>
      <c r="FLY106" s="49"/>
      <c r="FLZ106" s="49"/>
      <c r="FMA106" s="49"/>
      <c r="FMB106" s="49"/>
      <c r="FMC106" s="49"/>
      <c r="FMD106" s="49"/>
      <c r="FME106" s="49"/>
      <c r="FMF106" s="49"/>
      <c r="FMG106" s="49"/>
      <c r="FMH106" s="49"/>
      <c r="FMI106" s="49"/>
      <c r="FMJ106" s="49"/>
      <c r="FMK106" s="49"/>
      <c r="FML106" s="49"/>
      <c r="FMM106" s="49"/>
      <c r="FMN106" s="49"/>
      <c r="FMO106" s="49"/>
      <c r="FMP106" s="49"/>
      <c r="FMQ106" s="49"/>
      <c r="FMR106" s="49"/>
      <c r="FMS106" s="49"/>
      <c r="FMT106" s="49"/>
      <c r="FMU106" s="49"/>
      <c r="FMV106" s="49"/>
      <c r="FMW106" s="49"/>
      <c r="FMX106" s="49"/>
      <c r="FMY106" s="49"/>
      <c r="FMZ106" s="49"/>
      <c r="FNA106" s="49"/>
      <c r="FNB106" s="49"/>
      <c r="FNC106" s="49"/>
      <c r="FND106" s="49"/>
      <c r="FNE106" s="49"/>
      <c r="FNF106" s="49"/>
      <c r="FNG106" s="49"/>
      <c r="FNH106" s="49"/>
      <c r="FNI106" s="49"/>
      <c r="FNJ106" s="49"/>
      <c r="FNK106" s="49"/>
      <c r="FNL106" s="49"/>
      <c r="FNM106" s="49"/>
      <c r="FNN106" s="49"/>
      <c r="FNO106" s="49"/>
      <c r="FNP106" s="49"/>
      <c r="FNQ106" s="49"/>
      <c r="FNR106" s="49"/>
      <c r="FNS106" s="49"/>
      <c r="FNT106" s="49"/>
      <c r="FNU106" s="49"/>
      <c r="FNV106" s="49"/>
      <c r="FNW106" s="49"/>
      <c r="FNX106" s="49"/>
      <c r="FNY106" s="49"/>
      <c r="FNZ106" s="49"/>
      <c r="FOA106" s="49"/>
      <c r="FOB106" s="49"/>
      <c r="FOC106" s="49"/>
      <c r="FOD106" s="49"/>
      <c r="FOE106" s="49"/>
      <c r="FOF106" s="49"/>
      <c r="FOG106" s="49"/>
      <c r="FOH106" s="49"/>
      <c r="FOI106" s="49"/>
      <c r="FOJ106" s="49"/>
      <c r="FOK106" s="49"/>
      <c r="FOL106" s="49"/>
      <c r="FOM106" s="49"/>
      <c r="FON106" s="49"/>
      <c r="FOO106" s="49"/>
      <c r="FOP106" s="49"/>
      <c r="FOQ106" s="49"/>
      <c r="FOR106" s="49"/>
      <c r="FOS106" s="49"/>
      <c r="FOT106" s="49"/>
      <c r="FOU106" s="49"/>
      <c r="FOV106" s="49"/>
      <c r="FOW106" s="49"/>
      <c r="FOX106" s="49"/>
      <c r="FOY106" s="49"/>
      <c r="FOZ106" s="49"/>
      <c r="FPA106" s="49"/>
      <c r="FPB106" s="49"/>
      <c r="FPC106" s="49"/>
      <c r="FPD106" s="49"/>
      <c r="FPE106" s="49"/>
      <c r="FPF106" s="49"/>
      <c r="FPG106" s="49"/>
      <c r="FPH106" s="49"/>
      <c r="FPI106" s="49"/>
      <c r="FPJ106" s="49"/>
      <c r="FPK106" s="49"/>
      <c r="FPL106" s="49"/>
      <c r="FPM106" s="49"/>
      <c r="FPN106" s="49"/>
      <c r="FPO106" s="49"/>
      <c r="FPP106" s="49"/>
      <c r="FPQ106" s="49"/>
      <c r="FPR106" s="49"/>
      <c r="FPS106" s="49"/>
      <c r="FPT106" s="49"/>
      <c r="FPU106" s="49"/>
      <c r="FPV106" s="49"/>
      <c r="FPW106" s="49"/>
      <c r="FPX106" s="49"/>
      <c r="FPY106" s="49"/>
      <c r="FPZ106" s="49"/>
      <c r="FQA106" s="49"/>
      <c r="FQB106" s="49"/>
      <c r="FQC106" s="49"/>
      <c r="FQD106" s="49"/>
      <c r="FQE106" s="49"/>
      <c r="FQF106" s="49"/>
      <c r="FQG106" s="49"/>
      <c r="FQH106" s="49"/>
      <c r="FQI106" s="49"/>
      <c r="FQJ106" s="49"/>
      <c r="FQK106" s="49"/>
      <c r="FQL106" s="49"/>
      <c r="FQM106" s="49"/>
      <c r="FQN106" s="49"/>
      <c r="FQO106" s="49"/>
      <c r="FQP106" s="49"/>
      <c r="FQQ106" s="49"/>
      <c r="FQR106" s="49"/>
      <c r="FQS106" s="49"/>
      <c r="FQT106" s="49"/>
      <c r="FQU106" s="49"/>
      <c r="FQV106" s="49"/>
      <c r="FQW106" s="49"/>
      <c r="FQX106" s="49"/>
      <c r="FQY106" s="49"/>
      <c r="FQZ106" s="49"/>
      <c r="FRA106" s="49"/>
      <c r="FRB106" s="49"/>
      <c r="FRC106" s="49"/>
      <c r="FRD106" s="49"/>
      <c r="FRE106" s="49"/>
      <c r="FRF106" s="49"/>
      <c r="FRG106" s="49"/>
      <c r="FRH106" s="49"/>
      <c r="FRI106" s="49"/>
      <c r="FRJ106" s="49"/>
      <c r="FRK106" s="49"/>
      <c r="FRL106" s="49"/>
      <c r="FRM106" s="49"/>
      <c r="FRN106" s="49"/>
      <c r="FRO106" s="49"/>
      <c r="FRP106" s="49"/>
      <c r="FRQ106" s="49"/>
      <c r="FRR106" s="49"/>
      <c r="FRS106" s="49"/>
      <c r="FRT106" s="49"/>
      <c r="FRU106" s="49"/>
      <c r="FRV106" s="49"/>
      <c r="FRW106" s="49"/>
      <c r="FRX106" s="49"/>
      <c r="FRY106" s="49"/>
      <c r="FRZ106" s="49"/>
      <c r="FSA106" s="49"/>
      <c r="FSB106" s="49"/>
      <c r="FSC106" s="49"/>
      <c r="FSD106" s="49"/>
      <c r="FSE106" s="49"/>
      <c r="FSF106" s="49"/>
      <c r="FSG106" s="49"/>
      <c r="FSH106" s="49"/>
      <c r="FSI106" s="49"/>
      <c r="FSJ106" s="49"/>
      <c r="FSK106" s="49"/>
      <c r="FSL106" s="49"/>
      <c r="FSM106" s="49"/>
      <c r="FSN106" s="49"/>
      <c r="FSO106" s="49"/>
      <c r="FSP106" s="49"/>
      <c r="FSQ106" s="49"/>
      <c r="FSR106" s="49"/>
      <c r="FSS106" s="49"/>
      <c r="FST106" s="49"/>
      <c r="FSU106" s="49"/>
      <c r="FSV106" s="49"/>
      <c r="FSW106" s="49"/>
      <c r="FSX106" s="49"/>
      <c r="FSY106" s="49"/>
      <c r="FSZ106" s="49"/>
      <c r="FTA106" s="49"/>
      <c r="FTB106" s="49"/>
      <c r="FTC106" s="49"/>
      <c r="FTD106" s="49"/>
      <c r="FTE106" s="49"/>
      <c r="FTF106" s="49"/>
      <c r="FTG106" s="49"/>
      <c r="FTH106" s="49"/>
      <c r="FTI106" s="49"/>
      <c r="FTJ106" s="49"/>
      <c r="FTK106" s="49"/>
      <c r="FTL106" s="49"/>
      <c r="FTM106" s="49"/>
      <c r="FTN106" s="49"/>
      <c r="FTO106" s="49"/>
      <c r="FTP106" s="49"/>
      <c r="FTQ106" s="49"/>
      <c r="FTR106" s="49"/>
      <c r="FTS106" s="49"/>
      <c r="FTT106" s="49"/>
      <c r="FTU106" s="49"/>
      <c r="FTV106" s="49"/>
      <c r="FTW106" s="49"/>
      <c r="FTX106" s="49"/>
      <c r="FTY106" s="49"/>
      <c r="FTZ106" s="49"/>
      <c r="FUA106" s="49"/>
      <c r="FUB106" s="49"/>
      <c r="FUC106" s="49"/>
      <c r="FUD106" s="49"/>
      <c r="FUE106" s="49"/>
      <c r="FUF106" s="49"/>
      <c r="FUG106" s="49"/>
      <c r="FUH106" s="49"/>
      <c r="FUI106" s="49"/>
      <c r="FUJ106" s="49"/>
      <c r="FUK106" s="49"/>
      <c r="FUL106" s="49"/>
      <c r="FUM106" s="49"/>
      <c r="FUN106" s="49"/>
      <c r="FUO106" s="49"/>
      <c r="FUP106" s="49"/>
      <c r="FUQ106" s="49"/>
      <c r="FUR106" s="49"/>
      <c r="FUS106" s="49"/>
      <c r="FUT106" s="49"/>
      <c r="FUU106" s="49"/>
      <c r="FUV106" s="49"/>
      <c r="FUW106" s="49"/>
      <c r="FUX106" s="49"/>
      <c r="FUY106" s="49"/>
      <c r="FUZ106" s="49"/>
      <c r="FVA106" s="49"/>
      <c r="FVB106" s="49"/>
      <c r="FVC106" s="49"/>
      <c r="FVD106" s="49"/>
      <c r="FVE106" s="49"/>
      <c r="FVF106" s="49"/>
      <c r="FVG106" s="49"/>
      <c r="FVH106" s="49"/>
      <c r="FVI106" s="49"/>
      <c r="FVJ106" s="49"/>
      <c r="FVK106" s="49"/>
      <c r="FVL106" s="49"/>
      <c r="FVM106" s="49"/>
      <c r="FVN106" s="49"/>
      <c r="FVO106" s="49"/>
      <c r="FVP106" s="49"/>
      <c r="FVQ106" s="49"/>
      <c r="FVR106" s="49"/>
      <c r="FVS106" s="49"/>
      <c r="FVT106" s="49"/>
      <c r="FVU106" s="49"/>
      <c r="FVV106" s="49"/>
      <c r="FVW106" s="49"/>
      <c r="FVX106" s="49"/>
      <c r="FVY106" s="49"/>
      <c r="FVZ106" s="49"/>
      <c r="FWA106" s="49"/>
      <c r="FWB106" s="49"/>
      <c r="FWC106" s="49"/>
      <c r="FWD106" s="49"/>
      <c r="FWE106" s="49"/>
      <c r="FWF106" s="49"/>
      <c r="FWG106" s="49"/>
      <c r="FWH106" s="49"/>
      <c r="FWI106" s="49"/>
      <c r="FWJ106" s="49"/>
      <c r="FWK106" s="49"/>
      <c r="FWL106" s="49"/>
      <c r="FWM106" s="49"/>
      <c r="FWN106" s="49"/>
      <c r="FWO106" s="49"/>
      <c r="FWP106" s="49"/>
      <c r="FWQ106" s="49"/>
      <c r="FWR106" s="49"/>
      <c r="FWS106" s="49"/>
      <c r="FWT106" s="49"/>
      <c r="FWU106" s="49"/>
      <c r="FWV106" s="49"/>
      <c r="FWW106" s="49"/>
      <c r="FWX106" s="49"/>
      <c r="FWY106" s="49"/>
      <c r="FWZ106" s="49"/>
      <c r="FXA106" s="49"/>
      <c r="FXB106" s="49"/>
      <c r="FXC106" s="49"/>
      <c r="FXD106" s="49"/>
      <c r="FXE106" s="49"/>
      <c r="FXF106" s="49"/>
      <c r="FXG106" s="49"/>
      <c r="FXH106" s="49"/>
      <c r="FXI106" s="49"/>
      <c r="FXJ106" s="49"/>
      <c r="FXK106" s="49"/>
      <c r="FXL106" s="49"/>
      <c r="FXM106" s="49"/>
      <c r="FXN106" s="49"/>
      <c r="FXO106" s="49"/>
      <c r="FXP106" s="49"/>
      <c r="FXQ106" s="49"/>
      <c r="FXR106" s="49"/>
      <c r="FXS106" s="49"/>
      <c r="FXT106" s="49"/>
      <c r="FXU106" s="49"/>
      <c r="FXV106" s="49"/>
      <c r="FXW106" s="49"/>
      <c r="FXX106" s="49"/>
      <c r="FXY106" s="49"/>
      <c r="FXZ106" s="49"/>
      <c r="FYA106" s="49"/>
      <c r="FYB106" s="49"/>
      <c r="FYC106" s="49"/>
      <c r="FYD106" s="49"/>
      <c r="FYE106" s="49"/>
      <c r="FYF106" s="49"/>
      <c r="FYG106" s="49"/>
      <c r="FYH106" s="49"/>
      <c r="FYI106" s="49"/>
      <c r="FYJ106" s="49"/>
      <c r="FYK106" s="49"/>
      <c r="FYL106" s="49"/>
      <c r="FYM106" s="49"/>
      <c r="FYN106" s="49"/>
      <c r="FYO106" s="49"/>
      <c r="FYP106" s="49"/>
      <c r="FYQ106" s="49"/>
      <c r="FYR106" s="49"/>
      <c r="FYS106" s="49"/>
      <c r="FYT106" s="49"/>
      <c r="FYU106" s="49"/>
      <c r="FYV106" s="49"/>
      <c r="FYW106" s="49"/>
      <c r="FYX106" s="49"/>
      <c r="FYY106" s="49"/>
      <c r="FYZ106" s="49"/>
      <c r="FZA106" s="49"/>
      <c r="FZB106" s="49"/>
      <c r="FZC106" s="49"/>
      <c r="FZD106" s="49"/>
      <c r="FZE106" s="49"/>
      <c r="FZF106" s="49"/>
      <c r="FZG106" s="49"/>
      <c r="FZH106" s="49"/>
      <c r="FZI106" s="49"/>
      <c r="FZJ106" s="49"/>
      <c r="FZK106" s="49"/>
      <c r="FZL106" s="49"/>
      <c r="FZM106" s="49"/>
      <c r="FZN106" s="49"/>
      <c r="FZO106" s="49"/>
      <c r="FZP106" s="49"/>
      <c r="FZQ106" s="49"/>
      <c r="FZR106" s="49"/>
      <c r="FZS106" s="49"/>
      <c r="FZT106" s="49"/>
      <c r="FZU106" s="49"/>
      <c r="FZV106" s="49"/>
      <c r="FZW106" s="49"/>
      <c r="FZX106" s="49"/>
      <c r="FZY106" s="49"/>
      <c r="FZZ106" s="49"/>
      <c r="GAA106" s="49"/>
      <c r="GAB106" s="49"/>
      <c r="GAC106" s="49"/>
      <c r="GAD106" s="49"/>
      <c r="GAE106" s="49"/>
      <c r="GAF106" s="49"/>
      <c r="GAG106" s="49"/>
      <c r="GAH106" s="49"/>
      <c r="GAI106" s="49"/>
      <c r="GAJ106" s="49"/>
      <c r="GAK106" s="49"/>
      <c r="GAL106" s="49"/>
      <c r="GAM106" s="49"/>
      <c r="GAN106" s="49"/>
      <c r="GAO106" s="49"/>
      <c r="GAP106" s="49"/>
      <c r="GAQ106" s="49"/>
      <c r="GAR106" s="49"/>
      <c r="GAS106" s="49"/>
      <c r="GAT106" s="49"/>
      <c r="GAU106" s="49"/>
      <c r="GAV106" s="49"/>
      <c r="GAW106" s="49"/>
      <c r="GAX106" s="49"/>
      <c r="GAY106" s="49"/>
      <c r="GAZ106" s="49"/>
      <c r="GBA106" s="49"/>
      <c r="GBB106" s="49"/>
      <c r="GBC106" s="49"/>
      <c r="GBD106" s="49"/>
      <c r="GBE106" s="49"/>
      <c r="GBF106" s="49"/>
      <c r="GBG106" s="49"/>
      <c r="GBH106" s="49"/>
      <c r="GBI106" s="49"/>
      <c r="GBJ106" s="49"/>
      <c r="GBK106" s="49"/>
      <c r="GBL106" s="49"/>
      <c r="GBM106" s="49"/>
      <c r="GBN106" s="49"/>
      <c r="GBO106" s="49"/>
      <c r="GBP106" s="49"/>
      <c r="GBQ106" s="49"/>
      <c r="GBR106" s="49"/>
      <c r="GBS106" s="49"/>
      <c r="GBT106" s="49"/>
      <c r="GBU106" s="49"/>
      <c r="GBV106" s="49"/>
      <c r="GBW106" s="49"/>
      <c r="GBX106" s="49"/>
      <c r="GBY106" s="49"/>
      <c r="GBZ106" s="49"/>
      <c r="GCA106" s="49"/>
      <c r="GCB106" s="49"/>
      <c r="GCC106" s="49"/>
      <c r="GCD106" s="49"/>
      <c r="GCE106" s="49"/>
      <c r="GCF106" s="49"/>
      <c r="GCG106" s="49"/>
      <c r="GCH106" s="49"/>
      <c r="GCI106" s="49"/>
      <c r="GCJ106" s="49"/>
      <c r="GCK106" s="49"/>
      <c r="GCL106" s="49"/>
      <c r="GCM106" s="49"/>
      <c r="GCN106" s="49"/>
      <c r="GCO106" s="49"/>
      <c r="GCP106" s="49"/>
      <c r="GCQ106" s="49"/>
      <c r="GCR106" s="49"/>
      <c r="GCS106" s="49"/>
      <c r="GCT106" s="49"/>
      <c r="GCU106" s="49"/>
      <c r="GCV106" s="49"/>
      <c r="GCW106" s="49"/>
      <c r="GCX106" s="49"/>
      <c r="GCY106" s="49"/>
      <c r="GCZ106" s="49"/>
      <c r="GDA106" s="49"/>
      <c r="GDB106" s="49"/>
      <c r="GDC106" s="49"/>
      <c r="GDD106" s="49"/>
      <c r="GDE106" s="49"/>
      <c r="GDF106" s="49"/>
      <c r="GDG106" s="49"/>
      <c r="GDH106" s="49"/>
      <c r="GDI106" s="49"/>
      <c r="GDJ106" s="49"/>
      <c r="GDK106" s="49"/>
      <c r="GDL106" s="49"/>
      <c r="GDM106" s="49"/>
      <c r="GDN106" s="49"/>
      <c r="GDO106" s="49"/>
      <c r="GDP106" s="49"/>
      <c r="GDQ106" s="49"/>
      <c r="GDR106" s="49"/>
      <c r="GDS106" s="49"/>
      <c r="GDT106" s="49"/>
      <c r="GDU106" s="49"/>
      <c r="GDV106" s="49"/>
      <c r="GDW106" s="49"/>
      <c r="GDX106" s="49"/>
      <c r="GDY106" s="49"/>
      <c r="GDZ106" s="49"/>
      <c r="GEA106" s="49"/>
      <c r="GEB106" s="49"/>
      <c r="GEC106" s="49"/>
      <c r="GED106" s="49"/>
      <c r="GEE106" s="49"/>
      <c r="GEF106" s="49"/>
      <c r="GEG106" s="49"/>
      <c r="GEH106" s="49"/>
      <c r="GEI106" s="49"/>
      <c r="GEJ106" s="49"/>
      <c r="GEK106" s="49"/>
      <c r="GEL106" s="49"/>
      <c r="GEM106" s="49"/>
      <c r="GEN106" s="49"/>
      <c r="GEO106" s="49"/>
      <c r="GEP106" s="49"/>
      <c r="GEQ106" s="49"/>
      <c r="GER106" s="49"/>
      <c r="GES106" s="49"/>
      <c r="GET106" s="49"/>
      <c r="GEU106" s="49"/>
      <c r="GEV106" s="49"/>
      <c r="GEW106" s="49"/>
      <c r="GEX106" s="49"/>
      <c r="GEY106" s="49"/>
      <c r="GEZ106" s="49"/>
      <c r="GFA106" s="49"/>
      <c r="GFB106" s="49"/>
      <c r="GFC106" s="49"/>
      <c r="GFD106" s="49"/>
      <c r="GFE106" s="49"/>
      <c r="GFF106" s="49"/>
      <c r="GFG106" s="49"/>
      <c r="GFH106" s="49"/>
      <c r="GFI106" s="49"/>
      <c r="GFJ106" s="49"/>
      <c r="GFK106" s="49"/>
      <c r="GFL106" s="49"/>
      <c r="GFM106" s="49"/>
      <c r="GFN106" s="49"/>
      <c r="GFO106" s="49"/>
      <c r="GFP106" s="49"/>
      <c r="GFQ106" s="49"/>
      <c r="GFR106" s="49"/>
      <c r="GFS106" s="49"/>
      <c r="GFT106" s="49"/>
      <c r="GFU106" s="49"/>
      <c r="GFV106" s="49"/>
      <c r="GFW106" s="49"/>
      <c r="GFX106" s="49"/>
      <c r="GFY106" s="49"/>
      <c r="GFZ106" s="49"/>
      <c r="GGA106" s="49"/>
      <c r="GGB106" s="49"/>
      <c r="GGC106" s="49"/>
      <c r="GGD106" s="49"/>
      <c r="GGE106" s="49"/>
      <c r="GGF106" s="49"/>
      <c r="GGG106" s="49"/>
      <c r="GGH106" s="49"/>
      <c r="GGI106" s="49"/>
      <c r="GGJ106" s="49"/>
      <c r="GGK106" s="49"/>
      <c r="GGL106" s="49"/>
      <c r="GGM106" s="49"/>
      <c r="GGN106" s="49"/>
      <c r="GGO106" s="49"/>
      <c r="GGP106" s="49"/>
      <c r="GGQ106" s="49"/>
      <c r="GGR106" s="49"/>
      <c r="GGS106" s="49"/>
      <c r="GGT106" s="49"/>
      <c r="GGU106" s="49"/>
      <c r="GGV106" s="49"/>
      <c r="GGW106" s="49"/>
      <c r="GGX106" s="49"/>
      <c r="GGY106" s="49"/>
      <c r="GGZ106" s="49"/>
      <c r="GHA106" s="49"/>
      <c r="GHB106" s="49"/>
      <c r="GHC106" s="49"/>
      <c r="GHD106" s="49"/>
      <c r="GHE106" s="49"/>
      <c r="GHF106" s="49"/>
      <c r="GHG106" s="49"/>
      <c r="GHH106" s="49"/>
      <c r="GHI106" s="49"/>
      <c r="GHJ106" s="49"/>
      <c r="GHK106" s="49"/>
      <c r="GHL106" s="49"/>
      <c r="GHM106" s="49"/>
      <c r="GHN106" s="49"/>
      <c r="GHO106" s="49"/>
      <c r="GHP106" s="49"/>
      <c r="GHQ106" s="49"/>
      <c r="GHR106" s="49"/>
      <c r="GHS106" s="49"/>
      <c r="GHT106" s="49"/>
      <c r="GHU106" s="49"/>
      <c r="GHV106" s="49"/>
      <c r="GHW106" s="49"/>
      <c r="GHX106" s="49"/>
      <c r="GHY106" s="49"/>
      <c r="GHZ106" s="49"/>
      <c r="GIA106" s="49"/>
      <c r="GIB106" s="49"/>
      <c r="GIC106" s="49"/>
      <c r="GID106" s="49"/>
      <c r="GIE106" s="49"/>
      <c r="GIF106" s="49"/>
      <c r="GIG106" s="49"/>
      <c r="GIH106" s="49"/>
      <c r="GII106" s="49"/>
      <c r="GIJ106" s="49"/>
      <c r="GIK106" s="49"/>
      <c r="GIL106" s="49"/>
      <c r="GIM106" s="49"/>
      <c r="GIN106" s="49"/>
      <c r="GIO106" s="49"/>
      <c r="GIP106" s="49"/>
      <c r="GIQ106" s="49"/>
      <c r="GIR106" s="49"/>
      <c r="GIS106" s="49"/>
      <c r="GIT106" s="49"/>
      <c r="GIU106" s="49"/>
      <c r="GIV106" s="49"/>
      <c r="GIW106" s="49"/>
      <c r="GIX106" s="49"/>
      <c r="GIY106" s="49"/>
      <c r="GIZ106" s="49"/>
      <c r="GJA106" s="49"/>
      <c r="GJB106" s="49"/>
      <c r="GJC106" s="49"/>
      <c r="GJD106" s="49"/>
      <c r="GJE106" s="49"/>
      <c r="GJF106" s="49"/>
      <c r="GJG106" s="49"/>
      <c r="GJH106" s="49"/>
      <c r="GJI106" s="49"/>
      <c r="GJJ106" s="49"/>
      <c r="GJK106" s="49"/>
      <c r="GJL106" s="49"/>
      <c r="GJM106" s="49"/>
      <c r="GJN106" s="49"/>
      <c r="GJO106" s="49"/>
      <c r="GJP106" s="49"/>
      <c r="GJQ106" s="49"/>
      <c r="GJR106" s="49"/>
      <c r="GJS106" s="49"/>
      <c r="GJT106" s="49"/>
      <c r="GJU106" s="49"/>
      <c r="GJV106" s="49"/>
      <c r="GJW106" s="49"/>
      <c r="GJX106" s="49"/>
      <c r="GJY106" s="49"/>
      <c r="GJZ106" s="49"/>
      <c r="GKA106" s="49"/>
      <c r="GKB106" s="49"/>
      <c r="GKC106" s="49"/>
      <c r="GKD106" s="49"/>
      <c r="GKE106" s="49"/>
      <c r="GKF106" s="49"/>
      <c r="GKG106" s="49"/>
      <c r="GKH106" s="49"/>
      <c r="GKI106" s="49"/>
      <c r="GKJ106" s="49"/>
      <c r="GKK106" s="49"/>
      <c r="GKL106" s="49"/>
      <c r="GKM106" s="49"/>
      <c r="GKN106" s="49"/>
      <c r="GKO106" s="49"/>
      <c r="GKP106" s="49"/>
      <c r="GKQ106" s="49"/>
      <c r="GKR106" s="49"/>
      <c r="GKS106" s="49"/>
      <c r="GKT106" s="49"/>
      <c r="GKU106" s="49"/>
      <c r="GKV106" s="49"/>
      <c r="GKW106" s="49"/>
      <c r="GKX106" s="49"/>
      <c r="GKY106" s="49"/>
      <c r="GKZ106" s="49"/>
      <c r="GLA106" s="49"/>
      <c r="GLB106" s="49"/>
      <c r="GLC106" s="49"/>
      <c r="GLD106" s="49"/>
      <c r="GLE106" s="49"/>
      <c r="GLF106" s="49"/>
      <c r="GLG106" s="49"/>
      <c r="GLH106" s="49"/>
      <c r="GLI106" s="49"/>
      <c r="GLJ106" s="49"/>
      <c r="GLK106" s="49"/>
      <c r="GLL106" s="49"/>
      <c r="GLM106" s="49"/>
      <c r="GLN106" s="49"/>
      <c r="GLO106" s="49"/>
      <c r="GLP106" s="49"/>
      <c r="GLQ106" s="49"/>
      <c r="GLR106" s="49"/>
      <c r="GLS106" s="49"/>
      <c r="GLT106" s="49"/>
      <c r="GLU106" s="49"/>
      <c r="GLV106" s="49"/>
      <c r="GLW106" s="49"/>
      <c r="GLX106" s="49"/>
      <c r="GLY106" s="49"/>
      <c r="GLZ106" s="49"/>
      <c r="GMA106" s="49"/>
      <c r="GMB106" s="49"/>
      <c r="GMC106" s="49"/>
      <c r="GMD106" s="49"/>
      <c r="GME106" s="49"/>
      <c r="GMF106" s="49"/>
      <c r="GMG106" s="49"/>
      <c r="GMH106" s="49"/>
      <c r="GMI106" s="49"/>
      <c r="GMJ106" s="49"/>
      <c r="GMK106" s="49"/>
      <c r="GML106" s="49"/>
      <c r="GMM106" s="49"/>
      <c r="GMN106" s="49"/>
      <c r="GMO106" s="49"/>
      <c r="GMP106" s="49"/>
      <c r="GMQ106" s="49"/>
      <c r="GMR106" s="49"/>
      <c r="GMS106" s="49"/>
      <c r="GMT106" s="49"/>
      <c r="GMU106" s="49"/>
      <c r="GMV106" s="49"/>
      <c r="GMW106" s="49"/>
      <c r="GMX106" s="49"/>
      <c r="GMY106" s="49"/>
      <c r="GMZ106" s="49"/>
      <c r="GNA106" s="49"/>
      <c r="GNB106" s="49"/>
      <c r="GNC106" s="49"/>
      <c r="GND106" s="49"/>
      <c r="GNE106" s="49"/>
      <c r="GNF106" s="49"/>
      <c r="GNG106" s="49"/>
      <c r="GNH106" s="49"/>
      <c r="GNI106" s="49"/>
      <c r="GNJ106" s="49"/>
      <c r="GNK106" s="49"/>
      <c r="GNL106" s="49"/>
      <c r="GNM106" s="49"/>
      <c r="GNN106" s="49"/>
      <c r="GNO106" s="49"/>
      <c r="GNP106" s="49"/>
      <c r="GNQ106" s="49"/>
      <c r="GNR106" s="49"/>
      <c r="GNS106" s="49"/>
      <c r="GNT106" s="49"/>
      <c r="GNU106" s="49"/>
      <c r="GNV106" s="49"/>
      <c r="GNW106" s="49"/>
      <c r="GNX106" s="49"/>
      <c r="GNY106" s="49"/>
      <c r="GNZ106" s="49"/>
      <c r="GOA106" s="49"/>
      <c r="GOB106" s="49"/>
      <c r="GOC106" s="49"/>
      <c r="GOD106" s="49"/>
      <c r="GOE106" s="49"/>
      <c r="GOF106" s="49"/>
      <c r="GOG106" s="49"/>
      <c r="GOH106" s="49"/>
      <c r="GOI106" s="49"/>
      <c r="GOJ106" s="49"/>
      <c r="GOK106" s="49"/>
      <c r="GOL106" s="49"/>
      <c r="GOM106" s="49"/>
      <c r="GON106" s="49"/>
      <c r="GOO106" s="49"/>
      <c r="GOP106" s="49"/>
      <c r="GOQ106" s="49"/>
      <c r="GOR106" s="49"/>
      <c r="GOS106" s="49"/>
      <c r="GOT106" s="49"/>
      <c r="GOU106" s="49"/>
      <c r="GOV106" s="49"/>
      <c r="GOW106" s="49"/>
      <c r="GOX106" s="49"/>
      <c r="GOY106" s="49"/>
      <c r="GOZ106" s="49"/>
      <c r="GPA106" s="49"/>
      <c r="GPB106" s="49"/>
      <c r="GPC106" s="49"/>
      <c r="GPD106" s="49"/>
      <c r="GPE106" s="49"/>
      <c r="GPF106" s="49"/>
      <c r="GPG106" s="49"/>
      <c r="GPH106" s="49"/>
      <c r="GPI106" s="49"/>
      <c r="GPJ106" s="49"/>
      <c r="GPK106" s="49"/>
      <c r="GPL106" s="49"/>
      <c r="GPM106" s="49"/>
      <c r="GPN106" s="49"/>
      <c r="GPO106" s="49"/>
      <c r="GPP106" s="49"/>
      <c r="GPQ106" s="49"/>
      <c r="GPR106" s="49"/>
      <c r="GPS106" s="49"/>
      <c r="GPT106" s="49"/>
      <c r="GPU106" s="49"/>
      <c r="GPV106" s="49"/>
      <c r="GPW106" s="49"/>
      <c r="GPX106" s="49"/>
      <c r="GPY106" s="49"/>
      <c r="GPZ106" s="49"/>
      <c r="GQA106" s="49"/>
      <c r="GQB106" s="49"/>
      <c r="GQC106" s="49"/>
      <c r="GQD106" s="49"/>
      <c r="GQE106" s="49"/>
      <c r="GQF106" s="49"/>
      <c r="GQG106" s="49"/>
      <c r="GQH106" s="49"/>
      <c r="GQI106" s="49"/>
      <c r="GQJ106" s="49"/>
      <c r="GQK106" s="49"/>
      <c r="GQL106" s="49"/>
      <c r="GQM106" s="49"/>
      <c r="GQN106" s="49"/>
      <c r="GQO106" s="49"/>
      <c r="GQP106" s="49"/>
      <c r="GQQ106" s="49"/>
      <c r="GQR106" s="49"/>
      <c r="GQS106" s="49"/>
      <c r="GQT106" s="49"/>
      <c r="GQU106" s="49"/>
      <c r="GQV106" s="49"/>
      <c r="GQW106" s="49"/>
      <c r="GQX106" s="49"/>
      <c r="GQY106" s="49"/>
      <c r="GQZ106" s="49"/>
      <c r="GRA106" s="49"/>
      <c r="GRB106" s="49"/>
      <c r="GRC106" s="49"/>
      <c r="GRD106" s="49"/>
      <c r="GRE106" s="49"/>
      <c r="GRF106" s="49"/>
      <c r="GRG106" s="49"/>
      <c r="GRH106" s="49"/>
      <c r="GRI106" s="49"/>
      <c r="GRJ106" s="49"/>
      <c r="GRK106" s="49"/>
      <c r="GRL106" s="49"/>
      <c r="GRM106" s="49"/>
      <c r="GRN106" s="49"/>
      <c r="GRO106" s="49"/>
      <c r="GRP106" s="49"/>
      <c r="GRQ106" s="49"/>
      <c r="GRR106" s="49"/>
      <c r="GRS106" s="49"/>
      <c r="GRT106" s="49"/>
      <c r="GRU106" s="49"/>
      <c r="GRV106" s="49"/>
      <c r="GRW106" s="49"/>
      <c r="GRX106" s="49"/>
      <c r="GRY106" s="49"/>
      <c r="GRZ106" s="49"/>
      <c r="GSA106" s="49"/>
      <c r="GSB106" s="49"/>
      <c r="GSC106" s="49"/>
      <c r="GSD106" s="49"/>
      <c r="GSE106" s="49"/>
      <c r="GSF106" s="49"/>
      <c r="GSG106" s="49"/>
      <c r="GSH106" s="49"/>
      <c r="GSI106" s="49"/>
      <c r="GSJ106" s="49"/>
      <c r="GSK106" s="49"/>
      <c r="GSL106" s="49"/>
      <c r="GSM106" s="49"/>
      <c r="GSN106" s="49"/>
      <c r="GSO106" s="49"/>
      <c r="GSP106" s="49"/>
      <c r="GSQ106" s="49"/>
      <c r="GSR106" s="49"/>
      <c r="GSS106" s="49"/>
      <c r="GST106" s="49"/>
      <c r="GSU106" s="49"/>
      <c r="GSV106" s="49"/>
      <c r="GSW106" s="49"/>
      <c r="GSX106" s="49"/>
      <c r="GSY106" s="49"/>
      <c r="GSZ106" s="49"/>
      <c r="GTA106" s="49"/>
      <c r="GTB106" s="49"/>
      <c r="GTC106" s="49"/>
      <c r="GTD106" s="49"/>
      <c r="GTE106" s="49"/>
      <c r="GTF106" s="49"/>
      <c r="GTG106" s="49"/>
      <c r="GTH106" s="49"/>
      <c r="GTI106" s="49"/>
      <c r="GTJ106" s="49"/>
      <c r="GTK106" s="49"/>
      <c r="GTL106" s="49"/>
      <c r="GTM106" s="49"/>
      <c r="GTN106" s="49"/>
      <c r="GTO106" s="49"/>
      <c r="GTP106" s="49"/>
      <c r="GTQ106" s="49"/>
      <c r="GTR106" s="49"/>
      <c r="GTS106" s="49"/>
      <c r="GTT106" s="49"/>
      <c r="GTU106" s="49"/>
      <c r="GTV106" s="49"/>
      <c r="GTW106" s="49"/>
      <c r="GTX106" s="49"/>
      <c r="GTY106" s="49"/>
      <c r="GTZ106" s="49"/>
      <c r="GUA106" s="49"/>
      <c r="GUB106" s="49"/>
      <c r="GUC106" s="49"/>
      <c r="GUD106" s="49"/>
      <c r="GUE106" s="49"/>
      <c r="GUF106" s="49"/>
      <c r="GUG106" s="49"/>
      <c r="GUH106" s="49"/>
      <c r="GUI106" s="49"/>
      <c r="GUJ106" s="49"/>
      <c r="GUK106" s="49"/>
      <c r="GUL106" s="49"/>
      <c r="GUM106" s="49"/>
      <c r="GUN106" s="49"/>
      <c r="GUO106" s="49"/>
      <c r="GUP106" s="49"/>
      <c r="GUQ106" s="49"/>
      <c r="GUR106" s="49"/>
      <c r="GUS106" s="49"/>
      <c r="GUT106" s="49"/>
      <c r="GUU106" s="49"/>
      <c r="GUV106" s="49"/>
      <c r="GUW106" s="49"/>
      <c r="GUX106" s="49"/>
      <c r="GUY106" s="49"/>
      <c r="GUZ106" s="49"/>
      <c r="GVA106" s="49"/>
      <c r="GVB106" s="49"/>
      <c r="GVC106" s="49"/>
      <c r="GVD106" s="49"/>
      <c r="GVE106" s="49"/>
      <c r="GVF106" s="49"/>
      <c r="GVG106" s="49"/>
      <c r="GVH106" s="49"/>
      <c r="GVI106" s="49"/>
      <c r="GVJ106" s="49"/>
      <c r="GVK106" s="49"/>
      <c r="GVL106" s="49"/>
      <c r="GVM106" s="49"/>
      <c r="GVN106" s="49"/>
      <c r="GVO106" s="49"/>
      <c r="GVP106" s="49"/>
      <c r="GVQ106" s="49"/>
      <c r="GVR106" s="49"/>
      <c r="GVS106" s="49"/>
      <c r="GVT106" s="49"/>
      <c r="GVU106" s="49"/>
      <c r="GVV106" s="49"/>
      <c r="GVW106" s="49"/>
      <c r="GVX106" s="49"/>
      <c r="GVY106" s="49"/>
      <c r="GVZ106" s="49"/>
      <c r="GWA106" s="49"/>
      <c r="GWB106" s="49"/>
      <c r="GWC106" s="49"/>
      <c r="GWD106" s="49"/>
      <c r="GWE106" s="49"/>
      <c r="GWF106" s="49"/>
      <c r="GWG106" s="49"/>
      <c r="GWH106" s="49"/>
      <c r="GWI106" s="49"/>
      <c r="GWJ106" s="49"/>
      <c r="GWK106" s="49"/>
      <c r="GWL106" s="49"/>
      <c r="GWM106" s="49"/>
      <c r="GWN106" s="49"/>
      <c r="GWO106" s="49"/>
      <c r="GWP106" s="49"/>
      <c r="GWQ106" s="49"/>
      <c r="GWR106" s="49"/>
      <c r="GWS106" s="49"/>
      <c r="GWT106" s="49"/>
      <c r="GWU106" s="49"/>
      <c r="GWV106" s="49"/>
      <c r="GWW106" s="49"/>
      <c r="GWX106" s="49"/>
      <c r="GWY106" s="49"/>
      <c r="GWZ106" s="49"/>
      <c r="GXA106" s="49"/>
      <c r="GXB106" s="49"/>
      <c r="GXC106" s="49"/>
      <c r="GXD106" s="49"/>
      <c r="GXE106" s="49"/>
      <c r="GXF106" s="49"/>
      <c r="GXG106" s="49"/>
      <c r="GXH106" s="49"/>
      <c r="GXI106" s="49"/>
      <c r="GXJ106" s="49"/>
      <c r="GXK106" s="49"/>
      <c r="GXL106" s="49"/>
      <c r="GXM106" s="49"/>
      <c r="GXN106" s="49"/>
      <c r="GXO106" s="49"/>
      <c r="GXP106" s="49"/>
      <c r="GXQ106" s="49"/>
      <c r="GXR106" s="49"/>
      <c r="GXS106" s="49"/>
      <c r="GXT106" s="49"/>
      <c r="GXU106" s="49"/>
      <c r="GXV106" s="49"/>
      <c r="GXW106" s="49"/>
      <c r="GXX106" s="49"/>
      <c r="GXY106" s="49"/>
      <c r="GXZ106" s="49"/>
      <c r="GYA106" s="49"/>
      <c r="GYB106" s="49"/>
      <c r="GYC106" s="49"/>
      <c r="GYD106" s="49"/>
      <c r="GYE106" s="49"/>
      <c r="GYF106" s="49"/>
      <c r="GYG106" s="49"/>
      <c r="GYH106" s="49"/>
      <c r="GYI106" s="49"/>
      <c r="GYJ106" s="49"/>
      <c r="GYK106" s="49"/>
      <c r="GYL106" s="49"/>
      <c r="GYM106" s="49"/>
      <c r="GYN106" s="49"/>
      <c r="GYO106" s="49"/>
      <c r="GYP106" s="49"/>
      <c r="GYQ106" s="49"/>
      <c r="GYR106" s="49"/>
      <c r="GYS106" s="49"/>
      <c r="GYT106" s="49"/>
      <c r="GYU106" s="49"/>
      <c r="GYV106" s="49"/>
      <c r="GYW106" s="49"/>
      <c r="GYX106" s="49"/>
      <c r="GYY106" s="49"/>
      <c r="GYZ106" s="49"/>
      <c r="GZA106" s="49"/>
      <c r="GZB106" s="49"/>
      <c r="GZC106" s="49"/>
      <c r="GZD106" s="49"/>
      <c r="GZE106" s="49"/>
      <c r="GZF106" s="49"/>
      <c r="GZG106" s="49"/>
      <c r="GZH106" s="49"/>
      <c r="GZI106" s="49"/>
      <c r="GZJ106" s="49"/>
      <c r="GZK106" s="49"/>
      <c r="GZL106" s="49"/>
      <c r="GZM106" s="49"/>
      <c r="GZN106" s="49"/>
      <c r="GZO106" s="49"/>
      <c r="GZP106" s="49"/>
      <c r="GZQ106" s="49"/>
      <c r="GZR106" s="49"/>
      <c r="GZS106" s="49"/>
      <c r="GZT106" s="49"/>
      <c r="GZU106" s="49"/>
      <c r="GZV106" s="49"/>
      <c r="GZW106" s="49"/>
      <c r="GZX106" s="49"/>
      <c r="GZY106" s="49"/>
      <c r="GZZ106" s="49"/>
      <c r="HAA106" s="49"/>
      <c r="HAB106" s="49"/>
      <c r="HAC106" s="49"/>
      <c r="HAD106" s="49"/>
      <c r="HAE106" s="49"/>
      <c r="HAF106" s="49"/>
      <c r="HAG106" s="49"/>
      <c r="HAH106" s="49"/>
      <c r="HAI106" s="49"/>
      <c r="HAJ106" s="49"/>
      <c r="HAK106" s="49"/>
      <c r="HAL106" s="49"/>
      <c r="HAM106" s="49"/>
      <c r="HAN106" s="49"/>
      <c r="HAO106" s="49"/>
      <c r="HAP106" s="49"/>
      <c r="HAQ106" s="49"/>
      <c r="HAR106" s="49"/>
      <c r="HAS106" s="49"/>
      <c r="HAT106" s="49"/>
      <c r="HAU106" s="49"/>
      <c r="HAV106" s="49"/>
      <c r="HAW106" s="49"/>
      <c r="HAX106" s="49"/>
      <c r="HAY106" s="49"/>
      <c r="HAZ106" s="49"/>
      <c r="HBA106" s="49"/>
      <c r="HBB106" s="49"/>
      <c r="HBC106" s="49"/>
      <c r="HBD106" s="49"/>
      <c r="HBE106" s="49"/>
      <c r="HBF106" s="49"/>
      <c r="HBG106" s="49"/>
      <c r="HBH106" s="49"/>
      <c r="HBI106" s="49"/>
      <c r="HBJ106" s="49"/>
      <c r="HBK106" s="49"/>
      <c r="HBL106" s="49"/>
      <c r="HBM106" s="49"/>
      <c r="HBN106" s="49"/>
      <c r="HBO106" s="49"/>
      <c r="HBP106" s="49"/>
      <c r="HBQ106" s="49"/>
      <c r="HBR106" s="49"/>
      <c r="HBS106" s="49"/>
      <c r="HBT106" s="49"/>
      <c r="HBU106" s="49"/>
      <c r="HBV106" s="49"/>
      <c r="HBW106" s="49"/>
      <c r="HBX106" s="49"/>
      <c r="HBY106" s="49"/>
      <c r="HBZ106" s="49"/>
      <c r="HCA106" s="49"/>
      <c r="HCB106" s="49"/>
      <c r="HCC106" s="49"/>
      <c r="HCD106" s="49"/>
      <c r="HCE106" s="49"/>
      <c r="HCF106" s="49"/>
      <c r="HCG106" s="49"/>
      <c r="HCH106" s="49"/>
      <c r="HCI106" s="49"/>
      <c r="HCJ106" s="49"/>
      <c r="HCK106" s="49"/>
      <c r="HCL106" s="49"/>
      <c r="HCM106" s="49"/>
      <c r="HCN106" s="49"/>
      <c r="HCO106" s="49"/>
      <c r="HCP106" s="49"/>
      <c r="HCQ106" s="49"/>
      <c r="HCR106" s="49"/>
      <c r="HCS106" s="49"/>
      <c r="HCT106" s="49"/>
      <c r="HCU106" s="49"/>
      <c r="HCV106" s="49"/>
      <c r="HCW106" s="49"/>
      <c r="HCX106" s="49"/>
      <c r="HCY106" s="49"/>
      <c r="HCZ106" s="49"/>
      <c r="HDA106" s="49"/>
      <c r="HDB106" s="49"/>
      <c r="HDC106" s="49"/>
      <c r="HDD106" s="49"/>
      <c r="HDE106" s="49"/>
      <c r="HDF106" s="49"/>
      <c r="HDG106" s="49"/>
      <c r="HDH106" s="49"/>
      <c r="HDI106" s="49"/>
      <c r="HDJ106" s="49"/>
      <c r="HDK106" s="49"/>
      <c r="HDL106" s="49"/>
      <c r="HDM106" s="49"/>
      <c r="HDN106" s="49"/>
      <c r="HDO106" s="49"/>
      <c r="HDP106" s="49"/>
      <c r="HDQ106" s="49"/>
      <c r="HDR106" s="49"/>
      <c r="HDS106" s="49"/>
      <c r="HDT106" s="49"/>
      <c r="HDU106" s="49"/>
      <c r="HDV106" s="49"/>
      <c r="HDW106" s="49"/>
      <c r="HDX106" s="49"/>
      <c r="HDY106" s="49"/>
      <c r="HDZ106" s="49"/>
      <c r="HEA106" s="49"/>
      <c r="HEB106" s="49"/>
      <c r="HEC106" s="49"/>
      <c r="HED106" s="49"/>
      <c r="HEE106" s="49"/>
      <c r="HEF106" s="49"/>
      <c r="HEG106" s="49"/>
      <c r="HEH106" s="49"/>
      <c r="HEI106" s="49"/>
      <c r="HEJ106" s="49"/>
      <c r="HEK106" s="49"/>
      <c r="HEL106" s="49"/>
      <c r="HEM106" s="49"/>
      <c r="HEN106" s="49"/>
      <c r="HEO106" s="49"/>
      <c r="HEP106" s="49"/>
      <c r="HEQ106" s="49"/>
      <c r="HER106" s="49"/>
      <c r="HES106" s="49"/>
      <c r="HET106" s="49"/>
      <c r="HEU106" s="49"/>
      <c r="HEV106" s="49"/>
      <c r="HEW106" s="49"/>
      <c r="HEX106" s="49"/>
      <c r="HEY106" s="49"/>
      <c r="HEZ106" s="49"/>
      <c r="HFA106" s="49"/>
      <c r="HFB106" s="49"/>
      <c r="HFC106" s="49"/>
      <c r="HFD106" s="49"/>
      <c r="HFE106" s="49"/>
      <c r="HFF106" s="49"/>
      <c r="HFG106" s="49"/>
      <c r="HFH106" s="49"/>
      <c r="HFI106" s="49"/>
      <c r="HFJ106" s="49"/>
      <c r="HFK106" s="49"/>
      <c r="HFL106" s="49"/>
      <c r="HFM106" s="49"/>
      <c r="HFN106" s="49"/>
      <c r="HFO106" s="49"/>
      <c r="HFP106" s="49"/>
      <c r="HFQ106" s="49"/>
      <c r="HFR106" s="49"/>
      <c r="HFS106" s="49"/>
      <c r="HFT106" s="49"/>
      <c r="HFU106" s="49"/>
      <c r="HFV106" s="49"/>
      <c r="HFW106" s="49"/>
      <c r="HFX106" s="49"/>
      <c r="HFY106" s="49"/>
      <c r="HFZ106" s="49"/>
      <c r="HGA106" s="49"/>
      <c r="HGB106" s="49"/>
      <c r="HGC106" s="49"/>
      <c r="HGD106" s="49"/>
      <c r="HGE106" s="49"/>
      <c r="HGF106" s="49"/>
      <c r="HGG106" s="49"/>
      <c r="HGH106" s="49"/>
      <c r="HGI106" s="49"/>
      <c r="HGJ106" s="49"/>
      <c r="HGK106" s="49"/>
      <c r="HGL106" s="49"/>
      <c r="HGM106" s="49"/>
      <c r="HGN106" s="49"/>
      <c r="HGO106" s="49"/>
      <c r="HGP106" s="49"/>
      <c r="HGQ106" s="49"/>
      <c r="HGR106" s="49"/>
      <c r="HGS106" s="49"/>
      <c r="HGT106" s="49"/>
      <c r="HGU106" s="49"/>
      <c r="HGV106" s="49"/>
      <c r="HGW106" s="49"/>
      <c r="HGX106" s="49"/>
      <c r="HGY106" s="49"/>
      <c r="HGZ106" s="49"/>
      <c r="HHA106" s="49"/>
      <c r="HHB106" s="49"/>
      <c r="HHC106" s="49"/>
      <c r="HHD106" s="49"/>
      <c r="HHE106" s="49"/>
      <c r="HHF106" s="49"/>
      <c r="HHG106" s="49"/>
      <c r="HHH106" s="49"/>
      <c r="HHI106" s="49"/>
      <c r="HHJ106" s="49"/>
      <c r="HHK106" s="49"/>
      <c r="HHL106" s="49"/>
      <c r="HHM106" s="49"/>
      <c r="HHN106" s="49"/>
      <c r="HHO106" s="49"/>
      <c r="HHP106" s="49"/>
      <c r="HHQ106" s="49"/>
      <c r="HHR106" s="49"/>
      <c r="HHS106" s="49"/>
      <c r="HHT106" s="49"/>
      <c r="HHU106" s="49"/>
      <c r="HHV106" s="49"/>
      <c r="HHW106" s="49"/>
      <c r="HHX106" s="49"/>
      <c r="HHY106" s="49"/>
      <c r="HHZ106" s="49"/>
      <c r="HIA106" s="49"/>
      <c r="HIB106" s="49"/>
      <c r="HIC106" s="49"/>
      <c r="HID106" s="49"/>
      <c r="HIE106" s="49"/>
      <c r="HIF106" s="49"/>
      <c r="HIG106" s="49"/>
      <c r="HIH106" s="49"/>
      <c r="HII106" s="49"/>
      <c r="HIJ106" s="49"/>
      <c r="HIK106" s="49"/>
      <c r="HIL106" s="49"/>
      <c r="HIM106" s="49"/>
      <c r="HIN106" s="49"/>
      <c r="HIO106" s="49"/>
      <c r="HIP106" s="49"/>
      <c r="HIQ106" s="49"/>
      <c r="HIR106" s="49"/>
      <c r="HIS106" s="49"/>
      <c r="HIT106" s="49"/>
      <c r="HIU106" s="49"/>
      <c r="HIV106" s="49"/>
      <c r="HIW106" s="49"/>
      <c r="HIX106" s="49"/>
      <c r="HIY106" s="49"/>
      <c r="HIZ106" s="49"/>
      <c r="HJA106" s="49"/>
      <c r="HJB106" s="49"/>
      <c r="HJC106" s="49"/>
      <c r="HJD106" s="49"/>
      <c r="HJE106" s="49"/>
      <c r="HJF106" s="49"/>
      <c r="HJG106" s="49"/>
      <c r="HJH106" s="49"/>
      <c r="HJI106" s="49"/>
      <c r="HJJ106" s="49"/>
      <c r="HJK106" s="49"/>
      <c r="HJL106" s="49"/>
      <c r="HJM106" s="49"/>
      <c r="HJN106" s="49"/>
      <c r="HJO106" s="49"/>
      <c r="HJP106" s="49"/>
      <c r="HJQ106" s="49"/>
      <c r="HJR106" s="49"/>
      <c r="HJS106" s="49"/>
      <c r="HJT106" s="49"/>
      <c r="HJU106" s="49"/>
      <c r="HJV106" s="49"/>
      <c r="HJW106" s="49"/>
      <c r="HJX106" s="49"/>
      <c r="HJY106" s="49"/>
      <c r="HJZ106" s="49"/>
      <c r="HKA106" s="49"/>
      <c r="HKB106" s="49"/>
      <c r="HKC106" s="49"/>
      <c r="HKD106" s="49"/>
      <c r="HKE106" s="49"/>
      <c r="HKF106" s="49"/>
      <c r="HKG106" s="49"/>
      <c r="HKH106" s="49"/>
      <c r="HKI106" s="49"/>
      <c r="HKJ106" s="49"/>
      <c r="HKK106" s="49"/>
      <c r="HKL106" s="49"/>
      <c r="HKM106" s="49"/>
      <c r="HKN106" s="49"/>
      <c r="HKO106" s="49"/>
      <c r="HKP106" s="49"/>
      <c r="HKQ106" s="49"/>
      <c r="HKR106" s="49"/>
      <c r="HKS106" s="49"/>
      <c r="HKT106" s="49"/>
      <c r="HKU106" s="49"/>
      <c r="HKV106" s="49"/>
      <c r="HKW106" s="49"/>
      <c r="HKX106" s="49"/>
      <c r="HKY106" s="49"/>
      <c r="HKZ106" s="49"/>
      <c r="HLA106" s="49"/>
      <c r="HLB106" s="49"/>
      <c r="HLC106" s="49"/>
      <c r="HLD106" s="49"/>
      <c r="HLE106" s="49"/>
      <c r="HLF106" s="49"/>
      <c r="HLG106" s="49"/>
      <c r="HLH106" s="49"/>
      <c r="HLI106" s="49"/>
      <c r="HLJ106" s="49"/>
      <c r="HLK106" s="49"/>
      <c r="HLL106" s="49"/>
      <c r="HLM106" s="49"/>
      <c r="HLN106" s="49"/>
      <c r="HLO106" s="49"/>
      <c r="HLP106" s="49"/>
      <c r="HLQ106" s="49"/>
      <c r="HLR106" s="49"/>
      <c r="HLS106" s="49"/>
      <c r="HLT106" s="49"/>
      <c r="HLU106" s="49"/>
      <c r="HLV106" s="49"/>
      <c r="HLW106" s="49"/>
      <c r="HLX106" s="49"/>
      <c r="HLY106" s="49"/>
      <c r="HLZ106" s="49"/>
      <c r="HMA106" s="49"/>
      <c r="HMB106" s="49"/>
      <c r="HMC106" s="49"/>
      <c r="HMD106" s="49"/>
      <c r="HME106" s="49"/>
      <c r="HMF106" s="49"/>
      <c r="HMG106" s="49"/>
      <c r="HMH106" s="49"/>
      <c r="HMI106" s="49"/>
      <c r="HMJ106" s="49"/>
      <c r="HMK106" s="49"/>
      <c r="HML106" s="49"/>
      <c r="HMM106" s="49"/>
      <c r="HMN106" s="49"/>
      <c r="HMO106" s="49"/>
      <c r="HMP106" s="49"/>
      <c r="HMQ106" s="49"/>
      <c r="HMR106" s="49"/>
      <c r="HMS106" s="49"/>
      <c r="HMT106" s="49"/>
      <c r="HMU106" s="49"/>
      <c r="HMV106" s="49"/>
      <c r="HMW106" s="49"/>
      <c r="HMX106" s="49"/>
      <c r="HMY106" s="49"/>
      <c r="HMZ106" s="49"/>
      <c r="HNA106" s="49"/>
      <c r="HNB106" s="49"/>
      <c r="HNC106" s="49"/>
      <c r="HND106" s="49"/>
      <c r="HNE106" s="49"/>
      <c r="HNF106" s="49"/>
      <c r="HNG106" s="49"/>
      <c r="HNH106" s="49"/>
      <c r="HNI106" s="49"/>
      <c r="HNJ106" s="49"/>
      <c r="HNK106" s="49"/>
      <c r="HNL106" s="49"/>
      <c r="HNM106" s="49"/>
      <c r="HNN106" s="49"/>
      <c r="HNO106" s="49"/>
      <c r="HNP106" s="49"/>
      <c r="HNQ106" s="49"/>
      <c r="HNR106" s="49"/>
      <c r="HNS106" s="49"/>
      <c r="HNT106" s="49"/>
      <c r="HNU106" s="49"/>
      <c r="HNV106" s="49"/>
      <c r="HNW106" s="49"/>
      <c r="HNX106" s="49"/>
      <c r="HNY106" s="49"/>
      <c r="HNZ106" s="49"/>
      <c r="HOA106" s="49"/>
      <c r="HOB106" s="49"/>
      <c r="HOC106" s="49"/>
      <c r="HOD106" s="49"/>
      <c r="HOE106" s="49"/>
      <c r="HOF106" s="49"/>
      <c r="HOG106" s="49"/>
      <c r="HOH106" s="49"/>
      <c r="HOI106" s="49"/>
      <c r="HOJ106" s="49"/>
      <c r="HOK106" s="49"/>
      <c r="HOL106" s="49"/>
      <c r="HOM106" s="49"/>
      <c r="HON106" s="49"/>
      <c r="HOO106" s="49"/>
      <c r="HOP106" s="49"/>
      <c r="HOQ106" s="49"/>
      <c r="HOR106" s="49"/>
      <c r="HOS106" s="49"/>
      <c r="HOT106" s="49"/>
      <c r="HOU106" s="49"/>
      <c r="HOV106" s="49"/>
      <c r="HOW106" s="49"/>
      <c r="HOX106" s="49"/>
      <c r="HOY106" s="49"/>
      <c r="HOZ106" s="49"/>
      <c r="HPA106" s="49"/>
      <c r="HPB106" s="49"/>
      <c r="HPC106" s="49"/>
      <c r="HPD106" s="49"/>
      <c r="HPE106" s="49"/>
      <c r="HPF106" s="49"/>
      <c r="HPG106" s="49"/>
      <c r="HPH106" s="49"/>
      <c r="HPI106" s="49"/>
      <c r="HPJ106" s="49"/>
      <c r="HPK106" s="49"/>
      <c r="HPL106" s="49"/>
      <c r="HPM106" s="49"/>
      <c r="HPN106" s="49"/>
      <c r="HPO106" s="49"/>
      <c r="HPP106" s="49"/>
      <c r="HPQ106" s="49"/>
      <c r="HPR106" s="49"/>
      <c r="HPS106" s="49"/>
      <c r="HPT106" s="49"/>
      <c r="HPU106" s="49"/>
      <c r="HPV106" s="49"/>
      <c r="HPW106" s="49"/>
      <c r="HPX106" s="49"/>
      <c r="HPY106" s="49"/>
      <c r="HPZ106" s="49"/>
      <c r="HQA106" s="49"/>
      <c r="HQB106" s="49"/>
      <c r="HQC106" s="49"/>
      <c r="HQD106" s="49"/>
      <c r="HQE106" s="49"/>
      <c r="HQF106" s="49"/>
      <c r="HQG106" s="49"/>
      <c r="HQH106" s="49"/>
      <c r="HQI106" s="49"/>
      <c r="HQJ106" s="49"/>
      <c r="HQK106" s="49"/>
      <c r="HQL106" s="49"/>
      <c r="HQM106" s="49"/>
      <c r="HQN106" s="49"/>
      <c r="HQO106" s="49"/>
      <c r="HQP106" s="49"/>
      <c r="HQQ106" s="49"/>
      <c r="HQR106" s="49"/>
      <c r="HQS106" s="49"/>
      <c r="HQT106" s="49"/>
      <c r="HQU106" s="49"/>
      <c r="HQV106" s="49"/>
      <c r="HQW106" s="49"/>
      <c r="HQX106" s="49"/>
      <c r="HQY106" s="49"/>
      <c r="HQZ106" s="49"/>
      <c r="HRA106" s="49"/>
      <c r="HRB106" s="49"/>
      <c r="HRC106" s="49"/>
      <c r="HRD106" s="49"/>
      <c r="HRE106" s="49"/>
      <c r="HRF106" s="49"/>
      <c r="HRG106" s="49"/>
      <c r="HRH106" s="49"/>
      <c r="HRI106" s="49"/>
      <c r="HRJ106" s="49"/>
      <c r="HRK106" s="49"/>
      <c r="HRL106" s="49"/>
      <c r="HRM106" s="49"/>
      <c r="HRN106" s="49"/>
      <c r="HRO106" s="49"/>
      <c r="HRP106" s="49"/>
      <c r="HRQ106" s="49"/>
      <c r="HRR106" s="49"/>
      <c r="HRS106" s="49"/>
      <c r="HRT106" s="49"/>
      <c r="HRU106" s="49"/>
      <c r="HRV106" s="49"/>
      <c r="HRW106" s="49"/>
      <c r="HRX106" s="49"/>
      <c r="HRY106" s="49"/>
      <c r="HRZ106" s="49"/>
      <c r="HSA106" s="49"/>
      <c r="HSB106" s="49"/>
      <c r="HSC106" s="49"/>
      <c r="HSD106" s="49"/>
      <c r="HSE106" s="49"/>
      <c r="HSF106" s="49"/>
      <c r="HSG106" s="49"/>
      <c r="HSH106" s="49"/>
      <c r="HSI106" s="49"/>
      <c r="HSJ106" s="49"/>
      <c r="HSK106" s="49"/>
      <c r="HSL106" s="49"/>
      <c r="HSM106" s="49"/>
      <c r="HSN106" s="49"/>
      <c r="HSO106" s="49"/>
      <c r="HSP106" s="49"/>
      <c r="HSQ106" s="49"/>
      <c r="HSR106" s="49"/>
      <c r="HSS106" s="49"/>
      <c r="HST106" s="49"/>
      <c r="HSU106" s="49"/>
      <c r="HSV106" s="49"/>
      <c r="HSW106" s="49"/>
      <c r="HSX106" s="49"/>
      <c r="HSY106" s="49"/>
      <c r="HSZ106" s="49"/>
      <c r="HTA106" s="49"/>
      <c r="HTB106" s="49"/>
      <c r="HTC106" s="49"/>
      <c r="HTD106" s="49"/>
      <c r="HTE106" s="49"/>
      <c r="HTF106" s="49"/>
      <c r="HTG106" s="49"/>
      <c r="HTH106" s="49"/>
      <c r="HTI106" s="49"/>
      <c r="HTJ106" s="49"/>
      <c r="HTK106" s="49"/>
      <c r="HTL106" s="49"/>
      <c r="HTM106" s="49"/>
      <c r="HTN106" s="49"/>
      <c r="HTO106" s="49"/>
      <c r="HTP106" s="49"/>
      <c r="HTQ106" s="49"/>
      <c r="HTR106" s="49"/>
      <c r="HTS106" s="49"/>
      <c r="HTT106" s="49"/>
      <c r="HTU106" s="49"/>
      <c r="HTV106" s="49"/>
      <c r="HTW106" s="49"/>
      <c r="HTX106" s="49"/>
      <c r="HTY106" s="49"/>
      <c r="HTZ106" s="49"/>
      <c r="HUA106" s="49"/>
      <c r="HUB106" s="49"/>
      <c r="HUC106" s="49"/>
      <c r="HUD106" s="49"/>
      <c r="HUE106" s="49"/>
      <c r="HUF106" s="49"/>
      <c r="HUG106" s="49"/>
      <c r="HUH106" s="49"/>
      <c r="HUI106" s="49"/>
      <c r="HUJ106" s="49"/>
      <c r="HUK106" s="49"/>
      <c r="HUL106" s="49"/>
      <c r="HUM106" s="49"/>
      <c r="HUN106" s="49"/>
      <c r="HUO106" s="49"/>
      <c r="HUP106" s="49"/>
      <c r="HUQ106" s="49"/>
      <c r="HUR106" s="49"/>
      <c r="HUS106" s="49"/>
      <c r="HUT106" s="49"/>
      <c r="HUU106" s="49"/>
      <c r="HUV106" s="49"/>
      <c r="HUW106" s="49"/>
      <c r="HUX106" s="49"/>
      <c r="HUY106" s="49"/>
      <c r="HUZ106" s="49"/>
      <c r="HVA106" s="49"/>
      <c r="HVB106" s="49"/>
      <c r="HVC106" s="49"/>
      <c r="HVD106" s="49"/>
      <c r="HVE106" s="49"/>
      <c r="HVF106" s="49"/>
      <c r="HVG106" s="49"/>
      <c r="HVH106" s="49"/>
      <c r="HVI106" s="49"/>
      <c r="HVJ106" s="49"/>
      <c r="HVK106" s="49"/>
      <c r="HVL106" s="49"/>
      <c r="HVM106" s="49"/>
      <c r="HVN106" s="49"/>
      <c r="HVO106" s="49"/>
      <c r="HVP106" s="49"/>
      <c r="HVQ106" s="49"/>
      <c r="HVR106" s="49"/>
      <c r="HVS106" s="49"/>
      <c r="HVT106" s="49"/>
      <c r="HVU106" s="49"/>
      <c r="HVV106" s="49"/>
      <c r="HVW106" s="49"/>
      <c r="HVX106" s="49"/>
      <c r="HVY106" s="49"/>
      <c r="HVZ106" s="49"/>
      <c r="HWA106" s="49"/>
      <c r="HWB106" s="49"/>
      <c r="HWC106" s="49"/>
      <c r="HWD106" s="49"/>
      <c r="HWE106" s="49"/>
      <c r="HWF106" s="49"/>
      <c r="HWG106" s="49"/>
      <c r="HWH106" s="49"/>
      <c r="HWI106" s="49"/>
      <c r="HWJ106" s="49"/>
      <c r="HWK106" s="49"/>
      <c r="HWL106" s="49"/>
      <c r="HWM106" s="49"/>
      <c r="HWN106" s="49"/>
      <c r="HWO106" s="49"/>
      <c r="HWP106" s="49"/>
      <c r="HWQ106" s="49"/>
      <c r="HWR106" s="49"/>
      <c r="HWS106" s="49"/>
      <c r="HWT106" s="49"/>
      <c r="HWU106" s="49"/>
      <c r="HWV106" s="49"/>
      <c r="HWW106" s="49"/>
      <c r="HWX106" s="49"/>
      <c r="HWY106" s="49"/>
      <c r="HWZ106" s="49"/>
      <c r="HXA106" s="49"/>
      <c r="HXB106" s="49"/>
      <c r="HXC106" s="49"/>
      <c r="HXD106" s="49"/>
      <c r="HXE106" s="49"/>
      <c r="HXF106" s="49"/>
      <c r="HXG106" s="49"/>
      <c r="HXH106" s="49"/>
      <c r="HXI106" s="49"/>
      <c r="HXJ106" s="49"/>
      <c r="HXK106" s="49"/>
      <c r="HXL106" s="49"/>
      <c r="HXM106" s="49"/>
      <c r="HXN106" s="49"/>
      <c r="HXO106" s="49"/>
      <c r="HXP106" s="49"/>
      <c r="HXQ106" s="49"/>
      <c r="HXR106" s="49"/>
      <c r="HXS106" s="49"/>
      <c r="HXT106" s="49"/>
      <c r="HXU106" s="49"/>
      <c r="HXV106" s="49"/>
      <c r="HXW106" s="49"/>
      <c r="HXX106" s="49"/>
      <c r="HXY106" s="49"/>
      <c r="HXZ106" s="49"/>
      <c r="HYA106" s="49"/>
      <c r="HYB106" s="49"/>
      <c r="HYC106" s="49"/>
      <c r="HYD106" s="49"/>
      <c r="HYE106" s="49"/>
      <c r="HYF106" s="49"/>
      <c r="HYG106" s="49"/>
      <c r="HYH106" s="49"/>
      <c r="HYI106" s="49"/>
      <c r="HYJ106" s="49"/>
      <c r="HYK106" s="49"/>
      <c r="HYL106" s="49"/>
      <c r="HYM106" s="49"/>
      <c r="HYN106" s="49"/>
      <c r="HYO106" s="49"/>
      <c r="HYP106" s="49"/>
      <c r="HYQ106" s="49"/>
      <c r="HYR106" s="49"/>
      <c r="HYS106" s="49"/>
      <c r="HYT106" s="49"/>
      <c r="HYU106" s="49"/>
      <c r="HYV106" s="49"/>
      <c r="HYW106" s="49"/>
      <c r="HYX106" s="49"/>
      <c r="HYY106" s="49"/>
      <c r="HYZ106" s="49"/>
      <c r="HZA106" s="49"/>
      <c r="HZB106" s="49"/>
      <c r="HZC106" s="49"/>
      <c r="HZD106" s="49"/>
      <c r="HZE106" s="49"/>
      <c r="HZF106" s="49"/>
      <c r="HZG106" s="49"/>
      <c r="HZH106" s="49"/>
      <c r="HZI106" s="49"/>
      <c r="HZJ106" s="49"/>
      <c r="HZK106" s="49"/>
      <c r="HZL106" s="49"/>
      <c r="HZM106" s="49"/>
      <c r="HZN106" s="49"/>
      <c r="HZO106" s="49"/>
      <c r="HZP106" s="49"/>
      <c r="HZQ106" s="49"/>
      <c r="HZR106" s="49"/>
      <c r="HZS106" s="49"/>
      <c r="HZT106" s="49"/>
      <c r="HZU106" s="49"/>
      <c r="HZV106" s="49"/>
      <c r="HZW106" s="49"/>
      <c r="HZX106" s="49"/>
      <c r="HZY106" s="49"/>
      <c r="HZZ106" s="49"/>
      <c r="IAA106" s="49"/>
      <c r="IAB106" s="49"/>
      <c r="IAC106" s="49"/>
      <c r="IAD106" s="49"/>
      <c r="IAE106" s="49"/>
      <c r="IAF106" s="49"/>
      <c r="IAG106" s="49"/>
      <c r="IAH106" s="49"/>
      <c r="IAI106" s="49"/>
      <c r="IAJ106" s="49"/>
      <c r="IAK106" s="49"/>
      <c r="IAL106" s="49"/>
      <c r="IAM106" s="49"/>
      <c r="IAN106" s="49"/>
      <c r="IAO106" s="49"/>
      <c r="IAP106" s="49"/>
      <c r="IAQ106" s="49"/>
      <c r="IAR106" s="49"/>
      <c r="IAS106" s="49"/>
      <c r="IAT106" s="49"/>
      <c r="IAU106" s="49"/>
      <c r="IAV106" s="49"/>
      <c r="IAW106" s="49"/>
      <c r="IAX106" s="49"/>
      <c r="IAY106" s="49"/>
      <c r="IAZ106" s="49"/>
      <c r="IBA106" s="49"/>
      <c r="IBB106" s="49"/>
      <c r="IBC106" s="49"/>
      <c r="IBD106" s="49"/>
      <c r="IBE106" s="49"/>
      <c r="IBF106" s="49"/>
      <c r="IBG106" s="49"/>
      <c r="IBH106" s="49"/>
      <c r="IBI106" s="49"/>
      <c r="IBJ106" s="49"/>
      <c r="IBK106" s="49"/>
      <c r="IBL106" s="49"/>
      <c r="IBM106" s="49"/>
      <c r="IBN106" s="49"/>
      <c r="IBO106" s="49"/>
      <c r="IBP106" s="49"/>
      <c r="IBQ106" s="49"/>
      <c r="IBR106" s="49"/>
      <c r="IBS106" s="49"/>
      <c r="IBT106" s="49"/>
      <c r="IBU106" s="49"/>
      <c r="IBV106" s="49"/>
      <c r="IBW106" s="49"/>
      <c r="IBX106" s="49"/>
      <c r="IBY106" s="49"/>
      <c r="IBZ106" s="49"/>
      <c r="ICA106" s="49"/>
      <c r="ICB106" s="49"/>
      <c r="ICC106" s="49"/>
      <c r="ICD106" s="49"/>
      <c r="ICE106" s="49"/>
      <c r="ICF106" s="49"/>
      <c r="ICG106" s="49"/>
      <c r="ICH106" s="49"/>
      <c r="ICI106" s="49"/>
      <c r="ICJ106" s="49"/>
      <c r="ICK106" s="49"/>
      <c r="ICL106" s="49"/>
      <c r="ICM106" s="49"/>
      <c r="ICN106" s="49"/>
      <c r="ICO106" s="49"/>
      <c r="ICP106" s="49"/>
      <c r="ICQ106" s="49"/>
      <c r="ICR106" s="49"/>
      <c r="ICS106" s="49"/>
      <c r="ICT106" s="49"/>
      <c r="ICU106" s="49"/>
      <c r="ICV106" s="49"/>
      <c r="ICW106" s="49"/>
      <c r="ICX106" s="49"/>
      <c r="ICY106" s="49"/>
      <c r="ICZ106" s="49"/>
      <c r="IDA106" s="49"/>
      <c r="IDB106" s="49"/>
      <c r="IDC106" s="49"/>
      <c r="IDD106" s="49"/>
      <c r="IDE106" s="49"/>
      <c r="IDF106" s="49"/>
      <c r="IDG106" s="49"/>
      <c r="IDH106" s="49"/>
      <c r="IDI106" s="49"/>
      <c r="IDJ106" s="49"/>
      <c r="IDK106" s="49"/>
      <c r="IDL106" s="49"/>
      <c r="IDM106" s="49"/>
      <c r="IDN106" s="49"/>
      <c r="IDO106" s="49"/>
      <c r="IDP106" s="49"/>
      <c r="IDQ106" s="49"/>
      <c r="IDR106" s="49"/>
      <c r="IDS106" s="49"/>
      <c r="IDT106" s="49"/>
      <c r="IDU106" s="49"/>
      <c r="IDV106" s="49"/>
      <c r="IDW106" s="49"/>
      <c r="IDX106" s="49"/>
      <c r="IDY106" s="49"/>
      <c r="IDZ106" s="49"/>
      <c r="IEA106" s="49"/>
      <c r="IEB106" s="49"/>
      <c r="IEC106" s="49"/>
      <c r="IED106" s="49"/>
      <c r="IEE106" s="49"/>
      <c r="IEF106" s="49"/>
      <c r="IEG106" s="49"/>
      <c r="IEH106" s="49"/>
      <c r="IEI106" s="49"/>
      <c r="IEJ106" s="49"/>
      <c r="IEK106" s="49"/>
      <c r="IEL106" s="49"/>
      <c r="IEM106" s="49"/>
      <c r="IEN106" s="49"/>
      <c r="IEO106" s="49"/>
      <c r="IEP106" s="49"/>
      <c r="IEQ106" s="49"/>
      <c r="IER106" s="49"/>
      <c r="IES106" s="49"/>
      <c r="IET106" s="49"/>
      <c r="IEU106" s="49"/>
      <c r="IEV106" s="49"/>
      <c r="IEW106" s="49"/>
      <c r="IEX106" s="49"/>
      <c r="IEY106" s="49"/>
      <c r="IEZ106" s="49"/>
      <c r="IFA106" s="49"/>
      <c r="IFB106" s="49"/>
      <c r="IFC106" s="49"/>
      <c r="IFD106" s="49"/>
      <c r="IFE106" s="49"/>
      <c r="IFF106" s="49"/>
      <c r="IFG106" s="49"/>
      <c r="IFH106" s="49"/>
      <c r="IFI106" s="49"/>
      <c r="IFJ106" s="49"/>
      <c r="IFK106" s="49"/>
      <c r="IFL106" s="49"/>
      <c r="IFM106" s="49"/>
      <c r="IFN106" s="49"/>
      <c r="IFO106" s="49"/>
      <c r="IFP106" s="49"/>
      <c r="IFQ106" s="49"/>
      <c r="IFR106" s="49"/>
      <c r="IFS106" s="49"/>
      <c r="IFT106" s="49"/>
      <c r="IFU106" s="49"/>
      <c r="IFV106" s="49"/>
      <c r="IFW106" s="49"/>
      <c r="IFX106" s="49"/>
      <c r="IFY106" s="49"/>
      <c r="IFZ106" s="49"/>
      <c r="IGA106" s="49"/>
      <c r="IGB106" s="49"/>
      <c r="IGC106" s="49"/>
      <c r="IGD106" s="49"/>
      <c r="IGE106" s="49"/>
      <c r="IGF106" s="49"/>
      <c r="IGG106" s="49"/>
      <c r="IGH106" s="49"/>
      <c r="IGI106" s="49"/>
      <c r="IGJ106" s="49"/>
      <c r="IGK106" s="49"/>
      <c r="IGL106" s="49"/>
      <c r="IGM106" s="49"/>
      <c r="IGN106" s="49"/>
      <c r="IGO106" s="49"/>
      <c r="IGP106" s="49"/>
      <c r="IGQ106" s="49"/>
      <c r="IGR106" s="49"/>
      <c r="IGS106" s="49"/>
      <c r="IGT106" s="49"/>
      <c r="IGU106" s="49"/>
      <c r="IGV106" s="49"/>
      <c r="IGW106" s="49"/>
      <c r="IGX106" s="49"/>
      <c r="IGY106" s="49"/>
      <c r="IGZ106" s="49"/>
      <c r="IHA106" s="49"/>
      <c r="IHB106" s="49"/>
      <c r="IHC106" s="49"/>
      <c r="IHD106" s="49"/>
      <c r="IHE106" s="49"/>
      <c r="IHF106" s="49"/>
      <c r="IHG106" s="49"/>
      <c r="IHH106" s="49"/>
      <c r="IHI106" s="49"/>
      <c r="IHJ106" s="49"/>
      <c r="IHK106" s="49"/>
      <c r="IHL106" s="49"/>
      <c r="IHM106" s="49"/>
      <c r="IHN106" s="49"/>
      <c r="IHO106" s="49"/>
      <c r="IHP106" s="49"/>
      <c r="IHQ106" s="49"/>
      <c r="IHR106" s="49"/>
      <c r="IHS106" s="49"/>
      <c r="IHT106" s="49"/>
      <c r="IHU106" s="49"/>
      <c r="IHV106" s="49"/>
      <c r="IHW106" s="49"/>
      <c r="IHX106" s="49"/>
      <c r="IHY106" s="49"/>
      <c r="IHZ106" s="49"/>
      <c r="IIA106" s="49"/>
      <c r="IIB106" s="49"/>
      <c r="IIC106" s="49"/>
      <c r="IID106" s="49"/>
      <c r="IIE106" s="49"/>
      <c r="IIF106" s="49"/>
      <c r="IIG106" s="49"/>
      <c r="IIH106" s="49"/>
      <c r="III106" s="49"/>
      <c r="IIJ106" s="49"/>
      <c r="IIK106" s="49"/>
      <c r="IIL106" s="49"/>
      <c r="IIM106" s="49"/>
      <c r="IIN106" s="49"/>
      <c r="IIO106" s="49"/>
      <c r="IIP106" s="49"/>
      <c r="IIQ106" s="49"/>
      <c r="IIR106" s="49"/>
      <c r="IIS106" s="49"/>
      <c r="IIT106" s="49"/>
      <c r="IIU106" s="49"/>
      <c r="IIV106" s="49"/>
      <c r="IIW106" s="49"/>
      <c r="IIX106" s="49"/>
      <c r="IIY106" s="49"/>
      <c r="IIZ106" s="49"/>
      <c r="IJA106" s="49"/>
      <c r="IJB106" s="49"/>
      <c r="IJC106" s="49"/>
      <c r="IJD106" s="49"/>
      <c r="IJE106" s="49"/>
      <c r="IJF106" s="49"/>
      <c r="IJG106" s="49"/>
      <c r="IJH106" s="49"/>
      <c r="IJI106" s="49"/>
      <c r="IJJ106" s="49"/>
      <c r="IJK106" s="49"/>
      <c r="IJL106" s="49"/>
      <c r="IJM106" s="49"/>
      <c r="IJN106" s="49"/>
      <c r="IJO106" s="49"/>
      <c r="IJP106" s="49"/>
      <c r="IJQ106" s="49"/>
      <c r="IJR106" s="49"/>
      <c r="IJS106" s="49"/>
      <c r="IJT106" s="49"/>
      <c r="IJU106" s="49"/>
      <c r="IJV106" s="49"/>
      <c r="IJW106" s="49"/>
      <c r="IJX106" s="49"/>
      <c r="IJY106" s="49"/>
      <c r="IJZ106" s="49"/>
      <c r="IKA106" s="49"/>
      <c r="IKB106" s="49"/>
      <c r="IKC106" s="49"/>
      <c r="IKD106" s="49"/>
      <c r="IKE106" s="49"/>
      <c r="IKF106" s="49"/>
      <c r="IKG106" s="49"/>
      <c r="IKH106" s="49"/>
      <c r="IKI106" s="49"/>
      <c r="IKJ106" s="49"/>
      <c r="IKK106" s="49"/>
      <c r="IKL106" s="49"/>
      <c r="IKM106" s="49"/>
      <c r="IKN106" s="49"/>
      <c r="IKO106" s="49"/>
      <c r="IKP106" s="49"/>
      <c r="IKQ106" s="49"/>
      <c r="IKR106" s="49"/>
      <c r="IKS106" s="49"/>
      <c r="IKT106" s="49"/>
      <c r="IKU106" s="49"/>
      <c r="IKV106" s="49"/>
      <c r="IKW106" s="49"/>
      <c r="IKX106" s="49"/>
      <c r="IKY106" s="49"/>
      <c r="IKZ106" s="49"/>
      <c r="ILA106" s="49"/>
      <c r="ILB106" s="49"/>
      <c r="ILC106" s="49"/>
      <c r="ILD106" s="49"/>
      <c r="ILE106" s="49"/>
      <c r="ILF106" s="49"/>
      <c r="ILG106" s="49"/>
      <c r="ILH106" s="49"/>
      <c r="ILI106" s="49"/>
      <c r="ILJ106" s="49"/>
      <c r="ILK106" s="49"/>
      <c r="ILL106" s="49"/>
      <c r="ILM106" s="49"/>
      <c r="ILN106" s="49"/>
      <c r="ILO106" s="49"/>
      <c r="ILP106" s="49"/>
      <c r="ILQ106" s="49"/>
      <c r="ILR106" s="49"/>
      <c r="ILS106" s="49"/>
      <c r="ILT106" s="49"/>
      <c r="ILU106" s="49"/>
      <c r="ILV106" s="49"/>
      <c r="ILW106" s="49"/>
      <c r="ILX106" s="49"/>
      <c r="ILY106" s="49"/>
      <c r="ILZ106" s="49"/>
      <c r="IMA106" s="49"/>
      <c r="IMB106" s="49"/>
      <c r="IMC106" s="49"/>
      <c r="IMD106" s="49"/>
      <c r="IME106" s="49"/>
      <c r="IMF106" s="49"/>
      <c r="IMG106" s="49"/>
      <c r="IMH106" s="49"/>
      <c r="IMI106" s="49"/>
      <c r="IMJ106" s="49"/>
      <c r="IMK106" s="49"/>
      <c r="IML106" s="49"/>
      <c r="IMM106" s="49"/>
      <c r="IMN106" s="49"/>
      <c r="IMO106" s="49"/>
      <c r="IMP106" s="49"/>
      <c r="IMQ106" s="49"/>
      <c r="IMR106" s="49"/>
      <c r="IMS106" s="49"/>
      <c r="IMT106" s="49"/>
      <c r="IMU106" s="49"/>
      <c r="IMV106" s="49"/>
      <c r="IMW106" s="49"/>
      <c r="IMX106" s="49"/>
      <c r="IMY106" s="49"/>
      <c r="IMZ106" s="49"/>
      <c r="INA106" s="49"/>
      <c r="INB106" s="49"/>
      <c r="INC106" s="49"/>
      <c r="IND106" s="49"/>
      <c r="INE106" s="49"/>
      <c r="INF106" s="49"/>
      <c r="ING106" s="49"/>
      <c r="INH106" s="49"/>
      <c r="INI106" s="49"/>
      <c r="INJ106" s="49"/>
      <c r="INK106" s="49"/>
      <c r="INL106" s="49"/>
      <c r="INM106" s="49"/>
      <c r="INN106" s="49"/>
      <c r="INO106" s="49"/>
      <c r="INP106" s="49"/>
      <c r="INQ106" s="49"/>
      <c r="INR106" s="49"/>
      <c r="INS106" s="49"/>
      <c r="INT106" s="49"/>
      <c r="INU106" s="49"/>
      <c r="INV106" s="49"/>
      <c r="INW106" s="49"/>
      <c r="INX106" s="49"/>
      <c r="INY106" s="49"/>
      <c r="INZ106" s="49"/>
      <c r="IOA106" s="49"/>
      <c r="IOB106" s="49"/>
      <c r="IOC106" s="49"/>
      <c r="IOD106" s="49"/>
      <c r="IOE106" s="49"/>
      <c r="IOF106" s="49"/>
      <c r="IOG106" s="49"/>
      <c r="IOH106" s="49"/>
      <c r="IOI106" s="49"/>
      <c r="IOJ106" s="49"/>
      <c r="IOK106" s="49"/>
      <c r="IOL106" s="49"/>
      <c r="IOM106" s="49"/>
      <c r="ION106" s="49"/>
      <c r="IOO106" s="49"/>
      <c r="IOP106" s="49"/>
      <c r="IOQ106" s="49"/>
      <c r="IOR106" s="49"/>
      <c r="IOS106" s="49"/>
      <c r="IOT106" s="49"/>
      <c r="IOU106" s="49"/>
      <c r="IOV106" s="49"/>
      <c r="IOW106" s="49"/>
      <c r="IOX106" s="49"/>
      <c r="IOY106" s="49"/>
      <c r="IOZ106" s="49"/>
      <c r="IPA106" s="49"/>
      <c r="IPB106" s="49"/>
      <c r="IPC106" s="49"/>
      <c r="IPD106" s="49"/>
      <c r="IPE106" s="49"/>
      <c r="IPF106" s="49"/>
      <c r="IPG106" s="49"/>
      <c r="IPH106" s="49"/>
      <c r="IPI106" s="49"/>
      <c r="IPJ106" s="49"/>
      <c r="IPK106" s="49"/>
      <c r="IPL106" s="49"/>
      <c r="IPM106" s="49"/>
      <c r="IPN106" s="49"/>
      <c r="IPO106" s="49"/>
      <c r="IPP106" s="49"/>
      <c r="IPQ106" s="49"/>
      <c r="IPR106" s="49"/>
      <c r="IPS106" s="49"/>
      <c r="IPT106" s="49"/>
      <c r="IPU106" s="49"/>
      <c r="IPV106" s="49"/>
      <c r="IPW106" s="49"/>
      <c r="IPX106" s="49"/>
      <c r="IPY106" s="49"/>
      <c r="IPZ106" s="49"/>
      <c r="IQA106" s="49"/>
      <c r="IQB106" s="49"/>
      <c r="IQC106" s="49"/>
      <c r="IQD106" s="49"/>
      <c r="IQE106" s="49"/>
      <c r="IQF106" s="49"/>
      <c r="IQG106" s="49"/>
      <c r="IQH106" s="49"/>
      <c r="IQI106" s="49"/>
      <c r="IQJ106" s="49"/>
      <c r="IQK106" s="49"/>
      <c r="IQL106" s="49"/>
      <c r="IQM106" s="49"/>
      <c r="IQN106" s="49"/>
      <c r="IQO106" s="49"/>
      <c r="IQP106" s="49"/>
      <c r="IQQ106" s="49"/>
      <c r="IQR106" s="49"/>
      <c r="IQS106" s="49"/>
      <c r="IQT106" s="49"/>
      <c r="IQU106" s="49"/>
      <c r="IQV106" s="49"/>
      <c r="IQW106" s="49"/>
      <c r="IQX106" s="49"/>
      <c r="IQY106" s="49"/>
      <c r="IQZ106" s="49"/>
      <c r="IRA106" s="49"/>
      <c r="IRB106" s="49"/>
      <c r="IRC106" s="49"/>
      <c r="IRD106" s="49"/>
      <c r="IRE106" s="49"/>
      <c r="IRF106" s="49"/>
      <c r="IRG106" s="49"/>
      <c r="IRH106" s="49"/>
      <c r="IRI106" s="49"/>
      <c r="IRJ106" s="49"/>
      <c r="IRK106" s="49"/>
      <c r="IRL106" s="49"/>
      <c r="IRM106" s="49"/>
      <c r="IRN106" s="49"/>
      <c r="IRO106" s="49"/>
      <c r="IRP106" s="49"/>
      <c r="IRQ106" s="49"/>
      <c r="IRR106" s="49"/>
      <c r="IRS106" s="49"/>
      <c r="IRT106" s="49"/>
      <c r="IRU106" s="49"/>
      <c r="IRV106" s="49"/>
      <c r="IRW106" s="49"/>
      <c r="IRX106" s="49"/>
      <c r="IRY106" s="49"/>
      <c r="IRZ106" s="49"/>
      <c r="ISA106" s="49"/>
      <c r="ISB106" s="49"/>
      <c r="ISC106" s="49"/>
      <c r="ISD106" s="49"/>
      <c r="ISE106" s="49"/>
      <c r="ISF106" s="49"/>
      <c r="ISG106" s="49"/>
      <c r="ISH106" s="49"/>
      <c r="ISI106" s="49"/>
      <c r="ISJ106" s="49"/>
      <c r="ISK106" s="49"/>
      <c r="ISL106" s="49"/>
      <c r="ISM106" s="49"/>
      <c r="ISN106" s="49"/>
      <c r="ISO106" s="49"/>
      <c r="ISP106" s="49"/>
      <c r="ISQ106" s="49"/>
      <c r="ISR106" s="49"/>
      <c r="ISS106" s="49"/>
      <c r="IST106" s="49"/>
      <c r="ISU106" s="49"/>
      <c r="ISV106" s="49"/>
      <c r="ISW106" s="49"/>
      <c r="ISX106" s="49"/>
      <c r="ISY106" s="49"/>
      <c r="ISZ106" s="49"/>
      <c r="ITA106" s="49"/>
      <c r="ITB106" s="49"/>
      <c r="ITC106" s="49"/>
      <c r="ITD106" s="49"/>
      <c r="ITE106" s="49"/>
      <c r="ITF106" s="49"/>
      <c r="ITG106" s="49"/>
      <c r="ITH106" s="49"/>
      <c r="ITI106" s="49"/>
      <c r="ITJ106" s="49"/>
      <c r="ITK106" s="49"/>
      <c r="ITL106" s="49"/>
      <c r="ITM106" s="49"/>
      <c r="ITN106" s="49"/>
      <c r="ITO106" s="49"/>
      <c r="ITP106" s="49"/>
      <c r="ITQ106" s="49"/>
      <c r="ITR106" s="49"/>
      <c r="ITS106" s="49"/>
      <c r="ITT106" s="49"/>
      <c r="ITU106" s="49"/>
      <c r="ITV106" s="49"/>
      <c r="ITW106" s="49"/>
      <c r="ITX106" s="49"/>
      <c r="ITY106" s="49"/>
      <c r="ITZ106" s="49"/>
      <c r="IUA106" s="49"/>
      <c r="IUB106" s="49"/>
      <c r="IUC106" s="49"/>
      <c r="IUD106" s="49"/>
      <c r="IUE106" s="49"/>
      <c r="IUF106" s="49"/>
      <c r="IUG106" s="49"/>
      <c r="IUH106" s="49"/>
      <c r="IUI106" s="49"/>
      <c r="IUJ106" s="49"/>
      <c r="IUK106" s="49"/>
      <c r="IUL106" s="49"/>
      <c r="IUM106" s="49"/>
      <c r="IUN106" s="49"/>
      <c r="IUO106" s="49"/>
      <c r="IUP106" s="49"/>
      <c r="IUQ106" s="49"/>
      <c r="IUR106" s="49"/>
      <c r="IUS106" s="49"/>
      <c r="IUT106" s="49"/>
      <c r="IUU106" s="49"/>
      <c r="IUV106" s="49"/>
      <c r="IUW106" s="49"/>
      <c r="IUX106" s="49"/>
      <c r="IUY106" s="49"/>
      <c r="IUZ106" s="49"/>
      <c r="IVA106" s="49"/>
      <c r="IVB106" s="49"/>
      <c r="IVC106" s="49"/>
      <c r="IVD106" s="49"/>
      <c r="IVE106" s="49"/>
      <c r="IVF106" s="49"/>
      <c r="IVG106" s="49"/>
      <c r="IVH106" s="49"/>
      <c r="IVI106" s="49"/>
      <c r="IVJ106" s="49"/>
      <c r="IVK106" s="49"/>
      <c r="IVL106" s="49"/>
      <c r="IVM106" s="49"/>
      <c r="IVN106" s="49"/>
      <c r="IVO106" s="49"/>
      <c r="IVP106" s="49"/>
      <c r="IVQ106" s="49"/>
      <c r="IVR106" s="49"/>
      <c r="IVS106" s="49"/>
      <c r="IVT106" s="49"/>
      <c r="IVU106" s="49"/>
      <c r="IVV106" s="49"/>
      <c r="IVW106" s="49"/>
      <c r="IVX106" s="49"/>
      <c r="IVY106" s="49"/>
      <c r="IVZ106" s="49"/>
      <c r="IWA106" s="49"/>
      <c r="IWB106" s="49"/>
      <c r="IWC106" s="49"/>
      <c r="IWD106" s="49"/>
      <c r="IWE106" s="49"/>
      <c r="IWF106" s="49"/>
      <c r="IWG106" s="49"/>
      <c r="IWH106" s="49"/>
      <c r="IWI106" s="49"/>
      <c r="IWJ106" s="49"/>
      <c r="IWK106" s="49"/>
      <c r="IWL106" s="49"/>
      <c r="IWM106" s="49"/>
      <c r="IWN106" s="49"/>
      <c r="IWO106" s="49"/>
      <c r="IWP106" s="49"/>
      <c r="IWQ106" s="49"/>
      <c r="IWR106" s="49"/>
      <c r="IWS106" s="49"/>
      <c r="IWT106" s="49"/>
      <c r="IWU106" s="49"/>
      <c r="IWV106" s="49"/>
      <c r="IWW106" s="49"/>
      <c r="IWX106" s="49"/>
      <c r="IWY106" s="49"/>
      <c r="IWZ106" s="49"/>
      <c r="IXA106" s="49"/>
      <c r="IXB106" s="49"/>
      <c r="IXC106" s="49"/>
      <c r="IXD106" s="49"/>
      <c r="IXE106" s="49"/>
      <c r="IXF106" s="49"/>
      <c r="IXG106" s="49"/>
      <c r="IXH106" s="49"/>
      <c r="IXI106" s="49"/>
      <c r="IXJ106" s="49"/>
      <c r="IXK106" s="49"/>
      <c r="IXL106" s="49"/>
      <c r="IXM106" s="49"/>
      <c r="IXN106" s="49"/>
      <c r="IXO106" s="49"/>
      <c r="IXP106" s="49"/>
      <c r="IXQ106" s="49"/>
      <c r="IXR106" s="49"/>
      <c r="IXS106" s="49"/>
      <c r="IXT106" s="49"/>
      <c r="IXU106" s="49"/>
      <c r="IXV106" s="49"/>
      <c r="IXW106" s="49"/>
      <c r="IXX106" s="49"/>
      <c r="IXY106" s="49"/>
      <c r="IXZ106" s="49"/>
      <c r="IYA106" s="49"/>
      <c r="IYB106" s="49"/>
      <c r="IYC106" s="49"/>
      <c r="IYD106" s="49"/>
      <c r="IYE106" s="49"/>
      <c r="IYF106" s="49"/>
      <c r="IYG106" s="49"/>
      <c r="IYH106" s="49"/>
      <c r="IYI106" s="49"/>
      <c r="IYJ106" s="49"/>
      <c r="IYK106" s="49"/>
      <c r="IYL106" s="49"/>
      <c r="IYM106" s="49"/>
      <c r="IYN106" s="49"/>
      <c r="IYO106" s="49"/>
      <c r="IYP106" s="49"/>
      <c r="IYQ106" s="49"/>
      <c r="IYR106" s="49"/>
      <c r="IYS106" s="49"/>
      <c r="IYT106" s="49"/>
      <c r="IYU106" s="49"/>
      <c r="IYV106" s="49"/>
      <c r="IYW106" s="49"/>
      <c r="IYX106" s="49"/>
      <c r="IYY106" s="49"/>
      <c r="IYZ106" s="49"/>
      <c r="IZA106" s="49"/>
      <c r="IZB106" s="49"/>
      <c r="IZC106" s="49"/>
      <c r="IZD106" s="49"/>
      <c r="IZE106" s="49"/>
      <c r="IZF106" s="49"/>
      <c r="IZG106" s="49"/>
      <c r="IZH106" s="49"/>
      <c r="IZI106" s="49"/>
      <c r="IZJ106" s="49"/>
      <c r="IZK106" s="49"/>
      <c r="IZL106" s="49"/>
      <c r="IZM106" s="49"/>
      <c r="IZN106" s="49"/>
      <c r="IZO106" s="49"/>
      <c r="IZP106" s="49"/>
      <c r="IZQ106" s="49"/>
      <c r="IZR106" s="49"/>
      <c r="IZS106" s="49"/>
      <c r="IZT106" s="49"/>
      <c r="IZU106" s="49"/>
      <c r="IZV106" s="49"/>
      <c r="IZW106" s="49"/>
      <c r="IZX106" s="49"/>
      <c r="IZY106" s="49"/>
      <c r="IZZ106" s="49"/>
      <c r="JAA106" s="49"/>
      <c r="JAB106" s="49"/>
      <c r="JAC106" s="49"/>
      <c r="JAD106" s="49"/>
      <c r="JAE106" s="49"/>
      <c r="JAF106" s="49"/>
      <c r="JAG106" s="49"/>
      <c r="JAH106" s="49"/>
      <c r="JAI106" s="49"/>
      <c r="JAJ106" s="49"/>
      <c r="JAK106" s="49"/>
      <c r="JAL106" s="49"/>
      <c r="JAM106" s="49"/>
      <c r="JAN106" s="49"/>
      <c r="JAO106" s="49"/>
      <c r="JAP106" s="49"/>
      <c r="JAQ106" s="49"/>
      <c r="JAR106" s="49"/>
      <c r="JAS106" s="49"/>
      <c r="JAT106" s="49"/>
      <c r="JAU106" s="49"/>
      <c r="JAV106" s="49"/>
      <c r="JAW106" s="49"/>
      <c r="JAX106" s="49"/>
      <c r="JAY106" s="49"/>
      <c r="JAZ106" s="49"/>
      <c r="JBA106" s="49"/>
      <c r="JBB106" s="49"/>
      <c r="JBC106" s="49"/>
      <c r="JBD106" s="49"/>
      <c r="JBE106" s="49"/>
      <c r="JBF106" s="49"/>
      <c r="JBG106" s="49"/>
      <c r="JBH106" s="49"/>
      <c r="JBI106" s="49"/>
      <c r="JBJ106" s="49"/>
      <c r="JBK106" s="49"/>
      <c r="JBL106" s="49"/>
      <c r="JBM106" s="49"/>
      <c r="JBN106" s="49"/>
      <c r="JBO106" s="49"/>
      <c r="JBP106" s="49"/>
      <c r="JBQ106" s="49"/>
      <c r="JBR106" s="49"/>
      <c r="JBS106" s="49"/>
      <c r="JBT106" s="49"/>
      <c r="JBU106" s="49"/>
      <c r="JBV106" s="49"/>
      <c r="JBW106" s="49"/>
      <c r="JBX106" s="49"/>
      <c r="JBY106" s="49"/>
      <c r="JBZ106" s="49"/>
      <c r="JCA106" s="49"/>
      <c r="JCB106" s="49"/>
      <c r="JCC106" s="49"/>
      <c r="JCD106" s="49"/>
      <c r="JCE106" s="49"/>
      <c r="JCF106" s="49"/>
      <c r="JCG106" s="49"/>
      <c r="JCH106" s="49"/>
      <c r="JCI106" s="49"/>
      <c r="JCJ106" s="49"/>
      <c r="JCK106" s="49"/>
      <c r="JCL106" s="49"/>
      <c r="JCM106" s="49"/>
      <c r="JCN106" s="49"/>
      <c r="JCO106" s="49"/>
      <c r="JCP106" s="49"/>
      <c r="JCQ106" s="49"/>
      <c r="JCR106" s="49"/>
      <c r="JCS106" s="49"/>
      <c r="JCT106" s="49"/>
      <c r="JCU106" s="49"/>
      <c r="JCV106" s="49"/>
      <c r="JCW106" s="49"/>
      <c r="JCX106" s="49"/>
      <c r="JCY106" s="49"/>
      <c r="JCZ106" s="49"/>
      <c r="JDA106" s="49"/>
      <c r="JDB106" s="49"/>
      <c r="JDC106" s="49"/>
      <c r="JDD106" s="49"/>
      <c r="JDE106" s="49"/>
      <c r="JDF106" s="49"/>
      <c r="JDG106" s="49"/>
      <c r="JDH106" s="49"/>
      <c r="JDI106" s="49"/>
      <c r="JDJ106" s="49"/>
      <c r="JDK106" s="49"/>
      <c r="JDL106" s="49"/>
      <c r="JDM106" s="49"/>
      <c r="JDN106" s="49"/>
      <c r="JDO106" s="49"/>
      <c r="JDP106" s="49"/>
      <c r="JDQ106" s="49"/>
      <c r="JDR106" s="49"/>
      <c r="JDS106" s="49"/>
      <c r="JDT106" s="49"/>
      <c r="JDU106" s="49"/>
      <c r="JDV106" s="49"/>
      <c r="JDW106" s="49"/>
      <c r="JDX106" s="49"/>
      <c r="JDY106" s="49"/>
      <c r="JDZ106" s="49"/>
      <c r="JEA106" s="49"/>
      <c r="JEB106" s="49"/>
      <c r="JEC106" s="49"/>
      <c r="JED106" s="49"/>
      <c r="JEE106" s="49"/>
      <c r="JEF106" s="49"/>
      <c r="JEG106" s="49"/>
      <c r="JEH106" s="49"/>
      <c r="JEI106" s="49"/>
      <c r="JEJ106" s="49"/>
      <c r="JEK106" s="49"/>
      <c r="JEL106" s="49"/>
      <c r="JEM106" s="49"/>
      <c r="JEN106" s="49"/>
      <c r="JEO106" s="49"/>
      <c r="JEP106" s="49"/>
      <c r="JEQ106" s="49"/>
      <c r="JER106" s="49"/>
      <c r="JES106" s="49"/>
      <c r="JET106" s="49"/>
      <c r="JEU106" s="49"/>
      <c r="JEV106" s="49"/>
      <c r="JEW106" s="49"/>
      <c r="JEX106" s="49"/>
      <c r="JEY106" s="49"/>
      <c r="JEZ106" s="49"/>
      <c r="JFA106" s="49"/>
      <c r="JFB106" s="49"/>
      <c r="JFC106" s="49"/>
      <c r="JFD106" s="49"/>
      <c r="JFE106" s="49"/>
      <c r="JFF106" s="49"/>
      <c r="JFG106" s="49"/>
      <c r="JFH106" s="49"/>
      <c r="JFI106" s="49"/>
      <c r="JFJ106" s="49"/>
      <c r="JFK106" s="49"/>
      <c r="JFL106" s="49"/>
      <c r="JFM106" s="49"/>
      <c r="JFN106" s="49"/>
      <c r="JFO106" s="49"/>
      <c r="JFP106" s="49"/>
      <c r="JFQ106" s="49"/>
      <c r="JFR106" s="49"/>
      <c r="JFS106" s="49"/>
      <c r="JFT106" s="49"/>
      <c r="JFU106" s="49"/>
      <c r="JFV106" s="49"/>
      <c r="JFW106" s="49"/>
      <c r="JFX106" s="49"/>
      <c r="JFY106" s="49"/>
      <c r="JFZ106" s="49"/>
      <c r="JGA106" s="49"/>
      <c r="JGB106" s="49"/>
      <c r="JGC106" s="49"/>
      <c r="JGD106" s="49"/>
      <c r="JGE106" s="49"/>
      <c r="JGF106" s="49"/>
      <c r="JGG106" s="49"/>
      <c r="JGH106" s="49"/>
      <c r="JGI106" s="49"/>
      <c r="JGJ106" s="49"/>
      <c r="JGK106" s="49"/>
      <c r="JGL106" s="49"/>
      <c r="JGM106" s="49"/>
      <c r="JGN106" s="49"/>
      <c r="JGO106" s="49"/>
      <c r="JGP106" s="49"/>
      <c r="JGQ106" s="49"/>
      <c r="JGR106" s="49"/>
      <c r="JGS106" s="49"/>
      <c r="JGT106" s="49"/>
      <c r="JGU106" s="49"/>
      <c r="JGV106" s="49"/>
      <c r="JGW106" s="49"/>
      <c r="JGX106" s="49"/>
      <c r="JGY106" s="49"/>
      <c r="JGZ106" s="49"/>
      <c r="JHA106" s="49"/>
      <c r="JHB106" s="49"/>
      <c r="JHC106" s="49"/>
      <c r="JHD106" s="49"/>
      <c r="JHE106" s="49"/>
      <c r="JHF106" s="49"/>
      <c r="JHG106" s="49"/>
      <c r="JHH106" s="49"/>
      <c r="JHI106" s="49"/>
      <c r="JHJ106" s="49"/>
      <c r="JHK106" s="49"/>
      <c r="JHL106" s="49"/>
      <c r="JHM106" s="49"/>
      <c r="JHN106" s="49"/>
      <c r="JHO106" s="49"/>
      <c r="JHP106" s="49"/>
      <c r="JHQ106" s="49"/>
      <c r="JHR106" s="49"/>
      <c r="JHS106" s="49"/>
      <c r="JHT106" s="49"/>
      <c r="JHU106" s="49"/>
      <c r="JHV106" s="49"/>
      <c r="JHW106" s="49"/>
      <c r="JHX106" s="49"/>
      <c r="JHY106" s="49"/>
      <c r="JHZ106" s="49"/>
      <c r="JIA106" s="49"/>
      <c r="JIB106" s="49"/>
      <c r="JIC106" s="49"/>
      <c r="JID106" s="49"/>
      <c r="JIE106" s="49"/>
      <c r="JIF106" s="49"/>
      <c r="JIG106" s="49"/>
      <c r="JIH106" s="49"/>
      <c r="JII106" s="49"/>
      <c r="JIJ106" s="49"/>
      <c r="JIK106" s="49"/>
      <c r="JIL106" s="49"/>
      <c r="JIM106" s="49"/>
      <c r="JIN106" s="49"/>
      <c r="JIO106" s="49"/>
      <c r="JIP106" s="49"/>
      <c r="JIQ106" s="49"/>
      <c r="JIR106" s="49"/>
      <c r="JIS106" s="49"/>
      <c r="JIT106" s="49"/>
      <c r="JIU106" s="49"/>
      <c r="JIV106" s="49"/>
      <c r="JIW106" s="49"/>
      <c r="JIX106" s="49"/>
      <c r="JIY106" s="49"/>
      <c r="JIZ106" s="49"/>
      <c r="JJA106" s="49"/>
      <c r="JJB106" s="49"/>
      <c r="JJC106" s="49"/>
      <c r="JJD106" s="49"/>
      <c r="JJE106" s="49"/>
      <c r="JJF106" s="49"/>
      <c r="JJG106" s="49"/>
      <c r="JJH106" s="49"/>
      <c r="JJI106" s="49"/>
      <c r="JJJ106" s="49"/>
      <c r="JJK106" s="49"/>
      <c r="JJL106" s="49"/>
      <c r="JJM106" s="49"/>
      <c r="JJN106" s="49"/>
      <c r="JJO106" s="49"/>
      <c r="JJP106" s="49"/>
      <c r="JJQ106" s="49"/>
      <c r="JJR106" s="49"/>
      <c r="JJS106" s="49"/>
      <c r="JJT106" s="49"/>
      <c r="JJU106" s="49"/>
      <c r="JJV106" s="49"/>
      <c r="JJW106" s="49"/>
      <c r="JJX106" s="49"/>
      <c r="JJY106" s="49"/>
      <c r="JJZ106" s="49"/>
      <c r="JKA106" s="49"/>
      <c r="JKB106" s="49"/>
      <c r="JKC106" s="49"/>
      <c r="JKD106" s="49"/>
      <c r="JKE106" s="49"/>
      <c r="JKF106" s="49"/>
      <c r="JKG106" s="49"/>
      <c r="JKH106" s="49"/>
      <c r="JKI106" s="49"/>
      <c r="JKJ106" s="49"/>
      <c r="JKK106" s="49"/>
      <c r="JKL106" s="49"/>
      <c r="JKM106" s="49"/>
      <c r="JKN106" s="49"/>
      <c r="JKO106" s="49"/>
      <c r="JKP106" s="49"/>
      <c r="JKQ106" s="49"/>
      <c r="JKR106" s="49"/>
      <c r="JKS106" s="49"/>
      <c r="JKT106" s="49"/>
      <c r="JKU106" s="49"/>
      <c r="JKV106" s="49"/>
      <c r="JKW106" s="49"/>
      <c r="JKX106" s="49"/>
      <c r="JKY106" s="49"/>
      <c r="JKZ106" s="49"/>
      <c r="JLA106" s="49"/>
      <c r="JLB106" s="49"/>
      <c r="JLC106" s="49"/>
      <c r="JLD106" s="49"/>
      <c r="JLE106" s="49"/>
      <c r="JLF106" s="49"/>
      <c r="JLG106" s="49"/>
      <c r="JLH106" s="49"/>
      <c r="JLI106" s="49"/>
      <c r="JLJ106" s="49"/>
      <c r="JLK106" s="49"/>
      <c r="JLL106" s="49"/>
      <c r="JLM106" s="49"/>
      <c r="JLN106" s="49"/>
      <c r="JLO106" s="49"/>
      <c r="JLP106" s="49"/>
      <c r="JLQ106" s="49"/>
      <c r="JLR106" s="49"/>
      <c r="JLS106" s="49"/>
      <c r="JLT106" s="49"/>
      <c r="JLU106" s="49"/>
      <c r="JLV106" s="49"/>
      <c r="JLW106" s="49"/>
      <c r="JLX106" s="49"/>
      <c r="JLY106" s="49"/>
      <c r="JLZ106" s="49"/>
      <c r="JMA106" s="49"/>
      <c r="JMB106" s="49"/>
      <c r="JMC106" s="49"/>
      <c r="JMD106" s="49"/>
      <c r="JME106" s="49"/>
      <c r="JMF106" s="49"/>
      <c r="JMG106" s="49"/>
      <c r="JMH106" s="49"/>
      <c r="JMI106" s="49"/>
      <c r="JMJ106" s="49"/>
      <c r="JMK106" s="49"/>
      <c r="JML106" s="49"/>
      <c r="JMM106" s="49"/>
      <c r="JMN106" s="49"/>
      <c r="JMO106" s="49"/>
      <c r="JMP106" s="49"/>
      <c r="JMQ106" s="49"/>
      <c r="JMR106" s="49"/>
      <c r="JMS106" s="49"/>
      <c r="JMT106" s="49"/>
      <c r="JMU106" s="49"/>
      <c r="JMV106" s="49"/>
      <c r="JMW106" s="49"/>
      <c r="JMX106" s="49"/>
      <c r="JMY106" s="49"/>
      <c r="JMZ106" s="49"/>
      <c r="JNA106" s="49"/>
      <c r="JNB106" s="49"/>
      <c r="JNC106" s="49"/>
      <c r="JND106" s="49"/>
      <c r="JNE106" s="49"/>
      <c r="JNF106" s="49"/>
      <c r="JNG106" s="49"/>
      <c r="JNH106" s="49"/>
      <c r="JNI106" s="49"/>
      <c r="JNJ106" s="49"/>
      <c r="JNK106" s="49"/>
      <c r="JNL106" s="49"/>
      <c r="JNM106" s="49"/>
      <c r="JNN106" s="49"/>
      <c r="JNO106" s="49"/>
      <c r="JNP106" s="49"/>
      <c r="JNQ106" s="49"/>
      <c r="JNR106" s="49"/>
      <c r="JNS106" s="49"/>
      <c r="JNT106" s="49"/>
      <c r="JNU106" s="49"/>
      <c r="JNV106" s="49"/>
      <c r="JNW106" s="49"/>
      <c r="JNX106" s="49"/>
      <c r="JNY106" s="49"/>
      <c r="JNZ106" s="49"/>
      <c r="JOA106" s="49"/>
      <c r="JOB106" s="49"/>
      <c r="JOC106" s="49"/>
      <c r="JOD106" s="49"/>
      <c r="JOE106" s="49"/>
      <c r="JOF106" s="49"/>
      <c r="JOG106" s="49"/>
      <c r="JOH106" s="49"/>
      <c r="JOI106" s="49"/>
      <c r="JOJ106" s="49"/>
      <c r="JOK106" s="49"/>
      <c r="JOL106" s="49"/>
      <c r="JOM106" s="49"/>
      <c r="JON106" s="49"/>
      <c r="JOO106" s="49"/>
      <c r="JOP106" s="49"/>
      <c r="JOQ106" s="49"/>
      <c r="JOR106" s="49"/>
      <c r="JOS106" s="49"/>
      <c r="JOT106" s="49"/>
      <c r="JOU106" s="49"/>
      <c r="JOV106" s="49"/>
      <c r="JOW106" s="49"/>
      <c r="JOX106" s="49"/>
      <c r="JOY106" s="49"/>
      <c r="JOZ106" s="49"/>
      <c r="JPA106" s="49"/>
      <c r="JPB106" s="49"/>
      <c r="JPC106" s="49"/>
      <c r="JPD106" s="49"/>
      <c r="JPE106" s="49"/>
      <c r="JPF106" s="49"/>
      <c r="JPG106" s="49"/>
      <c r="JPH106" s="49"/>
      <c r="JPI106" s="49"/>
      <c r="JPJ106" s="49"/>
      <c r="JPK106" s="49"/>
      <c r="JPL106" s="49"/>
      <c r="JPM106" s="49"/>
      <c r="JPN106" s="49"/>
      <c r="JPO106" s="49"/>
      <c r="JPP106" s="49"/>
      <c r="JPQ106" s="49"/>
      <c r="JPR106" s="49"/>
      <c r="JPS106" s="49"/>
      <c r="JPT106" s="49"/>
      <c r="JPU106" s="49"/>
      <c r="JPV106" s="49"/>
      <c r="JPW106" s="49"/>
      <c r="JPX106" s="49"/>
      <c r="JPY106" s="49"/>
      <c r="JPZ106" s="49"/>
      <c r="JQA106" s="49"/>
      <c r="JQB106" s="49"/>
      <c r="JQC106" s="49"/>
      <c r="JQD106" s="49"/>
      <c r="JQE106" s="49"/>
      <c r="JQF106" s="49"/>
      <c r="JQG106" s="49"/>
      <c r="JQH106" s="49"/>
      <c r="JQI106" s="49"/>
      <c r="JQJ106" s="49"/>
      <c r="JQK106" s="49"/>
      <c r="JQL106" s="49"/>
      <c r="JQM106" s="49"/>
      <c r="JQN106" s="49"/>
      <c r="JQO106" s="49"/>
      <c r="JQP106" s="49"/>
      <c r="JQQ106" s="49"/>
      <c r="JQR106" s="49"/>
      <c r="JQS106" s="49"/>
      <c r="JQT106" s="49"/>
      <c r="JQU106" s="49"/>
      <c r="JQV106" s="49"/>
      <c r="JQW106" s="49"/>
      <c r="JQX106" s="49"/>
      <c r="JQY106" s="49"/>
      <c r="JQZ106" s="49"/>
      <c r="JRA106" s="49"/>
      <c r="JRB106" s="49"/>
      <c r="JRC106" s="49"/>
      <c r="JRD106" s="49"/>
      <c r="JRE106" s="49"/>
      <c r="JRF106" s="49"/>
      <c r="JRG106" s="49"/>
      <c r="JRH106" s="49"/>
      <c r="JRI106" s="49"/>
      <c r="JRJ106" s="49"/>
      <c r="JRK106" s="49"/>
      <c r="JRL106" s="49"/>
      <c r="JRM106" s="49"/>
      <c r="JRN106" s="49"/>
      <c r="JRO106" s="49"/>
      <c r="JRP106" s="49"/>
      <c r="JRQ106" s="49"/>
      <c r="JRR106" s="49"/>
      <c r="JRS106" s="49"/>
      <c r="JRT106" s="49"/>
      <c r="JRU106" s="49"/>
      <c r="JRV106" s="49"/>
      <c r="JRW106" s="49"/>
      <c r="JRX106" s="49"/>
      <c r="JRY106" s="49"/>
      <c r="JRZ106" s="49"/>
      <c r="JSA106" s="49"/>
      <c r="JSB106" s="49"/>
      <c r="JSC106" s="49"/>
      <c r="JSD106" s="49"/>
      <c r="JSE106" s="49"/>
      <c r="JSF106" s="49"/>
      <c r="JSG106" s="49"/>
      <c r="JSH106" s="49"/>
      <c r="JSI106" s="49"/>
      <c r="JSJ106" s="49"/>
      <c r="JSK106" s="49"/>
      <c r="JSL106" s="49"/>
      <c r="JSM106" s="49"/>
      <c r="JSN106" s="49"/>
      <c r="JSO106" s="49"/>
      <c r="JSP106" s="49"/>
      <c r="JSQ106" s="49"/>
      <c r="JSR106" s="49"/>
      <c r="JSS106" s="49"/>
      <c r="JST106" s="49"/>
      <c r="JSU106" s="49"/>
      <c r="JSV106" s="49"/>
      <c r="JSW106" s="49"/>
      <c r="JSX106" s="49"/>
      <c r="JSY106" s="49"/>
      <c r="JSZ106" s="49"/>
      <c r="JTA106" s="49"/>
      <c r="JTB106" s="49"/>
      <c r="JTC106" s="49"/>
      <c r="JTD106" s="49"/>
      <c r="JTE106" s="49"/>
      <c r="JTF106" s="49"/>
      <c r="JTG106" s="49"/>
      <c r="JTH106" s="49"/>
      <c r="JTI106" s="49"/>
      <c r="JTJ106" s="49"/>
      <c r="JTK106" s="49"/>
      <c r="JTL106" s="49"/>
      <c r="JTM106" s="49"/>
      <c r="JTN106" s="49"/>
      <c r="JTO106" s="49"/>
      <c r="JTP106" s="49"/>
      <c r="JTQ106" s="49"/>
      <c r="JTR106" s="49"/>
      <c r="JTS106" s="49"/>
      <c r="JTT106" s="49"/>
      <c r="JTU106" s="49"/>
      <c r="JTV106" s="49"/>
      <c r="JTW106" s="49"/>
      <c r="JTX106" s="49"/>
      <c r="JTY106" s="49"/>
      <c r="JTZ106" s="49"/>
      <c r="JUA106" s="49"/>
      <c r="JUB106" s="49"/>
      <c r="JUC106" s="49"/>
      <c r="JUD106" s="49"/>
      <c r="JUE106" s="49"/>
      <c r="JUF106" s="49"/>
      <c r="JUG106" s="49"/>
      <c r="JUH106" s="49"/>
      <c r="JUI106" s="49"/>
      <c r="JUJ106" s="49"/>
      <c r="JUK106" s="49"/>
      <c r="JUL106" s="49"/>
      <c r="JUM106" s="49"/>
      <c r="JUN106" s="49"/>
      <c r="JUO106" s="49"/>
      <c r="JUP106" s="49"/>
      <c r="JUQ106" s="49"/>
      <c r="JUR106" s="49"/>
      <c r="JUS106" s="49"/>
      <c r="JUT106" s="49"/>
      <c r="JUU106" s="49"/>
      <c r="JUV106" s="49"/>
      <c r="JUW106" s="49"/>
      <c r="JUX106" s="49"/>
      <c r="JUY106" s="49"/>
      <c r="JUZ106" s="49"/>
      <c r="JVA106" s="49"/>
      <c r="JVB106" s="49"/>
      <c r="JVC106" s="49"/>
      <c r="JVD106" s="49"/>
      <c r="JVE106" s="49"/>
      <c r="JVF106" s="49"/>
      <c r="JVG106" s="49"/>
      <c r="JVH106" s="49"/>
      <c r="JVI106" s="49"/>
      <c r="JVJ106" s="49"/>
      <c r="JVK106" s="49"/>
      <c r="JVL106" s="49"/>
      <c r="JVM106" s="49"/>
      <c r="JVN106" s="49"/>
      <c r="JVO106" s="49"/>
      <c r="JVP106" s="49"/>
      <c r="JVQ106" s="49"/>
      <c r="JVR106" s="49"/>
      <c r="JVS106" s="49"/>
      <c r="JVT106" s="49"/>
      <c r="JVU106" s="49"/>
      <c r="JVV106" s="49"/>
      <c r="JVW106" s="49"/>
      <c r="JVX106" s="49"/>
      <c r="JVY106" s="49"/>
      <c r="JVZ106" s="49"/>
      <c r="JWA106" s="49"/>
      <c r="JWB106" s="49"/>
      <c r="JWC106" s="49"/>
      <c r="JWD106" s="49"/>
      <c r="JWE106" s="49"/>
      <c r="JWF106" s="49"/>
      <c r="JWG106" s="49"/>
      <c r="JWH106" s="49"/>
      <c r="JWI106" s="49"/>
      <c r="JWJ106" s="49"/>
      <c r="JWK106" s="49"/>
      <c r="JWL106" s="49"/>
      <c r="JWM106" s="49"/>
      <c r="JWN106" s="49"/>
      <c r="JWO106" s="49"/>
      <c r="JWP106" s="49"/>
      <c r="JWQ106" s="49"/>
      <c r="JWR106" s="49"/>
      <c r="JWS106" s="49"/>
      <c r="JWT106" s="49"/>
      <c r="JWU106" s="49"/>
      <c r="JWV106" s="49"/>
      <c r="JWW106" s="49"/>
      <c r="JWX106" s="49"/>
      <c r="JWY106" s="49"/>
      <c r="JWZ106" s="49"/>
      <c r="JXA106" s="49"/>
      <c r="JXB106" s="49"/>
      <c r="JXC106" s="49"/>
      <c r="JXD106" s="49"/>
      <c r="JXE106" s="49"/>
      <c r="JXF106" s="49"/>
      <c r="JXG106" s="49"/>
      <c r="JXH106" s="49"/>
      <c r="JXI106" s="49"/>
      <c r="JXJ106" s="49"/>
      <c r="JXK106" s="49"/>
      <c r="JXL106" s="49"/>
      <c r="JXM106" s="49"/>
      <c r="JXN106" s="49"/>
      <c r="JXO106" s="49"/>
      <c r="JXP106" s="49"/>
      <c r="JXQ106" s="49"/>
      <c r="JXR106" s="49"/>
      <c r="JXS106" s="49"/>
      <c r="JXT106" s="49"/>
      <c r="JXU106" s="49"/>
      <c r="JXV106" s="49"/>
      <c r="JXW106" s="49"/>
      <c r="JXX106" s="49"/>
      <c r="JXY106" s="49"/>
      <c r="JXZ106" s="49"/>
      <c r="JYA106" s="49"/>
      <c r="JYB106" s="49"/>
      <c r="JYC106" s="49"/>
      <c r="JYD106" s="49"/>
      <c r="JYE106" s="49"/>
      <c r="JYF106" s="49"/>
      <c r="JYG106" s="49"/>
      <c r="JYH106" s="49"/>
      <c r="JYI106" s="49"/>
      <c r="JYJ106" s="49"/>
      <c r="JYK106" s="49"/>
      <c r="JYL106" s="49"/>
      <c r="JYM106" s="49"/>
      <c r="JYN106" s="49"/>
      <c r="JYO106" s="49"/>
      <c r="JYP106" s="49"/>
      <c r="JYQ106" s="49"/>
      <c r="JYR106" s="49"/>
      <c r="JYS106" s="49"/>
      <c r="JYT106" s="49"/>
      <c r="JYU106" s="49"/>
      <c r="JYV106" s="49"/>
      <c r="JYW106" s="49"/>
      <c r="JYX106" s="49"/>
      <c r="JYY106" s="49"/>
      <c r="JYZ106" s="49"/>
      <c r="JZA106" s="49"/>
      <c r="JZB106" s="49"/>
      <c r="JZC106" s="49"/>
      <c r="JZD106" s="49"/>
      <c r="JZE106" s="49"/>
      <c r="JZF106" s="49"/>
      <c r="JZG106" s="49"/>
      <c r="JZH106" s="49"/>
      <c r="JZI106" s="49"/>
      <c r="JZJ106" s="49"/>
      <c r="JZK106" s="49"/>
      <c r="JZL106" s="49"/>
      <c r="JZM106" s="49"/>
      <c r="JZN106" s="49"/>
      <c r="JZO106" s="49"/>
      <c r="JZP106" s="49"/>
      <c r="JZQ106" s="49"/>
      <c r="JZR106" s="49"/>
      <c r="JZS106" s="49"/>
      <c r="JZT106" s="49"/>
      <c r="JZU106" s="49"/>
      <c r="JZV106" s="49"/>
      <c r="JZW106" s="49"/>
      <c r="JZX106" s="49"/>
      <c r="JZY106" s="49"/>
      <c r="JZZ106" s="49"/>
      <c r="KAA106" s="49"/>
      <c r="KAB106" s="49"/>
      <c r="KAC106" s="49"/>
      <c r="KAD106" s="49"/>
      <c r="KAE106" s="49"/>
      <c r="KAF106" s="49"/>
      <c r="KAG106" s="49"/>
      <c r="KAH106" s="49"/>
      <c r="KAI106" s="49"/>
      <c r="KAJ106" s="49"/>
      <c r="KAK106" s="49"/>
      <c r="KAL106" s="49"/>
      <c r="KAM106" s="49"/>
      <c r="KAN106" s="49"/>
      <c r="KAO106" s="49"/>
      <c r="KAP106" s="49"/>
      <c r="KAQ106" s="49"/>
      <c r="KAR106" s="49"/>
      <c r="KAS106" s="49"/>
      <c r="KAT106" s="49"/>
      <c r="KAU106" s="49"/>
      <c r="KAV106" s="49"/>
      <c r="KAW106" s="49"/>
      <c r="KAX106" s="49"/>
      <c r="KAY106" s="49"/>
      <c r="KAZ106" s="49"/>
      <c r="KBA106" s="49"/>
      <c r="KBB106" s="49"/>
      <c r="KBC106" s="49"/>
      <c r="KBD106" s="49"/>
      <c r="KBE106" s="49"/>
      <c r="KBF106" s="49"/>
      <c r="KBG106" s="49"/>
      <c r="KBH106" s="49"/>
      <c r="KBI106" s="49"/>
      <c r="KBJ106" s="49"/>
      <c r="KBK106" s="49"/>
      <c r="KBL106" s="49"/>
      <c r="KBM106" s="49"/>
      <c r="KBN106" s="49"/>
      <c r="KBO106" s="49"/>
      <c r="KBP106" s="49"/>
      <c r="KBQ106" s="49"/>
      <c r="KBR106" s="49"/>
      <c r="KBS106" s="49"/>
      <c r="KBT106" s="49"/>
      <c r="KBU106" s="49"/>
      <c r="KBV106" s="49"/>
      <c r="KBW106" s="49"/>
      <c r="KBX106" s="49"/>
      <c r="KBY106" s="49"/>
      <c r="KBZ106" s="49"/>
      <c r="KCA106" s="49"/>
      <c r="KCB106" s="49"/>
      <c r="KCC106" s="49"/>
      <c r="KCD106" s="49"/>
      <c r="KCE106" s="49"/>
      <c r="KCF106" s="49"/>
      <c r="KCG106" s="49"/>
      <c r="KCH106" s="49"/>
      <c r="KCI106" s="49"/>
      <c r="KCJ106" s="49"/>
      <c r="KCK106" s="49"/>
      <c r="KCL106" s="49"/>
      <c r="KCM106" s="49"/>
      <c r="KCN106" s="49"/>
      <c r="KCO106" s="49"/>
      <c r="KCP106" s="49"/>
      <c r="KCQ106" s="49"/>
      <c r="KCR106" s="49"/>
      <c r="KCS106" s="49"/>
      <c r="KCT106" s="49"/>
      <c r="KCU106" s="49"/>
      <c r="KCV106" s="49"/>
      <c r="KCW106" s="49"/>
      <c r="KCX106" s="49"/>
      <c r="KCY106" s="49"/>
      <c r="KCZ106" s="49"/>
      <c r="KDA106" s="49"/>
      <c r="KDB106" s="49"/>
      <c r="KDC106" s="49"/>
      <c r="KDD106" s="49"/>
      <c r="KDE106" s="49"/>
      <c r="KDF106" s="49"/>
      <c r="KDG106" s="49"/>
      <c r="KDH106" s="49"/>
      <c r="KDI106" s="49"/>
      <c r="KDJ106" s="49"/>
      <c r="KDK106" s="49"/>
      <c r="KDL106" s="49"/>
      <c r="KDM106" s="49"/>
      <c r="KDN106" s="49"/>
      <c r="KDO106" s="49"/>
      <c r="KDP106" s="49"/>
      <c r="KDQ106" s="49"/>
      <c r="KDR106" s="49"/>
      <c r="KDS106" s="49"/>
      <c r="KDT106" s="49"/>
      <c r="KDU106" s="49"/>
      <c r="KDV106" s="49"/>
      <c r="KDW106" s="49"/>
      <c r="KDX106" s="49"/>
      <c r="KDY106" s="49"/>
      <c r="KDZ106" s="49"/>
      <c r="KEA106" s="49"/>
      <c r="KEB106" s="49"/>
      <c r="KEC106" s="49"/>
      <c r="KED106" s="49"/>
      <c r="KEE106" s="49"/>
      <c r="KEF106" s="49"/>
      <c r="KEG106" s="49"/>
      <c r="KEH106" s="49"/>
      <c r="KEI106" s="49"/>
      <c r="KEJ106" s="49"/>
      <c r="KEK106" s="49"/>
      <c r="KEL106" s="49"/>
      <c r="KEM106" s="49"/>
      <c r="KEN106" s="49"/>
      <c r="KEO106" s="49"/>
      <c r="KEP106" s="49"/>
      <c r="KEQ106" s="49"/>
      <c r="KER106" s="49"/>
      <c r="KES106" s="49"/>
      <c r="KET106" s="49"/>
      <c r="KEU106" s="49"/>
      <c r="KEV106" s="49"/>
      <c r="KEW106" s="49"/>
      <c r="KEX106" s="49"/>
      <c r="KEY106" s="49"/>
      <c r="KEZ106" s="49"/>
      <c r="KFA106" s="49"/>
      <c r="KFB106" s="49"/>
      <c r="KFC106" s="49"/>
      <c r="KFD106" s="49"/>
      <c r="KFE106" s="49"/>
      <c r="KFF106" s="49"/>
      <c r="KFG106" s="49"/>
      <c r="KFH106" s="49"/>
      <c r="KFI106" s="49"/>
      <c r="KFJ106" s="49"/>
      <c r="KFK106" s="49"/>
      <c r="KFL106" s="49"/>
      <c r="KFM106" s="49"/>
      <c r="KFN106" s="49"/>
      <c r="KFO106" s="49"/>
      <c r="KFP106" s="49"/>
      <c r="KFQ106" s="49"/>
      <c r="KFR106" s="49"/>
      <c r="KFS106" s="49"/>
      <c r="KFT106" s="49"/>
      <c r="KFU106" s="49"/>
      <c r="KFV106" s="49"/>
      <c r="KFW106" s="49"/>
      <c r="KFX106" s="49"/>
      <c r="KFY106" s="49"/>
      <c r="KFZ106" s="49"/>
      <c r="KGA106" s="49"/>
      <c r="KGB106" s="49"/>
      <c r="KGC106" s="49"/>
      <c r="KGD106" s="49"/>
      <c r="KGE106" s="49"/>
      <c r="KGF106" s="49"/>
      <c r="KGG106" s="49"/>
      <c r="KGH106" s="49"/>
      <c r="KGI106" s="49"/>
      <c r="KGJ106" s="49"/>
      <c r="KGK106" s="49"/>
      <c r="KGL106" s="49"/>
      <c r="KGM106" s="49"/>
      <c r="KGN106" s="49"/>
      <c r="KGO106" s="49"/>
      <c r="KGP106" s="49"/>
      <c r="KGQ106" s="49"/>
      <c r="KGR106" s="49"/>
      <c r="KGS106" s="49"/>
      <c r="KGT106" s="49"/>
      <c r="KGU106" s="49"/>
      <c r="KGV106" s="49"/>
      <c r="KGW106" s="49"/>
      <c r="KGX106" s="49"/>
      <c r="KGY106" s="49"/>
      <c r="KGZ106" s="49"/>
      <c r="KHA106" s="49"/>
      <c r="KHB106" s="49"/>
      <c r="KHC106" s="49"/>
      <c r="KHD106" s="49"/>
      <c r="KHE106" s="49"/>
      <c r="KHF106" s="49"/>
      <c r="KHG106" s="49"/>
      <c r="KHH106" s="49"/>
      <c r="KHI106" s="49"/>
      <c r="KHJ106" s="49"/>
      <c r="KHK106" s="49"/>
      <c r="KHL106" s="49"/>
      <c r="KHM106" s="49"/>
      <c r="KHN106" s="49"/>
      <c r="KHO106" s="49"/>
      <c r="KHP106" s="49"/>
      <c r="KHQ106" s="49"/>
      <c r="KHR106" s="49"/>
      <c r="KHS106" s="49"/>
      <c r="KHT106" s="49"/>
      <c r="KHU106" s="49"/>
      <c r="KHV106" s="49"/>
      <c r="KHW106" s="49"/>
      <c r="KHX106" s="49"/>
      <c r="KHY106" s="49"/>
      <c r="KHZ106" s="49"/>
      <c r="KIA106" s="49"/>
      <c r="KIB106" s="49"/>
      <c r="KIC106" s="49"/>
      <c r="KID106" s="49"/>
      <c r="KIE106" s="49"/>
      <c r="KIF106" s="49"/>
      <c r="KIG106" s="49"/>
      <c r="KIH106" s="49"/>
      <c r="KII106" s="49"/>
      <c r="KIJ106" s="49"/>
      <c r="KIK106" s="49"/>
      <c r="KIL106" s="49"/>
      <c r="KIM106" s="49"/>
      <c r="KIN106" s="49"/>
      <c r="KIO106" s="49"/>
      <c r="KIP106" s="49"/>
      <c r="KIQ106" s="49"/>
      <c r="KIR106" s="49"/>
      <c r="KIS106" s="49"/>
      <c r="KIT106" s="49"/>
      <c r="KIU106" s="49"/>
      <c r="KIV106" s="49"/>
      <c r="KIW106" s="49"/>
      <c r="KIX106" s="49"/>
      <c r="KIY106" s="49"/>
      <c r="KIZ106" s="49"/>
      <c r="KJA106" s="49"/>
      <c r="KJB106" s="49"/>
      <c r="KJC106" s="49"/>
      <c r="KJD106" s="49"/>
      <c r="KJE106" s="49"/>
      <c r="KJF106" s="49"/>
      <c r="KJG106" s="49"/>
      <c r="KJH106" s="49"/>
      <c r="KJI106" s="49"/>
      <c r="KJJ106" s="49"/>
      <c r="KJK106" s="49"/>
      <c r="KJL106" s="49"/>
      <c r="KJM106" s="49"/>
      <c r="KJN106" s="49"/>
      <c r="KJO106" s="49"/>
      <c r="KJP106" s="49"/>
      <c r="KJQ106" s="49"/>
      <c r="KJR106" s="49"/>
      <c r="KJS106" s="49"/>
      <c r="KJT106" s="49"/>
      <c r="KJU106" s="49"/>
      <c r="KJV106" s="49"/>
      <c r="KJW106" s="49"/>
      <c r="KJX106" s="49"/>
      <c r="KJY106" s="49"/>
      <c r="KJZ106" s="49"/>
      <c r="KKA106" s="49"/>
      <c r="KKB106" s="49"/>
      <c r="KKC106" s="49"/>
      <c r="KKD106" s="49"/>
      <c r="KKE106" s="49"/>
      <c r="KKF106" s="49"/>
      <c r="KKG106" s="49"/>
      <c r="KKH106" s="49"/>
      <c r="KKI106" s="49"/>
      <c r="KKJ106" s="49"/>
      <c r="KKK106" s="49"/>
      <c r="KKL106" s="49"/>
      <c r="KKM106" s="49"/>
      <c r="KKN106" s="49"/>
      <c r="KKO106" s="49"/>
      <c r="KKP106" s="49"/>
      <c r="KKQ106" s="49"/>
      <c r="KKR106" s="49"/>
      <c r="KKS106" s="49"/>
      <c r="KKT106" s="49"/>
      <c r="KKU106" s="49"/>
      <c r="KKV106" s="49"/>
      <c r="KKW106" s="49"/>
      <c r="KKX106" s="49"/>
      <c r="KKY106" s="49"/>
      <c r="KKZ106" s="49"/>
      <c r="KLA106" s="49"/>
      <c r="KLB106" s="49"/>
      <c r="KLC106" s="49"/>
      <c r="KLD106" s="49"/>
      <c r="KLE106" s="49"/>
      <c r="KLF106" s="49"/>
      <c r="KLG106" s="49"/>
      <c r="KLH106" s="49"/>
      <c r="KLI106" s="49"/>
      <c r="KLJ106" s="49"/>
      <c r="KLK106" s="49"/>
      <c r="KLL106" s="49"/>
      <c r="KLM106" s="49"/>
      <c r="KLN106" s="49"/>
      <c r="KLO106" s="49"/>
      <c r="KLP106" s="49"/>
      <c r="KLQ106" s="49"/>
      <c r="KLR106" s="49"/>
      <c r="KLS106" s="49"/>
      <c r="KLT106" s="49"/>
      <c r="KLU106" s="49"/>
      <c r="KLV106" s="49"/>
      <c r="KLW106" s="49"/>
      <c r="KLX106" s="49"/>
      <c r="KLY106" s="49"/>
      <c r="KLZ106" s="49"/>
      <c r="KMA106" s="49"/>
      <c r="KMB106" s="49"/>
      <c r="KMC106" s="49"/>
      <c r="KMD106" s="49"/>
      <c r="KME106" s="49"/>
      <c r="KMF106" s="49"/>
      <c r="KMG106" s="49"/>
      <c r="KMH106" s="49"/>
      <c r="KMI106" s="49"/>
      <c r="KMJ106" s="49"/>
      <c r="KMK106" s="49"/>
      <c r="KML106" s="49"/>
      <c r="KMM106" s="49"/>
      <c r="KMN106" s="49"/>
      <c r="KMO106" s="49"/>
      <c r="KMP106" s="49"/>
      <c r="KMQ106" s="49"/>
      <c r="KMR106" s="49"/>
      <c r="KMS106" s="49"/>
      <c r="KMT106" s="49"/>
      <c r="KMU106" s="49"/>
      <c r="KMV106" s="49"/>
      <c r="KMW106" s="49"/>
      <c r="KMX106" s="49"/>
      <c r="KMY106" s="49"/>
      <c r="KMZ106" s="49"/>
      <c r="KNA106" s="49"/>
      <c r="KNB106" s="49"/>
      <c r="KNC106" s="49"/>
      <c r="KND106" s="49"/>
      <c r="KNE106" s="49"/>
      <c r="KNF106" s="49"/>
      <c r="KNG106" s="49"/>
      <c r="KNH106" s="49"/>
      <c r="KNI106" s="49"/>
      <c r="KNJ106" s="49"/>
      <c r="KNK106" s="49"/>
      <c r="KNL106" s="49"/>
      <c r="KNM106" s="49"/>
      <c r="KNN106" s="49"/>
      <c r="KNO106" s="49"/>
      <c r="KNP106" s="49"/>
      <c r="KNQ106" s="49"/>
      <c r="KNR106" s="49"/>
      <c r="KNS106" s="49"/>
      <c r="KNT106" s="49"/>
      <c r="KNU106" s="49"/>
      <c r="KNV106" s="49"/>
      <c r="KNW106" s="49"/>
      <c r="KNX106" s="49"/>
      <c r="KNY106" s="49"/>
      <c r="KNZ106" s="49"/>
      <c r="KOA106" s="49"/>
      <c r="KOB106" s="49"/>
      <c r="KOC106" s="49"/>
      <c r="KOD106" s="49"/>
      <c r="KOE106" s="49"/>
      <c r="KOF106" s="49"/>
      <c r="KOG106" s="49"/>
      <c r="KOH106" s="49"/>
      <c r="KOI106" s="49"/>
      <c r="KOJ106" s="49"/>
      <c r="KOK106" s="49"/>
      <c r="KOL106" s="49"/>
      <c r="KOM106" s="49"/>
      <c r="KON106" s="49"/>
      <c r="KOO106" s="49"/>
      <c r="KOP106" s="49"/>
      <c r="KOQ106" s="49"/>
      <c r="KOR106" s="49"/>
      <c r="KOS106" s="49"/>
      <c r="KOT106" s="49"/>
      <c r="KOU106" s="49"/>
      <c r="KOV106" s="49"/>
      <c r="KOW106" s="49"/>
      <c r="KOX106" s="49"/>
      <c r="KOY106" s="49"/>
      <c r="KOZ106" s="49"/>
      <c r="KPA106" s="49"/>
      <c r="KPB106" s="49"/>
      <c r="KPC106" s="49"/>
      <c r="KPD106" s="49"/>
      <c r="KPE106" s="49"/>
      <c r="KPF106" s="49"/>
      <c r="KPG106" s="49"/>
      <c r="KPH106" s="49"/>
      <c r="KPI106" s="49"/>
      <c r="KPJ106" s="49"/>
      <c r="KPK106" s="49"/>
      <c r="KPL106" s="49"/>
      <c r="KPM106" s="49"/>
      <c r="KPN106" s="49"/>
      <c r="KPO106" s="49"/>
      <c r="KPP106" s="49"/>
      <c r="KPQ106" s="49"/>
      <c r="KPR106" s="49"/>
      <c r="KPS106" s="49"/>
      <c r="KPT106" s="49"/>
      <c r="KPU106" s="49"/>
      <c r="KPV106" s="49"/>
      <c r="KPW106" s="49"/>
      <c r="KPX106" s="49"/>
      <c r="KPY106" s="49"/>
      <c r="KPZ106" s="49"/>
      <c r="KQA106" s="49"/>
      <c r="KQB106" s="49"/>
      <c r="KQC106" s="49"/>
      <c r="KQD106" s="49"/>
      <c r="KQE106" s="49"/>
      <c r="KQF106" s="49"/>
      <c r="KQG106" s="49"/>
      <c r="KQH106" s="49"/>
      <c r="KQI106" s="49"/>
      <c r="KQJ106" s="49"/>
      <c r="KQK106" s="49"/>
      <c r="KQL106" s="49"/>
      <c r="KQM106" s="49"/>
      <c r="KQN106" s="49"/>
      <c r="KQO106" s="49"/>
      <c r="KQP106" s="49"/>
      <c r="KQQ106" s="49"/>
      <c r="KQR106" s="49"/>
      <c r="KQS106" s="49"/>
      <c r="KQT106" s="49"/>
      <c r="KQU106" s="49"/>
      <c r="KQV106" s="49"/>
      <c r="KQW106" s="49"/>
      <c r="KQX106" s="49"/>
      <c r="KQY106" s="49"/>
      <c r="KQZ106" s="49"/>
      <c r="KRA106" s="49"/>
      <c r="KRB106" s="49"/>
      <c r="KRC106" s="49"/>
      <c r="KRD106" s="49"/>
      <c r="KRE106" s="49"/>
      <c r="KRF106" s="49"/>
      <c r="KRG106" s="49"/>
      <c r="KRH106" s="49"/>
      <c r="KRI106" s="49"/>
      <c r="KRJ106" s="49"/>
      <c r="KRK106" s="49"/>
      <c r="KRL106" s="49"/>
      <c r="KRM106" s="49"/>
      <c r="KRN106" s="49"/>
      <c r="KRO106" s="49"/>
      <c r="KRP106" s="49"/>
      <c r="KRQ106" s="49"/>
      <c r="KRR106" s="49"/>
      <c r="KRS106" s="49"/>
      <c r="KRT106" s="49"/>
      <c r="KRU106" s="49"/>
      <c r="KRV106" s="49"/>
      <c r="KRW106" s="49"/>
      <c r="KRX106" s="49"/>
      <c r="KRY106" s="49"/>
      <c r="KRZ106" s="49"/>
      <c r="KSA106" s="49"/>
      <c r="KSB106" s="49"/>
      <c r="KSC106" s="49"/>
      <c r="KSD106" s="49"/>
      <c r="KSE106" s="49"/>
      <c r="KSF106" s="49"/>
      <c r="KSG106" s="49"/>
      <c r="KSH106" s="49"/>
      <c r="KSI106" s="49"/>
      <c r="KSJ106" s="49"/>
      <c r="KSK106" s="49"/>
      <c r="KSL106" s="49"/>
      <c r="KSM106" s="49"/>
      <c r="KSN106" s="49"/>
      <c r="KSO106" s="49"/>
      <c r="KSP106" s="49"/>
      <c r="KSQ106" s="49"/>
      <c r="KSR106" s="49"/>
      <c r="KSS106" s="49"/>
      <c r="KST106" s="49"/>
      <c r="KSU106" s="49"/>
      <c r="KSV106" s="49"/>
      <c r="KSW106" s="49"/>
      <c r="KSX106" s="49"/>
      <c r="KSY106" s="49"/>
      <c r="KSZ106" s="49"/>
      <c r="KTA106" s="49"/>
      <c r="KTB106" s="49"/>
      <c r="KTC106" s="49"/>
      <c r="KTD106" s="49"/>
      <c r="KTE106" s="49"/>
      <c r="KTF106" s="49"/>
      <c r="KTG106" s="49"/>
      <c r="KTH106" s="49"/>
      <c r="KTI106" s="49"/>
      <c r="KTJ106" s="49"/>
      <c r="KTK106" s="49"/>
      <c r="KTL106" s="49"/>
      <c r="KTM106" s="49"/>
      <c r="KTN106" s="49"/>
      <c r="KTO106" s="49"/>
      <c r="KTP106" s="49"/>
      <c r="KTQ106" s="49"/>
      <c r="KTR106" s="49"/>
      <c r="KTS106" s="49"/>
      <c r="KTT106" s="49"/>
      <c r="KTU106" s="49"/>
      <c r="KTV106" s="49"/>
      <c r="KTW106" s="49"/>
      <c r="KTX106" s="49"/>
      <c r="KTY106" s="49"/>
      <c r="KTZ106" s="49"/>
      <c r="KUA106" s="49"/>
      <c r="KUB106" s="49"/>
      <c r="KUC106" s="49"/>
      <c r="KUD106" s="49"/>
      <c r="KUE106" s="49"/>
      <c r="KUF106" s="49"/>
      <c r="KUG106" s="49"/>
      <c r="KUH106" s="49"/>
      <c r="KUI106" s="49"/>
      <c r="KUJ106" s="49"/>
      <c r="KUK106" s="49"/>
      <c r="KUL106" s="49"/>
      <c r="KUM106" s="49"/>
      <c r="KUN106" s="49"/>
      <c r="KUO106" s="49"/>
      <c r="KUP106" s="49"/>
      <c r="KUQ106" s="49"/>
      <c r="KUR106" s="49"/>
      <c r="KUS106" s="49"/>
      <c r="KUT106" s="49"/>
      <c r="KUU106" s="49"/>
      <c r="KUV106" s="49"/>
      <c r="KUW106" s="49"/>
      <c r="KUX106" s="49"/>
      <c r="KUY106" s="49"/>
      <c r="KUZ106" s="49"/>
      <c r="KVA106" s="49"/>
      <c r="KVB106" s="49"/>
      <c r="KVC106" s="49"/>
      <c r="KVD106" s="49"/>
      <c r="KVE106" s="49"/>
      <c r="KVF106" s="49"/>
      <c r="KVG106" s="49"/>
      <c r="KVH106" s="49"/>
      <c r="KVI106" s="49"/>
      <c r="KVJ106" s="49"/>
      <c r="KVK106" s="49"/>
      <c r="KVL106" s="49"/>
      <c r="KVM106" s="49"/>
      <c r="KVN106" s="49"/>
      <c r="KVO106" s="49"/>
      <c r="KVP106" s="49"/>
      <c r="KVQ106" s="49"/>
      <c r="KVR106" s="49"/>
      <c r="KVS106" s="49"/>
      <c r="KVT106" s="49"/>
      <c r="KVU106" s="49"/>
      <c r="KVV106" s="49"/>
      <c r="KVW106" s="49"/>
      <c r="KVX106" s="49"/>
      <c r="KVY106" s="49"/>
      <c r="KVZ106" s="49"/>
      <c r="KWA106" s="49"/>
      <c r="KWB106" s="49"/>
      <c r="KWC106" s="49"/>
      <c r="KWD106" s="49"/>
      <c r="KWE106" s="49"/>
      <c r="KWF106" s="49"/>
      <c r="KWG106" s="49"/>
      <c r="KWH106" s="49"/>
      <c r="KWI106" s="49"/>
      <c r="KWJ106" s="49"/>
      <c r="KWK106" s="49"/>
      <c r="KWL106" s="49"/>
      <c r="KWM106" s="49"/>
      <c r="KWN106" s="49"/>
      <c r="KWO106" s="49"/>
      <c r="KWP106" s="49"/>
      <c r="KWQ106" s="49"/>
      <c r="KWR106" s="49"/>
      <c r="KWS106" s="49"/>
      <c r="KWT106" s="49"/>
      <c r="KWU106" s="49"/>
      <c r="KWV106" s="49"/>
      <c r="KWW106" s="49"/>
      <c r="KWX106" s="49"/>
      <c r="KWY106" s="49"/>
      <c r="KWZ106" s="49"/>
      <c r="KXA106" s="49"/>
      <c r="KXB106" s="49"/>
      <c r="KXC106" s="49"/>
      <c r="KXD106" s="49"/>
      <c r="KXE106" s="49"/>
      <c r="KXF106" s="49"/>
      <c r="KXG106" s="49"/>
      <c r="KXH106" s="49"/>
      <c r="KXI106" s="49"/>
      <c r="KXJ106" s="49"/>
      <c r="KXK106" s="49"/>
      <c r="KXL106" s="49"/>
      <c r="KXM106" s="49"/>
      <c r="KXN106" s="49"/>
      <c r="KXO106" s="49"/>
      <c r="KXP106" s="49"/>
      <c r="KXQ106" s="49"/>
      <c r="KXR106" s="49"/>
      <c r="KXS106" s="49"/>
      <c r="KXT106" s="49"/>
      <c r="KXU106" s="49"/>
      <c r="KXV106" s="49"/>
      <c r="KXW106" s="49"/>
      <c r="KXX106" s="49"/>
      <c r="KXY106" s="49"/>
      <c r="KXZ106" s="49"/>
      <c r="KYA106" s="49"/>
      <c r="KYB106" s="49"/>
      <c r="KYC106" s="49"/>
      <c r="KYD106" s="49"/>
      <c r="KYE106" s="49"/>
      <c r="KYF106" s="49"/>
      <c r="KYG106" s="49"/>
      <c r="KYH106" s="49"/>
      <c r="KYI106" s="49"/>
      <c r="KYJ106" s="49"/>
      <c r="KYK106" s="49"/>
      <c r="KYL106" s="49"/>
      <c r="KYM106" s="49"/>
      <c r="KYN106" s="49"/>
      <c r="KYO106" s="49"/>
      <c r="KYP106" s="49"/>
      <c r="KYQ106" s="49"/>
      <c r="KYR106" s="49"/>
      <c r="KYS106" s="49"/>
      <c r="KYT106" s="49"/>
      <c r="KYU106" s="49"/>
      <c r="KYV106" s="49"/>
      <c r="KYW106" s="49"/>
      <c r="KYX106" s="49"/>
      <c r="KYY106" s="49"/>
      <c r="KYZ106" s="49"/>
      <c r="KZA106" s="49"/>
      <c r="KZB106" s="49"/>
      <c r="KZC106" s="49"/>
      <c r="KZD106" s="49"/>
      <c r="KZE106" s="49"/>
      <c r="KZF106" s="49"/>
      <c r="KZG106" s="49"/>
      <c r="KZH106" s="49"/>
      <c r="KZI106" s="49"/>
      <c r="KZJ106" s="49"/>
      <c r="KZK106" s="49"/>
      <c r="KZL106" s="49"/>
      <c r="KZM106" s="49"/>
      <c r="KZN106" s="49"/>
      <c r="KZO106" s="49"/>
      <c r="KZP106" s="49"/>
      <c r="KZQ106" s="49"/>
      <c r="KZR106" s="49"/>
      <c r="KZS106" s="49"/>
      <c r="KZT106" s="49"/>
      <c r="KZU106" s="49"/>
      <c r="KZV106" s="49"/>
      <c r="KZW106" s="49"/>
      <c r="KZX106" s="49"/>
      <c r="KZY106" s="49"/>
      <c r="KZZ106" s="49"/>
      <c r="LAA106" s="49"/>
      <c r="LAB106" s="49"/>
      <c r="LAC106" s="49"/>
      <c r="LAD106" s="49"/>
      <c r="LAE106" s="49"/>
      <c r="LAF106" s="49"/>
      <c r="LAG106" s="49"/>
      <c r="LAH106" s="49"/>
      <c r="LAI106" s="49"/>
      <c r="LAJ106" s="49"/>
      <c r="LAK106" s="49"/>
      <c r="LAL106" s="49"/>
      <c r="LAM106" s="49"/>
      <c r="LAN106" s="49"/>
      <c r="LAO106" s="49"/>
      <c r="LAP106" s="49"/>
      <c r="LAQ106" s="49"/>
      <c r="LAR106" s="49"/>
      <c r="LAS106" s="49"/>
      <c r="LAT106" s="49"/>
      <c r="LAU106" s="49"/>
      <c r="LAV106" s="49"/>
      <c r="LAW106" s="49"/>
      <c r="LAX106" s="49"/>
      <c r="LAY106" s="49"/>
      <c r="LAZ106" s="49"/>
      <c r="LBA106" s="49"/>
      <c r="LBB106" s="49"/>
      <c r="LBC106" s="49"/>
      <c r="LBD106" s="49"/>
      <c r="LBE106" s="49"/>
      <c r="LBF106" s="49"/>
      <c r="LBG106" s="49"/>
      <c r="LBH106" s="49"/>
      <c r="LBI106" s="49"/>
      <c r="LBJ106" s="49"/>
      <c r="LBK106" s="49"/>
      <c r="LBL106" s="49"/>
      <c r="LBM106" s="49"/>
      <c r="LBN106" s="49"/>
      <c r="LBO106" s="49"/>
      <c r="LBP106" s="49"/>
      <c r="LBQ106" s="49"/>
      <c r="LBR106" s="49"/>
      <c r="LBS106" s="49"/>
      <c r="LBT106" s="49"/>
      <c r="LBU106" s="49"/>
      <c r="LBV106" s="49"/>
      <c r="LBW106" s="49"/>
      <c r="LBX106" s="49"/>
      <c r="LBY106" s="49"/>
      <c r="LBZ106" s="49"/>
      <c r="LCA106" s="49"/>
      <c r="LCB106" s="49"/>
      <c r="LCC106" s="49"/>
      <c r="LCD106" s="49"/>
      <c r="LCE106" s="49"/>
      <c r="LCF106" s="49"/>
      <c r="LCG106" s="49"/>
      <c r="LCH106" s="49"/>
      <c r="LCI106" s="49"/>
      <c r="LCJ106" s="49"/>
      <c r="LCK106" s="49"/>
      <c r="LCL106" s="49"/>
      <c r="LCM106" s="49"/>
      <c r="LCN106" s="49"/>
      <c r="LCO106" s="49"/>
      <c r="LCP106" s="49"/>
      <c r="LCQ106" s="49"/>
      <c r="LCR106" s="49"/>
      <c r="LCS106" s="49"/>
      <c r="LCT106" s="49"/>
      <c r="LCU106" s="49"/>
      <c r="LCV106" s="49"/>
      <c r="LCW106" s="49"/>
      <c r="LCX106" s="49"/>
      <c r="LCY106" s="49"/>
      <c r="LCZ106" s="49"/>
      <c r="LDA106" s="49"/>
      <c r="LDB106" s="49"/>
      <c r="LDC106" s="49"/>
      <c r="LDD106" s="49"/>
      <c r="LDE106" s="49"/>
      <c r="LDF106" s="49"/>
      <c r="LDG106" s="49"/>
      <c r="LDH106" s="49"/>
      <c r="LDI106" s="49"/>
      <c r="LDJ106" s="49"/>
      <c r="LDK106" s="49"/>
      <c r="LDL106" s="49"/>
      <c r="LDM106" s="49"/>
      <c r="LDN106" s="49"/>
      <c r="LDO106" s="49"/>
      <c r="LDP106" s="49"/>
      <c r="LDQ106" s="49"/>
      <c r="LDR106" s="49"/>
      <c r="LDS106" s="49"/>
      <c r="LDT106" s="49"/>
      <c r="LDU106" s="49"/>
      <c r="LDV106" s="49"/>
      <c r="LDW106" s="49"/>
      <c r="LDX106" s="49"/>
      <c r="LDY106" s="49"/>
      <c r="LDZ106" s="49"/>
      <c r="LEA106" s="49"/>
      <c r="LEB106" s="49"/>
      <c r="LEC106" s="49"/>
      <c r="LED106" s="49"/>
      <c r="LEE106" s="49"/>
      <c r="LEF106" s="49"/>
      <c r="LEG106" s="49"/>
      <c r="LEH106" s="49"/>
      <c r="LEI106" s="49"/>
      <c r="LEJ106" s="49"/>
      <c r="LEK106" s="49"/>
      <c r="LEL106" s="49"/>
      <c r="LEM106" s="49"/>
      <c r="LEN106" s="49"/>
      <c r="LEO106" s="49"/>
      <c r="LEP106" s="49"/>
      <c r="LEQ106" s="49"/>
      <c r="LER106" s="49"/>
      <c r="LES106" s="49"/>
      <c r="LET106" s="49"/>
      <c r="LEU106" s="49"/>
      <c r="LEV106" s="49"/>
      <c r="LEW106" s="49"/>
      <c r="LEX106" s="49"/>
      <c r="LEY106" s="49"/>
      <c r="LEZ106" s="49"/>
      <c r="LFA106" s="49"/>
      <c r="LFB106" s="49"/>
      <c r="LFC106" s="49"/>
      <c r="LFD106" s="49"/>
      <c r="LFE106" s="49"/>
      <c r="LFF106" s="49"/>
      <c r="LFG106" s="49"/>
      <c r="LFH106" s="49"/>
      <c r="LFI106" s="49"/>
      <c r="LFJ106" s="49"/>
      <c r="LFK106" s="49"/>
      <c r="LFL106" s="49"/>
      <c r="LFM106" s="49"/>
      <c r="LFN106" s="49"/>
      <c r="LFO106" s="49"/>
      <c r="LFP106" s="49"/>
      <c r="LFQ106" s="49"/>
      <c r="LFR106" s="49"/>
      <c r="LFS106" s="49"/>
      <c r="LFT106" s="49"/>
      <c r="LFU106" s="49"/>
      <c r="LFV106" s="49"/>
      <c r="LFW106" s="49"/>
      <c r="LFX106" s="49"/>
      <c r="LFY106" s="49"/>
      <c r="LFZ106" s="49"/>
      <c r="LGA106" s="49"/>
      <c r="LGB106" s="49"/>
      <c r="LGC106" s="49"/>
      <c r="LGD106" s="49"/>
      <c r="LGE106" s="49"/>
      <c r="LGF106" s="49"/>
      <c r="LGG106" s="49"/>
      <c r="LGH106" s="49"/>
      <c r="LGI106" s="49"/>
      <c r="LGJ106" s="49"/>
      <c r="LGK106" s="49"/>
      <c r="LGL106" s="49"/>
      <c r="LGM106" s="49"/>
      <c r="LGN106" s="49"/>
      <c r="LGO106" s="49"/>
      <c r="LGP106" s="49"/>
      <c r="LGQ106" s="49"/>
      <c r="LGR106" s="49"/>
      <c r="LGS106" s="49"/>
      <c r="LGT106" s="49"/>
      <c r="LGU106" s="49"/>
      <c r="LGV106" s="49"/>
      <c r="LGW106" s="49"/>
      <c r="LGX106" s="49"/>
      <c r="LGY106" s="49"/>
      <c r="LGZ106" s="49"/>
      <c r="LHA106" s="49"/>
      <c r="LHB106" s="49"/>
      <c r="LHC106" s="49"/>
      <c r="LHD106" s="49"/>
      <c r="LHE106" s="49"/>
      <c r="LHF106" s="49"/>
      <c r="LHG106" s="49"/>
      <c r="LHH106" s="49"/>
      <c r="LHI106" s="49"/>
      <c r="LHJ106" s="49"/>
      <c r="LHK106" s="49"/>
      <c r="LHL106" s="49"/>
      <c r="LHM106" s="49"/>
      <c r="LHN106" s="49"/>
      <c r="LHO106" s="49"/>
      <c r="LHP106" s="49"/>
      <c r="LHQ106" s="49"/>
      <c r="LHR106" s="49"/>
      <c r="LHS106" s="49"/>
      <c r="LHT106" s="49"/>
      <c r="LHU106" s="49"/>
      <c r="LHV106" s="49"/>
      <c r="LHW106" s="49"/>
      <c r="LHX106" s="49"/>
      <c r="LHY106" s="49"/>
      <c r="LHZ106" s="49"/>
      <c r="LIA106" s="49"/>
      <c r="LIB106" s="49"/>
      <c r="LIC106" s="49"/>
      <c r="LID106" s="49"/>
      <c r="LIE106" s="49"/>
      <c r="LIF106" s="49"/>
      <c r="LIG106" s="49"/>
      <c r="LIH106" s="49"/>
      <c r="LII106" s="49"/>
      <c r="LIJ106" s="49"/>
      <c r="LIK106" s="49"/>
      <c r="LIL106" s="49"/>
      <c r="LIM106" s="49"/>
      <c r="LIN106" s="49"/>
      <c r="LIO106" s="49"/>
      <c r="LIP106" s="49"/>
      <c r="LIQ106" s="49"/>
      <c r="LIR106" s="49"/>
      <c r="LIS106" s="49"/>
      <c r="LIT106" s="49"/>
      <c r="LIU106" s="49"/>
      <c r="LIV106" s="49"/>
      <c r="LIW106" s="49"/>
      <c r="LIX106" s="49"/>
      <c r="LIY106" s="49"/>
      <c r="LIZ106" s="49"/>
      <c r="LJA106" s="49"/>
      <c r="LJB106" s="49"/>
      <c r="LJC106" s="49"/>
      <c r="LJD106" s="49"/>
      <c r="LJE106" s="49"/>
      <c r="LJF106" s="49"/>
      <c r="LJG106" s="49"/>
      <c r="LJH106" s="49"/>
      <c r="LJI106" s="49"/>
      <c r="LJJ106" s="49"/>
      <c r="LJK106" s="49"/>
      <c r="LJL106" s="49"/>
      <c r="LJM106" s="49"/>
      <c r="LJN106" s="49"/>
      <c r="LJO106" s="49"/>
      <c r="LJP106" s="49"/>
      <c r="LJQ106" s="49"/>
      <c r="LJR106" s="49"/>
      <c r="LJS106" s="49"/>
      <c r="LJT106" s="49"/>
      <c r="LJU106" s="49"/>
      <c r="LJV106" s="49"/>
      <c r="LJW106" s="49"/>
      <c r="LJX106" s="49"/>
      <c r="LJY106" s="49"/>
      <c r="LJZ106" s="49"/>
      <c r="LKA106" s="49"/>
      <c r="LKB106" s="49"/>
      <c r="LKC106" s="49"/>
      <c r="LKD106" s="49"/>
      <c r="LKE106" s="49"/>
      <c r="LKF106" s="49"/>
      <c r="LKG106" s="49"/>
      <c r="LKH106" s="49"/>
      <c r="LKI106" s="49"/>
      <c r="LKJ106" s="49"/>
      <c r="LKK106" s="49"/>
      <c r="LKL106" s="49"/>
      <c r="LKM106" s="49"/>
      <c r="LKN106" s="49"/>
      <c r="LKO106" s="49"/>
      <c r="LKP106" s="49"/>
      <c r="LKQ106" s="49"/>
      <c r="LKR106" s="49"/>
      <c r="LKS106" s="49"/>
      <c r="LKT106" s="49"/>
      <c r="LKU106" s="49"/>
      <c r="LKV106" s="49"/>
      <c r="LKW106" s="49"/>
      <c r="LKX106" s="49"/>
      <c r="LKY106" s="49"/>
      <c r="LKZ106" s="49"/>
      <c r="LLA106" s="49"/>
      <c r="LLB106" s="49"/>
      <c r="LLC106" s="49"/>
      <c r="LLD106" s="49"/>
      <c r="LLE106" s="49"/>
      <c r="LLF106" s="49"/>
      <c r="LLG106" s="49"/>
      <c r="LLH106" s="49"/>
      <c r="LLI106" s="49"/>
      <c r="LLJ106" s="49"/>
      <c r="LLK106" s="49"/>
      <c r="LLL106" s="49"/>
      <c r="LLM106" s="49"/>
      <c r="LLN106" s="49"/>
      <c r="LLO106" s="49"/>
      <c r="LLP106" s="49"/>
      <c r="LLQ106" s="49"/>
      <c r="LLR106" s="49"/>
      <c r="LLS106" s="49"/>
      <c r="LLT106" s="49"/>
      <c r="LLU106" s="49"/>
      <c r="LLV106" s="49"/>
      <c r="LLW106" s="49"/>
      <c r="LLX106" s="49"/>
      <c r="LLY106" s="49"/>
      <c r="LLZ106" s="49"/>
      <c r="LMA106" s="49"/>
      <c r="LMB106" s="49"/>
      <c r="LMC106" s="49"/>
      <c r="LMD106" s="49"/>
      <c r="LME106" s="49"/>
      <c r="LMF106" s="49"/>
      <c r="LMG106" s="49"/>
      <c r="LMH106" s="49"/>
      <c r="LMI106" s="49"/>
      <c r="LMJ106" s="49"/>
      <c r="LMK106" s="49"/>
      <c r="LML106" s="49"/>
      <c r="LMM106" s="49"/>
      <c r="LMN106" s="49"/>
      <c r="LMO106" s="49"/>
      <c r="LMP106" s="49"/>
      <c r="LMQ106" s="49"/>
      <c r="LMR106" s="49"/>
      <c r="LMS106" s="49"/>
      <c r="LMT106" s="49"/>
      <c r="LMU106" s="49"/>
      <c r="LMV106" s="49"/>
      <c r="LMW106" s="49"/>
      <c r="LMX106" s="49"/>
      <c r="LMY106" s="49"/>
      <c r="LMZ106" s="49"/>
      <c r="LNA106" s="49"/>
      <c r="LNB106" s="49"/>
      <c r="LNC106" s="49"/>
      <c r="LND106" s="49"/>
      <c r="LNE106" s="49"/>
      <c r="LNF106" s="49"/>
      <c r="LNG106" s="49"/>
      <c r="LNH106" s="49"/>
      <c r="LNI106" s="49"/>
      <c r="LNJ106" s="49"/>
      <c r="LNK106" s="49"/>
      <c r="LNL106" s="49"/>
      <c r="LNM106" s="49"/>
      <c r="LNN106" s="49"/>
      <c r="LNO106" s="49"/>
      <c r="LNP106" s="49"/>
      <c r="LNQ106" s="49"/>
      <c r="LNR106" s="49"/>
      <c r="LNS106" s="49"/>
      <c r="LNT106" s="49"/>
      <c r="LNU106" s="49"/>
      <c r="LNV106" s="49"/>
      <c r="LNW106" s="49"/>
      <c r="LNX106" s="49"/>
      <c r="LNY106" s="49"/>
      <c r="LNZ106" s="49"/>
      <c r="LOA106" s="49"/>
      <c r="LOB106" s="49"/>
      <c r="LOC106" s="49"/>
      <c r="LOD106" s="49"/>
      <c r="LOE106" s="49"/>
      <c r="LOF106" s="49"/>
      <c r="LOG106" s="49"/>
      <c r="LOH106" s="49"/>
      <c r="LOI106" s="49"/>
      <c r="LOJ106" s="49"/>
      <c r="LOK106" s="49"/>
      <c r="LOL106" s="49"/>
      <c r="LOM106" s="49"/>
      <c r="LON106" s="49"/>
      <c r="LOO106" s="49"/>
      <c r="LOP106" s="49"/>
      <c r="LOQ106" s="49"/>
      <c r="LOR106" s="49"/>
      <c r="LOS106" s="49"/>
      <c r="LOT106" s="49"/>
      <c r="LOU106" s="49"/>
      <c r="LOV106" s="49"/>
      <c r="LOW106" s="49"/>
      <c r="LOX106" s="49"/>
      <c r="LOY106" s="49"/>
      <c r="LOZ106" s="49"/>
      <c r="LPA106" s="49"/>
      <c r="LPB106" s="49"/>
      <c r="LPC106" s="49"/>
      <c r="LPD106" s="49"/>
      <c r="LPE106" s="49"/>
      <c r="LPF106" s="49"/>
      <c r="LPG106" s="49"/>
      <c r="LPH106" s="49"/>
      <c r="LPI106" s="49"/>
      <c r="LPJ106" s="49"/>
      <c r="LPK106" s="49"/>
      <c r="LPL106" s="49"/>
      <c r="LPM106" s="49"/>
      <c r="LPN106" s="49"/>
      <c r="LPO106" s="49"/>
      <c r="LPP106" s="49"/>
      <c r="LPQ106" s="49"/>
      <c r="LPR106" s="49"/>
      <c r="LPS106" s="49"/>
      <c r="LPT106" s="49"/>
      <c r="LPU106" s="49"/>
      <c r="LPV106" s="49"/>
      <c r="LPW106" s="49"/>
      <c r="LPX106" s="49"/>
      <c r="LPY106" s="49"/>
      <c r="LPZ106" s="49"/>
      <c r="LQA106" s="49"/>
      <c r="LQB106" s="49"/>
      <c r="LQC106" s="49"/>
      <c r="LQD106" s="49"/>
      <c r="LQE106" s="49"/>
      <c r="LQF106" s="49"/>
      <c r="LQG106" s="49"/>
      <c r="LQH106" s="49"/>
      <c r="LQI106" s="49"/>
      <c r="LQJ106" s="49"/>
      <c r="LQK106" s="49"/>
      <c r="LQL106" s="49"/>
      <c r="LQM106" s="49"/>
      <c r="LQN106" s="49"/>
      <c r="LQO106" s="49"/>
      <c r="LQP106" s="49"/>
      <c r="LQQ106" s="49"/>
      <c r="LQR106" s="49"/>
      <c r="LQS106" s="49"/>
      <c r="LQT106" s="49"/>
      <c r="LQU106" s="49"/>
      <c r="LQV106" s="49"/>
      <c r="LQW106" s="49"/>
      <c r="LQX106" s="49"/>
      <c r="LQY106" s="49"/>
      <c r="LQZ106" s="49"/>
      <c r="LRA106" s="49"/>
      <c r="LRB106" s="49"/>
      <c r="LRC106" s="49"/>
      <c r="LRD106" s="49"/>
      <c r="LRE106" s="49"/>
      <c r="LRF106" s="49"/>
      <c r="LRG106" s="49"/>
      <c r="LRH106" s="49"/>
      <c r="LRI106" s="49"/>
      <c r="LRJ106" s="49"/>
      <c r="LRK106" s="49"/>
      <c r="LRL106" s="49"/>
      <c r="LRM106" s="49"/>
      <c r="LRN106" s="49"/>
      <c r="LRO106" s="49"/>
      <c r="LRP106" s="49"/>
      <c r="LRQ106" s="49"/>
      <c r="LRR106" s="49"/>
      <c r="LRS106" s="49"/>
      <c r="LRT106" s="49"/>
      <c r="LRU106" s="49"/>
      <c r="LRV106" s="49"/>
      <c r="LRW106" s="49"/>
      <c r="LRX106" s="49"/>
      <c r="LRY106" s="49"/>
      <c r="LRZ106" s="49"/>
      <c r="LSA106" s="49"/>
      <c r="LSB106" s="49"/>
      <c r="LSC106" s="49"/>
      <c r="LSD106" s="49"/>
      <c r="LSE106" s="49"/>
      <c r="LSF106" s="49"/>
      <c r="LSG106" s="49"/>
      <c r="LSH106" s="49"/>
      <c r="LSI106" s="49"/>
      <c r="LSJ106" s="49"/>
      <c r="LSK106" s="49"/>
      <c r="LSL106" s="49"/>
      <c r="LSM106" s="49"/>
      <c r="LSN106" s="49"/>
      <c r="LSO106" s="49"/>
      <c r="LSP106" s="49"/>
      <c r="LSQ106" s="49"/>
      <c r="LSR106" s="49"/>
      <c r="LSS106" s="49"/>
      <c r="LST106" s="49"/>
      <c r="LSU106" s="49"/>
      <c r="LSV106" s="49"/>
      <c r="LSW106" s="49"/>
      <c r="LSX106" s="49"/>
      <c r="LSY106" s="49"/>
      <c r="LSZ106" s="49"/>
      <c r="LTA106" s="49"/>
      <c r="LTB106" s="49"/>
      <c r="LTC106" s="49"/>
      <c r="LTD106" s="49"/>
      <c r="LTE106" s="49"/>
      <c r="LTF106" s="49"/>
      <c r="LTG106" s="49"/>
      <c r="LTH106" s="49"/>
      <c r="LTI106" s="49"/>
      <c r="LTJ106" s="49"/>
      <c r="LTK106" s="49"/>
      <c r="LTL106" s="49"/>
      <c r="LTM106" s="49"/>
      <c r="LTN106" s="49"/>
      <c r="LTO106" s="49"/>
      <c r="LTP106" s="49"/>
      <c r="LTQ106" s="49"/>
      <c r="LTR106" s="49"/>
      <c r="LTS106" s="49"/>
      <c r="LTT106" s="49"/>
      <c r="LTU106" s="49"/>
      <c r="LTV106" s="49"/>
      <c r="LTW106" s="49"/>
      <c r="LTX106" s="49"/>
      <c r="LTY106" s="49"/>
      <c r="LTZ106" s="49"/>
      <c r="LUA106" s="49"/>
      <c r="LUB106" s="49"/>
      <c r="LUC106" s="49"/>
      <c r="LUD106" s="49"/>
      <c r="LUE106" s="49"/>
      <c r="LUF106" s="49"/>
      <c r="LUG106" s="49"/>
      <c r="LUH106" s="49"/>
      <c r="LUI106" s="49"/>
      <c r="LUJ106" s="49"/>
      <c r="LUK106" s="49"/>
      <c r="LUL106" s="49"/>
      <c r="LUM106" s="49"/>
      <c r="LUN106" s="49"/>
      <c r="LUO106" s="49"/>
      <c r="LUP106" s="49"/>
      <c r="LUQ106" s="49"/>
      <c r="LUR106" s="49"/>
      <c r="LUS106" s="49"/>
      <c r="LUT106" s="49"/>
      <c r="LUU106" s="49"/>
      <c r="LUV106" s="49"/>
      <c r="LUW106" s="49"/>
      <c r="LUX106" s="49"/>
      <c r="LUY106" s="49"/>
      <c r="LUZ106" s="49"/>
      <c r="LVA106" s="49"/>
      <c r="LVB106" s="49"/>
      <c r="LVC106" s="49"/>
      <c r="LVD106" s="49"/>
      <c r="LVE106" s="49"/>
      <c r="LVF106" s="49"/>
      <c r="LVG106" s="49"/>
      <c r="LVH106" s="49"/>
      <c r="LVI106" s="49"/>
      <c r="LVJ106" s="49"/>
      <c r="LVK106" s="49"/>
      <c r="LVL106" s="49"/>
      <c r="LVM106" s="49"/>
      <c r="LVN106" s="49"/>
      <c r="LVO106" s="49"/>
      <c r="LVP106" s="49"/>
      <c r="LVQ106" s="49"/>
      <c r="LVR106" s="49"/>
      <c r="LVS106" s="49"/>
      <c r="LVT106" s="49"/>
      <c r="LVU106" s="49"/>
      <c r="LVV106" s="49"/>
      <c r="LVW106" s="49"/>
      <c r="LVX106" s="49"/>
      <c r="LVY106" s="49"/>
      <c r="LVZ106" s="49"/>
      <c r="LWA106" s="49"/>
      <c r="LWB106" s="49"/>
      <c r="LWC106" s="49"/>
      <c r="LWD106" s="49"/>
      <c r="LWE106" s="49"/>
      <c r="LWF106" s="49"/>
      <c r="LWG106" s="49"/>
      <c r="LWH106" s="49"/>
      <c r="LWI106" s="49"/>
      <c r="LWJ106" s="49"/>
      <c r="LWK106" s="49"/>
      <c r="LWL106" s="49"/>
      <c r="LWM106" s="49"/>
      <c r="LWN106" s="49"/>
      <c r="LWO106" s="49"/>
      <c r="LWP106" s="49"/>
      <c r="LWQ106" s="49"/>
      <c r="LWR106" s="49"/>
      <c r="LWS106" s="49"/>
      <c r="LWT106" s="49"/>
      <c r="LWU106" s="49"/>
      <c r="LWV106" s="49"/>
      <c r="LWW106" s="49"/>
      <c r="LWX106" s="49"/>
      <c r="LWY106" s="49"/>
      <c r="LWZ106" s="49"/>
      <c r="LXA106" s="49"/>
      <c r="LXB106" s="49"/>
      <c r="LXC106" s="49"/>
      <c r="LXD106" s="49"/>
      <c r="LXE106" s="49"/>
      <c r="LXF106" s="49"/>
      <c r="LXG106" s="49"/>
      <c r="LXH106" s="49"/>
      <c r="LXI106" s="49"/>
      <c r="LXJ106" s="49"/>
      <c r="LXK106" s="49"/>
      <c r="LXL106" s="49"/>
      <c r="LXM106" s="49"/>
      <c r="LXN106" s="49"/>
      <c r="LXO106" s="49"/>
      <c r="LXP106" s="49"/>
      <c r="LXQ106" s="49"/>
      <c r="LXR106" s="49"/>
      <c r="LXS106" s="49"/>
      <c r="LXT106" s="49"/>
      <c r="LXU106" s="49"/>
      <c r="LXV106" s="49"/>
      <c r="LXW106" s="49"/>
      <c r="LXX106" s="49"/>
      <c r="LXY106" s="49"/>
      <c r="LXZ106" s="49"/>
      <c r="LYA106" s="49"/>
      <c r="LYB106" s="49"/>
      <c r="LYC106" s="49"/>
      <c r="LYD106" s="49"/>
      <c r="LYE106" s="49"/>
      <c r="LYF106" s="49"/>
      <c r="LYG106" s="49"/>
      <c r="LYH106" s="49"/>
      <c r="LYI106" s="49"/>
      <c r="LYJ106" s="49"/>
      <c r="LYK106" s="49"/>
      <c r="LYL106" s="49"/>
      <c r="LYM106" s="49"/>
      <c r="LYN106" s="49"/>
      <c r="LYO106" s="49"/>
      <c r="LYP106" s="49"/>
      <c r="LYQ106" s="49"/>
      <c r="LYR106" s="49"/>
      <c r="LYS106" s="49"/>
      <c r="LYT106" s="49"/>
      <c r="LYU106" s="49"/>
      <c r="LYV106" s="49"/>
      <c r="LYW106" s="49"/>
      <c r="LYX106" s="49"/>
      <c r="LYY106" s="49"/>
      <c r="LYZ106" s="49"/>
      <c r="LZA106" s="49"/>
      <c r="LZB106" s="49"/>
      <c r="LZC106" s="49"/>
      <c r="LZD106" s="49"/>
      <c r="LZE106" s="49"/>
      <c r="LZF106" s="49"/>
      <c r="LZG106" s="49"/>
      <c r="LZH106" s="49"/>
      <c r="LZI106" s="49"/>
      <c r="LZJ106" s="49"/>
      <c r="LZK106" s="49"/>
      <c r="LZL106" s="49"/>
      <c r="LZM106" s="49"/>
      <c r="LZN106" s="49"/>
      <c r="LZO106" s="49"/>
      <c r="LZP106" s="49"/>
      <c r="LZQ106" s="49"/>
      <c r="LZR106" s="49"/>
      <c r="LZS106" s="49"/>
      <c r="LZT106" s="49"/>
      <c r="LZU106" s="49"/>
      <c r="LZV106" s="49"/>
      <c r="LZW106" s="49"/>
      <c r="LZX106" s="49"/>
      <c r="LZY106" s="49"/>
      <c r="LZZ106" s="49"/>
      <c r="MAA106" s="49"/>
      <c r="MAB106" s="49"/>
      <c r="MAC106" s="49"/>
      <c r="MAD106" s="49"/>
      <c r="MAE106" s="49"/>
      <c r="MAF106" s="49"/>
      <c r="MAG106" s="49"/>
      <c r="MAH106" s="49"/>
      <c r="MAI106" s="49"/>
      <c r="MAJ106" s="49"/>
      <c r="MAK106" s="49"/>
      <c r="MAL106" s="49"/>
      <c r="MAM106" s="49"/>
      <c r="MAN106" s="49"/>
      <c r="MAO106" s="49"/>
      <c r="MAP106" s="49"/>
      <c r="MAQ106" s="49"/>
      <c r="MAR106" s="49"/>
      <c r="MAS106" s="49"/>
      <c r="MAT106" s="49"/>
      <c r="MAU106" s="49"/>
      <c r="MAV106" s="49"/>
      <c r="MAW106" s="49"/>
      <c r="MAX106" s="49"/>
      <c r="MAY106" s="49"/>
      <c r="MAZ106" s="49"/>
      <c r="MBA106" s="49"/>
      <c r="MBB106" s="49"/>
      <c r="MBC106" s="49"/>
      <c r="MBD106" s="49"/>
      <c r="MBE106" s="49"/>
      <c r="MBF106" s="49"/>
      <c r="MBG106" s="49"/>
      <c r="MBH106" s="49"/>
      <c r="MBI106" s="49"/>
      <c r="MBJ106" s="49"/>
      <c r="MBK106" s="49"/>
      <c r="MBL106" s="49"/>
      <c r="MBM106" s="49"/>
      <c r="MBN106" s="49"/>
      <c r="MBO106" s="49"/>
      <c r="MBP106" s="49"/>
      <c r="MBQ106" s="49"/>
      <c r="MBR106" s="49"/>
      <c r="MBS106" s="49"/>
      <c r="MBT106" s="49"/>
      <c r="MBU106" s="49"/>
      <c r="MBV106" s="49"/>
      <c r="MBW106" s="49"/>
      <c r="MBX106" s="49"/>
      <c r="MBY106" s="49"/>
      <c r="MBZ106" s="49"/>
      <c r="MCA106" s="49"/>
      <c r="MCB106" s="49"/>
      <c r="MCC106" s="49"/>
      <c r="MCD106" s="49"/>
      <c r="MCE106" s="49"/>
      <c r="MCF106" s="49"/>
      <c r="MCG106" s="49"/>
      <c r="MCH106" s="49"/>
      <c r="MCI106" s="49"/>
      <c r="MCJ106" s="49"/>
      <c r="MCK106" s="49"/>
      <c r="MCL106" s="49"/>
      <c r="MCM106" s="49"/>
      <c r="MCN106" s="49"/>
      <c r="MCO106" s="49"/>
      <c r="MCP106" s="49"/>
      <c r="MCQ106" s="49"/>
      <c r="MCR106" s="49"/>
      <c r="MCS106" s="49"/>
      <c r="MCT106" s="49"/>
      <c r="MCU106" s="49"/>
      <c r="MCV106" s="49"/>
      <c r="MCW106" s="49"/>
      <c r="MCX106" s="49"/>
      <c r="MCY106" s="49"/>
      <c r="MCZ106" s="49"/>
      <c r="MDA106" s="49"/>
      <c r="MDB106" s="49"/>
      <c r="MDC106" s="49"/>
      <c r="MDD106" s="49"/>
      <c r="MDE106" s="49"/>
      <c r="MDF106" s="49"/>
      <c r="MDG106" s="49"/>
      <c r="MDH106" s="49"/>
      <c r="MDI106" s="49"/>
      <c r="MDJ106" s="49"/>
      <c r="MDK106" s="49"/>
      <c r="MDL106" s="49"/>
      <c r="MDM106" s="49"/>
      <c r="MDN106" s="49"/>
      <c r="MDO106" s="49"/>
      <c r="MDP106" s="49"/>
      <c r="MDQ106" s="49"/>
      <c r="MDR106" s="49"/>
      <c r="MDS106" s="49"/>
      <c r="MDT106" s="49"/>
      <c r="MDU106" s="49"/>
      <c r="MDV106" s="49"/>
      <c r="MDW106" s="49"/>
      <c r="MDX106" s="49"/>
      <c r="MDY106" s="49"/>
      <c r="MDZ106" s="49"/>
      <c r="MEA106" s="49"/>
      <c r="MEB106" s="49"/>
      <c r="MEC106" s="49"/>
      <c r="MED106" s="49"/>
      <c r="MEE106" s="49"/>
      <c r="MEF106" s="49"/>
      <c r="MEG106" s="49"/>
      <c r="MEH106" s="49"/>
      <c r="MEI106" s="49"/>
      <c r="MEJ106" s="49"/>
      <c r="MEK106" s="49"/>
      <c r="MEL106" s="49"/>
      <c r="MEM106" s="49"/>
      <c r="MEN106" s="49"/>
      <c r="MEO106" s="49"/>
      <c r="MEP106" s="49"/>
      <c r="MEQ106" s="49"/>
      <c r="MER106" s="49"/>
      <c r="MES106" s="49"/>
      <c r="MET106" s="49"/>
      <c r="MEU106" s="49"/>
      <c r="MEV106" s="49"/>
      <c r="MEW106" s="49"/>
      <c r="MEX106" s="49"/>
      <c r="MEY106" s="49"/>
      <c r="MEZ106" s="49"/>
      <c r="MFA106" s="49"/>
      <c r="MFB106" s="49"/>
      <c r="MFC106" s="49"/>
      <c r="MFD106" s="49"/>
      <c r="MFE106" s="49"/>
      <c r="MFF106" s="49"/>
      <c r="MFG106" s="49"/>
      <c r="MFH106" s="49"/>
      <c r="MFI106" s="49"/>
      <c r="MFJ106" s="49"/>
      <c r="MFK106" s="49"/>
      <c r="MFL106" s="49"/>
      <c r="MFM106" s="49"/>
      <c r="MFN106" s="49"/>
      <c r="MFO106" s="49"/>
      <c r="MFP106" s="49"/>
      <c r="MFQ106" s="49"/>
      <c r="MFR106" s="49"/>
      <c r="MFS106" s="49"/>
      <c r="MFT106" s="49"/>
      <c r="MFU106" s="49"/>
      <c r="MFV106" s="49"/>
      <c r="MFW106" s="49"/>
      <c r="MFX106" s="49"/>
      <c r="MFY106" s="49"/>
      <c r="MFZ106" s="49"/>
      <c r="MGA106" s="49"/>
      <c r="MGB106" s="49"/>
      <c r="MGC106" s="49"/>
      <c r="MGD106" s="49"/>
      <c r="MGE106" s="49"/>
      <c r="MGF106" s="49"/>
      <c r="MGG106" s="49"/>
      <c r="MGH106" s="49"/>
      <c r="MGI106" s="49"/>
      <c r="MGJ106" s="49"/>
      <c r="MGK106" s="49"/>
      <c r="MGL106" s="49"/>
      <c r="MGM106" s="49"/>
      <c r="MGN106" s="49"/>
      <c r="MGO106" s="49"/>
      <c r="MGP106" s="49"/>
      <c r="MGQ106" s="49"/>
      <c r="MGR106" s="49"/>
      <c r="MGS106" s="49"/>
      <c r="MGT106" s="49"/>
      <c r="MGU106" s="49"/>
      <c r="MGV106" s="49"/>
      <c r="MGW106" s="49"/>
      <c r="MGX106" s="49"/>
      <c r="MGY106" s="49"/>
      <c r="MGZ106" s="49"/>
      <c r="MHA106" s="49"/>
      <c r="MHB106" s="49"/>
      <c r="MHC106" s="49"/>
      <c r="MHD106" s="49"/>
      <c r="MHE106" s="49"/>
      <c r="MHF106" s="49"/>
      <c r="MHG106" s="49"/>
      <c r="MHH106" s="49"/>
      <c r="MHI106" s="49"/>
      <c r="MHJ106" s="49"/>
      <c r="MHK106" s="49"/>
      <c r="MHL106" s="49"/>
      <c r="MHM106" s="49"/>
      <c r="MHN106" s="49"/>
      <c r="MHO106" s="49"/>
      <c r="MHP106" s="49"/>
      <c r="MHQ106" s="49"/>
      <c r="MHR106" s="49"/>
      <c r="MHS106" s="49"/>
      <c r="MHT106" s="49"/>
      <c r="MHU106" s="49"/>
      <c r="MHV106" s="49"/>
      <c r="MHW106" s="49"/>
      <c r="MHX106" s="49"/>
      <c r="MHY106" s="49"/>
      <c r="MHZ106" s="49"/>
      <c r="MIA106" s="49"/>
      <c r="MIB106" s="49"/>
      <c r="MIC106" s="49"/>
      <c r="MID106" s="49"/>
      <c r="MIE106" s="49"/>
      <c r="MIF106" s="49"/>
      <c r="MIG106" s="49"/>
      <c r="MIH106" s="49"/>
      <c r="MII106" s="49"/>
      <c r="MIJ106" s="49"/>
      <c r="MIK106" s="49"/>
      <c r="MIL106" s="49"/>
      <c r="MIM106" s="49"/>
      <c r="MIN106" s="49"/>
      <c r="MIO106" s="49"/>
      <c r="MIP106" s="49"/>
      <c r="MIQ106" s="49"/>
      <c r="MIR106" s="49"/>
      <c r="MIS106" s="49"/>
      <c r="MIT106" s="49"/>
      <c r="MIU106" s="49"/>
      <c r="MIV106" s="49"/>
      <c r="MIW106" s="49"/>
      <c r="MIX106" s="49"/>
      <c r="MIY106" s="49"/>
      <c r="MIZ106" s="49"/>
      <c r="MJA106" s="49"/>
      <c r="MJB106" s="49"/>
      <c r="MJC106" s="49"/>
      <c r="MJD106" s="49"/>
      <c r="MJE106" s="49"/>
      <c r="MJF106" s="49"/>
      <c r="MJG106" s="49"/>
      <c r="MJH106" s="49"/>
      <c r="MJI106" s="49"/>
      <c r="MJJ106" s="49"/>
      <c r="MJK106" s="49"/>
      <c r="MJL106" s="49"/>
      <c r="MJM106" s="49"/>
      <c r="MJN106" s="49"/>
      <c r="MJO106" s="49"/>
      <c r="MJP106" s="49"/>
      <c r="MJQ106" s="49"/>
      <c r="MJR106" s="49"/>
      <c r="MJS106" s="49"/>
      <c r="MJT106" s="49"/>
      <c r="MJU106" s="49"/>
      <c r="MJV106" s="49"/>
      <c r="MJW106" s="49"/>
      <c r="MJX106" s="49"/>
      <c r="MJY106" s="49"/>
      <c r="MJZ106" s="49"/>
      <c r="MKA106" s="49"/>
      <c r="MKB106" s="49"/>
      <c r="MKC106" s="49"/>
      <c r="MKD106" s="49"/>
      <c r="MKE106" s="49"/>
      <c r="MKF106" s="49"/>
      <c r="MKG106" s="49"/>
      <c r="MKH106" s="49"/>
      <c r="MKI106" s="49"/>
      <c r="MKJ106" s="49"/>
      <c r="MKK106" s="49"/>
      <c r="MKL106" s="49"/>
      <c r="MKM106" s="49"/>
      <c r="MKN106" s="49"/>
      <c r="MKO106" s="49"/>
      <c r="MKP106" s="49"/>
      <c r="MKQ106" s="49"/>
      <c r="MKR106" s="49"/>
      <c r="MKS106" s="49"/>
      <c r="MKT106" s="49"/>
      <c r="MKU106" s="49"/>
      <c r="MKV106" s="49"/>
      <c r="MKW106" s="49"/>
      <c r="MKX106" s="49"/>
      <c r="MKY106" s="49"/>
      <c r="MKZ106" s="49"/>
      <c r="MLA106" s="49"/>
      <c r="MLB106" s="49"/>
      <c r="MLC106" s="49"/>
      <c r="MLD106" s="49"/>
      <c r="MLE106" s="49"/>
      <c r="MLF106" s="49"/>
      <c r="MLG106" s="49"/>
      <c r="MLH106" s="49"/>
      <c r="MLI106" s="49"/>
      <c r="MLJ106" s="49"/>
      <c r="MLK106" s="49"/>
      <c r="MLL106" s="49"/>
      <c r="MLM106" s="49"/>
      <c r="MLN106" s="49"/>
      <c r="MLO106" s="49"/>
      <c r="MLP106" s="49"/>
      <c r="MLQ106" s="49"/>
      <c r="MLR106" s="49"/>
      <c r="MLS106" s="49"/>
      <c r="MLT106" s="49"/>
      <c r="MLU106" s="49"/>
      <c r="MLV106" s="49"/>
      <c r="MLW106" s="49"/>
      <c r="MLX106" s="49"/>
      <c r="MLY106" s="49"/>
      <c r="MLZ106" s="49"/>
      <c r="MMA106" s="49"/>
      <c r="MMB106" s="49"/>
      <c r="MMC106" s="49"/>
      <c r="MMD106" s="49"/>
      <c r="MME106" s="49"/>
      <c r="MMF106" s="49"/>
      <c r="MMG106" s="49"/>
      <c r="MMH106" s="49"/>
      <c r="MMI106" s="49"/>
      <c r="MMJ106" s="49"/>
      <c r="MMK106" s="49"/>
      <c r="MML106" s="49"/>
      <c r="MMM106" s="49"/>
      <c r="MMN106" s="49"/>
      <c r="MMO106" s="49"/>
      <c r="MMP106" s="49"/>
      <c r="MMQ106" s="49"/>
      <c r="MMR106" s="49"/>
      <c r="MMS106" s="49"/>
      <c r="MMT106" s="49"/>
      <c r="MMU106" s="49"/>
      <c r="MMV106" s="49"/>
      <c r="MMW106" s="49"/>
      <c r="MMX106" s="49"/>
      <c r="MMY106" s="49"/>
      <c r="MMZ106" s="49"/>
      <c r="MNA106" s="49"/>
      <c r="MNB106" s="49"/>
      <c r="MNC106" s="49"/>
      <c r="MND106" s="49"/>
      <c r="MNE106" s="49"/>
      <c r="MNF106" s="49"/>
      <c r="MNG106" s="49"/>
      <c r="MNH106" s="49"/>
      <c r="MNI106" s="49"/>
      <c r="MNJ106" s="49"/>
      <c r="MNK106" s="49"/>
      <c r="MNL106" s="49"/>
      <c r="MNM106" s="49"/>
      <c r="MNN106" s="49"/>
      <c r="MNO106" s="49"/>
      <c r="MNP106" s="49"/>
      <c r="MNQ106" s="49"/>
      <c r="MNR106" s="49"/>
      <c r="MNS106" s="49"/>
      <c r="MNT106" s="49"/>
      <c r="MNU106" s="49"/>
      <c r="MNV106" s="49"/>
      <c r="MNW106" s="49"/>
      <c r="MNX106" s="49"/>
      <c r="MNY106" s="49"/>
      <c r="MNZ106" s="49"/>
      <c r="MOA106" s="49"/>
      <c r="MOB106" s="49"/>
      <c r="MOC106" s="49"/>
      <c r="MOD106" s="49"/>
      <c r="MOE106" s="49"/>
      <c r="MOF106" s="49"/>
      <c r="MOG106" s="49"/>
      <c r="MOH106" s="49"/>
      <c r="MOI106" s="49"/>
      <c r="MOJ106" s="49"/>
      <c r="MOK106" s="49"/>
      <c r="MOL106" s="49"/>
      <c r="MOM106" s="49"/>
      <c r="MON106" s="49"/>
      <c r="MOO106" s="49"/>
      <c r="MOP106" s="49"/>
      <c r="MOQ106" s="49"/>
      <c r="MOR106" s="49"/>
      <c r="MOS106" s="49"/>
      <c r="MOT106" s="49"/>
      <c r="MOU106" s="49"/>
      <c r="MOV106" s="49"/>
      <c r="MOW106" s="49"/>
      <c r="MOX106" s="49"/>
      <c r="MOY106" s="49"/>
      <c r="MOZ106" s="49"/>
      <c r="MPA106" s="49"/>
      <c r="MPB106" s="49"/>
      <c r="MPC106" s="49"/>
      <c r="MPD106" s="49"/>
      <c r="MPE106" s="49"/>
      <c r="MPF106" s="49"/>
      <c r="MPG106" s="49"/>
      <c r="MPH106" s="49"/>
      <c r="MPI106" s="49"/>
      <c r="MPJ106" s="49"/>
      <c r="MPK106" s="49"/>
      <c r="MPL106" s="49"/>
      <c r="MPM106" s="49"/>
      <c r="MPN106" s="49"/>
      <c r="MPO106" s="49"/>
      <c r="MPP106" s="49"/>
      <c r="MPQ106" s="49"/>
      <c r="MPR106" s="49"/>
      <c r="MPS106" s="49"/>
      <c r="MPT106" s="49"/>
      <c r="MPU106" s="49"/>
      <c r="MPV106" s="49"/>
      <c r="MPW106" s="49"/>
      <c r="MPX106" s="49"/>
      <c r="MPY106" s="49"/>
      <c r="MPZ106" s="49"/>
      <c r="MQA106" s="49"/>
      <c r="MQB106" s="49"/>
      <c r="MQC106" s="49"/>
      <c r="MQD106" s="49"/>
      <c r="MQE106" s="49"/>
      <c r="MQF106" s="49"/>
      <c r="MQG106" s="49"/>
      <c r="MQH106" s="49"/>
      <c r="MQI106" s="49"/>
      <c r="MQJ106" s="49"/>
      <c r="MQK106" s="49"/>
      <c r="MQL106" s="49"/>
      <c r="MQM106" s="49"/>
      <c r="MQN106" s="49"/>
      <c r="MQO106" s="49"/>
      <c r="MQP106" s="49"/>
      <c r="MQQ106" s="49"/>
      <c r="MQR106" s="49"/>
      <c r="MQS106" s="49"/>
      <c r="MQT106" s="49"/>
      <c r="MQU106" s="49"/>
      <c r="MQV106" s="49"/>
      <c r="MQW106" s="49"/>
      <c r="MQX106" s="49"/>
      <c r="MQY106" s="49"/>
      <c r="MQZ106" s="49"/>
      <c r="MRA106" s="49"/>
      <c r="MRB106" s="49"/>
      <c r="MRC106" s="49"/>
      <c r="MRD106" s="49"/>
      <c r="MRE106" s="49"/>
      <c r="MRF106" s="49"/>
      <c r="MRG106" s="49"/>
      <c r="MRH106" s="49"/>
      <c r="MRI106" s="49"/>
      <c r="MRJ106" s="49"/>
      <c r="MRK106" s="49"/>
      <c r="MRL106" s="49"/>
      <c r="MRM106" s="49"/>
      <c r="MRN106" s="49"/>
      <c r="MRO106" s="49"/>
      <c r="MRP106" s="49"/>
      <c r="MRQ106" s="49"/>
      <c r="MRR106" s="49"/>
      <c r="MRS106" s="49"/>
      <c r="MRT106" s="49"/>
      <c r="MRU106" s="49"/>
      <c r="MRV106" s="49"/>
      <c r="MRW106" s="49"/>
      <c r="MRX106" s="49"/>
      <c r="MRY106" s="49"/>
      <c r="MRZ106" s="49"/>
      <c r="MSA106" s="49"/>
      <c r="MSB106" s="49"/>
      <c r="MSC106" s="49"/>
      <c r="MSD106" s="49"/>
      <c r="MSE106" s="49"/>
      <c r="MSF106" s="49"/>
      <c r="MSG106" s="49"/>
      <c r="MSH106" s="49"/>
      <c r="MSI106" s="49"/>
      <c r="MSJ106" s="49"/>
      <c r="MSK106" s="49"/>
      <c r="MSL106" s="49"/>
      <c r="MSM106" s="49"/>
      <c r="MSN106" s="49"/>
      <c r="MSO106" s="49"/>
      <c r="MSP106" s="49"/>
      <c r="MSQ106" s="49"/>
      <c r="MSR106" s="49"/>
      <c r="MSS106" s="49"/>
      <c r="MST106" s="49"/>
      <c r="MSU106" s="49"/>
      <c r="MSV106" s="49"/>
      <c r="MSW106" s="49"/>
      <c r="MSX106" s="49"/>
      <c r="MSY106" s="49"/>
      <c r="MSZ106" s="49"/>
      <c r="MTA106" s="49"/>
      <c r="MTB106" s="49"/>
      <c r="MTC106" s="49"/>
      <c r="MTD106" s="49"/>
      <c r="MTE106" s="49"/>
      <c r="MTF106" s="49"/>
      <c r="MTG106" s="49"/>
      <c r="MTH106" s="49"/>
      <c r="MTI106" s="49"/>
      <c r="MTJ106" s="49"/>
      <c r="MTK106" s="49"/>
      <c r="MTL106" s="49"/>
      <c r="MTM106" s="49"/>
      <c r="MTN106" s="49"/>
      <c r="MTO106" s="49"/>
      <c r="MTP106" s="49"/>
      <c r="MTQ106" s="49"/>
      <c r="MTR106" s="49"/>
      <c r="MTS106" s="49"/>
      <c r="MTT106" s="49"/>
      <c r="MTU106" s="49"/>
      <c r="MTV106" s="49"/>
      <c r="MTW106" s="49"/>
      <c r="MTX106" s="49"/>
      <c r="MTY106" s="49"/>
      <c r="MTZ106" s="49"/>
      <c r="MUA106" s="49"/>
      <c r="MUB106" s="49"/>
      <c r="MUC106" s="49"/>
      <c r="MUD106" s="49"/>
      <c r="MUE106" s="49"/>
      <c r="MUF106" s="49"/>
      <c r="MUG106" s="49"/>
      <c r="MUH106" s="49"/>
      <c r="MUI106" s="49"/>
      <c r="MUJ106" s="49"/>
      <c r="MUK106" s="49"/>
      <c r="MUL106" s="49"/>
      <c r="MUM106" s="49"/>
      <c r="MUN106" s="49"/>
      <c r="MUO106" s="49"/>
      <c r="MUP106" s="49"/>
      <c r="MUQ106" s="49"/>
      <c r="MUR106" s="49"/>
      <c r="MUS106" s="49"/>
      <c r="MUT106" s="49"/>
      <c r="MUU106" s="49"/>
      <c r="MUV106" s="49"/>
      <c r="MUW106" s="49"/>
      <c r="MUX106" s="49"/>
      <c r="MUY106" s="49"/>
      <c r="MUZ106" s="49"/>
      <c r="MVA106" s="49"/>
      <c r="MVB106" s="49"/>
      <c r="MVC106" s="49"/>
      <c r="MVD106" s="49"/>
      <c r="MVE106" s="49"/>
      <c r="MVF106" s="49"/>
      <c r="MVG106" s="49"/>
      <c r="MVH106" s="49"/>
      <c r="MVI106" s="49"/>
      <c r="MVJ106" s="49"/>
      <c r="MVK106" s="49"/>
      <c r="MVL106" s="49"/>
      <c r="MVM106" s="49"/>
      <c r="MVN106" s="49"/>
      <c r="MVO106" s="49"/>
      <c r="MVP106" s="49"/>
      <c r="MVQ106" s="49"/>
      <c r="MVR106" s="49"/>
      <c r="MVS106" s="49"/>
      <c r="MVT106" s="49"/>
      <c r="MVU106" s="49"/>
      <c r="MVV106" s="49"/>
      <c r="MVW106" s="49"/>
      <c r="MVX106" s="49"/>
      <c r="MVY106" s="49"/>
      <c r="MVZ106" s="49"/>
      <c r="MWA106" s="49"/>
      <c r="MWB106" s="49"/>
      <c r="MWC106" s="49"/>
      <c r="MWD106" s="49"/>
      <c r="MWE106" s="49"/>
      <c r="MWF106" s="49"/>
      <c r="MWG106" s="49"/>
      <c r="MWH106" s="49"/>
      <c r="MWI106" s="49"/>
      <c r="MWJ106" s="49"/>
      <c r="MWK106" s="49"/>
      <c r="MWL106" s="49"/>
      <c r="MWM106" s="49"/>
      <c r="MWN106" s="49"/>
      <c r="MWO106" s="49"/>
      <c r="MWP106" s="49"/>
      <c r="MWQ106" s="49"/>
      <c r="MWR106" s="49"/>
      <c r="MWS106" s="49"/>
      <c r="MWT106" s="49"/>
      <c r="MWU106" s="49"/>
      <c r="MWV106" s="49"/>
      <c r="MWW106" s="49"/>
      <c r="MWX106" s="49"/>
      <c r="MWY106" s="49"/>
      <c r="MWZ106" s="49"/>
      <c r="MXA106" s="49"/>
      <c r="MXB106" s="49"/>
      <c r="MXC106" s="49"/>
      <c r="MXD106" s="49"/>
      <c r="MXE106" s="49"/>
      <c r="MXF106" s="49"/>
      <c r="MXG106" s="49"/>
      <c r="MXH106" s="49"/>
      <c r="MXI106" s="49"/>
      <c r="MXJ106" s="49"/>
      <c r="MXK106" s="49"/>
      <c r="MXL106" s="49"/>
      <c r="MXM106" s="49"/>
      <c r="MXN106" s="49"/>
      <c r="MXO106" s="49"/>
      <c r="MXP106" s="49"/>
      <c r="MXQ106" s="49"/>
      <c r="MXR106" s="49"/>
      <c r="MXS106" s="49"/>
      <c r="MXT106" s="49"/>
      <c r="MXU106" s="49"/>
      <c r="MXV106" s="49"/>
      <c r="MXW106" s="49"/>
      <c r="MXX106" s="49"/>
      <c r="MXY106" s="49"/>
      <c r="MXZ106" s="49"/>
      <c r="MYA106" s="49"/>
      <c r="MYB106" s="49"/>
      <c r="MYC106" s="49"/>
      <c r="MYD106" s="49"/>
      <c r="MYE106" s="49"/>
      <c r="MYF106" s="49"/>
      <c r="MYG106" s="49"/>
      <c r="MYH106" s="49"/>
      <c r="MYI106" s="49"/>
      <c r="MYJ106" s="49"/>
      <c r="MYK106" s="49"/>
      <c r="MYL106" s="49"/>
      <c r="MYM106" s="49"/>
      <c r="MYN106" s="49"/>
      <c r="MYO106" s="49"/>
      <c r="MYP106" s="49"/>
      <c r="MYQ106" s="49"/>
      <c r="MYR106" s="49"/>
      <c r="MYS106" s="49"/>
      <c r="MYT106" s="49"/>
      <c r="MYU106" s="49"/>
      <c r="MYV106" s="49"/>
      <c r="MYW106" s="49"/>
      <c r="MYX106" s="49"/>
      <c r="MYY106" s="49"/>
      <c r="MYZ106" s="49"/>
      <c r="MZA106" s="49"/>
      <c r="MZB106" s="49"/>
      <c r="MZC106" s="49"/>
      <c r="MZD106" s="49"/>
      <c r="MZE106" s="49"/>
      <c r="MZF106" s="49"/>
      <c r="MZG106" s="49"/>
      <c r="MZH106" s="49"/>
      <c r="MZI106" s="49"/>
      <c r="MZJ106" s="49"/>
      <c r="MZK106" s="49"/>
      <c r="MZL106" s="49"/>
      <c r="MZM106" s="49"/>
      <c r="MZN106" s="49"/>
      <c r="MZO106" s="49"/>
      <c r="MZP106" s="49"/>
      <c r="MZQ106" s="49"/>
      <c r="MZR106" s="49"/>
      <c r="MZS106" s="49"/>
      <c r="MZT106" s="49"/>
      <c r="MZU106" s="49"/>
      <c r="MZV106" s="49"/>
      <c r="MZW106" s="49"/>
      <c r="MZX106" s="49"/>
      <c r="MZY106" s="49"/>
      <c r="MZZ106" s="49"/>
      <c r="NAA106" s="49"/>
      <c r="NAB106" s="49"/>
      <c r="NAC106" s="49"/>
      <c r="NAD106" s="49"/>
      <c r="NAE106" s="49"/>
      <c r="NAF106" s="49"/>
      <c r="NAG106" s="49"/>
      <c r="NAH106" s="49"/>
      <c r="NAI106" s="49"/>
      <c r="NAJ106" s="49"/>
      <c r="NAK106" s="49"/>
      <c r="NAL106" s="49"/>
      <c r="NAM106" s="49"/>
      <c r="NAN106" s="49"/>
      <c r="NAO106" s="49"/>
      <c r="NAP106" s="49"/>
      <c r="NAQ106" s="49"/>
      <c r="NAR106" s="49"/>
      <c r="NAS106" s="49"/>
      <c r="NAT106" s="49"/>
      <c r="NAU106" s="49"/>
      <c r="NAV106" s="49"/>
      <c r="NAW106" s="49"/>
      <c r="NAX106" s="49"/>
      <c r="NAY106" s="49"/>
      <c r="NAZ106" s="49"/>
      <c r="NBA106" s="49"/>
      <c r="NBB106" s="49"/>
      <c r="NBC106" s="49"/>
      <c r="NBD106" s="49"/>
      <c r="NBE106" s="49"/>
      <c r="NBF106" s="49"/>
      <c r="NBG106" s="49"/>
      <c r="NBH106" s="49"/>
      <c r="NBI106" s="49"/>
      <c r="NBJ106" s="49"/>
      <c r="NBK106" s="49"/>
      <c r="NBL106" s="49"/>
      <c r="NBM106" s="49"/>
      <c r="NBN106" s="49"/>
      <c r="NBO106" s="49"/>
      <c r="NBP106" s="49"/>
      <c r="NBQ106" s="49"/>
      <c r="NBR106" s="49"/>
      <c r="NBS106" s="49"/>
      <c r="NBT106" s="49"/>
      <c r="NBU106" s="49"/>
      <c r="NBV106" s="49"/>
      <c r="NBW106" s="49"/>
      <c r="NBX106" s="49"/>
      <c r="NBY106" s="49"/>
      <c r="NBZ106" s="49"/>
      <c r="NCA106" s="49"/>
      <c r="NCB106" s="49"/>
      <c r="NCC106" s="49"/>
      <c r="NCD106" s="49"/>
      <c r="NCE106" s="49"/>
      <c r="NCF106" s="49"/>
      <c r="NCG106" s="49"/>
      <c r="NCH106" s="49"/>
      <c r="NCI106" s="49"/>
      <c r="NCJ106" s="49"/>
      <c r="NCK106" s="49"/>
      <c r="NCL106" s="49"/>
      <c r="NCM106" s="49"/>
      <c r="NCN106" s="49"/>
      <c r="NCO106" s="49"/>
      <c r="NCP106" s="49"/>
      <c r="NCQ106" s="49"/>
      <c r="NCR106" s="49"/>
      <c r="NCS106" s="49"/>
      <c r="NCT106" s="49"/>
      <c r="NCU106" s="49"/>
      <c r="NCV106" s="49"/>
      <c r="NCW106" s="49"/>
      <c r="NCX106" s="49"/>
      <c r="NCY106" s="49"/>
      <c r="NCZ106" s="49"/>
      <c r="NDA106" s="49"/>
      <c r="NDB106" s="49"/>
      <c r="NDC106" s="49"/>
      <c r="NDD106" s="49"/>
      <c r="NDE106" s="49"/>
      <c r="NDF106" s="49"/>
      <c r="NDG106" s="49"/>
      <c r="NDH106" s="49"/>
      <c r="NDI106" s="49"/>
      <c r="NDJ106" s="49"/>
      <c r="NDK106" s="49"/>
      <c r="NDL106" s="49"/>
      <c r="NDM106" s="49"/>
      <c r="NDN106" s="49"/>
      <c r="NDO106" s="49"/>
      <c r="NDP106" s="49"/>
      <c r="NDQ106" s="49"/>
      <c r="NDR106" s="49"/>
      <c r="NDS106" s="49"/>
      <c r="NDT106" s="49"/>
      <c r="NDU106" s="49"/>
      <c r="NDV106" s="49"/>
      <c r="NDW106" s="49"/>
      <c r="NDX106" s="49"/>
      <c r="NDY106" s="49"/>
      <c r="NDZ106" s="49"/>
      <c r="NEA106" s="49"/>
      <c r="NEB106" s="49"/>
      <c r="NEC106" s="49"/>
      <c r="NED106" s="49"/>
      <c r="NEE106" s="49"/>
      <c r="NEF106" s="49"/>
      <c r="NEG106" s="49"/>
      <c r="NEH106" s="49"/>
      <c r="NEI106" s="49"/>
      <c r="NEJ106" s="49"/>
      <c r="NEK106" s="49"/>
      <c r="NEL106" s="49"/>
      <c r="NEM106" s="49"/>
      <c r="NEN106" s="49"/>
      <c r="NEO106" s="49"/>
      <c r="NEP106" s="49"/>
      <c r="NEQ106" s="49"/>
      <c r="NER106" s="49"/>
      <c r="NES106" s="49"/>
      <c r="NET106" s="49"/>
      <c r="NEU106" s="49"/>
      <c r="NEV106" s="49"/>
      <c r="NEW106" s="49"/>
      <c r="NEX106" s="49"/>
      <c r="NEY106" s="49"/>
      <c r="NEZ106" s="49"/>
      <c r="NFA106" s="49"/>
      <c r="NFB106" s="49"/>
      <c r="NFC106" s="49"/>
      <c r="NFD106" s="49"/>
      <c r="NFE106" s="49"/>
      <c r="NFF106" s="49"/>
      <c r="NFG106" s="49"/>
      <c r="NFH106" s="49"/>
      <c r="NFI106" s="49"/>
      <c r="NFJ106" s="49"/>
      <c r="NFK106" s="49"/>
      <c r="NFL106" s="49"/>
      <c r="NFM106" s="49"/>
      <c r="NFN106" s="49"/>
      <c r="NFO106" s="49"/>
      <c r="NFP106" s="49"/>
      <c r="NFQ106" s="49"/>
      <c r="NFR106" s="49"/>
      <c r="NFS106" s="49"/>
      <c r="NFT106" s="49"/>
      <c r="NFU106" s="49"/>
      <c r="NFV106" s="49"/>
      <c r="NFW106" s="49"/>
      <c r="NFX106" s="49"/>
      <c r="NFY106" s="49"/>
      <c r="NFZ106" s="49"/>
      <c r="NGA106" s="49"/>
      <c r="NGB106" s="49"/>
      <c r="NGC106" s="49"/>
      <c r="NGD106" s="49"/>
      <c r="NGE106" s="49"/>
      <c r="NGF106" s="49"/>
      <c r="NGG106" s="49"/>
      <c r="NGH106" s="49"/>
      <c r="NGI106" s="49"/>
      <c r="NGJ106" s="49"/>
      <c r="NGK106" s="49"/>
      <c r="NGL106" s="49"/>
      <c r="NGM106" s="49"/>
      <c r="NGN106" s="49"/>
      <c r="NGO106" s="49"/>
      <c r="NGP106" s="49"/>
      <c r="NGQ106" s="49"/>
      <c r="NGR106" s="49"/>
      <c r="NGS106" s="49"/>
      <c r="NGT106" s="49"/>
      <c r="NGU106" s="49"/>
      <c r="NGV106" s="49"/>
      <c r="NGW106" s="49"/>
      <c r="NGX106" s="49"/>
      <c r="NGY106" s="49"/>
      <c r="NGZ106" s="49"/>
      <c r="NHA106" s="49"/>
      <c r="NHB106" s="49"/>
      <c r="NHC106" s="49"/>
      <c r="NHD106" s="49"/>
      <c r="NHE106" s="49"/>
      <c r="NHF106" s="49"/>
      <c r="NHG106" s="49"/>
      <c r="NHH106" s="49"/>
      <c r="NHI106" s="49"/>
      <c r="NHJ106" s="49"/>
      <c r="NHK106" s="49"/>
      <c r="NHL106" s="49"/>
      <c r="NHM106" s="49"/>
      <c r="NHN106" s="49"/>
      <c r="NHO106" s="49"/>
      <c r="NHP106" s="49"/>
      <c r="NHQ106" s="49"/>
      <c r="NHR106" s="49"/>
      <c r="NHS106" s="49"/>
      <c r="NHT106" s="49"/>
      <c r="NHU106" s="49"/>
      <c r="NHV106" s="49"/>
      <c r="NHW106" s="49"/>
      <c r="NHX106" s="49"/>
      <c r="NHY106" s="49"/>
      <c r="NHZ106" s="49"/>
      <c r="NIA106" s="49"/>
      <c r="NIB106" s="49"/>
      <c r="NIC106" s="49"/>
      <c r="NID106" s="49"/>
      <c r="NIE106" s="49"/>
      <c r="NIF106" s="49"/>
      <c r="NIG106" s="49"/>
      <c r="NIH106" s="49"/>
      <c r="NII106" s="49"/>
      <c r="NIJ106" s="49"/>
      <c r="NIK106" s="49"/>
      <c r="NIL106" s="49"/>
      <c r="NIM106" s="49"/>
      <c r="NIN106" s="49"/>
      <c r="NIO106" s="49"/>
      <c r="NIP106" s="49"/>
      <c r="NIQ106" s="49"/>
      <c r="NIR106" s="49"/>
      <c r="NIS106" s="49"/>
      <c r="NIT106" s="49"/>
      <c r="NIU106" s="49"/>
      <c r="NIV106" s="49"/>
      <c r="NIW106" s="49"/>
      <c r="NIX106" s="49"/>
      <c r="NIY106" s="49"/>
      <c r="NIZ106" s="49"/>
      <c r="NJA106" s="49"/>
      <c r="NJB106" s="49"/>
      <c r="NJC106" s="49"/>
      <c r="NJD106" s="49"/>
      <c r="NJE106" s="49"/>
      <c r="NJF106" s="49"/>
      <c r="NJG106" s="49"/>
      <c r="NJH106" s="49"/>
      <c r="NJI106" s="49"/>
      <c r="NJJ106" s="49"/>
      <c r="NJK106" s="49"/>
      <c r="NJL106" s="49"/>
      <c r="NJM106" s="49"/>
      <c r="NJN106" s="49"/>
      <c r="NJO106" s="49"/>
      <c r="NJP106" s="49"/>
      <c r="NJQ106" s="49"/>
      <c r="NJR106" s="49"/>
      <c r="NJS106" s="49"/>
      <c r="NJT106" s="49"/>
      <c r="NJU106" s="49"/>
      <c r="NJV106" s="49"/>
      <c r="NJW106" s="49"/>
      <c r="NJX106" s="49"/>
      <c r="NJY106" s="49"/>
      <c r="NJZ106" s="49"/>
      <c r="NKA106" s="49"/>
      <c r="NKB106" s="49"/>
      <c r="NKC106" s="49"/>
      <c r="NKD106" s="49"/>
      <c r="NKE106" s="49"/>
      <c r="NKF106" s="49"/>
      <c r="NKG106" s="49"/>
      <c r="NKH106" s="49"/>
      <c r="NKI106" s="49"/>
      <c r="NKJ106" s="49"/>
      <c r="NKK106" s="49"/>
      <c r="NKL106" s="49"/>
      <c r="NKM106" s="49"/>
      <c r="NKN106" s="49"/>
      <c r="NKO106" s="49"/>
      <c r="NKP106" s="49"/>
      <c r="NKQ106" s="49"/>
      <c r="NKR106" s="49"/>
      <c r="NKS106" s="49"/>
      <c r="NKT106" s="49"/>
      <c r="NKU106" s="49"/>
      <c r="NKV106" s="49"/>
      <c r="NKW106" s="49"/>
      <c r="NKX106" s="49"/>
      <c r="NKY106" s="49"/>
      <c r="NKZ106" s="49"/>
      <c r="NLA106" s="49"/>
      <c r="NLB106" s="49"/>
      <c r="NLC106" s="49"/>
      <c r="NLD106" s="49"/>
      <c r="NLE106" s="49"/>
      <c r="NLF106" s="49"/>
      <c r="NLG106" s="49"/>
      <c r="NLH106" s="49"/>
      <c r="NLI106" s="49"/>
      <c r="NLJ106" s="49"/>
      <c r="NLK106" s="49"/>
      <c r="NLL106" s="49"/>
      <c r="NLM106" s="49"/>
      <c r="NLN106" s="49"/>
      <c r="NLO106" s="49"/>
      <c r="NLP106" s="49"/>
      <c r="NLQ106" s="49"/>
      <c r="NLR106" s="49"/>
      <c r="NLS106" s="49"/>
      <c r="NLT106" s="49"/>
      <c r="NLU106" s="49"/>
      <c r="NLV106" s="49"/>
      <c r="NLW106" s="49"/>
      <c r="NLX106" s="49"/>
      <c r="NLY106" s="49"/>
      <c r="NLZ106" s="49"/>
      <c r="NMA106" s="49"/>
      <c r="NMB106" s="49"/>
      <c r="NMC106" s="49"/>
      <c r="NMD106" s="49"/>
      <c r="NME106" s="49"/>
      <c r="NMF106" s="49"/>
      <c r="NMG106" s="49"/>
      <c r="NMH106" s="49"/>
      <c r="NMI106" s="49"/>
      <c r="NMJ106" s="49"/>
      <c r="NMK106" s="49"/>
      <c r="NML106" s="49"/>
      <c r="NMM106" s="49"/>
      <c r="NMN106" s="49"/>
      <c r="NMO106" s="49"/>
      <c r="NMP106" s="49"/>
      <c r="NMQ106" s="49"/>
      <c r="NMR106" s="49"/>
      <c r="NMS106" s="49"/>
      <c r="NMT106" s="49"/>
      <c r="NMU106" s="49"/>
      <c r="NMV106" s="49"/>
      <c r="NMW106" s="49"/>
      <c r="NMX106" s="49"/>
      <c r="NMY106" s="49"/>
      <c r="NMZ106" s="49"/>
      <c r="NNA106" s="49"/>
      <c r="NNB106" s="49"/>
      <c r="NNC106" s="49"/>
      <c r="NND106" s="49"/>
      <c r="NNE106" s="49"/>
      <c r="NNF106" s="49"/>
      <c r="NNG106" s="49"/>
      <c r="NNH106" s="49"/>
      <c r="NNI106" s="49"/>
      <c r="NNJ106" s="49"/>
      <c r="NNK106" s="49"/>
      <c r="NNL106" s="49"/>
      <c r="NNM106" s="49"/>
      <c r="NNN106" s="49"/>
      <c r="NNO106" s="49"/>
      <c r="NNP106" s="49"/>
      <c r="NNQ106" s="49"/>
      <c r="NNR106" s="49"/>
      <c r="NNS106" s="49"/>
      <c r="NNT106" s="49"/>
      <c r="NNU106" s="49"/>
      <c r="NNV106" s="49"/>
      <c r="NNW106" s="49"/>
      <c r="NNX106" s="49"/>
      <c r="NNY106" s="49"/>
      <c r="NNZ106" s="49"/>
      <c r="NOA106" s="49"/>
      <c r="NOB106" s="49"/>
      <c r="NOC106" s="49"/>
      <c r="NOD106" s="49"/>
      <c r="NOE106" s="49"/>
      <c r="NOF106" s="49"/>
      <c r="NOG106" s="49"/>
      <c r="NOH106" s="49"/>
      <c r="NOI106" s="49"/>
      <c r="NOJ106" s="49"/>
      <c r="NOK106" s="49"/>
      <c r="NOL106" s="49"/>
      <c r="NOM106" s="49"/>
      <c r="NON106" s="49"/>
      <c r="NOO106" s="49"/>
      <c r="NOP106" s="49"/>
      <c r="NOQ106" s="49"/>
      <c r="NOR106" s="49"/>
      <c r="NOS106" s="49"/>
      <c r="NOT106" s="49"/>
      <c r="NOU106" s="49"/>
      <c r="NOV106" s="49"/>
      <c r="NOW106" s="49"/>
      <c r="NOX106" s="49"/>
      <c r="NOY106" s="49"/>
      <c r="NOZ106" s="49"/>
      <c r="NPA106" s="49"/>
      <c r="NPB106" s="49"/>
      <c r="NPC106" s="49"/>
      <c r="NPD106" s="49"/>
      <c r="NPE106" s="49"/>
      <c r="NPF106" s="49"/>
      <c r="NPG106" s="49"/>
      <c r="NPH106" s="49"/>
      <c r="NPI106" s="49"/>
      <c r="NPJ106" s="49"/>
      <c r="NPK106" s="49"/>
      <c r="NPL106" s="49"/>
      <c r="NPM106" s="49"/>
      <c r="NPN106" s="49"/>
      <c r="NPO106" s="49"/>
      <c r="NPP106" s="49"/>
      <c r="NPQ106" s="49"/>
      <c r="NPR106" s="49"/>
      <c r="NPS106" s="49"/>
      <c r="NPT106" s="49"/>
      <c r="NPU106" s="49"/>
      <c r="NPV106" s="49"/>
      <c r="NPW106" s="49"/>
      <c r="NPX106" s="49"/>
      <c r="NPY106" s="49"/>
      <c r="NPZ106" s="49"/>
      <c r="NQA106" s="49"/>
      <c r="NQB106" s="49"/>
      <c r="NQC106" s="49"/>
      <c r="NQD106" s="49"/>
      <c r="NQE106" s="49"/>
      <c r="NQF106" s="49"/>
      <c r="NQG106" s="49"/>
      <c r="NQH106" s="49"/>
      <c r="NQI106" s="49"/>
      <c r="NQJ106" s="49"/>
      <c r="NQK106" s="49"/>
      <c r="NQL106" s="49"/>
      <c r="NQM106" s="49"/>
      <c r="NQN106" s="49"/>
      <c r="NQO106" s="49"/>
      <c r="NQP106" s="49"/>
      <c r="NQQ106" s="49"/>
      <c r="NQR106" s="49"/>
      <c r="NQS106" s="49"/>
      <c r="NQT106" s="49"/>
      <c r="NQU106" s="49"/>
      <c r="NQV106" s="49"/>
      <c r="NQW106" s="49"/>
      <c r="NQX106" s="49"/>
      <c r="NQY106" s="49"/>
      <c r="NQZ106" s="49"/>
      <c r="NRA106" s="49"/>
      <c r="NRB106" s="49"/>
      <c r="NRC106" s="49"/>
      <c r="NRD106" s="49"/>
      <c r="NRE106" s="49"/>
      <c r="NRF106" s="49"/>
      <c r="NRG106" s="49"/>
      <c r="NRH106" s="49"/>
      <c r="NRI106" s="49"/>
      <c r="NRJ106" s="49"/>
      <c r="NRK106" s="49"/>
      <c r="NRL106" s="49"/>
      <c r="NRM106" s="49"/>
      <c r="NRN106" s="49"/>
      <c r="NRO106" s="49"/>
      <c r="NRP106" s="49"/>
      <c r="NRQ106" s="49"/>
      <c r="NRR106" s="49"/>
      <c r="NRS106" s="49"/>
      <c r="NRT106" s="49"/>
      <c r="NRU106" s="49"/>
      <c r="NRV106" s="49"/>
      <c r="NRW106" s="49"/>
      <c r="NRX106" s="49"/>
      <c r="NRY106" s="49"/>
      <c r="NRZ106" s="49"/>
      <c r="NSA106" s="49"/>
      <c r="NSB106" s="49"/>
      <c r="NSC106" s="49"/>
      <c r="NSD106" s="49"/>
      <c r="NSE106" s="49"/>
      <c r="NSF106" s="49"/>
      <c r="NSG106" s="49"/>
      <c r="NSH106" s="49"/>
      <c r="NSI106" s="49"/>
      <c r="NSJ106" s="49"/>
      <c r="NSK106" s="49"/>
      <c r="NSL106" s="49"/>
      <c r="NSM106" s="49"/>
      <c r="NSN106" s="49"/>
      <c r="NSO106" s="49"/>
      <c r="NSP106" s="49"/>
      <c r="NSQ106" s="49"/>
      <c r="NSR106" s="49"/>
      <c r="NSS106" s="49"/>
      <c r="NST106" s="49"/>
      <c r="NSU106" s="49"/>
      <c r="NSV106" s="49"/>
      <c r="NSW106" s="49"/>
      <c r="NSX106" s="49"/>
      <c r="NSY106" s="49"/>
      <c r="NSZ106" s="49"/>
      <c r="NTA106" s="49"/>
      <c r="NTB106" s="49"/>
      <c r="NTC106" s="49"/>
      <c r="NTD106" s="49"/>
      <c r="NTE106" s="49"/>
      <c r="NTF106" s="49"/>
      <c r="NTG106" s="49"/>
      <c r="NTH106" s="49"/>
      <c r="NTI106" s="49"/>
      <c r="NTJ106" s="49"/>
      <c r="NTK106" s="49"/>
      <c r="NTL106" s="49"/>
      <c r="NTM106" s="49"/>
      <c r="NTN106" s="49"/>
      <c r="NTO106" s="49"/>
      <c r="NTP106" s="49"/>
      <c r="NTQ106" s="49"/>
      <c r="NTR106" s="49"/>
      <c r="NTS106" s="49"/>
      <c r="NTT106" s="49"/>
      <c r="NTU106" s="49"/>
      <c r="NTV106" s="49"/>
      <c r="NTW106" s="49"/>
      <c r="NTX106" s="49"/>
      <c r="NTY106" s="49"/>
      <c r="NTZ106" s="49"/>
      <c r="NUA106" s="49"/>
      <c r="NUB106" s="49"/>
      <c r="NUC106" s="49"/>
      <c r="NUD106" s="49"/>
      <c r="NUE106" s="49"/>
      <c r="NUF106" s="49"/>
      <c r="NUG106" s="49"/>
      <c r="NUH106" s="49"/>
      <c r="NUI106" s="49"/>
      <c r="NUJ106" s="49"/>
      <c r="NUK106" s="49"/>
      <c r="NUL106" s="49"/>
      <c r="NUM106" s="49"/>
      <c r="NUN106" s="49"/>
      <c r="NUO106" s="49"/>
      <c r="NUP106" s="49"/>
      <c r="NUQ106" s="49"/>
      <c r="NUR106" s="49"/>
      <c r="NUS106" s="49"/>
      <c r="NUT106" s="49"/>
      <c r="NUU106" s="49"/>
      <c r="NUV106" s="49"/>
      <c r="NUW106" s="49"/>
      <c r="NUX106" s="49"/>
      <c r="NUY106" s="49"/>
      <c r="NUZ106" s="49"/>
      <c r="NVA106" s="49"/>
      <c r="NVB106" s="49"/>
      <c r="NVC106" s="49"/>
      <c r="NVD106" s="49"/>
      <c r="NVE106" s="49"/>
      <c r="NVF106" s="49"/>
      <c r="NVG106" s="49"/>
      <c r="NVH106" s="49"/>
      <c r="NVI106" s="49"/>
      <c r="NVJ106" s="49"/>
      <c r="NVK106" s="49"/>
      <c r="NVL106" s="49"/>
      <c r="NVM106" s="49"/>
      <c r="NVN106" s="49"/>
      <c r="NVO106" s="49"/>
      <c r="NVP106" s="49"/>
      <c r="NVQ106" s="49"/>
      <c r="NVR106" s="49"/>
      <c r="NVS106" s="49"/>
      <c r="NVT106" s="49"/>
      <c r="NVU106" s="49"/>
      <c r="NVV106" s="49"/>
      <c r="NVW106" s="49"/>
      <c r="NVX106" s="49"/>
      <c r="NVY106" s="49"/>
      <c r="NVZ106" s="49"/>
      <c r="NWA106" s="49"/>
      <c r="NWB106" s="49"/>
      <c r="NWC106" s="49"/>
      <c r="NWD106" s="49"/>
      <c r="NWE106" s="49"/>
      <c r="NWF106" s="49"/>
      <c r="NWG106" s="49"/>
      <c r="NWH106" s="49"/>
      <c r="NWI106" s="49"/>
      <c r="NWJ106" s="49"/>
      <c r="NWK106" s="49"/>
      <c r="NWL106" s="49"/>
      <c r="NWM106" s="49"/>
      <c r="NWN106" s="49"/>
      <c r="NWO106" s="49"/>
      <c r="NWP106" s="49"/>
      <c r="NWQ106" s="49"/>
      <c r="NWR106" s="49"/>
      <c r="NWS106" s="49"/>
      <c r="NWT106" s="49"/>
      <c r="NWU106" s="49"/>
      <c r="NWV106" s="49"/>
      <c r="NWW106" s="49"/>
      <c r="NWX106" s="49"/>
      <c r="NWY106" s="49"/>
      <c r="NWZ106" s="49"/>
      <c r="NXA106" s="49"/>
      <c r="NXB106" s="49"/>
      <c r="NXC106" s="49"/>
      <c r="NXD106" s="49"/>
      <c r="NXE106" s="49"/>
      <c r="NXF106" s="49"/>
      <c r="NXG106" s="49"/>
      <c r="NXH106" s="49"/>
      <c r="NXI106" s="49"/>
      <c r="NXJ106" s="49"/>
      <c r="NXK106" s="49"/>
      <c r="NXL106" s="49"/>
      <c r="NXM106" s="49"/>
      <c r="NXN106" s="49"/>
      <c r="NXO106" s="49"/>
      <c r="NXP106" s="49"/>
      <c r="NXQ106" s="49"/>
      <c r="NXR106" s="49"/>
      <c r="NXS106" s="49"/>
      <c r="NXT106" s="49"/>
      <c r="NXU106" s="49"/>
      <c r="NXV106" s="49"/>
      <c r="NXW106" s="49"/>
      <c r="NXX106" s="49"/>
      <c r="NXY106" s="49"/>
      <c r="NXZ106" s="49"/>
      <c r="NYA106" s="49"/>
      <c r="NYB106" s="49"/>
      <c r="NYC106" s="49"/>
      <c r="NYD106" s="49"/>
      <c r="NYE106" s="49"/>
      <c r="NYF106" s="49"/>
      <c r="NYG106" s="49"/>
      <c r="NYH106" s="49"/>
      <c r="NYI106" s="49"/>
      <c r="NYJ106" s="49"/>
      <c r="NYK106" s="49"/>
      <c r="NYL106" s="49"/>
      <c r="NYM106" s="49"/>
      <c r="NYN106" s="49"/>
      <c r="NYO106" s="49"/>
      <c r="NYP106" s="49"/>
      <c r="NYQ106" s="49"/>
      <c r="NYR106" s="49"/>
      <c r="NYS106" s="49"/>
      <c r="NYT106" s="49"/>
      <c r="NYU106" s="49"/>
      <c r="NYV106" s="49"/>
      <c r="NYW106" s="49"/>
      <c r="NYX106" s="49"/>
      <c r="NYY106" s="49"/>
      <c r="NYZ106" s="49"/>
      <c r="NZA106" s="49"/>
      <c r="NZB106" s="49"/>
      <c r="NZC106" s="49"/>
      <c r="NZD106" s="49"/>
      <c r="NZE106" s="49"/>
      <c r="NZF106" s="49"/>
      <c r="NZG106" s="49"/>
      <c r="NZH106" s="49"/>
      <c r="NZI106" s="49"/>
      <c r="NZJ106" s="49"/>
      <c r="NZK106" s="49"/>
      <c r="NZL106" s="49"/>
      <c r="NZM106" s="49"/>
      <c r="NZN106" s="49"/>
      <c r="NZO106" s="49"/>
      <c r="NZP106" s="49"/>
      <c r="NZQ106" s="49"/>
      <c r="NZR106" s="49"/>
      <c r="NZS106" s="49"/>
      <c r="NZT106" s="49"/>
      <c r="NZU106" s="49"/>
      <c r="NZV106" s="49"/>
      <c r="NZW106" s="49"/>
      <c r="NZX106" s="49"/>
      <c r="NZY106" s="49"/>
      <c r="NZZ106" s="49"/>
      <c r="OAA106" s="49"/>
      <c r="OAB106" s="49"/>
      <c r="OAC106" s="49"/>
      <c r="OAD106" s="49"/>
      <c r="OAE106" s="49"/>
      <c r="OAF106" s="49"/>
      <c r="OAG106" s="49"/>
      <c r="OAH106" s="49"/>
      <c r="OAI106" s="49"/>
      <c r="OAJ106" s="49"/>
      <c r="OAK106" s="49"/>
      <c r="OAL106" s="49"/>
      <c r="OAM106" s="49"/>
      <c r="OAN106" s="49"/>
      <c r="OAO106" s="49"/>
      <c r="OAP106" s="49"/>
      <c r="OAQ106" s="49"/>
      <c r="OAR106" s="49"/>
      <c r="OAS106" s="49"/>
      <c r="OAT106" s="49"/>
      <c r="OAU106" s="49"/>
      <c r="OAV106" s="49"/>
      <c r="OAW106" s="49"/>
      <c r="OAX106" s="49"/>
      <c r="OAY106" s="49"/>
      <c r="OAZ106" s="49"/>
      <c r="OBA106" s="49"/>
      <c r="OBB106" s="49"/>
      <c r="OBC106" s="49"/>
      <c r="OBD106" s="49"/>
      <c r="OBE106" s="49"/>
      <c r="OBF106" s="49"/>
      <c r="OBG106" s="49"/>
      <c r="OBH106" s="49"/>
      <c r="OBI106" s="49"/>
      <c r="OBJ106" s="49"/>
      <c r="OBK106" s="49"/>
      <c r="OBL106" s="49"/>
      <c r="OBM106" s="49"/>
      <c r="OBN106" s="49"/>
      <c r="OBO106" s="49"/>
      <c r="OBP106" s="49"/>
      <c r="OBQ106" s="49"/>
      <c r="OBR106" s="49"/>
      <c r="OBS106" s="49"/>
      <c r="OBT106" s="49"/>
      <c r="OBU106" s="49"/>
      <c r="OBV106" s="49"/>
      <c r="OBW106" s="49"/>
      <c r="OBX106" s="49"/>
      <c r="OBY106" s="49"/>
      <c r="OBZ106" s="49"/>
      <c r="OCA106" s="49"/>
      <c r="OCB106" s="49"/>
      <c r="OCC106" s="49"/>
      <c r="OCD106" s="49"/>
      <c r="OCE106" s="49"/>
      <c r="OCF106" s="49"/>
      <c r="OCG106" s="49"/>
      <c r="OCH106" s="49"/>
      <c r="OCI106" s="49"/>
      <c r="OCJ106" s="49"/>
      <c r="OCK106" s="49"/>
      <c r="OCL106" s="49"/>
      <c r="OCM106" s="49"/>
      <c r="OCN106" s="49"/>
      <c r="OCO106" s="49"/>
      <c r="OCP106" s="49"/>
      <c r="OCQ106" s="49"/>
      <c r="OCR106" s="49"/>
      <c r="OCS106" s="49"/>
      <c r="OCT106" s="49"/>
      <c r="OCU106" s="49"/>
      <c r="OCV106" s="49"/>
      <c r="OCW106" s="49"/>
      <c r="OCX106" s="49"/>
      <c r="OCY106" s="49"/>
      <c r="OCZ106" s="49"/>
      <c r="ODA106" s="49"/>
      <c r="ODB106" s="49"/>
      <c r="ODC106" s="49"/>
      <c r="ODD106" s="49"/>
      <c r="ODE106" s="49"/>
      <c r="ODF106" s="49"/>
      <c r="ODG106" s="49"/>
      <c r="ODH106" s="49"/>
      <c r="ODI106" s="49"/>
      <c r="ODJ106" s="49"/>
      <c r="ODK106" s="49"/>
      <c r="ODL106" s="49"/>
      <c r="ODM106" s="49"/>
      <c r="ODN106" s="49"/>
      <c r="ODO106" s="49"/>
      <c r="ODP106" s="49"/>
      <c r="ODQ106" s="49"/>
      <c r="ODR106" s="49"/>
      <c r="ODS106" s="49"/>
      <c r="ODT106" s="49"/>
      <c r="ODU106" s="49"/>
      <c r="ODV106" s="49"/>
      <c r="ODW106" s="49"/>
      <c r="ODX106" s="49"/>
      <c r="ODY106" s="49"/>
      <c r="ODZ106" s="49"/>
      <c r="OEA106" s="49"/>
      <c r="OEB106" s="49"/>
      <c r="OEC106" s="49"/>
      <c r="OED106" s="49"/>
      <c r="OEE106" s="49"/>
      <c r="OEF106" s="49"/>
      <c r="OEG106" s="49"/>
      <c r="OEH106" s="49"/>
      <c r="OEI106" s="49"/>
      <c r="OEJ106" s="49"/>
      <c r="OEK106" s="49"/>
      <c r="OEL106" s="49"/>
      <c r="OEM106" s="49"/>
      <c r="OEN106" s="49"/>
      <c r="OEO106" s="49"/>
      <c r="OEP106" s="49"/>
      <c r="OEQ106" s="49"/>
      <c r="OER106" s="49"/>
      <c r="OES106" s="49"/>
      <c r="OET106" s="49"/>
      <c r="OEU106" s="49"/>
      <c r="OEV106" s="49"/>
      <c r="OEW106" s="49"/>
      <c r="OEX106" s="49"/>
      <c r="OEY106" s="49"/>
      <c r="OEZ106" s="49"/>
      <c r="OFA106" s="49"/>
      <c r="OFB106" s="49"/>
      <c r="OFC106" s="49"/>
      <c r="OFD106" s="49"/>
      <c r="OFE106" s="49"/>
      <c r="OFF106" s="49"/>
      <c r="OFG106" s="49"/>
      <c r="OFH106" s="49"/>
      <c r="OFI106" s="49"/>
      <c r="OFJ106" s="49"/>
      <c r="OFK106" s="49"/>
      <c r="OFL106" s="49"/>
      <c r="OFM106" s="49"/>
      <c r="OFN106" s="49"/>
      <c r="OFO106" s="49"/>
      <c r="OFP106" s="49"/>
      <c r="OFQ106" s="49"/>
      <c r="OFR106" s="49"/>
      <c r="OFS106" s="49"/>
      <c r="OFT106" s="49"/>
      <c r="OFU106" s="49"/>
      <c r="OFV106" s="49"/>
      <c r="OFW106" s="49"/>
      <c r="OFX106" s="49"/>
      <c r="OFY106" s="49"/>
      <c r="OFZ106" s="49"/>
      <c r="OGA106" s="49"/>
      <c r="OGB106" s="49"/>
      <c r="OGC106" s="49"/>
      <c r="OGD106" s="49"/>
      <c r="OGE106" s="49"/>
      <c r="OGF106" s="49"/>
      <c r="OGG106" s="49"/>
      <c r="OGH106" s="49"/>
      <c r="OGI106" s="49"/>
      <c r="OGJ106" s="49"/>
      <c r="OGK106" s="49"/>
      <c r="OGL106" s="49"/>
      <c r="OGM106" s="49"/>
      <c r="OGN106" s="49"/>
      <c r="OGO106" s="49"/>
      <c r="OGP106" s="49"/>
      <c r="OGQ106" s="49"/>
      <c r="OGR106" s="49"/>
      <c r="OGS106" s="49"/>
      <c r="OGT106" s="49"/>
      <c r="OGU106" s="49"/>
      <c r="OGV106" s="49"/>
      <c r="OGW106" s="49"/>
      <c r="OGX106" s="49"/>
      <c r="OGY106" s="49"/>
      <c r="OGZ106" s="49"/>
      <c r="OHA106" s="49"/>
      <c r="OHB106" s="49"/>
      <c r="OHC106" s="49"/>
      <c r="OHD106" s="49"/>
      <c r="OHE106" s="49"/>
      <c r="OHF106" s="49"/>
      <c r="OHG106" s="49"/>
      <c r="OHH106" s="49"/>
      <c r="OHI106" s="49"/>
      <c r="OHJ106" s="49"/>
      <c r="OHK106" s="49"/>
      <c r="OHL106" s="49"/>
      <c r="OHM106" s="49"/>
      <c r="OHN106" s="49"/>
      <c r="OHO106" s="49"/>
      <c r="OHP106" s="49"/>
      <c r="OHQ106" s="49"/>
      <c r="OHR106" s="49"/>
      <c r="OHS106" s="49"/>
      <c r="OHT106" s="49"/>
      <c r="OHU106" s="49"/>
      <c r="OHV106" s="49"/>
      <c r="OHW106" s="49"/>
      <c r="OHX106" s="49"/>
      <c r="OHY106" s="49"/>
      <c r="OHZ106" s="49"/>
      <c r="OIA106" s="49"/>
      <c r="OIB106" s="49"/>
      <c r="OIC106" s="49"/>
      <c r="OID106" s="49"/>
      <c r="OIE106" s="49"/>
      <c r="OIF106" s="49"/>
      <c r="OIG106" s="49"/>
      <c r="OIH106" s="49"/>
      <c r="OII106" s="49"/>
      <c r="OIJ106" s="49"/>
      <c r="OIK106" s="49"/>
      <c r="OIL106" s="49"/>
      <c r="OIM106" s="49"/>
      <c r="OIN106" s="49"/>
      <c r="OIO106" s="49"/>
      <c r="OIP106" s="49"/>
      <c r="OIQ106" s="49"/>
      <c r="OIR106" s="49"/>
      <c r="OIS106" s="49"/>
      <c r="OIT106" s="49"/>
      <c r="OIU106" s="49"/>
      <c r="OIV106" s="49"/>
      <c r="OIW106" s="49"/>
      <c r="OIX106" s="49"/>
      <c r="OIY106" s="49"/>
      <c r="OIZ106" s="49"/>
      <c r="OJA106" s="49"/>
      <c r="OJB106" s="49"/>
      <c r="OJC106" s="49"/>
      <c r="OJD106" s="49"/>
      <c r="OJE106" s="49"/>
      <c r="OJF106" s="49"/>
      <c r="OJG106" s="49"/>
      <c r="OJH106" s="49"/>
      <c r="OJI106" s="49"/>
      <c r="OJJ106" s="49"/>
      <c r="OJK106" s="49"/>
      <c r="OJL106" s="49"/>
      <c r="OJM106" s="49"/>
      <c r="OJN106" s="49"/>
      <c r="OJO106" s="49"/>
      <c r="OJP106" s="49"/>
      <c r="OJQ106" s="49"/>
      <c r="OJR106" s="49"/>
      <c r="OJS106" s="49"/>
      <c r="OJT106" s="49"/>
      <c r="OJU106" s="49"/>
      <c r="OJV106" s="49"/>
      <c r="OJW106" s="49"/>
      <c r="OJX106" s="49"/>
      <c r="OJY106" s="49"/>
      <c r="OJZ106" s="49"/>
      <c r="OKA106" s="49"/>
      <c r="OKB106" s="49"/>
      <c r="OKC106" s="49"/>
      <c r="OKD106" s="49"/>
      <c r="OKE106" s="49"/>
      <c r="OKF106" s="49"/>
      <c r="OKG106" s="49"/>
      <c r="OKH106" s="49"/>
      <c r="OKI106" s="49"/>
      <c r="OKJ106" s="49"/>
      <c r="OKK106" s="49"/>
      <c r="OKL106" s="49"/>
      <c r="OKM106" s="49"/>
      <c r="OKN106" s="49"/>
      <c r="OKO106" s="49"/>
      <c r="OKP106" s="49"/>
      <c r="OKQ106" s="49"/>
      <c r="OKR106" s="49"/>
      <c r="OKS106" s="49"/>
      <c r="OKT106" s="49"/>
      <c r="OKU106" s="49"/>
      <c r="OKV106" s="49"/>
      <c r="OKW106" s="49"/>
      <c r="OKX106" s="49"/>
      <c r="OKY106" s="49"/>
      <c r="OKZ106" s="49"/>
      <c r="OLA106" s="49"/>
      <c r="OLB106" s="49"/>
      <c r="OLC106" s="49"/>
      <c r="OLD106" s="49"/>
      <c r="OLE106" s="49"/>
      <c r="OLF106" s="49"/>
      <c r="OLG106" s="49"/>
      <c r="OLH106" s="49"/>
      <c r="OLI106" s="49"/>
      <c r="OLJ106" s="49"/>
      <c r="OLK106" s="49"/>
      <c r="OLL106" s="49"/>
      <c r="OLM106" s="49"/>
      <c r="OLN106" s="49"/>
      <c r="OLO106" s="49"/>
      <c r="OLP106" s="49"/>
      <c r="OLQ106" s="49"/>
      <c r="OLR106" s="49"/>
      <c r="OLS106" s="49"/>
      <c r="OLT106" s="49"/>
      <c r="OLU106" s="49"/>
      <c r="OLV106" s="49"/>
      <c r="OLW106" s="49"/>
      <c r="OLX106" s="49"/>
      <c r="OLY106" s="49"/>
      <c r="OLZ106" s="49"/>
      <c r="OMA106" s="49"/>
      <c r="OMB106" s="49"/>
      <c r="OMC106" s="49"/>
      <c r="OMD106" s="49"/>
      <c r="OME106" s="49"/>
      <c r="OMF106" s="49"/>
      <c r="OMG106" s="49"/>
      <c r="OMH106" s="49"/>
      <c r="OMI106" s="49"/>
      <c r="OMJ106" s="49"/>
      <c r="OMK106" s="49"/>
      <c r="OML106" s="49"/>
      <c r="OMM106" s="49"/>
      <c r="OMN106" s="49"/>
      <c r="OMO106" s="49"/>
      <c r="OMP106" s="49"/>
      <c r="OMQ106" s="49"/>
      <c r="OMR106" s="49"/>
      <c r="OMS106" s="49"/>
      <c r="OMT106" s="49"/>
      <c r="OMU106" s="49"/>
      <c r="OMV106" s="49"/>
      <c r="OMW106" s="49"/>
      <c r="OMX106" s="49"/>
      <c r="OMY106" s="49"/>
      <c r="OMZ106" s="49"/>
      <c r="ONA106" s="49"/>
      <c r="ONB106" s="49"/>
      <c r="ONC106" s="49"/>
      <c r="OND106" s="49"/>
      <c r="ONE106" s="49"/>
      <c r="ONF106" s="49"/>
      <c r="ONG106" s="49"/>
      <c r="ONH106" s="49"/>
      <c r="ONI106" s="49"/>
      <c r="ONJ106" s="49"/>
      <c r="ONK106" s="49"/>
      <c r="ONL106" s="49"/>
      <c r="ONM106" s="49"/>
      <c r="ONN106" s="49"/>
      <c r="ONO106" s="49"/>
      <c r="ONP106" s="49"/>
      <c r="ONQ106" s="49"/>
      <c r="ONR106" s="49"/>
      <c r="ONS106" s="49"/>
      <c r="ONT106" s="49"/>
      <c r="ONU106" s="49"/>
      <c r="ONV106" s="49"/>
      <c r="ONW106" s="49"/>
      <c r="ONX106" s="49"/>
      <c r="ONY106" s="49"/>
      <c r="ONZ106" s="49"/>
      <c r="OOA106" s="49"/>
      <c r="OOB106" s="49"/>
      <c r="OOC106" s="49"/>
      <c r="OOD106" s="49"/>
      <c r="OOE106" s="49"/>
      <c r="OOF106" s="49"/>
      <c r="OOG106" s="49"/>
      <c r="OOH106" s="49"/>
      <c r="OOI106" s="49"/>
      <c r="OOJ106" s="49"/>
      <c r="OOK106" s="49"/>
      <c r="OOL106" s="49"/>
      <c r="OOM106" s="49"/>
      <c r="OON106" s="49"/>
      <c r="OOO106" s="49"/>
      <c r="OOP106" s="49"/>
      <c r="OOQ106" s="49"/>
      <c r="OOR106" s="49"/>
      <c r="OOS106" s="49"/>
      <c r="OOT106" s="49"/>
      <c r="OOU106" s="49"/>
      <c r="OOV106" s="49"/>
      <c r="OOW106" s="49"/>
      <c r="OOX106" s="49"/>
      <c r="OOY106" s="49"/>
      <c r="OOZ106" s="49"/>
      <c r="OPA106" s="49"/>
      <c r="OPB106" s="49"/>
      <c r="OPC106" s="49"/>
      <c r="OPD106" s="49"/>
      <c r="OPE106" s="49"/>
      <c r="OPF106" s="49"/>
      <c r="OPG106" s="49"/>
      <c r="OPH106" s="49"/>
      <c r="OPI106" s="49"/>
      <c r="OPJ106" s="49"/>
      <c r="OPK106" s="49"/>
      <c r="OPL106" s="49"/>
      <c r="OPM106" s="49"/>
      <c r="OPN106" s="49"/>
      <c r="OPO106" s="49"/>
      <c r="OPP106" s="49"/>
      <c r="OPQ106" s="49"/>
      <c r="OPR106" s="49"/>
      <c r="OPS106" s="49"/>
      <c r="OPT106" s="49"/>
      <c r="OPU106" s="49"/>
      <c r="OPV106" s="49"/>
      <c r="OPW106" s="49"/>
      <c r="OPX106" s="49"/>
      <c r="OPY106" s="49"/>
      <c r="OPZ106" s="49"/>
      <c r="OQA106" s="49"/>
      <c r="OQB106" s="49"/>
      <c r="OQC106" s="49"/>
      <c r="OQD106" s="49"/>
      <c r="OQE106" s="49"/>
      <c r="OQF106" s="49"/>
      <c r="OQG106" s="49"/>
      <c r="OQH106" s="49"/>
      <c r="OQI106" s="49"/>
      <c r="OQJ106" s="49"/>
      <c r="OQK106" s="49"/>
      <c r="OQL106" s="49"/>
      <c r="OQM106" s="49"/>
      <c r="OQN106" s="49"/>
      <c r="OQO106" s="49"/>
      <c r="OQP106" s="49"/>
      <c r="OQQ106" s="49"/>
      <c r="OQR106" s="49"/>
      <c r="OQS106" s="49"/>
      <c r="OQT106" s="49"/>
      <c r="OQU106" s="49"/>
      <c r="OQV106" s="49"/>
      <c r="OQW106" s="49"/>
      <c r="OQX106" s="49"/>
      <c r="OQY106" s="49"/>
      <c r="OQZ106" s="49"/>
      <c r="ORA106" s="49"/>
      <c r="ORB106" s="49"/>
      <c r="ORC106" s="49"/>
      <c r="ORD106" s="49"/>
      <c r="ORE106" s="49"/>
      <c r="ORF106" s="49"/>
      <c r="ORG106" s="49"/>
      <c r="ORH106" s="49"/>
      <c r="ORI106" s="49"/>
      <c r="ORJ106" s="49"/>
      <c r="ORK106" s="49"/>
      <c r="ORL106" s="49"/>
      <c r="ORM106" s="49"/>
      <c r="ORN106" s="49"/>
      <c r="ORO106" s="49"/>
      <c r="ORP106" s="49"/>
      <c r="ORQ106" s="49"/>
      <c r="ORR106" s="49"/>
      <c r="ORS106" s="49"/>
      <c r="ORT106" s="49"/>
      <c r="ORU106" s="49"/>
      <c r="ORV106" s="49"/>
      <c r="ORW106" s="49"/>
      <c r="ORX106" s="49"/>
      <c r="ORY106" s="49"/>
      <c r="ORZ106" s="49"/>
      <c r="OSA106" s="49"/>
      <c r="OSB106" s="49"/>
      <c r="OSC106" s="49"/>
      <c r="OSD106" s="49"/>
      <c r="OSE106" s="49"/>
      <c r="OSF106" s="49"/>
      <c r="OSG106" s="49"/>
      <c r="OSH106" s="49"/>
      <c r="OSI106" s="49"/>
      <c r="OSJ106" s="49"/>
      <c r="OSK106" s="49"/>
      <c r="OSL106" s="49"/>
      <c r="OSM106" s="49"/>
      <c r="OSN106" s="49"/>
      <c r="OSO106" s="49"/>
      <c r="OSP106" s="49"/>
      <c r="OSQ106" s="49"/>
      <c r="OSR106" s="49"/>
      <c r="OSS106" s="49"/>
      <c r="OST106" s="49"/>
      <c r="OSU106" s="49"/>
      <c r="OSV106" s="49"/>
      <c r="OSW106" s="49"/>
      <c r="OSX106" s="49"/>
      <c r="OSY106" s="49"/>
      <c r="OSZ106" s="49"/>
      <c r="OTA106" s="49"/>
      <c r="OTB106" s="49"/>
      <c r="OTC106" s="49"/>
      <c r="OTD106" s="49"/>
      <c r="OTE106" s="49"/>
      <c r="OTF106" s="49"/>
      <c r="OTG106" s="49"/>
      <c r="OTH106" s="49"/>
      <c r="OTI106" s="49"/>
      <c r="OTJ106" s="49"/>
      <c r="OTK106" s="49"/>
      <c r="OTL106" s="49"/>
      <c r="OTM106" s="49"/>
      <c r="OTN106" s="49"/>
      <c r="OTO106" s="49"/>
      <c r="OTP106" s="49"/>
      <c r="OTQ106" s="49"/>
      <c r="OTR106" s="49"/>
      <c r="OTS106" s="49"/>
      <c r="OTT106" s="49"/>
      <c r="OTU106" s="49"/>
      <c r="OTV106" s="49"/>
      <c r="OTW106" s="49"/>
      <c r="OTX106" s="49"/>
      <c r="OTY106" s="49"/>
      <c r="OTZ106" s="49"/>
      <c r="OUA106" s="49"/>
      <c r="OUB106" s="49"/>
      <c r="OUC106" s="49"/>
      <c r="OUD106" s="49"/>
      <c r="OUE106" s="49"/>
      <c r="OUF106" s="49"/>
      <c r="OUG106" s="49"/>
      <c r="OUH106" s="49"/>
      <c r="OUI106" s="49"/>
      <c r="OUJ106" s="49"/>
      <c r="OUK106" s="49"/>
      <c r="OUL106" s="49"/>
      <c r="OUM106" s="49"/>
      <c r="OUN106" s="49"/>
      <c r="OUO106" s="49"/>
      <c r="OUP106" s="49"/>
      <c r="OUQ106" s="49"/>
      <c r="OUR106" s="49"/>
      <c r="OUS106" s="49"/>
      <c r="OUT106" s="49"/>
      <c r="OUU106" s="49"/>
      <c r="OUV106" s="49"/>
      <c r="OUW106" s="49"/>
      <c r="OUX106" s="49"/>
      <c r="OUY106" s="49"/>
      <c r="OUZ106" s="49"/>
      <c r="OVA106" s="49"/>
      <c r="OVB106" s="49"/>
      <c r="OVC106" s="49"/>
      <c r="OVD106" s="49"/>
      <c r="OVE106" s="49"/>
      <c r="OVF106" s="49"/>
      <c r="OVG106" s="49"/>
      <c r="OVH106" s="49"/>
      <c r="OVI106" s="49"/>
      <c r="OVJ106" s="49"/>
      <c r="OVK106" s="49"/>
      <c r="OVL106" s="49"/>
      <c r="OVM106" s="49"/>
      <c r="OVN106" s="49"/>
      <c r="OVO106" s="49"/>
      <c r="OVP106" s="49"/>
      <c r="OVQ106" s="49"/>
      <c r="OVR106" s="49"/>
      <c r="OVS106" s="49"/>
      <c r="OVT106" s="49"/>
      <c r="OVU106" s="49"/>
      <c r="OVV106" s="49"/>
      <c r="OVW106" s="49"/>
      <c r="OVX106" s="49"/>
      <c r="OVY106" s="49"/>
      <c r="OVZ106" s="49"/>
      <c r="OWA106" s="49"/>
      <c r="OWB106" s="49"/>
      <c r="OWC106" s="49"/>
      <c r="OWD106" s="49"/>
      <c r="OWE106" s="49"/>
      <c r="OWF106" s="49"/>
      <c r="OWG106" s="49"/>
      <c r="OWH106" s="49"/>
      <c r="OWI106" s="49"/>
      <c r="OWJ106" s="49"/>
      <c r="OWK106" s="49"/>
      <c r="OWL106" s="49"/>
      <c r="OWM106" s="49"/>
      <c r="OWN106" s="49"/>
      <c r="OWO106" s="49"/>
      <c r="OWP106" s="49"/>
      <c r="OWQ106" s="49"/>
      <c r="OWR106" s="49"/>
      <c r="OWS106" s="49"/>
      <c r="OWT106" s="49"/>
      <c r="OWU106" s="49"/>
      <c r="OWV106" s="49"/>
      <c r="OWW106" s="49"/>
      <c r="OWX106" s="49"/>
      <c r="OWY106" s="49"/>
      <c r="OWZ106" s="49"/>
      <c r="OXA106" s="49"/>
      <c r="OXB106" s="49"/>
      <c r="OXC106" s="49"/>
      <c r="OXD106" s="49"/>
      <c r="OXE106" s="49"/>
      <c r="OXF106" s="49"/>
      <c r="OXG106" s="49"/>
      <c r="OXH106" s="49"/>
      <c r="OXI106" s="49"/>
      <c r="OXJ106" s="49"/>
      <c r="OXK106" s="49"/>
      <c r="OXL106" s="49"/>
      <c r="OXM106" s="49"/>
      <c r="OXN106" s="49"/>
      <c r="OXO106" s="49"/>
      <c r="OXP106" s="49"/>
      <c r="OXQ106" s="49"/>
      <c r="OXR106" s="49"/>
      <c r="OXS106" s="49"/>
      <c r="OXT106" s="49"/>
      <c r="OXU106" s="49"/>
      <c r="OXV106" s="49"/>
      <c r="OXW106" s="49"/>
      <c r="OXX106" s="49"/>
      <c r="OXY106" s="49"/>
      <c r="OXZ106" s="49"/>
      <c r="OYA106" s="49"/>
      <c r="OYB106" s="49"/>
      <c r="OYC106" s="49"/>
      <c r="OYD106" s="49"/>
      <c r="OYE106" s="49"/>
      <c r="OYF106" s="49"/>
      <c r="OYG106" s="49"/>
      <c r="OYH106" s="49"/>
      <c r="OYI106" s="49"/>
      <c r="OYJ106" s="49"/>
      <c r="OYK106" s="49"/>
      <c r="OYL106" s="49"/>
      <c r="OYM106" s="49"/>
      <c r="OYN106" s="49"/>
      <c r="OYO106" s="49"/>
      <c r="OYP106" s="49"/>
      <c r="OYQ106" s="49"/>
      <c r="OYR106" s="49"/>
      <c r="OYS106" s="49"/>
      <c r="OYT106" s="49"/>
      <c r="OYU106" s="49"/>
      <c r="OYV106" s="49"/>
      <c r="OYW106" s="49"/>
      <c r="OYX106" s="49"/>
      <c r="OYY106" s="49"/>
      <c r="OYZ106" s="49"/>
      <c r="OZA106" s="49"/>
      <c r="OZB106" s="49"/>
      <c r="OZC106" s="49"/>
      <c r="OZD106" s="49"/>
      <c r="OZE106" s="49"/>
      <c r="OZF106" s="49"/>
      <c r="OZG106" s="49"/>
      <c r="OZH106" s="49"/>
      <c r="OZI106" s="49"/>
      <c r="OZJ106" s="49"/>
      <c r="OZK106" s="49"/>
      <c r="OZL106" s="49"/>
      <c r="OZM106" s="49"/>
      <c r="OZN106" s="49"/>
      <c r="OZO106" s="49"/>
      <c r="OZP106" s="49"/>
      <c r="OZQ106" s="49"/>
      <c r="OZR106" s="49"/>
      <c r="OZS106" s="49"/>
      <c r="OZT106" s="49"/>
      <c r="OZU106" s="49"/>
      <c r="OZV106" s="49"/>
      <c r="OZW106" s="49"/>
      <c r="OZX106" s="49"/>
      <c r="OZY106" s="49"/>
      <c r="OZZ106" s="49"/>
      <c r="PAA106" s="49"/>
      <c r="PAB106" s="49"/>
      <c r="PAC106" s="49"/>
      <c r="PAD106" s="49"/>
      <c r="PAE106" s="49"/>
      <c r="PAF106" s="49"/>
      <c r="PAG106" s="49"/>
      <c r="PAH106" s="49"/>
      <c r="PAI106" s="49"/>
      <c r="PAJ106" s="49"/>
      <c r="PAK106" s="49"/>
      <c r="PAL106" s="49"/>
      <c r="PAM106" s="49"/>
      <c r="PAN106" s="49"/>
      <c r="PAO106" s="49"/>
      <c r="PAP106" s="49"/>
      <c r="PAQ106" s="49"/>
      <c r="PAR106" s="49"/>
      <c r="PAS106" s="49"/>
      <c r="PAT106" s="49"/>
      <c r="PAU106" s="49"/>
      <c r="PAV106" s="49"/>
      <c r="PAW106" s="49"/>
      <c r="PAX106" s="49"/>
      <c r="PAY106" s="49"/>
      <c r="PAZ106" s="49"/>
      <c r="PBA106" s="49"/>
      <c r="PBB106" s="49"/>
      <c r="PBC106" s="49"/>
      <c r="PBD106" s="49"/>
      <c r="PBE106" s="49"/>
      <c r="PBF106" s="49"/>
      <c r="PBG106" s="49"/>
      <c r="PBH106" s="49"/>
      <c r="PBI106" s="49"/>
      <c r="PBJ106" s="49"/>
      <c r="PBK106" s="49"/>
      <c r="PBL106" s="49"/>
      <c r="PBM106" s="49"/>
      <c r="PBN106" s="49"/>
      <c r="PBO106" s="49"/>
      <c r="PBP106" s="49"/>
      <c r="PBQ106" s="49"/>
      <c r="PBR106" s="49"/>
      <c r="PBS106" s="49"/>
      <c r="PBT106" s="49"/>
      <c r="PBU106" s="49"/>
      <c r="PBV106" s="49"/>
      <c r="PBW106" s="49"/>
      <c r="PBX106" s="49"/>
      <c r="PBY106" s="49"/>
      <c r="PBZ106" s="49"/>
      <c r="PCA106" s="49"/>
      <c r="PCB106" s="49"/>
      <c r="PCC106" s="49"/>
      <c r="PCD106" s="49"/>
      <c r="PCE106" s="49"/>
      <c r="PCF106" s="49"/>
      <c r="PCG106" s="49"/>
      <c r="PCH106" s="49"/>
      <c r="PCI106" s="49"/>
      <c r="PCJ106" s="49"/>
      <c r="PCK106" s="49"/>
      <c r="PCL106" s="49"/>
      <c r="PCM106" s="49"/>
      <c r="PCN106" s="49"/>
      <c r="PCO106" s="49"/>
      <c r="PCP106" s="49"/>
      <c r="PCQ106" s="49"/>
      <c r="PCR106" s="49"/>
      <c r="PCS106" s="49"/>
      <c r="PCT106" s="49"/>
      <c r="PCU106" s="49"/>
      <c r="PCV106" s="49"/>
      <c r="PCW106" s="49"/>
      <c r="PCX106" s="49"/>
      <c r="PCY106" s="49"/>
      <c r="PCZ106" s="49"/>
      <c r="PDA106" s="49"/>
      <c r="PDB106" s="49"/>
      <c r="PDC106" s="49"/>
      <c r="PDD106" s="49"/>
      <c r="PDE106" s="49"/>
      <c r="PDF106" s="49"/>
      <c r="PDG106" s="49"/>
      <c r="PDH106" s="49"/>
      <c r="PDI106" s="49"/>
      <c r="PDJ106" s="49"/>
      <c r="PDK106" s="49"/>
      <c r="PDL106" s="49"/>
      <c r="PDM106" s="49"/>
      <c r="PDN106" s="49"/>
      <c r="PDO106" s="49"/>
      <c r="PDP106" s="49"/>
      <c r="PDQ106" s="49"/>
      <c r="PDR106" s="49"/>
      <c r="PDS106" s="49"/>
      <c r="PDT106" s="49"/>
      <c r="PDU106" s="49"/>
      <c r="PDV106" s="49"/>
      <c r="PDW106" s="49"/>
      <c r="PDX106" s="49"/>
      <c r="PDY106" s="49"/>
      <c r="PDZ106" s="49"/>
      <c r="PEA106" s="49"/>
      <c r="PEB106" s="49"/>
      <c r="PEC106" s="49"/>
      <c r="PED106" s="49"/>
      <c r="PEE106" s="49"/>
      <c r="PEF106" s="49"/>
      <c r="PEG106" s="49"/>
      <c r="PEH106" s="49"/>
      <c r="PEI106" s="49"/>
      <c r="PEJ106" s="49"/>
      <c r="PEK106" s="49"/>
      <c r="PEL106" s="49"/>
      <c r="PEM106" s="49"/>
      <c r="PEN106" s="49"/>
      <c r="PEO106" s="49"/>
      <c r="PEP106" s="49"/>
      <c r="PEQ106" s="49"/>
      <c r="PER106" s="49"/>
      <c r="PES106" s="49"/>
      <c r="PET106" s="49"/>
      <c r="PEU106" s="49"/>
      <c r="PEV106" s="49"/>
      <c r="PEW106" s="49"/>
      <c r="PEX106" s="49"/>
      <c r="PEY106" s="49"/>
      <c r="PEZ106" s="49"/>
      <c r="PFA106" s="49"/>
      <c r="PFB106" s="49"/>
      <c r="PFC106" s="49"/>
      <c r="PFD106" s="49"/>
      <c r="PFE106" s="49"/>
      <c r="PFF106" s="49"/>
      <c r="PFG106" s="49"/>
      <c r="PFH106" s="49"/>
      <c r="PFI106" s="49"/>
      <c r="PFJ106" s="49"/>
      <c r="PFK106" s="49"/>
      <c r="PFL106" s="49"/>
      <c r="PFM106" s="49"/>
      <c r="PFN106" s="49"/>
      <c r="PFO106" s="49"/>
      <c r="PFP106" s="49"/>
      <c r="PFQ106" s="49"/>
      <c r="PFR106" s="49"/>
      <c r="PFS106" s="49"/>
      <c r="PFT106" s="49"/>
      <c r="PFU106" s="49"/>
      <c r="PFV106" s="49"/>
      <c r="PFW106" s="49"/>
      <c r="PFX106" s="49"/>
      <c r="PFY106" s="49"/>
      <c r="PFZ106" s="49"/>
      <c r="PGA106" s="49"/>
      <c r="PGB106" s="49"/>
      <c r="PGC106" s="49"/>
      <c r="PGD106" s="49"/>
      <c r="PGE106" s="49"/>
      <c r="PGF106" s="49"/>
      <c r="PGG106" s="49"/>
      <c r="PGH106" s="49"/>
      <c r="PGI106" s="49"/>
      <c r="PGJ106" s="49"/>
      <c r="PGK106" s="49"/>
      <c r="PGL106" s="49"/>
      <c r="PGM106" s="49"/>
      <c r="PGN106" s="49"/>
      <c r="PGO106" s="49"/>
      <c r="PGP106" s="49"/>
      <c r="PGQ106" s="49"/>
      <c r="PGR106" s="49"/>
      <c r="PGS106" s="49"/>
      <c r="PGT106" s="49"/>
      <c r="PGU106" s="49"/>
      <c r="PGV106" s="49"/>
      <c r="PGW106" s="49"/>
      <c r="PGX106" s="49"/>
      <c r="PGY106" s="49"/>
      <c r="PGZ106" s="49"/>
      <c r="PHA106" s="49"/>
      <c r="PHB106" s="49"/>
      <c r="PHC106" s="49"/>
      <c r="PHD106" s="49"/>
      <c r="PHE106" s="49"/>
      <c r="PHF106" s="49"/>
      <c r="PHG106" s="49"/>
      <c r="PHH106" s="49"/>
      <c r="PHI106" s="49"/>
      <c r="PHJ106" s="49"/>
      <c r="PHK106" s="49"/>
      <c r="PHL106" s="49"/>
      <c r="PHM106" s="49"/>
      <c r="PHN106" s="49"/>
      <c r="PHO106" s="49"/>
      <c r="PHP106" s="49"/>
      <c r="PHQ106" s="49"/>
      <c r="PHR106" s="49"/>
      <c r="PHS106" s="49"/>
      <c r="PHT106" s="49"/>
      <c r="PHU106" s="49"/>
      <c r="PHV106" s="49"/>
      <c r="PHW106" s="49"/>
      <c r="PHX106" s="49"/>
      <c r="PHY106" s="49"/>
      <c r="PHZ106" s="49"/>
      <c r="PIA106" s="49"/>
      <c r="PIB106" s="49"/>
      <c r="PIC106" s="49"/>
      <c r="PID106" s="49"/>
      <c r="PIE106" s="49"/>
      <c r="PIF106" s="49"/>
      <c r="PIG106" s="49"/>
      <c r="PIH106" s="49"/>
      <c r="PII106" s="49"/>
      <c r="PIJ106" s="49"/>
      <c r="PIK106" s="49"/>
      <c r="PIL106" s="49"/>
      <c r="PIM106" s="49"/>
      <c r="PIN106" s="49"/>
      <c r="PIO106" s="49"/>
      <c r="PIP106" s="49"/>
      <c r="PIQ106" s="49"/>
      <c r="PIR106" s="49"/>
      <c r="PIS106" s="49"/>
      <c r="PIT106" s="49"/>
      <c r="PIU106" s="49"/>
      <c r="PIV106" s="49"/>
      <c r="PIW106" s="49"/>
      <c r="PIX106" s="49"/>
      <c r="PIY106" s="49"/>
      <c r="PIZ106" s="49"/>
      <c r="PJA106" s="49"/>
      <c r="PJB106" s="49"/>
      <c r="PJC106" s="49"/>
      <c r="PJD106" s="49"/>
      <c r="PJE106" s="49"/>
      <c r="PJF106" s="49"/>
      <c r="PJG106" s="49"/>
      <c r="PJH106" s="49"/>
      <c r="PJI106" s="49"/>
      <c r="PJJ106" s="49"/>
      <c r="PJK106" s="49"/>
      <c r="PJL106" s="49"/>
      <c r="PJM106" s="49"/>
      <c r="PJN106" s="49"/>
      <c r="PJO106" s="49"/>
      <c r="PJP106" s="49"/>
      <c r="PJQ106" s="49"/>
      <c r="PJR106" s="49"/>
      <c r="PJS106" s="49"/>
      <c r="PJT106" s="49"/>
      <c r="PJU106" s="49"/>
      <c r="PJV106" s="49"/>
      <c r="PJW106" s="49"/>
      <c r="PJX106" s="49"/>
      <c r="PJY106" s="49"/>
      <c r="PJZ106" s="49"/>
      <c r="PKA106" s="49"/>
      <c r="PKB106" s="49"/>
      <c r="PKC106" s="49"/>
      <c r="PKD106" s="49"/>
      <c r="PKE106" s="49"/>
      <c r="PKF106" s="49"/>
      <c r="PKG106" s="49"/>
      <c r="PKH106" s="49"/>
      <c r="PKI106" s="49"/>
      <c r="PKJ106" s="49"/>
      <c r="PKK106" s="49"/>
      <c r="PKL106" s="49"/>
      <c r="PKM106" s="49"/>
      <c r="PKN106" s="49"/>
      <c r="PKO106" s="49"/>
      <c r="PKP106" s="49"/>
      <c r="PKQ106" s="49"/>
      <c r="PKR106" s="49"/>
      <c r="PKS106" s="49"/>
      <c r="PKT106" s="49"/>
      <c r="PKU106" s="49"/>
      <c r="PKV106" s="49"/>
      <c r="PKW106" s="49"/>
      <c r="PKX106" s="49"/>
      <c r="PKY106" s="49"/>
      <c r="PKZ106" s="49"/>
      <c r="PLA106" s="49"/>
      <c r="PLB106" s="49"/>
      <c r="PLC106" s="49"/>
      <c r="PLD106" s="49"/>
      <c r="PLE106" s="49"/>
      <c r="PLF106" s="49"/>
      <c r="PLG106" s="49"/>
      <c r="PLH106" s="49"/>
      <c r="PLI106" s="49"/>
      <c r="PLJ106" s="49"/>
      <c r="PLK106" s="49"/>
      <c r="PLL106" s="49"/>
      <c r="PLM106" s="49"/>
      <c r="PLN106" s="49"/>
      <c r="PLO106" s="49"/>
      <c r="PLP106" s="49"/>
      <c r="PLQ106" s="49"/>
      <c r="PLR106" s="49"/>
      <c r="PLS106" s="49"/>
      <c r="PLT106" s="49"/>
      <c r="PLU106" s="49"/>
      <c r="PLV106" s="49"/>
      <c r="PLW106" s="49"/>
      <c r="PLX106" s="49"/>
      <c r="PLY106" s="49"/>
      <c r="PLZ106" s="49"/>
      <c r="PMA106" s="49"/>
      <c r="PMB106" s="49"/>
      <c r="PMC106" s="49"/>
      <c r="PMD106" s="49"/>
      <c r="PME106" s="49"/>
      <c r="PMF106" s="49"/>
      <c r="PMG106" s="49"/>
      <c r="PMH106" s="49"/>
      <c r="PMI106" s="49"/>
      <c r="PMJ106" s="49"/>
      <c r="PMK106" s="49"/>
      <c r="PML106" s="49"/>
      <c r="PMM106" s="49"/>
      <c r="PMN106" s="49"/>
      <c r="PMO106" s="49"/>
      <c r="PMP106" s="49"/>
      <c r="PMQ106" s="49"/>
      <c r="PMR106" s="49"/>
      <c r="PMS106" s="49"/>
      <c r="PMT106" s="49"/>
      <c r="PMU106" s="49"/>
      <c r="PMV106" s="49"/>
      <c r="PMW106" s="49"/>
      <c r="PMX106" s="49"/>
      <c r="PMY106" s="49"/>
      <c r="PMZ106" s="49"/>
      <c r="PNA106" s="49"/>
      <c r="PNB106" s="49"/>
      <c r="PNC106" s="49"/>
      <c r="PND106" s="49"/>
      <c r="PNE106" s="49"/>
      <c r="PNF106" s="49"/>
      <c r="PNG106" s="49"/>
      <c r="PNH106" s="49"/>
      <c r="PNI106" s="49"/>
      <c r="PNJ106" s="49"/>
      <c r="PNK106" s="49"/>
      <c r="PNL106" s="49"/>
      <c r="PNM106" s="49"/>
      <c r="PNN106" s="49"/>
      <c r="PNO106" s="49"/>
      <c r="PNP106" s="49"/>
      <c r="PNQ106" s="49"/>
      <c r="PNR106" s="49"/>
      <c r="PNS106" s="49"/>
      <c r="PNT106" s="49"/>
      <c r="PNU106" s="49"/>
      <c r="PNV106" s="49"/>
      <c r="PNW106" s="49"/>
      <c r="PNX106" s="49"/>
      <c r="PNY106" s="49"/>
      <c r="PNZ106" s="49"/>
      <c r="POA106" s="49"/>
      <c r="POB106" s="49"/>
      <c r="POC106" s="49"/>
      <c r="POD106" s="49"/>
      <c r="POE106" s="49"/>
      <c r="POF106" s="49"/>
      <c r="POG106" s="49"/>
      <c r="POH106" s="49"/>
      <c r="POI106" s="49"/>
      <c r="POJ106" s="49"/>
      <c r="POK106" s="49"/>
      <c r="POL106" s="49"/>
      <c r="POM106" s="49"/>
      <c r="PON106" s="49"/>
      <c r="POO106" s="49"/>
      <c r="POP106" s="49"/>
      <c r="POQ106" s="49"/>
      <c r="POR106" s="49"/>
      <c r="POS106" s="49"/>
      <c r="POT106" s="49"/>
      <c r="POU106" s="49"/>
      <c r="POV106" s="49"/>
      <c r="POW106" s="49"/>
      <c r="POX106" s="49"/>
      <c r="POY106" s="49"/>
      <c r="POZ106" s="49"/>
      <c r="PPA106" s="49"/>
      <c r="PPB106" s="49"/>
      <c r="PPC106" s="49"/>
      <c r="PPD106" s="49"/>
      <c r="PPE106" s="49"/>
      <c r="PPF106" s="49"/>
      <c r="PPG106" s="49"/>
      <c r="PPH106" s="49"/>
      <c r="PPI106" s="49"/>
      <c r="PPJ106" s="49"/>
      <c r="PPK106" s="49"/>
      <c r="PPL106" s="49"/>
      <c r="PPM106" s="49"/>
      <c r="PPN106" s="49"/>
      <c r="PPO106" s="49"/>
      <c r="PPP106" s="49"/>
      <c r="PPQ106" s="49"/>
      <c r="PPR106" s="49"/>
      <c r="PPS106" s="49"/>
      <c r="PPT106" s="49"/>
      <c r="PPU106" s="49"/>
      <c r="PPV106" s="49"/>
      <c r="PPW106" s="49"/>
      <c r="PPX106" s="49"/>
      <c r="PPY106" s="49"/>
      <c r="PPZ106" s="49"/>
      <c r="PQA106" s="49"/>
      <c r="PQB106" s="49"/>
      <c r="PQC106" s="49"/>
      <c r="PQD106" s="49"/>
      <c r="PQE106" s="49"/>
      <c r="PQF106" s="49"/>
      <c r="PQG106" s="49"/>
      <c r="PQH106" s="49"/>
      <c r="PQI106" s="49"/>
      <c r="PQJ106" s="49"/>
      <c r="PQK106" s="49"/>
      <c r="PQL106" s="49"/>
      <c r="PQM106" s="49"/>
      <c r="PQN106" s="49"/>
      <c r="PQO106" s="49"/>
      <c r="PQP106" s="49"/>
      <c r="PQQ106" s="49"/>
      <c r="PQR106" s="49"/>
      <c r="PQS106" s="49"/>
      <c r="PQT106" s="49"/>
      <c r="PQU106" s="49"/>
      <c r="PQV106" s="49"/>
      <c r="PQW106" s="49"/>
      <c r="PQX106" s="49"/>
      <c r="PQY106" s="49"/>
      <c r="PQZ106" s="49"/>
      <c r="PRA106" s="49"/>
      <c r="PRB106" s="49"/>
      <c r="PRC106" s="49"/>
      <c r="PRD106" s="49"/>
      <c r="PRE106" s="49"/>
      <c r="PRF106" s="49"/>
      <c r="PRG106" s="49"/>
      <c r="PRH106" s="49"/>
      <c r="PRI106" s="49"/>
      <c r="PRJ106" s="49"/>
      <c r="PRK106" s="49"/>
      <c r="PRL106" s="49"/>
      <c r="PRM106" s="49"/>
      <c r="PRN106" s="49"/>
      <c r="PRO106" s="49"/>
      <c r="PRP106" s="49"/>
      <c r="PRQ106" s="49"/>
      <c r="PRR106" s="49"/>
      <c r="PRS106" s="49"/>
      <c r="PRT106" s="49"/>
      <c r="PRU106" s="49"/>
      <c r="PRV106" s="49"/>
      <c r="PRW106" s="49"/>
      <c r="PRX106" s="49"/>
      <c r="PRY106" s="49"/>
      <c r="PRZ106" s="49"/>
      <c r="PSA106" s="49"/>
      <c r="PSB106" s="49"/>
      <c r="PSC106" s="49"/>
      <c r="PSD106" s="49"/>
      <c r="PSE106" s="49"/>
      <c r="PSF106" s="49"/>
      <c r="PSG106" s="49"/>
      <c r="PSH106" s="49"/>
      <c r="PSI106" s="49"/>
      <c r="PSJ106" s="49"/>
      <c r="PSK106" s="49"/>
      <c r="PSL106" s="49"/>
      <c r="PSM106" s="49"/>
      <c r="PSN106" s="49"/>
      <c r="PSO106" s="49"/>
      <c r="PSP106" s="49"/>
      <c r="PSQ106" s="49"/>
      <c r="PSR106" s="49"/>
      <c r="PSS106" s="49"/>
      <c r="PST106" s="49"/>
      <c r="PSU106" s="49"/>
      <c r="PSV106" s="49"/>
      <c r="PSW106" s="49"/>
      <c r="PSX106" s="49"/>
      <c r="PSY106" s="49"/>
      <c r="PSZ106" s="49"/>
      <c r="PTA106" s="49"/>
      <c r="PTB106" s="49"/>
      <c r="PTC106" s="49"/>
      <c r="PTD106" s="49"/>
      <c r="PTE106" s="49"/>
      <c r="PTF106" s="49"/>
      <c r="PTG106" s="49"/>
      <c r="PTH106" s="49"/>
      <c r="PTI106" s="49"/>
      <c r="PTJ106" s="49"/>
      <c r="PTK106" s="49"/>
      <c r="PTL106" s="49"/>
      <c r="PTM106" s="49"/>
      <c r="PTN106" s="49"/>
      <c r="PTO106" s="49"/>
      <c r="PTP106" s="49"/>
      <c r="PTQ106" s="49"/>
      <c r="PTR106" s="49"/>
      <c r="PTS106" s="49"/>
      <c r="PTT106" s="49"/>
      <c r="PTU106" s="49"/>
      <c r="PTV106" s="49"/>
      <c r="PTW106" s="49"/>
      <c r="PTX106" s="49"/>
      <c r="PTY106" s="49"/>
      <c r="PTZ106" s="49"/>
      <c r="PUA106" s="49"/>
      <c r="PUB106" s="49"/>
      <c r="PUC106" s="49"/>
      <c r="PUD106" s="49"/>
      <c r="PUE106" s="49"/>
      <c r="PUF106" s="49"/>
      <c r="PUG106" s="49"/>
      <c r="PUH106" s="49"/>
      <c r="PUI106" s="49"/>
      <c r="PUJ106" s="49"/>
      <c r="PUK106" s="49"/>
      <c r="PUL106" s="49"/>
      <c r="PUM106" s="49"/>
      <c r="PUN106" s="49"/>
      <c r="PUO106" s="49"/>
      <c r="PUP106" s="49"/>
      <c r="PUQ106" s="49"/>
      <c r="PUR106" s="49"/>
      <c r="PUS106" s="49"/>
      <c r="PUT106" s="49"/>
      <c r="PUU106" s="49"/>
      <c r="PUV106" s="49"/>
      <c r="PUW106" s="49"/>
      <c r="PUX106" s="49"/>
      <c r="PUY106" s="49"/>
      <c r="PUZ106" s="49"/>
      <c r="PVA106" s="49"/>
      <c r="PVB106" s="49"/>
      <c r="PVC106" s="49"/>
      <c r="PVD106" s="49"/>
      <c r="PVE106" s="49"/>
      <c r="PVF106" s="49"/>
      <c r="PVG106" s="49"/>
      <c r="PVH106" s="49"/>
      <c r="PVI106" s="49"/>
      <c r="PVJ106" s="49"/>
      <c r="PVK106" s="49"/>
      <c r="PVL106" s="49"/>
      <c r="PVM106" s="49"/>
      <c r="PVN106" s="49"/>
      <c r="PVO106" s="49"/>
      <c r="PVP106" s="49"/>
      <c r="PVQ106" s="49"/>
      <c r="PVR106" s="49"/>
      <c r="PVS106" s="49"/>
      <c r="PVT106" s="49"/>
      <c r="PVU106" s="49"/>
      <c r="PVV106" s="49"/>
      <c r="PVW106" s="49"/>
      <c r="PVX106" s="49"/>
      <c r="PVY106" s="49"/>
      <c r="PVZ106" s="49"/>
      <c r="PWA106" s="49"/>
      <c r="PWB106" s="49"/>
      <c r="PWC106" s="49"/>
      <c r="PWD106" s="49"/>
      <c r="PWE106" s="49"/>
      <c r="PWF106" s="49"/>
      <c r="PWG106" s="49"/>
      <c r="PWH106" s="49"/>
      <c r="PWI106" s="49"/>
      <c r="PWJ106" s="49"/>
      <c r="PWK106" s="49"/>
      <c r="PWL106" s="49"/>
      <c r="PWM106" s="49"/>
      <c r="PWN106" s="49"/>
      <c r="PWO106" s="49"/>
      <c r="PWP106" s="49"/>
      <c r="PWQ106" s="49"/>
      <c r="PWR106" s="49"/>
      <c r="PWS106" s="49"/>
      <c r="PWT106" s="49"/>
      <c r="PWU106" s="49"/>
      <c r="PWV106" s="49"/>
      <c r="PWW106" s="49"/>
      <c r="PWX106" s="49"/>
      <c r="PWY106" s="49"/>
      <c r="PWZ106" s="49"/>
      <c r="PXA106" s="49"/>
      <c r="PXB106" s="49"/>
      <c r="PXC106" s="49"/>
      <c r="PXD106" s="49"/>
      <c r="PXE106" s="49"/>
      <c r="PXF106" s="49"/>
      <c r="PXG106" s="49"/>
      <c r="PXH106" s="49"/>
      <c r="PXI106" s="49"/>
      <c r="PXJ106" s="49"/>
      <c r="PXK106" s="49"/>
      <c r="PXL106" s="49"/>
      <c r="PXM106" s="49"/>
      <c r="PXN106" s="49"/>
      <c r="PXO106" s="49"/>
      <c r="PXP106" s="49"/>
      <c r="PXQ106" s="49"/>
      <c r="PXR106" s="49"/>
      <c r="PXS106" s="49"/>
      <c r="PXT106" s="49"/>
      <c r="PXU106" s="49"/>
      <c r="PXV106" s="49"/>
      <c r="PXW106" s="49"/>
      <c r="PXX106" s="49"/>
      <c r="PXY106" s="49"/>
      <c r="PXZ106" s="49"/>
      <c r="PYA106" s="49"/>
      <c r="PYB106" s="49"/>
      <c r="PYC106" s="49"/>
      <c r="PYD106" s="49"/>
      <c r="PYE106" s="49"/>
      <c r="PYF106" s="49"/>
      <c r="PYG106" s="49"/>
      <c r="PYH106" s="49"/>
      <c r="PYI106" s="49"/>
      <c r="PYJ106" s="49"/>
      <c r="PYK106" s="49"/>
      <c r="PYL106" s="49"/>
      <c r="PYM106" s="49"/>
      <c r="PYN106" s="49"/>
      <c r="PYO106" s="49"/>
      <c r="PYP106" s="49"/>
      <c r="PYQ106" s="49"/>
      <c r="PYR106" s="49"/>
      <c r="PYS106" s="49"/>
      <c r="PYT106" s="49"/>
      <c r="PYU106" s="49"/>
      <c r="PYV106" s="49"/>
      <c r="PYW106" s="49"/>
      <c r="PYX106" s="49"/>
      <c r="PYY106" s="49"/>
      <c r="PYZ106" s="49"/>
      <c r="PZA106" s="49"/>
      <c r="PZB106" s="49"/>
      <c r="PZC106" s="49"/>
      <c r="PZD106" s="49"/>
      <c r="PZE106" s="49"/>
      <c r="PZF106" s="49"/>
      <c r="PZG106" s="49"/>
      <c r="PZH106" s="49"/>
      <c r="PZI106" s="49"/>
      <c r="PZJ106" s="49"/>
      <c r="PZK106" s="49"/>
      <c r="PZL106" s="49"/>
      <c r="PZM106" s="49"/>
      <c r="PZN106" s="49"/>
      <c r="PZO106" s="49"/>
      <c r="PZP106" s="49"/>
      <c r="PZQ106" s="49"/>
      <c r="PZR106" s="49"/>
      <c r="PZS106" s="49"/>
      <c r="PZT106" s="49"/>
      <c r="PZU106" s="49"/>
      <c r="PZV106" s="49"/>
      <c r="PZW106" s="49"/>
      <c r="PZX106" s="49"/>
      <c r="PZY106" s="49"/>
      <c r="PZZ106" s="49"/>
      <c r="QAA106" s="49"/>
      <c r="QAB106" s="49"/>
      <c r="QAC106" s="49"/>
      <c r="QAD106" s="49"/>
      <c r="QAE106" s="49"/>
      <c r="QAF106" s="49"/>
      <c r="QAG106" s="49"/>
      <c r="QAH106" s="49"/>
      <c r="QAI106" s="49"/>
      <c r="QAJ106" s="49"/>
      <c r="QAK106" s="49"/>
      <c r="QAL106" s="49"/>
      <c r="QAM106" s="49"/>
      <c r="QAN106" s="49"/>
      <c r="QAO106" s="49"/>
      <c r="QAP106" s="49"/>
      <c r="QAQ106" s="49"/>
      <c r="QAR106" s="49"/>
      <c r="QAS106" s="49"/>
      <c r="QAT106" s="49"/>
      <c r="QAU106" s="49"/>
      <c r="QAV106" s="49"/>
      <c r="QAW106" s="49"/>
      <c r="QAX106" s="49"/>
      <c r="QAY106" s="49"/>
      <c r="QAZ106" s="49"/>
      <c r="QBA106" s="49"/>
      <c r="QBB106" s="49"/>
      <c r="QBC106" s="49"/>
      <c r="QBD106" s="49"/>
      <c r="QBE106" s="49"/>
      <c r="QBF106" s="49"/>
      <c r="QBG106" s="49"/>
      <c r="QBH106" s="49"/>
      <c r="QBI106" s="49"/>
      <c r="QBJ106" s="49"/>
      <c r="QBK106" s="49"/>
      <c r="QBL106" s="49"/>
      <c r="QBM106" s="49"/>
      <c r="QBN106" s="49"/>
      <c r="QBO106" s="49"/>
      <c r="QBP106" s="49"/>
      <c r="QBQ106" s="49"/>
      <c r="QBR106" s="49"/>
      <c r="QBS106" s="49"/>
      <c r="QBT106" s="49"/>
      <c r="QBU106" s="49"/>
      <c r="QBV106" s="49"/>
      <c r="QBW106" s="49"/>
      <c r="QBX106" s="49"/>
      <c r="QBY106" s="49"/>
      <c r="QBZ106" s="49"/>
      <c r="QCA106" s="49"/>
      <c r="QCB106" s="49"/>
      <c r="QCC106" s="49"/>
      <c r="QCD106" s="49"/>
      <c r="QCE106" s="49"/>
      <c r="QCF106" s="49"/>
      <c r="QCG106" s="49"/>
      <c r="QCH106" s="49"/>
      <c r="QCI106" s="49"/>
      <c r="QCJ106" s="49"/>
      <c r="QCK106" s="49"/>
      <c r="QCL106" s="49"/>
      <c r="QCM106" s="49"/>
      <c r="QCN106" s="49"/>
      <c r="QCO106" s="49"/>
      <c r="QCP106" s="49"/>
      <c r="QCQ106" s="49"/>
      <c r="QCR106" s="49"/>
      <c r="QCS106" s="49"/>
      <c r="QCT106" s="49"/>
      <c r="QCU106" s="49"/>
      <c r="QCV106" s="49"/>
      <c r="QCW106" s="49"/>
      <c r="QCX106" s="49"/>
      <c r="QCY106" s="49"/>
      <c r="QCZ106" s="49"/>
      <c r="QDA106" s="49"/>
      <c r="QDB106" s="49"/>
      <c r="QDC106" s="49"/>
      <c r="QDD106" s="49"/>
      <c r="QDE106" s="49"/>
      <c r="QDF106" s="49"/>
      <c r="QDG106" s="49"/>
      <c r="QDH106" s="49"/>
      <c r="QDI106" s="49"/>
      <c r="QDJ106" s="49"/>
      <c r="QDK106" s="49"/>
      <c r="QDL106" s="49"/>
      <c r="QDM106" s="49"/>
      <c r="QDN106" s="49"/>
      <c r="QDO106" s="49"/>
      <c r="QDP106" s="49"/>
      <c r="QDQ106" s="49"/>
      <c r="QDR106" s="49"/>
      <c r="QDS106" s="49"/>
      <c r="QDT106" s="49"/>
      <c r="QDU106" s="49"/>
      <c r="QDV106" s="49"/>
      <c r="QDW106" s="49"/>
      <c r="QDX106" s="49"/>
      <c r="QDY106" s="49"/>
      <c r="QDZ106" s="49"/>
      <c r="QEA106" s="49"/>
      <c r="QEB106" s="49"/>
      <c r="QEC106" s="49"/>
      <c r="QED106" s="49"/>
      <c r="QEE106" s="49"/>
      <c r="QEF106" s="49"/>
      <c r="QEG106" s="49"/>
      <c r="QEH106" s="49"/>
      <c r="QEI106" s="49"/>
      <c r="QEJ106" s="49"/>
      <c r="QEK106" s="49"/>
      <c r="QEL106" s="49"/>
      <c r="QEM106" s="49"/>
      <c r="QEN106" s="49"/>
      <c r="QEO106" s="49"/>
      <c r="QEP106" s="49"/>
      <c r="QEQ106" s="49"/>
      <c r="QER106" s="49"/>
      <c r="QES106" s="49"/>
      <c r="QET106" s="49"/>
      <c r="QEU106" s="49"/>
      <c r="QEV106" s="49"/>
      <c r="QEW106" s="49"/>
      <c r="QEX106" s="49"/>
      <c r="QEY106" s="49"/>
      <c r="QEZ106" s="49"/>
      <c r="QFA106" s="49"/>
      <c r="QFB106" s="49"/>
      <c r="QFC106" s="49"/>
      <c r="QFD106" s="49"/>
      <c r="QFE106" s="49"/>
      <c r="QFF106" s="49"/>
      <c r="QFG106" s="49"/>
      <c r="QFH106" s="49"/>
      <c r="QFI106" s="49"/>
      <c r="QFJ106" s="49"/>
      <c r="QFK106" s="49"/>
      <c r="QFL106" s="49"/>
      <c r="QFM106" s="49"/>
      <c r="QFN106" s="49"/>
      <c r="QFO106" s="49"/>
      <c r="QFP106" s="49"/>
      <c r="QFQ106" s="49"/>
      <c r="QFR106" s="49"/>
      <c r="QFS106" s="49"/>
      <c r="QFT106" s="49"/>
      <c r="QFU106" s="49"/>
      <c r="QFV106" s="49"/>
      <c r="QFW106" s="49"/>
      <c r="QFX106" s="49"/>
      <c r="QFY106" s="49"/>
      <c r="QFZ106" s="49"/>
      <c r="QGA106" s="49"/>
      <c r="QGB106" s="49"/>
      <c r="QGC106" s="49"/>
      <c r="QGD106" s="49"/>
      <c r="QGE106" s="49"/>
      <c r="QGF106" s="49"/>
      <c r="QGG106" s="49"/>
      <c r="QGH106" s="49"/>
      <c r="QGI106" s="49"/>
      <c r="QGJ106" s="49"/>
      <c r="QGK106" s="49"/>
      <c r="QGL106" s="49"/>
      <c r="QGM106" s="49"/>
      <c r="QGN106" s="49"/>
      <c r="QGO106" s="49"/>
      <c r="QGP106" s="49"/>
      <c r="QGQ106" s="49"/>
      <c r="QGR106" s="49"/>
      <c r="QGS106" s="49"/>
      <c r="QGT106" s="49"/>
      <c r="QGU106" s="49"/>
      <c r="QGV106" s="49"/>
      <c r="QGW106" s="49"/>
      <c r="QGX106" s="49"/>
      <c r="QGY106" s="49"/>
      <c r="QGZ106" s="49"/>
      <c r="QHA106" s="49"/>
      <c r="QHB106" s="49"/>
      <c r="QHC106" s="49"/>
      <c r="QHD106" s="49"/>
      <c r="QHE106" s="49"/>
      <c r="QHF106" s="49"/>
      <c r="QHG106" s="49"/>
      <c r="QHH106" s="49"/>
      <c r="QHI106" s="49"/>
      <c r="QHJ106" s="49"/>
      <c r="QHK106" s="49"/>
      <c r="QHL106" s="49"/>
      <c r="QHM106" s="49"/>
      <c r="QHN106" s="49"/>
      <c r="QHO106" s="49"/>
      <c r="QHP106" s="49"/>
      <c r="QHQ106" s="49"/>
      <c r="QHR106" s="49"/>
      <c r="QHS106" s="49"/>
      <c r="QHT106" s="49"/>
      <c r="QHU106" s="49"/>
      <c r="QHV106" s="49"/>
      <c r="QHW106" s="49"/>
      <c r="QHX106" s="49"/>
      <c r="QHY106" s="49"/>
      <c r="QHZ106" s="49"/>
      <c r="QIA106" s="49"/>
      <c r="QIB106" s="49"/>
      <c r="QIC106" s="49"/>
      <c r="QID106" s="49"/>
      <c r="QIE106" s="49"/>
      <c r="QIF106" s="49"/>
      <c r="QIG106" s="49"/>
      <c r="QIH106" s="49"/>
      <c r="QII106" s="49"/>
      <c r="QIJ106" s="49"/>
      <c r="QIK106" s="49"/>
      <c r="QIL106" s="49"/>
      <c r="QIM106" s="49"/>
      <c r="QIN106" s="49"/>
      <c r="QIO106" s="49"/>
      <c r="QIP106" s="49"/>
      <c r="QIQ106" s="49"/>
      <c r="QIR106" s="49"/>
      <c r="QIS106" s="49"/>
      <c r="QIT106" s="49"/>
      <c r="QIU106" s="49"/>
      <c r="QIV106" s="49"/>
      <c r="QIW106" s="49"/>
      <c r="QIX106" s="49"/>
      <c r="QIY106" s="49"/>
      <c r="QIZ106" s="49"/>
      <c r="QJA106" s="49"/>
      <c r="QJB106" s="49"/>
      <c r="QJC106" s="49"/>
      <c r="QJD106" s="49"/>
      <c r="QJE106" s="49"/>
      <c r="QJF106" s="49"/>
      <c r="QJG106" s="49"/>
      <c r="QJH106" s="49"/>
      <c r="QJI106" s="49"/>
      <c r="QJJ106" s="49"/>
      <c r="QJK106" s="49"/>
      <c r="QJL106" s="49"/>
      <c r="QJM106" s="49"/>
      <c r="QJN106" s="49"/>
      <c r="QJO106" s="49"/>
      <c r="QJP106" s="49"/>
      <c r="QJQ106" s="49"/>
      <c r="QJR106" s="49"/>
      <c r="QJS106" s="49"/>
      <c r="QJT106" s="49"/>
      <c r="QJU106" s="49"/>
      <c r="QJV106" s="49"/>
      <c r="QJW106" s="49"/>
      <c r="QJX106" s="49"/>
      <c r="QJY106" s="49"/>
      <c r="QJZ106" s="49"/>
      <c r="QKA106" s="49"/>
      <c r="QKB106" s="49"/>
      <c r="QKC106" s="49"/>
      <c r="QKD106" s="49"/>
      <c r="QKE106" s="49"/>
      <c r="QKF106" s="49"/>
      <c r="QKG106" s="49"/>
      <c r="QKH106" s="49"/>
      <c r="QKI106" s="49"/>
      <c r="QKJ106" s="49"/>
      <c r="QKK106" s="49"/>
      <c r="QKL106" s="49"/>
      <c r="QKM106" s="49"/>
      <c r="QKN106" s="49"/>
      <c r="QKO106" s="49"/>
      <c r="QKP106" s="49"/>
      <c r="QKQ106" s="49"/>
      <c r="QKR106" s="49"/>
      <c r="QKS106" s="49"/>
      <c r="QKT106" s="49"/>
      <c r="QKU106" s="49"/>
      <c r="QKV106" s="49"/>
      <c r="QKW106" s="49"/>
      <c r="QKX106" s="49"/>
      <c r="QKY106" s="49"/>
      <c r="QKZ106" s="49"/>
      <c r="QLA106" s="49"/>
      <c r="QLB106" s="49"/>
      <c r="QLC106" s="49"/>
      <c r="QLD106" s="49"/>
      <c r="QLE106" s="49"/>
      <c r="QLF106" s="49"/>
      <c r="QLG106" s="49"/>
      <c r="QLH106" s="49"/>
      <c r="QLI106" s="49"/>
      <c r="QLJ106" s="49"/>
      <c r="QLK106" s="49"/>
      <c r="QLL106" s="49"/>
      <c r="QLM106" s="49"/>
      <c r="QLN106" s="49"/>
      <c r="QLO106" s="49"/>
      <c r="QLP106" s="49"/>
      <c r="QLQ106" s="49"/>
      <c r="QLR106" s="49"/>
      <c r="QLS106" s="49"/>
      <c r="QLT106" s="49"/>
      <c r="QLU106" s="49"/>
      <c r="QLV106" s="49"/>
      <c r="QLW106" s="49"/>
      <c r="QLX106" s="49"/>
      <c r="QLY106" s="49"/>
      <c r="QLZ106" s="49"/>
      <c r="QMA106" s="49"/>
      <c r="QMB106" s="49"/>
      <c r="QMC106" s="49"/>
      <c r="QMD106" s="49"/>
      <c r="QME106" s="49"/>
      <c r="QMF106" s="49"/>
      <c r="QMG106" s="49"/>
      <c r="QMH106" s="49"/>
      <c r="QMI106" s="49"/>
      <c r="QMJ106" s="49"/>
      <c r="QMK106" s="49"/>
      <c r="QML106" s="49"/>
      <c r="QMM106" s="49"/>
      <c r="QMN106" s="49"/>
      <c r="QMO106" s="49"/>
      <c r="QMP106" s="49"/>
      <c r="QMQ106" s="49"/>
      <c r="QMR106" s="49"/>
      <c r="QMS106" s="49"/>
      <c r="QMT106" s="49"/>
      <c r="QMU106" s="49"/>
      <c r="QMV106" s="49"/>
      <c r="QMW106" s="49"/>
      <c r="QMX106" s="49"/>
      <c r="QMY106" s="49"/>
      <c r="QMZ106" s="49"/>
      <c r="QNA106" s="49"/>
      <c r="QNB106" s="49"/>
      <c r="QNC106" s="49"/>
      <c r="QND106" s="49"/>
      <c r="QNE106" s="49"/>
      <c r="QNF106" s="49"/>
      <c r="QNG106" s="49"/>
      <c r="QNH106" s="49"/>
      <c r="QNI106" s="49"/>
      <c r="QNJ106" s="49"/>
      <c r="QNK106" s="49"/>
      <c r="QNL106" s="49"/>
      <c r="QNM106" s="49"/>
      <c r="QNN106" s="49"/>
      <c r="QNO106" s="49"/>
      <c r="QNP106" s="49"/>
      <c r="QNQ106" s="49"/>
      <c r="QNR106" s="49"/>
      <c r="QNS106" s="49"/>
      <c r="QNT106" s="49"/>
      <c r="QNU106" s="49"/>
      <c r="QNV106" s="49"/>
      <c r="QNW106" s="49"/>
      <c r="QNX106" s="49"/>
      <c r="QNY106" s="49"/>
      <c r="QNZ106" s="49"/>
      <c r="QOA106" s="49"/>
      <c r="QOB106" s="49"/>
      <c r="QOC106" s="49"/>
      <c r="QOD106" s="49"/>
      <c r="QOE106" s="49"/>
      <c r="QOF106" s="49"/>
      <c r="QOG106" s="49"/>
      <c r="QOH106" s="49"/>
      <c r="QOI106" s="49"/>
      <c r="QOJ106" s="49"/>
      <c r="QOK106" s="49"/>
      <c r="QOL106" s="49"/>
      <c r="QOM106" s="49"/>
      <c r="QON106" s="49"/>
      <c r="QOO106" s="49"/>
      <c r="QOP106" s="49"/>
      <c r="QOQ106" s="49"/>
      <c r="QOR106" s="49"/>
      <c r="QOS106" s="49"/>
      <c r="QOT106" s="49"/>
      <c r="QOU106" s="49"/>
      <c r="QOV106" s="49"/>
      <c r="QOW106" s="49"/>
      <c r="QOX106" s="49"/>
      <c r="QOY106" s="49"/>
      <c r="QOZ106" s="49"/>
      <c r="QPA106" s="49"/>
      <c r="QPB106" s="49"/>
      <c r="QPC106" s="49"/>
      <c r="QPD106" s="49"/>
      <c r="QPE106" s="49"/>
      <c r="QPF106" s="49"/>
      <c r="QPG106" s="49"/>
      <c r="QPH106" s="49"/>
      <c r="QPI106" s="49"/>
      <c r="QPJ106" s="49"/>
      <c r="QPK106" s="49"/>
      <c r="QPL106" s="49"/>
      <c r="QPM106" s="49"/>
      <c r="QPN106" s="49"/>
      <c r="QPO106" s="49"/>
      <c r="QPP106" s="49"/>
      <c r="QPQ106" s="49"/>
      <c r="QPR106" s="49"/>
      <c r="QPS106" s="49"/>
      <c r="QPT106" s="49"/>
      <c r="QPU106" s="49"/>
      <c r="QPV106" s="49"/>
      <c r="QPW106" s="49"/>
      <c r="QPX106" s="49"/>
      <c r="QPY106" s="49"/>
      <c r="QPZ106" s="49"/>
      <c r="QQA106" s="49"/>
      <c r="QQB106" s="49"/>
      <c r="QQC106" s="49"/>
      <c r="QQD106" s="49"/>
      <c r="QQE106" s="49"/>
      <c r="QQF106" s="49"/>
      <c r="QQG106" s="49"/>
      <c r="QQH106" s="49"/>
      <c r="QQI106" s="49"/>
      <c r="QQJ106" s="49"/>
      <c r="QQK106" s="49"/>
      <c r="QQL106" s="49"/>
      <c r="QQM106" s="49"/>
      <c r="QQN106" s="49"/>
      <c r="QQO106" s="49"/>
      <c r="QQP106" s="49"/>
      <c r="QQQ106" s="49"/>
      <c r="QQR106" s="49"/>
      <c r="QQS106" s="49"/>
      <c r="QQT106" s="49"/>
      <c r="QQU106" s="49"/>
      <c r="QQV106" s="49"/>
      <c r="QQW106" s="49"/>
      <c r="QQX106" s="49"/>
      <c r="QQY106" s="49"/>
      <c r="QQZ106" s="49"/>
      <c r="QRA106" s="49"/>
      <c r="QRB106" s="49"/>
      <c r="QRC106" s="49"/>
      <c r="QRD106" s="49"/>
      <c r="QRE106" s="49"/>
      <c r="QRF106" s="49"/>
      <c r="QRG106" s="49"/>
      <c r="QRH106" s="49"/>
      <c r="QRI106" s="49"/>
      <c r="QRJ106" s="49"/>
      <c r="QRK106" s="49"/>
      <c r="QRL106" s="49"/>
      <c r="QRM106" s="49"/>
      <c r="QRN106" s="49"/>
      <c r="QRO106" s="49"/>
      <c r="QRP106" s="49"/>
      <c r="QRQ106" s="49"/>
      <c r="QRR106" s="49"/>
      <c r="QRS106" s="49"/>
      <c r="QRT106" s="49"/>
      <c r="QRU106" s="49"/>
      <c r="QRV106" s="49"/>
      <c r="QRW106" s="49"/>
      <c r="QRX106" s="49"/>
      <c r="QRY106" s="49"/>
      <c r="QRZ106" s="49"/>
      <c r="QSA106" s="49"/>
      <c r="QSB106" s="49"/>
      <c r="QSC106" s="49"/>
      <c r="QSD106" s="49"/>
      <c r="QSE106" s="49"/>
      <c r="QSF106" s="49"/>
      <c r="QSG106" s="49"/>
      <c r="QSH106" s="49"/>
      <c r="QSI106" s="49"/>
      <c r="QSJ106" s="49"/>
      <c r="QSK106" s="49"/>
      <c r="QSL106" s="49"/>
      <c r="QSM106" s="49"/>
      <c r="QSN106" s="49"/>
      <c r="QSO106" s="49"/>
      <c r="QSP106" s="49"/>
      <c r="QSQ106" s="49"/>
      <c r="QSR106" s="49"/>
      <c r="QSS106" s="49"/>
      <c r="QST106" s="49"/>
      <c r="QSU106" s="49"/>
      <c r="QSV106" s="49"/>
      <c r="QSW106" s="49"/>
      <c r="QSX106" s="49"/>
      <c r="QSY106" s="49"/>
      <c r="QSZ106" s="49"/>
      <c r="QTA106" s="49"/>
      <c r="QTB106" s="49"/>
      <c r="QTC106" s="49"/>
      <c r="QTD106" s="49"/>
      <c r="QTE106" s="49"/>
      <c r="QTF106" s="49"/>
      <c r="QTG106" s="49"/>
      <c r="QTH106" s="49"/>
      <c r="QTI106" s="49"/>
      <c r="QTJ106" s="49"/>
      <c r="QTK106" s="49"/>
      <c r="QTL106" s="49"/>
      <c r="QTM106" s="49"/>
      <c r="QTN106" s="49"/>
      <c r="QTO106" s="49"/>
      <c r="QTP106" s="49"/>
      <c r="QTQ106" s="49"/>
      <c r="QTR106" s="49"/>
      <c r="QTS106" s="49"/>
      <c r="QTT106" s="49"/>
      <c r="QTU106" s="49"/>
      <c r="QTV106" s="49"/>
      <c r="QTW106" s="49"/>
      <c r="QTX106" s="49"/>
      <c r="QTY106" s="49"/>
      <c r="QTZ106" s="49"/>
      <c r="QUA106" s="49"/>
      <c r="QUB106" s="49"/>
      <c r="QUC106" s="49"/>
      <c r="QUD106" s="49"/>
      <c r="QUE106" s="49"/>
      <c r="QUF106" s="49"/>
      <c r="QUG106" s="49"/>
      <c r="QUH106" s="49"/>
      <c r="QUI106" s="49"/>
      <c r="QUJ106" s="49"/>
      <c r="QUK106" s="49"/>
      <c r="QUL106" s="49"/>
      <c r="QUM106" s="49"/>
      <c r="QUN106" s="49"/>
      <c r="QUO106" s="49"/>
      <c r="QUP106" s="49"/>
      <c r="QUQ106" s="49"/>
      <c r="QUR106" s="49"/>
      <c r="QUS106" s="49"/>
      <c r="QUT106" s="49"/>
      <c r="QUU106" s="49"/>
      <c r="QUV106" s="49"/>
      <c r="QUW106" s="49"/>
      <c r="QUX106" s="49"/>
      <c r="QUY106" s="49"/>
      <c r="QUZ106" s="49"/>
      <c r="QVA106" s="49"/>
      <c r="QVB106" s="49"/>
      <c r="QVC106" s="49"/>
      <c r="QVD106" s="49"/>
      <c r="QVE106" s="49"/>
      <c r="QVF106" s="49"/>
      <c r="QVG106" s="49"/>
      <c r="QVH106" s="49"/>
      <c r="QVI106" s="49"/>
      <c r="QVJ106" s="49"/>
      <c r="QVK106" s="49"/>
      <c r="QVL106" s="49"/>
      <c r="QVM106" s="49"/>
      <c r="QVN106" s="49"/>
      <c r="QVO106" s="49"/>
      <c r="QVP106" s="49"/>
      <c r="QVQ106" s="49"/>
      <c r="QVR106" s="49"/>
      <c r="QVS106" s="49"/>
      <c r="QVT106" s="49"/>
      <c r="QVU106" s="49"/>
      <c r="QVV106" s="49"/>
      <c r="QVW106" s="49"/>
      <c r="QVX106" s="49"/>
      <c r="QVY106" s="49"/>
      <c r="QVZ106" s="49"/>
      <c r="QWA106" s="49"/>
      <c r="QWB106" s="49"/>
      <c r="QWC106" s="49"/>
      <c r="QWD106" s="49"/>
      <c r="QWE106" s="49"/>
      <c r="QWF106" s="49"/>
      <c r="QWG106" s="49"/>
      <c r="QWH106" s="49"/>
      <c r="QWI106" s="49"/>
      <c r="QWJ106" s="49"/>
      <c r="QWK106" s="49"/>
      <c r="QWL106" s="49"/>
      <c r="QWM106" s="49"/>
      <c r="QWN106" s="49"/>
      <c r="QWO106" s="49"/>
      <c r="QWP106" s="49"/>
      <c r="QWQ106" s="49"/>
      <c r="QWR106" s="49"/>
      <c r="QWS106" s="49"/>
      <c r="QWT106" s="49"/>
      <c r="QWU106" s="49"/>
      <c r="QWV106" s="49"/>
      <c r="QWW106" s="49"/>
      <c r="QWX106" s="49"/>
      <c r="QWY106" s="49"/>
      <c r="QWZ106" s="49"/>
      <c r="QXA106" s="49"/>
      <c r="QXB106" s="49"/>
      <c r="QXC106" s="49"/>
      <c r="QXD106" s="49"/>
      <c r="QXE106" s="49"/>
      <c r="QXF106" s="49"/>
      <c r="QXG106" s="49"/>
      <c r="QXH106" s="49"/>
      <c r="QXI106" s="49"/>
      <c r="QXJ106" s="49"/>
      <c r="QXK106" s="49"/>
      <c r="QXL106" s="49"/>
      <c r="QXM106" s="49"/>
      <c r="QXN106" s="49"/>
      <c r="QXO106" s="49"/>
      <c r="QXP106" s="49"/>
      <c r="QXQ106" s="49"/>
      <c r="QXR106" s="49"/>
      <c r="QXS106" s="49"/>
      <c r="QXT106" s="49"/>
      <c r="QXU106" s="49"/>
      <c r="QXV106" s="49"/>
      <c r="QXW106" s="49"/>
      <c r="QXX106" s="49"/>
      <c r="QXY106" s="49"/>
      <c r="QXZ106" s="49"/>
      <c r="QYA106" s="49"/>
      <c r="QYB106" s="49"/>
      <c r="QYC106" s="49"/>
      <c r="QYD106" s="49"/>
      <c r="QYE106" s="49"/>
      <c r="QYF106" s="49"/>
      <c r="QYG106" s="49"/>
      <c r="QYH106" s="49"/>
      <c r="QYI106" s="49"/>
      <c r="QYJ106" s="49"/>
      <c r="QYK106" s="49"/>
      <c r="QYL106" s="49"/>
      <c r="QYM106" s="49"/>
      <c r="QYN106" s="49"/>
      <c r="QYO106" s="49"/>
      <c r="QYP106" s="49"/>
      <c r="QYQ106" s="49"/>
      <c r="QYR106" s="49"/>
      <c r="QYS106" s="49"/>
      <c r="QYT106" s="49"/>
      <c r="QYU106" s="49"/>
      <c r="QYV106" s="49"/>
      <c r="QYW106" s="49"/>
      <c r="QYX106" s="49"/>
      <c r="QYY106" s="49"/>
      <c r="QYZ106" s="49"/>
      <c r="QZA106" s="49"/>
      <c r="QZB106" s="49"/>
      <c r="QZC106" s="49"/>
      <c r="QZD106" s="49"/>
      <c r="QZE106" s="49"/>
      <c r="QZF106" s="49"/>
      <c r="QZG106" s="49"/>
      <c r="QZH106" s="49"/>
      <c r="QZI106" s="49"/>
      <c r="QZJ106" s="49"/>
      <c r="QZK106" s="49"/>
      <c r="QZL106" s="49"/>
      <c r="QZM106" s="49"/>
      <c r="QZN106" s="49"/>
      <c r="QZO106" s="49"/>
      <c r="QZP106" s="49"/>
      <c r="QZQ106" s="49"/>
      <c r="QZR106" s="49"/>
      <c r="QZS106" s="49"/>
      <c r="QZT106" s="49"/>
      <c r="QZU106" s="49"/>
      <c r="QZV106" s="49"/>
      <c r="QZW106" s="49"/>
      <c r="QZX106" s="49"/>
      <c r="QZY106" s="49"/>
      <c r="QZZ106" s="49"/>
      <c r="RAA106" s="49"/>
      <c r="RAB106" s="49"/>
      <c r="RAC106" s="49"/>
      <c r="RAD106" s="49"/>
      <c r="RAE106" s="49"/>
      <c r="RAF106" s="49"/>
      <c r="RAG106" s="49"/>
      <c r="RAH106" s="49"/>
      <c r="RAI106" s="49"/>
      <c r="RAJ106" s="49"/>
      <c r="RAK106" s="49"/>
      <c r="RAL106" s="49"/>
      <c r="RAM106" s="49"/>
      <c r="RAN106" s="49"/>
      <c r="RAO106" s="49"/>
      <c r="RAP106" s="49"/>
      <c r="RAQ106" s="49"/>
      <c r="RAR106" s="49"/>
      <c r="RAS106" s="49"/>
      <c r="RAT106" s="49"/>
      <c r="RAU106" s="49"/>
      <c r="RAV106" s="49"/>
      <c r="RAW106" s="49"/>
      <c r="RAX106" s="49"/>
      <c r="RAY106" s="49"/>
      <c r="RAZ106" s="49"/>
      <c r="RBA106" s="49"/>
      <c r="RBB106" s="49"/>
      <c r="RBC106" s="49"/>
      <c r="RBD106" s="49"/>
      <c r="RBE106" s="49"/>
      <c r="RBF106" s="49"/>
      <c r="RBG106" s="49"/>
      <c r="RBH106" s="49"/>
      <c r="RBI106" s="49"/>
      <c r="RBJ106" s="49"/>
      <c r="RBK106" s="49"/>
      <c r="RBL106" s="49"/>
      <c r="RBM106" s="49"/>
      <c r="RBN106" s="49"/>
      <c r="RBO106" s="49"/>
      <c r="RBP106" s="49"/>
      <c r="RBQ106" s="49"/>
      <c r="RBR106" s="49"/>
      <c r="RBS106" s="49"/>
      <c r="RBT106" s="49"/>
      <c r="RBU106" s="49"/>
      <c r="RBV106" s="49"/>
      <c r="RBW106" s="49"/>
      <c r="RBX106" s="49"/>
      <c r="RBY106" s="49"/>
      <c r="RBZ106" s="49"/>
      <c r="RCA106" s="49"/>
      <c r="RCB106" s="49"/>
      <c r="RCC106" s="49"/>
      <c r="RCD106" s="49"/>
      <c r="RCE106" s="49"/>
      <c r="RCF106" s="49"/>
      <c r="RCG106" s="49"/>
      <c r="RCH106" s="49"/>
      <c r="RCI106" s="49"/>
      <c r="RCJ106" s="49"/>
      <c r="RCK106" s="49"/>
      <c r="RCL106" s="49"/>
      <c r="RCM106" s="49"/>
      <c r="RCN106" s="49"/>
      <c r="RCO106" s="49"/>
      <c r="RCP106" s="49"/>
      <c r="RCQ106" s="49"/>
      <c r="RCR106" s="49"/>
      <c r="RCS106" s="49"/>
      <c r="RCT106" s="49"/>
      <c r="RCU106" s="49"/>
      <c r="RCV106" s="49"/>
      <c r="RCW106" s="49"/>
      <c r="RCX106" s="49"/>
      <c r="RCY106" s="49"/>
      <c r="RCZ106" s="49"/>
      <c r="RDA106" s="49"/>
      <c r="RDB106" s="49"/>
      <c r="RDC106" s="49"/>
      <c r="RDD106" s="49"/>
      <c r="RDE106" s="49"/>
      <c r="RDF106" s="49"/>
      <c r="RDG106" s="49"/>
      <c r="RDH106" s="49"/>
      <c r="RDI106" s="49"/>
      <c r="RDJ106" s="49"/>
      <c r="RDK106" s="49"/>
      <c r="RDL106" s="49"/>
      <c r="RDM106" s="49"/>
      <c r="RDN106" s="49"/>
      <c r="RDO106" s="49"/>
      <c r="RDP106" s="49"/>
      <c r="RDQ106" s="49"/>
      <c r="RDR106" s="49"/>
      <c r="RDS106" s="49"/>
      <c r="RDT106" s="49"/>
      <c r="RDU106" s="49"/>
      <c r="RDV106" s="49"/>
      <c r="RDW106" s="49"/>
      <c r="RDX106" s="49"/>
      <c r="RDY106" s="49"/>
      <c r="RDZ106" s="49"/>
      <c r="REA106" s="49"/>
      <c r="REB106" s="49"/>
      <c r="REC106" s="49"/>
      <c r="RED106" s="49"/>
      <c r="REE106" s="49"/>
      <c r="REF106" s="49"/>
      <c r="REG106" s="49"/>
      <c r="REH106" s="49"/>
      <c r="REI106" s="49"/>
      <c r="REJ106" s="49"/>
      <c r="REK106" s="49"/>
      <c r="REL106" s="49"/>
      <c r="REM106" s="49"/>
      <c r="REN106" s="49"/>
      <c r="REO106" s="49"/>
      <c r="REP106" s="49"/>
      <c r="REQ106" s="49"/>
      <c r="RER106" s="49"/>
      <c r="RES106" s="49"/>
      <c r="RET106" s="49"/>
      <c r="REU106" s="49"/>
      <c r="REV106" s="49"/>
      <c r="REW106" s="49"/>
      <c r="REX106" s="49"/>
      <c r="REY106" s="49"/>
      <c r="REZ106" s="49"/>
      <c r="RFA106" s="49"/>
      <c r="RFB106" s="49"/>
      <c r="RFC106" s="49"/>
      <c r="RFD106" s="49"/>
      <c r="RFE106" s="49"/>
      <c r="RFF106" s="49"/>
      <c r="RFG106" s="49"/>
      <c r="RFH106" s="49"/>
      <c r="RFI106" s="49"/>
      <c r="RFJ106" s="49"/>
      <c r="RFK106" s="49"/>
      <c r="RFL106" s="49"/>
      <c r="RFM106" s="49"/>
      <c r="RFN106" s="49"/>
      <c r="RFO106" s="49"/>
      <c r="RFP106" s="49"/>
      <c r="RFQ106" s="49"/>
      <c r="RFR106" s="49"/>
      <c r="RFS106" s="49"/>
      <c r="RFT106" s="49"/>
      <c r="RFU106" s="49"/>
      <c r="RFV106" s="49"/>
      <c r="RFW106" s="49"/>
      <c r="RFX106" s="49"/>
      <c r="RFY106" s="49"/>
      <c r="RFZ106" s="49"/>
      <c r="RGA106" s="49"/>
      <c r="RGB106" s="49"/>
      <c r="RGC106" s="49"/>
      <c r="RGD106" s="49"/>
      <c r="RGE106" s="49"/>
      <c r="RGF106" s="49"/>
      <c r="RGG106" s="49"/>
      <c r="RGH106" s="49"/>
      <c r="RGI106" s="49"/>
      <c r="RGJ106" s="49"/>
      <c r="RGK106" s="49"/>
      <c r="RGL106" s="49"/>
      <c r="RGM106" s="49"/>
      <c r="RGN106" s="49"/>
      <c r="RGO106" s="49"/>
      <c r="RGP106" s="49"/>
      <c r="RGQ106" s="49"/>
      <c r="RGR106" s="49"/>
      <c r="RGS106" s="49"/>
      <c r="RGT106" s="49"/>
      <c r="RGU106" s="49"/>
      <c r="RGV106" s="49"/>
      <c r="RGW106" s="49"/>
      <c r="RGX106" s="49"/>
      <c r="RGY106" s="49"/>
      <c r="RGZ106" s="49"/>
      <c r="RHA106" s="49"/>
      <c r="RHB106" s="49"/>
      <c r="RHC106" s="49"/>
      <c r="RHD106" s="49"/>
      <c r="RHE106" s="49"/>
      <c r="RHF106" s="49"/>
      <c r="RHG106" s="49"/>
      <c r="RHH106" s="49"/>
      <c r="RHI106" s="49"/>
      <c r="RHJ106" s="49"/>
      <c r="RHK106" s="49"/>
      <c r="RHL106" s="49"/>
      <c r="RHM106" s="49"/>
      <c r="RHN106" s="49"/>
      <c r="RHO106" s="49"/>
      <c r="RHP106" s="49"/>
      <c r="RHQ106" s="49"/>
      <c r="RHR106" s="49"/>
      <c r="RHS106" s="49"/>
      <c r="RHT106" s="49"/>
      <c r="RHU106" s="49"/>
      <c r="RHV106" s="49"/>
      <c r="RHW106" s="49"/>
      <c r="RHX106" s="49"/>
      <c r="RHY106" s="49"/>
      <c r="RHZ106" s="49"/>
      <c r="RIA106" s="49"/>
      <c r="RIB106" s="49"/>
      <c r="RIC106" s="49"/>
      <c r="RID106" s="49"/>
      <c r="RIE106" s="49"/>
      <c r="RIF106" s="49"/>
      <c r="RIG106" s="49"/>
      <c r="RIH106" s="49"/>
      <c r="RII106" s="49"/>
      <c r="RIJ106" s="49"/>
      <c r="RIK106" s="49"/>
      <c r="RIL106" s="49"/>
      <c r="RIM106" s="49"/>
      <c r="RIN106" s="49"/>
      <c r="RIO106" s="49"/>
      <c r="RIP106" s="49"/>
      <c r="RIQ106" s="49"/>
      <c r="RIR106" s="49"/>
      <c r="RIS106" s="49"/>
      <c r="RIT106" s="49"/>
      <c r="RIU106" s="49"/>
      <c r="RIV106" s="49"/>
      <c r="RIW106" s="49"/>
      <c r="RIX106" s="49"/>
      <c r="RIY106" s="49"/>
      <c r="RIZ106" s="49"/>
      <c r="RJA106" s="49"/>
      <c r="RJB106" s="49"/>
      <c r="RJC106" s="49"/>
      <c r="RJD106" s="49"/>
      <c r="RJE106" s="49"/>
      <c r="RJF106" s="49"/>
      <c r="RJG106" s="49"/>
      <c r="RJH106" s="49"/>
      <c r="RJI106" s="49"/>
      <c r="RJJ106" s="49"/>
      <c r="RJK106" s="49"/>
      <c r="RJL106" s="49"/>
      <c r="RJM106" s="49"/>
      <c r="RJN106" s="49"/>
      <c r="RJO106" s="49"/>
      <c r="RJP106" s="49"/>
      <c r="RJQ106" s="49"/>
      <c r="RJR106" s="49"/>
      <c r="RJS106" s="49"/>
      <c r="RJT106" s="49"/>
      <c r="RJU106" s="49"/>
      <c r="RJV106" s="49"/>
      <c r="RJW106" s="49"/>
      <c r="RJX106" s="49"/>
      <c r="RJY106" s="49"/>
      <c r="RJZ106" s="49"/>
      <c r="RKA106" s="49"/>
      <c r="RKB106" s="49"/>
      <c r="RKC106" s="49"/>
      <c r="RKD106" s="49"/>
      <c r="RKE106" s="49"/>
      <c r="RKF106" s="49"/>
      <c r="RKG106" s="49"/>
      <c r="RKH106" s="49"/>
      <c r="RKI106" s="49"/>
      <c r="RKJ106" s="49"/>
      <c r="RKK106" s="49"/>
      <c r="RKL106" s="49"/>
      <c r="RKM106" s="49"/>
      <c r="RKN106" s="49"/>
      <c r="RKO106" s="49"/>
      <c r="RKP106" s="49"/>
      <c r="RKQ106" s="49"/>
      <c r="RKR106" s="49"/>
      <c r="RKS106" s="49"/>
      <c r="RKT106" s="49"/>
      <c r="RKU106" s="49"/>
      <c r="RKV106" s="49"/>
      <c r="RKW106" s="49"/>
      <c r="RKX106" s="49"/>
      <c r="RKY106" s="49"/>
      <c r="RKZ106" s="49"/>
      <c r="RLA106" s="49"/>
      <c r="RLB106" s="49"/>
      <c r="RLC106" s="49"/>
      <c r="RLD106" s="49"/>
      <c r="RLE106" s="49"/>
      <c r="RLF106" s="49"/>
      <c r="RLG106" s="49"/>
      <c r="RLH106" s="49"/>
      <c r="RLI106" s="49"/>
      <c r="RLJ106" s="49"/>
      <c r="RLK106" s="49"/>
      <c r="RLL106" s="49"/>
      <c r="RLM106" s="49"/>
      <c r="RLN106" s="49"/>
      <c r="RLO106" s="49"/>
      <c r="RLP106" s="49"/>
      <c r="RLQ106" s="49"/>
      <c r="RLR106" s="49"/>
      <c r="RLS106" s="49"/>
      <c r="RLT106" s="49"/>
      <c r="RLU106" s="49"/>
      <c r="RLV106" s="49"/>
      <c r="RLW106" s="49"/>
      <c r="RLX106" s="49"/>
      <c r="RLY106" s="49"/>
      <c r="RLZ106" s="49"/>
      <c r="RMA106" s="49"/>
      <c r="RMB106" s="49"/>
      <c r="RMC106" s="49"/>
      <c r="RMD106" s="49"/>
      <c r="RME106" s="49"/>
      <c r="RMF106" s="49"/>
      <c r="RMG106" s="49"/>
      <c r="RMH106" s="49"/>
      <c r="RMI106" s="49"/>
      <c r="RMJ106" s="49"/>
      <c r="RMK106" s="49"/>
      <c r="RML106" s="49"/>
      <c r="RMM106" s="49"/>
      <c r="RMN106" s="49"/>
      <c r="RMO106" s="49"/>
      <c r="RMP106" s="49"/>
      <c r="RMQ106" s="49"/>
      <c r="RMR106" s="49"/>
      <c r="RMS106" s="49"/>
      <c r="RMT106" s="49"/>
      <c r="RMU106" s="49"/>
      <c r="RMV106" s="49"/>
      <c r="RMW106" s="49"/>
      <c r="RMX106" s="49"/>
      <c r="RMY106" s="49"/>
      <c r="RMZ106" s="49"/>
      <c r="RNA106" s="49"/>
      <c r="RNB106" s="49"/>
      <c r="RNC106" s="49"/>
      <c r="RND106" s="49"/>
      <c r="RNE106" s="49"/>
      <c r="RNF106" s="49"/>
      <c r="RNG106" s="49"/>
      <c r="RNH106" s="49"/>
      <c r="RNI106" s="49"/>
      <c r="RNJ106" s="49"/>
      <c r="RNK106" s="49"/>
      <c r="RNL106" s="49"/>
      <c r="RNM106" s="49"/>
      <c r="RNN106" s="49"/>
      <c r="RNO106" s="49"/>
      <c r="RNP106" s="49"/>
      <c r="RNQ106" s="49"/>
      <c r="RNR106" s="49"/>
      <c r="RNS106" s="49"/>
      <c r="RNT106" s="49"/>
      <c r="RNU106" s="49"/>
      <c r="RNV106" s="49"/>
      <c r="RNW106" s="49"/>
      <c r="RNX106" s="49"/>
      <c r="RNY106" s="49"/>
      <c r="RNZ106" s="49"/>
      <c r="ROA106" s="49"/>
      <c r="ROB106" s="49"/>
      <c r="ROC106" s="49"/>
      <c r="ROD106" s="49"/>
      <c r="ROE106" s="49"/>
      <c r="ROF106" s="49"/>
      <c r="ROG106" s="49"/>
      <c r="ROH106" s="49"/>
      <c r="ROI106" s="49"/>
      <c r="ROJ106" s="49"/>
      <c r="ROK106" s="49"/>
      <c r="ROL106" s="49"/>
      <c r="ROM106" s="49"/>
      <c r="RON106" s="49"/>
      <c r="ROO106" s="49"/>
      <c r="ROP106" s="49"/>
      <c r="ROQ106" s="49"/>
      <c r="ROR106" s="49"/>
      <c r="ROS106" s="49"/>
      <c r="ROT106" s="49"/>
      <c r="ROU106" s="49"/>
      <c r="ROV106" s="49"/>
      <c r="ROW106" s="49"/>
      <c r="ROX106" s="49"/>
      <c r="ROY106" s="49"/>
      <c r="ROZ106" s="49"/>
      <c r="RPA106" s="49"/>
      <c r="RPB106" s="49"/>
      <c r="RPC106" s="49"/>
      <c r="RPD106" s="49"/>
      <c r="RPE106" s="49"/>
      <c r="RPF106" s="49"/>
      <c r="RPG106" s="49"/>
      <c r="RPH106" s="49"/>
      <c r="RPI106" s="49"/>
      <c r="RPJ106" s="49"/>
      <c r="RPK106" s="49"/>
      <c r="RPL106" s="49"/>
      <c r="RPM106" s="49"/>
      <c r="RPN106" s="49"/>
      <c r="RPO106" s="49"/>
      <c r="RPP106" s="49"/>
      <c r="RPQ106" s="49"/>
      <c r="RPR106" s="49"/>
      <c r="RPS106" s="49"/>
      <c r="RPT106" s="49"/>
      <c r="RPU106" s="49"/>
      <c r="RPV106" s="49"/>
      <c r="RPW106" s="49"/>
      <c r="RPX106" s="49"/>
      <c r="RPY106" s="49"/>
      <c r="RPZ106" s="49"/>
      <c r="RQA106" s="49"/>
      <c r="RQB106" s="49"/>
      <c r="RQC106" s="49"/>
      <c r="RQD106" s="49"/>
      <c r="RQE106" s="49"/>
      <c r="RQF106" s="49"/>
      <c r="RQG106" s="49"/>
      <c r="RQH106" s="49"/>
      <c r="RQI106" s="49"/>
      <c r="RQJ106" s="49"/>
      <c r="RQK106" s="49"/>
      <c r="RQL106" s="49"/>
      <c r="RQM106" s="49"/>
      <c r="RQN106" s="49"/>
      <c r="RQO106" s="49"/>
      <c r="RQP106" s="49"/>
      <c r="RQQ106" s="49"/>
      <c r="RQR106" s="49"/>
      <c r="RQS106" s="49"/>
      <c r="RQT106" s="49"/>
      <c r="RQU106" s="49"/>
      <c r="RQV106" s="49"/>
      <c r="RQW106" s="49"/>
      <c r="RQX106" s="49"/>
      <c r="RQY106" s="49"/>
      <c r="RQZ106" s="49"/>
      <c r="RRA106" s="49"/>
      <c r="RRB106" s="49"/>
      <c r="RRC106" s="49"/>
      <c r="RRD106" s="49"/>
      <c r="RRE106" s="49"/>
      <c r="RRF106" s="49"/>
      <c r="RRG106" s="49"/>
      <c r="RRH106" s="49"/>
      <c r="RRI106" s="49"/>
      <c r="RRJ106" s="49"/>
      <c r="RRK106" s="49"/>
      <c r="RRL106" s="49"/>
      <c r="RRM106" s="49"/>
      <c r="RRN106" s="49"/>
      <c r="RRO106" s="49"/>
      <c r="RRP106" s="49"/>
      <c r="RRQ106" s="49"/>
      <c r="RRR106" s="49"/>
      <c r="RRS106" s="49"/>
      <c r="RRT106" s="49"/>
      <c r="RRU106" s="49"/>
      <c r="RRV106" s="49"/>
      <c r="RRW106" s="49"/>
      <c r="RRX106" s="49"/>
      <c r="RRY106" s="49"/>
      <c r="RRZ106" s="49"/>
      <c r="RSA106" s="49"/>
      <c r="RSB106" s="49"/>
      <c r="RSC106" s="49"/>
      <c r="RSD106" s="49"/>
      <c r="RSE106" s="49"/>
      <c r="RSF106" s="49"/>
      <c r="RSG106" s="49"/>
      <c r="RSH106" s="49"/>
      <c r="RSI106" s="49"/>
      <c r="RSJ106" s="49"/>
      <c r="RSK106" s="49"/>
      <c r="RSL106" s="49"/>
      <c r="RSM106" s="49"/>
      <c r="RSN106" s="49"/>
      <c r="RSO106" s="49"/>
      <c r="RSP106" s="49"/>
      <c r="RSQ106" s="49"/>
      <c r="RSR106" s="49"/>
      <c r="RSS106" s="49"/>
      <c r="RST106" s="49"/>
      <c r="RSU106" s="49"/>
      <c r="RSV106" s="49"/>
      <c r="RSW106" s="49"/>
      <c r="RSX106" s="49"/>
      <c r="RSY106" s="49"/>
      <c r="RSZ106" s="49"/>
      <c r="RTA106" s="49"/>
      <c r="RTB106" s="49"/>
      <c r="RTC106" s="49"/>
      <c r="RTD106" s="49"/>
      <c r="RTE106" s="49"/>
      <c r="RTF106" s="49"/>
      <c r="RTG106" s="49"/>
      <c r="RTH106" s="49"/>
      <c r="RTI106" s="49"/>
      <c r="RTJ106" s="49"/>
      <c r="RTK106" s="49"/>
      <c r="RTL106" s="49"/>
      <c r="RTM106" s="49"/>
      <c r="RTN106" s="49"/>
      <c r="RTO106" s="49"/>
      <c r="RTP106" s="49"/>
      <c r="RTQ106" s="49"/>
      <c r="RTR106" s="49"/>
      <c r="RTS106" s="49"/>
      <c r="RTT106" s="49"/>
      <c r="RTU106" s="49"/>
      <c r="RTV106" s="49"/>
      <c r="RTW106" s="49"/>
      <c r="RTX106" s="49"/>
      <c r="RTY106" s="49"/>
      <c r="RTZ106" s="49"/>
      <c r="RUA106" s="49"/>
      <c r="RUB106" s="49"/>
      <c r="RUC106" s="49"/>
      <c r="RUD106" s="49"/>
      <c r="RUE106" s="49"/>
      <c r="RUF106" s="49"/>
      <c r="RUG106" s="49"/>
      <c r="RUH106" s="49"/>
      <c r="RUI106" s="49"/>
      <c r="RUJ106" s="49"/>
      <c r="RUK106" s="49"/>
      <c r="RUL106" s="49"/>
      <c r="RUM106" s="49"/>
      <c r="RUN106" s="49"/>
      <c r="RUO106" s="49"/>
      <c r="RUP106" s="49"/>
      <c r="RUQ106" s="49"/>
      <c r="RUR106" s="49"/>
      <c r="RUS106" s="49"/>
      <c r="RUT106" s="49"/>
      <c r="RUU106" s="49"/>
      <c r="RUV106" s="49"/>
      <c r="RUW106" s="49"/>
      <c r="RUX106" s="49"/>
      <c r="RUY106" s="49"/>
      <c r="RUZ106" s="49"/>
      <c r="RVA106" s="49"/>
      <c r="RVB106" s="49"/>
      <c r="RVC106" s="49"/>
      <c r="RVD106" s="49"/>
      <c r="RVE106" s="49"/>
      <c r="RVF106" s="49"/>
      <c r="RVG106" s="49"/>
      <c r="RVH106" s="49"/>
      <c r="RVI106" s="49"/>
      <c r="RVJ106" s="49"/>
      <c r="RVK106" s="49"/>
      <c r="RVL106" s="49"/>
      <c r="RVM106" s="49"/>
      <c r="RVN106" s="49"/>
      <c r="RVO106" s="49"/>
      <c r="RVP106" s="49"/>
      <c r="RVQ106" s="49"/>
      <c r="RVR106" s="49"/>
      <c r="RVS106" s="49"/>
      <c r="RVT106" s="49"/>
      <c r="RVU106" s="49"/>
      <c r="RVV106" s="49"/>
      <c r="RVW106" s="49"/>
      <c r="RVX106" s="49"/>
      <c r="RVY106" s="49"/>
      <c r="RVZ106" s="49"/>
      <c r="RWA106" s="49"/>
      <c r="RWB106" s="49"/>
      <c r="RWC106" s="49"/>
      <c r="RWD106" s="49"/>
      <c r="RWE106" s="49"/>
      <c r="RWF106" s="49"/>
      <c r="RWG106" s="49"/>
      <c r="RWH106" s="49"/>
      <c r="RWI106" s="49"/>
      <c r="RWJ106" s="49"/>
      <c r="RWK106" s="49"/>
      <c r="RWL106" s="49"/>
      <c r="RWM106" s="49"/>
      <c r="RWN106" s="49"/>
      <c r="RWO106" s="49"/>
      <c r="RWP106" s="49"/>
      <c r="RWQ106" s="49"/>
      <c r="RWR106" s="49"/>
      <c r="RWS106" s="49"/>
      <c r="RWT106" s="49"/>
      <c r="RWU106" s="49"/>
      <c r="RWV106" s="49"/>
      <c r="RWW106" s="49"/>
      <c r="RWX106" s="49"/>
      <c r="RWY106" s="49"/>
      <c r="RWZ106" s="49"/>
      <c r="RXA106" s="49"/>
      <c r="RXB106" s="49"/>
      <c r="RXC106" s="49"/>
      <c r="RXD106" s="49"/>
      <c r="RXE106" s="49"/>
      <c r="RXF106" s="49"/>
      <c r="RXG106" s="49"/>
      <c r="RXH106" s="49"/>
      <c r="RXI106" s="49"/>
      <c r="RXJ106" s="49"/>
      <c r="RXK106" s="49"/>
      <c r="RXL106" s="49"/>
      <c r="RXM106" s="49"/>
      <c r="RXN106" s="49"/>
      <c r="RXO106" s="49"/>
      <c r="RXP106" s="49"/>
      <c r="RXQ106" s="49"/>
      <c r="RXR106" s="49"/>
      <c r="RXS106" s="49"/>
      <c r="RXT106" s="49"/>
      <c r="RXU106" s="49"/>
      <c r="RXV106" s="49"/>
      <c r="RXW106" s="49"/>
      <c r="RXX106" s="49"/>
      <c r="RXY106" s="49"/>
      <c r="RXZ106" s="49"/>
      <c r="RYA106" s="49"/>
      <c r="RYB106" s="49"/>
      <c r="RYC106" s="49"/>
      <c r="RYD106" s="49"/>
      <c r="RYE106" s="49"/>
      <c r="RYF106" s="49"/>
      <c r="RYG106" s="49"/>
      <c r="RYH106" s="49"/>
      <c r="RYI106" s="49"/>
      <c r="RYJ106" s="49"/>
      <c r="RYK106" s="49"/>
      <c r="RYL106" s="49"/>
      <c r="RYM106" s="49"/>
      <c r="RYN106" s="49"/>
      <c r="RYO106" s="49"/>
      <c r="RYP106" s="49"/>
      <c r="RYQ106" s="49"/>
      <c r="RYR106" s="49"/>
      <c r="RYS106" s="49"/>
      <c r="RYT106" s="49"/>
      <c r="RYU106" s="49"/>
      <c r="RYV106" s="49"/>
      <c r="RYW106" s="49"/>
      <c r="RYX106" s="49"/>
      <c r="RYY106" s="49"/>
      <c r="RYZ106" s="49"/>
      <c r="RZA106" s="49"/>
      <c r="RZB106" s="49"/>
      <c r="RZC106" s="49"/>
      <c r="RZD106" s="49"/>
      <c r="RZE106" s="49"/>
      <c r="RZF106" s="49"/>
      <c r="RZG106" s="49"/>
      <c r="RZH106" s="49"/>
      <c r="RZI106" s="49"/>
      <c r="RZJ106" s="49"/>
      <c r="RZK106" s="49"/>
      <c r="RZL106" s="49"/>
      <c r="RZM106" s="49"/>
      <c r="RZN106" s="49"/>
      <c r="RZO106" s="49"/>
      <c r="RZP106" s="49"/>
      <c r="RZQ106" s="49"/>
      <c r="RZR106" s="49"/>
      <c r="RZS106" s="49"/>
      <c r="RZT106" s="49"/>
      <c r="RZU106" s="49"/>
      <c r="RZV106" s="49"/>
      <c r="RZW106" s="49"/>
      <c r="RZX106" s="49"/>
      <c r="RZY106" s="49"/>
      <c r="RZZ106" s="49"/>
      <c r="SAA106" s="49"/>
      <c r="SAB106" s="49"/>
      <c r="SAC106" s="49"/>
      <c r="SAD106" s="49"/>
      <c r="SAE106" s="49"/>
      <c r="SAF106" s="49"/>
      <c r="SAG106" s="49"/>
      <c r="SAH106" s="49"/>
      <c r="SAI106" s="49"/>
      <c r="SAJ106" s="49"/>
      <c r="SAK106" s="49"/>
      <c r="SAL106" s="49"/>
      <c r="SAM106" s="49"/>
      <c r="SAN106" s="49"/>
      <c r="SAO106" s="49"/>
      <c r="SAP106" s="49"/>
      <c r="SAQ106" s="49"/>
      <c r="SAR106" s="49"/>
      <c r="SAS106" s="49"/>
      <c r="SAT106" s="49"/>
      <c r="SAU106" s="49"/>
      <c r="SAV106" s="49"/>
      <c r="SAW106" s="49"/>
      <c r="SAX106" s="49"/>
      <c r="SAY106" s="49"/>
      <c r="SAZ106" s="49"/>
      <c r="SBA106" s="49"/>
      <c r="SBB106" s="49"/>
      <c r="SBC106" s="49"/>
      <c r="SBD106" s="49"/>
      <c r="SBE106" s="49"/>
      <c r="SBF106" s="49"/>
      <c r="SBG106" s="49"/>
      <c r="SBH106" s="49"/>
      <c r="SBI106" s="49"/>
      <c r="SBJ106" s="49"/>
      <c r="SBK106" s="49"/>
      <c r="SBL106" s="49"/>
      <c r="SBM106" s="49"/>
      <c r="SBN106" s="49"/>
      <c r="SBO106" s="49"/>
      <c r="SBP106" s="49"/>
      <c r="SBQ106" s="49"/>
      <c r="SBR106" s="49"/>
      <c r="SBS106" s="49"/>
      <c r="SBT106" s="49"/>
      <c r="SBU106" s="49"/>
      <c r="SBV106" s="49"/>
      <c r="SBW106" s="49"/>
      <c r="SBX106" s="49"/>
      <c r="SBY106" s="49"/>
      <c r="SBZ106" s="49"/>
      <c r="SCA106" s="49"/>
      <c r="SCB106" s="49"/>
      <c r="SCC106" s="49"/>
      <c r="SCD106" s="49"/>
      <c r="SCE106" s="49"/>
      <c r="SCF106" s="49"/>
      <c r="SCG106" s="49"/>
      <c r="SCH106" s="49"/>
      <c r="SCI106" s="49"/>
      <c r="SCJ106" s="49"/>
      <c r="SCK106" s="49"/>
      <c r="SCL106" s="49"/>
      <c r="SCM106" s="49"/>
      <c r="SCN106" s="49"/>
      <c r="SCO106" s="49"/>
      <c r="SCP106" s="49"/>
      <c r="SCQ106" s="49"/>
      <c r="SCR106" s="49"/>
      <c r="SCS106" s="49"/>
      <c r="SCT106" s="49"/>
      <c r="SCU106" s="49"/>
      <c r="SCV106" s="49"/>
      <c r="SCW106" s="49"/>
      <c r="SCX106" s="49"/>
      <c r="SCY106" s="49"/>
      <c r="SCZ106" s="49"/>
      <c r="SDA106" s="49"/>
      <c r="SDB106" s="49"/>
      <c r="SDC106" s="49"/>
      <c r="SDD106" s="49"/>
      <c r="SDE106" s="49"/>
      <c r="SDF106" s="49"/>
      <c r="SDG106" s="49"/>
      <c r="SDH106" s="49"/>
      <c r="SDI106" s="49"/>
      <c r="SDJ106" s="49"/>
      <c r="SDK106" s="49"/>
      <c r="SDL106" s="49"/>
      <c r="SDM106" s="49"/>
      <c r="SDN106" s="49"/>
      <c r="SDO106" s="49"/>
      <c r="SDP106" s="49"/>
      <c r="SDQ106" s="49"/>
      <c r="SDR106" s="49"/>
      <c r="SDS106" s="49"/>
      <c r="SDT106" s="49"/>
      <c r="SDU106" s="49"/>
      <c r="SDV106" s="49"/>
      <c r="SDW106" s="49"/>
      <c r="SDX106" s="49"/>
      <c r="SDY106" s="49"/>
      <c r="SDZ106" s="49"/>
      <c r="SEA106" s="49"/>
      <c r="SEB106" s="49"/>
      <c r="SEC106" s="49"/>
      <c r="SED106" s="49"/>
      <c r="SEE106" s="49"/>
      <c r="SEF106" s="49"/>
      <c r="SEG106" s="49"/>
      <c r="SEH106" s="49"/>
      <c r="SEI106" s="49"/>
      <c r="SEJ106" s="49"/>
      <c r="SEK106" s="49"/>
      <c r="SEL106" s="49"/>
      <c r="SEM106" s="49"/>
      <c r="SEN106" s="49"/>
      <c r="SEO106" s="49"/>
      <c r="SEP106" s="49"/>
      <c r="SEQ106" s="49"/>
      <c r="SER106" s="49"/>
      <c r="SES106" s="49"/>
      <c r="SET106" s="49"/>
      <c r="SEU106" s="49"/>
      <c r="SEV106" s="49"/>
      <c r="SEW106" s="49"/>
      <c r="SEX106" s="49"/>
      <c r="SEY106" s="49"/>
      <c r="SEZ106" s="49"/>
      <c r="SFA106" s="49"/>
      <c r="SFB106" s="49"/>
      <c r="SFC106" s="49"/>
      <c r="SFD106" s="49"/>
      <c r="SFE106" s="49"/>
      <c r="SFF106" s="49"/>
      <c r="SFG106" s="49"/>
      <c r="SFH106" s="49"/>
      <c r="SFI106" s="49"/>
      <c r="SFJ106" s="49"/>
      <c r="SFK106" s="49"/>
      <c r="SFL106" s="49"/>
      <c r="SFM106" s="49"/>
      <c r="SFN106" s="49"/>
      <c r="SFO106" s="49"/>
      <c r="SFP106" s="49"/>
      <c r="SFQ106" s="49"/>
      <c r="SFR106" s="49"/>
      <c r="SFS106" s="49"/>
      <c r="SFT106" s="49"/>
      <c r="SFU106" s="49"/>
      <c r="SFV106" s="49"/>
      <c r="SFW106" s="49"/>
      <c r="SFX106" s="49"/>
      <c r="SFY106" s="49"/>
      <c r="SFZ106" s="49"/>
      <c r="SGA106" s="49"/>
      <c r="SGB106" s="49"/>
      <c r="SGC106" s="49"/>
      <c r="SGD106" s="49"/>
      <c r="SGE106" s="49"/>
      <c r="SGF106" s="49"/>
      <c r="SGG106" s="49"/>
      <c r="SGH106" s="49"/>
      <c r="SGI106" s="49"/>
      <c r="SGJ106" s="49"/>
      <c r="SGK106" s="49"/>
      <c r="SGL106" s="49"/>
      <c r="SGM106" s="49"/>
      <c r="SGN106" s="49"/>
      <c r="SGO106" s="49"/>
      <c r="SGP106" s="49"/>
      <c r="SGQ106" s="49"/>
      <c r="SGR106" s="49"/>
      <c r="SGS106" s="49"/>
      <c r="SGT106" s="49"/>
      <c r="SGU106" s="49"/>
      <c r="SGV106" s="49"/>
      <c r="SGW106" s="49"/>
      <c r="SGX106" s="49"/>
      <c r="SGY106" s="49"/>
      <c r="SGZ106" s="49"/>
      <c r="SHA106" s="49"/>
      <c r="SHB106" s="49"/>
      <c r="SHC106" s="49"/>
      <c r="SHD106" s="49"/>
      <c r="SHE106" s="49"/>
      <c r="SHF106" s="49"/>
      <c r="SHG106" s="49"/>
      <c r="SHH106" s="49"/>
      <c r="SHI106" s="49"/>
      <c r="SHJ106" s="49"/>
      <c r="SHK106" s="49"/>
      <c r="SHL106" s="49"/>
      <c r="SHM106" s="49"/>
      <c r="SHN106" s="49"/>
      <c r="SHO106" s="49"/>
      <c r="SHP106" s="49"/>
      <c r="SHQ106" s="49"/>
      <c r="SHR106" s="49"/>
      <c r="SHS106" s="49"/>
      <c r="SHT106" s="49"/>
      <c r="SHU106" s="49"/>
      <c r="SHV106" s="49"/>
      <c r="SHW106" s="49"/>
      <c r="SHX106" s="49"/>
      <c r="SHY106" s="49"/>
      <c r="SHZ106" s="49"/>
      <c r="SIA106" s="49"/>
      <c r="SIB106" s="49"/>
      <c r="SIC106" s="49"/>
      <c r="SID106" s="49"/>
      <c r="SIE106" s="49"/>
      <c r="SIF106" s="49"/>
      <c r="SIG106" s="49"/>
      <c r="SIH106" s="49"/>
      <c r="SII106" s="49"/>
      <c r="SIJ106" s="49"/>
      <c r="SIK106" s="49"/>
      <c r="SIL106" s="49"/>
      <c r="SIM106" s="49"/>
      <c r="SIN106" s="49"/>
      <c r="SIO106" s="49"/>
      <c r="SIP106" s="49"/>
      <c r="SIQ106" s="49"/>
      <c r="SIR106" s="49"/>
      <c r="SIS106" s="49"/>
      <c r="SIT106" s="49"/>
      <c r="SIU106" s="49"/>
      <c r="SIV106" s="49"/>
      <c r="SIW106" s="49"/>
      <c r="SIX106" s="49"/>
      <c r="SIY106" s="49"/>
      <c r="SIZ106" s="49"/>
      <c r="SJA106" s="49"/>
      <c r="SJB106" s="49"/>
      <c r="SJC106" s="49"/>
      <c r="SJD106" s="49"/>
      <c r="SJE106" s="49"/>
      <c r="SJF106" s="49"/>
      <c r="SJG106" s="49"/>
      <c r="SJH106" s="49"/>
      <c r="SJI106" s="49"/>
      <c r="SJJ106" s="49"/>
      <c r="SJK106" s="49"/>
      <c r="SJL106" s="49"/>
      <c r="SJM106" s="49"/>
      <c r="SJN106" s="49"/>
      <c r="SJO106" s="49"/>
      <c r="SJP106" s="49"/>
      <c r="SJQ106" s="49"/>
      <c r="SJR106" s="49"/>
      <c r="SJS106" s="49"/>
      <c r="SJT106" s="49"/>
      <c r="SJU106" s="49"/>
      <c r="SJV106" s="49"/>
      <c r="SJW106" s="49"/>
      <c r="SJX106" s="49"/>
      <c r="SJY106" s="49"/>
      <c r="SJZ106" s="49"/>
      <c r="SKA106" s="49"/>
      <c r="SKB106" s="49"/>
      <c r="SKC106" s="49"/>
      <c r="SKD106" s="49"/>
      <c r="SKE106" s="49"/>
      <c r="SKF106" s="49"/>
      <c r="SKG106" s="49"/>
      <c r="SKH106" s="49"/>
      <c r="SKI106" s="49"/>
      <c r="SKJ106" s="49"/>
      <c r="SKK106" s="49"/>
      <c r="SKL106" s="49"/>
      <c r="SKM106" s="49"/>
      <c r="SKN106" s="49"/>
      <c r="SKO106" s="49"/>
      <c r="SKP106" s="49"/>
      <c r="SKQ106" s="49"/>
      <c r="SKR106" s="49"/>
      <c r="SKS106" s="49"/>
      <c r="SKT106" s="49"/>
      <c r="SKU106" s="49"/>
      <c r="SKV106" s="49"/>
      <c r="SKW106" s="49"/>
      <c r="SKX106" s="49"/>
      <c r="SKY106" s="49"/>
      <c r="SKZ106" s="49"/>
      <c r="SLA106" s="49"/>
      <c r="SLB106" s="49"/>
      <c r="SLC106" s="49"/>
      <c r="SLD106" s="49"/>
      <c r="SLE106" s="49"/>
      <c r="SLF106" s="49"/>
      <c r="SLG106" s="49"/>
      <c r="SLH106" s="49"/>
      <c r="SLI106" s="49"/>
      <c r="SLJ106" s="49"/>
      <c r="SLK106" s="49"/>
      <c r="SLL106" s="49"/>
      <c r="SLM106" s="49"/>
      <c r="SLN106" s="49"/>
      <c r="SLO106" s="49"/>
      <c r="SLP106" s="49"/>
      <c r="SLQ106" s="49"/>
      <c r="SLR106" s="49"/>
      <c r="SLS106" s="49"/>
      <c r="SLT106" s="49"/>
      <c r="SLU106" s="49"/>
      <c r="SLV106" s="49"/>
      <c r="SLW106" s="49"/>
      <c r="SLX106" s="49"/>
      <c r="SLY106" s="49"/>
      <c r="SLZ106" s="49"/>
      <c r="SMA106" s="49"/>
      <c r="SMB106" s="49"/>
      <c r="SMC106" s="49"/>
      <c r="SMD106" s="49"/>
      <c r="SME106" s="49"/>
      <c r="SMF106" s="49"/>
      <c r="SMG106" s="49"/>
      <c r="SMH106" s="49"/>
      <c r="SMI106" s="49"/>
      <c r="SMJ106" s="49"/>
      <c r="SMK106" s="49"/>
      <c r="SML106" s="49"/>
      <c r="SMM106" s="49"/>
      <c r="SMN106" s="49"/>
      <c r="SMO106" s="49"/>
      <c r="SMP106" s="49"/>
      <c r="SMQ106" s="49"/>
      <c r="SMR106" s="49"/>
      <c r="SMS106" s="49"/>
      <c r="SMT106" s="49"/>
      <c r="SMU106" s="49"/>
      <c r="SMV106" s="49"/>
      <c r="SMW106" s="49"/>
      <c r="SMX106" s="49"/>
      <c r="SMY106" s="49"/>
      <c r="SMZ106" s="49"/>
      <c r="SNA106" s="49"/>
      <c r="SNB106" s="49"/>
      <c r="SNC106" s="49"/>
      <c r="SND106" s="49"/>
      <c r="SNE106" s="49"/>
      <c r="SNF106" s="49"/>
      <c r="SNG106" s="49"/>
      <c r="SNH106" s="49"/>
      <c r="SNI106" s="49"/>
      <c r="SNJ106" s="49"/>
      <c r="SNK106" s="49"/>
      <c r="SNL106" s="49"/>
      <c r="SNM106" s="49"/>
      <c r="SNN106" s="49"/>
      <c r="SNO106" s="49"/>
      <c r="SNP106" s="49"/>
      <c r="SNQ106" s="49"/>
      <c r="SNR106" s="49"/>
      <c r="SNS106" s="49"/>
      <c r="SNT106" s="49"/>
      <c r="SNU106" s="49"/>
      <c r="SNV106" s="49"/>
      <c r="SNW106" s="49"/>
      <c r="SNX106" s="49"/>
      <c r="SNY106" s="49"/>
      <c r="SNZ106" s="49"/>
      <c r="SOA106" s="49"/>
      <c r="SOB106" s="49"/>
      <c r="SOC106" s="49"/>
      <c r="SOD106" s="49"/>
      <c r="SOE106" s="49"/>
      <c r="SOF106" s="49"/>
      <c r="SOG106" s="49"/>
      <c r="SOH106" s="49"/>
      <c r="SOI106" s="49"/>
      <c r="SOJ106" s="49"/>
      <c r="SOK106" s="49"/>
      <c r="SOL106" s="49"/>
      <c r="SOM106" s="49"/>
      <c r="SON106" s="49"/>
      <c r="SOO106" s="49"/>
      <c r="SOP106" s="49"/>
      <c r="SOQ106" s="49"/>
      <c r="SOR106" s="49"/>
      <c r="SOS106" s="49"/>
      <c r="SOT106" s="49"/>
      <c r="SOU106" s="49"/>
      <c r="SOV106" s="49"/>
      <c r="SOW106" s="49"/>
      <c r="SOX106" s="49"/>
      <c r="SOY106" s="49"/>
      <c r="SOZ106" s="49"/>
      <c r="SPA106" s="49"/>
      <c r="SPB106" s="49"/>
      <c r="SPC106" s="49"/>
      <c r="SPD106" s="49"/>
      <c r="SPE106" s="49"/>
      <c r="SPF106" s="49"/>
      <c r="SPG106" s="49"/>
      <c r="SPH106" s="49"/>
      <c r="SPI106" s="49"/>
      <c r="SPJ106" s="49"/>
      <c r="SPK106" s="49"/>
      <c r="SPL106" s="49"/>
      <c r="SPM106" s="49"/>
      <c r="SPN106" s="49"/>
      <c r="SPO106" s="49"/>
      <c r="SPP106" s="49"/>
      <c r="SPQ106" s="49"/>
      <c r="SPR106" s="49"/>
      <c r="SPS106" s="49"/>
      <c r="SPT106" s="49"/>
      <c r="SPU106" s="49"/>
      <c r="SPV106" s="49"/>
      <c r="SPW106" s="49"/>
      <c r="SPX106" s="49"/>
      <c r="SPY106" s="49"/>
      <c r="SPZ106" s="49"/>
      <c r="SQA106" s="49"/>
      <c r="SQB106" s="49"/>
      <c r="SQC106" s="49"/>
      <c r="SQD106" s="49"/>
      <c r="SQE106" s="49"/>
      <c r="SQF106" s="49"/>
      <c r="SQG106" s="49"/>
      <c r="SQH106" s="49"/>
      <c r="SQI106" s="49"/>
      <c r="SQJ106" s="49"/>
      <c r="SQK106" s="49"/>
      <c r="SQL106" s="49"/>
      <c r="SQM106" s="49"/>
      <c r="SQN106" s="49"/>
      <c r="SQO106" s="49"/>
      <c r="SQP106" s="49"/>
      <c r="SQQ106" s="49"/>
      <c r="SQR106" s="49"/>
      <c r="SQS106" s="49"/>
      <c r="SQT106" s="49"/>
      <c r="SQU106" s="49"/>
      <c r="SQV106" s="49"/>
      <c r="SQW106" s="49"/>
      <c r="SQX106" s="49"/>
      <c r="SQY106" s="49"/>
      <c r="SQZ106" s="49"/>
      <c r="SRA106" s="49"/>
      <c r="SRB106" s="49"/>
      <c r="SRC106" s="49"/>
      <c r="SRD106" s="49"/>
      <c r="SRE106" s="49"/>
      <c r="SRF106" s="49"/>
      <c r="SRG106" s="49"/>
      <c r="SRH106" s="49"/>
      <c r="SRI106" s="49"/>
      <c r="SRJ106" s="49"/>
      <c r="SRK106" s="49"/>
      <c r="SRL106" s="49"/>
      <c r="SRM106" s="49"/>
      <c r="SRN106" s="49"/>
      <c r="SRO106" s="49"/>
      <c r="SRP106" s="49"/>
      <c r="SRQ106" s="49"/>
      <c r="SRR106" s="49"/>
      <c r="SRS106" s="49"/>
      <c r="SRT106" s="49"/>
      <c r="SRU106" s="49"/>
      <c r="SRV106" s="49"/>
      <c r="SRW106" s="49"/>
      <c r="SRX106" s="49"/>
      <c r="SRY106" s="49"/>
      <c r="SRZ106" s="49"/>
      <c r="SSA106" s="49"/>
      <c r="SSB106" s="49"/>
      <c r="SSC106" s="49"/>
      <c r="SSD106" s="49"/>
      <c r="SSE106" s="49"/>
      <c r="SSF106" s="49"/>
      <c r="SSG106" s="49"/>
      <c r="SSH106" s="49"/>
      <c r="SSI106" s="49"/>
      <c r="SSJ106" s="49"/>
      <c r="SSK106" s="49"/>
      <c r="SSL106" s="49"/>
      <c r="SSM106" s="49"/>
      <c r="SSN106" s="49"/>
      <c r="SSO106" s="49"/>
      <c r="SSP106" s="49"/>
      <c r="SSQ106" s="49"/>
      <c r="SSR106" s="49"/>
      <c r="SSS106" s="49"/>
      <c r="SST106" s="49"/>
      <c r="SSU106" s="49"/>
      <c r="SSV106" s="49"/>
      <c r="SSW106" s="49"/>
      <c r="SSX106" s="49"/>
      <c r="SSY106" s="49"/>
      <c r="SSZ106" s="49"/>
      <c r="STA106" s="49"/>
      <c r="STB106" s="49"/>
      <c r="STC106" s="49"/>
      <c r="STD106" s="49"/>
      <c r="STE106" s="49"/>
      <c r="STF106" s="49"/>
      <c r="STG106" s="49"/>
      <c r="STH106" s="49"/>
      <c r="STI106" s="49"/>
      <c r="STJ106" s="49"/>
      <c r="STK106" s="49"/>
      <c r="STL106" s="49"/>
      <c r="STM106" s="49"/>
      <c r="STN106" s="49"/>
      <c r="STO106" s="49"/>
      <c r="STP106" s="49"/>
      <c r="STQ106" s="49"/>
      <c r="STR106" s="49"/>
      <c r="STS106" s="49"/>
      <c r="STT106" s="49"/>
      <c r="STU106" s="49"/>
      <c r="STV106" s="49"/>
      <c r="STW106" s="49"/>
      <c r="STX106" s="49"/>
      <c r="STY106" s="49"/>
      <c r="STZ106" s="49"/>
      <c r="SUA106" s="49"/>
      <c r="SUB106" s="49"/>
      <c r="SUC106" s="49"/>
      <c r="SUD106" s="49"/>
      <c r="SUE106" s="49"/>
      <c r="SUF106" s="49"/>
      <c r="SUG106" s="49"/>
      <c r="SUH106" s="49"/>
      <c r="SUI106" s="49"/>
      <c r="SUJ106" s="49"/>
      <c r="SUK106" s="49"/>
      <c r="SUL106" s="49"/>
      <c r="SUM106" s="49"/>
      <c r="SUN106" s="49"/>
      <c r="SUO106" s="49"/>
      <c r="SUP106" s="49"/>
      <c r="SUQ106" s="49"/>
      <c r="SUR106" s="49"/>
      <c r="SUS106" s="49"/>
      <c r="SUT106" s="49"/>
      <c r="SUU106" s="49"/>
      <c r="SUV106" s="49"/>
      <c r="SUW106" s="49"/>
      <c r="SUX106" s="49"/>
      <c r="SUY106" s="49"/>
      <c r="SUZ106" s="49"/>
      <c r="SVA106" s="49"/>
      <c r="SVB106" s="49"/>
      <c r="SVC106" s="49"/>
      <c r="SVD106" s="49"/>
      <c r="SVE106" s="49"/>
      <c r="SVF106" s="49"/>
      <c r="SVG106" s="49"/>
      <c r="SVH106" s="49"/>
      <c r="SVI106" s="49"/>
      <c r="SVJ106" s="49"/>
      <c r="SVK106" s="49"/>
      <c r="SVL106" s="49"/>
      <c r="SVM106" s="49"/>
      <c r="SVN106" s="49"/>
      <c r="SVO106" s="49"/>
      <c r="SVP106" s="49"/>
      <c r="SVQ106" s="49"/>
      <c r="SVR106" s="49"/>
      <c r="SVS106" s="49"/>
      <c r="SVT106" s="49"/>
      <c r="SVU106" s="49"/>
      <c r="SVV106" s="49"/>
      <c r="SVW106" s="49"/>
      <c r="SVX106" s="49"/>
      <c r="SVY106" s="49"/>
      <c r="SVZ106" s="49"/>
      <c r="SWA106" s="49"/>
      <c r="SWB106" s="49"/>
      <c r="SWC106" s="49"/>
      <c r="SWD106" s="49"/>
      <c r="SWE106" s="49"/>
      <c r="SWF106" s="49"/>
      <c r="SWG106" s="49"/>
      <c r="SWH106" s="49"/>
      <c r="SWI106" s="49"/>
      <c r="SWJ106" s="49"/>
      <c r="SWK106" s="49"/>
      <c r="SWL106" s="49"/>
      <c r="SWM106" s="49"/>
      <c r="SWN106" s="49"/>
      <c r="SWO106" s="49"/>
      <c r="SWP106" s="49"/>
      <c r="SWQ106" s="49"/>
      <c r="SWR106" s="49"/>
      <c r="SWS106" s="49"/>
      <c r="SWT106" s="49"/>
      <c r="SWU106" s="49"/>
      <c r="SWV106" s="49"/>
      <c r="SWW106" s="49"/>
      <c r="SWX106" s="49"/>
      <c r="SWY106" s="49"/>
      <c r="SWZ106" s="49"/>
      <c r="SXA106" s="49"/>
      <c r="SXB106" s="49"/>
      <c r="SXC106" s="49"/>
      <c r="SXD106" s="49"/>
      <c r="SXE106" s="49"/>
      <c r="SXF106" s="49"/>
      <c r="SXG106" s="49"/>
      <c r="SXH106" s="49"/>
      <c r="SXI106" s="49"/>
      <c r="SXJ106" s="49"/>
      <c r="SXK106" s="49"/>
      <c r="SXL106" s="49"/>
      <c r="SXM106" s="49"/>
      <c r="SXN106" s="49"/>
      <c r="SXO106" s="49"/>
      <c r="SXP106" s="49"/>
      <c r="SXQ106" s="49"/>
      <c r="SXR106" s="49"/>
      <c r="SXS106" s="49"/>
      <c r="SXT106" s="49"/>
      <c r="SXU106" s="49"/>
      <c r="SXV106" s="49"/>
      <c r="SXW106" s="49"/>
      <c r="SXX106" s="49"/>
      <c r="SXY106" s="49"/>
      <c r="SXZ106" s="49"/>
      <c r="SYA106" s="49"/>
      <c r="SYB106" s="49"/>
      <c r="SYC106" s="49"/>
      <c r="SYD106" s="49"/>
      <c r="SYE106" s="49"/>
      <c r="SYF106" s="49"/>
      <c r="SYG106" s="49"/>
      <c r="SYH106" s="49"/>
      <c r="SYI106" s="49"/>
      <c r="SYJ106" s="49"/>
      <c r="SYK106" s="49"/>
      <c r="SYL106" s="49"/>
      <c r="SYM106" s="49"/>
      <c r="SYN106" s="49"/>
      <c r="SYO106" s="49"/>
      <c r="SYP106" s="49"/>
      <c r="SYQ106" s="49"/>
      <c r="SYR106" s="49"/>
      <c r="SYS106" s="49"/>
      <c r="SYT106" s="49"/>
      <c r="SYU106" s="49"/>
      <c r="SYV106" s="49"/>
      <c r="SYW106" s="49"/>
      <c r="SYX106" s="49"/>
      <c r="SYY106" s="49"/>
      <c r="SYZ106" s="49"/>
      <c r="SZA106" s="49"/>
      <c r="SZB106" s="49"/>
      <c r="SZC106" s="49"/>
      <c r="SZD106" s="49"/>
      <c r="SZE106" s="49"/>
      <c r="SZF106" s="49"/>
      <c r="SZG106" s="49"/>
      <c r="SZH106" s="49"/>
      <c r="SZI106" s="49"/>
      <c r="SZJ106" s="49"/>
      <c r="SZK106" s="49"/>
      <c r="SZL106" s="49"/>
      <c r="SZM106" s="49"/>
      <c r="SZN106" s="49"/>
      <c r="SZO106" s="49"/>
      <c r="SZP106" s="49"/>
      <c r="SZQ106" s="49"/>
      <c r="SZR106" s="49"/>
      <c r="SZS106" s="49"/>
      <c r="SZT106" s="49"/>
      <c r="SZU106" s="49"/>
      <c r="SZV106" s="49"/>
      <c r="SZW106" s="49"/>
      <c r="SZX106" s="49"/>
      <c r="SZY106" s="49"/>
      <c r="SZZ106" s="49"/>
      <c r="TAA106" s="49"/>
      <c r="TAB106" s="49"/>
      <c r="TAC106" s="49"/>
      <c r="TAD106" s="49"/>
      <c r="TAE106" s="49"/>
      <c r="TAF106" s="49"/>
      <c r="TAG106" s="49"/>
      <c r="TAH106" s="49"/>
      <c r="TAI106" s="49"/>
      <c r="TAJ106" s="49"/>
      <c r="TAK106" s="49"/>
      <c r="TAL106" s="49"/>
      <c r="TAM106" s="49"/>
      <c r="TAN106" s="49"/>
      <c r="TAO106" s="49"/>
      <c r="TAP106" s="49"/>
      <c r="TAQ106" s="49"/>
      <c r="TAR106" s="49"/>
      <c r="TAS106" s="49"/>
      <c r="TAT106" s="49"/>
      <c r="TAU106" s="49"/>
      <c r="TAV106" s="49"/>
      <c r="TAW106" s="49"/>
      <c r="TAX106" s="49"/>
      <c r="TAY106" s="49"/>
      <c r="TAZ106" s="49"/>
      <c r="TBA106" s="49"/>
      <c r="TBB106" s="49"/>
      <c r="TBC106" s="49"/>
      <c r="TBD106" s="49"/>
      <c r="TBE106" s="49"/>
      <c r="TBF106" s="49"/>
      <c r="TBG106" s="49"/>
      <c r="TBH106" s="49"/>
      <c r="TBI106" s="49"/>
      <c r="TBJ106" s="49"/>
      <c r="TBK106" s="49"/>
      <c r="TBL106" s="49"/>
      <c r="TBM106" s="49"/>
      <c r="TBN106" s="49"/>
      <c r="TBO106" s="49"/>
      <c r="TBP106" s="49"/>
      <c r="TBQ106" s="49"/>
      <c r="TBR106" s="49"/>
      <c r="TBS106" s="49"/>
      <c r="TBT106" s="49"/>
      <c r="TBU106" s="49"/>
      <c r="TBV106" s="49"/>
      <c r="TBW106" s="49"/>
      <c r="TBX106" s="49"/>
      <c r="TBY106" s="49"/>
      <c r="TBZ106" s="49"/>
      <c r="TCA106" s="49"/>
      <c r="TCB106" s="49"/>
      <c r="TCC106" s="49"/>
      <c r="TCD106" s="49"/>
      <c r="TCE106" s="49"/>
      <c r="TCF106" s="49"/>
      <c r="TCG106" s="49"/>
      <c r="TCH106" s="49"/>
      <c r="TCI106" s="49"/>
      <c r="TCJ106" s="49"/>
      <c r="TCK106" s="49"/>
      <c r="TCL106" s="49"/>
      <c r="TCM106" s="49"/>
      <c r="TCN106" s="49"/>
      <c r="TCO106" s="49"/>
      <c r="TCP106" s="49"/>
      <c r="TCQ106" s="49"/>
      <c r="TCR106" s="49"/>
      <c r="TCS106" s="49"/>
      <c r="TCT106" s="49"/>
      <c r="TCU106" s="49"/>
      <c r="TCV106" s="49"/>
      <c r="TCW106" s="49"/>
      <c r="TCX106" s="49"/>
      <c r="TCY106" s="49"/>
      <c r="TCZ106" s="49"/>
      <c r="TDA106" s="49"/>
      <c r="TDB106" s="49"/>
      <c r="TDC106" s="49"/>
      <c r="TDD106" s="49"/>
      <c r="TDE106" s="49"/>
      <c r="TDF106" s="49"/>
      <c r="TDG106" s="49"/>
      <c r="TDH106" s="49"/>
      <c r="TDI106" s="49"/>
      <c r="TDJ106" s="49"/>
      <c r="TDK106" s="49"/>
      <c r="TDL106" s="49"/>
      <c r="TDM106" s="49"/>
      <c r="TDN106" s="49"/>
      <c r="TDO106" s="49"/>
      <c r="TDP106" s="49"/>
      <c r="TDQ106" s="49"/>
      <c r="TDR106" s="49"/>
      <c r="TDS106" s="49"/>
      <c r="TDT106" s="49"/>
      <c r="TDU106" s="49"/>
      <c r="TDV106" s="49"/>
      <c r="TDW106" s="49"/>
      <c r="TDX106" s="49"/>
      <c r="TDY106" s="49"/>
      <c r="TDZ106" s="49"/>
      <c r="TEA106" s="49"/>
      <c r="TEB106" s="49"/>
      <c r="TEC106" s="49"/>
      <c r="TED106" s="49"/>
      <c r="TEE106" s="49"/>
      <c r="TEF106" s="49"/>
      <c r="TEG106" s="49"/>
      <c r="TEH106" s="49"/>
      <c r="TEI106" s="49"/>
      <c r="TEJ106" s="49"/>
      <c r="TEK106" s="49"/>
      <c r="TEL106" s="49"/>
      <c r="TEM106" s="49"/>
      <c r="TEN106" s="49"/>
      <c r="TEO106" s="49"/>
      <c r="TEP106" s="49"/>
      <c r="TEQ106" s="49"/>
      <c r="TER106" s="49"/>
      <c r="TES106" s="49"/>
      <c r="TET106" s="49"/>
      <c r="TEU106" s="49"/>
      <c r="TEV106" s="49"/>
      <c r="TEW106" s="49"/>
      <c r="TEX106" s="49"/>
      <c r="TEY106" s="49"/>
      <c r="TEZ106" s="49"/>
      <c r="TFA106" s="49"/>
      <c r="TFB106" s="49"/>
      <c r="TFC106" s="49"/>
      <c r="TFD106" s="49"/>
      <c r="TFE106" s="49"/>
      <c r="TFF106" s="49"/>
      <c r="TFG106" s="49"/>
      <c r="TFH106" s="49"/>
      <c r="TFI106" s="49"/>
      <c r="TFJ106" s="49"/>
      <c r="TFK106" s="49"/>
      <c r="TFL106" s="49"/>
      <c r="TFM106" s="49"/>
      <c r="TFN106" s="49"/>
      <c r="TFO106" s="49"/>
      <c r="TFP106" s="49"/>
      <c r="TFQ106" s="49"/>
      <c r="TFR106" s="49"/>
      <c r="TFS106" s="49"/>
      <c r="TFT106" s="49"/>
      <c r="TFU106" s="49"/>
      <c r="TFV106" s="49"/>
      <c r="TFW106" s="49"/>
      <c r="TFX106" s="49"/>
      <c r="TFY106" s="49"/>
      <c r="TFZ106" s="49"/>
      <c r="TGA106" s="49"/>
      <c r="TGB106" s="49"/>
      <c r="TGC106" s="49"/>
      <c r="TGD106" s="49"/>
      <c r="TGE106" s="49"/>
      <c r="TGF106" s="49"/>
      <c r="TGG106" s="49"/>
      <c r="TGH106" s="49"/>
      <c r="TGI106" s="49"/>
      <c r="TGJ106" s="49"/>
      <c r="TGK106" s="49"/>
      <c r="TGL106" s="49"/>
      <c r="TGM106" s="49"/>
      <c r="TGN106" s="49"/>
      <c r="TGO106" s="49"/>
      <c r="TGP106" s="49"/>
      <c r="TGQ106" s="49"/>
      <c r="TGR106" s="49"/>
      <c r="TGS106" s="49"/>
      <c r="TGT106" s="49"/>
      <c r="TGU106" s="49"/>
      <c r="TGV106" s="49"/>
      <c r="TGW106" s="49"/>
      <c r="TGX106" s="49"/>
      <c r="TGY106" s="49"/>
      <c r="TGZ106" s="49"/>
      <c r="THA106" s="49"/>
      <c r="THB106" s="49"/>
      <c r="THC106" s="49"/>
      <c r="THD106" s="49"/>
      <c r="THE106" s="49"/>
      <c r="THF106" s="49"/>
      <c r="THG106" s="49"/>
      <c r="THH106" s="49"/>
      <c r="THI106" s="49"/>
      <c r="THJ106" s="49"/>
      <c r="THK106" s="49"/>
      <c r="THL106" s="49"/>
      <c r="THM106" s="49"/>
      <c r="THN106" s="49"/>
      <c r="THO106" s="49"/>
      <c r="THP106" s="49"/>
      <c r="THQ106" s="49"/>
      <c r="THR106" s="49"/>
      <c r="THS106" s="49"/>
      <c r="THT106" s="49"/>
      <c r="THU106" s="49"/>
      <c r="THV106" s="49"/>
      <c r="THW106" s="49"/>
      <c r="THX106" s="49"/>
      <c r="THY106" s="49"/>
      <c r="THZ106" s="49"/>
      <c r="TIA106" s="49"/>
      <c r="TIB106" s="49"/>
      <c r="TIC106" s="49"/>
      <c r="TID106" s="49"/>
      <c r="TIE106" s="49"/>
      <c r="TIF106" s="49"/>
      <c r="TIG106" s="49"/>
      <c r="TIH106" s="49"/>
      <c r="TII106" s="49"/>
      <c r="TIJ106" s="49"/>
      <c r="TIK106" s="49"/>
      <c r="TIL106" s="49"/>
      <c r="TIM106" s="49"/>
      <c r="TIN106" s="49"/>
      <c r="TIO106" s="49"/>
      <c r="TIP106" s="49"/>
      <c r="TIQ106" s="49"/>
      <c r="TIR106" s="49"/>
      <c r="TIS106" s="49"/>
      <c r="TIT106" s="49"/>
      <c r="TIU106" s="49"/>
      <c r="TIV106" s="49"/>
      <c r="TIW106" s="49"/>
      <c r="TIX106" s="49"/>
      <c r="TIY106" s="49"/>
      <c r="TIZ106" s="49"/>
      <c r="TJA106" s="49"/>
      <c r="TJB106" s="49"/>
      <c r="TJC106" s="49"/>
      <c r="TJD106" s="49"/>
      <c r="TJE106" s="49"/>
      <c r="TJF106" s="49"/>
      <c r="TJG106" s="49"/>
      <c r="TJH106" s="49"/>
      <c r="TJI106" s="49"/>
      <c r="TJJ106" s="49"/>
      <c r="TJK106" s="49"/>
      <c r="TJL106" s="49"/>
      <c r="TJM106" s="49"/>
      <c r="TJN106" s="49"/>
      <c r="TJO106" s="49"/>
      <c r="TJP106" s="49"/>
      <c r="TJQ106" s="49"/>
      <c r="TJR106" s="49"/>
      <c r="TJS106" s="49"/>
      <c r="TJT106" s="49"/>
      <c r="TJU106" s="49"/>
      <c r="TJV106" s="49"/>
      <c r="TJW106" s="49"/>
      <c r="TJX106" s="49"/>
      <c r="TJY106" s="49"/>
      <c r="TJZ106" s="49"/>
      <c r="TKA106" s="49"/>
      <c r="TKB106" s="49"/>
      <c r="TKC106" s="49"/>
      <c r="TKD106" s="49"/>
      <c r="TKE106" s="49"/>
      <c r="TKF106" s="49"/>
      <c r="TKG106" s="49"/>
      <c r="TKH106" s="49"/>
      <c r="TKI106" s="49"/>
      <c r="TKJ106" s="49"/>
      <c r="TKK106" s="49"/>
      <c r="TKL106" s="49"/>
      <c r="TKM106" s="49"/>
      <c r="TKN106" s="49"/>
      <c r="TKO106" s="49"/>
      <c r="TKP106" s="49"/>
      <c r="TKQ106" s="49"/>
      <c r="TKR106" s="49"/>
      <c r="TKS106" s="49"/>
      <c r="TKT106" s="49"/>
      <c r="TKU106" s="49"/>
      <c r="TKV106" s="49"/>
      <c r="TKW106" s="49"/>
      <c r="TKX106" s="49"/>
      <c r="TKY106" s="49"/>
      <c r="TKZ106" s="49"/>
      <c r="TLA106" s="49"/>
      <c r="TLB106" s="49"/>
      <c r="TLC106" s="49"/>
      <c r="TLD106" s="49"/>
      <c r="TLE106" s="49"/>
      <c r="TLF106" s="49"/>
      <c r="TLG106" s="49"/>
      <c r="TLH106" s="49"/>
      <c r="TLI106" s="49"/>
      <c r="TLJ106" s="49"/>
      <c r="TLK106" s="49"/>
      <c r="TLL106" s="49"/>
      <c r="TLM106" s="49"/>
      <c r="TLN106" s="49"/>
      <c r="TLO106" s="49"/>
      <c r="TLP106" s="49"/>
      <c r="TLQ106" s="49"/>
      <c r="TLR106" s="49"/>
      <c r="TLS106" s="49"/>
      <c r="TLT106" s="49"/>
      <c r="TLU106" s="49"/>
      <c r="TLV106" s="49"/>
      <c r="TLW106" s="49"/>
      <c r="TLX106" s="49"/>
      <c r="TLY106" s="49"/>
      <c r="TLZ106" s="49"/>
      <c r="TMA106" s="49"/>
      <c r="TMB106" s="49"/>
      <c r="TMC106" s="49"/>
      <c r="TMD106" s="49"/>
      <c r="TME106" s="49"/>
      <c r="TMF106" s="49"/>
      <c r="TMG106" s="49"/>
      <c r="TMH106" s="49"/>
      <c r="TMI106" s="49"/>
      <c r="TMJ106" s="49"/>
      <c r="TMK106" s="49"/>
      <c r="TML106" s="49"/>
      <c r="TMM106" s="49"/>
      <c r="TMN106" s="49"/>
      <c r="TMO106" s="49"/>
      <c r="TMP106" s="49"/>
      <c r="TMQ106" s="49"/>
      <c r="TMR106" s="49"/>
      <c r="TMS106" s="49"/>
      <c r="TMT106" s="49"/>
      <c r="TMU106" s="49"/>
      <c r="TMV106" s="49"/>
      <c r="TMW106" s="49"/>
      <c r="TMX106" s="49"/>
      <c r="TMY106" s="49"/>
      <c r="TMZ106" s="49"/>
      <c r="TNA106" s="49"/>
      <c r="TNB106" s="49"/>
      <c r="TNC106" s="49"/>
      <c r="TND106" s="49"/>
      <c r="TNE106" s="49"/>
      <c r="TNF106" s="49"/>
      <c r="TNG106" s="49"/>
      <c r="TNH106" s="49"/>
      <c r="TNI106" s="49"/>
      <c r="TNJ106" s="49"/>
      <c r="TNK106" s="49"/>
      <c r="TNL106" s="49"/>
      <c r="TNM106" s="49"/>
      <c r="TNN106" s="49"/>
      <c r="TNO106" s="49"/>
      <c r="TNP106" s="49"/>
      <c r="TNQ106" s="49"/>
      <c r="TNR106" s="49"/>
      <c r="TNS106" s="49"/>
      <c r="TNT106" s="49"/>
      <c r="TNU106" s="49"/>
      <c r="TNV106" s="49"/>
      <c r="TNW106" s="49"/>
      <c r="TNX106" s="49"/>
      <c r="TNY106" s="49"/>
      <c r="TNZ106" s="49"/>
      <c r="TOA106" s="49"/>
      <c r="TOB106" s="49"/>
      <c r="TOC106" s="49"/>
      <c r="TOD106" s="49"/>
      <c r="TOE106" s="49"/>
      <c r="TOF106" s="49"/>
      <c r="TOG106" s="49"/>
      <c r="TOH106" s="49"/>
      <c r="TOI106" s="49"/>
      <c r="TOJ106" s="49"/>
      <c r="TOK106" s="49"/>
      <c r="TOL106" s="49"/>
      <c r="TOM106" s="49"/>
      <c r="TON106" s="49"/>
      <c r="TOO106" s="49"/>
      <c r="TOP106" s="49"/>
      <c r="TOQ106" s="49"/>
      <c r="TOR106" s="49"/>
      <c r="TOS106" s="49"/>
      <c r="TOT106" s="49"/>
      <c r="TOU106" s="49"/>
      <c r="TOV106" s="49"/>
      <c r="TOW106" s="49"/>
      <c r="TOX106" s="49"/>
      <c r="TOY106" s="49"/>
      <c r="TOZ106" s="49"/>
      <c r="TPA106" s="49"/>
      <c r="TPB106" s="49"/>
      <c r="TPC106" s="49"/>
      <c r="TPD106" s="49"/>
      <c r="TPE106" s="49"/>
      <c r="TPF106" s="49"/>
      <c r="TPG106" s="49"/>
      <c r="TPH106" s="49"/>
      <c r="TPI106" s="49"/>
      <c r="TPJ106" s="49"/>
      <c r="TPK106" s="49"/>
      <c r="TPL106" s="49"/>
      <c r="TPM106" s="49"/>
      <c r="TPN106" s="49"/>
      <c r="TPO106" s="49"/>
      <c r="TPP106" s="49"/>
      <c r="TPQ106" s="49"/>
      <c r="TPR106" s="49"/>
      <c r="TPS106" s="49"/>
      <c r="TPT106" s="49"/>
      <c r="TPU106" s="49"/>
      <c r="TPV106" s="49"/>
      <c r="TPW106" s="49"/>
      <c r="TPX106" s="49"/>
      <c r="TPY106" s="49"/>
      <c r="TPZ106" s="49"/>
      <c r="TQA106" s="49"/>
      <c r="TQB106" s="49"/>
      <c r="TQC106" s="49"/>
      <c r="TQD106" s="49"/>
      <c r="TQE106" s="49"/>
      <c r="TQF106" s="49"/>
      <c r="TQG106" s="49"/>
      <c r="TQH106" s="49"/>
      <c r="TQI106" s="49"/>
      <c r="TQJ106" s="49"/>
      <c r="TQK106" s="49"/>
      <c r="TQL106" s="49"/>
      <c r="TQM106" s="49"/>
      <c r="TQN106" s="49"/>
      <c r="TQO106" s="49"/>
      <c r="TQP106" s="49"/>
      <c r="TQQ106" s="49"/>
      <c r="TQR106" s="49"/>
      <c r="TQS106" s="49"/>
      <c r="TQT106" s="49"/>
      <c r="TQU106" s="49"/>
      <c r="TQV106" s="49"/>
      <c r="TQW106" s="49"/>
      <c r="TQX106" s="49"/>
      <c r="TQY106" s="49"/>
      <c r="TQZ106" s="49"/>
      <c r="TRA106" s="49"/>
      <c r="TRB106" s="49"/>
      <c r="TRC106" s="49"/>
      <c r="TRD106" s="49"/>
      <c r="TRE106" s="49"/>
      <c r="TRF106" s="49"/>
      <c r="TRG106" s="49"/>
      <c r="TRH106" s="49"/>
      <c r="TRI106" s="49"/>
      <c r="TRJ106" s="49"/>
      <c r="TRK106" s="49"/>
      <c r="TRL106" s="49"/>
      <c r="TRM106" s="49"/>
      <c r="TRN106" s="49"/>
      <c r="TRO106" s="49"/>
      <c r="TRP106" s="49"/>
      <c r="TRQ106" s="49"/>
      <c r="TRR106" s="49"/>
      <c r="TRS106" s="49"/>
      <c r="TRT106" s="49"/>
      <c r="TRU106" s="49"/>
      <c r="TRV106" s="49"/>
      <c r="TRW106" s="49"/>
      <c r="TRX106" s="49"/>
      <c r="TRY106" s="49"/>
      <c r="TRZ106" s="49"/>
      <c r="TSA106" s="49"/>
      <c r="TSB106" s="49"/>
      <c r="TSC106" s="49"/>
      <c r="TSD106" s="49"/>
      <c r="TSE106" s="49"/>
      <c r="TSF106" s="49"/>
      <c r="TSG106" s="49"/>
      <c r="TSH106" s="49"/>
      <c r="TSI106" s="49"/>
      <c r="TSJ106" s="49"/>
      <c r="TSK106" s="49"/>
      <c r="TSL106" s="49"/>
      <c r="TSM106" s="49"/>
      <c r="TSN106" s="49"/>
      <c r="TSO106" s="49"/>
      <c r="TSP106" s="49"/>
      <c r="TSQ106" s="49"/>
      <c r="TSR106" s="49"/>
      <c r="TSS106" s="49"/>
      <c r="TST106" s="49"/>
      <c r="TSU106" s="49"/>
      <c r="TSV106" s="49"/>
      <c r="TSW106" s="49"/>
      <c r="TSX106" s="49"/>
      <c r="TSY106" s="49"/>
      <c r="TSZ106" s="49"/>
      <c r="TTA106" s="49"/>
      <c r="TTB106" s="49"/>
      <c r="TTC106" s="49"/>
      <c r="TTD106" s="49"/>
      <c r="TTE106" s="49"/>
      <c r="TTF106" s="49"/>
      <c r="TTG106" s="49"/>
      <c r="TTH106" s="49"/>
      <c r="TTI106" s="49"/>
      <c r="TTJ106" s="49"/>
      <c r="TTK106" s="49"/>
      <c r="TTL106" s="49"/>
      <c r="TTM106" s="49"/>
      <c r="TTN106" s="49"/>
      <c r="TTO106" s="49"/>
      <c r="TTP106" s="49"/>
      <c r="TTQ106" s="49"/>
      <c r="TTR106" s="49"/>
      <c r="TTS106" s="49"/>
      <c r="TTT106" s="49"/>
      <c r="TTU106" s="49"/>
      <c r="TTV106" s="49"/>
      <c r="TTW106" s="49"/>
      <c r="TTX106" s="49"/>
      <c r="TTY106" s="49"/>
      <c r="TTZ106" s="49"/>
      <c r="TUA106" s="49"/>
      <c r="TUB106" s="49"/>
      <c r="TUC106" s="49"/>
      <c r="TUD106" s="49"/>
      <c r="TUE106" s="49"/>
      <c r="TUF106" s="49"/>
      <c r="TUG106" s="49"/>
      <c r="TUH106" s="49"/>
      <c r="TUI106" s="49"/>
      <c r="TUJ106" s="49"/>
      <c r="TUK106" s="49"/>
      <c r="TUL106" s="49"/>
      <c r="TUM106" s="49"/>
      <c r="TUN106" s="49"/>
      <c r="TUO106" s="49"/>
      <c r="TUP106" s="49"/>
      <c r="TUQ106" s="49"/>
      <c r="TUR106" s="49"/>
      <c r="TUS106" s="49"/>
      <c r="TUT106" s="49"/>
      <c r="TUU106" s="49"/>
      <c r="TUV106" s="49"/>
      <c r="TUW106" s="49"/>
      <c r="TUX106" s="49"/>
      <c r="TUY106" s="49"/>
      <c r="TUZ106" s="49"/>
      <c r="TVA106" s="49"/>
      <c r="TVB106" s="49"/>
      <c r="TVC106" s="49"/>
      <c r="TVD106" s="49"/>
      <c r="TVE106" s="49"/>
      <c r="TVF106" s="49"/>
      <c r="TVG106" s="49"/>
      <c r="TVH106" s="49"/>
      <c r="TVI106" s="49"/>
      <c r="TVJ106" s="49"/>
      <c r="TVK106" s="49"/>
      <c r="TVL106" s="49"/>
      <c r="TVM106" s="49"/>
      <c r="TVN106" s="49"/>
      <c r="TVO106" s="49"/>
      <c r="TVP106" s="49"/>
      <c r="TVQ106" s="49"/>
      <c r="TVR106" s="49"/>
      <c r="TVS106" s="49"/>
      <c r="TVT106" s="49"/>
      <c r="TVU106" s="49"/>
      <c r="TVV106" s="49"/>
      <c r="TVW106" s="49"/>
      <c r="TVX106" s="49"/>
      <c r="TVY106" s="49"/>
      <c r="TVZ106" s="49"/>
      <c r="TWA106" s="49"/>
      <c r="TWB106" s="49"/>
      <c r="TWC106" s="49"/>
      <c r="TWD106" s="49"/>
      <c r="TWE106" s="49"/>
      <c r="TWF106" s="49"/>
      <c r="TWG106" s="49"/>
      <c r="TWH106" s="49"/>
      <c r="TWI106" s="49"/>
      <c r="TWJ106" s="49"/>
      <c r="TWK106" s="49"/>
      <c r="TWL106" s="49"/>
      <c r="TWM106" s="49"/>
      <c r="TWN106" s="49"/>
      <c r="TWO106" s="49"/>
      <c r="TWP106" s="49"/>
      <c r="TWQ106" s="49"/>
      <c r="TWR106" s="49"/>
      <c r="TWS106" s="49"/>
      <c r="TWT106" s="49"/>
      <c r="TWU106" s="49"/>
      <c r="TWV106" s="49"/>
      <c r="TWW106" s="49"/>
      <c r="TWX106" s="49"/>
      <c r="TWY106" s="49"/>
      <c r="TWZ106" s="49"/>
      <c r="TXA106" s="49"/>
      <c r="TXB106" s="49"/>
      <c r="TXC106" s="49"/>
      <c r="TXD106" s="49"/>
      <c r="TXE106" s="49"/>
      <c r="TXF106" s="49"/>
      <c r="TXG106" s="49"/>
      <c r="TXH106" s="49"/>
      <c r="TXI106" s="49"/>
      <c r="TXJ106" s="49"/>
      <c r="TXK106" s="49"/>
      <c r="TXL106" s="49"/>
      <c r="TXM106" s="49"/>
      <c r="TXN106" s="49"/>
      <c r="TXO106" s="49"/>
      <c r="TXP106" s="49"/>
      <c r="TXQ106" s="49"/>
      <c r="TXR106" s="49"/>
      <c r="TXS106" s="49"/>
      <c r="TXT106" s="49"/>
      <c r="TXU106" s="49"/>
      <c r="TXV106" s="49"/>
      <c r="TXW106" s="49"/>
      <c r="TXX106" s="49"/>
      <c r="TXY106" s="49"/>
      <c r="TXZ106" s="49"/>
      <c r="TYA106" s="49"/>
      <c r="TYB106" s="49"/>
      <c r="TYC106" s="49"/>
      <c r="TYD106" s="49"/>
      <c r="TYE106" s="49"/>
      <c r="TYF106" s="49"/>
      <c r="TYG106" s="49"/>
      <c r="TYH106" s="49"/>
      <c r="TYI106" s="49"/>
      <c r="TYJ106" s="49"/>
      <c r="TYK106" s="49"/>
      <c r="TYL106" s="49"/>
      <c r="TYM106" s="49"/>
      <c r="TYN106" s="49"/>
      <c r="TYO106" s="49"/>
      <c r="TYP106" s="49"/>
      <c r="TYQ106" s="49"/>
      <c r="TYR106" s="49"/>
      <c r="TYS106" s="49"/>
      <c r="TYT106" s="49"/>
      <c r="TYU106" s="49"/>
      <c r="TYV106" s="49"/>
      <c r="TYW106" s="49"/>
      <c r="TYX106" s="49"/>
      <c r="TYY106" s="49"/>
      <c r="TYZ106" s="49"/>
      <c r="TZA106" s="49"/>
      <c r="TZB106" s="49"/>
      <c r="TZC106" s="49"/>
      <c r="TZD106" s="49"/>
      <c r="TZE106" s="49"/>
      <c r="TZF106" s="49"/>
      <c r="TZG106" s="49"/>
      <c r="TZH106" s="49"/>
      <c r="TZI106" s="49"/>
      <c r="TZJ106" s="49"/>
      <c r="TZK106" s="49"/>
      <c r="TZL106" s="49"/>
      <c r="TZM106" s="49"/>
      <c r="TZN106" s="49"/>
      <c r="TZO106" s="49"/>
      <c r="TZP106" s="49"/>
      <c r="TZQ106" s="49"/>
      <c r="TZR106" s="49"/>
      <c r="TZS106" s="49"/>
      <c r="TZT106" s="49"/>
      <c r="TZU106" s="49"/>
      <c r="TZV106" s="49"/>
      <c r="TZW106" s="49"/>
      <c r="TZX106" s="49"/>
      <c r="TZY106" s="49"/>
      <c r="TZZ106" s="49"/>
      <c r="UAA106" s="49"/>
      <c r="UAB106" s="49"/>
      <c r="UAC106" s="49"/>
      <c r="UAD106" s="49"/>
      <c r="UAE106" s="49"/>
      <c r="UAF106" s="49"/>
      <c r="UAG106" s="49"/>
      <c r="UAH106" s="49"/>
      <c r="UAI106" s="49"/>
      <c r="UAJ106" s="49"/>
      <c r="UAK106" s="49"/>
      <c r="UAL106" s="49"/>
      <c r="UAM106" s="49"/>
      <c r="UAN106" s="49"/>
      <c r="UAO106" s="49"/>
      <c r="UAP106" s="49"/>
      <c r="UAQ106" s="49"/>
      <c r="UAR106" s="49"/>
      <c r="UAS106" s="49"/>
      <c r="UAT106" s="49"/>
      <c r="UAU106" s="49"/>
      <c r="UAV106" s="49"/>
      <c r="UAW106" s="49"/>
      <c r="UAX106" s="49"/>
      <c r="UAY106" s="49"/>
      <c r="UAZ106" s="49"/>
      <c r="UBA106" s="49"/>
      <c r="UBB106" s="49"/>
      <c r="UBC106" s="49"/>
      <c r="UBD106" s="49"/>
      <c r="UBE106" s="49"/>
      <c r="UBF106" s="49"/>
      <c r="UBG106" s="49"/>
      <c r="UBH106" s="49"/>
      <c r="UBI106" s="49"/>
      <c r="UBJ106" s="49"/>
      <c r="UBK106" s="49"/>
      <c r="UBL106" s="49"/>
      <c r="UBM106" s="49"/>
      <c r="UBN106" s="49"/>
      <c r="UBO106" s="49"/>
      <c r="UBP106" s="49"/>
      <c r="UBQ106" s="49"/>
      <c r="UBR106" s="49"/>
      <c r="UBS106" s="49"/>
      <c r="UBT106" s="49"/>
      <c r="UBU106" s="49"/>
      <c r="UBV106" s="49"/>
      <c r="UBW106" s="49"/>
      <c r="UBX106" s="49"/>
      <c r="UBY106" s="49"/>
      <c r="UBZ106" s="49"/>
      <c r="UCA106" s="49"/>
      <c r="UCB106" s="49"/>
      <c r="UCC106" s="49"/>
      <c r="UCD106" s="49"/>
      <c r="UCE106" s="49"/>
      <c r="UCF106" s="49"/>
      <c r="UCG106" s="49"/>
      <c r="UCH106" s="49"/>
      <c r="UCI106" s="49"/>
      <c r="UCJ106" s="49"/>
      <c r="UCK106" s="49"/>
      <c r="UCL106" s="49"/>
      <c r="UCM106" s="49"/>
      <c r="UCN106" s="49"/>
      <c r="UCO106" s="49"/>
      <c r="UCP106" s="49"/>
      <c r="UCQ106" s="49"/>
      <c r="UCR106" s="49"/>
      <c r="UCS106" s="49"/>
      <c r="UCT106" s="49"/>
      <c r="UCU106" s="49"/>
      <c r="UCV106" s="49"/>
      <c r="UCW106" s="49"/>
      <c r="UCX106" s="49"/>
      <c r="UCY106" s="49"/>
      <c r="UCZ106" s="49"/>
      <c r="UDA106" s="49"/>
      <c r="UDB106" s="49"/>
      <c r="UDC106" s="49"/>
      <c r="UDD106" s="49"/>
      <c r="UDE106" s="49"/>
      <c r="UDF106" s="49"/>
      <c r="UDG106" s="49"/>
      <c r="UDH106" s="49"/>
      <c r="UDI106" s="49"/>
      <c r="UDJ106" s="49"/>
      <c r="UDK106" s="49"/>
      <c r="UDL106" s="49"/>
      <c r="UDM106" s="49"/>
      <c r="UDN106" s="49"/>
      <c r="UDO106" s="49"/>
      <c r="UDP106" s="49"/>
      <c r="UDQ106" s="49"/>
      <c r="UDR106" s="49"/>
      <c r="UDS106" s="49"/>
      <c r="UDT106" s="49"/>
      <c r="UDU106" s="49"/>
      <c r="UDV106" s="49"/>
      <c r="UDW106" s="49"/>
      <c r="UDX106" s="49"/>
      <c r="UDY106" s="49"/>
      <c r="UDZ106" s="49"/>
      <c r="UEA106" s="49"/>
      <c r="UEB106" s="49"/>
      <c r="UEC106" s="49"/>
      <c r="UED106" s="49"/>
      <c r="UEE106" s="49"/>
      <c r="UEF106" s="49"/>
      <c r="UEG106" s="49"/>
      <c r="UEH106" s="49"/>
      <c r="UEI106" s="49"/>
      <c r="UEJ106" s="49"/>
      <c r="UEK106" s="49"/>
      <c r="UEL106" s="49"/>
      <c r="UEM106" s="49"/>
      <c r="UEN106" s="49"/>
      <c r="UEO106" s="49"/>
      <c r="UEP106" s="49"/>
      <c r="UEQ106" s="49"/>
      <c r="UER106" s="49"/>
      <c r="UES106" s="49"/>
      <c r="UET106" s="49"/>
      <c r="UEU106" s="49"/>
      <c r="UEV106" s="49"/>
      <c r="UEW106" s="49"/>
      <c r="UEX106" s="49"/>
      <c r="UEY106" s="49"/>
      <c r="UEZ106" s="49"/>
      <c r="UFA106" s="49"/>
      <c r="UFB106" s="49"/>
      <c r="UFC106" s="49"/>
      <c r="UFD106" s="49"/>
      <c r="UFE106" s="49"/>
      <c r="UFF106" s="49"/>
      <c r="UFG106" s="49"/>
      <c r="UFH106" s="49"/>
      <c r="UFI106" s="49"/>
      <c r="UFJ106" s="49"/>
      <c r="UFK106" s="49"/>
      <c r="UFL106" s="49"/>
      <c r="UFM106" s="49"/>
      <c r="UFN106" s="49"/>
      <c r="UFO106" s="49"/>
      <c r="UFP106" s="49"/>
      <c r="UFQ106" s="49"/>
      <c r="UFR106" s="49"/>
      <c r="UFS106" s="49"/>
      <c r="UFT106" s="49"/>
      <c r="UFU106" s="49"/>
      <c r="UFV106" s="49"/>
      <c r="UFW106" s="49"/>
      <c r="UFX106" s="49"/>
      <c r="UFY106" s="49"/>
      <c r="UFZ106" s="49"/>
      <c r="UGA106" s="49"/>
      <c r="UGB106" s="49"/>
      <c r="UGC106" s="49"/>
      <c r="UGD106" s="49"/>
      <c r="UGE106" s="49"/>
      <c r="UGF106" s="49"/>
      <c r="UGG106" s="49"/>
      <c r="UGH106" s="49"/>
      <c r="UGI106" s="49"/>
      <c r="UGJ106" s="49"/>
      <c r="UGK106" s="49"/>
      <c r="UGL106" s="49"/>
      <c r="UGM106" s="49"/>
      <c r="UGN106" s="49"/>
      <c r="UGO106" s="49"/>
      <c r="UGP106" s="49"/>
      <c r="UGQ106" s="49"/>
      <c r="UGR106" s="49"/>
      <c r="UGS106" s="49"/>
      <c r="UGT106" s="49"/>
      <c r="UGU106" s="49"/>
      <c r="UGV106" s="49"/>
      <c r="UGW106" s="49"/>
      <c r="UGX106" s="49"/>
      <c r="UGY106" s="49"/>
      <c r="UGZ106" s="49"/>
      <c r="UHA106" s="49"/>
      <c r="UHB106" s="49"/>
      <c r="UHC106" s="49"/>
      <c r="UHD106" s="49"/>
      <c r="UHE106" s="49"/>
      <c r="UHF106" s="49"/>
      <c r="UHG106" s="49"/>
      <c r="UHH106" s="49"/>
      <c r="UHI106" s="49"/>
      <c r="UHJ106" s="49"/>
      <c r="UHK106" s="49"/>
      <c r="UHL106" s="49"/>
      <c r="UHM106" s="49"/>
      <c r="UHN106" s="49"/>
      <c r="UHO106" s="49"/>
      <c r="UHP106" s="49"/>
      <c r="UHQ106" s="49"/>
      <c r="UHR106" s="49"/>
      <c r="UHS106" s="49"/>
      <c r="UHT106" s="49"/>
      <c r="UHU106" s="49"/>
      <c r="UHV106" s="49"/>
      <c r="UHW106" s="49"/>
      <c r="UHX106" s="49"/>
      <c r="UHY106" s="49"/>
      <c r="UHZ106" s="49"/>
      <c r="UIA106" s="49"/>
      <c r="UIB106" s="49"/>
      <c r="UIC106" s="49"/>
      <c r="UID106" s="49"/>
      <c r="UIE106" s="49"/>
      <c r="UIF106" s="49"/>
      <c r="UIG106" s="49"/>
      <c r="UIH106" s="49"/>
      <c r="UII106" s="49"/>
      <c r="UIJ106" s="49"/>
      <c r="UIK106" s="49"/>
      <c r="UIL106" s="49"/>
      <c r="UIM106" s="49"/>
      <c r="UIN106" s="49"/>
      <c r="UIO106" s="49"/>
      <c r="UIP106" s="49"/>
      <c r="UIQ106" s="49"/>
      <c r="UIR106" s="49"/>
      <c r="UIS106" s="49"/>
      <c r="UIT106" s="49"/>
      <c r="UIU106" s="49"/>
      <c r="UIV106" s="49"/>
      <c r="UIW106" s="49"/>
      <c r="UIX106" s="49"/>
      <c r="UIY106" s="49"/>
      <c r="UIZ106" s="49"/>
      <c r="UJA106" s="49"/>
      <c r="UJB106" s="49"/>
      <c r="UJC106" s="49"/>
      <c r="UJD106" s="49"/>
      <c r="UJE106" s="49"/>
      <c r="UJF106" s="49"/>
      <c r="UJG106" s="49"/>
      <c r="UJH106" s="49"/>
      <c r="UJI106" s="49"/>
      <c r="UJJ106" s="49"/>
      <c r="UJK106" s="49"/>
      <c r="UJL106" s="49"/>
      <c r="UJM106" s="49"/>
      <c r="UJN106" s="49"/>
      <c r="UJO106" s="49"/>
      <c r="UJP106" s="49"/>
      <c r="UJQ106" s="49"/>
      <c r="UJR106" s="49"/>
      <c r="UJS106" s="49"/>
      <c r="UJT106" s="49"/>
      <c r="UJU106" s="49"/>
      <c r="UJV106" s="49"/>
      <c r="UJW106" s="49"/>
      <c r="UJX106" s="49"/>
      <c r="UJY106" s="49"/>
      <c r="UJZ106" s="49"/>
      <c r="UKA106" s="49"/>
      <c r="UKB106" s="49"/>
      <c r="UKC106" s="49"/>
      <c r="UKD106" s="49"/>
      <c r="UKE106" s="49"/>
      <c r="UKF106" s="49"/>
      <c r="UKG106" s="49"/>
      <c r="UKH106" s="49"/>
      <c r="UKI106" s="49"/>
      <c r="UKJ106" s="49"/>
      <c r="UKK106" s="49"/>
      <c r="UKL106" s="49"/>
      <c r="UKM106" s="49"/>
      <c r="UKN106" s="49"/>
      <c r="UKO106" s="49"/>
      <c r="UKP106" s="49"/>
      <c r="UKQ106" s="49"/>
      <c r="UKR106" s="49"/>
      <c r="UKS106" s="49"/>
      <c r="UKT106" s="49"/>
      <c r="UKU106" s="49"/>
      <c r="UKV106" s="49"/>
      <c r="UKW106" s="49"/>
      <c r="UKX106" s="49"/>
      <c r="UKY106" s="49"/>
      <c r="UKZ106" s="49"/>
      <c r="ULA106" s="49"/>
      <c r="ULB106" s="49"/>
      <c r="ULC106" s="49"/>
      <c r="ULD106" s="49"/>
      <c r="ULE106" s="49"/>
      <c r="ULF106" s="49"/>
      <c r="ULG106" s="49"/>
      <c r="ULH106" s="49"/>
      <c r="ULI106" s="49"/>
      <c r="ULJ106" s="49"/>
      <c r="ULK106" s="49"/>
      <c r="ULL106" s="49"/>
      <c r="ULM106" s="49"/>
      <c r="ULN106" s="49"/>
      <c r="ULO106" s="49"/>
      <c r="ULP106" s="49"/>
      <c r="ULQ106" s="49"/>
      <c r="ULR106" s="49"/>
      <c r="ULS106" s="49"/>
      <c r="ULT106" s="49"/>
      <c r="ULU106" s="49"/>
      <c r="ULV106" s="49"/>
      <c r="ULW106" s="49"/>
      <c r="ULX106" s="49"/>
      <c r="ULY106" s="49"/>
      <c r="ULZ106" s="49"/>
      <c r="UMA106" s="49"/>
      <c r="UMB106" s="49"/>
      <c r="UMC106" s="49"/>
      <c r="UMD106" s="49"/>
      <c r="UME106" s="49"/>
      <c r="UMF106" s="49"/>
      <c r="UMG106" s="49"/>
      <c r="UMH106" s="49"/>
      <c r="UMI106" s="49"/>
      <c r="UMJ106" s="49"/>
      <c r="UMK106" s="49"/>
      <c r="UML106" s="49"/>
      <c r="UMM106" s="49"/>
      <c r="UMN106" s="49"/>
      <c r="UMO106" s="49"/>
      <c r="UMP106" s="49"/>
      <c r="UMQ106" s="49"/>
      <c r="UMR106" s="49"/>
      <c r="UMS106" s="49"/>
      <c r="UMT106" s="49"/>
      <c r="UMU106" s="49"/>
      <c r="UMV106" s="49"/>
      <c r="UMW106" s="49"/>
      <c r="UMX106" s="49"/>
      <c r="UMY106" s="49"/>
      <c r="UMZ106" s="49"/>
      <c r="UNA106" s="49"/>
      <c r="UNB106" s="49"/>
      <c r="UNC106" s="49"/>
      <c r="UND106" s="49"/>
      <c r="UNE106" s="49"/>
      <c r="UNF106" s="49"/>
      <c r="UNG106" s="49"/>
      <c r="UNH106" s="49"/>
      <c r="UNI106" s="49"/>
      <c r="UNJ106" s="49"/>
      <c r="UNK106" s="49"/>
      <c r="UNL106" s="49"/>
      <c r="UNM106" s="49"/>
      <c r="UNN106" s="49"/>
      <c r="UNO106" s="49"/>
      <c r="UNP106" s="49"/>
      <c r="UNQ106" s="49"/>
      <c r="UNR106" s="49"/>
      <c r="UNS106" s="49"/>
      <c r="UNT106" s="49"/>
      <c r="UNU106" s="49"/>
      <c r="UNV106" s="49"/>
      <c r="UNW106" s="49"/>
      <c r="UNX106" s="49"/>
      <c r="UNY106" s="49"/>
      <c r="UNZ106" s="49"/>
      <c r="UOA106" s="49"/>
      <c r="UOB106" s="49"/>
      <c r="UOC106" s="49"/>
      <c r="UOD106" s="49"/>
      <c r="UOE106" s="49"/>
      <c r="UOF106" s="49"/>
      <c r="UOG106" s="49"/>
      <c r="UOH106" s="49"/>
      <c r="UOI106" s="49"/>
      <c r="UOJ106" s="49"/>
      <c r="UOK106" s="49"/>
      <c r="UOL106" s="49"/>
      <c r="UOM106" s="49"/>
      <c r="UON106" s="49"/>
      <c r="UOO106" s="49"/>
      <c r="UOP106" s="49"/>
      <c r="UOQ106" s="49"/>
      <c r="UOR106" s="49"/>
      <c r="UOS106" s="49"/>
      <c r="UOT106" s="49"/>
      <c r="UOU106" s="49"/>
      <c r="UOV106" s="49"/>
      <c r="UOW106" s="49"/>
      <c r="UOX106" s="49"/>
      <c r="UOY106" s="49"/>
      <c r="UOZ106" s="49"/>
      <c r="UPA106" s="49"/>
      <c r="UPB106" s="49"/>
      <c r="UPC106" s="49"/>
      <c r="UPD106" s="49"/>
      <c r="UPE106" s="49"/>
      <c r="UPF106" s="49"/>
      <c r="UPG106" s="49"/>
      <c r="UPH106" s="49"/>
      <c r="UPI106" s="49"/>
      <c r="UPJ106" s="49"/>
      <c r="UPK106" s="49"/>
      <c r="UPL106" s="49"/>
      <c r="UPM106" s="49"/>
      <c r="UPN106" s="49"/>
      <c r="UPO106" s="49"/>
      <c r="UPP106" s="49"/>
      <c r="UPQ106" s="49"/>
      <c r="UPR106" s="49"/>
      <c r="UPS106" s="49"/>
      <c r="UPT106" s="49"/>
      <c r="UPU106" s="49"/>
      <c r="UPV106" s="49"/>
      <c r="UPW106" s="49"/>
      <c r="UPX106" s="49"/>
      <c r="UPY106" s="49"/>
      <c r="UPZ106" s="49"/>
      <c r="UQA106" s="49"/>
      <c r="UQB106" s="49"/>
      <c r="UQC106" s="49"/>
      <c r="UQD106" s="49"/>
      <c r="UQE106" s="49"/>
      <c r="UQF106" s="49"/>
      <c r="UQG106" s="49"/>
      <c r="UQH106" s="49"/>
      <c r="UQI106" s="49"/>
      <c r="UQJ106" s="49"/>
      <c r="UQK106" s="49"/>
      <c r="UQL106" s="49"/>
      <c r="UQM106" s="49"/>
      <c r="UQN106" s="49"/>
      <c r="UQO106" s="49"/>
      <c r="UQP106" s="49"/>
      <c r="UQQ106" s="49"/>
      <c r="UQR106" s="49"/>
      <c r="UQS106" s="49"/>
      <c r="UQT106" s="49"/>
      <c r="UQU106" s="49"/>
      <c r="UQV106" s="49"/>
      <c r="UQW106" s="49"/>
      <c r="UQX106" s="49"/>
      <c r="UQY106" s="49"/>
      <c r="UQZ106" s="49"/>
      <c r="URA106" s="49"/>
      <c r="URB106" s="49"/>
      <c r="URC106" s="49"/>
      <c r="URD106" s="49"/>
      <c r="URE106" s="49"/>
      <c r="URF106" s="49"/>
      <c r="URG106" s="49"/>
      <c r="URH106" s="49"/>
      <c r="URI106" s="49"/>
      <c r="URJ106" s="49"/>
      <c r="URK106" s="49"/>
      <c r="URL106" s="49"/>
      <c r="URM106" s="49"/>
      <c r="URN106" s="49"/>
      <c r="URO106" s="49"/>
      <c r="URP106" s="49"/>
      <c r="URQ106" s="49"/>
      <c r="URR106" s="49"/>
      <c r="URS106" s="49"/>
      <c r="URT106" s="49"/>
      <c r="URU106" s="49"/>
      <c r="URV106" s="49"/>
      <c r="URW106" s="49"/>
      <c r="URX106" s="49"/>
      <c r="URY106" s="49"/>
      <c r="URZ106" s="49"/>
      <c r="USA106" s="49"/>
      <c r="USB106" s="49"/>
      <c r="USC106" s="49"/>
      <c r="USD106" s="49"/>
      <c r="USE106" s="49"/>
      <c r="USF106" s="49"/>
      <c r="USG106" s="49"/>
      <c r="USH106" s="49"/>
      <c r="USI106" s="49"/>
      <c r="USJ106" s="49"/>
      <c r="USK106" s="49"/>
      <c r="USL106" s="49"/>
      <c r="USM106" s="49"/>
      <c r="USN106" s="49"/>
      <c r="USO106" s="49"/>
      <c r="USP106" s="49"/>
      <c r="USQ106" s="49"/>
      <c r="USR106" s="49"/>
      <c r="USS106" s="49"/>
      <c r="UST106" s="49"/>
      <c r="USU106" s="49"/>
      <c r="USV106" s="49"/>
      <c r="USW106" s="49"/>
      <c r="USX106" s="49"/>
      <c r="USY106" s="49"/>
      <c r="USZ106" s="49"/>
      <c r="UTA106" s="49"/>
      <c r="UTB106" s="49"/>
      <c r="UTC106" s="49"/>
      <c r="UTD106" s="49"/>
      <c r="UTE106" s="49"/>
      <c r="UTF106" s="49"/>
      <c r="UTG106" s="49"/>
      <c r="UTH106" s="49"/>
      <c r="UTI106" s="49"/>
      <c r="UTJ106" s="49"/>
      <c r="UTK106" s="49"/>
      <c r="UTL106" s="49"/>
      <c r="UTM106" s="49"/>
      <c r="UTN106" s="49"/>
      <c r="UTO106" s="49"/>
      <c r="UTP106" s="49"/>
      <c r="UTQ106" s="49"/>
      <c r="UTR106" s="49"/>
      <c r="UTS106" s="49"/>
      <c r="UTT106" s="49"/>
      <c r="UTU106" s="49"/>
      <c r="UTV106" s="49"/>
      <c r="UTW106" s="49"/>
      <c r="UTX106" s="49"/>
      <c r="UTY106" s="49"/>
      <c r="UTZ106" s="49"/>
      <c r="UUA106" s="49"/>
      <c r="UUB106" s="49"/>
      <c r="UUC106" s="49"/>
      <c r="UUD106" s="49"/>
      <c r="UUE106" s="49"/>
      <c r="UUF106" s="49"/>
      <c r="UUG106" s="49"/>
      <c r="UUH106" s="49"/>
      <c r="UUI106" s="49"/>
      <c r="UUJ106" s="49"/>
      <c r="UUK106" s="49"/>
      <c r="UUL106" s="49"/>
      <c r="UUM106" s="49"/>
      <c r="UUN106" s="49"/>
      <c r="UUO106" s="49"/>
      <c r="UUP106" s="49"/>
      <c r="UUQ106" s="49"/>
      <c r="UUR106" s="49"/>
      <c r="UUS106" s="49"/>
      <c r="UUT106" s="49"/>
      <c r="UUU106" s="49"/>
      <c r="UUV106" s="49"/>
      <c r="UUW106" s="49"/>
      <c r="UUX106" s="49"/>
      <c r="UUY106" s="49"/>
      <c r="UUZ106" s="49"/>
      <c r="UVA106" s="49"/>
      <c r="UVB106" s="49"/>
      <c r="UVC106" s="49"/>
      <c r="UVD106" s="49"/>
      <c r="UVE106" s="49"/>
      <c r="UVF106" s="49"/>
      <c r="UVG106" s="49"/>
      <c r="UVH106" s="49"/>
      <c r="UVI106" s="49"/>
      <c r="UVJ106" s="49"/>
      <c r="UVK106" s="49"/>
      <c r="UVL106" s="49"/>
      <c r="UVM106" s="49"/>
      <c r="UVN106" s="49"/>
      <c r="UVO106" s="49"/>
      <c r="UVP106" s="49"/>
      <c r="UVQ106" s="49"/>
      <c r="UVR106" s="49"/>
      <c r="UVS106" s="49"/>
      <c r="UVT106" s="49"/>
      <c r="UVU106" s="49"/>
      <c r="UVV106" s="49"/>
      <c r="UVW106" s="49"/>
      <c r="UVX106" s="49"/>
      <c r="UVY106" s="49"/>
      <c r="UVZ106" s="49"/>
      <c r="UWA106" s="49"/>
      <c r="UWB106" s="49"/>
      <c r="UWC106" s="49"/>
      <c r="UWD106" s="49"/>
      <c r="UWE106" s="49"/>
      <c r="UWF106" s="49"/>
      <c r="UWG106" s="49"/>
      <c r="UWH106" s="49"/>
      <c r="UWI106" s="49"/>
      <c r="UWJ106" s="49"/>
      <c r="UWK106" s="49"/>
      <c r="UWL106" s="49"/>
      <c r="UWM106" s="49"/>
      <c r="UWN106" s="49"/>
      <c r="UWO106" s="49"/>
      <c r="UWP106" s="49"/>
      <c r="UWQ106" s="49"/>
      <c r="UWR106" s="49"/>
      <c r="UWS106" s="49"/>
      <c r="UWT106" s="49"/>
      <c r="UWU106" s="49"/>
      <c r="UWV106" s="49"/>
      <c r="UWW106" s="49"/>
      <c r="UWX106" s="49"/>
      <c r="UWY106" s="49"/>
      <c r="UWZ106" s="49"/>
      <c r="UXA106" s="49"/>
      <c r="UXB106" s="49"/>
      <c r="UXC106" s="49"/>
      <c r="UXD106" s="49"/>
      <c r="UXE106" s="49"/>
      <c r="UXF106" s="49"/>
      <c r="UXG106" s="49"/>
      <c r="UXH106" s="49"/>
      <c r="UXI106" s="49"/>
      <c r="UXJ106" s="49"/>
      <c r="UXK106" s="49"/>
      <c r="UXL106" s="49"/>
      <c r="UXM106" s="49"/>
      <c r="UXN106" s="49"/>
      <c r="UXO106" s="49"/>
      <c r="UXP106" s="49"/>
      <c r="UXQ106" s="49"/>
      <c r="UXR106" s="49"/>
      <c r="UXS106" s="49"/>
      <c r="UXT106" s="49"/>
      <c r="UXU106" s="49"/>
      <c r="UXV106" s="49"/>
      <c r="UXW106" s="49"/>
      <c r="UXX106" s="49"/>
      <c r="UXY106" s="49"/>
      <c r="UXZ106" s="49"/>
      <c r="UYA106" s="49"/>
      <c r="UYB106" s="49"/>
      <c r="UYC106" s="49"/>
      <c r="UYD106" s="49"/>
      <c r="UYE106" s="49"/>
      <c r="UYF106" s="49"/>
      <c r="UYG106" s="49"/>
      <c r="UYH106" s="49"/>
      <c r="UYI106" s="49"/>
      <c r="UYJ106" s="49"/>
      <c r="UYK106" s="49"/>
      <c r="UYL106" s="49"/>
      <c r="UYM106" s="49"/>
      <c r="UYN106" s="49"/>
      <c r="UYO106" s="49"/>
      <c r="UYP106" s="49"/>
      <c r="UYQ106" s="49"/>
      <c r="UYR106" s="49"/>
      <c r="UYS106" s="49"/>
      <c r="UYT106" s="49"/>
      <c r="UYU106" s="49"/>
      <c r="UYV106" s="49"/>
      <c r="UYW106" s="49"/>
      <c r="UYX106" s="49"/>
      <c r="UYY106" s="49"/>
      <c r="UYZ106" s="49"/>
      <c r="UZA106" s="49"/>
      <c r="UZB106" s="49"/>
      <c r="UZC106" s="49"/>
      <c r="UZD106" s="49"/>
      <c r="UZE106" s="49"/>
      <c r="UZF106" s="49"/>
      <c r="UZG106" s="49"/>
      <c r="UZH106" s="49"/>
      <c r="UZI106" s="49"/>
      <c r="UZJ106" s="49"/>
      <c r="UZK106" s="49"/>
      <c r="UZL106" s="49"/>
      <c r="UZM106" s="49"/>
      <c r="UZN106" s="49"/>
      <c r="UZO106" s="49"/>
      <c r="UZP106" s="49"/>
      <c r="UZQ106" s="49"/>
      <c r="UZR106" s="49"/>
      <c r="UZS106" s="49"/>
      <c r="UZT106" s="49"/>
      <c r="UZU106" s="49"/>
      <c r="UZV106" s="49"/>
      <c r="UZW106" s="49"/>
      <c r="UZX106" s="49"/>
      <c r="UZY106" s="49"/>
      <c r="UZZ106" s="49"/>
      <c r="VAA106" s="49"/>
      <c r="VAB106" s="49"/>
      <c r="VAC106" s="49"/>
      <c r="VAD106" s="49"/>
      <c r="VAE106" s="49"/>
      <c r="VAF106" s="49"/>
      <c r="VAG106" s="49"/>
      <c r="VAH106" s="49"/>
      <c r="VAI106" s="49"/>
      <c r="VAJ106" s="49"/>
      <c r="VAK106" s="49"/>
      <c r="VAL106" s="49"/>
      <c r="VAM106" s="49"/>
      <c r="VAN106" s="49"/>
      <c r="VAO106" s="49"/>
      <c r="VAP106" s="49"/>
      <c r="VAQ106" s="49"/>
      <c r="VAR106" s="49"/>
      <c r="VAS106" s="49"/>
      <c r="VAT106" s="49"/>
      <c r="VAU106" s="49"/>
      <c r="VAV106" s="49"/>
      <c r="VAW106" s="49"/>
      <c r="VAX106" s="49"/>
      <c r="VAY106" s="49"/>
      <c r="VAZ106" s="49"/>
      <c r="VBA106" s="49"/>
      <c r="VBB106" s="49"/>
      <c r="VBC106" s="49"/>
      <c r="VBD106" s="49"/>
      <c r="VBE106" s="49"/>
      <c r="VBF106" s="49"/>
      <c r="VBG106" s="49"/>
      <c r="VBH106" s="49"/>
      <c r="VBI106" s="49"/>
      <c r="VBJ106" s="49"/>
      <c r="VBK106" s="49"/>
      <c r="VBL106" s="49"/>
      <c r="VBM106" s="49"/>
      <c r="VBN106" s="49"/>
      <c r="VBO106" s="49"/>
      <c r="VBP106" s="49"/>
      <c r="VBQ106" s="49"/>
      <c r="VBR106" s="49"/>
      <c r="VBS106" s="49"/>
      <c r="VBT106" s="49"/>
      <c r="VBU106" s="49"/>
      <c r="VBV106" s="49"/>
      <c r="VBW106" s="49"/>
      <c r="VBX106" s="49"/>
      <c r="VBY106" s="49"/>
      <c r="VBZ106" s="49"/>
      <c r="VCA106" s="49"/>
      <c r="VCB106" s="49"/>
      <c r="VCC106" s="49"/>
      <c r="VCD106" s="49"/>
      <c r="VCE106" s="49"/>
      <c r="VCF106" s="49"/>
      <c r="VCG106" s="49"/>
      <c r="VCH106" s="49"/>
      <c r="VCI106" s="49"/>
      <c r="VCJ106" s="49"/>
      <c r="VCK106" s="49"/>
      <c r="VCL106" s="49"/>
      <c r="VCM106" s="49"/>
      <c r="VCN106" s="49"/>
      <c r="VCO106" s="49"/>
      <c r="VCP106" s="49"/>
      <c r="VCQ106" s="49"/>
      <c r="VCR106" s="49"/>
      <c r="VCS106" s="49"/>
      <c r="VCT106" s="49"/>
      <c r="VCU106" s="49"/>
      <c r="VCV106" s="49"/>
      <c r="VCW106" s="49"/>
      <c r="VCX106" s="49"/>
      <c r="VCY106" s="49"/>
      <c r="VCZ106" s="49"/>
      <c r="VDA106" s="49"/>
      <c r="VDB106" s="49"/>
      <c r="VDC106" s="49"/>
      <c r="VDD106" s="49"/>
      <c r="VDE106" s="49"/>
      <c r="VDF106" s="49"/>
      <c r="VDG106" s="49"/>
      <c r="VDH106" s="49"/>
      <c r="VDI106" s="49"/>
      <c r="VDJ106" s="49"/>
      <c r="VDK106" s="49"/>
      <c r="VDL106" s="49"/>
      <c r="VDM106" s="49"/>
      <c r="VDN106" s="49"/>
      <c r="VDO106" s="49"/>
      <c r="VDP106" s="49"/>
      <c r="VDQ106" s="49"/>
      <c r="VDR106" s="49"/>
      <c r="VDS106" s="49"/>
      <c r="VDT106" s="49"/>
      <c r="VDU106" s="49"/>
      <c r="VDV106" s="49"/>
      <c r="VDW106" s="49"/>
      <c r="VDX106" s="49"/>
      <c r="VDY106" s="49"/>
      <c r="VDZ106" s="49"/>
      <c r="VEA106" s="49"/>
      <c r="VEB106" s="49"/>
      <c r="VEC106" s="49"/>
      <c r="VED106" s="49"/>
      <c r="VEE106" s="49"/>
      <c r="VEF106" s="49"/>
      <c r="VEG106" s="49"/>
      <c r="VEH106" s="49"/>
      <c r="VEI106" s="49"/>
      <c r="VEJ106" s="49"/>
      <c r="VEK106" s="49"/>
      <c r="VEL106" s="49"/>
      <c r="VEM106" s="49"/>
      <c r="VEN106" s="49"/>
      <c r="VEO106" s="49"/>
      <c r="VEP106" s="49"/>
      <c r="VEQ106" s="49"/>
      <c r="VER106" s="49"/>
      <c r="VES106" s="49"/>
      <c r="VET106" s="49"/>
      <c r="VEU106" s="49"/>
      <c r="VEV106" s="49"/>
      <c r="VEW106" s="49"/>
      <c r="VEX106" s="49"/>
      <c r="VEY106" s="49"/>
      <c r="VEZ106" s="49"/>
      <c r="VFA106" s="49"/>
      <c r="VFB106" s="49"/>
      <c r="VFC106" s="49"/>
      <c r="VFD106" s="49"/>
      <c r="VFE106" s="49"/>
      <c r="VFF106" s="49"/>
      <c r="VFG106" s="49"/>
      <c r="VFH106" s="49"/>
      <c r="VFI106" s="49"/>
      <c r="VFJ106" s="49"/>
      <c r="VFK106" s="49"/>
      <c r="VFL106" s="49"/>
      <c r="VFM106" s="49"/>
      <c r="VFN106" s="49"/>
      <c r="VFO106" s="49"/>
      <c r="VFP106" s="49"/>
      <c r="VFQ106" s="49"/>
      <c r="VFR106" s="49"/>
      <c r="VFS106" s="49"/>
      <c r="VFT106" s="49"/>
      <c r="VFU106" s="49"/>
      <c r="VFV106" s="49"/>
      <c r="VFW106" s="49"/>
      <c r="VFX106" s="49"/>
      <c r="VFY106" s="49"/>
      <c r="VFZ106" s="49"/>
      <c r="VGA106" s="49"/>
      <c r="VGB106" s="49"/>
      <c r="VGC106" s="49"/>
      <c r="VGD106" s="49"/>
      <c r="VGE106" s="49"/>
      <c r="VGF106" s="49"/>
      <c r="VGG106" s="49"/>
      <c r="VGH106" s="49"/>
      <c r="VGI106" s="49"/>
      <c r="VGJ106" s="49"/>
      <c r="VGK106" s="49"/>
      <c r="VGL106" s="49"/>
      <c r="VGM106" s="49"/>
      <c r="VGN106" s="49"/>
      <c r="VGO106" s="49"/>
      <c r="VGP106" s="49"/>
      <c r="VGQ106" s="49"/>
      <c r="VGR106" s="49"/>
      <c r="VGS106" s="49"/>
      <c r="VGT106" s="49"/>
      <c r="VGU106" s="49"/>
      <c r="VGV106" s="49"/>
      <c r="VGW106" s="49"/>
      <c r="VGX106" s="49"/>
      <c r="VGY106" s="49"/>
      <c r="VGZ106" s="49"/>
      <c r="VHA106" s="49"/>
      <c r="VHB106" s="49"/>
      <c r="VHC106" s="49"/>
      <c r="VHD106" s="49"/>
      <c r="VHE106" s="49"/>
      <c r="VHF106" s="49"/>
      <c r="VHG106" s="49"/>
      <c r="VHH106" s="49"/>
      <c r="VHI106" s="49"/>
      <c r="VHJ106" s="49"/>
      <c r="VHK106" s="49"/>
      <c r="VHL106" s="49"/>
      <c r="VHM106" s="49"/>
      <c r="VHN106" s="49"/>
      <c r="VHO106" s="49"/>
      <c r="VHP106" s="49"/>
      <c r="VHQ106" s="49"/>
      <c r="VHR106" s="49"/>
      <c r="VHS106" s="49"/>
      <c r="VHT106" s="49"/>
      <c r="VHU106" s="49"/>
      <c r="VHV106" s="49"/>
      <c r="VHW106" s="49"/>
      <c r="VHX106" s="49"/>
      <c r="VHY106" s="49"/>
      <c r="VHZ106" s="49"/>
      <c r="VIA106" s="49"/>
      <c r="VIB106" s="49"/>
      <c r="VIC106" s="49"/>
      <c r="VID106" s="49"/>
      <c r="VIE106" s="49"/>
      <c r="VIF106" s="49"/>
      <c r="VIG106" s="49"/>
      <c r="VIH106" s="49"/>
      <c r="VII106" s="49"/>
      <c r="VIJ106" s="49"/>
      <c r="VIK106" s="49"/>
      <c r="VIL106" s="49"/>
      <c r="VIM106" s="49"/>
      <c r="VIN106" s="49"/>
      <c r="VIO106" s="49"/>
      <c r="VIP106" s="49"/>
      <c r="VIQ106" s="49"/>
      <c r="VIR106" s="49"/>
      <c r="VIS106" s="49"/>
      <c r="VIT106" s="49"/>
      <c r="VIU106" s="49"/>
      <c r="VIV106" s="49"/>
      <c r="VIW106" s="49"/>
      <c r="VIX106" s="49"/>
      <c r="VIY106" s="49"/>
      <c r="VIZ106" s="49"/>
      <c r="VJA106" s="49"/>
      <c r="VJB106" s="49"/>
      <c r="VJC106" s="49"/>
      <c r="VJD106" s="49"/>
      <c r="VJE106" s="49"/>
      <c r="VJF106" s="49"/>
      <c r="VJG106" s="49"/>
      <c r="VJH106" s="49"/>
      <c r="VJI106" s="49"/>
      <c r="VJJ106" s="49"/>
      <c r="VJK106" s="49"/>
      <c r="VJL106" s="49"/>
      <c r="VJM106" s="49"/>
      <c r="VJN106" s="49"/>
      <c r="VJO106" s="49"/>
      <c r="VJP106" s="49"/>
      <c r="VJQ106" s="49"/>
      <c r="VJR106" s="49"/>
      <c r="VJS106" s="49"/>
      <c r="VJT106" s="49"/>
      <c r="VJU106" s="49"/>
      <c r="VJV106" s="49"/>
      <c r="VJW106" s="49"/>
      <c r="VJX106" s="49"/>
      <c r="VJY106" s="49"/>
      <c r="VJZ106" s="49"/>
      <c r="VKA106" s="49"/>
      <c r="VKB106" s="49"/>
      <c r="VKC106" s="49"/>
      <c r="VKD106" s="49"/>
      <c r="VKE106" s="49"/>
      <c r="VKF106" s="49"/>
      <c r="VKG106" s="49"/>
      <c r="VKH106" s="49"/>
      <c r="VKI106" s="49"/>
      <c r="VKJ106" s="49"/>
      <c r="VKK106" s="49"/>
      <c r="VKL106" s="49"/>
      <c r="VKM106" s="49"/>
      <c r="VKN106" s="49"/>
      <c r="VKO106" s="49"/>
      <c r="VKP106" s="49"/>
      <c r="VKQ106" s="49"/>
      <c r="VKR106" s="49"/>
      <c r="VKS106" s="49"/>
      <c r="VKT106" s="49"/>
      <c r="VKU106" s="49"/>
      <c r="VKV106" s="49"/>
      <c r="VKW106" s="49"/>
      <c r="VKX106" s="49"/>
      <c r="VKY106" s="49"/>
      <c r="VKZ106" s="49"/>
      <c r="VLA106" s="49"/>
      <c r="VLB106" s="49"/>
      <c r="VLC106" s="49"/>
      <c r="VLD106" s="49"/>
      <c r="VLE106" s="49"/>
      <c r="VLF106" s="49"/>
      <c r="VLG106" s="49"/>
      <c r="VLH106" s="49"/>
      <c r="VLI106" s="49"/>
      <c r="VLJ106" s="49"/>
      <c r="VLK106" s="49"/>
      <c r="VLL106" s="49"/>
      <c r="VLM106" s="49"/>
      <c r="VLN106" s="49"/>
      <c r="VLO106" s="49"/>
      <c r="VLP106" s="49"/>
      <c r="VLQ106" s="49"/>
      <c r="VLR106" s="49"/>
      <c r="VLS106" s="49"/>
      <c r="VLT106" s="49"/>
      <c r="VLU106" s="49"/>
      <c r="VLV106" s="49"/>
      <c r="VLW106" s="49"/>
      <c r="VLX106" s="49"/>
      <c r="VLY106" s="49"/>
      <c r="VLZ106" s="49"/>
      <c r="VMA106" s="49"/>
      <c r="VMB106" s="49"/>
      <c r="VMC106" s="49"/>
      <c r="VMD106" s="49"/>
      <c r="VME106" s="49"/>
      <c r="VMF106" s="49"/>
      <c r="VMG106" s="49"/>
      <c r="VMH106" s="49"/>
      <c r="VMI106" s="49"/>
      <c r="VMJ106" s="49"/>
      <c r="VMK106" s="49"/>
      <c r="VML106" s="49"/>
      <c r="VMM106" s="49"/>
      <c r="VMN106" s="49"/>
      <c r="VMO106" s="49"/>
      <c r="VMP106" s="49"/>
      <c r="VMQ106" s="49"/>
      <c r="VMR106" s="49"/>
      <c r="VMS106" s="49"/>
      <c r="VMT106" s="49"/>
      <c r="VMU106" s="49"/>
      <c r="VMV106" s="49"/>
      <c r="VMW106" s="49"/>
      <c r="VMX106" s="49"/>
      <c r="VMY106" s="49"/>
      <c r="VMZ106" s="49"/>
      <c r="VNA106" s="49"/>
      <c r="VNB106" s="49"/>
      <c r="VNC106" s="49"/>
      <c r="VND106" s="49"/>
      <c r="VNE106" s="49"/>
      <c r="VNF106" s="49"/>
      <c r="VNG106" s="49"/>
      <c r="VNH106" s="49"/>
      <c r="VNI106" s="49"/>
      <c r="VNJ106" s="49"/>
      <c r="VNK106" s="49"/>
      <c r="VNL106" s="49"/>
      <c r="VNM106" s="49"/>
      <c r="VNN106" s="49"/>
      <c r="VNO106" s="49"/>
      <c r="VNP106" s="49"/>
      <c r="VNQ106" s="49"/>
      <c r="VNR106" s="49"/>
      <c r="VNS106" s="49"/>
      <c r="VNT106" s="49"/>
      <c r="VNU106" s="49"/>
      <c r="VNV106" s="49"/>
      <c r="VNW106" s="49"/>
      <c r="VNX106" s="49"/>
      <c r="VNY106" s="49"/>
      <c r="VNZ106" s="49"/>
      <c r="VOA106" s="49"/>
      <c r="VOB106" s="49"/>
      <c r="VOC106" s="49"/>
      <c r="VOD106" s="49"/>
      <c r="VOE106" s="49"/>
      <c r="VOF106" s="49"/>
      <c r="VOG106" s="49"/>
      <c r="VOH106" s="49"/>
      <c r="VOI106" s="49"/>
      <c r="VOJ106" s="49"/>
      <c r="VOK106" s="49"/>
      <c r="VOL106" s="49"/>
      <c r="VOM106" s="49"/>
      <c r="VON106" s="49"/>
      <c r="VOO106" s="49"/>
      <c r="VOP106" s="49"/>
      <c r="VOQ106" s="49"/>
      <c r="VOR106" s="49"/>
      <c r="VOS106" s="49"/>
      <c r="VOT106" s="49"/>
      <c r="VOU106" s="49"/>
      <c r="VOV106" s="49"/>
      <c r="VOW106" s="49"/>
      <c r="VOX106" s="49"/>
      <c r="VOY106" s="49"/>
      <c r="VOZ106" s="49"/>
      <c r="VPA106" s="49"/>
      <c r="VPB106" s="49"/>
      <c r="VPC106" s="49"/>
      <c r="VPD106" s="49"/>
      <c r="VPE106" s="49"/>
      <c r="VPF106" s="49"/>
      <c r="VPG106" s="49"/>
      <c r="VPH106" s="49"/>
      <c r="VPI106" s="49"/>
      <c r="VPJ106" s="49"/>
      <c r="VPK106" s="49"/>
      <c r="VPL106" s="49"/>
      <c r="VPM106" s="49"/>
      <c r="VPN106" s="49"/>
      <c r="VPO106" s="49"/>
      <c r="VPP106" s="49"/>
      <c r="VPQ106" s="49"/>
      <c r="VPR106" s="49"/>
      <c r="VPS106" s="49"/>
      <c r="VPT106" s="49"/>
      <c r="VPU106" s="49"/>
      <c r="VPV106" s="49"/>
      <c r="VPW106" s="49"/>
      <c r="VPX106" s="49"/>
      <c r="VPY106" s="49"/>
      <c r="VPZ106" s="49"/>
      <c r="VQA106" s="49"/>
      <c r="VQB106" s="49"/>
      <c r="VQC106" s="49"/>
      <c r="VQD106" s="49"/>
      <c r="VQE106" s="49"/>
      <c r="VQF106" s="49"/>
      <c r="VQG106" s="49"/>
      <c r="VQH106" s="49"/>
      <c r="VQI106" s="49"/>
      <c r="VQJ106" s="49"/>
      <c r="VQK106" s="49"/>
      <c r="VQL106" s="49"/>
      <c r="VQM106" s="49"/>
      <c r="VQN106" s="49"/>
      <c r="VQO106" s="49"/>
      <c r="VQP106" s="49"/>
      <c r="VQQ106" s="49"/>
      <c r="VQR106" s="49"/>
      <c r="VQS106" s="49"/>
      <c r="VQT106" s="49"/>
      <c r="VQU106" s="49"/>
      <c r="VQV106" s="49"/>
      <c r="VQW106" s="49"/>
      <c r="VQX106" s="49"/>
      <c r="VQY106" s="49"/>
      <c r="VQZ106" s="49"/>
      <c r="VRA106" s="49"/>
      <c r="VRB106" s="49"/>
      <c r="VRC106" s="49"/>
      <c r="VRD106" s="49"/>
      <c r="VRE106" s="49"/>
      <c r="VRF106" s="49"/>
      <c r="VRG106" s="49"/>
      <c r="VRH106" s="49"/>
      <c r="VRI106" s="49"/>
      <c r="VRJ106" s="49"/>
      <c r="VRK106" s="49"/>
      <c r="VRL106" s="49"/>
      <c r="VRM106" s="49"/>
      <c r="VRN106" s="49"/>
      <c r="VRO106" s="49"/>
      <c r="VRP106" s="49"/>
      <c r="VRQ106" s="49"/>
      <c r="VRR106" s="49"/>
      <c r="VRS106" s="49"/>
      <c r="VRT106" s="49"/>
      <c r="VRU106" s="49"/>
      <c r="VRV106" s="49"/>
      <c r="VRW106" s="49"/>
      <c r="VRX106" s="49"/>
      <c r="VRY106" s="49"/>
      <c r="VRZ106" s="49"/>
      <c r="VSA106" s="49"/>
      <c r="VSB106" s="49"/>
      <c r="VSC106" s="49"/>
      <c r="VSD106" s="49"/>
      <c r="VSE106" s="49"/>
      <c r="VSF106" s="49"/>
      <c r="VSG106" s="49"/>
      <c r="VSH106" s="49"/>
      <c r="VSI106" s="49"/>
      <c r="VSJ106" s="49"/>
      <c r="VSK106" s="49"/>
      <c r="VSL106" s="49"/>
      <c r="VSM106" s="49"/>
      <c r="VSN106" s="49"/>
      <c r="VSO106" s="49"/>
      <c r="VSP106" s="49"/>
      <c r="VSQ106" s="49"/>
      <c r="VSR106" s="49"/>
      <c r="VSS106" s="49"/>
      <c r="VST106" s="49"/>
      <c r="VSU106" s="49"/>
      <c r="VSV106" s="49"/>
      <c r="VSW106" s="49"/>
      <c r="VSX106" s="49"/>
      <c r="VSY106" s="49"/>
      <c r="VSZ106" s="49"/>
      <c r="VTA106" s="49"/>
      <c r="VTB106" s="49"/>
      <c r="VTC106" s="49"/>
      <c r="VTD106" s="49"/>
      <c r="VTE106" s="49"/>
      <c r="VTF106" s="49"/>
      <c r="VTG106" s="49"/>
      <c r="VTH106" s="49"/>
      <c r="VTI106" s="49"/>
      <c r="VTJ106" s="49"/>
      <c r="VTK106" s="49"/>
      <c r="VTL106" s="49"/>
      <c r="VTM106" s="49"/>
      <c r="VTN106" s="49"/>
      <c r="VTO106" s="49"/>
      <c r="VTP106" s="49"/>
      <c r="VTQ106" s="49"/>
      <c r="VTR106" s="49"/>
      <c r="VTS106" s="49"/>
      <c r="VTT106" s="49"/>
      <c r="VTU106" s="49"/>
      <c r="VTV106" s="49"/>
      <c r="VTW106" s="49"/>
      <c r="VTX106" s="49"/>
      <c r="VTY106" s="49"/>
      <c r="VTZ106" s="49"/>
      <c r="VUA106" s="49"/>
      <c r="VUB106" s="49"/>
      <c r="VUC106" s="49"/>
      <c r="VUD106" s="49"/>
      <c r="VUE106" s="49"/>
      <c r="VUF106" s="49"/>
      <c r="VUG106" s="49"/>
      <c r="VUH106" s="49"/>
      <c r="VUI106" s="49"/>
      <c r="VUJ106" s="49"/>
      <c r="VUK106" s="49"/>
      <c r="VUL106" s="49"/>
      <c r="VUM106" s="49"/>
      <c r="VUN106" s="49"/>
      <c r="VUO106" s="49"/>
      <c r="VUP106" s="49"/>
      <c r="VUQ106" s="49"/>
      <c r="VUR106" s="49"/>
      <c r="VUS106" s="49"/>
      <c r="VUT106" s="49"/>
      <c r="VUU106" s="49"/>
      <c r="VUV106" s="49"/>
      <c r="VUW106" s="49"/>
      <c r="VUX106" s="49"/>
      <c r="VUY106" s="49"/>
      <c r="VUZ106" s="49"/>
      <c r="VVA106" s="49"/>
      <c r="VVB106" s="49"/>
      <c r="VVC106" s="49"/>
      <c r="VVD106" s="49"/>
      <c r="VVE106" s="49"/>
      <c r="VVF106" s="49"/>
      <c r="VVG106" s="49"/>
      <c r="VVH106" s="49"/>
      <c r="VVI106" s="49"/>
      <c r="VVJ106" s="49"/>
      <c r="VVK106" s="49"/>
      <c r="VVL106" s="49"/>
      <c r="VVM106" s="49"/>
      <c r="VVN106" s="49"/>
      <c r="VVO106" s="49"/>
      <c r="VVP106" s="49"/>
      <c r="VVQ106" s="49"/>
      <c r="VVR106" s="49"/>
      <c r="VVS106" s="49"/>
      <c r="VVT106" s="49"/>
      <c r="VVU106" s="49"/>
      <c r="VVV106" s="49"/>
      <c r="VVW106" s="49"/>
      <c r="VVX106" s="49"/>
      <c r="VVY106" s="49"/>
      <c r="VVZ106" s="49"/>
      <c r="VWA106" s="49"/>
      <c r="VWB106" s="49"/>
      <c r="VWC106" s="49"/>
      <c r="VWD106" s="49"/>
      <c r="VWE106" s="49"/>
      <c r="VWF106" s="49"/>
      <c r="VWG106" s="49"/>
      <c r="VWH106" s="49"/>
      <c r="VWI106" s="49"/>
      <c r="VWJ106" s="49"/>
      <c r="VWK106" s="49"/>
      <c r="VWL106" s="49"/>
      <c r="VWM106" s="49"/>
      <c r="VWN106" s="49"/>
      <c r="VWO106" s="49"/>
      <c r="VWP106" s="49"/>
      <c r="VWQ106" s="49"/>
      <c r="VWR106" s="49"/>
      <c r="VWS106" s="49"/>
      <c r="VWT106" s="49"/>
      <c r="VWU106" s="49"/>
      <c r="VWV106" s="49"/>
      <c r="VWW106" s="49"/>
      <c r="VWX106" s="49"/>
      <c r="VWY106" s="49"/>
      <c r="VWZ106" s="49"/>
      <c r="VXA106" s="49"/>
      <c r="VXB106" s="49"/>
      <c r="VXC106" s="49"/>
      <c r="VXD106" s="49"/>
      <c r="VXE106" s="49"/>
      <c r="VXF106" s="49"/>
      <c r="VXG106" s="49"/>
      <c r="VXH106" s="49"/>
      <c r="VXI106" s="49"/>
      <c r="VXJ106" s="49"/>
      <c r="VXK106" s="49"/>
      <c r="VXL106" s="49"/>
      <c r="VXM106" s="49"/>
      <c r="VXN106" s="49"/>
      <c r="VXO106" s="49"/>
      <c r="VXP106" s="49"/>
      <c r="VXQ106" s="49"/>
      <c r="VXR106" s="49"/>
      <c r="VXS106" s="49"/>
      <c r="VXT106" s="49"/>
      <c r="VXU106" s="49"/>
      <c r="VXV106" s="49"/>
      <c r="VXW106" s="49"/>
      <c r="VXX106" s="49"/>
      <c r="VXY106" s="49"/>
      <c r="VXZ106" s="49"/>
      <c r="VYA106" s="49"/>
      <c r="VYB106" s="49"/>
      <c r="VYC106" s="49"/>
      <c r="VYD106" s="49"/>
      <c r="VYE106" s="49"/>
      <c r="VYF106" s="49"/>
      <c r="VYG106" s="49"/>
      <c r="VYH106" s="49"/>
      <c r="VYI106" s="49"/>
      <c r="VYJ106" s="49"/>
      <c r="VYK106" s="49"/>
      <c r="VYL106" s="49"/>
      <c r="VYM106" s="49"/>
      <c r="VYN106" s="49"/>
      <c r="VYO106" s="49"/>
      <c r="VYP106" s="49"/>
      <c r="VYQ106" s="49"/>
      <c r="VYR106" s="49"/>
      <c r="VYS106" s="49"/>
      <c r="VYT106" s="49"/>
      <c r="VYU106" s="49"/>
      <c r="VYV106" s="49"/>
      <c r="VYW106" s="49"/>
      <c r="VYX106" s="49"/>
      <c r="VYY106" s="49"/>
      <c r="VYZ106" s="49"/>
      <c r="VZA106" s="49"/>
      <c r="VZB106" s="49"/>
      <c r="VZC106" s="49"/>
      <c r="VZD106" s="49"/>
      <c r="VZE106" s="49"/>
      <c r="VZF106" s="49"/>
      <c r="VZG106" s="49"/>
      <c r="VZH106" s="49"/>
      <c r="VZI106" s="49"/>
      <c r="VZJ106" s="49"/>
      <c r="VZK106" s="49"/>
      <c r="VZL106" s="49"/>
      <c r="VZM106" s="49"/>
      <c r="VZN106" s="49"/>
      <c r="VZO106" s="49"/>
      <c r="VZP106" s="49"/>
      <c r="VZQ106" s="49"/>
      <c r="VZR106" s="49"/>
      <c r="VZS106" s="49"/>
      <c r="VZT106" s="49"/>
      <c r="VZU106" s="49"/>
      <c r="VZV106" s="49"/>
      <c r="VZW106" s="49"/>
      <c r="VZX106" s="49"/>
      <c r="VZY106" s="49"/>
      <c r="VZZ106" s="49"/>
      <c r="WAA106" s="49"/>
      <c r="WAB106" s="49"/>
      <c r="WAC106" s="49"/>
      <c r="WAD106" s="49"/>
      <c r="WAE106" s="49"/>
      <c r="WAF106" s="49"/>
      <c r="WAG106" s="49"/>
      <c r="WAH106" s="49"/>
      <c r="WAI106" s="49"/>
      <c r="WAJ106" s="49"/>
      <c r="WAK106" s="49"/>
      <c r="WAL106" s="49"/>
      <c r="WAM106" s="49"/>
      <c r="WAN106" s="49"/>
      <c r="WAO106" s="49"/>
      <c r="WAP106" s="49"/>
      <c r="WAQ106" s="49"/>
      <c r="WAR106" s="49"/>
      <c r="WAS106" s="49"/>
      <c r="WAT106" s="49"/>
      <c r="WAU106" s="49"/>
      <c r="WAV106" s="49"/>
      <c r="WAW106" s="49"/>
      <c r="WAX106" s="49"/>
      <c r="WAY106" s="49"/>
      <c r="WAZ106" s="49"/>
      <c r="WBA106" s="49"/>
      <c r="WBB106" s="49"/>
      <c r="WBC106" s="49"/>
      <c r="WBD106" s="49"/>
      <c r="WBE106" s="49"/>
      <c r="WBF106" s="49"/>
      <c r="WBG106" s="49"/>
      <c r="WBH106" s="49"/>
      <c r="WBI106" s="49"/>
      <c r="WBJ106" s="49"/>
      <c r="WBK106" s="49"/>
      <c r="WBL106" s="49"/>
      <c r="WBM106" s="49"/>
      <c r="WBN106" s="49"/>
      <c r="WBO106" s="49"/>
      <c r="WBP106" s="49"/>
      <c r="WBQ106" s="49"/>
      <c r="WBR106" s="49"/>
      <c r="WBS106" s="49"/>
      <c r="WBT106" s="49"/>
      <c r="WBU106" s="49"/>
      <c r="WBV106" s="49"/>
      <c r="WBW106" s="49"/>
      <c r="WBX106" s="49"/>
      <c r="WBY106" s="49"/>
      <c r="WBZ106" s="49"/>
      <c r="WCA106" s="49"/>
      <c r="WCB106" s="49"/>
      <c r="WCC106" s="49"/>
      <c r="WCD106" s="49"/>
      <c r="WCE106" s="49"/>
      <c r="WCF106" s="49"/>
      <c r="WCG106" s="49"/>
      <c r="WCH106" s="49"/>
      <c r="WCI106" s="49"/>
      <c r="WCJ106" s="49"/>
      <c r="WCK106" s="49"/>
      <c r="WCL106" s="49"/>
      <c r="WCM106" s="49"/>
      <c r="WCN106" s="49"/>
      <c r="WCO106" s="49"/>
      <c r="WCP106" s="49"/>
      <c r="WCQ106" s="49"/>
      <c r="WCR106" s="49"/>
      <c r="WCS106" s="49"/>
      <c r="WCT106" s="49"/>
      <c r="WCU106" s="49"/>
      <c r="WCV106" s="49"/>
      <c r="WCW106" s="49"/>
      <c r="WCX106" s="49"/>
      <c r="WCY106" s="49"/>
      <c r="WCZ106" s="49"/>
      <c r="WDA106" s="49"/>
      <c r="WDB106" s="49"/>
      <c r="WDC106" s="49"/>
      <c r="WDD106" s="49"/>
      <c r="WDE106" s="49"/>
      <c r="WDF106" s="49"/>
      <c r="WDG106" s="49"/>
      <c r="WDH106" s="49"/>
      <c r="WDI106" s="49"/>
      <c r="WDJ106" s="49"/>
      <c r="WDK106" s="49"/>
      <c r="WDL106" s="49"/>
      <c r="WDM106" s="49"/>
      <c r="WDN106" s="49"/>
      <c r="WDO106" s="49"/>
      <c r="WDP106" s="49"/>
      <c r="WDQ106" s="49"/>
      <c r="WDR106" s="49"/>
      <c r="WDS106" s="49"/>
      <c r="WDT106" s="49"/>
      <c r="WDU106" s="49"/>
      <c r="WDV106" s="49"/>
      <c r="WDW106" s="49"/>
      <c r="WDX106" s="49"/>
      <c r="WDY106" s="49"/>
      <c r="WDZ106" s="49"/>
      <c r="WEA106" s="49"/>
      <c r="WEB106" s="49"/>
      <c r="WEC106" s="49"/>
      <c r="WED106" s="49"/>
      <c r="WEE106" s="49"/>
      <c r="WEF106" s="49"/>
      <c r="WEG106" s="49"/>
      <c r="WEH106" s="49"/>
      <c r="WEI106" s="49"/>
      <c r="WEJ106" s="49"/>
      <c r="WEK106" s="49"/>
      <c r="WEL106" s="49"/>
      <c r="WEM106" s="49"/>
      <c r="WEN106" s="49"/>
      <c r="WEO106" s="49"/>
      <c r="WEP106" s="49"/>
      <c r="WEQ106" s="49"/>
      <c r="WER106" s="49"/>
      <c r="WES106" s="49"/>
      <c r="WET106" s="49"/>
      <c r="WEU106" s="49"/>
      <c r="WEV106" s="49"/>
      <c r="WEW106" s="49"/>
      <c r="WEX106" s="49"/>
      <c r="WEY106" s="49"/>
      <c r="WEZ106" s="49"/>
      <c r="WFA106" s="49"/>
      <c r="WFB106" s="49"/>
      <c r="WFC106" s="49"/>
      <c r="WFD106" s="49"/>
      <c r="WFE106" s="49"/>
      <c r="WFF106" s="49"/>
      <c r="WFG106" s="49"/>
      <c r="WFH106" s="49"/>
      <c r="WFI106" s="49"/>
      <c r="WFJ106" s="49"/>
      <c r="WFK106" s="49"/>
      <c r="WFL106" s="49"/>
      <c r="WFM106" s="49"/>
      <c r="WFN106" s="49"/>
      <c r="WFO106" s="49"/>
      <c r="WFP106" s="49"/>
      <c r="WFQ106" s="49"/>
      <c r="WFR106" s="49"/>
      <c r="WFS106" s="49"/>
      <c r="WFT106" s="49"/>
      <c r="WFU106" s="49"/>
      <c r="WFV106" s="49"/>
      <c r="WFW106" s="49"/>
      <c r="WFX106" s="49"/>
      <c r="WFY106" s="49"/>
      <c r="WFZ106" s="49"/>
      <c r="WGA106" s="49"/>
      <c r="WGB106" s="49"/>
      <c r="WGC106" s="49"/>
      <c r="WGD106" s="49"/>
      <c r="WGE106" s="49"/>
      <c r="WGF106" s="49"/>
      <c r="WGG106" s="49"/>
      <c r="WGH106" s="49"/>
      <c r="WGI106" s="49"/>
      <c r="WGJ106" s="49"/>
      <c r="WGK106" s="49"/>
      <c r="WGL106" s="49"/>
      <c r="WGM106" s="49"/>
      <c r="WGN106" s="49"/>
      <c r="WGO106" s="49"/>
      <c r="WGP106" s="49"/>
      <c r="WGQ106" s="49"/>
      <c r="WGR106" s="49"/>
      <c r="WGS106" s="49"/>
      <c r="WGT106" s="49"/>
      <c r="WGU106" s="49"/>
      <c r="WGV106" s="49"/>
      <c r="WGW106" s="49"/>
      <c r="WGX106" s="49"/>
      <c r="WGY106" s="49"/>
      <c r="WGZ106" s="49"/>
      <c r="WHA106" s="49"/>
      <c r="WHB106" s="49"/>
      <c r="WHC106" s="49"/>
      <c r="WHD106" s="49"/>
      <c r="WHE106" s="49"/>
      <c r="WHF106" s="49"/>
      <c r="WHG106" s="49"/>
      <c r="WHH106" s="49"/>
      <c r="WHI106" s="49"/>
      <c r="WHJ106" s="49"/>
      <c r="WHK106" s="49"/>
      <c r="WHL106" s="49"/>
      <c r="WHM106" s="49"/>
      <c r="WHN106" s="49"/>
      <c r="WHO106" s="49"/>
      <c r="WHP106" s="49"/>
      <c r="WHQ106" s="49"/>
      <c r="WHR106" s="49"/>
      <c r="WHS106" s="49"/>
      <c r="WHT106" s="49"/>
      <c r="WHU106" s="49"/>
      <c r="WHV106" s="49"/>
      <c r="WHW106" s="49"/>
      <c r="WHX106" s="49"/>
      <c r="WHY106" s="49"/>
      <c r="WHZ106" s="49"/>
      <c r="WIA106" s="49"/>
      <c r="WIB106" s="49"/>
      <c r="WIC106" s="49"/>
      <c r="WID106" s="49"/>
      <c r="WIE106" s="49"/>
      <c r="WIF106" s="49"/>
      <c r="WIG106" s="49"/>
      <c r="WIH106" s="49"/>
      <c r="WII106" s="49"/>
      <c r="WIJ106" s="49"/>
      <c r="WIK106" s="49"/>
      <c r="WIL106" s="49"/>
      <c r="WIM106" s="49"/>
      <c r="WIN106" s="49"/>
      <c r="WIO106" s="49"/>
      <c r="WIP106" s="49"/>
      <c r="WIQ106" s="49"/>
      <c r="WIR106" s="49"/>
      <c r="WIS106" s="49"/>
      <c r="WIT106" s="49"/>
      <c r="WIU106" s="49"/>
      <c r="WIV106" s="49"/>
      <c r="WIW106" s="49"/>
      <c r="WIX106" s="49"/>
      <c r="WIY106" s="49"/>
      <c r="WIZ106" s="49"/>
      <c r="WJA106" s="49"/>
      <c r="WJB106" s="49"/>
      <c r="WJC106" s="49"/>
      <c r="WJD106" s="49"/>
      <c r="WJE106" s="49"/>
      <c r="WJF106" s="49"/>
      <c r="WJG106" s="49"/>
      <c r="WJH106" s="49"/>
      <c r="WJI106" s="49"/>
      <c r="WJJ106" s="49"/>
      <c r="WJK106" s="49"/>
      <c r="WJL106" s="49"/>
      <c r="WJM106" s="49"/>
      <c r="WJN106" s="49"/>
      <c r="WJO106" s="49"/>
      <c r="WJP106" s="49"/>
      <c r="WJQ106" s="49"/>
      <c r="WJR106" s="49"/>
      <c r="WJS106" s="49"/>
      <c r="WJT106" s="49"/>
      <c r="WJU106" s="49"/>
      <c r="WJV106" s="49"/>
      <c r="WJW106" s="49"/>
      <c r="WJX106" s="49"/>
      <c r="WJY106" s="49"/>
      <c r="WJZ106" s="49"/>
      <c r="WKA106" s="49"/>
      <c r="WKB106" s="49"/>
      <c r="WKC106" s="49"/>
      <c r="WKD106" s="49"/>
      <c r="WKE106" s="49"/>
      <c r="WKF106" s="49"/>
      <c r="WKG106" s="49"/>
      <c r="WKH106" s="49"/>
      <c r="WKI106" s="49"/>
      <c r="WKJ106" s="49"/>
      <c r="WKK106" s="49"/>
      <c r="WKL106" s="49"/>
      <c r="WKM106" s="49"/>
      <c r="WKN106" s="49"/>
      <c r="WKO106" s="49"/>
      <c r="WKP106" s="49"/>
      <c r="WKQ106" s="49"/>
      <c r="WKR106" s="49"/>
      <c r="WKS106" s="49"/>
      <c r="WKT106" s="49"/>
      <c r="WKU106" s="49"/>
      <c r="WKV106" s="49"/>
      <c r="WKW106" s="49"/>
      <c r="WKX106" s="49"/>
      <c r="WKY106" s="49"/>
      <c r="WKZ106" s="49"/>
      <c r="WLA106" s="49"/>
      <c r="WLB106" s="49"/>
      <c r="WLC106" s="49"/>
      <c r="WLD106" s="49"/>
      <c r="WLE106" s="49"/>
      <c r="WLF106" s="49"/>
      <c r="WLG106" s="49"/>
      <c r="WLH106" s="49"/>
      <c r="WLI106" s="49"/>
      <c r="WLJ106" s="49"/>
      <c r="WLK106" s="49"/>
      <c r="WLL106" s="49"/>
      <c r="WLM106" s="49"/>
      <c r="WLN106" s="49"/>
      <c r="WLO106" s="49"/>
      <c r="WLP106" s="49"/>
      <c r="WLQ106" s="49"/>
      <c r="WLR106" s="49"/>
      <c r="WLS106" s="49"/>
      <c r="WLT106" s="49"/>
      <c r="WLU106" s="49"/>
      <c r="WLV106" s="49"/>
      <c r="WLW106" s="49"/>
      <c r="WLX106" s="49"/>
      <c r="WLY106" s="49"/>
      <c r="WLZ106" s="49"/>
      <c r="WMA106" s="49"/>
      <c r="WMB106" s="49"/>
      <c r="WMC106" s="49"/>
      <c r="WMD106" s="49"/>
      <c r="WME106" s="49"/>
      <c r="WMF106" s="49"/>
      <c r="WMG106" s="49"/>
      <c r="WMH106" s="49"/>
      <c r="WMI106" s="49"/>
      <c r="WMJ106" s="49"/>
      <c r="WMK106" s="49"/>
      <c r="WML106" s="49"/>
      <c r="WMM106" s="49"/>
      <c r="WMN106" s="49"/>
      <c r="WMO106" s="49"/>
      <c r="WMP106" s="49"/>
      <c r="WMQ106" s="49"/>
      <c r="WMR106" s="49"/>
      <c r="WMS106" s="49"/>
      <c r="WMT106" s="49"/>
      <c r="WMU106" s="49"/>
      <c r="WMV106" s="49"/>
      <c r="WMW106" s="49"/>
      <c r="WMX106" s="49"/>
      <c r="WMY106" s="49"/>
      <c r="WMZ106" s="49"/>
      <c r="WNA106" s="49"/>
      <c r="WNB106" s="49"/>
      <c r="WNC106" s="49"/>
      <c r="WND106" s="49"/>
      <c r="WNE106" s="49"/>
      <c r="WNF106" s="49"/>
      <c r="WNG106" s="49"/>
      <c r="WNH106" s="49"/>
      <c r="WNI106" s="49"/>
      <c r="WNJ106" s="49"/>
      <c r="WNK106" s="49"/>
      <c r="WNL106" s="49"/>
      <c r="WNM106" s="49"/>
      <c r="WNN106" s="49"/>
      <c r="WNO106" s="49"/>
      <c r="WNP106" s="49"/>
      <c r="WNQ106" s="49"/>
      <c r="WNR106" s="49"/>
      <c r="WNS106" s="49"/>
      <c r="WNT106" s="49"/>
      <c r="WNU106" s="49"/>
      <c r="WNV106" s="49"/>
      <c r="WNW106" s="49"/>
      <c r="WNX106" s="49"/>
      <c r="WNY106" s="49"/>
      <c r="WNZ106" s="49"/>
      <c r="WOA106" s="49"/>
      <c r="WOB106" s="49"/>
      <c r="WOC106" s="49"/>
      <c r="WOD106" s="49"/>
      <c r="WOE106" s="49"/>
      <c r="WOF106" s="49"/>
      <c r="WOG106" s="49"/>
      <c r="WOH106" s="49"/>
      <c r="WOI106" s="49"/>
      <c r="WOJ106" s="49"/>
      <c r="WOK106" s="49"/>
      <c r="WOL106" s="49"/>
      <c r="WOM106" s="49"/>
      <c r="WON106" s="49"/>
      <c r="WOO106" s="49"/>
      <c r="WOP106" s="49"/>
      <c r="WOQ106" s="49"/>
      <c r="WOR106" s="49"/>
      <c r="WOS106" s="49"/>
      <c r="WOT106" s="49"/>
      <c r="WOU106" s="49"/>
      <c r="WOV106" s="49"/>
      <c r="WOW106" s="49"/>
      <c r="WOX106" s="49"/>
      <c r="WOY106" s="49"/>
      <c r="WOZ106" s="49"/>
      <c r="WPA106" s="49"/>
      <c r="WPB106" s="49"/>
      <c r="WPC106" s="49"/>
      <c r="WPD106" s="49"/>
      <c r="WPE106" s="49"/>
      <c r="WPF106" s="49"/>
      <c r="WPG106" s="49"/>
      <c r="WPH106" s="49"/>
      <c r="WPI106" s="49"/>
      <c r="WPJ106" s="49"/>
      <c r="WPK106" s="49"/>
      <c r="WPL106" s="49"/>
      <c r="WPM106" s="49"/>
      <c r="WPN106" s="49"/>
      <c r="WPO106" s="49"/>
      <c r="WPP106" s="49"/>
      <c r="WPQ106" s="49"/>
      <c r="WPR106" s="49"/>
      <c r="WPS106" s="49"/>
      <c r="WPT106" s="49"/>
      <c r="WPU106" s="49"/>
      <c r="WPV106" s="49"/>
      <c r="WPW106" s="49"/>
      <c r="WPX106" s="49"/>
      <c r="WPY106" s="49"/>
      <c r="WPZ106" s="49"/>
      <c r="WQA106" s="49"/>
      <c r="WQB106" s="49"/>
      <c r="WQC106" s="49"/>
      <c r="WQD106" s="49"/>
      <c r="WQE106" s="49"/>
      <c r="WQF106" s="49"/>
      <c r="WQG106" s="49"/>
      <c r="WQH106" s="49"/>
      <c r="WQI106" s="49"/>
      <c r="WQJ106" s="49"/>
      <c r="WQK106" s="49"/>
      <c r="WQL106" s="49"/>
      <c r="WQM106" s="49"/>
      <c r="WQN106" s="49"/>
      <c r="WQO106" s="49"/>
      <c r="WQP106" s="49"/>
      <c r="WQQ106" s="49"/>
      <c r="WQR106" s="49"/>
      <c r="WQS106" s="49"/>
      <c r="WQT106" s="49"/>
      <c r="WQU106" s="49"/>
      <c r="WQV106" s="49"/>
      <c r="WQW106" s="49"/>
      <c r="WQX106" s="49"/>
      <c r="WQY106" s="49"/>
      <c r="WQZ106" s="49"/>
      <c r="WRA106" s="49"/>
      <c r="WRB106" s="49"/>
      <c r="WRC106" s="49"/>
      <c r="WRD106" s="49"/>
      <c r="WRE106" s="49"/>
      <c r="WRF106" s="49"/>
      <c r="WRG106" s="49"/>
      <c r="WRH106" s="49"/>
      <c r="WRI106" s="49"/>
      <c r="WRJ106" s="49"/>
      <c r="WRK106" s="49"/>
      <c r="WRL106" s="49"/>
      <c r="WRM106" s="49"/>
      <c r="WRN106" s="49"/>
      <c r="WRO106" s="49"/>
      <c r="WRP106" s="49"/>
      <c r="WRQ106" s="49"/>
      <c r="WRR106" s="49"/>
      <c r="WRS106" s="49"/>
      <c r="WRT106" s="49"/>
      <c r="WRU106" s="49"/>
      <c r="WRV106" s="49"/>
      <c r="WRW106" s="49"/>
      <c r="WRX106" s="49"/>
      <c r="WRY106" s="49"/>
      <c r="WRZ106" s="49"/>
      <c r="WSA106" s="49"/>
      <c r="WSB106" s="49"/>
      <c r="WSC106" s="49"/>
      <c r="WSD106" s="49"/>
      <c r="WSE106" s="49"/>
      <c r="WSF106" s="49"/>
      <c r="WSG106" s="49"/>
      <c r="WSH106" s="49"/>
      <c r="WSI106" s="49"/>
      <c r="WSJ106" s="49"/>
      <c r="WSK106" s="49"/>
      <c r="WSL106" s="49"/>
      <c r="WSM106" s="49"/>
      <c r="WSN106" s="49"/>
      <c r="WSO106" s="49"/>
      <c r="WSP106" s="49"/>
      <c r="WSQ106" s="49"/>
      <c r="WSR106" s="49"/>
      <c r="WSS106" s="49"/>
      <c r="WST106" s="49"/>
      <c r="WSU106" s="49"/>
      <c r="WSV106" s="49"/>
      <c r="WSW106" s="49"/>
      <c r="WSX106" s="49"/>
      <c r="WSY106" s="49"/>
      <c r="WSZ106" s="49"/>
      <c r="WTA106" s="49"/>
      <c r="WTB106" s="49"/>
      <c r="WTC106" s="49"/>
      <c r="WTD106" s="49"/>
      <c r="WTE106" s="49"/>
      <c r="WTF106" s="49"/>
      <c r="WTG106" s="49"/>
      <c r="WTH106" s="49"/>
      <c r="WTI106" s="49"/>
      <c r="WTJ106" s="49"/>
      <c r="WTK106" s="49"/>
      <c r="WTL106" s="49"/>
      <c r="WTM106" s="49"/>
      <c r="WTN106" s="49"/>
      <c r="WTO106" s="49"/>
      <c r="WTP106" s="49"/>
      <c r="WTQ106" s="49"/>
      <c r="WTR106" s="49"/>
      <c r="WTS106" s="49"/>
      <c r="WTT106" s="49"/>
      <c r="WTU106" s="49"/>
      <c r="WTV106" s="49"/>
      <c r="WTW106" s="49"/>
      <c r="WTX106" s="49"/>
      <c r="WTY106" s="49"/>
      <c r="WTZ106" s="49"/>
      <c r="WUA106" s="49"/>
      <c r="WUB106" s="49"/>
      <c r="WUC106" s="49"/>
      <c r="WUD106" s="49"/>
      <c r="WUE106" s="49"/>
      <c r="WUF106" s="49"/>
      <c r="WUG106" s="49"/>
      <c r="WUH106" s="49"/>
      <c r="WUI106" s="49"/>
      <c r="WUJ106" s="49"/>
      <c r="WUK106" s="49"/>
      <c r="WUL106" s="49"/>
      <c r="WUM106" s="49"/>
      <c r="WUN106" s="49"/>
      <c r="WUO106" s="49"/>
      <c r="WUP106" s="49"/>
      <c r="WUQ106" s="49"/>
      <c r="WUR106" s="49"/>
      <c r="WUS106" s="49"/>
      <c r="WUT106" s="49"/>
      <c r="WUU106" s="49"/>
      <c r="WUV106" s="49"/>
      <c r="WUW106" s="49"/>
      <c r="WUX106" s="49"/>
      <c r="WUY106" s="49"/>
      <c r="WUZ106" s="49"/>
      <c r="WVA106" s="49"/>
      <c r="WVB106" s="49"/>
      <c r="WVC106" s="49"/>
      <c r="WVD106" s="49"/>
      <c r="WVE106" s="49"/>
      <c r="WVF106" s="49"/>
      <c r="WVG106" s="49"/>
      <c r="WVH106" s="49"/>
      <c r="WVI106" s="49"/>
      <c r="WVJ106" s="49"/>
      <c r="WVK106" s="49"/>
    </row>
    <row r="107" spans="1:16384" s="9" customFormat="1">
      <c r="A107" s="46" t="s">
        <v>600</v>
      </c>
      <c r="B107" s="129" t="s">
        <v>579</v>
      </c>
      <c r="C107" s="74" t="s">
        <v>1886</v>
      </c>
      <c r="D107" s="74" t="s">
        <v>557</v>
      </c>
      <c r="E107" s="1">
        <f>E97+E98</f>
        <v>0</v>
      </c>
      <c r="F107" s="1">
        <f>F97+F98-F102-F103-F104-F105-F106</f>
        <v>0</v>
      </c>
      <c r="G107" s="7"/>
      <c r="H107" s="7"/>
      <c r="I107" s="7"/>
      <c r="J107" s="7"/>
      <c r="K107" s="7"/>
      <c r="L107" s="7"/>
      <c r="M107" s="7"/>
      <c r="N107" s="7"/>
      <c r="O107" s="7"/>
      <c r="P107" s="7"/>
      <c r="Q107" s="7"/>
      <c r="R107" s="7"/>
      <c r="S107" s="7"/>
      <c r="T107" s="7"/>
      <c r="U107" s="7"/>
      <c r="V107" s="7"/>
      <c r="W107" s="7"/>
      <c r="IR107" s="45"/>
      <c r="IS107" s="49"/>
      <c r="IT107" s="49"/>
      <c r="IU107" s="49"/>
      <c r="IV107" s="49"/>
      <c r="IW107" s="49"/>
      <c r="IX107" s="49"/>
      <c r="IY107" s="49"/>
      <c r="IZ107" s="49"/>
      <c r="JA107" s="49"/>
      <c r="JB107" s="49"/>
      <c r="JC107" s="49"/>
      <c r="JD107" s="49"/>
      <c r="JE107" s="49"/>
      <c r="JF107" s="49"/>
      <c r="JG107" s="49"/>
      <c r="JH107" s="49"/>
      <c r="JI107" s="49"/>
      <c r="JJ107" s="49"/>
      <c r="JK107" s="49"/>
      <c r="JL107" s="49"/>
      <c r="JM107" s="49"/>
      <c r="JN107" s="49"/>
      <c r="JO107" s="49"/>
      <c r="JP107" s="49"/>
      <c r="JQ107" s="49"/>
      <c r="JR107" s="49"/>
      <c r="JS107" s="49"/>
      <c r="JT107" s="49"/>
      <c r="JU107" s="49"/>
      <c r="JV107" s="49"/>
      <c r="JW107" s="49"/>
      <c r="JX107" s="49"/>
      <c r="JY107" s="49"/>
      <c r="JZ107" s="49"/>
      <c r="KA107" s="49"/>
      <c r="KB107" s="49"/>
      <c r="KC107" s="49"/>
      <c r="KD107" s="49"/>
      <c r="KE107" s="49"/>
      <c r="KF107" s="49"/>
      <c r="KG107" s="49"/>
      <c r="KH107" s="49"/>
      <c r="KI107" s="49"/>
      <c r="KJ107" s="49"/>
      <c r="KK107" s="49"/>
      <c r="KL107" s="49"/>
      <c r="KM107" s="49"/>
      <c r="KN107" s="49"/>
      <c r="KO107" s="49"/>
      <c r="KP107" s="49"/>
      <c r="KQ107" s="49"/>
      <c r="KR107" s="49"/>
      <c r="KS107" s="49"/>
      <c r="KT107" s="49"/>
      <c r="KU107" s="49"/>
      <c r="KV107" s="49"/>
      <c r="KW107" s="49"/>
      <c r="KX107" s="49"/>
      <c r="KY107" s="49"/>
      <c r="KZ107" s="49"/>
      <c r="LA107" s="49"/>
      <c r="LB107" s="49"/>
      <c r="LC107" s="49"/>
      <c r="LD107" s="49"/>
      <c r="LE107" s="49"/>
      <c r="LF107" s="49"/>
      <c r="LG107" s="49"/>
      <c r="LH107" s="49"/>
      <c r="LI107" s="49"/>
      <c r="LJ107" s="49"/>
      <c r="LK107" s="49"/>
      <c r="LL107" s="49"/>
      <c r="LM107" s="49"/>
      <c r="LN107" s="49"/>
      <c r="LO107" s="49"/>
      <c r="LP107" s="49"/>
      <c r="LQ107" s="49"/>
      <c r="LR107" s="49"/>
      <c r="LS107" s="49"/>
      <c r="LT107" s="49"/>
      <c r="LU107" s="49"/>
      <c r="LV107" s="49"/>
      <c r="LW107" s="49"/>
      <c r="LX107" s="49"/>
      <c r="LY107" s="49"/>
      <c r="LZ107" s="49"/>
      <c r="MA107" s="49"/>
      <c r="MB107" s="49"/>
      <c r="MC107" s="49"/>
      <c r="MD107" s="49"/>
      <c r="ME107" s="49"/>
      <c r="MF107" s="49"/>
      <c r="MG107" s="49"/>
      <c r="MH107" s="49"/>
      <c r="MI107" s="49"/>
      <c r="MJ107" s="49"/>
      <c r="MK107" s="49"/>
      <c r="ML107" s="49"/>
      <c r="MM107" s="49"/>
      <c r="MN107" s="49"/>
      <c r="MO107" s="49"/>
      <c r="MP107" s="49"/>
      <c r="MQ107" s="49"/>
      <c r="MR107" s="49"/>
      <c r="MS107" s="49"/>
      <c r="MT107" s="49"/>
      <c r="MU107" s="49"/>
      <c r="MV107" s="49"/>
      <c r="MW107" s="49"/>
      <c r="MX107" s="49"/>
      <c r="MY107" s="49"/>
      <c r="MZ107" s="49"/>
      <c r="NA107" s="49"/>
      <c r="NB107" s="49"/>
      <c r="NC107" s="49"/>
      <c r="ND107" s="49"/>
      <c r="NE107" s="49"/>
      <c r="NF107" s="49"/>
      <c r="NG107" s="49"/>
      <c r="NH107" s="49"/>
      <c r="NI107" s="49"/>
      <c r="NJ107" s="49"/>
      <c r="NK107" s="49"/>
      <c r="NL107" s="49"/>
      <c r="NM107" s="49"/>
      <c r="NN107" s="49"/>
      <c r="NO107" s="49"/>
      <c r="NP107" s="49"/>
      <c r="NQ107" s="49"/>
      <c r="NR107" s="49"/>
      <c r="NS107" s="49"/>
      <c r="NT107" s="49"/>
      <c r="NU107" s="49"/>
      <c r="NV107" s="49"/>
      <c r="NW107" s="49"/>
      <c r="NX107" s="49"/>
      <c r="NY107" s="49"/>
      <c r="NZ107" s="49"/>
      <c r="OA107" s="49"/>
      <c r="OB107" s="49"/>
      <c r="OC107" s="49"/>
      <c r="OD107" s="49"/>
      <c r="OE107" s="49"/>
      <c r="OF107" s="49"/>
      <c r="OG107" s="49"/>
      <c r="OH107" s="49"/>
      <c r="OI107" s="49"/>
      <c r="OJ107" s="49"/>
      <c r="OK107" s="49"/>
      <c r="OL107" s="49"/>
      <c r="OM107" s="49"/>
      <c r="ON107" s="49"/>
      <c r="OO107" s="49"/>
      <c r="OP107" s="49"/>
      <c r="OQ107" s="49"/>
      <c r="OR107" s="49"/>
      <c r="OS107" s="49"/>
      <c r="OT107" s="49"/>
      <c r="OU107" s="49"/>
      <c r="OV107" s="49"/>
      <c r="OW107" s="49"/>
      <c r="OX107" s="49"/>
      <c r="OY107" s="49"/>
      <c r="OZ107" s="49"/>
      <c r="PA107" s="49"/>
      <c r="PB107" s="49"/>
      <c r="PC107" s="49"/>
      <c r="PD107" s="49"/>
      <c r="PE107" s="49"/>
      <c r="PF107" s="49"/>
      <c r="PG107" s="49"/>
      <c r="PH107" s="49"/>
      <c r="PI107" s="49"/>
      <c r="PJ107" s="49"/>
      <c r="PK107" s="49"/>
      <c r="PL107" s="49"/>
      <c r="PM107" s="49"/>
      <c r="PN107" s="49"/>
      <c r="PO107" s="49"/>
      <c r="PP107" s="49"/>
      <c r="PQ107" s="49"/>
      <c r="PR107" s="49"/>
      <c r="PS107" s="49"/>
      <c r="PT107" s="49"/>
      <c r="PU107" s="49"/>
      <c r="PV107" s="49"/>
      <c r="PW107" s="49"/>
      <c r="PX107" s="49"/>
      <c r="PY107" s="49"/>
      <c r="PZ107" s="49"/>
      <c r="QA107" s="49"/>
      <c r="QB107" s="49"/>
      <c r="QC107" s="49"/>
      <c r="QD107" s="49"/>
      <c r="QE107" s="49"/>
      <c r="QF107" s="49"/>
      <c r="QG107" s="49"/>
      <c r="QH107" s="49"/>
      <c r="QI107" s="49"/>
      <c r="QJ107" s="49"/>
      <c r="QK107" s="49"/>
      <c r="QL107" s="49"/>
      <c r="QM107" s="49"/>
      <c r="QN107" s="49"/>
      <c r="QO107" s="49"/>
      <c r="QP107" s="49"/>
      <c r="QQ107" s="49"/>
      <c r="QR107" s="49"/>
      <c r="QS107" s="49"/>
      <c r="QT107" s="49"/>
      <c r="QU107" s="49"/>
      <c r="QV107" s="49"/>
      <c r="QW107" s="49"/>
      <c r="QX107" s="49"/>
      <c r="QY107" s="49"/>
      <c r="QZ107" s="49"/>
      <c r="RA107" s="49"/>
      <c r="RB107" s="49"/>
      <c r="RC107" s="49"/>
      <c r="RD107" s="49"/>
      <c r="RE107" s="49"/>
      <c r="RF107" s="49"/>
      <c r="RG107" s="49"/>
      <c r="RH107" s="49"/>
      <c r="RI107" s="49"/>
      <c r="RJ107" s="49"/>
      <c r="RK107" s="49"/>
      <c r="RL107" s="49"/>
      <c r="RM107" s="49"/>
      <c r="RN107" s="49"/>
      <c r="RO107" s="49"/>
      <c r="RP107" s="49"/>
      <c r="RQ107" s="49"/>
      <c r="RR107" s="49"/>
      <c r="RS107" s="49"/>
      <c r="RT107" s="49"/>
      <c r="RU107" s="49"/>
      <c r="RV107" s="49"/>
      <c r="RW107" s="49"/>
      <c r="RX107" s="49"/>
      <c r="RY107" s="49"/>
      <c r="RZ107" s="49"/>
      <c r="SA107" s="49"/>
      <c r="SB107" s="49"/>
      <c r="SC107" s="49"/>
      <c r="SD107" s="49"/>
      <c r="SE107" s="49"/>
      <c r="SF107" s="49"/>
      <c r="SG107" s="49"/>
      <c r="SH107" s="49"/>
      <c r="SI107" s="49"/>
      <c r="SJ107" s="49"/>
      <c r="SK107" s="49"/>
      <c r="SL107" s="49"/>
      <c r="SM107" s="49"/>
      <c r="SN107" s="49"/>
      <c r="SO107" s="49"/>
      <c r="SP107" s="49"/>
      <c r="SQ107" s="49"/>
      <c r="SR107" s="49"/>
      <c r="SS107" s="49"/>
      <c r="ST107" s="49"/>
      <c r="SU107" s="49"/>
      <c r="SV107" s="49"/>
      <c r="SW107" s="49"/>
      <c r="SX107" s="49"/>
      <c r="SY107" s="49"/>
      <c r="SZ107" s="49"/>
      <c r="TA107" s="49"/>
      <c r="TB107" s="49"/>
      <c r="TC107" s="49"/>
      <c r="TD107" s="49"/>
      <c r="TE107" s="49"/>
      <c r="TF107" s="49"/>
      <c r="TG107" s="49"/>
      <c r="TH107" s="49"/>
      <c r="TI107" s="49"/>
      <c r="TJ107" s="49"/>
      <c r="TK107" s="49"/>
      <c r="TL107" s="49"/>
      <c r="TM107" s="49"/>
      <c r="TN107" s="49"/>
      <c r="TO107" s="49"/>
      <c r="TP107" s="49"/>
      <c r="TQ107" s="49"/>
      <c r="TR107" s="49"/>
      <c r="TS107" s="49"/>
      <c r="TT107" s="49"/>
      <c r="TU107" s="49"/>
      <c r="TV107" s="49"/>
      <c r="TW107" s="49"/>
      <c r="TX107" s="49"/>
      <c r="TY107" s="49"/>
      <c r="TZ107" s="49"/>
      <c r="UA107" s="49"/>
      <c r="UB107" s="49"/>
      <c r="UC107" s="49"/>
      <c r="UD107" s="49"/>
      <c r="UE107" s="49"/>
      <c r="UF107" s="49"/>
      <c r="UG107" s="49"/>
      <c r="UH107" s="49"/>
      <c r="UI107" s="49"/>
      <c r="UJ107" s="49"/>
      <c r="UK107" s="49"/>
      <c r="UL107" s="49"/>
      <c r="UM107" s="49"/>
      <c r="UN107" s="49"/>
      <c r="UO107" s="49"/>
      <c r="UP107" s="49"/>
      <c r="UQ107" s="49"/>
      <c r="UR107" s="49"/>
      <c r="US107" s="49"/>
      <c r="UT107" s="49"/>
      <c r="UU107" s="49"/>
      <c r="UV107" s="49"/>
      <c r="UW107" s="49"/>
      <c r="UX107" s="49"/>
      <c r="UY107" s="49"/>
      <c r="UZ107" s="49"/>
      <c r="VA107" s="49"/>
      <c r="VB107" s="49"/>
      <c r="VC107" s="49"/>
      <c r="VD107" s="49"/>
      <c r="VE107" s="49"/>
      <c r="VF107" s="49"/>
      <c r="VG107" s="49"/>
      <c r="VH107" s="49"/>
      <c r="VI107" s="49"/>
      <c r="VJ107" s="49"/>
      <c r="VK107" s="49"/>
      <c r="VL107" s="49"/>
      <c r="VM107" s="49"/>
      <c r="VN107" s="49"/>
      <c r="VO107" s="49"/>
      <c r="VP107" s="49"/>
      <c r="VQ107" s="49"/>
      <c r="VR107" s="49"/>
      <c r="VS107" s="49"/>
      <c r="VT107" s="49"/>
      <c r="VU107" s="49"/>
      <c r="VV107" s="49"/>
      <c r="VW107" s="49"/>
      <c r="VX107" s="49"/>
      <c r="VY107" s="49"/>
      <c r="VZ107" s="49"/>
      <c r="WA107" s="49"/>
      <c r="WB107" s="49"/>
      <c r="WC107" s="49"/>
      <c r="WD107" s="49"/>
      <c r="WE107" s="49"/>
      <c r="WF107" s="49"/>
      <c r="WG107" s="49"/>
      <c r="WH107" s="49"/>
      <c r="WI107" s="49"/>
      <c r="WJ107" s="49"/>
      <c r="WK107" s="49"/>
      <c r="WL107" s="49"/>
      <c r="WM107" s="49"/>
      <c r="WN107" s="49"/>
      <c r="WO107" s="49"/>
      <c r="WP107" s="49"/>
      <c r="WQ107" s="49"/>
      <c r="WR107" s="49"/>
      <c r="WS107" s="49"/>
      <c r="WT107" s="49"/>
      <c r="WU107" s="49"/>
      <c r="WV107" s="49"/>
      <c r="WW107" s="49"/>
      <c r="WX107" s="49"/>
      <c r="WY107" s="49"/>
      <c r="WZ107" s="49"/>
      <c r="XA107" s="49"/>
      <c r="XB107" s="49"/>
      <c r="XC107" s="49"/>
      <c r="XD107" s="49"/>
      <c r="XE107" s="49"/>
      <c r="XF107" s="49"/>
      <c r="XG107" s="49"/>
      <c r="XH107" s="49"/>
      <c r="XI107" s="49"/>
      <c r="XJ107" s="49"/>
      <c r="XK107" s="49"/>
      <c r="XL107" s="49"/>
      <c r="XM107" s="49"/>
      <c r="XN107" s="49"/>
      <c r="XO107" s="49"/>
      <c r="XP107" s="49"/>
      <c r="XQ107" s="49"/>
      <c r="XR107" s="49"/>
      <c r="XS107" s="49"/>
      <c r="XT107" s="49"/>
      <c r="XU107" s="49"/>
      <c r="XV107" s="49"/>
      <c r="XW107" s="49"/>
      <c r="XX107" s="49"/>
      <c r="XY107" s="49"/>
      <c r="XZ107" s="49"/>
      <c r="YA107" s="49"/>
      <c r="YB107" s="49"/>
      <c r="YC107" s="49"/>
      <c r="YD107" s="49"/>
      <c r="YE107" s="49"/>
      <c r="YF107" s="49"/>
      <c r="YG107" s="49"/>
      <c r="YH107" s="49"/>
      <c r="YI107" s="49"/>
      <c r="YJ107" s="49"/>
      <c r="YK107" s="49"/>
      <c r="YL107" s="49"/>
      <c r="YM107" s="49"/>
      <c r="YN107" s="49"/>
      <c r="YO107" s="49"/>
      <c r="YP107" s="49"/>
      <c r="YQ107" s="49"/>
      <c r="YR107" s="49"/>
      <c r="YS107" s="49"/>
      <c r="YT107" s="49"/>
      <c r="YU107" s="49"/>
      <c r="YV107" s="49"/>
      <c r="YW107" s="49"/>
      <c r="YX107" s="49"/>
      <c r="YY107" s="49"/>
      <c r="YZ107" s="49"/>
      <c r="ZA107" s="49"/>
      <c r="ZB107" s="49"/>
      <c r="ZC107" s="49"/>
      <c r="ZD107" s="49"/>
      <c r="ZE107" s="49"/>
      <c r="ZF107" s="49"/>
      <c r="ZG107" s="49"/>
      <c r="ZH107" s="49"/>
      <c r="ZI107" s="49"/>
      <c r="ZJ107" s="49"/>
      <c r="ZK107" s="49"/>
      <c r="ZL107" s="49"/>
      <c r="ZM107" s="49"/>
      <c r="ZN107" s="49"/>
      <c r="ZO107" s="49"/>
      <c r="ZP107" s="49"/>
      <c r="ZQ107" s="49"/>
      <c r="ZR107" s="49"/>
      <c r="ZS107" s="49"/>
      <c r="ZT107" s="49"/>
      <c r="ZU107" s="49"/>
      <c r="ZV107" s="49"/>
      <c r="ZW107" s="49"/>
      <c r="ZX107" s="49"/>
      <c r="ZY107" s="49"/>
      <c r="ZZ107" s="49"/>
      <c r="AAA107" s="49"/>
      <c r="AAB107" s="49"/>
      <c r="AAC107" s="49"/>
      <c r="AAD107" s="49"/>
      <c r="AAE107" s="49"/>
      <c r="AAF107" s="49"/>
      <c r="AAG107" s="49"/>
      <c r="AAH107" s="49"/>
      <c r="AAI107" s="49"/>
      <c r="AAJ107" s="49"/>
      <c r="AAK107" s="49"/>
      <c r="AAL107" s="49"/>
      <c r="AAM107" s="49"/>
      <c r="AAN107" s="49"/>
      <c r="AAO107" s="49"/>
      <c r="AAP107" s="49"/>
      <c r="AAQ107" s="49"/>
      <c r="AAR107" s="49"/>
      <c r="AAS107" s="49"/>
      <c r="AAT107" s="49"/>
      <c r="AAU107" s="49"/>
      <c r="AAV107" s="49"/>
      <c r="AAW107" s="49"/>
      <c r="AAX107" s="49"/>
      <c r="AAY107" s="49"/>
      <c r="AAZ107" s="49"/>
      <c r="ABA107" s="49"/>
      <c r="ABB107" s="49"/>
      <c r="ABC107" s="49"/>
      <c r="ABD107" s="49"/>
      <c r="ABE107" s="49"/>
      <c r="ABF107" s="49"/>
      <c r="ABG107" s="49"/>
      <c r="ABH107" s="49"/>
      <c r="ABI107" s="49"/>
      <c r="ABJ107" s="49"/>
      <c r="ABK107" s="49"/>
      <c r="ABL107" s="49"/>
      <c r="ABM107" s="49"/>
      <c r="ABN107" s="49"/>
      <c r="ABO107" s="49"/>
      <c r="ABP107" s="49"/>
      <c r="ABQ107" s="49"/>
      <c r="ABR107" s="49"/>
      <c r="ABS107" s="49"/>
      <c r="ABT107" s="49"/>
      <c r="ABU107" s="49"/>
      <c r="ABV107" s="49"/>
      <c r="ABW107" s="49"/>
      <c r="ABX107" s="49"/>
      <c r="ABY107" s="49"/>
      <c r="ABZ107" s="49"/>
      <c r="ACA107" s="49"/>
      <c r="ACB107" s="49"/>
      <c r="ACC107" s="49"/>
      <c r="ACD107" s="49"/>
      <c r="ACE107" s="49"/>
      <c r="ACF107" s="49"/>
      <c r="ACG107" s="49"/>
      <c r="ACH107" s="49"/>
      <c r="ACI107" s="49"/>
      <c r="ACJ107" s="49"/>
      <c r="ACK107" s="49"/>
      <c r="ACL107" s="49"/>
      <c r="ACM107" s="49"/>
      <c r="ACN107" s="49"/>
      <c r="ACO107" s="49"/>
      <c r="ACP107" s="49"/>
      <c r="ACQ107" s="49"/>
      <c r="ACR107" s="49"/>
      <c r="ACS107" s="49"/>
      <c r="ACT107" s="49"/>
      <c r="ACU107" s="49"/>
      <c r="ACV107" s="49"/>
      <c r="ACW107" s="49"/>
      <c r="ACX107" s="49"/>
      <c r="ACY107" s="49"/>
      <c r="ACZ107" s="49"/>
      <c r="ADA107" s="49"/>
      <c r="ADB107" s="49"/>
      <c r="ADC107" s="49"/>
      <c r="ADD107" s="49"/>
      <c r="ADE107" s="49"/>
      <c r="ADF107" s="49"/>
      <c r="ADG107" s="49"/>
      <c r="ADH107" s="49"/>
      <c r="ADI107" s="49"/>
      <c r="ADJ107" s="49"/>
      <c r="ADK107" s="49"/>
      <c r="ADL107" s="49"/>
      <c r="ADM107" s="49"/>
      <c r="ADN107" s="49"/>
      <c r="ADO107" s="49"/>
      <c r="ADP107" s="49"/>
      <c r="ADQ107" s="49"/>
      <c r="ADR107" s="49"/>
      <c r="ADS107" s="49"/>
      <c r="ADT107" s="49"/>
      <c r="ADU107" s="49"/>
      <c r="ADV107" s="49"/>
      <c r="ADW107" s="49"/>
      <c r="ADX107" s="49"/>
      <c r="ADY107" s="49"/>
      <c r="ADZ107" s="49"/>
      <c r="AEA107" s="49"/>
      <c r="AEB107" s="49"/>
      <c r="AEC107" s="49"/>
      <c r="AED107" s="49"/>
      <c r="AEE107" s="49"/>
      <c r="AEF107" s="49"/>
      <c r="AEG107" s="49"/>
      <c r="AEH107" s="49"/>
      <c r="AEI107" s="49"/>
      <c r="AEJ107" s="49"/>
      <c r="AEK107" s="49"/>
      <c r="AEL107" s="49"/>
      <c r="AEM107" s="49"/>
      <c r="AEN107" s="49"/>
      <c r="AEO107" s="49"/>
      <c r="AEP107" s="49"/>
      <c r="AEQ107" s="49"/>
      <c r="AER107" s="49"/>
      <c r="AES107" s="49"/>
      <c r="AET107" s="49"/>
      <c r="AEU107" s="49"/>
      <c r="AEV107" s="49"/>
      <c r="AEW107" s="49"/>
      <c r="AEX107" s="49"/>
      <c r="AEY107" s="49"/>
      <c r="AEZ107" s="49"/>
      <c r="AFA107" s="49"/>
      <c r="AFB107" s="49"/>
      <c r="AFC107" s="49"/>
      <c r="AFD107" s="49"/>
      <c r="AFE107" s="49"/>
      <c r="AFF107" s="49"/>
      <c r="AFG107" s="49"/>
      <c r="AFH107" s="49"/>
      <c r="AFI107" s="49"/>
      <c r="AFJ107" s="49"/>
      <c r="AFK107" s="49"/>
      <c r="AFL107" s="49"/>
      <c r="AFM107" s="49"/>
      <c r="AFN107" s="49"/>
      <c r="AFO107" s="49"/>
      <c r="AFP107" s="49"/>
      <c r="AFQ107" s="49"/>
      <c r="AFR107" s="49"/>
      <c r="AFS107" s="49"/>
      <c r="AFT107" s="49"/>
      <c r="AFU107" s="49"/>
      <c r="AFV107" s="49"/>
      <c r="AFW107" s="49"/>
      <c r="AFX107" s="49"/>
      <c r="AFY107" s="49"/>
      <c r="AFZ107" s="49"/>
      <c r="AGA107" s="49"/>
      <c r="AGB107" s="49"/>
      <c r="AGC107" s="49"/>
      <c r="AGD107" s="49"/>
      <c r="AGE107" s="49"/>
      <c r="AGF107" s="49"/>
      <c r="AGG107" s="49"/>
      <c r="AGH107" s="49"/>
      <c r="AGI107" s="49"/>
      <c r="AGJ107" s="49"/>
      <c r="AGK107" s="49"/>
      <c r="AGL107" s="49"/>
      <c r="AGM107" s="49"/>
      <c r="AGN107" s="49"/>
      <c r="AGO107" s="49"/>
      <c r="AGP107" s="49"/>
      <c r="AGQ107" s="49"/>
      <c r="AGR107" s="49"/>
      <c r="AGS107" s="49"/>
      <c r="AGT107" s="49"/>
      <c r="AGU107" s="49"/>
      <c r="AGV107" s="49"/>
      <c r="AGW107" s="49"/>
      <c r="AGX107" s="49"/>
      <c r="AGY107" s="49"/>
      <c r="AGZ107" s="49"/>
      <c r="AHA107" s="49"/>
      <c r="AHB107" s="49"/>
      <c r="AHC107" s="49"/>
      <c r="AHD107" s="49"/>
      <c r="AHE107" s="49"/>
      <c r="AHF107" s="49"/>
      <c r="AHG107" s="49"/>
      <c r="AHH107" s="49"/>
      <c r="AHI107" s="49"/>
      <c r="AHJ107" s="49"/>
      <c r="AHK107" s="49"/>
      <c r="AHL107" s="49"/>
      <c r="AHM107" s="49"/>
      <c r="AHN107" s="49"/>
      <c r="AHO107" s="49"/>
      <c r="AHP107" s="49"/>
      <c r="AHQ107" s="49"/>
      <c r="AHR107" s="49"/>
      <c r="AHS107" s="49"/>
      <c r="AHT107" s="49"/>
      <c r="AHU107" s="49"/>
      <c r="AHV107" s="49"/>
      <c r="AHW107" s="49"/>
      <c r="AHX107" s="49"/>
      <c r="AHY107" s="49"/>
      <c r="AHZ107" s="49"/>
      <c r="AIA107" s="49"/>
      <c r="AIB107" s="49"/>
      <c r="AIC107" s="49"/>
      <c r="AID107" s="49"/>
      <c r="AIE107" s="49"/>
      <c r="AIF107" s="49"/>
      <c r="AIG107" s="49"/>
      <c r="AIH107" s="49"/>
      <c r="AII107" s="49"/>
      <c r="AIJ107" s="49"/>
      <c r="AIK107" s="49"/>
      <c r="AIL107" s="49"/>
      <c r="AIM107" s="49"/>
      <c r="AIN107" s="49"/>
      <c r="AIO107" s="49"/>
      <c r="AIP107" s="49"/>
      <c r="AIQ107" s="49"/>
      <c r="AIR107" s="49"/>
      <c r="AIS107" s="49"/>
      <c r="AIT107" s="49"/>
      <c r="AIU107" s="49"/>
      <c r="AIV107" s="49"/>
      <c r="AIW107" s="49"/>
      <c r="AIX107" s="49"/>
      <c r="AIY107" s="49"/>
      <c r="AIZ107" s="49"/>
      <c r="AJA107" s="49"/>
      <c r="AJB107" s="49"/>
      <c r="AJC107" s="49"/>
      <c r="AJD107" s="49"/>
      <c r="AJE107" s="49"/>
      <c r="AJF107" s="49"/>
      <c r="AJG107" s="49"/>
      <c r="AJH107" s="49"/>
      <c r="AJI107" s="49"/>
      <c r="AJJ107" s="49"/>
      <c r="AJK107" s="49"/>
      <c r="AJL107" s="49"/>
      <c r="AJM107" s="49"/>
      <c r="AJN107" s="49"/>
      <c r="AJO107" s="49"/>
      <c r="AJP107" s="49"/>
      <c r="AJQ107" s="49"/>
      <c r="AJR107" s="49"/>
      <c r="AJS107" s="49"/>
      <c r="AJT107" s="49"/>
      <c r="AJU107" s="49"/>
      <c r="AJV107" s="49"/>
      <c r="AJW107" s="49"/>
      <c r="AJX107" s="49"/>
      <c r="AJY107" s="49"/>
      <c r="AJZ107" s="49"/>
      <c r="AKA107" s="49"/>
      <c r="AKB107" s="49"/>
      <c r="AKC107" s="49"/>
      <c r="AKD107" s="49"/>
      <c r="AKE107" s="49"/>
      <c r="AKF107" s="49"/>
      <c r="AKG107" s="49"/>
      <c r="AKH107" s="49"/>
      <c r="AKI107" s="49"/>
      <c r="AKJ107" s="49"/>
      <c r="AKK107" s="49"/>
      <c r="AKL107" s="49"/>
      <c r="AKM107" s="49"/>
      <c r="AKN107" s="49"/>
      <c r="AKO107" s="49"/>
      <c r="AKP107" s="49"/>
      <c r="AKQ107" s="49"/>
      <c r="AKR107" s="49"/>
      <c r="AKS107" s="49"/>
      <c r="AKT107" s="49"/>
      <c r="AKU107" s="49"/>
      <c r="AKV107" s="49"/>
      <c r="AKW107" s="49"/>
      <c r="AKX107" s="49"/>
      <c r="AKY107" s="49"/>
      <c r="AKZ107" s="49"/>
      <c r="ALA107" s="49"/>
      <c r="ALB107" s="49"/>
      <c r="ALC107" s="49"/>
      <c r="ALD107" s="49"/>
      <c r="ALE107" s="49"/>
      <c r="ALF107" s="49"/>
      <c r="ALG107" s="49"/>
      <c r="ALH107" s="49"/>
      <c r="ALI107" s="49"/>
      <c r="ALJ107" s="49"/>
      <c r="ALK107" s="49"/>
      <c r="ALL107" s="49"/>
      <c r="ALM107" s="49"/>
      <c r="ALN107" s="49"/>
      <c r="ALO107" s="49"/>
      <c r="ALP107" s="49"/>
      <c r="ALQ107" s="49"/>
      <c r="ALR107" s="49"/>
      <c r="ALS107" s="49"/>
      <c r="ALT107" s="49"/>
      <c r="ALU107" s="49"/>
      <c r="ALV107" s="49"/>
      <c r="ALW107" s="49"/>
      <c r="ALX107" s="49"/>
      <c r="ALY107" s="49"/>
      <c r="ALZ107" s="49"/>
      <c r="AMA107" s="49"/>
      <c r="AMB107" s="49"/>
      <c r="AMC107" s="49"/>
      <c r="AMD107" s="49"/>
      <c r="AME107" s="49"/>
      <c r="AMF107" s="49"/>
      <c r="AMG107" s="49"/>
      <c r="AMH107" s="49"/>
      <c r="AMI107" s="49"/>
      <c r="AMJ107" s="49"/>
      <c r="AMK107" s="49"/>
      <c r="AML107" s="49"/>
      <c r="AMM107" s="49"/>
      <c r="AMN107" s="49"/>
      <c r="AMO107" s="49"/>
      <c r="AMP107" s="49"/>
      <c r="AMQ107" s="49"/>
      <c r="AMR107" s="49"/>
      <c r="AMS107" s="49"/>
      <c r="AMT107" s="49"/>
      <c r="AMU107" s="49"/>
      <c r="AMV107" s="49"/>
      <c r="AMW107" s="49"/>
      <c r="AMX107" s="49"/>
      <c r="AMY107" s="49"/>
      <c r="AMZ107" s="49"/>
      <c r="ANA107" s="49"/>
      <c r="ANB107" s="49"/>
      <c r="ANC107" s="49"/>
      <c r="AND107" s="49"/>
      <c r="ANE107" s="49"/>
      <c r="ANF107" s="49"/>
      <c r="ANG107" s="49"/>
      <c r="ANH107" s="49"/>
      <c r="ANI107" s="49"/>
      <c r="ANJ107" s="49"/>
      <c r="ANK107" s="49"/>
      <c r="ANL107" s="49"/>
      <c r="ANM107" s="49"/>
      <c r="ANN107" s="49"/>
      <c r="ANO107" s="49"/>
      <c r="ANP107" s="49"/>
      <c r="ANQ107" s="49"/>
      <c r="ANR107" s="49"/>
      <c r="ANS107" s="49"/>
      <c r="ANT107" s="49"/>
      <c r="ANU107" s="49"/>
      <c r="ANV107" s="49"/>
      <c r="ANW107" s="49"/>
      <c r="ANX107" s="49"/>
      <c r="ANY107" s="49"/>
      <c r="ANZ107" s="49"/>
      <c r="AOA107" s="49"/>
      <c r="AOB107" s="49"/>
      <c r="AOC107" s="49"/>
      <c r="AOD107" s="49"/>
      <c r="AOE107" s="49"/>
      <c r="AOF107" s="49"/>
      <c r="AOG107" s="49"/>
      <c r="AOH107" s="49"/>
      <c r="AOI107" s="49"/>
      <c r="AOJ107" s="49"/>
      <c r="AOK107" s="49"/>
      <c r="AOL107" s="49"/>
      <c r="AOM107" s="49"/>
      <c r="AON107" s="49"/>
      <c r="AOO107" s="49"/>
      <c r="AOP107" s="49"/>
      <c r="AOQ107" s="49"/>
      <c r="AOR107" s="49"/>
      <c r="AOS107" s="49"/>
      <c r="AOT107" s="49"/>
      <c r="AOU107" s="49"/>
      <c r="AOV107" s="49"/>
      <c r="AOW107" s="49"/>
      <c r="AOX107" s="49"/>
      <c r="AOY107" s="49"/>
      <c r="AOZ107" s="49"/>
      <c r="APA107" s="49"/>
      <c r="APB107" s="49"/>
      <c r="APC107" s="49"/>
      <c r="APD107" s="49"/>
      <c r="APE107" s="49"/>
      <c r="APF107" s="49"/>
      <c r="APG107" s="49"/>
      <c r="APH107" s="49"/>
      <c r="API107" s="49"/>
      <c r="APJ107" s="49"/>
      <c r="APK107" s="49"/>
      <c r="APL107" s="49"/>
      <c r="APM107" s="49"/>
      <c r="APN107" s="49"/>
      <c r="APO107" s="49"/>
      <c r="APP107" s="49"/>
      <c r="APQ107" s="49"/>
      <c r="APR107" s="49"/>
      <c r="APS107" s="49"/>
      <c r="APT107" s="49"/>
      <c r="APU107" s="49"/>
      <c r="APV107" s="49"/>
      <c r="APW107" s="49"/>
      <c r="APX107" s="49"/>
      <c r="APY107" s="49"/>
      <c r="APZ107" s="49"/>
      <c r="AQA107" s="49"/>
      <c r="AQB107" s="49"/>
      <c r="AQC107" s="49"/>
      <c r="AQD107" s="49"/>
      <c r="AQE107" s="49"/>
      <c r="AQF107" s="49"/>
      <c r="AQG107" s="49"/>
      <c r="AQH107" s="49"/>
      <c r="AQI107" s="49"/>
      <c r="AQJ107" s="49"/>
      <c r="AQK107" s="49"/>
      <c r="AQL107" s="49"/>
      <c r="AQM107" s="49"/>
      <c r="AQN107" s="49"/>
      <c r="AQO107" s="49"/>
      <c r="AQP107" s="49"/>
      <c r="AQQ107" s="49"/>
      <c r="AQR107" s="49"/>
      <c r="AQS107" s="49"/>
      <c r="AQT107" s="49"/>
      <c r="AQU107" s="49"/>
      <c r="AQV107" s="49"/>
      <c r="AQW107" s="49"/>
      <c r="AQX107" s="49"/>
      <c r="AQY107" s="49"/>
      <c r="AQZ107" s="49"/>
      <c r="ARA107" s="49"/>
      <c r="ARB107" s="49"/>
      <c r="ARC107" s="49"/>
      <c r="ARD107" s="49"/>
      <c r="ARE107" s="49"/>
      <c r="ARF107" s="49"/>
      <c r="ARG107" s="49"/>
      <c r="ARH107" s="49"/>
      <c r="ARI107" s="49"/>
      <c r="ARJ107" s="49"/>
      <c r="ARK107" s="49"/>
      <c r="ARL107" s="49"/>
      <c r="ARM107" s="49"/>
      <c r="ARN107" s="49"/>
      <c r="ARO107" s="49"/>
      <c r="ARP107" s="49"/>
      <c r="ARQ107" s="49"/>
      <c r="ARR107" s="49"/>
      <c r="ARS107" s="49"/>
      <c r="ART107" s="49"/>
      <c r="ARU107" s="49"/>
      <c r="ARV107" s="49"/>
      <c r="ARW107" s="49"/>
      <c r="ARX107" s="49"/>
      <c r="ARY107" s="49"/>
      <c r="ARZ107" s="49"/>
      <c r="ASA107" s="49"/>
      <c r="ASB107" s="49"/>
      <c r="ASC107" s="49"/>
      <c r="ASD107" s="49"/>
      <c r="ASE107" s="49"/>
      <c r="ASF107" s="49"/>
      <c r="ASG107" s="49"/>
      <c r="ASH107" s="49"/>
      <c r="ASI107" s="49"/>
      <c r="ASJ107" s="49"/>
      <c r="ASK107" s="49"/>
      <c r="ASL107" s="49"/>
      <c r="ASM107" s="49"/>
      <c r="ASN107" s="49"/>
      <c r="ASO107" s="49"/>
      <c r="ASP107" s="49"/>
      <c r="ASQ107" s="49"/>
      <c r="ASR107" s="49"/>
      <c r="ASS107" s="49"/>
      <c r="AST107" s="49"/>
      <c r="ASU107" s="49"/>
      <c r="ASV107" s="49"/>
      <c r="ASW107" s="49"/>
      <c r="ASX107" s="49"/>
      <c r="ASY107" s="49"/>
      <c r="ASZ107" s="49"/>
      <c r="ATA107" s="49"/>
      <c r="ATB107" s="49"/>
      <c r="ATC107" s="49"/>
      <c r="ATD107" s="49"/>
      <c r="ATE107" s="49"/>
      <c r="ATF107" s="49"/>
      <c r="ATG107" s="49"/>
      <c r="ATH107" s="49"/>
      <c r="ATI107" s="49"/>
      <c r="ATJ107" s="49"/>
      <c r="ATK107" s="49"/>
      <c r="ATL107" s="49"/>
      <c r="ATM107" s="49"/>
      <c r="ATN107" s="49"/>
      <c r="ATO107" s="49"/>
      <c r="ATP107" s="49"/>
      <c r="ATQ107" s="49"/>
      <c r="ATR107" s="49"/>
      <c r="ATS107" s="49"/>
      <c r="ATT107" s="49"/>
      <c r="ATU107" s="49"/>
      <c r="ATV107" s="49"/>
      <c r="ATW107" s="49"/>
      <c r="ATX107" s="49"/>
      <c r="ATY107" s="49"/>
      <c r="ATZ107" s="49"/>
      <c r="AUA107" s="49"/>
      <c r="AUB107" s="49"/>
      <c r="AUC107" s="49"/>
      <c r="AUD107" s="49"/>
      <c r="AUE107" s="49"/>
      <c r="AUF107" s="49"/>
      <c r="AUG107" s="49"/>
      <c r="AUH107" s="49"/>
      <c r="AUI107" s="49"/>
      <c r="AUJ107" s="49"/>
      <c r="AUK107" s="49"/>
      <c r="AUL107" s="49"/>
      <c r="AUM107" s="49"/>
      <c r="AUN107" s="49"/>
      <c r="AUO107" s="49"/>
      <c r="AUP107" s="49"/>
      <c r="AUQ107" s="49"/>
      <c r="AUR107" s="49"/>
      <c r="AUS107" s="49"/>
      <c r="AUT107" s="49"/>
      <c r="AUU107" s="49"/>
      <c r="AUV107" s="49"/>
      <c r="AUW107" s="49"/>
      <c r="AUX107" s="49"/>
      <c r="AUY107" s="49"/>
      <c r="AUZ107" s="49"/>
      <c r="AVA107" s="49"/>
      <c r="AVB107" s="49"/>
      <c r="AVC107" s="49"/>
      <c r="AVD107" s="49"/>
      <c r="AVE107" s="49"/>
      <c r="AVF107" s="49"/>
      <c r="AVG107" s="49"/>
      <c r="AVH107" s="49"/>
      <c r="AVI107" s="49"/>
      <c r="AVJ107" s="49"/>
      <c r="AVK107" s="49"/>
      <c r="AVL107" s="49"/>
      <c r="AVM107" s="49"/>
      <c r="AVN107" s="49"/>
      <c r="AVO107" s="49"/>
      <c r="AVP107" s="49"/>
      <c r="AVQ107" s="49"/>
      <c r="AVR107" s="49"/>
      <c r="AVS107" s="49"/>
      <c r="AVT107" s="49"/>
      <c r="AVU107" s="49"/>
      <c r="AVV107" s="49"/>
      <c r="AVW107" s="49"/>
      <c r="AVX107" s="49"/>
      <c r="AVY107" s="49"/>
      <c r="AVZ107" s="49"/>
      <c r="AWA107" s="49"/>
      <c r="AWB107" s="49"/>
      <c r="AWC107" s="49"/>
      <c r="AWD107" s="49"/>
      <c r="AWE107" s="49"/>
      <c r="AWF107" s="49"/>
      <c r="AWG107" s="49"/>
      <c r="AWH107" s="49"/>
      <c r="AWI107" s="49"/>
      <c r="AWJ107" s="49"/>
      <c r="AWK107" s="49"/>
      <c r="AWL107" s="49"/>
      <c r="AWM107" s="49"/>
      <c r="AWN107" s="49"/>
      <c r="AWO107" s="49"/>
      <c r="AWP107" s="49"/>
      <c r="AWQ107" s="49"/>
      <c r="AWR107" s="49"/>
      <c r="AWS107" s="49"/>
      <c r="AWT107" s="49"/>
      <c r="AWU107" s="49"/>
      <c r="AWV107" s="49"/>
      <c r="AWW107" s="49"/>
      <c r="AWX107" s="49"/>
      <c r="AWY107" s="49"/>
      <c r="AWZ107" s="49"/>
      <c r="AXA107" s="49"/>
      <c r="AXB107" s="49"/>
      <c r="AXC107" s="49"/>
      <c r="AXD107" s="49"/>
      <c r="AXE107" s="49"/>
      <c r="AXF107" s="49"/>
      <c r="AXG107" s="49"/>
      <c r="AXH107" s="49"/>
      <c r="AXI107" s="49"/>
      <c r="AXJ107" s="49"/>
      <c r="AXK107" s="49"/>
      <c r="AXL107" s="49"/>
      <c r="AXM107" s="49"/>
      <c r="AXN107" s="49"/>
      <c r="AXO107" s="49"/>
      <c r="AXP107" s="49"/>
      <c r="AXQ107" s="49"/>
      <c r="AXR107" s="49"/>
      <c r="AXS107" s="49"/>
      <c r="AXT107" s="49"/>
      <c r="AXU107" s="49"/>
      <c r="AXV107" s="49"/>
      <c r="AXW107" s="49"/>
      <c r="AXX107" s="49"/>
      <c r="AXY107" s="49"/>
      <c r="AXZ107" s="49"/>
      <c r="AYA107" s="49"/>
      <c r="AYB107" s="49"/>
      <c r="AYC107" s="49"/>
      <c r="AYD107" s="49"/>
      <c r="AYE107" s="49"/>
      <c r="AYF107" s="49"/>
      <c r="AYG107" s="49"/>
      <c r="AYH107" s="49"/>
      <c r="AYI107" s="49"/>
      <c r="AYJ107" s="49"/>
      <c r="AYK107" s="49"/>
      <c r="AYL107" s="49"/>
      <c r="AYM107" s="49"/>
      <c r="AYN107" s="49"/>
      <c r="AYO107" s="49"/>
      <c r="AYP107" s="49"/>
      <c r="AYQ107" s="49"/>
      <c r="AYR107" s="49"/>
      <c r="AYS107" s="49"/>
      <c r="AYT107" s="49"/>
      <c r="AYU107" s="49"/>
      <c r="AYV107" s="49"/>
      <c r="AYW107" s="49"/>
      <c r="AYX107" s="49"/>
      <c r="AYY107" s="49"/>
      <c r="AYZ107" s="49"/>
      <c r="AZA107" s="49"/>
      <c r="AZB107" s="49"/>
      <c r="AZC107" s="49"/>
      <c r="AZD107" s="49"/>
      <c r="AZE107" s="49"/>
      <c r="AZF107" s="49"/>
      <c r="AZG107" s="49"/>
      <c r="AZH107" s="49"/>
      <c r="AZI107" s="49"/>
      <c r="AZJ107" s="49"/>
      <c r="AZK107" s="49"/>
      <c r="AZL107" s="49"/>
      <c r="AZM107" s="49"/>
      <c r="AZN107" s="49"/>
      <c r="AZO107" s="49"/>
      <c r="AZP107" s="49"/>
      <c r="AZQ107" s="49"/>
      <c r="AZR107" s="49"/>
      <c r="AZS107" s="49"/>
      <c r="AZT107" s="49"/>
      <c r="AZU107" s="49"/>
      <c r="AZV107" s="49"/>
      <c r="AZW107" s="49"/>
      <c r="AZX107" s="49"/>
      <c r="AZY107" s="49"/>
      <c r="AZZ107" s="49"/>
      <c r="BAA107" s="49"/>
      <c r="BAB107" s="49"/>
      <c r="BAC107" s="49"/>
      <c r="BAD107" s="49"/>
      <c r="BAE107" s="49"/>
      <c r="BAF107" s="49"/>
      <c r="BAG107" s="49"/>
      <c r="BAH107" s="49"/>
      <c r="BAI107" s="49"/>
      <c r="BAJ107" s="49"/>
      <c r="BAK107" s="49"/>
      <c r="BAL107" s="49"/>
      <c r="BAM107" s="49"/>
      <c r="BAN107" s="49"/>
      <c r="BAO107" s="49"/>
      <c r="BAP107" s="49"/>
      <c r="BAQ107" s="49"/>
      <c r="BAR107" s="49"/>
      <c r="BAS107" s="49"/>
      <c r="BAT107" s="49"/>
      <c r="BAU107" s="49"/>
      <c r="BAV107" s="49"/>
      <c r="BAW107" s="49"/>
      <c r="BAX107" s="49"/>
      <c r="BAY107" s="49"/>
      <c r="BAZ107" s="49"/>
      <c r="BBA107" s="49"/>
      <c r="BBB107" s="49"/>
      <c r="BBC107" s="49"/>
      <c r="BBD107" s="49"/>
      <c r="BBE107" s="49"/>
      <c r="BBF107" s="49"/>
      <c r="BBG107" s="49"/>
      <c r="BBH107" s="49"/>
      <c r="BBI107" s="49"/>
      <c r="BBJ107" s="49"/>
      <c r="BBK107" s="49"/>
      <c r="BBL107" s="49"/>
      <c r="BBM107" s="49"/>
      <c r="BBN107" s="49"/>
      <c r="BBO107" s="49"/>
      <c r="BBP107" s="49"/>
      <c r="BBQ107" s="49"/>
      <c r="BBR107" s="49"/>
      <c r="BBS107" s="49"/>
      <c r="BBT107" s="49"/>
      <c r="BBU107" s="49"/>
      <c r="BBV107" s="49"/>
      <c r="BBW107" s="49"/>
      <c r="BBX107" s="49"/>
      <c r="BBY107" s="49"/>
      <c r="BBZ107" s="49"/>
      <c r="BCA107" s="49"/>
      <c r="BCB107" s="49"/>
      <c r="BCC107" s="49"/>
      <c r="BCD107" s="49"/>
      <c r="BCE107" s="49"/>
      <c r="BCF107" s="49"/>
      <c r="BCG107" s="49"/>
      <c r="BCH107" s="49"/>
      <c r="BCI107" s="49"/>
      <c r="BCJ107" s="49"/>
      <c r="BCK107" s="49"/>
      <c r="BCL107" s="49"/>
      <c r="BCM107" s="49"/>
      <c r="BCN107" s="49"/>
      <c r="BCO107" s="49"/>
      <c r="BCP107" s="49"/>
      <c r="BCQ107" s="49"/>
      <c r="BCR107" s="49"/>
      <c r="BCS107" s="49"/>
      <c r="BCT107" s="49"/>
      <c r="BCU107" s="49"/>
      <c r="BCV107" s="49"/>
      <c r="BCW107" s="49"/>
      <c r="BCX107" s="49"/>
      <c r="BCY107" s="49"/>
      <c r="BCZ107" s="49"/>
      <c r="BDA107" s="49"/>
      <c r="BDB107" s="49"/>
      <c r="BDC107" s="49"/>
      <c r="BDD107" s="49"/>
      <c r="BDE107" s="49"/>
      <c r="BDF107" s="49"/>
      <c r="BDG107" s="49"/>
      <c r="BDH107" s="49"/>
      <c r="BDI107" s="49"/>
      <c r="BDJ107" s="49"/>
      <c r="BDK107" s="49"/>
      <c r="BDL107" s="49"/>
      <c r="BDM107" s="49"/>
      <c r="BDN107" s="49"/>
      <c r="BDO107" s="49"/>
      <c r="BDP107" s="49"/>
      <c r="BDQ107" s="49"/>
      <c r="BDR107" s="49"/>
      <c r="BDS107" s="49"/>
      <c r="BDT107" s="49"/>
      <c r="BDU107" s="49"/>
      <c r="BDV107" s="49"/>
      <c r="BDW107" s="49"/>
      <c r="BDX107" s="49"/>
      <c r="BDY107" s="49"/>
      <c r="BDZ107" s="49"/>
      <c r="BEA107" s="49"/>
      <c r="BEB107" s="49"/>
      <c r="BEC107" s="49"/>
      <c r="BED107" s="49"/>
      <c r="BEE107" s="49"/>
      <c r="BEF107" s="49"/>
      <c r="BEG107" s="49"/>
      <c r="BEH107" s="49"/>
      <c r="BEI107" s="49"/>
      <c r="BEJ107" s="49"/>
      <c r="BEK107" s="49"/>
      <c r="BEL107" s="49"/>
      <c r="BEM107" s="49"/>
      <c r="BEN107" s="49"/>
      <c r="BEO107" s="49"/>
      <c r="BEP107" s="49"/>
      <c r="BEQ107" s="49"/>
      <c r="BER107" s="49"/>
      <c r="BES107" s="49"/>
      <c r="BET107" s="49"/>
      <c r="BEU107" s="49"/>
      <c r="BEV107" s="49"/>
      <c r="BEW107" s="49"/>
      <c r="BEX107" s="49"/>
      <c r="BEY107" s="49"/>
      <c r="BEZ107" s="49"/>
      <c r="BFA107" s="49"/>
      <c r="BFB107" s="49"/>
      <c r="BFC107" s="49"/>
      <c r="BFD107" s="49"/>
      <c r="BFE107" s="49"/>
      <c r="BFF107" s="49"/>
      <c r="BFG107" s="49"/>
      <c r="BFH107" s="49"/>
      <c r="BFI107" s="49"/>
      <c r="BFJ107" s="49"/>
      <c r="BFK107" s="49"/>
      <c r="BFL107" s="49"/>
      <c r="BFM107" s="49"/>
      <c r="BFN107" s="49"/>
      <c r="BFO107" s="49"/>
      <c r="BFP107" s="49"/>
      <c r="BFQ107" s="49"/>
      <c r="BFR107" s="49"/>
      <c r="BFS107" s="49"/>
      <c r="BFT107" s="49"/>
      <c r="BFU107" s="49"/>
      <c r="BFV107" s="49"/>
      <c r="BFW107" s="49"/>
      <c r="BFX107" s="49"/>
      <c r="BFY107" s="49"/>
      <c r="BFZ107" s="49"/>
      <c r="BGA107" s="49"/>
      <c r="BGB107" s="49"/>
      <c r="BGC107" s="49"/>
      <c r="BGD107" s="49"/>
      <c r="BGE107" s="49"/>
      <c r="BGF107" s="49"/>
      <c r="BGG107" s="49"/>
      <c r="BGH107" s="49"/>
      <c r="BGI107" s="49"/>
      <c r="BGJ107" s="49"/>
      <c r="BGK107" s="49"/>
      <c r="BGL107" s="49"/>
      <c r="BGM107" s="49"/>
      <c r="BGN107" s="49"/>
      <c r="BGO107" s="49"/>
      <c r="BGP107" s="49"/>
      <c r="BGQ107" s="49"/>
      <c r="BGR107" s="49"/>
      <c r="BGS107" s="49"/>
      <c r="BGT107" s="49"/>
      <c r="BGU107" s="49"/>
      <c r="BGV107" s="49"/>
      <c r="BGW107" s="49"/>
      <c r="BGX107" s="49"/>
      <c r="BGY107" s="49"/>
      <c r="BGZ107" s="49"/>
      <c r="BHA107" s="49"/>
      <c r="BHB107" s="49"/>
      <c r="BHC107" s="49"/>
      <c r="BHD107" s="49"/>
      <c r="BHE107" s="49"/>
      <c r="BHF107" s="49"/>
      <c r="BHG107" s="49"/>
      <c r="BHH107" s="49"/>
      <c r="BHI107" s="49"/>
      <c r="BHJ107" s="49"/>
      <c r="BHK107" s="49"/>
      <c r="BHL107" s="49"/>
      <c r="BHM107" s="49"/>
      <c r="BHN107" s="49"/>
      <c r="BHO107" s="49"/>
      <c r="BHP107" s="49"/>
      <c r="BHQ107" s="49"/>
      <c r="BHR107" s="49"/>
      <c r="BHS107" s="49"/>
      <c r="BHT107" s="49"/>
      <c r="BHU107" s="49"/>
      <c r="BHV107" s="49"/>
      <c r="BHW107" s="49"/>
      <c r="BHX107" s="49"/>
      <c r="BHY107" s="49"/>
      <c r="BHZ107" s="49"/>
      <c r="BIA107" s="49"/>
      <c r="BIB107" s="49"/>
      <c r="BIC107" s="49"/>
      <c r="BID107" s="49"/>
      <c r="BIE107" s="49"/>
      <c r="BIF107" s="49"/>
      <c r="BIG107" s="49"/>
      <c r="BIH107" s="49"/>
      <c r="BII107" s="49"/>
      <c r="BIJ107" s="49"/>
      <c r="BIK107" s="49"/>
      <c r="BIL107" s="49"/>
      <c r="BIM107" s="49"/>
      <c r="BIN107" s="49"/>
      <c r="BIO107" s="49"/>
      <c r="BIP107" s="49"/>
      <c r="BIQ107" s="49"/>
      <c r="BIR107" s="49"/>
      <c r="BIS107" s="49"/>
      <c r="BIT107" s="49"/>
      <c r="BIU107" s="49"/>
      <c r="BIV107" s="49"/>
      <c r="BIW107" s="49"/>
      <c r="BIX107" s="49"/>
      <c r="BIY107" s="49"/>
      <c r="BIZ107" s="49"/>
      <c r="BJA107" s="49"/>
      <c r="BJB107" s="49"/>
      <c r="BJC107" s="49"/>
      <c r="BJD107" s="49"/>
      <c r="BJE107" s="49"/>
      <c r="BJF107" s="49"/>
      <c r="BJG107" s="49"/>
      <c r="BJH107" s="49"/>
      <c r="BJI107" s="49"/>
      <c r="BJJ107" s="49"/>
      <c r="BJK107" s="49"/>
      <c r="BJL107" s="49"/>
      <c r="BJM107" s="49"/>
      <c r="BJN107" s="49"/>
      <c r="BJO107" s="49"/>
      <c r="BJP107" s="49"/>
      <c r="BJQ107" s="49"/>
      <c r="BJR107" s="49"/>
      <c r="BJS107" s="49"/>
      <c r="BJT107" s="49"/>
      <c r="BJU107" s="49"/>
      <c r="BJV107" s="49"/>
      <c r="BJW107" s="49"/>
      <c r="BJX107" s="49"/>
      <c r="BJY107" s="49"/>
      <c r="BJZ107" s="49"/>
      <c r="BKA107" s="49"/>
      <c r="BKB107" s="49"/>
      <c r="BKC107" s="49"/>
      <c r="BKD107" s="49"/>
      <c r="BKE107" s="49"/>
      <c r="BKF107" s="49"/>
      <c r="BKG107" s="49"/>
      <c r="BKH107" s="49"/>
      <c r="BKI107" s="49"/>
      <c r="BKJ107" s="49"/>
      <c r="BKK107" s="49"/>
      <c r="BKL107" s="49"/>
      <c r="BKM107" s="49"/>
      <c r="BKN107" s="49"/>
      <c r="BKO107" s="49"/>
      <c r="BKP107" s="49"/>
      <c r="BKQ107" s="49"/>
      <c r="BKR107" s="49"/>
      <c r="BKS107" s="49"/>
      <c r="BKT107" s="49"/>
      <c r="BKU107" s="49"/>
      <c r="BKV107" s="49"/>
      <c r="BKW107" s="49"/>
      <c r="BKX107" s="49"/>
      <c r="BKY107" s="49"/>
      <c r="BKZ107" s="49"/>
      <c r="BLA107" s="49"/>
      <c r="BLB107" s="49"/>
      <c r="BLC107" s="49"/>
      <c r="BLD107" s="49"/>
      <c r="BLE107" s="49"/>
      <c r="BLF107" s="49"/>
      <c r="BLG107" s="49"/>
      <c r="BLH107" s="49"/>
      <c r="BLI107" s="49"/>
      <c r="BLJ107" s="49"/>
      <c r="BLK107" s="49"/>
      <c r="BLL107" s="49"/>
      <c r="BLM107" s="49"/>
      <c r="BLN107" s="49"/>
      <c r="BLO107" s="49"/>
      <c r="BLP107" s="49"/>
      <c r="BLQ107" s="49"/>
      <c r="BLR107" s="49"/>
      <c r="BLS107" s="49"/>
      <c r="BLT107" s="49"/>
      <c r="BLU107" s="49"/>
      <c r="BLV107" s="49"/>
      <c r="BLW107" s="49"/>
      <c r="BLX107" s="49"/>
      <c r="BLY107" s="49"/>
      <c r="BLZ107" s="49"/>
      <c r="BMA107" s="49"/>
      <c r="BMB107" s="49"/>
      <c r="BMC107" s="49"/>
      <c r="BMD107" s="49"/>
      <c r="BME107" s="49"/>
      <c r="BMF107" s="49"/>
      <c r="BMG107" s="49"/>
      <c r="BMH107" s="49"/>
      <c r="BMI107" s="49"/>
      <c r="BMJ107" s="49"/>
      <c r="BMK107" s="49"/>
      <c r="BML107" s="49"/>
      <c r="BMM107" s="49"/>
      <c r="BMN107" s="49"/>
      <c r="BMO107" s="49"/>
      <c r="BMP107" s="49"/>
      <c r="BMQ107" s="49"/>
      <c r="BMR107" s="49"/>
      <c r="BMS107" s="49"/>
      <c r="BMT107" s="49"/>
      <c r="BMU107" s="49"/>
      <c r="BMV107" s="49"/>
      <c r="BMW107" s="49"/>
      <c r="BMX107" s="49"/>
      <c r="BMY107" s="49"/>
      <c r="BMZ107" s="49"/>
      <c r="BNA107" s="49"/>
      <c r="BNB107" s="49"/>
      <c r="BNC107" s="49"/>
      <c r="BND107" s="49"/>
      <c r="BNE107" s="49"/>
      <c r="BNF107" s="49"/>
      <c r="BNG107" s="49"/>
      <c r="BNH107" s="49"/>
      <c r="BNI107" s="49"/>
      <c r="BNJ107" s="49"/>
      <c r="BNK107" s="49"/>
      <c r="BNL107" s="49"/>
      <c r="BNM107" s="49"/>
      <c r="BNN107" s="49"/>
      <c r="BNO107" s="49"/>
      <c r="BNP107" s="49"/>
      <c r="BNQ107" s="49"/>
      <c r="BNR107" s="49"/>
      <c r="BNS107" s="49"/>
      <c r="BNT107" s="49"/>
      <c r="BNU107" s="49"/>
      <c r="BNV107" s="49"/>
      <c r="BNW107" s="49"/>
      <c r="BNX107" s="49"/>
      <c r="BNY107" s="49"/>
      <c r="BNZ107" s="49"/>
      <c r="BOA107" s="49"/>
      <c r="BOB107" s="49"/>
      <c r="BOC107" s="49"/>
      <c r="BOD107" s="49"/>
      <c r="BOE107" s="49"/>
      <c r="BOF107" s="49"/>
      <c r="BOG107" s="49"/>
      <c r="BOH107" s="49"/>
      <c r="BOI107" s="49"/>
      <c r="BOJ107" s="49"/>
      <c r="BOK107" s="49"/>
      <c r="BOL107" s="49"/>
      <c r="BOM107" s="49"/>
      <c r="BON107" s="49"/>
      <c r="BOO107" s="49"/>
      <c r="BOP107" s="49"/>
      <c r="BOQ107" s="49"/>
      <c r="BOR107" s="49"/>
      <c r="BOS107" s="49"/>
      <c r="BOT107" s="49"/>
      <c r="BOU107" s="49"/>
      <c r="BOV107" s="49"/>
      <c r="BOW107" s="49"/>
      <c r="BOX107" s="49"/>
      <c r="BOY107" s="49"/>
      <c r="BOZ107" s="49"/>
      <c r="BPA107" s="49"/>
      <c r="BPB107" s="49"/>
      <c r="BPC107" s="49"/>
      <c r="BPD107" s="49"/>
      <c r="BPE107" s="49"/>
      <c r="BPF107" s="49"/>
      <c r="BPG107" s="49"/>
      <c r="BPH107" s="49"/>
      <c r="BPI107" s="49"/>
      <c r="BPJ107" s="49"/>
      <c r="BPK107" s="49"/>
      <c r="BPL107" s="49"/>
      <c r="BPM107" s="49"/>
      <c r="BPN107" s="49"/>
      <c r="BPO107" s="49"/>
      <c r="BPP107" s="49"/>
      <c r="BPQ107" s="49"/>
      <c r="BPR107" s="49"/>
      <c r="BPS107" s="49"/>
      <c r="BPT107" s="49"/>
      <c r="BPU107" s="49"/>
      <c r="BPV107" s="49"/>
      <c r="BPW107" s="49"/>
      <c r="BPX107" s="49"/>
      <c r="BPY107" s="49"/>
      <c r="BPZ107" s="49"/>
      <c r="BQA107" s="49"/>
      <c r="BQB107" s="49"/>
      <c r="BQC107" s="49"/>
      <c r="BQD107" s="49"/>
      <c r="BQE107" s="49"/>
      <c r="BQF107" s="49"/>
      <c r="BQG107" s="49"/>
      <c r="BQH107" s="49"/>
      <c r="BQI107" s="49"/>
      <c r="BQJ107" s="49"/>
      <c r="BQK107" s="49"/>
      <c r="BQL107" s="49"/>
      <c r="BQM107" s="49"/>
      <c r="BQN107" s="49"/>
      <c r="BQO107" s="49"/>
      <c r="BQP107" s="49"/>
      <c r="BQQ107" s="49"/>
      <c r="BQR107" s="49"/>
      <c r="BQS107" s="49"/>
      <c r="BQT107" s="49"/>
      <c r="BQU107" s="49"/>
      <c r="BQV107" s="49"/>
      <c r="BQW107" s="49"/>
      <c r="BQX107" s="49"/>
      <c r="BQY107" s="49"/>
      <c r="BQZ107" s="49"/>
      <c r="BRA107" s="49"/>
      <c r="BRB107" s="49"/>
      <c r="BRC107" s="49"/>
      <c r="BRD107" s="49"/>
      <c r="BRE107" s="49"/>
      <c r="BRF107" s="49"/>
      <c r="BRG107" s="49"/>
      <c r="BRH107" s="49"/>
      <c r="BRI107" s="49"/>
      <c r="BRJ107" s="49"/>
      <c r="BRK107" s="49"/>
      <c r="BRL107" s="49"/>
      <c r="BRM107" s="49"/>
      <c r="BRN107" s="49"/>
      <c r="BRO107" s="49"/>
      <c r="BRP107" s="49"/>
      <c r="BRQ107" s="49"/>
      <c r="BRR107" s="49"/>
      <c r="BRS107" s="49"/>
      <c r="BRT107" s="49"/>
      <c r="BRU107" s="49"/>
      <c r="BRV107" s="49"/>
      <c r="BRW107" s="49"/>
      <c r="BRX107" s="49"/>
      <c r="BRY107" s="49"/>
      <c r="BRZ107" s="49"/>
      <c r="BSA107" s="49"/>
      <c r="BSB107" s="49"/>
      <c r="BSC107" s="49"/>
      <c r="BSD107" s="49"/>
      <c r="BSE107" s="49"/>
      <c r="BSF107" s="49"/>
      <c r="BSG107" s="49"/>
      <c r="BSH107" s="49"/>
      <c r="BSI107" s="49"/>
      <c r="BSJ107" s="49"/>
      <c r="BSK107" s="49"/>
      <c r="BSL107" s="49"/>
      <c r="BSM107" s="49"/>
      <c r="BSN107" s="49"/>
      <c r="BSO107" s="49"/>
      <c r="BSP107" s="49"/>
      <c r="BSQ107" s="49"/>
      <c r="BSR107" s="49"/>
      <c r="BSS107" s="49"/>
      <c r="BST107" s="49"/>
      <c r="BSU107" s="49"/>
      <c r="BSV107" s="49"/>
      <c r="BSW107" s="49"/>
      <c r="BSX107" s="49"/>
      <c r="BSY107" s="49"/>
      <c r="BSZ107" s="49"/>
      <c r="BTA107" s="49"/>
      <c r="BTB107" s="49"/>
      <c r="BTC107" s="49"/>
      <c r="BTD107" s="49"/>
      <c r="BTE107" s="49"/>
      <c r="BTF107" s="49"/>
      <c r="BTG107" s="49"/>
      <c r="BTH107" s="49"/>
      <c r="BTI107" s="49"/>
      <c r="BTJ107" s="49"/>
      <c r="BTK107" s="49"/>
      <c r="BTL107" s="49"/>
      <c r="BTM107" s="49"/>
      <c r="BTN107" s="49"/>
      <c r="BTO107" s="49"/>
      <c r="BTP107" s="49"/>
      <c r="BTQ107" s="49"/>
      <c r="BTR107" s="49"/>
      <c r="BTS107" s="49"/>
      <c r="BTT107" s="49"/>
      <c r="BTU107" s="49"/>
      <c r="BTV107" s="49"/>
      <c r="BTW107" s="49"/>
      <c r="BTX107" s="49"/>
      <c r="BTY107" s="49"/>
      <c r="BTZ107" s="49"/>
      <c r="BUA107" s="49"/>
      <c r="BUB107" s="49"/>
      <c r="BUC107" s="49"/>
      <c r="BUD107" s="49"/>
      <c r="BUE107" s="49"/>
      <c r="BUF107" s="49"/>
      <c r="BUG107" s="49"/>
      <c r="BUH107" s="49"/>
      <c r="BUI107" s="49"/>
      <c r="BUJ107" s="49"/>
      <c r="BUK107" s="49"/>
      <c r="BUL107" s="49"/>
      <c r="BUM107" s="49"/>
      <c r="BUN107" s="49"/>
      <c r="BUO107" s="49"/>
      <c r="BUP107" s="49"/>
      <c r="BUQ107" s="49"/>
      <c r="BUR107" s="49"/>
      <c r="BUS107" s="49"/>
      <c r="BUT107" s="49"/>
      <c r="BUU107" s="49"/>
      <c r="BUV107" s="49"/>
      <c r="BUW107" s="49"/>
      <c r="BUX107" s="49"/>
      <c r="BUY107" s="49"/>
      <c r="BUZ107" s="49"/>
      <c r="BVA107" s="49"/>
      <c r="BVB107" s="49"/>
      <c r="BVC107" s="49"/>
      <c r="BVD107" s="49"/>
      <c r="BVE107" s="49"/>
      <c r="BVF107" s="49"/>
      <c r="BVG107" s="49"/>
      <c r="BVH107" s="49"/>
      <c r="BVI107" s="49"/>
      <c r="BVJ107" s="49"/>
      <c r="BVK107" s="49"/>
      <c r="BVL107" s="49"/>
      <c r="BVM107" s="49"/>
      <c r="BVN107" s="49"/>
      <c r="BVO107" s="49"/>
      <c r="BVP107" s="49"/>
      <c r="BVQ107" s="49"/>
      <c r="BVR107" s="49"/>
      <c r="BVS107" s="49"/>
      <c r="BVT107" s="49"/>
      <c r="BVU107" s="49"/>
      <c r="BVV107" s="49"/>
      <c r="BVW107" s="49"/>
      <c r="BVX107" s="49"/>
      <c r="BVY107" s="49"/>
      <c r="BVZ107" s="49"/>
      <c r="BWA107" s="49"/>
      <c r="BWB107" s="49"/>
      <c r="BWC107" s="49"/>
      <c r="BWD107" s="49"/>
      <c r="BWE107" s="49"/>
      <c r="BWF107" s="49"/>
      <c r="BWG107" s="49"/>
      <c r="BWH107" s="49"/>
      <c r="BWI107" s="49"/>
      <c r="BWJ107" s="49"/>
      <c r="BWK107" s="49"/>
      <c r="BWL107" s="49"/>
      <c r="BWM107" s="49"/>
      <c r="BWN107" s="49"/>
      <c r="BWO107" s="49"/>
      <c r="BWP107" s="49"/>
      <c r="BWQ107" s="49"/>
      <c r="BWR107" s="49"/>
      <c r="BWS107" s="49"/>
      <c r="BWT107" s="49"/>
      <c r="BWU107" s="49"/>
      <c r="BWV107" s="49"/>
      <c r="BWW107" s="49"/>
      <c r="BWX107" s="49"/>
      <c r="BWY107" s="49"/>
      <c r="BWZ107" s="49"/>
      <c r="BXA107" s="49"/>
      <c r="BXB107" s="49"/>
      <c r="BXC107" s="49"/>
      <c r="BXD107" s="49"/>
      <c r="BXE107" s="49"/>
      <c r="BXF107" s="49"/>
      <c r="BXG107" s="49"/>
      <c r="BXH107" s="49"/>
      <c r="BXI107" s="49"/>
      <c r="BXJ107" s="49"/>
      <c r="BXK107" s="49"/>
      <c r="BXL107" s="49"/>
      <c r="BXM107" s="49"/>
      <c r="BXN107" s="49"/>
      <c r="BXO107" s="49"/>
      <c r="BXP107" s="49"/>
      <c r="BXQ107" s="49"/>
      <c r="BXR107" s="49"/>
      <c r="BXS107" s="49"/>
      <c r="BXT107" s="49"/>
      <c r="BXU107" s="49"/>
      <c r="BXV107" s="49"/>
      <c r="BXW107" s="49"/>
      <c r="BXX107" s="49"/>
      <c r="BXY107" s="49"/>
      <c r="BXZ107" s="49"/>
      <c r="BYA107" s="49"/>
      <c r="BYB107" s="49"/>
      <c r="BYC107" s="49"/>
      <c r="BYD107" s="49"/>
      <c r="BYE107" s="49"/>
      <c r="BYF107" s="49"/>
      <c r="BYG107" s="49"/>
      <c r="BYH107" s="49"/>
      <c r="BYI107" s="49"/>
      <c r="BYJ107" s="49"/>
      <c r="BYK107" s="49"/>
      <c r="BYL107" s="49"/>
      <c r="BYM107" s="49"/>
      <c r="BYN107" s="49"/>
      <c r="BYO107" s="49"/>
      <c r="BYP107" s="49"/>
      <c r="BYQ107" s="49"/>
      <c r="BYR107" s="49"/>
      <c r="BYS107" s="49"/>
      <c r="BYT107" s="49"/>
      <c r="BYU107" s="49"/>
      <c r="BYV107" s="49"/>
      <c r="BYW107" s="49"/>
      <c r="BYX107" s="49"/>
      <c r="BYY107" s="49"/>
      <c r="BYZ107" s="49"/>
      <c r="BZA107" s="49"/>
      <c r="BZB107" s="49"/>
      <c r="BZC107" s="49"/>
      <c r="BZD107" s="49"/>
      <c r="BZE107" s="49"/>
      <c r="BZF107" s="49"/>
      <c r="BZG107" s="49"/>
      <c r="BZH107" s="49"/>
      <c r="BZI107" s="49"/>
      <c r="BZJ107" s="49"/>
      <c r="BZK107" s="49"/>
      <c r="BZL107" s="49"/>
      <c r="BZM107" s="49"/>
      <c r="BZN107" s="49"/>
      <c r="BZO107" s="49"/>
      <c r="BZP107" s="49"/>
      <c r="BZQ107" s="49"/>
      <c r="BZR107" s="49"/>
      <c r="BZS107" s="49"/>
      <c r="BZT107" s="49"/>
      <c r="BZU107" s="49"/>
      <c r="BZV107" s="49"/>
      <c r="BZW107" s="49"/>
      <c r="BZX107" s="49"/>
      <c r="BZY107" s="49"/>
      <c r="BZZ107" s="49"/>
      <c r="CAA107" s="49"/>
      <c r="CAB107" s="49"/>
      <c r="CAC107" s="49"/>
      <c r="CAD107" s="49"/>
      <c r="CAE107" s="49"/>
      <c r="CAF107" s="49"/>
      <c r="CAG107" s="49"/>
      <c r="CAH107" s="49"/>
      <c r="CAI107" s="49"/>
      <c r="CAJ107" s="49"/>
      <c r="CAK107" s="49"/>
      <c r="CAL107" s="49"/>
      <c r="CAM107" s="49"/>
      <c r="CAN107" s="49"/>
      <c r="CAO107" s="49"/>
      <c r="CAP107" s="49"/>
      <c r="CAQ107" s="49"/>
      <c r="CAR107" s="49"/>
      <c r="CAS107" s="49"/>
      <c r="CAT107" s="49"/>
      <c r="CAU107" s="49"/>
      <c r="CAV107" s="49"/>
      <c r="CAW107" s="49"/>
      <c r="CAX107" s="49"/>
      <c r="CAY107" s="49"/>
      <c r="CAZ107" s="49"/>
      <c r="CBA107" s="49"/>
      <c r="CBB107" s="49"/>
      <c r="CBC107" s="49"/>
      <c r="CBD107" s="49"/>
      <c r="CBE107" s="49"/>
      <c r="CBF107" s="49"/>
      <c r="CBG107" s="49"/>
      <c r="CBH107" s="49"/>
      <c r="CBI107" s="49"/>
      <c r="CBJ107" s="49"/>
      <c r="CBK107" s="49"/>
      <c r="CBL107" s="49"/>
      <c r="CBM107" s="49"/>
      <c r="CBN107" s="49"/>
      <c r="CBO107" s="49"/>
      <c r="CBP107" s="49"/>
      <c r="CBQ107" s="49"/>
      <c r="CBR107" s="49"/>
      <c r="CBS107" s="49"/>
      <c r="CBT107" s="49"/>
      <c r="CBU107" s="49"/>
      <c r="CBV107" s="49"/>
      <c r="CBW107" s="49"/>
      <c r="CBX107" s="49"/>
      <c r="CBY107" s="49"/>
      <c r="CBZ107" s="49"/>
      <c r="CCA107" s="49"/>
      <c r="CCB107" s="49"/>
      <c r="CCC107" s="49"/>
      <c r="CCD107" s="49"/>
      <c r="CCE107" s="49"/>
      <c r="CCF107" s="49"/>
      <c r="CCG107" s="49"/>
      <c r="CCH107" s="49"/>
      <c r="CCI107" s="49"/>
      <c r="CCJ107" s="49"/>
      <c r="CCK107" s="49"/>
      <c r="CCL107" s="49"/>
      <c r="CCM107" s="49"/>
      <c r="CCN107" s="49"/>
      <c r="CCO107" s="49"/>
      <c r="CCP107" s="49"/>
      <c r="CCQ107" s="49"/>
      <c r="CCR107" s="49"/>
      <c r="CCS107" s="49"/>
      <c r="CCT107" s="49"/>
      <c r="CCU107" s="49"/>
      <c r="CCV107" s="49"/>
      <c r="CCW107" s="49"/>
      <c r="CCX107" s="49"/>
      <c r="CCY107" s="49"/>
      <c r="CCZ107" s="49"/>
      <c r="CDA107" s="49"/>
      <c r="CDB107" s="49"/>
      <c r="CDC107" s="49"/>
      <c r="CDD107" s="49"/>
      <c r="CDE107" s="49"/>
      <c r="CDF107" s="49"/>
      <c r="CDG107" s="49"/>
      <c r="CDH107" s="49"/>
      <c r="CDI107" s="49"/>
      <c r="CDJ107" s="49"/>
      <c r="CDK107" s="49"/>
      <c r="CDL107" s="49"/>
      <c r="CDM107" s="49"/>
      <c r="CDN107" s="49"/>
      <c r="CDO107" s="49"/>
      <c r="CDP107" s="49"/>
      <c r="CDQ107" s="49"/>
      <c r="CDR107" s="49"/>
      <c r="CDS107" s="49"/>
      <c r="CDT107" s="49"/>
      <c r="CDU107" s="49"/>
      <c r="CDV107" s="49"/>
      <c r="CDW107" s="49"/>
      <c r="CDX107" s="49"/>
      <c r="CDY107" s="49"/>
      <c r="CDZ107" s="49"/>
      <c r="CEA107" s="49"/>
      <c r="CEB107" s="49"/>
      <c r="CEC107" s="49"/>
      <c r="CED107" s="49"/>
      <c r="CEE107" s="49"/>
      <c r="CEF107" s="49"/>
      <c r="CEG107" s="49"/>
      <c r="CEH107" s="49"/>
      <c r="CEI107" s="49"/>
      <c r="CEJ107" s="49"/>
      <c r="CEK107" s="49"/>
      <c r="CEL107" s="49"/>
      <c r="CEM107" s="49"/>
      <c r="CEN107" s="49"/>
      <c r="CEO107" s="49"/>
      <c r="CEP107" s="49"/>
      <c r="CEQ107" s="49"/>
      <c r="CER107" s="49"/>
      <c r="CES107" s="49"/>
      <c r="CET107" s="49"/>
      <c r="CEU107" s="49"/>
      <c r="CEV107" s="49"/>
      <c r="CEW107" s="49"/>
      <c r="CEX107" s="49"/>
      <c r="CEY107" s="49"/>
      <c r="CEZ107" s="49"/>
      <c r="CFA107" s="49"/>
      <c r="CFB107" s="49"/>
      <c r="CFC107" s="49"/>
      <c r="CFD107" s="49"/>
      <c r="CFE107" s="49"/>
      <c r="CFF107" s="49"/>
      <c r="CFG107" s="49"/>
      <c r="CFH107" s="49"/>
      <c r="CFI107" s="49"/>
      <c r="CFJ107" s="49"/>
      <c r="CFK107" s="49"/>
      <c r="CFL107" s="49"/>
      <c r="CFM107" s="49"/>
      <c r="CFN107" s="49"/>
      <c r="CFO107" s="49"/>
      <c r="CFP107" s="49"/>
      <c r="CFQ107" s="49"/>
      <c r="CFR107" s="49"/>
      <c r="CFS107" s="49"/>
      <c r="CFT107" s="49"/>
      <c r="CFU107" s="49"/>
      <c r="CFV107" s="49"/>
      <c r="CFW107" s="49"/>
      <c r="CFX107" s="49"/>
      <c r="CFY107" s="49"/>
      <c r="CFZ107" s="49"/>
      <c r="CGA107" s="49"/>
      <c r="CGB107" s="49"/>
      <c r="CGC107" s="49"/>
      <c r="CGD107" s="49"/>
      <c r="CGE107" s="49"/>
      <c r="CGF107" s="49"/>
      <c r="CGG107" s="49"/>
      <c r="CGH107" s="49"/>
      <c r="CGI107" s="49"/>
      <c r="CGJ107" s="49"/>
      <c r="CGK107" s="49"/>
      <c r="CGL107" s="49"/>
      <c r="CGM107" s="49"/>
      <c r="CGN107" s="49"/>
      <c r="CGO107" s="49"/>
      <c r="CGP107" s="49"/>
      <c r="CGQ107" s="49"/>
      <c r="CGR107" s="49"/>
      <c r="CGS107" s="49"/>
      <c r="CGT107" s="49"/>
      <c r="CGU107" s="49"/>
      <c r="CGV107" s="49"/>
      <c r="CGW107" s="49"/>
      <c r="CGX107" s="49"/>
      <c r="CGY107" s="49"/>
      <c r="CGZ107" s="49"/>
      <c r="CHA107" s="49"/>
      <c r="CHB107" s="49"/>
      <c r="CHC107" s="49"/>
      <c r="CHD107" s="49"/>
      <c r="CHE107" s="49"/>
      <c r="CHF107" s="49"/>
      <c r="CHG107" s="49"/>
      <c r="CHH107" s="49"/>
      <c r="CHI107" s="49"/>
      <c r="CHJ107" s="49"/>
      <c r="CHK107" s="49"/>
      <c r="CHL107" s="49"/>
      <c r="CHM107" s="49"/>
      <c r="CHN107" s="49"/>
      <c r="CHO107" s="49"/>
      <c r="CHP107" s="49"/>
      <c r="CHQ107" s="49"/>
      <c r="CHR107" s="49"/>
      <c r="CHS107" s="49"/>
      <c r="CHT107" s="49"/>
      <c r="CHU107" s="49"/>
      <c r="CHV107" s="49"/>
      <c r="CHW107" s="49"/>
      <c r="CHX107" s="49"/>
      <c r="CHY107" s="49"/>
      <c r="CHZ107" s="49"/>
      <c r="CIA107" s="49"/>
      <c r="CIB107" s="49"/>
      <c r="CIC107" s="49"/>
      <c r="CID107" s="49"/>
      <c r="CIE107" s="49"/>
      <c r="CIF107" s="49"/>
      <c r="CIG107" s="49"/>
      <c r="CIH107" s="49"/>
      <c r="CII107" s="49"/>
      <c r="CIJ107" s="49"/>
      <c r="CIK107" s="49"/>
      <c r="CIL107" s="49"/>
      <c r="CIM107" s="49"/>
      <c r="CIN107" s="49"/>
      <c r="CIO107" s="49"/>
      <c r="CIP107" s="49"/>
      <c r="CIQ107" s="49"/>
      <c r="CIR107" s="49"/>
      <c r="CIS107" s="49"/>
      <c r="CIT107" s="49"/>
      <c r="CIU107" s="49"/>
      <c r="CIV107" s="49"/>
      <c r="CIW107" s="49"/>
      <c r="CIX107" s="49"/>
      <c r="CIY107" s="49"/>
      <c r="CIZ107" s="49"/>
      <c r="CJA107" s="49"/>
      <c r="CJB107" s="49"/>
      <c r="CJC107" s="49"/>
      <c r="CJD107" s="49"/>
      <c r="CJE107" s="49"/>
      <c r="CJF107" s="49"/>
      <c r="CJG107" s="49"/>
      <c r="CJH107" s="49"/>
      <c r="CJI107" s="49"/>
      <c r="CJJ107" s="49"/>
      <c r="CJK107" s="49"/>
      <c r="CJL107" s="49"/>
      <c r="CJM107" s="49"/>
      <c r="CJN107" s="49"/>
      <c r="CJO107" s="49"/>
      <c r="CJP107" s="49"/>
      <c r="CJQ107" s="49"/>
      <c r="CJR107" s="49"/>
      <c r="CJS107" s="49"/>
      <c r="CJT107" s="49"/>
      <c r="CJU107" s="49"/>
      <c r="CJV107" s="49"/>
      <c r="CJW107" s="49"/>
      <c r="CJX107" s="49"/>
      <c r="CJY107" s="49"/>
      <c r="CJZ107" s="49"/>
      <c r="CKA107" s="49"/>
      <c r="CKB107" s="49"/>
      <c r="CKC107" s="49"/>
      <c r="CKD107" s="49"/>
      <c r="CKE107" s="49"/>
      <c r="CKF107" s="49"/>
      <c r="CKG107" s="49"/>
      <c r="CKH107" s="49"/>
      <c r="CKI107" s="49"/>
      <c r="CKJ107" s="49"/>
      <c r="CKK107" s="49"/>
      <c r="CKL107" s="49"/>
      <c r="CKM107" s="49"/>
      <c r="CKN107" s="49"/>
      <c r="CKO107" s="49"/>
      <c r="CKP107" s="49"/>
      <c r="CKQ107" s="49"/>
      <c r="CKR107" s="49"/>
      <c r="CKS107" s="49"/>
      <c r="CKT107" s="49"/>
      <c r="CKU107" s="49"/>
      <c r="CKV107" s="49"/>
      <c r="CKW107" s="49"/>
      <c r="CKX107" s="49"/>
      <c r="CKY107" s="49"/>
      <c r="CKZ107" s="49"/>
      <c r="CLA107" s="49"/>
      <c r="CLB107" s="49"/>
      <c r="CLC107" s="49"/>
      <c r="CLD107" s="49"/>
      <c r="CLE107" s="49"/>
      <c r="CLF107" s="49"/>
      <c r="CLG107" s="49"/>
      <c r="CLH107" s="49"/>
      <c r="CLI107" s="49"/>
      <c r="CLJ107" s="49"/>
      <c r="CLK107" s="49"/>
      <c r="CLL107" s="49"/>
      <c r="CLM107" s="49"/>
      <c r="CLN107" s="49"/>
      <c r="CLO107" s="49"/>
      <c r="CLP107" s="49"/>
      <c r="CLQ107" s="49"/>
      <c r="CLR107" s="49"/>
      <c r="CLS107" s="49"/>
      <c r="CLT107" s="49"/>
      <c r="CLU107" s="49"/>
      <c r="CLV107" s="49"/>
      <c r="CLW107" s="49"/>
      <c r="CLX107" s="49"/>
      <c r="CLY107" s="49"/>
      <c r="CLZ107" s="49"/>
      <c r="CMA107" s="49"/>
      <c r="CMB107" s="49"/>
      <c r="CMC107" s="49"/>
      <c r="CMD107" s="49"/>
      <c r="CME107" s="49"/>
      <c r="CMF107" s="49"/>
      <c r="CMG107" s="49"/>
      <c r="CMH107" s="49"/>
      <c r="CMI107" s="49"/>
      <c r="CMJ107" s="49"/>
      <c r="CMK107" s="49"/>
      <c r="CML107" s="49"/>
      <c r="CMM107" s="49"/>
      <c r="CMN107" s="49"/>
      <c r="CMO107" s="49"/>
      <c r="CMP107" s="49"/>
      <c r="CMQ107" s="49"/>
      <c r="CMR107" s="49"/>
      <c r="CMS107" s="49"/>
      <c r="CMT107" s="49"/>
      <c r="CMU107" s="49"/>
      <c r="CMV107" s="49"/>
      <c r="CMW107" s="49"/>
      <c r="CMX107" s="49"/>
      <c r="CMY107" s="49"/>
      <c r="CMZ107" s="49"/>
      <c r="CNA107" s="49"/>
      <c r="CNB107" s="49"/>
      <c r="CNC107" s="49"/>
      <c r="CND107" s="49"/>
      <c r="CNE107" s="49"/>
      <c r="CNF107" s="49"/>
      <c r="CNG107" s="49"/>
      <c r="CNH107" s="49"/>
      <c r="CNI107" s="49"/>
      <c r="CNJ107" s="49"/>
      <c r="CNK107" s="49"/>
      <c r="CNL107" s="49"/>
      <c r="CNM107" s="49"/>
      <c r="CNN107" s="49"/>
      <c r="CNO107" s="49"/>
      <c r="CNP107" s="49"/>
      <c r="CNQ107" s="49"/>
      <c r="CNR107" s="49"/>
      <c r="CNS107" s="49"/>
      <c r="CNT107" s="49"/>
      <c r="CNU107" s="49"/>
      <c r="CNV107" s="49"/>
      <c r="CNW107" s="49"/>
      <c r="CNX107" s="49"/>
      <c r="CNY107" s="49"/>
      <c r="CNZ107" s="49"/>
      <c r="COA107" s="49"/>
      <c r="COB107" s="49"/>
      <c r="COC107" s="49"/>
      <c r="COD107" s="49"/>
      <c r="COE107" s="49"/>
      <c r="COF107" s="49"/>
      <c r="COG107" s="49"/>
      <c r="COH107" s="49"/>
      <c r="COI107" s="49"/>
      <c r="COJ107" s="49"/>
      <c r="COK107" s="49"/>
      <c r="COL107" s="49"/>
      <c r="COM107" s="49"/>
      <c r="CON107" s="49"/>
      <c r="COO107" s="49"/>
      <c r="COP107" s="49"/>
      <c r="COQ107" s="49"/>
      <c r="COR107" s="49"/>
      <c r="COS107" s="49"/>
      <c r="COT107" s="49"/>
      <c r="COU107" s="49"/>
      <c r="COV107" s="49"/>
      <c r="COW107" s="49"/>
      <c r="COX107" s="49"/>
      <c r="COY107" s="49"/>
      <c r="COZ107" s="49"/>
      <c r="CPA107" s="49"/>
      <c r="CPB107" s="49"/>
      <c r="CPC107" s="49"/>
      <c r="CPD107" s="49"/>
      <c r="CPE107" s="49"/>
      <c r="CPF107" s="49"/>
      <c r="CPG107" s="49"/>
      <c r="CPH107" s="49"/>
      <c r="CPI107" s="49"/>
      <c r="CPJ107" s="49"/>
      <c r="CPK107" s="49"/>
      <c r="CPL107" s="49"/>
      <c r="CPM107" s="49"/>
      <c r="CPN107" s="49"/>
      <c r="CPO107" s="49"/>
      <c r="CPP107" s="49"/>
      <c r="CPQ107" s="49"/>
      <c r="CPR107" s="49"/>
      <c r="CPS107" s="49"/>
      <c r="CPT107" s="49"/>
      <c r="CPU107" s="49"/>
      <c r="CPV107" s="49"/>
      <c r="CPW107" s="49"/>
      <c r="CPX107" s="49"/>
      <c r="CPY107" s="49"/>
      <c r="CPZ107" s="49"/>
      <c r="CQA107" s="49"/>
      <c r="CQB107" s="49"/>
      <c r="CQC107" s="49"/>
      <c r="CQD107" s="49"/>
      <c r="CQE107" s="49"/>
      <c r="CQF107" s="49"/>
      <c r="CQG107" s="49"/>
      <c r="CQH107" s="49"/>
      <c r="CQI107" s="49"/>
      <c r="CQJ107" s="49"/>
      <c r="CQK107" s="49"/>
      <c r="CQL107" s="49"/>
      <c r="CQM107" s="49"/>
      <c r="CQN107" s="49"/>
      <c r="CQO107" s="49"/>
      <c r="CQP107" s="49"/>
      <c r="CQQ107" s="49"/>
      <c r="CQR107" s="49"/>
      <c r="CQS107" s="49"/>
      <c r="CQT107" s="49"/>
      <c r="CQU107" s="49"/>
      <c r="CQV107" s="49"/>
      <c r="CQW107" s="49"/>
      <c r="CQX107" s="49"/>
      <c r="CQY107" s="49"/>
      <c r="CQZ107" s="49"/>
      <c r="CRA107" s="49"/>
      <c r="CRB107" s="49"/>
      <c r="CRC107" s="49"/>
      <c r="CRD107" s="49"/>
      <c r="CRE107" s="49"/>
      <c r="CRF107" s="49"/>
      <c r="CRG107" s="49"/>
      <c r="CRH107" s="49"/>
      <c r="CRI107" s="49"/>
      <c r="CRJ107" s="49"/>
      <c r="CRK107" s="49"/>
      <c r="CRL107" s="49"/>
      <c r="CRM107" s="49"/>
      <c r="CRN107" s="49"/>
      <c r="CRO107" s="49"/>
      <c r="CRP107" s="49"/>
      <c r="CRQ107" s="49"/>
      <c r="CRR107" s="49"/>
      <c r="CRS107" s="49"/>
      <c r="CRT107" s="49"/>
      <c r="CRU107" s="49"/>
      <c r="CRV107" s="49"/>
      <c r="CRW107" s="49"/>
      <c r="CRX107" s="49"/>
      <c r="CRY107" s="49"/>
      <c r="CRZ107" s="49"/>
      <c r="CSA107" s="49"/>
      <c r="CSB107" s="49"/>
      <c r="CSC107" s="49"/>
      <c r="CSD107" s="49"/>
      <c r="CSE107" s="49"/>
      <c r="CSF107" s="49"/>
      <c r="CSG107" s="49"/>
      <c r="CSH107" s="49"/>
      <c r="CSI107" s="49"/>
      <c r="CSJ107" s="49"/>
      <c r="CSK107" s="49"/>
      <c r="CSL107" s="49"/>
      <c r="CSM107" s="49"/>
      <c r="CSN107" s="49"/>
      <c r="CSO107" s="49"/>
      <c r="CSP107" s="49"/>
      <c r="CSQ107" s="49"/>
      <c r="CSR107" s="49"/>
      <c r="CSS107" s="49"/>
      <c r="CST107" s="49"/>
      <c r="CSU107" s="49"/>
      <c r="CSV107" s="49"/>
      <c r="CSW107" s="49"/>
      <c r="CSX107" s="49"/>
      <c r="CSY107" s="49"/>
      <c r="CSZ107" s="49"/>
      <c r="CTA107" s="49"/>
      <c r="CTB107" s="49"/>
      <c r="CTC107" s="49"/>
      <c r="CTD107" s="49"/>
      <c r="CTE107" s="49"/>
      <c r="CTF107" s="49"/>
      <c r="CTG107" s="49"/>
      <c r="CTH107" s="49"/>
      <c r="CTI107" s="49"/>
      <c r="CTJ107" s="49"/>
      <c r="CTK107" s="49"/>
      <c r="CTL107" s="49"/>
      <c r="CTM107" s="49"/>
      <c r="CTN107" s="49"/>
      <c r="CTO107" s="49"/>
      <c r="CTP107" s="49"/>
      <c r="CTQ107" s="49"/>
      <c r="CTR107" s="49"/>
      <c r="CTS107" s="49"/>
      <c r="CTT107" s="49"/>
      <c r="CTU107" s="49"/>
      <c r="CTV107" s="49"/>
      <c r="CTW107" s="49"/>
      <c r="CTX107" s="49"/>
      <c r="CTY107" s="49"/>
      <c r="CTZ107" s="49"/>
      <c r="CUA107" s="49"/>
      <c r="CUB107" s="49"/>
      <c r="CUC107" s="49"/>
      <c r="CUD107" s="49"/>
      <c r="CUE107" s="49"/>
      <c r="CUF107" s="49"/>
      <c r="CUG107" s="49"/>
      <c r="CUH107" s="49"/>
      <c r="CUI107" s="49"/>
      <c r="CUJ107" s="49"/>
      <c r="CUK107" s="49"/>
      <c r="CUL107" s="49"/>
      <c r="CUM107" s="49"/>
      <c r="CUN107" s="49"/>
      <c r="CUO107" s="49"/>
      <c r="CUP107" s="49"/>
      <c r="CUQ107" s="49"/>
      <c r="CUR107" s="49"/>
      <c r="CUS107" s="49"/>
      <c r="CUT107" s="49"/>
      <c r="CUU107" s="49"/>
      <c r="CUV107" s="49"/>
      <c r="CUW107" s="49"/>
      <c r="CUX107" s="49"/>
      <c r="CUY107" s="49"/>
      <c r="CUZ107" s="49"/>
      <c r="CVA107" s="49"/>
      <c r="CVB107" s="49"/>
      <c r="CVC107" s="49"/>
      <c r="CVD107" s="49"/>
      <c r="CVE107" s="49"/>
      <c r="CVF107" s="49"/>
      <c r="CVG107" s="49"/>
      <c r="CVH107" s="49"/>
      <c r="CVI107" s="49"/>
      <c r="CVJ107" s="49"/>
      <c r="CVK107" s="49"/>
      <c r="CVL107" s="49"/>
      <c r="CVM107" s="49"/>
      <c r="CVN107" s="49"/>
      <c r="CVO107" s="49"/>
      <c r="CVP107" s="49"/>
      <c r="CVQ107" s="49"/>
      <c r="CVR107" s="49"/>
      <c r="CVS107" s="49"/>
      <c r="CVT107" s="49"/>
      <c r="CVU107" s="49"/>
      <c r="CVV107" s="49"/>
      <c r="CVW107" s="49"/>
      <c r="CVX107" s="49"/>
      <c r="CVY107" s="49"/>
      <c r="CVZ107" s="49"/>
      <c r="CWA107" s="49"/>
      <c r="CWB107" s="49"/>
      <c r="CWC107" s="49"/>
      <c r="CWD107" s="49"/>
      <c r="CWE107" s="49"/>
      <c r="CWF107" s="49"/>
      <c r="CWG107" s="49"/>
      <c r="CWH107" s="49"/>
      <c r="CWI107" s="49"/>
      <c r="CWJ107" s="49"/>
      <c r="CWK107" s="49"/>
      <c r="CWL107" s="49"/>
      <c r="CWM107" s="49"/>
      <c r="CWN107" s="49"/>
      <c r="CWO107" s="49"/>
      <c r="CWP107" s="49"/>
      <c r="CWQ107" s="49"/>
      <c r="CWR107" s="49"/>
      <c r="CWS107" s="49"/>
      <c r="CWT107" s="49"/>
      <c r="CWU107" s="49"/>
      <c r="CWV107" s="49"/>
      <c r="CWW107" s="49"/>
      <c r="CWX107" s="49"/>
      <c r="CWY107" s="49"/>
      <c r="CWZ107" s="49"/>
      <c r="CXA107" s="49"/>
      <c r="CXB107" s="49"/>
      <c r="CXC107" s="49"/>
      <c r="CXD107" s="49"/>
      <c r="CXE107" s="49"/>
      <c r="CXF107" s="49"/>
      <c r="CXG107" s="49"/>
      <c r="CXH107" s="49"/>
      <c r="CXI107" s="49"/>
      <c r="CXJ107" s="49"/>
      <c r="CXK107" s="49"/>
      <c r="CXL107" s="49"/>
      <c r="CXM107" s="49"/>
      <c r="CXN107" s="49"/>
      <c r="CXO107" s="49"/>
      <c r="CXP107" s="49"/>
      <c r="CXQ107" s="49"/>
      <c r="CXR107" s="49"/>
      <c r="CXS107" s="49"/>
      <c r="CXT107" s="49"/>
      <c r="CXU107" s="49"/>
      <c r="CXV107" s="49"/>
      <c r="CXW107" s="49"/>
      <c r="CXX107" s="49"/>
      <c r="CXY107" s="49"/>
      <c r="CXZ107" s="49"/>
      <c r="CYA107" s="49"/>
      <c r="CYB107" s="49"/>
      <c r="CYC107" s="49"/>
      <c r="CYD107" s="49"/>
      <c r="CYE107" s="49"/>
      <c r="CYF107" s="49"/>
      <c r="CYG107" s="49"/>
      <c r="CYH107" s="49"/>
      <c r="CYI107" s="49"/>
      <c r="CYJ107" s="49"/>
      <c r="CYK107" s="49"/>
      <c r="CYL107" s="49"/>
      <c r="CYM107" s="49"/>
      <c r="CYN107" s="49"/>
      <c r="CYO107" s="49"/>
      <c r="CYP107" s="49"/>
      <c r="CYQ107" s="49"/>
      <c r="CYR107" s="49"/>
      <c r="CYS107" s="49"/>
      <c r="CYT107" s="49"/>
      <c r="CYU107" s="49"/>
      <c r="CYV107" s="49"/>
      <c r="CYW107" s="49"/>
      <c r="CYX107" s="49"/>
      <c r="CYY107" s="49"/>
      <c r="CYZ107" s="49"/>
      <c r="CZA107" s="49"/>
      <c r="CZB107" s="49"/>
      <c r="CZC107" s="49"/>
      <c r="CZD107" s="49"/>
      <c r="CZE107" s="49"/>
      <c r="CZF107" s="49"/>
      <c r="CZG107" s="49"/>
      <c r="CZH107" s="49"/>
      <c r="CZI107" s="49"/>
      <c r="CZJ107" s="49"/>
      <c r="CZK107" s="49"/>
      <c r="CZL107" s="49"/>
      <c r="CZM107" s="49"/>
      <c r="CZN107" s="49"/>
      <c r="CZO107" s="49"/>
      <c r="CZP107" s="49"/>
      <c r="CZQ107" s="49"/>
      <c r="CZR107" s="49"/>
      <c r="CZS107" s="49"/>
      <c r="CZT107" s="49"/>
      <c r="CZU107" s="49"/>
      <c r="CZV107" s="49"/>
      <c r="CZW107" s="49"/>
      <c r="CZX107" s="49"/>
      <c r="CZY107" s="49"/>
      <c r="CZZ107" s="49"/>
      <c r="DAA107" s="49"/>
      <c r="DAB107" s="49"/>
      <c r="DAC107" s="49"/>
      <c r="DAD107" s="49"/>
      <c r="DAE107" s="49"/>
      <c r="DAF107" s="49"/>
      <c r="DAG107" s="49"/>
      <c r="DAH107" s="49"/>
      <c r="DAI107" s="49"/>
      <c r="DAJ107" s="49"/>
      <c r="DAK107" s="49"/>
      <c r="DAL107" s="49"/>
      <c r="DAM107" s="49"/>
      <c r="DAN107" s="49"/>
      <c r="DAO107" s="49"/>
      <c r="DAP107" s="49"/>
      <c r="DAQ107" s="49"/>
      <c r="DAR107" s="49"/>
      <c r="DAS107" s="49"/>
      <c r="DAT107" s="49"/>
      <c r="DAU107" s="49"/>
      <c r="DAV107" s="49"/>
      <c r="DAW107" s="49"/>
      <c r="DAX107" s="49"/>
      <c r="DAY107" s="49"/>
      <c r="DAZ107" s="49"/>
      <c r="DBA107" s="49"/>
      <c r="DBB107" s="49"/>
      <c r="DBC107" s="49"/>
      <c r="DBD107" s="49"/>
      <c r="DBE107" s="49"/>
      <c r="DBF107" s="49"/>
      <c r="DBG107" s="49"/>
      <c r="DBH107" s="49"/>
      <c r="DBI107" s="49"/>
      <c r="DBJ107" s="49"/>
      <c r="DBK107" s="49"/>
      <c r="DBL107" s="49"/>
      <c r="DBM107" s="49"/>
      <c r="DBN107" s="49"/>
      <c r="DBO107" s="49"/>
      <c r="DBP107" s="49"/>
      <c r="DBQ107" s="49"/>
      <c r="DBR107" s="49"/>
      <c r="DBS107" s="49"/>
      <c r="DBT107" s="49"/>
      <c r="DBU107" s="49"/>
      <c r="DBV107" s="49"/>
      <c r="DBW107" s="49"/>
      <c r="DBX107" s="49"/>
      <c r="DBY107" s="49"/>
      <c r="DBZ107" s="49"/>
      <c r="DCA107" s="49"/>
      <c r="DCB107" s="49"/>
      <c r="DCC107" s="49"/>
      <c r="DCD107" s="49"/>
      <c r="DCE107" s="49"/>
      <c r="DCF107" s="49"/>
      <c r="DCG107" s="49"/>
      <c r="DCH107" s="49"/>
      <c r="DCI107" s="49"/>
      <c r="DCJ107" s="49"/>
      <c r="DCK107" s="49"/>
      <c r="DCL107" s="49"/>
      <c r="DCM107" s="49"/>
      <c r="DCN107" s="49"/>
      <c r="DCO107" s="49"/>
      <c r="DCP107" s="49"/>
      <c r="DCQ107" s="49"/>
      <c r="DCR107" s="49"/>
      <c r="DCS107" s="49"/>
      <c r="DCT107" s="49"/>
      <c r="DCU107" s="49"/>
      <c r="DCV107" s="49"/>
      <c r="DCW107" s="49"/>
      <c r="DCX107" s="49"/>
      <c r="DCY107" s="49"/>
      <c r="DCZ107" s="49"/>
      <c r="DDA107" s="49"/>
      <c r="DDB107" s="49"/>
      <c r="DDC107" s="49"/>
      <c r="DDD107" s="49"/>
      <c r="DDE107" s="49"/>
      <c r="DDF107" s="49"/>
      <c r="DDG107" s="49"/>
      <c r="DDH107" s="49"/>
      <c r="DDI107" s="49"/>
      <c r="DDJ107" s="49"/>
      <c r="DDK107" s="49"/>
      <c r="DDL107" s="49"/>
      <c r="DDM107" s="49"/>
      <c r="DDN107" s="49"/>
      <c r="DDO107" s="49"/>
      <c r="DDP107" s="49"/>
      <c r="DDQ107" s="49"/>
      <c r="DDR107" s="49"/>
      <c r="DDS107" s="49"/>
      <c r="DDT107" s="49"/>
      <c r="DDU107" s="49"/>
      <c r="DDV107" s="49"/>
      <c r="DDW107" s="49"/>
      <c r="DDX107" s="49"/>
      <c r="DDY107" s="49"/>
      <c r="DDZ107" s="49"/>
      <c r="DEA107" s="49"/>
      <c r="DEB107" s="49"/>
      <c r="DEC107" s="49"/>
      <c r="DED107" s="49"/>
      <c r="DEE107" s="49"/>
      <c r="DEF107" s="49"/>
      <c r="DEG107" s="49"/>
      <c r="DEH107" s="49"/>
      <c r="DEI107" s="49"/>
      <c r="DEJ107" s="49"/>
      <c r="DEK107" s="49"/>
      <c r="DEL107" s="49"/>
      <c r="DEM107" s="49"/>
      <c r="DEN107" s="49"/>
      <c r="DEO107" s="49"/>
      <c r="DEP107" s="49"/>
      <c r="DEQ107" s="49"/>
      <c r="DER107" s="49"/>
      <c r="DES107" s="49"/>
      <c r="DET107" s="49"/>
      <c r="DEU107" s="49"/>
      <c r="DEV107" s="49"/>
      <c r="DEW107" s="49"/>
      <c r="DEX107" s="49"/>
      <c r="DEY107" s="49"/>
      <c r="DEZ107" s="49"/>
      <c r="DFA107" s="49"/>
      <c r="DFB107" s="49"/>
      <c r="DFC107" s="49"/>
      <c r="DFD107" s="49"/>
      <c r="DFE107" s="49"/>
      <c r="DFF107" s="49"/>
      <c r="DFG107" s="49"/>
      <c r="DFH107" s="49"/>
      <c r="DFI107" s="49"/>
      <c r="DFJ107" s="49"/>
      <c r="DFK107" s="49"/>
      <c r="DFL107" s="49"/>
      <c r="DFM107" s="49"/>
      <c r="DFN107" s="49"/>
      <c r="DFO107" s="49"/>
      <c r="DFP107" s="49"/>
      <c r="DFQ107" s="49"/>
      <c r="DFR107" s="49"/>
      <c r="DFS107" s="49"/>
      <c r="DFT107" s="49"/>
      <c r="DFU107" s="49"/>
      <c r="DFV107" s="49"/>
      <c r="DFW107" s="49"/>
      <c r="DFX107" s="49"/>
      <c r="DFY107" s="49"/>
      <c r="DFZ107" s="49"/>
      <c r="DGA107" s="49"/>
      <c r="DGB107" s="49"/>
      <c r="DGC107" s="49"/>
      <c r="DGD107" s="49"/>
      <c r="DGE107" s="49"/>
      <c r="DGF107" s="49"/>
      <c r="DGG107" s="49"/>
      <c r="DGH107" s="49"/>
      <c r="DGI107" s="49"/>
      <c r="DGJ107" s="49"/>
      <c r="DGK107" s="49"/>
      <c r="DGL107" s="49"/>
      <c r="DGM107" s="49"/>
      <c r="DGN107" s="49"/>
      <c r="DGO107" s="49"/>
      <c r="DGP107" s="49"/>
      <c r="DGQ107" s="49"/>
      <c r="DGR107" s="49"/>
      <c r="DGS107" s="49"/>
      <c r="DGT107" s="49"/>
      <c r="DGU107" s="49"/>
      <c r="DGV107" s="49"/>
      <c r="DGW107" s="49"/>
      <c r="DGX107" s="49"/>
      <c r="DGY107" s="49"/>
      <c r="DGZ107" s="49"/>
      <c r="DHA107" s="49"/>
      <c r="DHB107" s="49"/>
      <c r="DHC107" s="49"/>
      <c r="DHD107" s="49"/>
      <c r="DHE107" s="49"/>
      <c r="DHF107" s="49"/>
      <c r="DHG107" s="49"/>
      <c r="DHH107" s="49"/>
      <c r="DHI107" s="49"/>
      <c r="DHJ107" s="49"/>
      <c r="DHK107" s="49"/>
      <c r="DHL107" s="49"/>
      <c r="DHM107" s="49"/>
      <c r="DHN107" s="49"/>
      <c r="DHO107" s="49"/>
      <c r="DHP107" s="49"/>
      <c r="DHQ107" s="49"/>
      <c r="DHR107" s="49"/>
      <c r="DHS107" s="49"/>
      <c r="DHT107" s="49"/>
      <c r="DHU107" s="49"/>
      <c r="DHV107" s="49"/>
      <c r="DHW107" s="49"/>
      <c r="DHX107" s="49"/>
      <c r="DHY107" s="49"/>
      <c r="DHZ107" s="49"/>
      <c r="DIA107" s="49"/>
      <c r="DIB107" s="49"/>
      <c r="DIC107" s="49"/>
      <c r="DID107" s="49"/>
      <c r="DIE107" s="49"/>
      <c r="DIF107" s="49"/>
      <c r="DIG107" s="49"/>
      <c r="DIH107" s="49"/>
      <c r="DII107" s="49"/>
      <c r="DIJ107" s="49"/>
      <c r="DIK107" s="49"/>
      <c r="DIL107" s="49"/>
      <c r="DIM107" s="49"/>
      <c r="DIN107" s="49"/>
      <c r="DIO107" s="49"/>
      <c r="DIP107" s="49"/>
      <c r="DIQ107" s="49"/>
      <c r="DIR107" s="49"/>
      <c r="DIS107" s="49"/>
      <c r="DIT107" s="49"/>
      <c r="DIU107" s="49"/>
      <c r="DIV107" s="49"/>
      <c r="DIW107" s="49"/>
      <c r="DIX107" s="49"/>
      <c r="DIY107" s="49"/>
      <c r="DIZ107" s="49"/>
      <c r="DJA107" s="49"/>
      <c r="DJB107" s="49"/>
      <c r="DJC107" s="49"/>
      <c r="DJD107" s="49"/>
      <c r="DJE107" s="49"/>
      <c r="DJF107" s="49"/>
      <c r="DJG107" s="49"/>
      <c r="DJH107" s="49"/>
      <c r="DJI107" s="49"/>
      <c r="DJJ107" s="49"/>
      <c r="DJK107" s="49"/>
      <c r="DJL107" s="49"/>
      <c r="DJM107" s="49"/>
      <c r="DJN107" s="49"/>
      <c r="DJO107" s="49"/>
      <c r="DJP107" s="49"/>
      <c r="DJQ107" s="49"/>
      <c r="DJR107" s="49"/>
      <c r="DJS107" s="49"/>
      <c r="DJT107" s="49"/>
      <c r="DJU107" s="49"/>
      <c r="DJV107" s="49"/>
      <c r="DJW107" s="49"/>
      <c r="DJX107" s="49"/>
      <c r="DJY107" s="49"/>
      <c r="DJZ107" s="49"/>
      <c r="DKA107" s="49"/>
      <c r="DKB107" s="49"/>
      <c r="DKC107" s="49"/>
      <c r="DKD107" s="49"/>
      <c r="DKE107" s="49"/>
      <c r="DKF107" s="49"/>
      <c r="DKG107" s="49"/>
      <c r="DKH107" s="49"/>
      <c r="DKI107" s="49"/>
      <c r="DKJ107" s="49"/>
      <c r="DKK107" s="49"/>
      <c r="DKL107" s="49"/>
      <c r="DKM107" s="49"/>
      <c r="DKN107" s="49"/>
      <c r="DKO107" s="49"/>
      <c r="DKP107" s="49"/>
      <c r="DKQ107" s="49"/>
      <c r="DKR107" s="49"/>
      <c r="DKS107" s="49"/>
      <c r="DKT107" s="49"/>
      <c r="DKU107" s="49"/>
      <c r="DKV107" s="49"/>
      <c r="DKW107" s="49"/>
      <c r="DKX107" s="49"/>
      <c r="DKY107" s="49"/>
      <c r="DKZ107" s="49"/>
      <c r="DLA107" s="49"/>
      <c r="DLB107" s="49"/>
      <c r="DLC107" s="49"/>
      <c r="DLD107" s="49"/>
      <c r="DLE107" s="49"/>
      <c r="DLF107" s="49"/>
      <c r="DLG107" s="49"/>
      <c r="DLH107" s="49"/>
      <c r="DLI107" s="49"/>
      <c r="DLJ107" s="49"/>
      <c r="DLK107" s="49"/>
      <c r="DLL107" s="49"/>
      <c r="DLM107" s="49"/>
      <c r="DLN107" s="49"/>
      <c r="DLO107" s="49"/>
      <c r="DLP107" s="49"/>
      <c r="DLQ107" s="49"/>
      <c r="DLR107" s="49"/>
      <c r="DLS107" s="49"/>
      <c r="DLT107" s="49"/>
      <c r="DLU107" s="49"/>
      <c r="DLV107" s="49"/>
      <c r="DLW107" s="49"/>
      <c r="DLX107" s="49"/>
      <c r="DLY107" s="49"/>
      <c r="DLZ107" s="49"/>
      <c r="DMA107" s="49"/>
      <c r="DMB107" s="49"/>
      <c r="DMC107" s="49"/>
      <c r="DMD107" s="49"/>
      <c r="DME107" s="49"/>
      <c r="DMF107" s="49"/>
      <c r="DMG107" s="49"/>
      <c r="DMH107" s="49"/>
      <c r="DMI107" s="49"/>
      <c r="DMJ107" s="49"/>
      <c r="DMK107" s="49"/>
      <c r="DML107" s="49"/>
      <c r="DMM107" s="49"/>
      <c r="DMN107" s="49"/>
      <c r="DMO107" s="49"/>
      <c r="DMP107" s="49"/>
      <c r="DMQ107" s="49"/>
      <c r="DMR107" s="49"/>
      <c r="DMS107" s="49"/>
      <c r="DMT107" s="49"/>
      <c r="DMU107" s="49"/>
      <c r="DMV107" s="49"/>
      <c r="DMW107" s="49"/>
      <c r="DMX107" s="49"/>
      <c r="DMY107" s="49"/>
      <c r="DMZ107" s="49"/>
      <c r="DNA107" s="49"/>
      <c r="DNB107" s="49"/>
      <c r="DNC107" s="49"/>
      <c r="DND107" s="49"/>
      <c r="DNE107" s="49"/>
      <c r="DNF107" s="49"/>
      <c r="DNG107" s="49"/>
      <c r="DNH107" s="49"/>
      <c r="DNI107" s="49"/>
      <c r="DNJ107" s="49"/>
      <c r="DNK107" s="49"/>
      <c r="DNL107" s="49"/>
      <c r="DNM107" s="49"/>
      <c r="DNN107" s="49"/>
      <c r="DNO107" s="49"/>
      <c r="DNP107" s="49"/>
      <c r="DNQ107" s="49"/>
      <c r="DNR107" s="49"/>
      <c r="DNS107" s="49"/>
      <c r="DNT107" s="49"/>
      <c r="DNU107" s="49"/>
      <c r="DNV107" s="49"/>
      <c r="DNW107" s="49"/>
      <c r="DNX107" s="49"/>
      <c r="DNY107" s="49"/>
      <c r="DNZ107" s="49"/>
      <c r="DOA107" s="49"/>
      <c r="DOB107" s="49"/>
      <c r="DOC107" s="49"/>
      <c r="DOD107" s="49"/>
      <c r="DOE107" s="49"/>
      <c r="DOF107" s="49"/>
      <c r="DOG107" s="49"/>
      <c r="DOH107" s="49"/>
      <c r="DOI107" s="49"/>
      <c r="DOJ107" s="49"/>
      <c r="DOK107" s="49"/>
      <c r="DOL107" s="49"/>
      <c r="DOM107" s="49"/>
      <c r="DON107" s="49"/>
      <c r="DOO107" s="49"/>
      <c r="DOP107" s="49"/>
      <c r="DOQ107" s="49"/>
      <c r="DOR107" s="49"/>
      <c r="DOS107" s="49"/>
      <c r="DOT107" s="49"/>
      <c r="DOU107" s="49"/>
      <c r="DOV107" s="49"/>
      <c r="DOW107" s="49"/>
      <c r="DOX107" s="49"/>
      <c r="DOY107" s="49"/>
      <c r="DOZ107" s="49"/>
      <c r="DPA107" s="49"/>
      <c r="DPB107" s="49"/>
      <c r="DPC107" s="49"/>
      <c r="DPD107" s="49"/>
      <c r="DPE107" s="49"/>
      <c r="DPF107" s="49"/>
      <c r="DPG107" s="49"/>
      <c r="DPH107" s="49"/>
      <c r="DPI107" s="49"/>
      <c r="DPJ107" s="49"/>
      <c r="DPK107" s="49"/>
      <c r="DPL107" s="49"/>
      <c r="DPM107" s="49"/>
      <c r="DPN107" s="49"/>
      <c r="DPO107" s="49"/>
      <c r="DPP107" s="49"/>
      <c r="DPQ107" s="49"/>
      <c r="DPR107" s="49"/>
      <c r="DPS107" s="49"/>
      <c r="DPT107" s="49"/>
      <c r="DPU107" s="49"/>
      <c r="DPV107" s="49"/>
      <c r="DPW107" s="49"/>
      <c r="DPX107" s="49"/>
      <c r="DPY107" s="49"/>
      <c r="DPZ107" s="49"/>
      <c r="DQA107" s="49"/>
      <c r="DQB107" s="49"/>
      <c r="DQC107" s="49"/>
      <c r="DQD107" s="49"/>
      <c r="DQE107" s="49"/>
      <c r="DQF107" s="49"/>
      <c r="DQG107" s="49"/>
      <c r="DQH107" s="49"/>
      <c r="DQI107" s="49"/>
      <c r="DQJ107" s="49"/>
      <c r="DQK107" s="49"/>
      <c r="DQL107" s="49"/>
      <c r="DQM107" s="49"/>
      <c r="DQN107" s="49"/>
      <c r="DQO107" s="49"/>
      <c r="DQP107" s="49"/>
      <c r="DQQ107" s="49"/>
      <c r="DQR107" s="49"/>
      <c r="DQS107" s="49"/>
      <c r="DQT107" s="49"/>
      <c r="DQU107" s="49"/>
      <c r="DQV107" s="49"/>
      <c r="DQW107" s="49"/>
      <c r="DQX107" s="49"/>
      <c r="DQY107" s="49"/>
      <c r="DQZ107" s="49"/>
      <c r="DRA107" s="49"/>
      <c r="DRB107" s="49"/>
      <c r="DRC107" s="49"/>
      <c r="DRD107" s="49"/>
      <c r="DRE107" s="49"/>
      <c r="DRF107" s="49"/>
      <c r="DRG107" s="49"/>
      <c r="DRH107" s="49"/>
      <c r="DRI107" s="49"/>
      <c r="DRJ107" s="49"/>
      <c r="DRK107" s="49"/>
      <c r="DRL107" s="49"/>
      <c r="DRM107" s="49"/>
      <c r="DRN107" s="49"/>
      <c r="DRO107" s="49"/>
      <c r="DRP107" s="49"/>
      <c r="DRQ107" s="49"/>
      <c r="DRR107" s="49"/>
      <c r="DRS107" s="49"/>
      <c r="DRT107" s="49"/>
      <c r="DRU107" s="49"/>
      <c r="DRV107" s="49"/>
      <c r="DRW107" s="49"/>
      <c r="DRX107" s="49"/>
      <c r="DRY107" s="49"/>
      <c r="DRZ107" s="49"/>
      <c r="DSA107" s="49"/>
      <c r="DSB107" s="49"/>
      <c r="DSC107" s="49"/>
      <c r="DSD107" s="49"/>
      <c r="DSE107" s="49"/>
      <c r="DSF107" s="49"/>
      <c r="DSG107" s="49"/>
      <c r="DSH107" s="49"/>
      <c r="DSI107" s="49"/>
      <c r="DSJ107" s="49"/>
      <c r="DSK107" s="49"/>
      <c r="DSL107" s="49"/>
      <c r="DSM107" s="49"/>
      <c r="DSN107" s="49"/>
      <c r="DSO107" s="49"/>
      <c r="DSP107" s="49"/>
      <c r="DSQ107" s="49"/>
      <c r="DSR107" s="49"/>
      <c r="DSS107" s="49"/>
      <c r="DST107" s="49"/>
      <c r="DSU107" s="49"/>
      <c r="DSV107" s="49"/>
      <c r="DSW107" s="49"/>
      <c r="DSX107" s="49"/>
      <c r="DSY107" s="49"/>
      <c r="DSZ107" s="49"/>
      <c r="DTA107" s="49"/>
      <c r="DTB107" s="49"/>
      <c r="DTC107" s="49"/>
      <c r="DTD107" s="49"/>
      <c r="DTE107" s="49"/>
      <c r="DTF107" s="49"/>
      <c r="DTG107" s="49"/>
      <c r="DTH107" s="49"/>
      <c r="DTI107" s="49"/>
      <c r="DTJ107" s="49"/>
      <c r="DTK107" s="49"/>
      <c r="DTL107" s="49"/>
      <c r="DTM107" s="49"/>
      <c r="DTN107" s="49"/>
      <c r="DTO107" s="49"/>
      <c r="DTP107" s="49"/>
      <c r="DTQ107" s="49"/>
      <c r="DTR107" s="49"/>
      <c r="DTS107" s="49"/>
      <c r="DTT107" s="49"/>
      <c r="DTU107" s="49"/>
      <c r="DTV107" s="49"/>
      <c r="DTW107" s="49"/>
      <c r="DTX107" s="49"/>
      <c r="DTY107" s="49"/>
      <c r="DTZ107" s="49"/>
      <c r="DUA107" s="49"/>
      <c r="DUB107" s="49"/>
      <c r="DUC107" s="49"/>
      <c r="DUD107" s="49"/>
      <c r="DUE107" s="49"/>
      <c r="DUF107" s="49"/>
      <c r="DUG107" s="49"/>
      <c r="DUH107" s="49"/>
      <c r="DUI107" s="49"/>
      <c r="DUJ107" s="49"/>
      <c r="DUK107" s="49"/>
      <c r="DUL107" s="49"/>
      <c r="DUM107" s="49"/>
      <c r="DUN107" s="49"/>
      <c r="DUO107" s="49"/>
      <c r="DUP107" s="49"/>
      <c r="DUQ107" s="49"/>
      <c r="DUR107" s="49"/>
      <c r="DUS107" s="49"/>
      <c r="DUT107" s="49"/>
      <c r="DUU107" s="49"/>
      <c r="DUV107" s="49"/>
      <c r="DUW107" s="49"/>
      <c r="DUX107" s="49"/>
      <c r="DUY107" s="49"/>
      <c r="DUZ107" s="49"/>
      <c r="DVA107" s="49"/>
      <c r="DVB107" s="49"/>
      <c r="DVC107" s="49"/>
      <c r="DVD107" s="49"/>
      <c r="DVE107" s="49"/>
      <c r="DVF107" s="49"/>
      <c r="DVG107" s="49"/>
      <c r="DVH107" s="49"/>
      <c r="DVI107" s="49"/>
      <c r="DVJ107" s="49"/>
      <c r="DVK107" s="49"/>
      <c r="DVL107" s="49"/>
      <c r="DVM107" s="49"/>
      <c r="DVN107" s="49"/>
      <c r="DVO107" s="49"/>
      <c r="DVP107" s="49"/>
      <c r="DVQ107" s="49"/>
      <c r="DVR107" s="49"/>
      <c r="DVS107" s="49"/>
      <c r="DVT107" s="49"/>
      <c r="DVU107" s="49"/>
      <c r="DVV107" s="49"/>
      <c r="DVW107" s="49"/>
      <c r="DVX107" s="49"/>
      <c r="DVY107" s="49"/>
      <c r="DVZ107" s="49"/>
      <c r="DWA107" s="49"/>
      <c r="DWB107" s="49"/>
      <c r="DWC107" s="49"/>
      <c r="DWD107" s="49"/>
      <c r="DWE107" s="49"/>
      <c r="DWF107" s="49"/>
      <c r="DWG107" s="49"/>
      <c r="DWH107" s="49"/>
      <c r="DWI107" s="49"/>
      <c r="DWJ107" s="49"/>
      <c r="DWK107" s="49"/>
      <c r="DWL107" s="49"/>
      <c r="DWM107" s="49"/>
      <c r="DWN107" s="49"/>
      <c r="DWO107" s="49"/>
      <c r="DWP107" s="49"/>
      <c r="DWQ107" s="49"/>
      <c r="DWR107" s="49"/>
      <c r="DWS107" s="49"/>
      <c r="DWT107" s="49"/>
      <c r="DWU107" s="49"/>
      <c r="DWV107" s="49"/>
      <c r="DWW107" s="49"/>
      <c r="DWX107" s="49"/>
      <c r="DWY107" s="49"/>
      <c r="DWZ107" s="49"/>
      <c r="DXA107" s="49"/>
      <c r="DXB107" s="49"/>
      <c r="DXC107" s="49"/>
      <c r="DXD107" s="49"/>
      <c r="DXE107" s="49"/>
      <c r="DXF107" s="49"/>
      <c r="DXG107" s="49"/>
      <c r="DXH107" s="49"/>
      <c r="DXI107" s="49"/>
      <c r="DXJ107" s="49"/>
      <c r="DXK107" s="49"/>
      <c r="DXL107" s="49"/>
      <c r="DXM107" s="49"/>
      <c r="DXN107" s="49"/>
      <c r="DXO107" s="49"/>
      <c r="DXP107" s="49"/>
      <c r="DXQ107" s="49"/>
      <c r="DXR107" s="49"/>
      <c r="DXS107" s="49"/>
      <c r="DXT107" s="49"/>
      <c r="DXU107" s="49"/>
      <c r="DXV107" s="49"/>
      <c r="DXW107" s="49"/>
      <c r="DXX107" s="49"/>
      <c r="DXY107" s="49"/>
      <c r="DXZ107" s="49"/>
      <c r="DYA107" s="49"/>
      <c r="DYB107" s="49"/>
      <c r="DYC107" s="49"/>
      <c r="DYD107" s="49"/>
      <c r="DYE107" s="49"/>
      <c r="DYF107" s="49"/>
      <c r="DYG107" s="49"/>
      <c r="DYH107" s="49"/>
      <c r="DYI107" s="49"/>
      <c r="DYJ107" s="49"/>
      <c r="DYK107" s="49"/>
      <c r="DYL107" s="49"/>
      <c r="DYM107" s="49"/>
      <c r="DYN107" s="49"/>
      <c r="DYO107" s="49"/>
      <c r="DYP107" s="49"/>
      <c r="DYQ107" s="49"/>
      <c r="DYR107" s="49"/>
      <c r="DYS107" s="49"/>
      <c r="DYT107" s="49"/>
      <c r="DYU107" s="49"/>
      <c r="DYV107" s="49"/>
      <c r="DYW107" s="49"/>
      <c r="DYX107" s="49"/>
      <c r="DYY107" s="49"/>
      <c r="DYZ107" s="49"/>
      <c r="DZA107" s="49"/>
      <c r="DZB107" s="49"/>
      <c r="DZC107" s="49"/>
      <c r="DZD107" s="49"/>
      <c r="DZE107" s="49"/>
      <c r="DZF107" s="49"/>
      <c r="DZG107" s="49"/>
      <c r="DZH107" s="49"/>
      <c r="DZI107" s="49"/>
      <c r="DZJ107" s="49"/>
      <c r="DZK107" s="49"/>
      <c r="DZL107" s="49"/>
      <c r="DZM107" s="49"/>
      <c r="DZN107" s="49"/>
      <c r="DZO107" s="49"/>
      <c r="DZP107" s="49"/>
      <c r="DZQ107" s="49"/>
      <c r="DZR107" s="49"/>
      <c r="DZS107" s="49"/>
      <c r="DZT107" s="49"/>
      <c r="DZU107" s="49"/>
      <c r="DZV107" s="49"/>
      <c r="DZW107" s="49"/>
      <c r="DZX107" s="49"/>
      <c r="DZY107" s="49"/>
      <c r="DZZ107" s="49"/>
      <c r="EAA107" s="49"/>
      <c r="EAB107" s="49"/>
      <c r="EAC107" s="49"/>
      <c r="EAD107" s="49"/>
      <c r="EAE107" s="49"/>
      <c r="EAF107" s="49"/>
      <c r="EAG107" s="49"/>
      <c r="EAH107" s="49"/>
      <c r="EAI107" s="49"/>
      <c r="EAJ107" s="49"/>
      <c r="EAK107" s="49"/>
      <c r="EAL107" s="49"/>
      <c r="EAM107" s="49"/>
      <c r="EAN107" s="49"/>
      <c r="EAO107" s="49"/>
      <c r="EAP107" s="49"/>
      <c r="EAQ107" s="49"/>
      <c r="EAR107" s="49"/>
      <c r="EAS107" s="49"/>
      <c r="EAT107" s="49"/>
      <c r="EAU107" s="49"/>
      <c r="EAV107" s="49"/>
      <c r="EAW107" s="49"/>
      <c r="EAX107" s="49"/>
      <c r="EAY107" s="49"/>
      <c r="EAZ107" s="49"/>
      <c r="EBA107" s="49"/>
      <c r="EBB107" s="49"/>
      <c r="EBC107" s="49"/>
      <c r="EBD107" s="49"/>
      <c r="EBE107" s="49"/>
      <c r="EBF107" s="49"/>
      <c r="EBG107" s="49"/>
      <c r="EBH107" s="49"/>
      <c r="EBI107" s="49"/>
      <c r="EBJ107" s="49"/>
      <c r="EBK107" s="49"/>
      <c r="EBL107" s="49"/>
      <c r="EBM107" s="49"/>
      <c r="EBN107" s="49"/>
      <c r="EBO107" s="49"/>
      <c r="EBP107" s="49"/>
      <c r="EBQ107" s="49"/>
      <c r="EBR107" s="49"/>
      <c r="EBS107" s="49"/>
      <c r="EBT107" s="49"/>
      <c r="EBU107" s="49"/>
      <c r="EBV107" s="49"/>
      <c r="EBW107" s="49"/>
      <c r="EBX107" s="49"/>
      <c r="EBY107" s="49"/>
      <c r="EBZ107" s="49"/>
      <c r="ECA107" s="49"/>
      <c r="ECB107" s="49"/>
      <c r="ECC107" s="49"/>
      <c r="ECD107" s="49"/>
      <c r="ECE107" s="49"/>
      <c r="ECF107" s="49"/>
      <c r="ECG107" s="49"/>
      <c r="ECH107" s="49"/>
      <c r="ECI107" s="49"/>
      <c r="ECJ107" s="49"/>
      <c r="ECK107" s="49"/>
      <c r="ECL107" s="49"/>
      <c r="ECM107" s="49"/>
      <c r="ECN107" s="49"/>
      <c r="ECO107" s="49"/>
      <c r="ECP107" s="49"/>
      <c r="ECQ107" s="49"/>
      <c r="ECR107" s="49"/>
      <c r="ECS107" s="49"/>
      <c r="ECT107" s="49"/>
      <c r="ECU107" s="49"/>
      <c r="ECV107" s="49"/>
      <c r="ECW107" s="49"/>
      <c r="ECX107" s="49"/>
      <c r="ECY107" s="49"/>
      <c r="ECZ107" s="49"/>
      <c r="EDA107" s="49"/>
      <c r="EDB107" s="49"/>
      <c r="EDC107" s="49"/>
      <c r="EDD107" s="49"/>
      <c r="EDE107" s="49"/>
      <c r="EDF107" s="49"/>
      <c r="EDG107" s="49"/>
      <c r="EDH107" s="49"/>
      <c r="EDI107" s="49"/>
      <c r="EDJ107" s="49"/>
      <c r="EDK107" s="49"/>
      <c r="EDL107" s="49"/>
      <c r="EDM107" s="49"/>
      <c r="EDN107" s="49"/>
      <c r="EDO107" s="49"/>
      <c r="EDP107" s="49"/>
      <c r="EDQ107" s="49"/>
      <c r="EDR107" s="49"/>
      <c r="EDS107" s="49"/>
      <c r="EDT107" s="49"/>
      <c r="EDU107" s="49"/>
      <c r="EDV107" s="49"/>
      <c r="EDW107" s="49"/>
      <c r="EDX107" s="49"/>
      <c r="EDY107" s="49"/>
      <c r="EDZ107" s="49"/>
      <c r="EEA107" s="49"/>
      <c r="EEB107" s="49"/>
      <c r="EEC107" s="49"/>
      <c r="EED107" s="49"/>
      <c r="EEE107" s="49"/>
      <c r="EEF107" s="49"/>
      <c r="EEG107" s="49"/>
      <c r="EEH107" s="49"/>
      <c r="EEI107" s="49"/>
      <c r="EEJ107" s="49"/>
      <c r="EEK107" s="49"/>
      <c r="EEL107" s="49"/>
      <c r="EEM107" s="49"/>
      <c r="EEN107" s="49"/>
      <c r="EEO107" s="49"/>
      <c r="EEP107" s="49"/>
      <c r="EEQ107" s="49"/>
      <c r="EER107" s="49"/>
      <c r="EES107" s="49"/>
      <c r="EET107" s="49"/>
      <c r="EEU107" s="49"/>
      <c r="EEV107" s="49"/>
      <c r="EEW107" s="49"/>
      <c r="EEX107" s="49"/>
      <c r="EEY107" s="49"/>
      <c r="EEZ107" s="49"/>
      <c r="EFA107" s="49"/>
      <c r="EFB107" s="49"/>
      <c r="EFC107" s="49"/>
      <c r="EFD107" s="49"/>
      <c r="EFE107" s="49"/>
      <c r="EFF107" s="49"/>
      <c r="EFG107" s="49"/>
      <c r="EFH107" s="49"/>
      <c r="EFI107" s="49"/>
      <c r="EFJ107" s="49"/>
      <c r="EFK107" s="49"/>
      <c r="EFL107" s="49"/>
      <c r="EFM107" s="49"/>
      <c r="EFN107" s="49"/>
      <c r="EFO107" s="49"/>
      <c r="EFP107" s="49"/>
      <c r="EFQ107" s="49"/>
      <c r="EFR107" s="49"/>
      <c r="EFS107" s="49"/>
      <c r="EFT107" s="49"/>
      <c r="EFU107" s="49"/>
      <c r="EFV107" s="49"/>
      <c r="EFW107" s="49"/>
      <c r="EFX107" s="49"/>
      <c r="EFY107" s="49"/>
      <c r="EFZ107" s="49"/>
      <c r="EGA107" s="49"/>
      <c r="EGB107" s="49"/>
      <c r="EGC107" s="49"/>
      <c r="EGD107" s="49"/>
      <c r="EGE107" s="49"/>
      <c r="EGF107" s="49"/>
      <c r="EGG107" s="49"/>
      <c r="EGH107" s="49"/>
      <c r="EGI107" s="49"/>
      <c r="EGJ107" s="49"/>
      <c r="EGK107" s="49"/>
      <c r="EGL107" s="49"/>
      <c r="EGM107" s="49"/>
      <c r="EGN107" s="49"/>
      <c r="EGO107" s="49"/>
      <c r="EGP107" s="49"/>
      <c r="EGQ107" s="49"/>
      <c r="EGR107" s="49"/>
      <c r="EGS107" s="49"/>
      <c r="EGT107" s="49"/>
      <c r="EGU107" s="49"/>
      <c r="EGV107" s="49"/>
      <c r="EGW107" s="49"/>
      <c r="EGX107" s="49"/>
      <c r="EGY107" s="49"/>
      <c r="EGZ107" s="49"/>
      <c r="EHA107" s="49"/>
      <c r="EHB107" s="49"/>
      <c r="EHC107" s="49"/>
      <c r="EHD107" s="49"/>
      <c r="EHE107" s="49"/>
      <c r="EHF107" s="49"/>
      <c r="EHG107" s="49"/>
      <c r="EHH107" s="49"/>
      <c r="EHI107" s="49"/>
      <c r="EHJ107" s="49"/>
      <c r="EHK107" s="49"/>
      <c r="EHL107" s="49"/>
      <c r="EHM107" s="49"/>
      <c r="EHN107" s="49"/>
      <c r="EHO107" s="49"/>
      <c r="EHP107" s="49"/>
      <c r="EHQ107" s="49"/>
      <c r="EHR107" s="49"/>
      <c r="EHS107" s="49"/>
      <c r="EHT107" s="49"/>
      <c r="EHU107" s="49"/>
      <c r="EHV107" s="49"/>
      <c r="EHW107" s="49"/>
      <c r="EHX107" s="49"/>
      <c r="EHY107" s="49"/>
      <c r="EHZ107" s="49"/>
      <c r="EIA107" s="49"/>
      <c r="EIB107" s="49"/>
      <c r="EIC107" s="49"/>
      <c r="EID107" s="49"/>
      <c r="EIE107" s="49"/>
      <c r="EIF107" s="49"/>
      <c r="EIG107" s="49"/>
      <c r="EIH107" s="49"/>
      <c r="EII107" s="49"/>
      <c r="EIJ107" s="49"/>
      <c r="EIK107" s="49"/>
      <c r="EIL107" s="49"/>
      <c r="EIM107" s="49"/>
      <c r="EIN107" s="49"/>
      <c r="EIO107" s="49"/>
      <c r="EIP107" s="49"/>
      <c r="EIQ107" s="49"/>
      <c r="EIR107" s="49"/>
      <c r="EIS107" s="49"/>
      <c r="EIT107" s="49"/>
      <c r="EIU107" s="49"/>
      <c r="EIV107" s="49"/>
      <c r="EIW107" s="49"/>
      <c r="EIX107" s="49"/>
      <c r="EIY107" s="49"/>
      <c r="EIZ107" s="49"/>
      <c r="EJA107" s="49"/>
      <c r="EJB107" s="49"/>
      <c r="EJC107" s="49"/>
      <c r="EJD107" s="49"/>
      <c r="EJE107" s="49"/>
      <c r="EJF107" s="49"/>
      <c r="EJG107" s="49"/>
      <c r="EJH107" s="49"/>
      <c r="EJI107" s="49"/>
      <c r="EJJ107" s="49"/>
      <c r="EJK107" s="49"/>
      <c r="EJL107" s="49"/>
      <c r="EJM107" s="49"/>
      <c r="EJN107" s="49"/>
      <c r="EJO107" s="49"/>
      <c r="EJP107" s="49"/>
      <c r="EJQ107" s="49"/>
      <c r="EJR107" s="49"/>
      <c r="EJS107" s="49"/>
      <c r="EJT107" s="49"/>
      <c r="EJU107" s="49"/>
      <c r="EJV107" s="49"/>
      <c r="EJW107" s="49"/>
      <c r="EJX107" s="49"/>
      <c r="EJY107" s="49"/>
      <c r="EJZ107" s="49"/>
      <c r="EKA107" s="49"/>
      <c r="EKB107" s="49"/>
      <c r="EKC107" s="49"/>
      <c r="EKD107" s="49"/>
      <c r="EKE107" s="49"/>
      <c r="EKF107" s="49"/>
      <c r="EKG107" s="49"/>
      <c r="EKH107" s="49"/>
      <c r="EKI107" s="49"/>
      <c r="EKJ107" s="49"/>
      <c r="EKK107" s="49"/>
      <c r="EKL107" s="49"/>
      <c r="EKM107" s="49"/>
      <c r="EKN107" s="49"/>
      <c r="EKO107" s="49"/>
      <c r="EKP107" s="49"/>
      <c r="EKQ107" s="49"/>
      <c r="EKR107" s="49"/>
      <c r="EKS107" s="49"/>
      <c r="EKT107" s="49"/>
      <c r="EKU107" s="49"/>
      <c r="EKV107" s="49"/>
      <c r="EKW107" s="49"/>
      <c r="EKX107" s="49"/>
      <c r="EKY107" s="49"/>
      <c r="EKZ107" s="49"/>
      <c r="ELA107" s="49"/>
      <c r="ELB107" s="49"/>
      <c r="ELC107" s="49"/>
      <c r="ELD107" s="49"/>
      <c r="ELE107" s="49"/>
      <c r="ELF107" s="49"/>
      <c r="ELG107" s="49"/>
      <c r="ELH107" s="49"/>
      <c r="ELI107" s="49"/>
      <c r="ELJ107" s="49"/>
      <c r="ELK107" s="49"/>
      <c r="ELL107" s="49"/>
      <c r="ELM107" s="49"/>
      <c r="ELN107" s="49"/>
      <c r="ELO107" s="49"/>
      <c r="ELP107" s="49"/>
      <c r="ELQ107" s="49"/>
      <c r="ELR107" s="49"/>
      <c r="ELS107" s="49"/>
      <c r="ELT107" s="49"/>
      <c r="ELU107" s="49"/>
      <c r="ELV107" s="49"/>
      <c r="ELW107" s="49"/>
      <c r="ELX107" s="49"/>
      <c r="ELY107" s="49"/>
      <c r="ELZ107" s="49"/>
      <c r="EMA107" s="49"/>
      <c r="EMB107" s="49"/>
      <c r="EMC107" s="49"/>
      <c r="EMD107" s="49"/>
      <c r="EME107" s="49"/>
      <c r="EMF107" s="49"/>
      <c r="EMG107" s="49"/>
      <c r="EMH107" s="49"/>
      <c r="EMI107" s="49"/>
      <c r="EMJ107" s="49"/>
      <c r="EMK107" s="49"/>
      <c r="EML107" s="49"/>
      <c r="EMM107" s="49"/>
      <c r="EMN107" s="49"/>
      <c r="EMO107" s="49"/>
      <c r="EMP107" s="49"/>
      <c r="EMQ107" s="49"/>
      <c r="EMR107" s="49"/>
      <c r="EMS107" s="49"/>
      <c r="EMT107" s="49"/>
      <c r="EMU107" s="49"/>
      <c r="EMV107" s="49"/>
      <c r="EMW107" s="49"/>
      <c r="EMX107" s="49"/>
      <c r="EMY107" s="49"/>
      <c r="EMZ107" s="49"/>
      <c r="ENA107" s="49"/>
      <c r="ENB107" s="49"/>
      <c r="ENC107" s="49"/>
      <c r="END107" s="49"/>
      <c r="ENE107" s="49"/>
      <c r="ENF107" s="49"/>
      <c r="ENG107" s="49"/>
      <c r="ENH107" s="49"/>
      <c r="ENI107" s="49"/>
      <c r="ENJ107" s="49"/>
      <c r="ENK107" s="49"/>
      <c r="ENL107" s="49"/>
      <c r="ENM107" s="49"/>
      <c r="ENN107" s="49"/>
      <c r="ENO107" s="49"/>
      <c r="ENP107" s="49"/>
      <c r="ENQ107" s="49"/>
      <c r="ENR107" s="49"/>
      <c r="ENS107" s="49"/>
      <c r="ENT107" s="49"/>
      <c r="ENU107" s="49"/>
      <c r="ENV107" s="49"/>
      <c r="ENW107" s="49"/>
      <c r="ENX107" s="49"/>
      <c r="ENY107" s="49"/>
      <c r="ENZ107" s="49"/>
      <c r="EOA107" s="49"/>
      <c r="EOB107" s="49"/>
      <c r="EOC107" s="49"/>
      <c r="EOD107" s="49"/>
      <c r="EOE107" s="49"/>
      <c r="EOF107" s="49"/>
      <c r="EOG107" s="49"/>
      <c r="EOH107" s="49"/>
      <c r="EOI107" s="49"/>
      <c r="EOJ107" s="49"/>
      <c r="EOK107" s="49"/>
      <c r="EOL107" s="49"/>
      <c r="EOM107" s="49"/>
      <c r="EON107" s="49"/>
      <c r="EOO107" s="49"/>
      <c r="EOP107" s="49"/>
      <c r="EOQ107" s="49"/>
      <c r="EOR107" s="49"/>
      <c r="EOS107" s="49"/>
      <c r="EOT107" s="49"/>
      <c r="EOU107" s="49"/>
      <c r="EOV107" s="49"/>
      <c r="EOW107" s="49"/>
      <c r="EOX107" s="49"/>
      <c r="EOY107" s="49"/>
      <c r="EOZ107" s="49"/>
      <c r="EPA107" s="49"/>
      <c r="EPB107" s="49"/>
      <c r="EPC107" s="49"/>
      <c r="EPD107" s="49"/>
      <c r="EPE107" s="49"/>
      <c r="EPF107" s="49"/>
      <c r="EPG107" s="49"/>
      <c r="EPH107" s="49"/>
      <c r="EPI107" s="49"/>
      <c r="EPJ107" s="49"/>
      <c r="EPK107" s="49"/>
      <c r="EPL107" s="49"/>
      <c r="EPM107" s="49"/>
      <c r="EPN107" s="49"/>
      <c r="EPO107" s="49"/>
      <c r="EPP107" s="49"/>
      <c r="EPQ107" s="49"/>
      <c r="EPR107" s="49"/>
      <c r="EPS107" s="49"/>
      <c r="EPT107" s="49"/>
      <c r="EPU107" s="49"/>
      <c r="EPV107" s="49"/>
      <c r="EPW107" s="49"/>
      <c r="EPX107" s="49"/>
      <c r="EPY107" s="49"/>
      <c r="EPZ107" s="49"/>
      <c r="EQA107" s="49"/>
      <c r="EQB107" s="49"/>
      <c r="EQC107" s="49"/>
      <c r="EQD107" s="49"/>
      <c r="EQE107" s="49"/>
      <c r="EQF107" s="49"/>
      <c r="EQG107" s="49"/>
      <c r="EQH107" s="49"/>
      <c r="EQI107" s="49"/>
      <c r="EQJ107" s="49"/>
      <c r="EQK107" s="49"/>
      <c r="EQL107" s="49"/>
      <c r="EQM107" s="49"/>
      <c r="EQN107" s="49"/>
      <c r="EQO107" s="49"/>
      <c r="EQP107" s="49"/>
      <c r="EQQ107" s="49"/>
      <c r="EQR107" s="49"/>
      <c r="EQS107" s="49"/>
      <c r="EQT107" s="49"/>
      <c r="EQU107" s="49"/>
      <c r="EQV107" s="49"/>
      <c r="EQW107" s="49"/>
      <c r="EQX107" s="49"/>
      <c r="EQY107" s="49"/>
      <c r="EQZ107" s="49"/>
      <c r="ERA107" s="49"/>
      <c r="ERB107" s="49"/>
      <c r="ERC107" s="49"/>
      <c r="ERD107" s="49"/>
      <c r="ERE107" s="49"/>
      <c r="ERF107" s="49"/>
      <c r="ERG107" s="49"/>
      <c r="ERH107" s="49"/>
      <c r="ERI107" s="49"/>
      <c r="ERJ107" s="49"/>
      <c r="ERK107" s="49"/>
      <c r="ERL107" s="49"/>
      <c r="ERM107" s="49"/>
      <c r="ERN107" s="49"/>
      <c r="ERO107" s="49"/>
      <c r="ERP107" s="49"/>
      <c r="ERQ107" s="49"/>
      <c r="ERR107" s="49"/>
      <c r="ERS107" s="49"/>
      <c r="ERT107" s="49"/>
      <c r="ERU107" s="49"/>
      <c r="ERV107" s="49"/>
      <c r="ERW107" s="49"/>
      <c r="ERX107" s="49"/>
      <c r="ERY107" s="49"/>
      <c r="ERZ107" s="49"/>
      <c r="ESA107" s="49"/>
      <c r="ESB107" s="49"/>
      <c r="ESC107" s="49"/>
      <c r="ESD107" s="49"/>
      <c r="ESE107" s="49"/>
      <c r="ESF107" s="49"/>
      <c r="ESG107" s="49"/>
      <c r="ESH107" s="49"/>
      <c r="ESI107" s="49"/>
      <c r="ESJ107" s="49"/>
      <c r="ESK107" s="49"/>
      <c r="ESL107" s="49"/>
      <c r="ESM107" s="49"/>
      <c r="ESN107" s="49"/>
      <c r="ESO107" s="49"/>
      <c r="ESP107" s="49"/>
      <c r="ESQ107" s="49"/>
      <c r="ESR107" s="49"/>
      <c r="ESS107" s="49"/>
      <c r="EST107" s="49"/>
      <c r="ESU107" s="49"/>
      <c r="ESV107" s="49"/>
      <c r="ESW107" s="49"/>
      <c r="ESX107" s="49"/>
      <c r="ESY107" s="49"/>
      <c r="ESZ107" s="49"/>
      <c r="ETA107" s="49"/>
      <c r="ETB107" s="49"/>
      <c r="ETC107" s="49"/>
      <c r="ETD107" s="49"/>
      <c r="ETE107" s="49"/>
      <c r="ETF107" s="49"/>
      <c r="ETG107" s="49"/>
      <c r="ETH107" s="49"/>
      <c r="ETI107" s="49"/>
      <c r="ETJ107" s="49"/>
      <c r="ETK107" s="49"/>
      <c r="ETL107" s="49"/>
      <c r="ETM107" s="49"/>
      <c r="ETN107" s="49"/>
      <c r="ETO107" s="49"/>
      <c r="ETP107" s="49"/>
      <c r="ETQ107" s="49"/>
      <c r="ETR107" s="49"/>
      <c r="ETS107" s="49"/>
      <c r="ETT107" s="49"/>
      <c r="ETU107" s="49"/>
      <c r="ETV107" s="49"/>
      <c r="ETW107" s="49"/>
      <c r="ETX107" s="49"/>
      <c r="ETY107" s="49"/>
      <c r="ETZ107" s="49"/>
      <c r="EUA107" s="49"/>
      <c r="EUB107" s="49"/>
      <c r="EUC107" s="49"/>
      <c r="EUD107" s="49"/>
      <c r="EUE107" s="49"/>
      <c r="EUF107" s="49"/>
      <c r="EUG107" s="49"/>
      <c r="EUH107" s="49"/>
      <c r="EUI107" s="49"/>
      <c r="EUJ107" s="49"/>
      <c r="EUK107" s="49"/>
      <c r="EUL107" s="49"/>
      <c r="EUM107" s="49"/>
      <c r="EUN107" s="49"/>
      <c r="EUO107" s="49"/>
      <c r="EUP107" s="49"/>
      <c r="EUQ107" s="49"/>
      <c r="EUR107" s="49"/>
      <c r="EUS107" s="49"/>
      <c r="EUT107" s="49"/>
      <c r="EUU107" s="49"/>
      <c r="EUV107" s="49"/>
      <c r="EUW107" s="49"/>
      <c r="EUX107" s="49"/>
      <c r="EUY107" s="49"/>
      <c r="EUZ107" s="49"/>
      <c r="EVA107" s="49"/>
      <c r="EVB107" s="49"/>
      <c r="EVC107" s="49"/>
      <c r="EVD107" s="49"/>
      <c r="EVE107" s="49"/>
      <c r="EVF107" s="49"/>
      <c r="EVG107" s="49"/>
      <c r="EVH107" s="49"/>
      <c r="EVI107" s="49"/>
      <c r="EVJ107" s="49"/>
      <c r="EVK107" s="49"/>
      <c r="EVL107" s="49"/>
      <c r="EVM107" s="49"/>
      <c r="EVN107" s="49"/>
      <c r="EVO107" s="49"/>
      <c r="EVP107" s="49"/>
      <c r="EVQ107" s="49"/>
      <c r="EVR107" s="49"/>
      <c r="EVS107" s="49"/>
      <c r="EVT107" s="49"/>
      <c r="EVU107" s="49"/>
      <c r="EVV107" s="49"/>
      <c r="EVW107" s="49"/>
      <c r="EVX107" s="49"/>
      <c r="EVY107" s="49"/>
      <c r="EVZ107" s="49"/>
      <c r="EWA107" s="49"/>
      <c r="EWB107" s="49"/>
      <c r="EWC107" s="49"/>
      <c r="EWD107" s="49"/>
      <c r="EWE107" s="49"/>
      <c r="EWF107" s="49"/>
      <c r="EWG107" s="49"/>
      <c r="EWH107" s="49"/>
      <c r="EWI107" s="49"/>
      <c r="EWJ107" s="49"/>
      <c r="EWK107" s="49"/>
      <c r="EWL107" s="49"/>
      <c r="EWM107" s="49"/>
      <c r="EWN107" s="49"/>
      <c r="EWO107" s="49"/>
      <c r="EWP107" s="49"/>
      <c r="EWQ107" s="49"/>
      <c r="EWR107" s="49"/>
      <c r="EWS107" s="49"/>
      <c r="EWT107" s="49"/>
      <c r="EWU107" s="49"/>
      <c r="EWV107" s="49"/>
      <c r="EWW107" s="49"/>
      <c r="EWX107" s="49"/>
      <c r="EWY107" s="49"/>
      <c r="EWZ107" s="49"/>
      <c r="EXA107" s="49"/>
      <c r="EXB107" s="49"/>
      <c r="EXC107" s="49"/>
      <c r="EXD107" s="49"/>
      <c r="EXE107" s="49"/>
      <c r="EXF107" s="49"/>
      <c r="EXG107" s="49"/>
      <c r="EXH107" s="49"/>
      <c r="EXI107" s="49"/>
      <c r="EXJ107" s="49"/>
      <c r="EXK107" s="49"/>
      <c r="EXL107" s="49"/>
      <c r="EXM107" s="49"/>
      <c r="EXN107" s="49"/>
      <c r="EXO107" s="49"/>
      <c r="EXP107" s="49"/>
      <c r="EXQ107" s="49"/>
      <c r="EXR107" s="49"/>
      <c r="EXS107" s="49"/>
      <c r="EXT107" s="49"/>
      <c r="EXU107" s="49"/>
      <c r="EXV107" s="49"/>
      <c r="EXW107" s="49"/>
      <c r="EXX107" s="49"/>
      <c r="EXY107" s="49"/>
      <c r="EXZ107" s="49"/>
      <c r="EYA107" s="49"/>
      <c r="EYB107" s="49"/>
      <c r="EYC107" s="49"/>
      <c r="EYD107" s="49"/>
      <c r="EYE107" s="49"/>
      <c r="EYF107" s="49"/>
      <c r="EYG107" s="49"/>
      <c r="EYH107" s="49"/>
      <c r="EYI107" s="49"/>
      <c r="EYJ107" s="49"/>
      <c r="EYK107" s="49"/>
      <c r="EYL107" s="49"/>
      <c r="EYM107" s="49"/>
      <c r="EYN107" s="49"/>
      <c r="EYO107" s="49"/>
      <c r="EYP107" s="49"/>
      <c r="EYQ107" s="49"/>
      <c r="EYR107" s="49"/>
      <c r="EYS107" s="49"/>
      <c r="EYT107" s="49"/>
      <c r="EYU107" s="49"/>
      <c r="EYV107" s="49"/>
      <c r="EYW107" s="49"/>
      <c r="EYX107" s="49"/>
      <c r="EYY107" s="49"/>
      <c r="EYZ107" s="49"/>
      <c r="EZA107" s="49"/>
      <c r="EZB107" s="49"/>
      <c r="EZC107" s="49"/>
      <c r="EZD107" s="49"/>
      <c r="EZE107" s="49"/>
      <c r="EZF107" s="49"/>
      <c r="EZG107" s="49"/>
      <c r="EZH107" s="49"/>
      <c r="EZI107" s="49"/>
      <c r="EZJ107" s="49"/>
      <c r="EZK107" s="49"/>
      <c r="EZL107" s="49"/>
      <c r="EZM107" s="49"/>
      <c r="EZN107" s="49"/>
      <c r="EZO107" s="49"/>
      <c r="EZP107" s="49"/>
      <c r="EZQ107" s="49"/>
      <c r="EZR107" s="49"/>
      <c r="EZS107" s="49"/>
      <c r="EZT107" s="49"/>
      <c r="EZU107" s="49"/>
      <c r="EZV107" s="49"/>
      <c r="EZW107" s="49"/>
      <c r="EZX107" s="49"/>
      <c r="EZY107" s="49"/>
      <c r="EZZ107" s="49"/>
      <c r="FAA107" s="49"/>
      <c r="FAB107" s="49"/>
      <c r="FAC107" s="49"/>
      <c r="FAD107" s="49"/>
      <c r="FAE107" s="49"/>
      <c r="FAF107" s="49"/>
      <c r="FAG107" s="49"/>
      <c r="FAH107" s="49"/>
      <c r="FAI107" s="49"/>
      <c r="FAJ107" s="49"/>
      <c r="FAK107" s="49"/>
      <c r="FAL107" s="49"/>
      <c r="FAM107" s="49"/>
      <c r="FAN107" s="49"/>
      <c r="FAO107" s="49"/>
      <c r="FAP107" s="49"/>
      <c r="FAQ107" s="49"/>
      <c r="FAR107" s="49"/>
      <c r="FAS107" s="49"/>
      <c r="FAT107" s="49"/>
      <c r="FAU107" s="49"/>
      <c r="FAV107" s="49"/>
      <c r="FAW107" s="49"/>
      <c r="FAX107" s="49"/>
      <c r="FAY107" s="49"/>
      <c r="FAZ107" s="49"/>
      <c r="FBA107" s="49"/>
      <c r="FBB107" s="49"/>
      <c r="FBC107" s="49"/>
      <c r="FBD107" s="49"/>
      <c r="FBE107" s="49"/>
      <c r="FBF107" s="49"/>
      <c r="FBG107" s="49"/>
      <c r="FBH107" s="49"/>
      <c r="FBI107" s="49"/>
      <c r="FBJ107" s="49"/>
      <c r="FBK107" s="49"/>
      <c r="FBL107" s="49"/>
      <c r="FBM107" s="49"/>
      <c r="FBN107" s="49"/>
      <c r="FBO107" s="49"/>
      <c r="FBP107" s="49"/>
      <c r="FBQ107" s="49"/>
      <c r="FBR107" s="49"/>
      <c r="FBS107" s="49"/>
      <c r="FBT107" s="49"/>
      <c r="FBU107" s="49"/>
      <c r="FBV107" s="49"/>
      <c r="FBW107" s="49"/>
      <c r="FBX107" s="49"/>
      <c r="FBY107" s="49"/>
      <c r="FBZ107" s="49"/>
      <c r="FCA107" s="49"/>
      <c r="FCB107" s="49"/>
      <c r="FCC107" s="49"/>
      <c r="FCD107" s="49"/>
      <c r="FCE107" s="49"/>
      <c r="FCF107" s="49"/>
      <c r="FCG107" s="49"/>
      <c r="FCH107" s="49"/>
      <c r="FCI107" s="49"/>
      <c r="FCJ107" s="49"/>
      <c r="FCK107" s="49"/>
      <c r="FCL107" s="49"/>
      <c r="FCM107" s="49"/>
      <c r="FCN107" s="49"/>
      <c r="FCO107" s="49"/>
      <c r="FCP107" s="49"/>
      <c r="FCQ107" s="49"/>
      <c r="FCR107" s="49"/>
      <c r="FCS107" s="49"/>
      <c r="FCT107" s="49"/>
      <c r="FCU107" s="49"/>
      <c r="FCV107" s="49"/>
      <c r="FCW107" s="49"/>
      <c r="FCX107" s="49"/>
      <c r="FCY107" s="49"/>
      <c r="FCZ107" s="49"/>
      <c r="FDA107" s="49"/>
      <c r="FDB107" s="49"/>
      <c r="FDC107" s="49"/>
      <c r="FDD107" s="49"/>
      <c r="FDE107" s="49"/>
      <c r="FDF107" s="49"/>
      <c r="FDG107" s="49"/>
      <c r="FDH107" s="49"/>
      <c r="FDI107" s="49"/>
      <c r="FDJ107" s="49"/>
      <c r="FDK107" s="49"/>
      <c r="FDL107" s="49"/>
      <c r="FDM107" s="49"/>
      <c r="FDN107" s="49"/>
      <c r="FDO107" s="49"/>
      <c r="FDP107" s="49"/>
      <c r="FDQ107" s="49"/>
      <c r="FDR107" s="49"/>
      <c r="FDS107" s="49"/>
      <c r="FDT107" s="49"/>
      <c r="FDU107" s="49"/>
      <c r="FDV107" s="49"/>
      <c r="FDW107" s="49"/>
      <c r="FDX107" s="49"/>
      <c r="FDY107" s="49"/>
      <c r="FDZ107" s="49"/>
      <c r="FEA107" s="49"/>
      <c r="FEB107" s="49"/>
      <c r="FEC107" s="49"/>
      <c r="FED107" s="49"/>
      <c r="FEE107" s="49"/>
      <c r="FEF107" s="49"/>
      <c r="FEG107" s="49"/>
      <c r="FEH107" s="49"/>
      <c r="FEI107" s="49"/>
      <c r="FEJ107" s="49"/>
      <c r="FEK107" s="49"/>
      <c r="FEL107" s="49"/>
      <c r="FEM107" s="49"/>
      <c r="FEN107" s="49"/>
      <c r="FEO107" s="49"/>
      <c r="FEP107" s="49"/>
      <c r="FEQ107" s="49"/>
      <c r="FER107" s="49"/>
      <c r="FES107" s="49"/>
      <c r="FET107" s="49"/>
      <c r="FEU107" s="49"/>
      <c r="FEV107" s="49"/>
      <c r="FEW107" s="49"/>
      <c r="FEX107" s="49"/>
      <c r="FEY107" s="49"/>
      <c r="FEZ107" s="49"/>
      <c r="FFA107" s="49"/>
      <c r="FFB107" s="49"/>
      <c r="FFC107" s="49"/>
      <c r="FFD107" s="49"/>
      <c r="FFE107" s="49"/>
      <c r="FFF107" s="49"/>
      <c r="FFG107" s="49"/>
      <c r="FFH107" s="49"/>
      <c r="FFI107" s="49"/>
      <c r="FFJ107" s="49"/>
      <c r="FFK107" s="49"/>
      <c r="FFL107" s="49"/>
      <c r="FFM107" s="49"/>
      <c r="FFN107" s="49"/>
      <c r="FFO107" s="49"/>
      <c r="FFP107" s="49"/>
      <c r="FFQ107" s="49"/>
      <c r="FFR107" s="49"/>
      <c r="FFS107" s="49"/>
      <c r="FFT107" s="49"/>
      <c r="FFU107" s="49"/>
      <c r="FFV107" s="49"/>
      <c r="FFW107" s="49"/>
      <c r="FFX107" s="49"/>
      <c r="FFY107" s="49"/>
      <c r="FFZ107" s="49"/>
      <c r="FGA107" s="49"/>
      <c r="FGB107" s="49"/>
      <c r="FGC107" s="49"/>
      <c r="FGD107" s="49"/>
      <c r="FGE107" s="49"/>
      <c r="FGF107" s="49"/>
      <c r="FGG107" s="49"/>
      <c r="FGH107" s="49"/>
      <c r="FGI107" s="49"/>
      <c r="FGJ107" s="49"/>
      <c r="FGK107" s="49"/>
      <c r="FGL107" s="49"/>
      <c r="FGM107" s="49"/>
      <c r="FGN107" s="49"/>
      <c r="FGO107" s="49"/>
      <c r="FGP107" s="49"/>
      <c r="FGQ107" s="49"/>
      <c r="FGR107" s="49"/>
      <c r="FGS107" s="49"/>
      <c r="FGT107" s="49"/>
      <c r="FGU107" s="49"/>
      <c r="FGV107" s="49"/>
      <c r="FGW107" s="49"/>
      <c r="FGX107" s="49"/>
      <c r="FGY107" s="49"/>
      <c r="FGZ107" s="49"/>
      <c r="FHA107" s="49"/>
      <c r="FHB107" s="49"/>
      <c r="FHC107" s="49"/>
      <c r="FHD107" s="49"/>
      <c r="FHE107" s="49"/>
      <c r="FHF107" s="49"/>
      <c r="FHG107" s="49"/>
      <c r="FHH107" s="49"/>
      <c r="FHI107" s="49"/>
      <c r="FHJ107" s="49"/>
      <c r="FHK107" s="49"/>
      <c r="FHL107" s="49"/>
      <c r="FHM107" s="49"/>
      <c r="FHN107" s="49"/>
      <c r="FHO107" s="49"/>
      <c r="FHP107" s="49"/>
      <c r="FHQ107" s="49"/>
      <c r="FHR107" s="49"/>
      <c r="FHS107" s="49"/>
      <c r="FHT107" s="49"/>
      <c r="FHU107" s="49"/>
      <c r="FHV107" s="49"/>
      <c r="FHW107" s="49"/>
      <c r="FHX107" s="49"/>
      <c r="FHY107" s="49"/>
      <c r="FHZ107" s="49"/>
      <c r="FIA107" s="49"/>
      <c r="FIB107" s="49"/>
      <c r="FIC107" s="49"/>
      <c r="FID107" s="49"/>
      <c r="FIE107" s="49"/>
      <c r="FIF107" s="49"/>
      <c r="FIG107" s="49"/>
      <c r="FIH107" s="49"/>
      <c r="FII107" s="49"/>
      <c r="FIJ107" s="49"/>
      <c r="FIK107" s="49"/>
      <c r="FIL107" s="49"/>
      <c r="FIM107" s="49"/>
      <c r="FIN107" s="49"/>
      <c r="FIO107" s="49"/>
      <c r="FIP107" s="49"/>
      <c r="FIQ107" s="49"/>
      <c r="FIR107" s="49"/>
      <c r="FIS107" s="49"/>
      <c r="FIT107" s="49"/>
      <c r="FIU107" s="49"/>
      <c r="FIV107" s="49"/>
      <c r="FIW107" s="49"/>
      <c r="FIX107" s="49"/>
      <c r="FIY107" s="49"/>
      <c r="FIZ107" s="49"/>
      <c r="FJA107" s="49"/>
      <c r="FJB107" s="49"/>
      <c r="FJC107" s="49"/>
      <c r="FJD107" s="49"/>
      <c r="FJE107" s="49"/>
      <c r="FJF107" s="49"/>
      <c r="FJG107" s="49"/>
      <c r="FJH107" s="49"/>
      <c r="FJI107" s="49"/>
      <c r="FJJ107" s="49"/>
      <c r="FJK107" s="49"/>
      <c r="FJL107" s="49"/>
      <c r="FJM107" s="49"/>
      <c r="FJN107" s="49"/>
      <c r="FJO107" s="49"/>
      <c r="FJP107" s="49"/>
      <c r="FJQ107" s="49"/>
      <c r="FJR107" s="49"/>
      <c r="FJS107" s="49"/>
      <c r="FJT107" s="49"/>
      <c r="FJU107" s="49"/>
      <c r="FJV107" s="49"/>
      <c r="FJW107" s="49"/>
      <c r="FJX107" s="49"/>
      <c r="FJY107" s="49"/>
      <c r="FJZ107" s="49"/>
      <c r="FKA107" s="49"/>
      <c r="FKB107" s="49"/>
      <c r="FKC107" s="49"/>
      <c r="FKD107" s="49"/>
      <c r="FKE107" s="49"/>
      <c r="FKF107" s="49"/>
      <c r="FKG107" s="49"/>
      <c r="FKH107" s="49"/>
      <c r="FKI107" s="49"/>
      <c r="FKJ107" s="49"/>
      <c r="FKK107" s="49"/>
      <c r="FKL107" s="49"/>
      <c r="FKM107" s="49"/>
      <c r="FKN107" s="49"/>
      <c r="FKO107" s="49"/>
      <c r="FKP107" s="49"/>
      <c r="FKQ107" s="49"/>
      <c r="FKR107" s="49"/>
      <c r="FKS107" s="49"/>
      <c r="FKT107" s="49"/>
      <c r="FKU107" s="49"/>
      <c r="FKV107" s="49"/>
      <c r="FKW107" s="49"/>
      <c r="FKX107" s="49"/>
      <c r="FKY107" s="49"/>
      <c r="FKZ107" s="49"/>
      <c r="FLA107" s="49"/>
      <c r="FLB107" s="49"/>
      <c r="FLC107" s="49"/>
      <c r="FLD107" s="49"/>
      <c r="FLE107" s="49"/>
      <c r="FLF107" s="49"/>
      <c r="FLG107" s="49"/>
      <c r="FLH107" s="49"/>
      <c r="FLI107" s="49"/>
      <c r="FLJ107" s="49"/>
      <c r="FLK107" s="49"/>
      <c r="FLL107" s="49"/>
      <c r="FLM107" s="49"/>
      <c r="FLN107" s="49"/>
      <c r="FLO107" s="49"/>
      <c r="FLP107" s="49"/>
      <c r="FLQ107" s="49"/>
      <c r="FLR107" s="49"/>
      <c r="FLS107" s="49"/>
      <c r="FLT107" s="49"/>
      <c r="FLU107" s="49"/>
      <c r="FLV107" s="49"/>
      <c r="FLW107" s="49"/>
      <c r="FLX107" s="49"/>
      <c r="FLY107" s="49"/>
      <c r="FLZ107" s="49"/>
      <c r="FMA107" s="49"/>
      <c r="FMB107" s="49"/>
      <c r="FMC107" s="49"/>
      <c r="FMD107" s="49"/>
      <c r="FME107" s="49"/>
      <c r="FMF107" s="49"/>
      <c r="FMG107" s="49"/>
      <c r="FMH107" s="49"/>
      <c r="FMI107" s="49"/>
      <c r="FMJ107" s="49"/>
      <c r="FMK107" s="49"/>
      <c r="FML107" s="49"/>
      <c r="FMM107" s="49"/>
      <c r="FMN107" s="49"/>
      <c r="FMO107" s="49"/>
      <c r="FMP107" s="49"/>
      <c r="FMQ107" s="49"/>
      <c r="FMR107" s="49"/>
      <c r="FMS107" s="49"/>
      <c r="FMT107" s="49"/>
      <c r="FMU107" s="49"/>
      <c r="FMV107" s="49"/>
      <c r="FMW107" s="49"/>
      <c r="FMX107" s="49"/>
      <c r="FMY107" s="49"/>
      <c r="FMZ107" s="49"/>
      <c r="FNA107" s="49"/>
      <c r="FNB107" s="49"/>
      <c r="FNC107" s="49"/>
      <c r="FND107" s="49"/>
      <c r="FNE107" s="49"/>
      <c r="FNF107" s="49"/>
      <c r="FNG107" s="49"/>
      <c r="FNH107" s="49"/>
      <c r="FNI107" s="49"/>
      <c r="FNJ107" s="49"/>
      <c r="FNK107" s="49"/>
      <c r="FNL107" s="49"/>
      <c r="FNM107" s="49"/>
      <c r="FNN107" s="49"/>
      <c r="FNO107" s="49"/>
      <c r="FNP107" s="49"/>
      <c r="FNQ107" s="49"/>
      <c r="FNR107" s="49"/>
      <c r="FNS107" s="49"/>
      <c r="FNT107" s="49"/>
      <c r="FNU107" s="49"/>
      <c r="FNV107" s="49"/>
      <c r="FNW107" s="49"/>
      <c r="FNX107" s="49"/>
      <c r="FNY107" s="49"/>
      <c r="FNZ107" s="49"/>
      <c r="FOA107" s="49"/>
      <c r="FOB107" s="49"/>
      <c r="FOC107" s="49"/>
      <c r="FOD107" s="49"/>
      <c r="FOE107" s="49"/>
      <c r="FOF107" s="49"/>
      <c r="FOG107" s="49"/>
      <c r="FOH107" s="49"/>
      <c r="FOI107" s="49"/>
      <c r="FOJ107" s="49"/>
      <c r="FOK107" s="49"/>
      <c r="FOL107" s="49"/>
      <c r="FOM107" s="49"/>
      <c r="FON107" s="49"/>
      <c r="FOO107" s="49"/>
      <c r="FOP107" s="49"/>
      <c r="FOQ107" s="49"/>
      <c r="FOR107" s="49"/>
      <c r="FOS107" s="49"/>
      <c r="FOT107" s="49"/>
      <c r="FOU107" s="49"/>
      <c r="FOV107" s="49"/>
      <c r="FOW107" s="49"/>
      <c r="FOX107" s="49"/>
      <c r="FOY107" s="49"/>
      <c r="FOZ107" s="49"/>
      <c r="FPA107" s="49"/>
      <c r="FPB107" s="49"/>
      <c r="FPC107" s="49"/>
      <c r="FPD107" s="49"/>
      <c r="FPE107" s="49"/>
      <c r="FPF107" s="49"/>
      <c r="FPG107" s="49"/>
      <c r="FPH107" s="49"/>
      <c r="FPI107" s="49"/>
      <c r="FPJ107" s="49"/>
      <c r="FPK107" s="49"/>
      <c r="FPL107" s="49"/>
      <c r="FPM107" s="49"/>
      <c r="FPN107" s="49"/>
      <c r="FPO107" s="49"/>
      <c r="FPP107" s="49"/>
      <c r="FPQ107" s="49"/>
      <c r="FPR107" s="49"/>
      <c r="FPS107" s="49"/>
      <c r="FPT107" s="49"/>
      <c r="FPU107" s="49"/>
      <c r="FPV107" s="49"/>
      <c r="FPW107" s="49"/>
      <c r="FPX107" s="49"/>
      <c r="FPY107" s="49"/>
      <c r="FPZ107" s="49"/>
      <c r="FQA107" s="49"/>
      <c r="FQB107" s="49"/>
      <c r="FQC107" s="49"/>
      <c r="FQD107" s="49"/>
      <c r="FQE107" s="49"/>
      <c r="FQF107" s="49"/>
      <c r="FQG107" s="49"/>
      <c r="FQH107" s="49"/>
      <c r="FQI107" s="49"/>
      <c r="FQJ107" s="49"/>
      <c r="FQK107" s="49"/>
      <c r="FQL107" s="49"/>
      <c r="FQM107" s="49"/>
      <c r="FQN107" s="49"/>
      <c r="FQO107" s="49"/>
      <c r="FQP107" s="49"/>
      <c r="FQQ107" s="49"/>
      <c r="FQR107" s="49"/>
      <c r="FQS107" s="49"/>
      <c r="FQT107" s="49"/>
      <c r="FQU107" s="49"/>
      <c r="FQV107" s="49"/>
      <c r="FQW107" s="49"/>
      <c r="FQX107" s="49"/>
      <c r="FQY107" s="49"/>
      <c r="FQZ107" s="49"/>
      <c r="FRA107" s="49"/>
      <c r="FRB107" s="49"/>
      <c r="FRC107" s="49"/>
      <c r="FRD107" s="49"/>
      <c r="FRE107" s="49"/>
      <c r="FRF107" s="49"/>
      <c r="FRG107" s="49"/>
      <c r="FRH107" s="49"/>
      <c r="FRI107" s="49"/>
      <c r="FRJ107" s="49"/>
      <c r="FRK107" s="49"/>
      <c r="FRL107" s="49"/>
      <c r="FRM107" s="49"/>
      <c r="FRN107" s="49"/>
      <c r="FRO107" s="49"/>
      <c r="FRP107" s="49"/>
      <c r="FRQ107" s="49"/>
      <c r="FRR107" s="49"/>
      <c r="FRS107" s="49"/>
      <c r="FRT107" s="49"/>
      <c r="FRU107" s="49"/>
      <c r="FRV107" s="49"/>
      <c r="FRW107" s="49"/>
      <c r="FRX107" s="49"/>
      <c r="FRY107" s="49"/>
      <c r="FRZ107" s="49"/>
      <c r="FSA107" s="49"/>
      <c r="FSB107" s="49"/>
      <c r="FSC107" s="49"/>
      <c r="FSD107" s="49"/>
      <c r="FSE107" s="49"/>
      <c r="FSF107" s="49"/>
      <c r="FSG107" s="49"/>
      <c r="FSH107" s="49"/>
      <c r="FSI107" s="49"/>
      <c r="FSJ107" s="49"/>
      <c r="FSK107" s="49"/>
      <c r="FSL107" s="49"/>
      <c r="FSM107" s="49"/>
      <c r="FSN107" s="49"/>
      <c r="FSO107" s="49"/>
      <c r="FSP107" s="49"/>
      <c r="FSQ107" s="49"/>
      <c r="FSR107" s="49"/>
      <c r="FSS107" s="49"/>
      <c r="FST107" s="49"/>
      <c r="FSU107" s="49"/>
      <c r="FSV107" s="49"/>
      <c r="FSW107" s="49"/>
      <c r="FSX107" s="49"/>
      <c r="FSY107" s="49"/>
      <c r="FSZ107" s="49"/>
      <c r="FTA107" s="49"/>
      <c r="FTB107" s="49"/>
      <c r="FTC107" s="49"/>
      <c r="FTD107" s="49"/>
      <c r="FTE107" s="49"/>
      <c r="FTF107" s="49"/>
      <c r="FTG107" s="49"/>
      <c r="FTH107" s="49"/>
      <c r="FTI107" s="49"/>
      <c r="FTJ107" s="49"/>
      <c r="FTK107" s="49"/>
      <c r="FTL107" s="49"/>
      <c r="FTM107" s="49"/>
      <c r="FTN107" s="49"/>
      <c r="FTO107" s="49"/>
      <c r="FTP107" s="49"/>
      <c r="FTQ107" s="49"/>
      <c r="FTR107" s="49"/>
      <c r="FTS107" s="49"/>
      <c r="FTT107" s="49"/>
      <c r="FTU107" s="49"/>
      <c r="FTV107" s="49"/>
      <c r="FTW107" s="49"/>
      <c r="FTX107" s="49"/>
      <c r="FTY107" s="49"/>
      <c r="FTZ107" s="49"/>
      <c r="FUA107" s="49"/>
      <c r="FUB107" s="49"/>
      <c r="FUC107" s="49"/>
      <c r="FUD107" s="49"/>
      <c r="FUE107" s="49"/>
      <c r="FUF107" s="49"/>
      <c r="FUG107" s="49"/>
      <c r="FUH107" s="49"/>
      <c r="FUI107" s="49"/>
      <c r="FUJ107" s="49"/>
      <c r="FUK107" s="49"/>
      <c r="FUL107" s="49"/>
      <c r="FUM107" s="49"/>
      <c r="FUN107" s="49"/>
      <c r="FUO107" s="49"/>
      <c r="FUP107" s="49"/>
      <c r="FUQ107" s="49"/>
      <c r="FUR107" s="49"/>
      <c r="FUS107" s="49"/>
      <c r="FUT107" s="49"/>
      <c r="FUU107" s="49"/>
      <c r="FUV107" s="49"/>
      <c r="FUW107" s="49"/>
      <c r="FUX107" s="49"/>
      <c r="FUY107" s="49"/>
      <c r="FUZ107" s="49"/>
      <c r="FVA107" s="49"/>
      <c r="FVB107" s="49"/>
      <c r="FVC107" s="49"/>
      <c r="FVD107" s="49"/>
      <c r="FVE107" s="49"/>
      <c r="FVF107" s="49"/>
      <c r="FVG107" s="49"/>
      <c r="FVH107" s="49"/>
      <c r="FVI107" s="49"/>
      <c r="FVJ107" s="49"/>
      <c r="FVK107" s="49"/>
      <c r="FVL107" s="49"/>
      <c r="FVM107" s="49"/>
      <c r="FVN107" s="49"/>
      <c r="FVO107" s="49"/>
      <c r="FVP107" s="49"/>
      <c r="FVQ107" s="49"/>
      <c r="FVR107" s="49"/>
      <c r="FVS107" s="49"/>
      <c r="FVT107" s="49"/>
      <c r="FVU107" s="49"/>
      <c r="FVV107" s="49"/>
      <c r="FVW107" s="49"/>
      <c r="FVX107" s="49"/>
      <c r="FVY107" s="49"/>
      <c r="FVZ107" s="49"/>
      <c r="FWA107" s="49"/>
      <c r="FWB107" s="49"/>
      <c r="FWC107" s="49"/>
      <c r="FWD107" s="49"/>
      <c r="FWE107" s="49"/>
      <c r="FWF107" s="49"/>
      <c r="FWG107" s="49"/>
      <c r="FWH107" s="49"/>
      <c r="FWI107" s="49"/>
      <c r="FWJ107" s="49"/>
      <c r="FWK107" s="49"/>
      <c r="FWL107" s="49"/>
      <c r="FWM107" s="49"/>
      <c r="FWN107" s="49"/>
      <c r="FWO107" s="49"/>
      <c r="FWP107" s="49"/>
      <c r="FWQ107" s="49"/>
      <c r="FWR107" s="49"/>
      <c r="FWS107" s="49"/>
      <c r="FWT107" s="49"/>
      <c r="FWU107" s="49"/>
      <c r="FWV107" s="49"/>
      <c r="FWW107" s="49"/>
      <c r="FWX107" s="49"/>
      <c r="FWY107" s="49"/>
      <c r="FWZ107" s="49"/>
      <c r="FXA107" s="49"/>
      <c r="FXB107" s="49"/>
      <c r="FXC107" s="49"/>
      <c r="FXD107" s="49"/>
      <c r="FXE107" s="49"/>
      <c r="FXF107" s="49"/>
      <c r="FXG107" s="49"/>
      <c r="FXH107" s="49"/>
      <c r="FXI107" s="49"/>
      <c r="FXJ107" s="49"/>
      <c r="FXK107" s="49"/>
      <c r="FXL107" s="49"/>
      <c r="FXM107" s="49"/>
      <c r="FXN107" s="49"/>
      <c r="FXO107" s="49"/>
      <c r="FXP107" s="49"/>
      <c r="FXQ107" s="49"/>
      <c r="FXR107" s="49"/>
      <c r="FXS107" s="49"/>
      <c r="FXT107" s="49"/>
      <c r="FXU107" s="49"/>
      <c r="FXV107" s="49"/>
      <c r="FXW107" s="49"/>
      <c r="FXX107" s="49"/>
      <c r="FXY107" s="49"/>
      <c r="FXZ107" s="49"/>
      <c r="FYA107" s="49"/>
      <c r="FYB107" s="49"/>
      <c r="FYC107" s="49"/>
      <c r="FYD107" s="49"/>
      <c r="FYE107" s="49"/>
      <c r="FYF107" s="49"/>
      <c r="FYG107" s="49"/>
      <c r="FYH107" s="49"/>
      <c r="FYI107" s="49"/>
      <c r="FYJ107" s="49"/>
      <c r="FYK107" s="49"/>
      <c r="FYL107" s="49"/>
      <c r="FYM107" s="49"/>
      <c r="FYN107" s="49"/>
      <c r="FYO107" s="49"/>
      <c r="FYP107" s="49"/>
      <c r="FYQ107" s="49"/>
      <c r="FYR107" s="49"/>
      <c r="FYS107" s="49"/>
      <c r="FYT107" s="49"/>
      <c r="FYU107" s="49"/>
      <c r="FYV107" s="49"/>
      <c r="FYW107" s="49"/>
      <c r="FYX107" s="49"/>
      <c r="FYY107" s="49"/>
      <c r="FYZ107" s="49"/>
      <c r="FZA107" s="49"/>
      <c r="FZB107" s="49"/>
      <c r="FZC107" s="49"/>
      <c r="FZD107" s="49"/>
      <c r="FZE107" s="49"/>
      <c r="FZF107" s="49"/>
      <c r="FZG107" s="49"/>
      <c r="FZH107" s="49"/>
      <c r="FZI107" s="49"/>
      <c r="FZJ107" s="49"/>
      <c r="FZK107" s="49"/>
      <c r="FZL107" s="49"/>
      <c r="FZM107" s="49"/>
      <c r="FZN107" s="49"/>
      <c r="FZO107" s="49"/>
      <c r="FZP107" s="49"/>
      <c r="FZQ107" s="49"/>
      <c r="FZR107" s="49"/>
      <c r="FZS107" s="49"/>
      <c r="FZT107" s="49"/>
      <c r="FZU107" s="49"/>
      <c r="FZV107" s="49"/>
      <c r="FZW107" s="49"/>
      <c r="FZX107" s="49"/>
      <c r="FZY107" s="49"/>
      <c r="FZZ107" s="49"/>
      <c r="GAA107" s="49"/>
      <c r="GAB107" s="49"/>
      <c r="GAC107" s="49"/>
      <c r="GAD107" s="49"/>
      <c r="GAE107" s="49"/>
      <c r="GAF107" s="49"/>
      <c r="GAG107" s="49"/>
      <c r="GAH107" s="49"/>
      <c r="GAI107" s="49"/>
      <c r="GAJ107" s="49"/>
      <c r="GAK107" s="49"/>
      <c r="GAL107" s="49"/>
      <c r="GAM107" s="49"/>
      <c r="GAN107" s="49"/>
      <c r="GAO107" s="49"/>
      <c r="GAP107" s="49"/>
      <c r="GAQ107" s="49"/>
      <c r="GAR107" s="49"/>
      <c r="GAS107" s="49"/>
      <c r="GAT107" s="49"/>
      <c r="GAU107" s="49"/>
      <c r="GAV107" s="49"/>
      <c r="GAW107" s="49"/>
      <c r="GAX107" s="49"/>
      <c r="GAY107" s="49"/>
      <c r="GAZ107" s="49"/>
      <c r="GBA107" s="49"/>
      <c r="GBB107" s="49"/>
      <c r="GBC107" s="49"/>
      <c r="GBD107" s="49"/>
      <c r="GBE107" s="49"/>
      <c r="GBF107" s="49"/>
      <c r="GBG107" s="49"/>
      <c r="GBH107" s="49"/>
      <c r="GBI107" s="49"/>
      <c r="GBJ107" s="49"/>
      <c r="GBK107" s="49"/>
      <c r="GBL107" s="49"/>
      <c r="GBM107" s="49"/>
      <c r="GBN107" s="49"/>
      <c r="GBO107" s="49"/>
      <c r="GBP107" s="49"/>
      <c r="GBQ107" s="49"/>
      <c r="GBR107" s="49"/>
      <c r="GBS107" s="49"/>
      <c r="GBT107" s="49"/>
      <c r="GBU107" s="49"/>
      <c r="GBV107" s="49"/>
      <c r="GBW107" s="49"/>
      <c r="GBX107" s="49"/>
      <c r="GBY107" s="49"/>
      <c r="GBZ107" s="49"/>
      <c r="GCA107" s="49"/>
      <c r="GCB107" s="49"/>
      <c r="GCC107" s="49"/>
      <c r="GCD107" s="49"/>
      <c r="GCE107" s="49"/>
      <c r="GCF107" s="49"/>
      <c r="GCG107" s="49"/>
      <c r="GCH107" s="49"/>
      <c r="GCI107" s="49"/>
      <c r="GCJ107" s="49"/>
      <c r="GCK107" s="49"/>
      <c r="GCL107" s="49"/>
      <c r="GCM107" s="49"/>
      <c r="GCN107" s="49"/>
      <c r="GCO107" s="49"/>
      <c r="GCP107" s="49"/>
      <c r="GCQ107" s="49"/>
      <c r="GCR107" s="49"/>
      <c r="GCS107" s="49"/>
      <c r="GCT107" s="49"/>
      <c r="GCU107" s="49"/>
      <c r="GCV107" s="49"/>
      <c r="GCW107" s="49"/>
      <c r="GCX107" s="49"/>
      <c r="GCY107" s="49"/>
      <c r="GCZ107" s="49"/>
      <c r="GDA107" s="49"/>
      <c r="GDB107" s="49"/>
      <c r="GDC107" s="49"/>
      <c r="GDD107" s="49"/>
      <c r="GDE107" s="49"/>
      <c r="GDF107" s="49"/>
      <c r="GDG107" s="49"/>
      <c r="GDH107" s="49"/>
      <c r="GDI107" s="49"/>
      <c r="GDJ107" s="49"/>
      <c r="GDK107" s="49"/>
      <c r="GDL107" s="49"/>
      <c r="GDM107" s="49"/>
      <c r="GDN107" s="49"/>
      <c r="GDO107" s="49"/>
      <c r="GDP107" s="49"/>
      <c r="GDQ107" s="49"/>
      <c r="GDR107" s="49"/>
      <c r="GDS107" s="49"/>
      <c r="GDT107" s="49"/>
      <c r="GDU107" s="49"/>
      <c r="GDV107" s="49"/>
      <c r="GDW107" s="49"/>
      <c r="GDX107" s="49"/>
      <c r="GDY107" s="49"/>
      <c r="GDZ107" s="49"/>
      <c r="GEA107" s="49"/>
      <c r="GEB107" s="49"/>
      <c r="GEC107" s="49"/>
      <c r="GED107" s="49"/>
      <c r="GEE107" s="49"/>
      <c r="GEF107" s="49"/>
      <c r="GEG107" s="49"/>
      <c r="GEH107" s="49"/>
      <c r="GEI107" s="49"/>
      <c r="GEJ107" s="49"/>
      <c r="GEK107" s="49"/>
      <c r="GEL107" s="49"/>
      <c r="GEM107" s="49"/>
      <c r="GEN107" s="49"/>
      <c r="GEO107" s="49"/>
      <c r="GEP107" s="49"/>
      <c r="GEQ107" s="49"/>
      <c r="GER107" s="49"/>
      <c r="GES107" s="49"/>
      <c r="GET107" s="49"/>
      <c r="GEU107" s="49"/>
      <c r="GEV107" s="49"/>
      <c r="GEW107" s="49"/>
      <c r="GEX107" s="49"/>
      <c r="GEY107" s="49"/>
      <c r="GEZ107" s="49"/>
      <c r="GFA107" s="49"/>
      <c r="GFB107" s="49"/>
      <c r="GFC107" s="49"/>
      <c r="GFD107" s="49"/>
      <c r="GFE107" s="49"/>
      <c r="GFF107" s="49"/>
      <c r="GFG107" s="49"/>
      <c r="GFH107" s="49"/>
      <c r="GFI107" s="49"/>
      <c r="GFJ107" s="49"/>
      <c r="GFK107" s="49"/>
      <c r="GFL107" s="49"/>
      <c r="GFM107" s="49"/>
      <c r="GFN107" s="49"/>
      <c r="GFO107" s="49"/>
      <c r="GFP107" s="49"/>
      <c r="GFQ107" s="49"/>
      <c r="GFR107" s="49"/>
      <c r="GFS107" s="49"/>
      <c r="GFT107" s="49"/>
      <c r="GFU107" s="49"/>
      <c r="GFV107" s="49"/>
      <c r="GFW107" s="49"/>
      <c r="GFX107" s="49"/>
      <c r="GFY107" s="49"/>
      <c r="GFZ107" s="49"/>
      <c r="GGA107" s="49"/>
      <c r="GGB107" s="49"/>
      <c r="GGC107" s="49"/>
      <c r="GGD107" s="49"/>
      <c r="GGE107" s="49"/>
      <c r="GGF107" s="49"/>
      <c r="GGG107" s="49"/>
      <c r="GGH107" s="49"/>
      <c r="GGI107" s="49"/>
      <c r="GGJ107" s="49"/>
      <c r="GGK107" s="49"/>
      <c r="GGL107" s="49"/>
      <c r="GGM107" s="49"/>
      <c r="GGN107" s="49"/>
      <c r="GGO107" s="49"/>
      <c r="GGP107" s="49"/>
      <c r="GGQ107" s="49"/>
      <c r="GGR107" s="49"/>
      <c r="GGS107" s="49"/>
      <c r="GGT107" s="49"/>
      <c r="GGU107" s="49"/>
      <c r="GGV107" s="49"/>
      <c r="GGW107" s="49"/>
      <c r="GGX107" s="49"/>
      <c r="GGY107" s="49"/>
      <c r="GGZ107" s="49"/>
      <c r="GHA107" s="49"/>
      <c r="GHB107" s="49"/>
      <c r="GHC107" s="49"/>
      <c r="GHD107" s="49"/>
      <c r="GHE107" s="49"/>
      <c r="GHF107" s="49"/>
      <c r="GHG107" s="49"/>
      <c r="GHH107" s="49"/>
      <c r="GHI107" s="49"/>
      <c r="GHJ107" s="49"/>
      <c r="GHK107" s="49"/>
      <c r="GHL107" s="49"/>
      <c r="GHM107" s="49"/>
      <c r="GHN107" s="49"/>
      <c r="GHO107" s="49"/>
      <c r="GHP107" s="49"/>
      <c r="GHQ107" s="49"/>
      <c r="GHR107" s="49"/>
      <c r="GHS107" s="49"/>
      <c r="GHT107" s="49"/>
      <c r="GHU107" s="49"/>
      <c r="GHV107" s="49"/>
      <c r="GHW107" s="49"/>
      <c r="GHX107" s="49"/>
      <c r="GHY107" s="49"/>
      <c r="GHZ107" s="49"/>
      <c r="GIA107" s="49"/>
      <c r="GIB107" s="49"/>
      <c r="GIC107" s="49"/>
      <c r="GID107" s="49"/>
      <c r="GIE107" s="49"/>
      <c r="GIF107" s="49"/>
      <c r="GIG107" s="49"/>
      <c r="GIH107" s="49"/>
      <c r="GII107" s="49"/>
      <c r="GIJ107" s="49"/>
      <c r="GIK107" s="49"/>
      <c r="GIL107" s="49"/>
      <c r="GIM107" s="49"/>
      <c r="GIN107" s="49"/>
      <c r="GIO107" s="49"/>
      <c r="GIP107" s="49"/>
      <c r="GIQ107" s="49"/>
      <c r="GIR107" s="49"/>
      <c r="GIS107" s="49"/>
      <c r="GIT107" s="49"/>
      <c r="GIU107" s="49"/>
      <c r="GIV107" s="49"/>
      <c r="GIW107" s="49"/>
      <c r="GIX107" s="49"/>
      <c r="GIY107" s="49"/>
      <c r="GIZ107" s="49"/>
      <c r="GJA107" s="49"/>
      <c r="GJB107" s="49"/>
      <c r="GJC107" s="49"/>
      <c r="GJD107" s="49"/>
      <c r="GJE107" s="49"/>
      <c r="GJF107" s="49"/>
      <c r="GJG107" s="49"/>
      <c r="GJH107" s="49"/>
      <c r="GJI107" s="49"/>
      <c r="GJJ107" s="49"/>
      <c r="GJK107" s="49"/>
      <c r="GJL107" s="49"/>
      <c r="GJM107" s="49"/>
      <c r="GJN107" s="49"/>
      <c r="GJO107" s="49"/>
      <c r="GJP107" s="49"/>
      <c r="GJQ107" s="49"/>
      <c r="GJR107" s="49"/>
      <c r="GJS107" s="49"/>
      <c r="GJT107" s="49"/>
      <c r="GJU107" s="49"/>
      <c r="GJV107" s="49"/>
      <c r="GJW107" s="49"/>
      <c r="GJX107" s="49"/>
      <c r="GJY107" s="49"/>
      <c r="GJZ107" s="49"/>
      <c r="GKA107" s="49"/>
      <c r="GKB107" s="49"/>
      <c r="GKC107" s="49"/>
      <c r="GKD107" s="49"/>
      <c r="GKE107" s="49"/>
      <c r="GKF107" s="49"/>
      <c r="GKG107" s="49"/>
      <c r="GKH107" s="49"/>
      <c r="GKI107" s="49"/>
      <c r="GKJ107" s="49"/>
      <c r="GKK107" s="49"/>
      <c r="GKL107" s="49"/>
      <c r="GKM107" s="49"/>
      <c r="GKN107" s="49"/>
      <c r="GKO107" s="49"/>
      <c r="GKP107" s="49"/>
      <c r="GKQ107" s="49"/>
      <c r="GKR107" s="49"/>
      <c r="GKS107" s="49"/>
      <c r="GKT107" s="49"/>
      <c r="GKU107" s="49"/>
      <c r="GKV107" s="49"/>
      <c r="GKW107" s="49"/>
      <c r="GKX107" s="49"/>
      <c r="GKY107" s="49"/>
      <c r="GKZ107" s="49"/>
      <c r="GLA107" s="49"/>
      <c r="GLB107" s="49"/>
      <c r="GLC107" s="49"/>
      <c r="GLD107" s="49"/>
      <c r="GLE107" s="49"/>
      <c r="GLF107" s="49"/>
      <c r="GLG107" s="49"/>
      <c r="GLH107" s="49"/>
      <c r="GLI107" s="49"/>
      <c r="GLJ107" s="49"/>
      <c r="GLK107" s="49"/>
      <c r="GLL107" s="49"/>
      <c r="GLM107" s="49"/>
      <c r="GLN107" s="49"/>
      <c r="GLO107" s="49"/>
      <c r="GLP107" s="49"/>
      <c r="GLQ107" s="49"/>
      <c r="GLR107" s="49"/>
      <c r="GLS107" s="49"/>
      <c r="GLT107" s="49"/>
      <c r="GLU107" s="49"/>
      <c r="GLV107" s="49"/>
      <c r="GLW107" s="49"/>
      <c r="GLX107" s="49"/>
      <c r="GLY107" s="49"/>
      <c r="GLZ107" s="49"/>
      <c r="GMA107" s="49"/>
      <c r="GMB107" s="49"/>
      <c r="GMC107" s="49"/>
      <c r="GMD107" s="49"/>
      <c r="GME107" s="49"/>
      <c r="GMF107" s="49"/>
      <c r="GMG107" s="49"/>
      <c r="GMH107" s="49"/>
      <c r="GMI107" s="49"/>
      <c r="GMJ107" s="49"/>
      <c r="GMK107" s="49"/>
      <c r="GML107" s="49"/>
      <c r="GMM107" s="49"/>
      <c r="GMN107" s="49"/>
      <c r="GMO107" s="49"/>
      <c r="GMP107" s="49"/>
      <c r="GMQ107" s="49"/>
      <c r="GMR107" s="49"/>
      <c r="GMS107" s="49"/>
      <c r="GMT107" s="49"/>
      <c r="GMU107" s="49"/>
      <c r="GMV107" s="49"/>
      <c r="GMW107" s="49"/>
      <c r="GMX107" s="49"/>
      <c r="GMY107" s="49"/>
      <c r="GMZ107" s="49"/>
      <c r="GNA107" s="49"/>
      <c r="GNB107" s="49"/>
      <c r="GNC107" s="49"/>
      <c r="GND107" s="49"/>
      <c r="GNE107" s="49"/>
      <c r="GNF107" s="49"/>
      <c r="GNG107" s="49"/>
      <c r="GNH107" s="49"/>
      <c r="GNI107" s="49"/>
      <c r="GNJ107" s="49"/>
      <c r="GNK107" s="49"/>
      <c r="GNL107" s="49"/>
      <c r="GNM107" s="49"/>
      <c r="GNN107" s="49"/>
      <c r="GNO107" s="49"/>
      <c r="GNP107" s="49"/>
      <c r="GNQ107" s="49"/>
      <c r="GNR107" s="49"/>
      <c r="GNS107" s="49"/>
      <c r="GNT107" s="49"/>
      <c r="GNU107" s="49"/>
      <c r="GNV107" s="49"/>
      <c r="GNW107" s="49"/>
      <c r="GNX107" s="49"/>
      <c r="GNY107" s="49"/>
      <c r="GNZ107" s="49"/>
      <c r="GOA107" s="49"/>
      <c r="GOB107" s="49"/>
      <c r="GOC107" s="49"/>
      <c r="GOD107" s="49"/>
      <c r="GOE107" s="49"/>
      <c r="GOF107" s="49"/>
      <c r="GOG107" s="49"/>
      <c r="GOH107" s="49"/>
      <c r="GOI107" s="49"/>
      <c r="GOJ107" s="49"/>
      <c r="GOK107" s="49"/>
      <c r="GOL107" s="49"/>
      <c r="GOM107" s="49"/>
      <c r="GON107" s="49"/>
      <c r="GOO107" s="49"/>
      <c r="GOP107" s="49"/>
      <c r="GOQ107" s="49"/>
      <c r="GOR107" s="49"/>
      <c r="GOS107" s="49"/>
      <c r="GOT107" s="49"/>
      <c r="GOU107" s="49"/>
      <c r="GOV107" s="49"/>
      <c r="GOW107" s="49"/>
      <c r="GOX107" s="49"/>
      <c r="GOY107" s="49"/>
      <c r="GOZ107" s="49"/>
      <c r="GPA107" s="49"/>
      <c r="GPB107" s="49"/>
      <c r="GPC107" s="49"/>
      <c r="GPD107" s="49"/>
      <c r="GPE107" s="49"/>
      <c r="GPF107" s="49"/>
      <c r="GPG107" s="49"/>
      <c r="GPH107" s="49"/>
      <c r="GPI107" s="49"/>
      <c r="GPJ107" s="49"/>
      <c r="GPK107" s="49"/>
      <c r="GPL107" s="49"/>
      <c r="GPM107" s="49"/>
      <c r="GPN107" s="49"/>
      <c r="GPO107" s="49"/>
      <c r="GPP107" s="49"/>
      <c r="GPQ107" s="49"/>
      <c r="GPR107" s="49"/>
      <c r="GPS107" s="49"/>
      <c r="GPT107" s="49"/>
      <c r="GPU107" s="49"/>
      <c r="GPV107" s="49"/>
      <c r="GPW107" s="49"/>
      <c r="GPX107" s="49"/>
      <c r="GPY107" s="49"/>
      <c r="GPZ107" s="49"/>
      <c r="GQA107" s="49"/>
      <c r="GQB107" s="49"/>
      <c r="GQC107" s="49"/>
      <c r="GQD107" s="49"/>
      <c r="GQE107" s="49"/>
      <c r="GQF107" s="49"/>
      <c r="GQG107" s="49"/>
      <c r="GQH107" s="49"/>
      <c r="GQI107" s="49"/>
      <c r="GQJ107" s="49"/>
      <c r="GQK107" s="49"/>
      <c r="GQL107" s="49"/>
      <c r="GQM107" s="49"/>
      <c r="GQN107" s="49"/>
      <c r="GQO107" s="49"/>
      <c r="GQP107" s="49"/>
      <c r="GQQ107" s="49"/>
      <c r="GQR107" s="49"/>
      <c r="GQS107" s="49"/>
      <c r="GQT107" s="49"/>
      <c r="GQU107" s="49"/>
      <c r="GQV107" s="49"/>
      <c r="GQW107" s="49"/>
      <c r="GQX107" s="49"/>
      <c r="GQY107" s="49"/>
      <c r="GQZ107" s="49"/>
      <c r="GRA107" s="49"/>
      <c r="GRB107" s="49"/>
      <c r="GRC107" s="49"/>
      <c r="GRD107" s="49"/>
      <c r="GRE107" s="49"/>
      <c r="GRF107" s="49"/>
      <c r="GRG107" s="49"/>
      <c r="GRH107" s="49"/>
      <c r="GRI107" s="49"/>
      <c r="GRJ107" s="49"/>
      <c r="GRK107" s="49"/>
      <c r="GRL107" s="49"/>
      <c r="GRM107" s="49"/>
      <c r="GRN107" s="49"/>
      <c r="GRO107" s="49"/>
      <c r="GRP107" s="49"/>
      <c r="GRQ107" s="49"/>
      <c r="GRR107" s="49"/>
      <c r="GRS107" s="49"/>
      <c r="GRT107" s="49"/>
      <c r="GRU107" s="49"/>
      <c r="GRV107" s="49"/>
      <c r="GRW107" s="49"/>
      <c r="GRX107" s="49"/>
      <c r="GRY107" s="49"/>
      <c r="GRZ107" s="49"/>
      <c r="GSA107" s="49"/>
      <c r="GSB107" s="49"/>
      <c r="GSC107" s="49"/>
      <c r="GSD107" s="49"/>
      <c r="GSE107" s="49"/>
      <c r="GSF107" s="49"/>
      <c r="GSG107" s="49"/>
      <c r="GSH107" s="49"/>
      <c r="GSI107" s="49"/>
      <c r="GSJ107" s="49"/>
      <c r="GSK107" s="49"/>
      <c r="GSL107" s="49"/>
      <c r="GSM107" s="49"/>
      <c r="GSN107" s="49"/>
      <c r="GSO107" s="49"/>
      <c r="GSP107" s="49"/>
      <c r="GSQ107" s="49"/>
      <c r="GSR107" s="49"/>
      <c r="GSS107" s="49"/>
      <c r="GST107" s="49"/>
      <c r="GSU107" s="49"/>
      <c r="GSV107" s="49"/>
      <c r="GSW107" s="49"/>
      <c r="GSX107" s="49"/>
      <c r="GSY107" s="49"/>
      <c r="GSZ107" s="49"/>
      <c r="GTA107" s="49"/>
      <c r="GTB107" s="49"/>
      <c r="GTC107" s="49"/>
      <c r="GTD107" s="49"/>
      <c r="GTE107" s="49"/>
      <c r="GTF107" s="49"/>
      <c r="GTG107" s="49"/>
      <c r="GTH107" s="49"/>
      <c r="GTI107" s="49"/>
      <c r="GTJ107" s="49"/>
      <c r="GTK107" s="49"/>
      <c r="GTL107" s="49"/>
      <c r="GTM107" s="49"/>
      <c r="GTN107" s="49"/>
      <c r="GTO107" s="49"/>
      <c r="GTP107" s="49"/>
      <c r="GTQ107" s="49"/>
      <c r="GTR107" s="49"/>
      <c r="GTS107" s="49"/>
      <c r="GTT107" s="49"/>
      <c r="GTU107" s="49"/>
      <c r="GTV107" s="49"/>
      <c r="GTW107" s="49"/>
      <c r="GTX107" s="49"/>
      <c r="GTY107" s="49"/>
      <c r="GTZ107" s="49"/>
      <c r="GUA107" s="49"/>
      <c r="GUB107" s="49"/>
      <c r="GUC107" s="49"/>
      <c r="GUD107" s="49"/>
      <c r="GUE107" s="49"/>
      <c r="GUF107" s="49"/>
      <c r="GUG107" s="49"/>
      <c r="GUH107" s="49"/>
      <c r="GUI107" s="49"/>
      <c r="GUJ107" s="49"/>
      <c r="GUK107" s="49"/>
      <c r="GUL107" s="49"/>
      <c r="GUM107" s="49"/>
      <c r="GUN107" s="49"/>
      <c r="GUO107" s="49"/>
      <c r="GUP107" s="49"/>
      <c r="GUQ107" s="49"/>
      <c r="GUR107" s="49"/>
      <c r="GUS107" s="49"/>
      <c r="GUT107" s="49"/>
      <c r="GUU107" s="49"/>
      <c r="GUV107" s="49"/>
      <c r="GUW107" s="49"/>
      <c r="GUX107" s="49"/>
      <c r="GUY107" s="49"/>
      <c r="GUZ107" s="49"/>
      <c r="GVA107" s="49"/>
      <c r="GVB107" s="49"/>
      <c r="GVC107" s="49"/>
      <c r="GVD107" s="49"/>
      <c r="GVE107" s="49"/>
      <c r="GVF107" s="49"/>
      <c r="GVG107" s="49"/>
      <c r="GVH107" s="49"/>
      <c r="GVI107" s="49"/>
      <c r="GVJ107" s="49"/>
      <c r="GVK107" s="49"/>
      <c r="GVL107" s="49"/>
      <c r="GVM107" s="49"/>
      <c r="GVN107" s="49"/>
      <c r="GVO107" s="49"/>
      <c r="GVP107" s="49"/>
      <c r="GVQ107" s="49"/>
      <c r="GVR107" s="49"/>
      <c r="GVS107" s="49"/>
      <c r="GVT107" s="49"/>
      <c r="GVU107" s="49"/>
      <c r="GVV107" s="49"/>
      <c r="GVW107" s="49"/>
      <c r="GVX107" s="49"/>
      <c r="GVY107" s="49"/>
      <c r="GVZ107" s="49"/>
      <c r="GWA107" s="49"/>
      <c r="GWB107" s="49"/>
      <c r="GWC107" s="49"/>
      <c r="GWD107" s="49"/>
      <c r="GWE107" s="49"/>
      <c r="GWF107" s="49"/>
      <c r="GWG107" s="49"/>
      <c r="GWH107" s="49"/>
      <c r="GWI107" s="49"/>
      <c r="GWJ107" s="49"/>
      <c r="GWK107" s="49"/>
      <c r="GWL107" s="49"/>
      <c r="GWM107" s="49"/>
      <c r="GWN107" s="49"/>
      <c r="GWO107" s="49"/>
      <c r="GWP107" s="49"/>
      <c r="GWQ107" s="49"/>
      <c r="GWR107" s="49"/>
      <c r="GWS107" s="49"/>
      <c r="GWT107" s="49"/>
      <c r="GWU107" s="49"/>
      <c r="GWV107" s="49"/>
      <c r="GWW107" s="49"/>
      <c r="GWX107" s="49"/>
      <c r="GWY107" s="49"/>
      <c r="GWZ107" s="49"/>
      <c r="GXA107" s="49"/>
      <c r="GXB107" s="49"/>
      <c r="GXC107" s="49"/>
      <c r="GXD107" s="49"/>
      <c r="GXE107" s="49"/>
      <c r="GXF107" s="49"/>
      <c r="GXG107" s="49"/>
      <c r="GXH107" s="49"/>
      <c r="GXI107" s="49"/>
      <c r="GXJ107" s="49"/>
      <c r="GXK107" s="49"/>
      <c r="GXL107" s="49"/>
      <c r="GXM107" s="49"/>
      <c r="GXN107" s="49"/>
      <c r="GXO107" s="49"/>
      <c r="GXP107" s="49"/>
      <c r="GXQ107" s="49"/>
      <c r="GXR107" s="49"/>
      <c r="GXS107" s="49"/>
      <c r="GXT107" s="49"/>
      <c r="GXU107" s="49"/>
      <c r="GXV107" s="49"/>
      <c r="GXW107" s="49"/>
      <c r="GXX107" s="49"/>
      <c r="GXY107" s="49"/>
      <c r="GXZ107" s="49"/>
      <c r="GYA107" s="49"/>
      <c r="GYB107" s="49"/>
      <c r="GYC107" s="49"/>
      <c r="GYD107" s="49"/>
      <c r="GYE107" s="49"/>
      <c r="GYF107" s="49"/>
      <c r="GYG107" s="49"/>
      <c r="GYH107" s="49"/>
      <c r="GYI107" s="49"/>
      <c r="GYJ107" s="49"/>
      <c r="GYK107" s="49"/>
      <c r="GYL107" s="49"/>
      <c r="GYM107" s="49"/>
      <c r="GYN107" s="49"/>
      <c r="GYO107" s="49"/>
      <c r="GYP107" s="49"/>
      <c r="GYQ107" s="49"/>
      <c r="GYR107" s="49"/>
      <c r="GYS107" s="49"/>
      <c r="GYT107" s="49"/>
      <c r="GYU107" s="49"/>
      <c r="GYV107" s="49"/>
      <c r="GYW107" s="49"/>
      <c r="GYX107" s="49"/>
      <c r="GYY107" s="49"/>
      <c r="GYZ107" s="49"/>
      <c r="GZA107" s="49"/>
      <c r="GZB107" s="49"/>
      <c r="GZC107" s="49"/>
      <c r="GZD107" s="49"/>
      <c r="GZE107" s="49"/>
      <c r="GZF107" s="49"/>
      <c r="GZG107" s="49"/>
      <c r="GZH107" s="49"/>
      <c r="GZI107" s="49"/>
      <c r="GZJ107" s="49"/>
      <c r="GZK107" s="49"/>
      <c r="GZL107" s="49"/>
      <c r="GZM107" s="49"/>
      <c r="GZN107" s="49"/>
      <c r="GZO107" s="49"/>
      <c r="GZP107" s="49"/>
      <c r="GZQ107" s="49"/>
      <c r="GZR107" s="49"/>
      <c r="GZS107" s="49"/>
      <c r="GZT107" s="49"/>
      <c r="GZU107" s="49"/>
      <c r="GZV107" s="49"/>
      <c r="GZW107" s="49"/>
      <c r="GZX107" s="49"/>
      <c r="GZY107" s="49"/>
      <c r="GZZ107" s="49"/>
      <c r="HAA107" s="49"/>
      <c r="HAB107" s="49"/>
      <c r="HAC107" s="49"/>
      <c r="HAD107" s="49"/>
      <c r="HAE107" s="49"/>
      <c r="HAF107" s="49"/>
      <c r="HAG107" s="49"/>
      <c r="HAH107" s="49"/>
      <c r="HAI107" s="49"/>
      <c r="HAJ107" s="49"/>
      <c r="HAK107" s="49"/>
      <c r="HAL107" s="49"/>
      <c r="HAM107" s="49"/>
      <c r="HAN107" s="49"/>
      <c r="HAO107" s="49"/>
      <c r="HAP107" s="49"/>
      <c r="HAQ107" s="49"/>
      <c r="HAR107" s="49"/>
      <c r="HAS107" s="49"/>
      <c r="HAT107" s="49"/>
      <c r="HAU107" s="49"/>
      <c r="HAV107" s="49"/>
      <c r="HAW107" s="49"/>
      <c r="HAX107" s="49"/>
      <c r="HAY107" s="49"/>
      <c r="HAZ107" s="49"/>
      <c r="HBA107" s="49"/>
      <c r="HBB107" s="49"/>
      <c r="HBC107" s="49"/>
      <c r="HBD107" s="49"/>
      <c r="HBE107" s="49"/>
      <c r="HBF107" s="49"/>
      <c r="HBG107" s="49"/>
      <c r="HBH107" s="49"/>
      <c r="HBI107" s="49"/>
      <c r="HBJ107" s="49"/>
      <c r="HBK107" s="49"/>
      <c r="HBL107" s="49"/>
      <c r="HBM107" s="49"/>
      <c r="HBN107" s="49"/>
      <c r="HBO107" s="49"/>
      <c r="HBP107" s="49"/>
      <c r="HBQ107" s="49"/>
      <c r="HBR107" s="49"/>
      <c r="HBS107" s="49"/>
      <c r="HBT107" s="49"/>
      <c r="HBU107" s="49"/>
      <c r="HBV107" s="49"/>
      <c r="HBW107" s="49"/>
      <c r="HBX107" s="49"/>
      <c r="HBY107" s="49"/>
      <c r="HBZ107" s="49"/>
      <c r="HCA107" s="49"/>
      <c r="HCB107" s="49"/>
      <c r="HCC107" s="49"/>
      <c r="HCD107" s="49"/>
      <c r="HCE107" s="49"/>
      <c r="HCF107" s="49"/>
      <c r="HCG107" s="49"/>
      <c r="HCH107" s="49"/>
      <c r="HCI107" s="49"/>
      <c r="HCJ107" s="49"/>
      <c r="HCK107" s="49"/>
      <c r="HCL107" s="49"/>
      <c r="HCM107" s="49"/>
      <c r="HCN107" s="49"/>
      <c r="HCO107" s="49"/>
      <c r="HCP107" s="49"/>
      <c r="HCQ107" s="49"/>
      <c r="HCR107" s="49"/>
      <c r="HCS107" s="49"/>
      <c r="HCT107" s="49"/>
      <c r="HCU107" s="49"/>
      <c r="HCV107" s="49"/>
      <c r="HCW107" s="49"/>
      <c r="HCX107" s="49"/>
      <c r="HCY107" s="49"/>
      <c r="HCZ107" s="49"/>
      <c r="HDA107" s="49"/>
      <c r="HDB107" s="49"/>
      <c r="HDC107" s="49"/>
      <c r="HDD107" s="49"/>
      <c r="HDE107" s="49"/>
      <c r="HDF107" s="49"/>
      <c r="HDG107" s="49"/>
      <c r="HDH107" s="49"/>
      <c r="HDI107" s="49"/>
      <c r="HDJ107" s="49"/>
      <c r="HDK107" s="49"/>
      <c r="HDL107" s="49"/>
      <c r="HDM107" s="49"/>
      <c r="HDN107" s="49"/>
      <c r="HDO107" s="49"/>
      <c r="HDP107" s="49"/>
      <c r="HDQ107" s="49"/>
      <c r="HDR107" s="49"/>
      <c r="HDS107" s="49"/>
      <c r="HDT107" s="49"/>
      <c r="HDU107" s="49"/>
      <c r="HDV107" s="49"/>
      <c r="HDW107" s="49"/>
      <c r="HDX107" s="49"/>
      <c r="HDY107" s="49"/>
      <c r="HDZ107" s="49"/>
      <c r="HEA107" s="49"/>
      <c r="HEB107" s="49"/>
      <c r="HEC107" s="49"/>
      <c r="HED107" s="49"/>
      <c r="HEE107" s="49"/>
      <c r="HEF107" s="49"/>
      <c r="HEG107" s="49"/>
      <c r="HEH107" s="49"/>
      <c r="HEI107" s="49"/>
      <c r="HEJ107" s="49"/>
      <c r="HEK107" s="49"/>
      <c r="HEL107" s="49"/>
      <c r="HEM107" s="49"/>
      <c r="HEN107" s="49"/>
      <c r="HEO107" s="49"/>
      <c r="HEP107" s="49"/>
      <c r="HEQ107" s="49"/>
      <c r="HER107" s="49"/>
      <c r="HES107" s="49"/>
      <c r="HET107" s="49"/>
      <c r="HEU107" s="49"/>
      <c r="HEV107" s="49"/>
      <c r="HEW107" s="49"/>
      <c r="HEX107" s="49"/>
      <c r="HEY107" s="49"/>
      <c r="HEZ107" s="49"/>
      <c r="HFA107" s="49"/>
      <c r="HFB107" s="49"/>
      <c r="HFC107" s="49"/>
      <c r="HFD107" s="49"/>
      <c r="HFE107" s="49"/>
      <c r="HFF107" s="49"/>
      <c r="HFG107" s="49"/>
      <c r="HFH107" s="49"/>
      <c r="HFI107" s="49"/>
      <c r="HFJ107" s="49"/>
      <c r="HFK107" s="49"/>
      <c r="HFL107" s="49"/>
      <c r="HFM107" s="49"/>
      <c r="HFN107" s="49"/>
      <c r="HFO107" s="49"/>
      <c r="HFP107" s="49"/>
      <c r="HFQ107" s="49"/>
      <c r="HFR107" s="49"/>
      <c r="HFS107" s="49"/>
      <c r="HFT107" s="49"/>
      <c r="HFU107" s="49"/>
      <c r="HFV107" s="49"/>
      <c r="HFW107" s="49"/>
      <c r="HFX107" s="49"/>
      <c r="HFY107" s="49"/>
      <c r="HFZ107" s="49"/>
      <c r="HGA107" s="49"/>
      <c r="HGB107" s="49"/>
      <c r="HGC107" s="49"/>
      <c r="HGD107" s="49"/>
      <c r="HGE107" s="49"/>
      <c r="HGF107" s="49"/>
      <c r="HGG107" s="49"/>
      <c r="HGH107" s="49"/>
      <c r="HGI107" s="49"/>
      <c r="HGJ107" s="49"/>
      <c r="HGK107" s="49"/>
      <c r="HGL107" s="49"/>
      <c r="HGM107" s="49"/>
      <c r="HGN107" s="49"/>
      <c r="HGO107" s="49"/>
      <c r="HGP107" s="49"/>
      <c r="HGQ107" s="49"/>
      <c r="HGR107" s="49"/>
      <c r="HGS107" s="49"/>
      <c r="HGT107" s="49"/>
      <c r="HGU107" s="49"/>
      <c r="HGV107" s="49"/>
      <c r="HGW107" s="49"/>
      <c r="HGX107" s="49"/>
      <c r="HGY107" s="49"/>
      <c r="HGZ107" s="49"/>
      <c r="HHA107" s="49"/>
      <c r="HHB107" s="49"/>
      <c r="HHC107" s="49"/>
      <c r="HHD107" s="49"/>
      <c r="HHE107" s="49"/>
      <c r="HHF107" s="49"/>
      <c r="HHG107" s="49"/>
      <c r="HHH107" s="49"/>
      <c r="HHI107" s="49"/>
      <c r="HHJ107" s="49"/>
      <c r="HHK107" s="49"/>
      <c r="HHL107" s="49"/>
      <c r="HHM107" s="49"/>
      <c r="HHN107" s="49"/>
      <c r="HHO107" s="49"/>
      <c r="HHP107" s="49"/>
      <c r="HHQ107" s="49"/>
      <c r="HHR107" s="49"/>
      <c r="HHS107" s="49"/>
      <c r="HHT107" s="49"/>
      <c r="HHU107" s="49"/>
      <c r="HHV107" s="49"/>
      <c r="HHW107" s="49"/>
      <c r="HHX107" s="49"/>
      <c r="HHY107" s="49"/>
      <c r="HHZ107" s="49"/>
      <c r="HIA107" s="49"/>
      <c r="HIB107" s="49"/>
      <c r="HIC107" s="49"/>
      <c r="HID107" s="49"/>
      <c r="HIE107" s="49"/>
      <c r="HIF107" s="49"/>
      <c r="HIG107" s="49"/>
      <c r="HIH107" s="49"/>
      <c r="HII107" s="49"/>
      <c r="HIJ107" s="49"/>
      <c r="HIK107" s="49"/>
      <c r="HIL107" s="49"/>
      <c r="HIM107" s="49"/>
      <c r="HIN107" s="49"/>
      <c r="HIO107" s="49"/>
      <c r="HIP107" s="49"/>
      <c r="HIQ107" s="49"/>
      <c r="HIR107" s="49"/>
      <c r="HIS107" s="49"/>
      <c r="HIT107" s="49"/>
      <c r="HIU107" s="49"/>
      <c r="HIV107" s="49"/>
      <c r="HIW107" s="49"/>
      <c r="HIX107" s="49"/>
      <c r="HIY107" s="49"/>
      <c r="HIZ107" s="49"/>
      <c r="HJA107" s="49"/>
      <c r="HJB107" s="49"/>
      <c r="HJC107" s="49"/>
      <c r="HJD107" s="49"/>
      <c r="HJE107" s="49"/>
      <c r="HJF107" s="49"/>
      <c r="HJG107" s="49"/>
      <c r="HJH107" s="49"/>
      <c r="HJI107" s="49"/>
      <c r="HJJ107" s="49"/>
      <c r="HJK107" s="49"/>
      <c r="HJL107" s="49"/>
      <c r="HJM107" s="49"/>
      <c r="HJN107" s="49"/>
      <c r="HJO107" s="49"/>
      <c r="HJP107" s="49"/>
      <c r="HJQ107" s="49"/>
      <c r="HJR107" s="49"/>
      <c r="HJS107" s="49"/>
      <c r="HJT107" s="49"/>
      <c r="HJU107" s="49"/>
      <c r="HJV107" s="49"/>
      <c r="HJW107" s="49"/>
      <c r="HJX107" s="49"/>
      <c r="HJY107" s="49"/>
      <c r="HJZ107" s="49"/>
      <c r="HKA107" s="49"/>
      <c r="HKB107" s="49"/>
      <c r="HKC107" s="49"/>
      <c r="HKD107" s="49"/>
      <c r="HKE107" s="49"/>
      <c r="HKF107" s="49"/>
      <c r="HKG107" s="49"/>
      <c r="HKH107" s="49"/>
      <c r="HKI107" s="49"/>
      <c r="HKJ107" s="49"/>
      <c r="HKK107" s="49"/>
      <c r="HKL107" s="49"/>
      <c r="HKM107" s="49"/>
      <c r="HKN107" s="49"/>
      <c r="HKO107" s="49"/>
      <c r="HKP107" s="49"/>
      <c r="HKQ107" s="49"/>
      <c r="HKR107" s="49"/>
      <c r="HKS107" s="49"/>
      <c r="HKT107" s="49"/>
      <c r="HKU107" s="49"/>
      <c r="HKV107" s="49"/>
      <c r="HKW107" s="49"/>
      <c r="HKX107" s="49"/>
      <c r="HKY107" s="49"/>
      <c r="HKZ107" s="49"/>
      <c r="HLA107" s="49"/>
      <c r="HLB107" s="49"/>
      <c r="HLC107" s="49"/>
      <c r="HLD107" s="49"/>
      <c r="HLE107" s="49"/>
      <c r="HLF107" s="49"/>
      <c r="HLG107" s="49"/>
      <c r="HLH107" s="49"/>
      <c r="HLI107" s="49"/>
      <c r="HLJ107" s="49"/>
      <c r="HLK107" s="49"/>
      <c r="HLL107" s="49"/>
      <c r="HLM107" s="49"/>
      <c r="HLN107" s="49"/>
      <c r="HLO107" s="49"/>
      <c r="HLP107" s="49"/>
      <c r="HLQ107" s="49"/>
      <c r="HLR107" s="49"/>
      <c r="HLS107" s="49"/>
      <c r="HLT107" s="49"/>
      <c r="HLU107" s="49"/>
      <c r="HLV107" s="49"/>
      <c r="HLW107" s="49"/>
      <c r="HLX107" s="49"/>
      <c r="HLY107" s="49"/>
      <c r="HLZ107" s="49"/>
      <c r="HMA107" s="49"/>
      <c r="HMB107" s="49"/>
      <c r="HMC107" s="49"/>
      <c r="HMD107" s="49"/>
      <c r="HME107" s="49"/>
      <c r="HMF107" s="49"/>
      <c r="HMG107" s="49"/>
      <c r="HMH107" s="49"/>
      <c r="HMI107" s="49"/>
      <c r="HMJ107" s="49"/>
      <c r="HMK107" s="49"/>
      <c r="HML107" s="49"/>
      <c r="HMM107" s="49"/>
      <c r="HMN107" s="49"/>
      <c r="HMO107" s="49"/>
      <c r="HMP107" s="49"/>
      <c r="HMQ107" s="49"/>
      <c r="HMR107" s="49"/>
      <c r="HMS107" s="49"/>
      <c r="HMT107" s="49"/>
      <c r="HMU107" s="49"/>
      <c r="HMV107" s="49"/>
      <c r="HMW107" s="49"/>
      <c r="HMX107" s="49"/>
      <c r="HMY107" s="49"/>
      <c r="HMZ107" s="49"/>
      <c r="HNA107" s="49"/>
      <c r="HNB107" s="49"/>
      <c r="HNC107" s="49"/>
      <c r="HND107" s="49"/>
      <c r="HNE107" s="49"/>
      <c r="HNF107" s="49"/>
      <c r="HNG107" s="49"/>
      <c r="HNH107" s="49"/>
      <c r="HNI107" s="49"/>
      <c r="HNJ107" s="49"/>
      <c r="HNK107" s="49"/>
      <c r="HNL107" s="49"/>
      <c r="HNM107" s="49"/>
      <c r="HNN107" s="49"/>
      <c r="HNO107" s="49"/>
      <c r="HNP107" s="49"/>
      <c r="HNQ107" s="49"/>
      <c r="HNR107" s="49"/>
      <c r="HNS107" s="49"/>
      <c r="HNT107" s="49"/>
      <c r="HNU107" s="49"/>
      <c r="HNV107" s="49"/>
      <c r="HNW107" s="49"/>
      <c r="HNX107" s="49"/>
      <c r="HNY107" s="49"/>
      <c r="HNZ107" s="49"/>
      <c r="HOA107" s="49"/>
      <c r="HOB107" s="49"/>
      <c r="HOC107" s="49"/>
      <c r="HOD107" s="49"/>
      <c r="HOE107" s="49"/>
      <c r="HOF107" s="49"/>
      <c r="HOG107" s="49"/>
      <c r="HOH107" s="49"/>
      <c r="HOI107" s="49"/>
      <c r="HOJ107" s="49"/>
      <c r="HOK107" s="49"/>
      <c r="HOL107" s="49"/>
      <c r="HOM107" s="49"/>
      <c r="HON107" s="49"/>
      <c r="HOO107" s="49"/>
      <c r="HOP107" s="49"/>
      <c r="HOQ107" s="49"/>
      <c r="HOR107" s="49"/>
      <c r="HOS107" s="49"/>
      <c r="HOT107" s="49"/>
      <c r="HOU107" s="49"/>
      <c r="HOV107" s="49"/>
      <c r="HOW107" s="49"/>
      <c r="HOX107" s="49"/>
      <c r="HOY107" s="49"/>
      <c r="HOZ107" s="49"/>
      <c r="HPA107" s="49"/>
      <c r="HPB107" s="49"/>
      <c r="HPC107" s="49"/>
      <c r="HPD107" s="49"/>
      <c r="HPE107" s="49"/>
      <c r="HPF107" s="49"/>
      <c r="HPG107" s="49"/>
      <c r="HPH107" s="49"/>
      <c r="HPI107" s="49"/>
      <c r="HPJ107" s="49"/>
      <c r="HPK107" s="49"/>
      <c r="HPL107" s="49"/>
      <c r="HPM107" s="49"/>
      <c r="HPN107" s="49"/>
      <c r="HPO107" s="49"/>
      <c r="HPP107" s="49"/>
      <c r="HPQ107" s="49"/>
      <c r="HPR107" s="49"/>
      <c r="HPS107" s="49"/>
      <c r="HPT107" s="49"/>
      <c r="HPU107" s="49"/>
      <c r="HPV107" s="49"/>
      <c r="HPW107" s="49"/>
      <c r="HPX107" s="49"/>
      <c r="HPY107" s="49"/>
      <c r="HPZ107" s="49"/>
      <c r="HQA107" s="49"/>
      <c r="HQB107" s="49"/>
      <c r="HQC107" s="49"/>
      <c r="HQD107" s="49"/>
      <c r="HQE107" s="49"/>
      <c r="HQF107" s="49"/>
      <c r="HQG107" s="49"/>
      <c r="HQH107" s="49"/>
      <c r="HQI107" s="49"/>
      <c r="HQJ107" s="49"/>
      <c r="HQK107" s="49"/>
      <c r="HQL107" s="49"/>
      <c r="HQM107" s="49"/>
      <c r="HQN107" s="49"/>
      <c r="HQO107" s="49"/>
      <c r="HQP107" s="49"/>
      <c r="HQQ107" s="49"/>
      <c r="HQR107" s="49"/>
      <c r="HQS107" s="49"/>
      <c r="HQT107" s="49"/>
      <c r="HQU107" s="49"/>
      <c r="HQV107" s="49"/>
      <c r="HQW107" s="49"/>
      <c r="HQX107" s="49"/>
      <c r="HQY107" s="49"/>
      <c r="HQZ107" s="49"/>
      <c r="HRA107" s="49"/>
      <c r="HRB107" s="49"/>
      <c r="HRC107" s="49"/>
      <c r="HRD107" s="49"/>
      <c r="HRE107" s="49"/>
      <c r="HRF107" s="49"/>
      <c r="HRG107" s="49"/>
      <c r="HRH107" s="49"/>
      <c r="HRI107" s="49"/>
      <c r="HRJ107" s="49"/>
      <c r="HRK107" s="49"/>
      <c r="HRL107" s="49"/>
      <c r="HRM107" s="49"/>
      <c r="HRN107" s="49"/>
      <c r="HRO107" s="49"/>
      <c r="HRP107" s="49"/>
      <c r="HRQ107" s="49"/>
      <c r="HRR107" s="49"/>
      <c r="HRS107" s="49"/>
      <c r="HRT107" s="49"/>
      <c r="HRU107" s="49"/>
      <c r="HRV107" s="49"/>
      <c r="HRW107" s="49"/>
      <c r="HRX107" s="49"/>
      <c r="HRY107" s="49"/>
      <c r="HRZ107" s="49"/>
      <c r="HSA107" s="49"/>
      <c r="HSB107" s="49"/>
      <c r="HSC107" s="49"/>
      <c r="HSD107" s="49"/>
      <c r="HSE107" s="49"/>
      <c r="HSF107" s="49"/>
      <c r="HSG107" s="49"/>
      <c r="HSH107" s="49"/>
      <c r="HSI107" s="49"/>
      <c r="HSJ107" s="49"/>
      <c r="HSK107" s="49"/>
      <c r="HSL107" s="49"/>
      <c r="HSM107" s="49"/>
      <c r="HSN107" s="49"/>
      <c r="HSO107" s="49"/>
      <c r="HSP107" s="49"/>
      <c r="HSQ107" s="49"/>
      <c r="HSR107" s="49"/>
      <c r="HSS107" s="49"/>
      <c r="HST107" s="49"/>
      <c r="HSU107" s="49"/>
      <c r="HSV107" s="49"/>
      <c r="HSW107" s="49"/>
      <c r="HSX107" s="49"/>
      <c r="HSY107" s="49"/>
      <c r="HSZ107" s="49"/>
      <c r="HTA107" s="49"/>
      <c r="HTB107" s="49"/>
      <c r="HTC107" s="49"/>
      <c r="HTD107" s="49"/>
      <c r="HTE107" s="49"/>
      <c r="HTF107" s="49"/>
      <c r="HTG107" s="49"/>
      <c r="HTH107" s="49"/>
      <c r="HTI107" s="49"/>
      <c r="HTJ107" s="49"/>
      <c r="HTK107" s="49"/>
      <c r="HTL107" s="49"/>
      <c r="HTM107" s="49"/>
      <c r="HTN107" s="49"/>
      <c r="HTO107" s="49"/>
      <c r="HTP107" s="49"/>
      <c r="HTQ107" s="49"/>
      <c r="HTR107" s="49"/>
      <c r="HTS107" s="49"/>
      <c r="HTT107" s="49"/>
      <c r="HTU107" s="49"/>
      <c r="HTV107" s="49"/>
      <c r="HTW107" s="49"/>
      <c r="HTX107" s="49"/>
      <c r="HTY107" s="49"/>
      <c r="HTZ107" s="49"/>
      <c r="HUA107" s="49"/>
      <c r="HUB107" s="49"/>
      <c r="HUC107" s="49"/>
      <c r="HUD107" s="49"/>
      <c r="HUE107" s="49"/>
      <c r="HUF107" s="49"/>
      <c r="HUG107" s="49"/>
      <c r="HUH107" s="49"/>
      <c r="HUI107" s="49"/>
      <c r="HUJ107" s="49"/>
      <c r="HUK107" s="49"/>
      <c r="HUL107" s="49"/>
      <c r="HUM107" s="49"/>
      <c r="HUN107" s="49"/>
      <c r="HUO107" s="49"/>
      <c r="HUP107" s="49"/>
      <c r="HUQ107" s="49"/>
      <c r="HUR107" s="49"/>
      <c r="HUS107" s="49"/>
      <c r="HUT107" s="49"/>
      <c r="HUU107" s="49"/>
      <c r="HUV107" s="49"/>
      <c r="HUW107" s="49"/>
      <c r="HUX107" s="49"/>
      <c r="HUY107" s="49"/>
      <c r="HUZ107" s="49"/>
      <c r="HVA107" s="49"/>
      <c r="HVB107" s="49"/>
      <c r="HVC107" s="49"/>
      <c r="HVD107" s="49"/>
      <c r="HVE107" s="49"/>
      <c r="HVF107" s="49"/>
      <c r="HVG107" s="49"/>
      <c r="HVH107" s="49"/>
      <c r="HVI107" s="49"/>
      <c r="HVJ107" s="49"/>
      <c r="HVK107" s="49"/>
      <c r="HVL107" s="49"/>
      <c r="HVM107" s="49"/>
      <c r="HVN107" s="49"/>
      <c r="HVO107" s="49"/>
      <c r="HVP107" s="49"/>
      <c r="HVQ107" s="49"/>
      <c r="HVR107" s="49"/>
      <c r="HVS107" s="49"/>
      <c r="HVT107" s="49"/>
      <c r="HVU107" s="49"/>
      <c r="HVV107" s="49"/>
      <c r="HVW107" s="49"/>
      <c r="HVX107" s="49"/>
      <c r="HVY107" s="49"/>
      <c r="HVZ107" s="49"/>
      <c r="HWA107" s="49"/>
      <c r="HWB107" s="49"/>
      <c r="HWC107" s="49"/>
      <c r="HWD107" s="49"/>
      <c r="HWE107" s="49"/>
      <c r="HWF107" s="49"/>
      <c r="HWG107" s="49"/>
      <c r="HWH107" s="49"/>
      <c r="HWI107" s="49"/>
      <c r="HWJ107" s="49"/>
      <c r="HWK107" s="49"/>
      <c r="HWL107" s="49"/>
      <c r="HWM107" s="49"/>
      <c r="HWN107" s="49"/>
      <c r="HWO107" s="49"/>
      <c r="HWP107" s="49"/>
      <c r="HWQ107" s="49"/>
      <c r="HWR107" s="49"/>
      <c r="HWS107" s="49"/>
      <c r="HWT107" s="49"/>
      <c r="HWU107" s="49"/>
      <c r="HWV107" s="49"/>
      <c r="HWW107" s="49"/>
      <c r="HWX107" s="49"/>
      <c r="HWY107" s="49"/>
      <c r="HWZ107" s="49"/>
      <c r="HXA107" s="49"/>
      <c r="HXB107" s="49"/>
      <c r="HXC107" s="49"/>
      <c r="HXD107" s="49"/>
      <c r="HXE107" s="49"/>
      <c r="HXF107" s="49"/>
      <c r="HXG107" s="49"/>
      <c r="HXH107" s="49"/>
      <c r="HXI107" s="49"/>
      <c r="HXJ107" s="49"/>
      <c r="HXK107" s="49"/>
      <c r="HXL107" s="49"/>
      <c r="HXM107" s="49"/>
      <c r="HXN107" s="49"/>
      <c r="HXO107" s="49"/>
      <c r="HXP107" s="49"/>
      <c r="HXQ107" s="49"/>
      <c r="HXR107" s="49"/>
      <c r="HXS107" s="49"/>
      <c r="HXT107" s="49"/>
      <c r="HXU107" s="49"/>
      <c r="HXV107" s="49"/>
      <c r="HXW107" s="49"/>
      <c r="HXX107" s="49"/>
      <c r="HXY107" s="49"/>
      <c r="HXZ107" s="49"/>
      <c r="HYA107" s="49"/>
      <c r="HYB107" s="49"/>
      <c r="HYC107" s="49"/>
      <c r="HYD107" s="49"/>
      <c r="HYE107" s="49"/>
      <c r="HYF107" s="49"/>
      <c r="HYG107" s="49"/>
      <c r="HYH107" s="49"/>
      <c r="HYI107" s="49"/>
      <c r="HYJ107" s="49"/>
      <c r="HYK107" s="49"/>
      <c r="HYL107" s="49"/>
      <c r="HYM107" s="49"/>
      <c r="HYN107" s="49"/>
      <c r="HYO107" s="49"/>
      <c r="HYP107" s="49"/>
      <c r="HYQ107" s="49"/>
      <c r="HYR107" s="49"/>
      <c r="HYS107" s="49"/>
      <c r="HYT107" s="49"/>
      <c r="HYU107" s="49"/>
      <c r="HYV107" s="49"/>
      <c r="HYW107" s="49"/>
      <c r="HYX107" s="49"/>
      <c r="HYY107" s="49"/>
      <c r="HYZ107" s="49"/>
      <c r="HZA107" s="49"/>
      <c r="HZB107" s="49"/>
      <c r="HZC107" s="49"/>
      <c r="HZD107" s="49"/>
      <c r="HZE107" s="49"/>
      <c r="HZF107" s="49"/>
      <c r="HZG107" s="49"/>
      <c r="HZH107" s="49"/>
      <c r="HZI107" s="49"/>
      <c r="HZJ107" s="49"/>
      <c r="HZK107" s="49"/>
      <c r="HZL107" s="49"/>
      <c r="HZM107" s="49"/>
      <c r="HZN107" s="49"/>
      <c r="HZO107" s="49"/>
      <c r="HZP107" s="49"/>
      <c r="HZQ107" s="49"/>
      <c r="HZR107" s="49"/>
      <c r="HZS107" s="49"/>
      <c r="HZT107" s="49"/>
      <c r="HZU107" s="49"/>
      <c r="HZV107" s="49"/>
      <c r="HZW107" s="49"/>
      <c r="HZX107" s="49"/>
      <c r="HZY107" s="49"/>
      <c r="HZZ107" s="49"/>
      <c r="IAA107" s="49"/>
      <c r="IAB107" s="49"/>
      <c r="IAC107" s="49"/>
      <c r="IAD107" s="49"/>
      <c r="IAE107" s="49"/>
      <c r="IAF107" s="49"/>
      <c r="IAG107" s="49"/>
      <c r="IAH107" s="49"/>
      <c r="IAI107" s="49"/>
      <c r="IAJ107" s="49"/>
      <c r="IAK107" s="49"/>
      <c r="IAL107" s="49"/>
      <c r="IAM107" s="49"/>
      <c r="IAN107" s="49"/>
      <c r="IAO107" s="49"/>
      <c r="IAP107" s="49"/>
      <c r="IAQ107" s="49"/>
      <c r="IAR107" s="49"/>
      <c r="IAS107" s="49"/>
      <c r="IAT107" s="49"/>
      <c r="IAU107" s="49"/>
      <c r="IAV107" s="49"/>
      <c r="IAW107" s="49"/>
      <c r="IAX107" s="49"/>
      <c r="IAY107" s="49"/>
      <c r="IAZ107" s="49"/>
      <c r="IBA107" s="49"/>
      <c r="IBB107" s="49"/>
      <c r="IBC107" s="49"/>
      <c r="IBD107" s="49"/>
      <c r="IBE107" s="49"/>
      <c r="IBF107" s="49"/>
      <c r="IBG107" s="49"/>
      <c r="IBH107" s="49"/>
      <c r="IBI107" s="49"/>
      <c r="IBJ107" s="49"/>
      <c r="IBK107" s="49"/>
      <c r="IBL107" s="49"/>
      <c r="IBM107" s="49"/>
      <c r="IBN107" s="49"/>
      <c r="IBO107" s="49"/>
      <c r="IBP107" s="49"/>
      <c r="IBQ107" s="49"/>
      <c r="IBR107" s="49"/>
      <c r="IBS107" s="49"/>
      <c r="IBT107" s="49"/>
      <c r="IBU107" s="49"/>
      <c r="IBV107" s="49"/>
      <c r="IBW107" s="49"/>
      <c r="IBX107" s="49"/>
      <c r="IBY107" s="49"/>
      <c r="IBZ107" s="49"/>
      <c r="ICA107" s="49"/>
      <c r="ICB107" s="49"/>
      <c r="ICC107" s="49"/>
      <c r="ICD107" s="49"/>
      <c r="ICE107" s="49"/>
      <c r="ICF107" s="49"/>
      <c r="ICG107" s="49"/>
      <c r="ICH107" s="49"/>
      <c r="ICI107" s="49"/>
      <c r="ICJ107" s="49"/>
      <c r="ICK107" s="49"/>
      <c r="ICL107" s="49"/>
      <c r="ICM107" s="49"/>
      <c r="ICN107" s="49"/>
      <c r="ICO107" s="49"/>
      <c r="ICP107" s="49"/>
      <c r="ICQ107" s="49"/>
      <c r="ICR107" s="49"/>
      <c r="ICS107" s="49"/>
      <c r="ICT107" s="49"/>
      <c r="ICU107" s="49"/>
      <c r="ICV107" s="49"/>
      <c r="ICW107" s="49"/>
      <c r="ICX107" s="49"/>
      <c r="ICY107" s="49"/>
      <c r="ICZ107" s="49"/>
      <c r="IDA107" s="49"/>
      <c r="IDB107" s="49"/>
      <c r="IDC107" s="49"/>
      <c r="IDD107" s="49"/>
      <c r="IDE107" s="49"/>
      <c r="IDF107" s="49"/>
      <c r="IDG107" s="49"/>
      <c r="IDH107" s="49"/>
      <c r="IDI107" s="49"/>
      <c r="IDJ107" s="49"/>
      <c r="IDK107" s="49"/>
      <c r="IDL107" s="49"/>
      <c r="IDM107" s="49"/>
      <c r="IDN107" s="49"/>
      <c r="IDO107" s="49"/>
      <c r="IDP107" s="49"/>
      <c r="IDQ107" s="49"/>
      <c r="IDR107" s="49"/>
      <c r="IDS107" s="49"/>
      <c r="IDT107" s="49"/>
      <c r="IDU107" s="49"/>
      <c r="IDV107" s="49"/>
      <c r="IDW107" s="49"/>
      <c r="IDX107" s="49"/>
      <c r="IDY107" s="49"/>
      <c r="IDZ107" s="49"/>
      <c r="IEA107" s="49"/>
      <c r="IEB107" s="49"/>
      <c r="IEC107" s="49"/>
      <c r="IED107" s="49"/>
      <c r="IEE107" s="49"/>
      <c r="IEF107" s="49"/>
      <c r="IEG107" s="49"/>
      <c r="IEH107" s="49"/>
      <c r="IEI107" s="49"/>
      <c r="IEJ107" s="49"/>
      <c r="IEK107" s="49"/>
      <c r="IEL107" s="49"/>
      <c r="IEM107" s="49"/>
      <c r="IEN107" s="49"/>
      <c r="IEO107" s="49"/>
      <c r="IEP107" s="49"/>
      <c r="IEQ107" s="49"/>
      <c r="IER107" s="49"/>
      <c r="IES107" s="49"/>
      <c r="IET107" s="49"/>
      <c r="IEU107" s="49"/>
      <c r="IEV107" s="49"/>
      <c r="IEW107" s="49"/>
      <c r="IEX107" s="49"/>
      <c r="IEY107" s="49"/>
      <c r="IEZ107" s="49"/>
      <c r="IFA107" s="49"/>
      <c r="IFB107" s="49"/>
      <c r="IFC107" s="49"/>
      <c r="IFD107" s="49"/>
      <c r="IFE107" s="49"/>
      <c r="IFF107" s="49"/>
      <c r="IFG107" s="49"/>
      <c r="IFH107" s="49"/>
      <c r="IFI107" s="49"/>
      <c r="IFJ107" s="49"/>
      <c r="IFK107" s="49"/>
      <c r="IFL107" s="49"/>
      <c r="IFM107" s="49"/>
      <c r="IFN107" s="49"/>
      <c r="IFO107" s="49"/>
      <c r="IFP107" s="49"/>
      <c r="IFQ107" s="49"/>
      <c r="IFR107" s="49"/>
      <c r="IFS107" s="49"/>
      <c r="IFT107" s="49"/>
      <c r="IFU107" s="49"/>
      <c r="IFV107" s="49"/>
      <c r="IFW107" s="49"/>
      <c r="IFX107" s="49"/>
      <c r="IFY107" s="49"/>
      <c r="IFZ107" s="49"/>
      <c r="IGA107" s="49"/>
      <c r="IGB107" s="49"/>
      <c r="IGC107" s="49"/>
      <c r="IGD107" s="49"/>
      <c r="IGE107" s="49"/>
      <c r="IGF107" s="49"/>
      <c r="IGG107" s="49"/>
      <c r="IGH107" s="49"/>
      <c r="IGI107" s="49"/>
      <c r="IGJ107" s="49"/>
      <c r="IGK107" s="49"/>
      <c r="IGL107" s="49"/>
      <c r="IGM107" s="49"/>
      <c r="IGN107" s="49"/>
      <c r="IGO107" s="49"/>
      <c r="IGP107" s="49"/>
      <c r="IGQ107" s="49"/>
      <c r="IGR107" s="49"/>
      <c r="IGS107" s="49"/>
      <c r="IGT107" s="49"/>
      <c r="IGU107" s="49"/>
      <c r="IGV107" s="49"/>
      <c r="IGW107" s="49"/>
      <c r="IGX107" s="49"/>
      <c r="IGY107" s="49"/>
      <c r="IGZ107" s="49"/>
      <c r="IHA107" s="49"/>
      <c r="IHB107" s="49"/>
      <c r="IHC107" s="49"/>
      <c r="IHD107" s="49"/>
      <c r="IHE107" s="49"/>
      <c r="IHF107" s="49"/>
      <c r="IHG107" s="49"/>
      <c r="IHH107" s="49"/>
      <c r="IHI107" s="49"/>
      <c r="IHJ107" s="49"/>
      <c r="IHK107" s="49"/>
      <c r="IHL107" s="49"/>
      <c r="IHM107" s="49"/>
      <c r="IHN107" s="49"/>
      <c r="IHO107" s="49"/>
      <c r="IHP107" s="49"/>
      <c r="IHQ107" s="49"/>
      <c r="IHR107" s="49"/>
      <c r="IHS107" s="49"/>
      <c r="IHT107" s="49"/>
      <c r="IHU107" s="49"/>
      <c r="IHV107" s="49"/>
      <c r="IHW107" s="49"/>
      <c r="IHX107" s="49"/>
      <c r="IHY107" s="49"/>
      <c r="IHZ107" s="49"/>
      <c r="IIA107" s="49"/>
      <c r="IIB107" s="49"/>
      <c r="IIC107" s="49"/>
      <c r="IID107" s="49"/>
      <c r="IIE107" s="49"/>
      <c r="IIF107" s="49"/>
      <c r="IIG107" s="49"/>
      <c r="IIH107" s="49"/>
      <c r="III107" s="49"/>
      <c r="IIJ107" s="49"/>
      <c r="IIK107" s="49"/>
      <c r="IIL107" s="49"/>
      <c r="IIM107" s="49"/>
      <c r="IIN107" s="49"/>
      <c r="IIO107" s="49"/>
      <c r="IIP107" s="49"/>
      <c r="IIQ107" s="49"/>
      <c r="IIR107" s="49"/>
      <c r="IIS107" s="49"/>
      <c r="IIT107" s="49"/>
      <c r="IIU107" s="49"/>
      <c r="IIV107" s="49"/>
      <c r="IIW107" s="49"/>
      <c r="IIX107" s="49"/>
      <c r="IIY107" s="49"/>
      <c r="IIZ107" s="49"/>
      <c r="IJA107" s="49"/>
      <c r="IJB107" s="49"/>
      <c r="IJC107" s="49"/>
      <c r="IJD107" s="49"/>
      <c r="IJE107" s="49"/>
      <c r="IJF107" s="49"/>
      <c r="IJG107" s="49"/>
      <c r="IJH107" s="49"/>
      <c r="IJI107" s="49"/>
      <c r="IJJ107" s="49"/>
      <c r="IJK107" s="49"/>
      <c r="IJL107" s="49"/>
      <c r="IJM107" s="49"/>
      <c r="IJN107" s="49"/>
      <c r="IJO107" s="49"/>
      <c r="IJP107" s="49"/>
      <c r="IJQ107" s="49"/>
      <c r="IJR107" s="49"/>
      <c r="IJS107" s="49"/>
      <c r="IJT107" s="49"/>
      <c r="IJU107" s="49"/>
      <c r="IJV107" s="49"/>
      <c r="IJW107" s="49"/>
      <c r="IJX107" s="49"/>
      <c r="IJY107" s="49"/>
      <c r="IJZ107" s="49"/>
      <c r="IKA107" s="49"/>
      <c r="IKB107" s="49"/>
      <c r="IKC107" s="49"/>
      <c r="IKD107" s="49"/>
      <c r="IKE107" s="49"/>
      <c r="IKF107" s="49"/>
      <c r="IKG107" s="49"/>
      <c r="IKH107" s="49"/>
      <c r="IKI107" s="49"/>
      <c r="IKJ107" s="49"/>
      <c r="IKK107" s="49"/>
      <c r="IKL107" s="49"/>
      <c r="IKM107" s="49"/>
      <c r="IKN107" s="49"/>
      <c r="IKO107" s="49"/>
      <c r="IKP107" s="49"/>
      <c r="IKQ107" s="49"/>
      <c r="IKR107" s="49"/>
      <c r="IKS107" s="49"/>
      <c r="IKT107" s="49"/>
      <c r="IKU107" s="49"/>
      <c r="IKV107" s="49"/>
      <c r="IKW107" s="49"/>
      <c r="IKX107" s="49"/>
      <c r="IKY107" s="49"/>
      <c r="IKZ107" s="49"/>
      <c r="ILA107" s="49"/>
      <c r="ILB107" s="49"/>
      <c r="ILC107" s="49"/>
      <c r="ILD107" s="49"/>
      <c r="ILE107" s="49"/>
      <c r="ILF107" s="49"/>
      <c r="ILG107" s="49"/>
      <c r="ILH107" s="49"/>
      <c r="ILI107" s="49"/>
      <c r="ILJ107" s="49"/>
      <c r="ILK107" s="49"/>
      <c r="ILL107" s="49"/>
      <c r="ILM107" s="49"/>
      <c r="ILN107" s="49"/>
      <c r="ILO107" s="49"/>
      <c r="ILP107" s="49"/>
      <c r="ILQ107" s="49"/>
      <c r="ILR107" s="49"/>
      <c r="ILS107" s="49"/>
      <c r="ILT107" s="49"/>
      <c r="ILU107" s="49"/>
      <c r="ILV107" s="49"/>
      <c r="ILW107" s="49"/>
      <c r="ILX107" s="49"/>
      <c r="ILY107" s="49"/>
      <c r="ILZ107" s="49"/>
      <c r="IMA107" s="49"/>
      <c r="IMB107" s="49"/>
      <c r="IMC107" s="49"/>
      <c r="IMD107" s="49"/>
      <c r="IME107" s="49"/>
      <c r="IMF107" s="49"/>
      <c r="IMG107" s="49"/>
      <c r="IMH107" s="49"/>
      <c r="IMI107" s="49"/>
      <c r="IMJ107" s="49"/>
      <c r="IMK107" s="49"/>
      <c r="IML107" s="49"/>
      <c r="IMM107" s="49"/>
      <c r="IMN107" s="49"/>
      <c r="IMO107" s="49"/>
      <c r="IMP107" s="49"/>
      <c r="IMQ107" s="49"/>
      <c r="IMR107" s="49"/>
      <c r="IMS107" s="49"/>
      <c r="IMT107" s="49"/>
      <c r="IMU107" s="49"/>
      <c r="IMV107" s="49"/>
      <c r="IMW107" s="49"/>
      <c r="IMX107" s="49"/>
      <c r="IMY107" s="49"/>
      <c r="IMZ107" s="49"/>
      <c r="INA107" s="49"/>
      <c r="INB107" s="49"/>
      <c r="INC107" s="49"/>
      <c r="IND107" s="49"/>
      <c r="INE107" s="49"/>
      <c r="INF107" s="49"/>
      <c r="ING107" s="49"/>
      <c r="INH107" s="49"/>
      <c r="INI107" s="49"/>
      <c r="INJ107" s="49"/>
      <c r="INK107" s="49"/>
      <c r="INL107" s="49"/>
      <c r="INM107" s="49"/>
      <c r="INN107" s="49"/>
      <c r="INO107" s="49"/>
      <c r="INP107" s="49"/>
      <c r="INQ107" s="49"/>
      <c r="INR107" s="49"/>
      <c r="INS107" s="49"/>
      <c r="INT107" s="49"/>
      <c r="INU107" s="49"/>
      <c r="INV107" s="49"/>
      <c r="INW107" s="49"/>
      <c r="INX107" s="49"/>
      <c r="INY107" s="49"/>
      <c r="INZ107" s="49"/>
      <c r="IOA107" s="49"/>
      <c r="IOB107" s="49"/>
      <c r="IOC107" s="49"/>
      <c r="IOD107" s="49"/>
      <c r="IOE107" s="49"/>
      <c r="IOF107" s="49"/>
      <c r="IOG107" s="49"/>
      <c r="IOH107" s="49"/>
      <c r="IOI107" s="49"/>
      <c r="IOJ107" s="49"/>
      <c r="IOK107" s="49"/>
      <c r="IOL107" s="49"/>
      <c r="IOM107" s="49"/>
      <c r="ION107" s="49"/>
      <c r="IOO107" s="49"/>
      <c r="IOP107" s="49"/>
      <c r="IOQ107" s="49"/>
      <c r="IOR107" s="49"/>
      <c r="IOS107" s="49"/>
      <c r="IOT107" s="49"/>
      <c r="IOU107" s="49"/>
      <c r="IOV107" s="49"/>
      <c r="IOW107" s="49"/>
      <c r="IOX107" s="49"/>
      <c r="IOY107" s="49"/>
      <c r="IOZ107" s="49"/>
      <c r="IPA107" s="49"/>
      <c r="IPB107" s="49"/>
      <c r="IPC107" s="49"/>
      <c r="IPD107" s="49"/>
      <c r="IPE107" s="49"/>
      <c r="IPF107" s="49"/>
      <c r="IPG107" s="49"/>
      <c r="IPH107" s="49"/>
      <c r="IPI107" s="49"/>
      <c r="IPJ107" s="49"/>
      <c r="IPK107" s="49"/>
      <c r="IPL107" s="49"/>
      <c r="IPM107" s="49"/>
      <c r="IPN107" s="49"/>
      <c r="IPO107" s="49"/>
      <c r="IPP107" s="49"/>
      <c r="IPQ107" s="49"/>
      <c r="IPR107" s="49"/>
      <c r="IPS107" s="49"/>
      <c r="IPT107" s="49"/>
      <c r="IPU107" s="49"/>
      <c r="IPV107" s="49"/>
      <c r="IPW107" s="49"/>
      <c r="IPX107" s="49"/>
      <c r="IPY107" s="49"/>
      <c r="IPZ107" s="49"/>
      <c r="IQA107" s="49"/>
      <c r="IQB107" s="49"/>
      <c r="IQC107" s="49"/>
      <c r="IQD107" s="49"/>
      <c r="IQE107" s="49"/>
      <c r="IQF107" s="49"/>
      <c r="IQG107" s="49"/>
      <c r="IQH107" s="49"/>
      <c r="IQI107" s="49"/>
      <c r="IQJ107" s="49"/>
      <c r="IQK107" s="49"/>
      <c r="IQL107" s="49"/>
      <c r="IQM107" s="49"/>
      <c r="IQN107" s="49"/>
      <c r="IQO107" s="49"/>
      <c r="IQP107" s="49"/>
      <c r="IQQ107" s="49"/>
      <c r="IQR107" s="49"/>
      <c r="IQS107" s="49"/>
      <c r="IQT107" s="49"/>
      <c r="IQU107" s="49"/>
      <c r="IQV107" s="49"/>
      <c r="IQW107" s="49"/>
      <c r="IQX107" s="49"/>
      <c r="IQY107" s="49"/>
      <c r="IQZ107" s="49"/>
      <c r="IRA107" s="49"/>
      <c r="IRB107" s="49"/>
      <c r="IRC107" s="49"/>
      <c r="IRD107" s="49"/>
      <c r="IRE107" s="49"/>
      <c r="IRF107" s="49"/>
      <c r="IRG107" s="49"/>
      <c r="IRH107" s="49"/>
      <c r="IRI107" s="49"/>
      <c r="IRJ107" s="49"/>
      <c r="IRK107" s="49"/>
      <c r="IRL107" s="49"/>
      <c r="IRM107" s="49"/>
      <c r="IRN107" s="49"/>
      <c r="IRO107" s="49"/>
      <c r="IRP107" s="49"/>
      <c r="IRQ107" s="49"/>
      <c r="IRR107" s="49"/>
      <c r="IRS107" s="49"/>
      <c r="IRT107" s="49"/>
      <c r="IRU107" s="49"/>
      <c r="IRV107" s="49"/>
      <c r="IRW107" s="49"/>
      <c r="IRX107" s="49"/>
      <c r="IRY107" s="49"/>
      <c r="IRZ107" s="49"/>
      <c r="ISA107" s="49"/>
      <c r="ISB107" s="49"/>
      <c r="ISC107" s="49"/>
      <c r="ISD107" s="49"/>
      <c r="ISE107" s="49"/>
      <c r="ISF107" s="49"/>
      <c r="ISG107" s="49"/>
      <c r="ISH107" s="49"/>
      <c r="ISI107" s="49"/>
      <c r="ISJ107" s="49"/>
      <c r="ISK107" s="49"/>
      <c r="ISL107" s="49"/>
      <c r="ISM107" s="49"/>
      <c r="ISN107" s="49"/>
      <c r="ISO107" s="49"/>
      <c r="ISP107" s="49"/>
      <c r="ISQ107" s="49"/>
      <c r="ISR107" s="49"/>
      <c r="ISS107" s="49"/>
      <c r="IST107" s="49"/>
      <c r="ISU107" s="49"/>
      <c r="ISV107" s="49"/>
      <c r="ISW107" s="49"/>
      <c r="ISX107" s="49"/>
      <c r="ISY107" s="49"/>
      <c r="ISZ107" s="49"/>
      <c r="ITA107" s="49"/>
      <c r="ITB107" s="49"/>
      <c r="ITC107" s="49"/>
      <c r="ITD107" s="49"/>
      <c r="ITE107" s="49"/>
      <c r="ITF107" s="49"/>
      <c r="ITG107" s="49"/>
      <c r="ITH107" s="49"/>
      <c r="ITI107" s="49"/>
      <c r="ITJ107" s="49"/>
      <c r="ITK107" s="49"/>
      <c r="ITL107" s="49"/>
      <c r="ITM107" s="49"/>
      <c r="ITN107" s="49"/>
      <c r="ITO107" s="49"/>
      <c r="ITP107" s="49"/>
      <c r="ITQ107" s="49"/>
      <c r="ITR107" s="49"/>
      <c r="ITS107" s="49"/>
      <c r="ITT107" s="49"/>
      <c r="ITU107" s="49"/>
      <c r="ITV107" s="49"/>
      <c r="ITW107" s="49"/>
      <c r="ITX107" s="49"/>
      <c r="ITY107" s="49"/>
      <c r="ITZ107" s="49"/>
      <c r="IUA107" s="49"/>
      <c r="IUB107" s="49"/>
      <c r="IUC107" s="49"/>
      <c r="IUD107" s="49"/>
      <c r="IUE107" s="49"/>
      <c r="IUF107" s="49"/>
      <c r="IUG107" s="49"/>
      <c r="IUH107" s="49"/>
      <c r="IUI107" s="49"/>
      <c r="IUJ107" s="49"/>
      <c r="IUK107" s="49"/>
      <c r="IUL107" s="49"/>
      <c r="IUM107" s="49"/>
      <c r="IUN107" s="49"/>
      <c r="IUO107" s="49"/>
      <c r="IUP107" s="49"/>
      <c r="IUQ107" s="49"/>
      <c r="IUR107" s="49"/>
      <c r="IUS107" s="49"/>
      <c r="IUT107" s="49"/>
      <c r="IUU107" s="49"/>
      <c r="IUV107" s="49"/>
      <c r="IUW107" s="49"/>
      <c r="IUX107" s="49"/>
      <c r="IUY107" s="49"/>
      <c r="IUZ107" s="49"/>
      <c r="IVA107" s="49"/>
      <c r="IVB107" s="49"/>
      <c r="IVC107" s="49"/>
      <c r="IVD107" s="49"/>
      <c r="IVE107" s="49"/>
      <c r="IVF107" s="49"/>
      <c r="IVG107" s="49"/>
      <c r="IVH107" s="49"/>
      <c r="IVI107" s="49"/>
      <c r="IVJ107" s="49"/>
      <c r="IVK107" s="49"/>
      <c r="IVL107" s="49"/>
      <c r="IVM107" s="49"/>
      <c r="IVN107" s="49"/>
      <c r="IVO107" s="49"/>
      <c r="IVP107" s="49"/>
      <c r="IVQ107" s="49"/>
      <c r="IVR107" s="49"/>
      <c r="IVS107" s="49"/>
      <c r="IVT107" s="49"/>
      <c r="IVU107" s="49"/>
      <c r="IVV107" s="49"/>
      <c r="IVW107" s="49"/>
      <c r="IVX107" s="49"/>
      <c r="IVY107" s="49"/>
      <c r="IVZ107" s="49"/>
      <c r="IWA107" s="49"/>
      <c r="IWB107" s="49"/>
      <c r="IWC107" s="49"/>
      <c r="IWD107" s="49"/>
      <c r="IWE107" s="49"/>
      <c r="IWF107" s="49"/>
      <c r="IWG107" s="49"/>
      <c r="IWH107" s="49"/>
      <c r="IWI107" s="49"/>
      <c r="IWJ107" s="49"/>
      <c r="IWK107" s="49"/>
      <c r="IWL107" s="49"/>
      <c r="IWM107" s="49"/>
      <c r="IWN107" s="49"/>
      <c r="IWO107" s="49"/>
      <c r="IWP107" s="49"/>
      <c r="IWQ107" s="49"/>
      <c r="IWR107" s="49"/>
      <c r="IWS107" s="49"/>
      <c r="IWT107" s="49"/>
      <c r="IWU107" s="49"/>
      <c r="IWV107" s="49"/>
      <c r="IWW107" s="49"/>
      <c r="IWX107" s="49"/>
      <c r="IWY107" s="49"/>
      <c r="IWZ107" s="49"/>
      <c r="IXA107" s="49"/>
      <c r="IXB107" s="49"/>
      <c r="IXC107" s="49"/>
      <c r="IXD107" s="49"/>
      <c r="IXE107" s="49"/>
      <c r="IXF107" s="49"/>
      <c r="IXG107" s="49"/>
      <c r="IXH107" s="49"/>
      <c r="IXI107" s="49"/>
      <c r="IXJ107" s="49"/>
      <c r="IXK107" s="49"/>
      <c r="IXL107" s="49"/>
      <c r="IXM107" s="49"/>
      <c r="IXN107" s="49"/>
      <c r="IXO107" s="49"/>
      <c r="IXP107" s="49"/>
      <c r="IXQ107" s="49"/>
      <c r="IXR107" s="49"/>
      <c r="IXS107" s="49"/>
      <c r="IXT107" s="49"/>
      <c r="IXU107" s="49"/>
      <c r="IXV107" s="49"/>
      <c r="IXW107" s="49"/>
      <c r="IXX107" s="49"/>
      <c r="IXY107" s="49"/>
      <c r="IXZ107" s="49"/>
      <c r="IYA107" s="49"/>
      <c r="IYB107" s="49"/>
      <c r="IYC107" s="49"/>
      <c r="IYD107" s="49"/>
      <c r="IYE107" s="49"/>
      <c r="IYF107" s="49"/>
      <c r="IYG107" s="49"/>
      <c r="IYH107" s="49"/>
      <c r="IYI107" s="49"/>
      <c r="IYJ107" s="49"/>
      <c r="IYK107" s="49"/>
      <c r="IYL107" s="49"/>
      <c r="IYM107" s="49"/>
      <c r="IYN107" s="49"/>
      <c r="IYO107" s="49"/>
      <c r="IYP107" s="49"/>
      <c r="IYQ107" s="49"/>
      <c r="IYR107" s="49"/>
      <c r="IYS107" s="49"/>
      <c r="IYT107" s="49"/>
      <c r="IYU107" s="49"/>
      <c r="IYV107" s="49"/>
      <c r="IYW107" s="49"/>
      <c r="IYX107" s="49"/>
      <c r="IYY107" s="49"/>
      <c r="IYZ107" s="49"/>
      <c r="IZA107" s="49"/>
      <c r="IZB107" s="49"/>
      <c r="IZC107" s="49"/>
      <c r="IZD107" s="49"/>
      <c r="IZE107" s="49"/>
      <c r="IZF107" s="49"/>
      <c r="IZG107" s="49"/>
      <c r="IZH107" s="49"/>
      <c r="IZI107" s="49"/>
      <c r="IZJ107" s="49"/>
      <c r="IZK107" s="49"/>
      <c r="IZL107" s="49"/>
      <c r="IZM107" s="49"/>
      <c r="IZN107" s="49"/>
      <c r="IZO107" s="49"/>
      <c r="IZP107" s="49"/>
      <c r="IZQ107" s="49"/>
      <c r="IZR107" s="49"/>
      <c r="IZS107" s="49"/>
      <c r="IZT107" s="49"/>
      <c r="IZU107" s="49"/>
      <c r="IZV107" s="49"/>
      <c r="IZW107" s="49"/>
      <c r="IZX107" s="49"/>
      <c r="IZY107" s="49"/>
      <c r="IZZ107" s="49"/>
      <c r="JAA107" s="49"/>
      <c r="JAB107" s="49"/>
      <c r="JAC107" s="49"/>
      <c r="JAD107" s="49"/>
      <c r="JAE107" s="49"/>
      <c r="JAF107" s="49"/>
      <c r="JAG107" s="49"/>
      <c r="JAH107" s="49"/>
      <c r="JAI107" s="49"/>
      <c r="JAJ107" s="49"/>
      <c r="JAK107" s="49"/>
      <c r="JAL107" s="49"/>
      <c r="JAM107" s="49"/>
      <c r="JAN107" s="49"/>
      <c r="JAO107" s="49"/>
      <c r="JAP107" s="49"/>
      <c r="JAQ107" s="49"/>
      <c r="JAR107" s="49"/>
      <c r="JAS107" s="49"/>
      <c r="JAT107" s="49"/>
      <c r="JAU107" s="49"/>
      <c r="JAV107" s="49"/>
      <c r="JAW107" s="49"/>
      <c r="JAX107" s="49"/>
      <c r="JAY107" s="49"/>
      <c r="JAZ107" s="49"/>
      <c r="JBA107" s="49"/>
      <c r="JBB107" s="49"/>
      <c r="JBC107" s="49"/>
      <c r="JBD107" s="49"/>
      <c r="JBE107" s="49"/>
      <c r="JBF107" s="49"/>
      <c r="JBG107" s="49"/>
      <c r="JBH107" s="49"/>
      <c r="JBI107" s="49"/>
      <c r="JBJ107" s="49"/>
      <c r="JBK107" s="49"/>
      <c r="JBL107" s="49"/>
      <c r="JBM107" s="49"/>
      <c r="JBN107" s="49"/>
      <c r="JBO107" s="49"/>
      <c r="JBP107" s="49"/>
      <c r="JBQ107" s="49"/>
      <c r="JBR107" s="49"/>
      <c r="JBS107" s="49"/>
      <c r="JBT107" s="49"/>
      <c r="JBU107" s="49"/>
      <c r="JBV107" s="49"/>
      <c r="JBW107" s="49"/>
      <c r="JBX107" s="49"/>
      <c r="JBY107" s="49"/>
      <c r="JBZ107" s="49"/>
      <c r="JCA107" s="49"/>
      <c r="JCB107" s="49"/>
      <c r="JCC107" s="49"/>
      <c r="JCD107" s="49"/>
      <c r="JCE107" s="49"/>
      <c r="JCF107" s="49"/>
      <c r="JCG107" s="49"/>
      <c r="JCH107" s="49"/>
      <c r="JCI107" s="49"/>
      <c r="JCJ107" s="49"/>
      <c r="JCK107" s="49"/>
      <c r="JCL107" s="49"/>
      <c r="JCM107" s="49"/>
      <c r="JCN107" s="49"/>
      <c r="JCO107" s="49"/>
      <c r="JCP107" s="49"/>
      <c r="JCQ107" s="49"/>
      <c r="JCR107" s="49"/>
      <c r="JCS107" s="49"/>
      <c r="JCT107" s="49"/>
      <c r="JCU107" s="49"/>
      <c r="JCV107" s="49"/>
      <c r="JCW107" s="49"/>
      <c r="JCX107" s="49"/>
      <c r="JCY107" s="49"/>
      <c r="JCZ107" s="49"/>
      <c r="JDA107" s="49"/>
      <c r="JDB107" s="49"/>
      <c r="JDC107" s="49"/>
      <c r="JDD107" s="49"/>
      <c r="JDE107" s="49"/>
      <c r="JDF107" s="49"/>
      <c r="JDG107" s="49"/>
      <c r="JDH107" s="49"/>
      <c r="JDI107" s="49"/>
      <c r="JDJ107" s="49"/>
      <c r="JDK107" s="49"/>
      <c r="JDL107" s="49"/>
      <c r="JDM107" s="49"/>
      <c r="JDN107" s="49"/>
      <c r="JDO107" s="49"/>
      <c r="JDP107" s="49"/>
      <c r="JDQ107" s="49"/>
      <c r="JDR107" s="49"/>
      <c r="JDS107" s="49"/>
      <c r="JDT107" s="49"/>
      <c r="JDU107" s="49"/>
      <c r="JDV107" s="49"/>
      <c r="JDW107" s="49"/>
      <c r="JDX107" s="49"/>
      <c r="JDY107" s="49"/>
      <c r="JDZ107" s="49"/>
      <c r="JEA107" s="49"/>
      <c r="JEB107" s="49"/>
      <c r="JEC107" s="49"/>
      <c r="JED107" s="49"/>
      <c r="JEE107" s="49"/>
      <c r="JEF107" s="49"/>
      <c r="JEG107" s="49"/>
      <c r="JEH107" s="49"/>
      <c r="JEI107" s="49"/>
      <c r="JEJ107" s="49"/>
      <c r="JEK107" s="49"/>
      <c r="JEL107" s="49"/>
      <c r="JEM107" s="49"/>
      <c r="JEN107" s="49"/>
      <c r="JEO107" s="49"/>
      <c r="JEP107" s="49"/>
      <c r="JEQ107" s="49"/>
      <c r="JER107" s="49"/>
      <c r="JES107" s="49"/>
      <c r="JET107" s="49"/>
      <c r="JEU107" s="49"/>
      <c r="JEV107" s="49"/>
      <c r="JEW107" s="49"/>
      <c r="JEX107" s="49"/>
      <c r="JEY107" s="49"/>
      <c r="JEZ107" s="49"/>
      <c r="JFA107" s="49"/>
      <c r="JFB107" s="49"/>
      <c r="JFC107" s="49"/>
      <c r="JFD107" s="49"/>
      <c r="JFE107" s="49"/>
      <c r="JFF107" s="49"/>
      <c r="JFG107" s="49"/>
      <c r="JFH107" s="49"/>
      <c r="JFI107" s="49"/>
      <c r="JFJ107" s="49"/>
      <c r="JFK107" s="49"/>
      <c r="JFL107" s="49"/>
      <c r="JFM107" s="49"/>
      <c r="JFN107" s="49"/>
      <c r="JFO107" s="49"/>
      <c r="JFP107" s="49"/>
      <c r="JFQ107" s="49"/>
      <c r="JFR107" s="49"/>
      <c r="JFS107" s="49"/>
      <c r="JFT107" s="49"/>
      <c r="JFU107" s="49"/>
      <c r="JFV107" s="49"/>
      <c r="JFW107" s="49"/>
      <c r="JFX107" s="49"/>
      <c r="JFY107" s="49"/>
      <c r="JFZ107" s="49"/>
      <c r="JGA107" s="49"/>
      <c r="JGB107" s="49"/>
      <c r="JGC107" s="49"/>
      <c r="JGD107" s="49"/>
      <c r="JGE107" s="49"/>
      <c r="JGF107" s="49"/>
      <c r="JGG107" s="49"/>
      <c r="JGH107" s="49"/>
      <c r="JGI107" s="49"/>
      <c r="JGJ107" s="49"/>
      <c r="JGK107" s="49"/>
      <c r="JGL107" s="49"/>
      <c r="JGM107" s="49"/>
      <c r="JGN107" s="49"/>
      <c r="JGO107" s="49"/>
      <c r="JGP107" s="49"/>
      <c r="JGQ107" s="49"/>
      <c r="JGR107" s="49"/>
      <c r="JGS107" s="49"/>
      <c r="JGT107" s="49"/>
      <c r="JGU107" s="49"/>
      <c r="JGV107" s="49"/>
      <c r="JGW107" s="49"/>
      <c r="JGX107" s="49"/>
      <c r="JGY107" s="49"/>
      <c r="JGZ107" s="49"/>
      <c r="JHA107" s="49"/>
      <c r="JHB107" s="49"/>
      <c r="JHC107" s="49"/>
      <c r="JHD107" s="49"/>
      <c r="JHE107" s="49"/>
      <c r="JHF107" s="49"/>
      <c r="JHG107" s="49"/>
      <c r="JHH107" s="49"/>
      <c r="JHI107" s="49"/>
      <c r="JHJ107" s="49"/>
      <c r="JHK107" s="49"/>
      <c r="JHL107" s="49"/>
      <c r="JHM107" s="49"/>
      <c r="JHN107" s="49"/>
      <c r="JHO107" s="49"/>
      <c r="JHP107" s="49"/>
      <c r="JHQ107" s="49"/>
      <c r="JHR107" s="49"/>
      <c r="JHS107" s="49"/>
      <c r="JHT107" s="49"/>
      <c r="JHU107" s="49"/>
      <c r="JHV107" s="49"/>
      <c r="JHW107" s="49"/>
      <c r="JHX107" s="49"/>
      <c r="JHY107" s="49"/>
      <c r="JHZ107" s="49"/>
      <c r="JIA107" s="49"/>
      <c r="JIB107" s="49"/>
      <c r="JIC107" s="49"/>
      <c r="JID107" s="49"/>
      <c r="JIE107" s="49"/>
      <c r="JIF107" s="49"/>
      <c r="JIG107" s="49"/>
      <c r="JIH107" s="49"/>
      <c r="JII107" s="49"/>
      <c r="JIJ107" s="49"/>
      <c r="JIK107" s="49"/>
      <c r="JIL107" s="49"/>
      <c r="JIM107" s="49"/>
      <c r="JIN107" s="49"/>
      <c r="JIO107" s="49"/>
      <c r="JIP107" s="49"/>
      <c r="JIQ107" s="49"/>
      <c r="JIR107" s="49"/>
      <c r="JIS107" s="49"/>
      <c r="JIT107" s="49"/>
      <c r="JIU107" s="49"/>
      <c r="JIV107" s="49"/>
      <c r="JIW107" s="49"/>
      <c r="JIX107" s="49"/>
      <c r="JIY107" s="49"/>
      <c r="JIZ107" s="49"/>
      <c r="JJA107" s="49"/>
      <c r="JJB107" s="49"/>
      <c r="JJC107" s="49"/>
      <c r="JJD107" s="49"/>
      <c r="JJE107" s="49"/>
      <c r="JJF107" s="49"/>
      <c r="JJG107" s="49"/>
      <c r="JJH107" s="49"/>
      <c r="JJI107" s="49"/>
      <c r="JJJ107" s="49"/>
      <c r="JJK107" s="49"/>
      <c r="JJL107" s="49"/>
      <c r="JJM107" s="49"/>
      <c r="JJN107" s="49"/>
      <c r="JJO107" s="49"/>
      <c r="JJP107" s="49"/>
      <c r="JJQ107" s="49"/>
      <c r="JJR107" s="49"/>
      <c r="JJS107" s="49"/>
      <c r="JJT107" s="49"/>
      <c r="JJU107" s="49"/>
      <c r="JJV107" s="49"/>
      <c r="JJW107" s="49"/>
      <c r="JJX107" s="49"/>
      <c r="JJY107" s="49"/>
      <c r="JJZ107" s="49"/>
      <c r="JKA107" s="49"/>
      <c r="JKB107" s="49"/>
      <c r="JKC107" s="49"/>
      <c r="JKD107" s="49"/>
      <c r="JKE107" s="49"/>
      <c r="JKF107" s="49"/>
      <c r="JKG107" s="49"/>
      <c r="JKH107" s="49"/>
      <c r="JKI107" s="49"/>
      <c r="JKJ107" s="49"/>
      <c r="JKK107" s="49"/>
      <c r="JKL107" s="49"/>
      <c r="JKM107" s="49"/>
      <c r="JKN107" s="49"/>
      <c r="JKO107" s="49"/>
      <c r="JKP107" s="49"/>
      <c r="JKQ107" s="49"/>
      <c r="JKR107" s="49"/>
      <c r="JKS107" s="49"/>
      <c r="JKT107" s="49"/>
      <c r="JKU107" s="49"/>
      <c r="JKV107" s="49"/>
      <c r="JKW107" s="49"/>
      <c r="JKX107" s="49"/>
      <c r="JKY107" s="49"/>
      <c r="JKZ107" s="49"/>
      <c r="JLA107" s="49"/>
      <c r="JLB107" s="49"/>
      <c r="JLC107" s="49"/>
      <c r="JLD107" s="49"/>
      <c r="JLE107" s="49"/>
      <c r="JLF107" s="49"/>
      <c r="JLG107" s="49"/>
      <c r="JLH107" s="49"/>
      <c r="JLI107" s="49"/>
      <c r="JLJ107" s="49"/>
      <c r="JLK107" s="49"/>
      <c r="JLL107" s="49"/>
      <c r="JLM107" s="49"/>
      <c r="JLN107" s="49"/>
      <c r="JLO107" s="49"/>
      <c r="JLP107" s="49"/>
      <c r="JLQ107" s="49"/>
      <c r="JLR107" s="49"/>
      <c r="JLS107" s="49"/>
      <c r="JLT107" s="49"/>
      <c r="JLU107" s="49"/>
      <c r="JLV107" s="49"/>
      <c r="JLW107" s="49"/>
      <c r="JLX107" s="49"/>
      <c r="JLY107" s="49"/>
      <c r="JLZ107" s="49"/>
      <c r="JMA107" s="49"/>
      <c r="JMB107" s="49"/>
      <c r="JMC107" s="49"/>
      <c r="JMD107" s="49"/>
      <c r="JME107" s="49"/>
      <c r="JMF107" s="49"/>
      <c r="JMG107" s="49"/>
      <c r="JMH107" s="49"/>
      <c r="JMI107" s="49"/>
      <c r="JMJ107" s="49"/>
      <c r="JMK107" s="49"/>
      <c r="JML107" s="49"/>
      <c r="JMM107" s="49"/>
      <c r="JMN107" s="49"/>
      <c r="JMO107" s="49"/>
      <c r="JMP107" s="49"/>
      <c r="JMQ107" s="49"/>
      <c r="JMR107" s="49"/>
      <c r="JMS107" s="49"/>
      <c r="JMT107" s="49"/>
      <c r="JMU107" s="49"/>
      <c r="JMV107" s="49"/>
      <c r="JMW107" s="49"/>
      <c r="JMX107" s="49"/>
      <c r="JMY107" s="49"/>
      <c r="JMZ107" s="49"/>
      <c r="JNA107" s="49"/>
      <c r="JNB107" s="49"/>
      <c r="JNC107" s="49"/>
      <c r="JND107" s="49"/>
      <c r="JNE107" s="49"/>
      <c r="JNF107" s="49"/>
      <c r="JNG107" s="49"/>
      <c r="JNH107" s="49"/>
      <c r="JNI107" s="49"/>
      <c r="JNJ107" s="49"/>
      <c r="JNK107" s="49"/>
      <c r="JNL107" s="49"/>
      <c r="JNM107" s="49"/>
      <c r="JNN107" s="49"/>
      <c r="JNO107" s="49"/>
      <c r="JNP107" s="49"/>
      <c r="JNQ107" s="49"/>
      <c r="JNR107" s="49"/>
      <c r="JNS107" s="49"/>
      <c r="JNT107" s="49"/>
      <c r="JNU107" s="49"/>
      <c r="JNV107" s="49"/>
      <c r="JNW107" s="49"/>
      <c r="JNX107" s="49"/>
      <c r="JNY107" s="49"/>
      <c r="JNZ107" s="49"/>
      <c r="JOA107" s="49"/>
      <c r="JOB107" s="49"/>
      <c r="JOC107" s="49"/>
      <c r="JOD107" s="49"/>
      <c r="JOE107" s="49"/>
      <c r="JOF107" s="49"/>
      <c r="JOG107" s="49"/>
      <c r="JOH107" s="49"/>
      <c r="JOI107" s="49"/>
      <c r="JOJ107" s="49"/>
      <c r="JOK107" s="49"/>
      <c r="JOL107" s="49"/>
      <c r="JOM107" s="49"/>
      <c r="JON107" s="49"/>
      <c r="JOO107" s="49"/>
      <c r="JOP107" s="49"/>
      <c r="JOQ107" s="49"/>
      <c r="JOR107" s="49"/>
      <c r="JOS107" s="49"/>
      <c r="JOT107" s="49"/>
      <c r="JOU107" s="49"/>
      <c r="JOV107" s="49"/>
      <c r="JOW107" s="49"/>
      <c r="JOX107" s="49"/>
      <c r="JOY107" s="49"/>
      <c r="JOZ107" s="49"/>
      <c r="JPA107" s="49"/>
      <c r="JPB107" s="49"/>
      <c r="JPC107" s="49"/>
      <c r="JPD107" s="49"/>
      <c r="JPE107" s="49"/>
      <c r="JPF107" s="49"/>
      <c r="JPG107" s="49"/>
      <c r="JPH107" s="49"/>
      <c r="JPI107" s="49"/>
      <c r="JPJ107" s="49"/>
      <c r="JPK107" s="49"/>
      <c r="JPL107" s="49"/>
      <c r="JPM107" s="49"/>
      <c r="JPN107" s="49"/>
      <c r="JPO107" s="49"/>
      <c r="JPP107" s="49"/>
      <c r="JPQ107" s="49"/>
      <c r="JPR107" s="49"/>
      <c r="JPS107" s="49"/>
      <c r="JPT107" s="49"/>
      <c r="JPU107" s="49"/>
      <c r="JPV107" s="49"/>
      <c r="JPW107" s="49"/>
      <c r="JPX107" s="49"/>
      <c r="JPY107" s="49"/>
      <c r="JPZ107" s="49"/>
      <c r="JQA107" s="49"/>
      <c r="JQB107" s="49"/>
      <c r="JQC107" s="49"/>
      <c r="JQD107" s="49"/>
      <c r="JQE107" s="49"/>
      <c r="JQF107" s="49"/>
      <c r="JQG107" s="49"/>
      <c r="JQH107" s="49"/>
      <c r="JQI107" s="49"/>
      <c r="JQJ107" s="49"/>
      <c r="JQK107" s="49"/>
      <c r="JQL107" s="49"/>
      <c r="JQM107" s="49"/>
      <c r="JQN107" s="49"/>
      <c r="JQO107" s="49"/>
      <c r="JQP107" s="49"/>
      <c r="JQQ107" s="49"/>
      <c r="JQR107" s="49"/>
      <c r="JQS107" s="49"/>
      <c r="JQT107" s="49"/>
      <c r="JQU107" s="49"/>
      <c r="JQV107" s="49"/>
      <c r="JQW107" s="49"/>
      <c r="JQX107" s="49"/>
      <c r="JQY107" s="49"/>
      <c r="JQZ107" s="49"/>
      <c r="JRA107" s="49"/>
      <c r="JRB107" s="49"/>
      <c r="JRC107" s="49"/>
      <c r="JRD107" s="49"/>
      <c r="JRE107" s="49"/>
      <c r="JRF107" s="49"/>
      <c r="JRG107" s="49"/>
      <c r="JRH107" s="49"/>
      <c r="JRI107" s="49"/>
      <c r="JRJ107" s="49"/>
      <c r="JRK107" s="49"/>
      <c r="JRL107" s="49"/>
      <c r="JRM107" s="49"/>
      <c r="JRN107" s="49"/>
      <c r="JRO107" s="49"/>
      <c r="JRP107" s="49"/>
      <c r="JRQ107" s="49"/>
      <c r="JRR107" s="49"/>
      <c r="JRS107" s="49"/>
      <c r="JRT107" s="49"/>
      <c r="JRU107" s="49"/>
      <c r="JRV107" s="49"/>
      <c r="JRW107" s="49"/>
      <c r="JRX107" s="49"/>
      <c r="JRY107" s="49"/>
      <c r="JRZ107" s="49"/>
      <c r="JSA107" s="49"/>
      <c r="JSB107" s="49"/>
      <c r="JSC107" s="49"/>
      <c r="JSD107" s="49"/>
      <c r="JSE107" s="49"/>
      <c r="JSF107" s="49"/>
      <c r="JSG107" s="49"/>
      <c r="JSH107" s="49"/>
      <c r="JSI107" s="49"/>
      <c r="JSJ107" s="49"/>
      <c r="JSK107" s="49"/>
      <c r="JSL107" s="49"/>
      <c r="JSM107" s="49"/>
      <c r="JSN107" s="49"/>
      <c r="JSO107" s="49"/>
      <c r="JSP107" s="49"/>
      <c r="JSQ107" s="49"/>
      <c r="JSR107" s="49"/>
      <c r="JSS107" s="49"/>
      <c r="JST107" s="49"/>
      <c r="JSU107" s="49"/>
      <c r="JSV107" s="49"/>
      <c r="JSW107" s="49"/>
      <c r="JSX107" s="49"/>
      <c r="JSY107" s="49"/>
      <c r="JSZ107" s="49"/>
      <c r="JTA107" s="49"/>
      <c r="JTB107" s="49"/>
      <c r="JTC107" s="49"/>
      <c r="JTD107" s="49"/>
      <c r="JTE107" s="49"/>
      <c r="JTF107" s="49"/>
      <c r="JTG107" s="49"/>
      <c r="JTH107" s="49"/>
      <c r="JTI107" s="49"/>
      <c r="JTJ107" s="49"/>
      <c r="JTK107" s="49"/>
      <c r="JTL107" s="49"/>
      <c r="JTM107" s="49"/>
      <c r="JTN107" s="49"/>
      <c r="JTO107" s="49"/>
      <c r="JTP107" s="49"/>
      <c r="JTQ107" s="49"/>
      <c r="JTR107" s="49"/>
      <c r="JTS107" s="49"/>
      <c r="JTT107" s="49"/>
      <c r="JTU107" s="49"/>
      <c r="JTV107" s="49"/>
      <c r="JTW107" s="49"/>
      <c r="JTX107" s="49"/>
      <c r="JTY107" s="49"/>
      <c r="JTZ107" s="49"/>
      <c r="JUA107" s="49"/>
      <c r="JUB107" s="49"/>
      <c r="JUC107" s="49"/>
      <c r="JUD107" s="49"/>
      <c r="JUE107" s="49"/>
      <c r="JUF107" s="49"/>
      <c r="JUG107" s="49"/>
      <c r="JUH107" s="49"/>
      <c r="JUI107" s="49"/>
      <c r="JUJ107" s="49"/>
      <c r="JUK107" s="49"/>
      <c r="JUL107" s="49"/>
      <c r="JUM107" s="49"/>
      <c r="JUN107" s="49"/>
      <c r="JUO107" s="49"/>
      <c r="JUP107" s="49"/>
      <c r="JUQ107" s="49"/>
      <c r="JUR107" s="49"/>
      <c r="JUS107" s="49"/>
      <c r="JUT107" s="49"/>
      <c r="JUU107" s="49"/>
      <c r="JUV107" s="49"/>
      <c r="JUW107" s="49"/>
      <c r="JUX107" s="49"/>
      <c r="JUY107" s="49"/>
      <c r="JUZ107" s="49"/>
      <c r="JVA107" s="49"/>
      <c r="JVB107" s="49"/>
      <c r="JVC107" s="49"/>
      <c r="JVD107" s="49"/>
      <c r="JVE107" s="49"/>
      <c r="JVF107" s="49"/>
      <c r="JVG107" s="49"/>
      <c r="JVH107" s="49"/>
      <c r="JVI107" s="49"/>
      <c r="JVJ107" s="49"/>
      <c r="JVK107" s="49"/>
      <c r="JVL107" s="49"/>
      <c r="JVM107" s="49"/>
      <c r="JVN107" s="49"/>
      <c r="JVO107" s="49"/>
      <c r="JVP107" s="49"/>
      <c r="JVQ107" s="49"/>
      <c r="JVR107" s="49"/>
      <c r="JVS107" s="49"/>
      <c r="JVT107" s="49"/>
      <c r="JVU107" s="49"/>
      <c r="JVV107" s="49"/>
      <c r="JVW107" s="49"/>
      <c r="JVX107" s="49"/>
      <c r="JVY107" s="49"/>
      <c r="JVZ107" s="49"/>
      <c r="JWA107" s="49"/>
      <c r="JWB107" s="49"/>
      <c r="JWC107" s="49"/>
      <c r="JWD107" s="49"/>
      <c r="JWE107" s="49"/>
      <c r="JWF107" s="49"/>
      <c r="JWG107" s="49"/>
      <c r="JWH107" s="49"/>
      <c r="JWI107" s="49"/>
      <c r="JWJ107" s="49"/>
      <c r="JWK107" s="49"/>
      <c r="JWL107" s="49"/>
      <c r="JWM107" s="49"/>
      <c r="JWN107" s="49"/>
      <c r="JWO107" s="49"/>
      <c r="JWP107" s="49"/>
      <c r="JWQ107" s="49"/>
      <c r="JWR107" s="49"/>
      <c r="JWS107" s="49"/>
      <c r="JWT107" s="49"/>
      <c r="JWU107" s="49"/>
      <c r="JWV107" s="49"/>
      <c r="JWW107" s="49"/>
      <c r="JWX107" s="49"/>
      <c r="JWY107" s="49"/>
      <c r="JWZ107" s="49"/>
      <c r="JXA107" s="49"/>
      <c r="JXB107" s="49"/>
      <c r="JXC107" s="49"/>
      <c r="JXD107" s="49"/>
      <c r="JXE107" s="49"/>
      <c r="JXF107" s="49"/>
      <c r="JXG107" s="49"/>
      <c r="JXH107" s="49"/>
      <c r="JXI107" s="49"/>
      <c r="JXJ107" s="49"/>
      <c r="JXK107" s="49"/>
      <c r="JXL107" s="49"/>
      <c r="JXM107" s="49"/>
      <c r="JXN107" s="49"/>
      <c r="JXO107" s="49"/>
      <c r="JXP107" s="49"/>
      <c r="JXQ107" s="49"/>
      <c r="JXR107" s="49"/>
      <c r="JXS107" s="49"/>
      <c r="JXT107" s="49"/>
      <c r="JXU107" s="49"/>
      <c r="JXV107" s="49"/>
      <c r="JXW107" s="49"/>
      <c r="JXX107" s="49"/>
      <c r="JXY107" s="49"/>
      <c r="JXZ107" s="49"/>
      <c r="JYA107" s="49"/>
      <c r="JYB107" s="49"/>
      <c r="JYC107" s="49"/>
      <c r="JYD107" s="49"/>
      <c r="JYE107" s="49"/>
      <c r="JYF107" s="49"/>
      <c r="JYG107" s="49"/>
      <c r="JYH107" s="49"/>
      <c r="JYI107" s="49"/>
      <c r="JYJ107" s="49"/>
      <c r="JYK107" s="49"/>
      <c r="JYL107" s="49"/>
      <c r="JYM107" s="49"/>
      <c r="JYN107" s="49"/>
      <c r="JYO107" s="49"/>
      <c r="JYP107" s="49"/>
      <c r="JYQ107" s="49"/>
      <c r="JYR107" s="49"/>
      <c r="JYS107" s="49"/>
      <c r="JYT107" s="49"/>
      <c r="JYU107" s="49"/>
      <c r="JYV107" s="49"/>
      <c r="JYW107" s="49"/>
      <c r="JYX107" s="49"/>
      <c r="JYY107" s="49"/>
      <c r="JYZ107" s="49"/>
      <c r="JZA107" s="49"/>
      <c r="JZB107" s="49"/>
      <c r="JZC107" s="49"/>
      <c r="JZD107" s="49"/>
      <c r="JZE107" s="49"/>
      <c r="JZF107" s="49"/>
      <c r="JZG107" s="49"/>
      <c r="JZH107" s="49"/>
      <c r="JZI107" s="49"/>
      <c r="JZJ107" s="49"/>
      <c r="JZK107" s="49"/>
      <c r="JZL107" s="49"/>
      <c r="JZM107" s="49"/>
      <c r="JZN107" s="49"/>
      <c r="JZO107" s="49"/>
      <c r="JZP107" s="49"/>
      <c r="JZQ107" s="49"/>
      <c r="JZR107" s="49"/>
      <c r="JZS107" s="49"/>
      <c r="JZT107" s="49"/>
      <c r="JZU107" s="49"/>
      <c r="JZV107" s="49"/>
      <c r="JZW107" s="49"/>
      <c r="JZX107" s="49"/>
      <c r="JZY107" s="49"/>
      <c r="JZZ107" s="49"/>
      <c r="KAA107" s="49"/>
      <c r="KAB107" s="49"/>
      <c r="KAC107" s="49"/>
      <c r="KAD107" s="49"/>
      <c r="KAE107" s="49"/>
      <c r="KAF107" s="49"/>
      <c r="KAG107" s="49"/>
      <c r="KAH107" s="49"/>
      <c r="KAI107" s="49"/>
      <c r="KAJ107" s="49"/>
      <c r="KAK107" s="49"/>
      <c r="KAL107" s="49"/>
      <c r="KAM107" s="49"/>
      <c r="KAN107" s="49"/>
      <c r="KAO107" s="49"/>
      <c r="KAP107" s="49"/>
      <c r="KAQ107" s="49"/>
      <c r="KAR107" s="49"/>
      <c r="KAS107" s="49"/>
      <c r="KAT107" s="49"/>
      <c r="KAU107" s="49"/>
      <c r="KAV107" s="49"/>
      <c r="KAW107" s="49"/>
      <c r="KAX107" s="49"/>
      <c r="KAY107" s="49"/>
      <c r="KAZ107" s="49"/>
      <c r="KBA107" s="49"/>
      <c r="KBB107" s="49"/>
      <c r="KBC107" s="49"/>
      <c r="KBD107" s="49"/>
      <c r="KBE107" s="49"/>
      <c r="KBF107" s="49"/>
      <c r="KBG107" s="49"/>
      <c r="KBH107" s="49"/>
      <c r="KBI107" s="49"/>
      <c r="KBJ107" s="49"/>
      <c r="KBK107" s="49"/>
      <c r="KBL107" s="49"/>
      <c r="KBM107" s="49"/>
      <c r="KBN107" s="49"/>
      <c r="KBO107" s="49"/>
      <c r="KBP107" s="49"/>
      <c r="KBQ107" s="49"/>
      <c r="KBR107" s="49"/>
      <c r="KBS107" s="49"/>
      <c r="KBT107" s="49"/>
      <c r="KBU107" s="49"/>
      <c r="KBV107" s="49"/>
      <c r="KBW107" s="49"/>
      <c r="KBX107" s="49"/>
      <c r="KBY107" s="49"/>
      <c r="KBZ107" s="49"/>
      <c r="KCA107" s="49"/>
      <c r="KCB107" s="49"/>
      <c r="KCC107" s="49"/>
      <c r="KCD107" s="49"/>
      <c r="KCE107" s="49"/>
      <c r="KCF107" s="49"/>
      <c r="KCG107" s="49"/>
      <c r="KCH107" s="49"/>
      <c r="KCI107" s="49"/>
      <c r="KCJ107" s="49"/>
      <c r="KCK107" s="49"/>
      <c r="KCL107" s="49"/>
      <c r="KCM107" s="49"/>
      <c r="KCN107" s="49"/>
      <c r="KCO107" s="49"/>
      <c r="KCP107" s="49"/>
      <c r="KCQ107" s="49"/>
      <c r="KCR107" s="49"/>
      <c r="KCS107" s="49"/>
      <c r="KCT107" s="49"/>
      <c r="KCU107" s="49"/>
      <c r="KCV107" s="49"/>
      <c r="KCW107" s="49"/>
      <c r="KCX107" s="49"/>
      <c r="KCY107" s="49"/>
      <c r="KCZ107" s="49"/>
      <c r="KDA107" s="49"/>
      <c r="KDB107" s="49"/>
      <c r="KDC107" s="49"/>
      <c r="KDD107" s="49"/>
      <c r="KDE107" s="49"/>
      <c r="KDF107" s="49"/>
      <c r="KDG107" s="49"/>
      <c r="KDH107" s="49"/>
      <c r="KDI107" s="49"/>
      <c r="KDJ107" s="49"/>
      <c r="KDK107" s="49"/>
      <c r="KDL107" s="49"/>
      <c r="KDM107" s="49"/>
      <c r="KDN107" s="49"/>
      <c r="KDO107" s="49"/>
      <c r="KDP107" s="49"/>
      <c r="KDQ107" s="49"/>
      <c r="KDR107" s="49"/>
      <c r="KDS107" s="49"/>
      <c r="KDT107" s="49"/>
      <c r="KDU107" s="49"/>
      <c r="KDV107" s="49"/>
      <c r="KDW107" s="49"/>
      <c r="KDX107" s="49"/>
      <c r="KDY107" s="49"/>
      <c r="KDZ107" s="49"/>
      <c r="KEA107" s="49"/>
      <c r="KEB107" s="49"/>
      <c r="KEC107" s="49"/>
      <c r="KED107" s="49"/>
      <c r="KEE107" s="49"/>
      <c r="KEF107" s="49"/>
      <c r="KEG107" s="49"/>
      <c r="KEH107" s="49"/>
      <c r="KEI107" s="49"/>
      <c r="KEJ107" s="49"/>
      <c r="KEK107" s="49"/>
      <c r="KEL107" s="49"/>
      <c r="KEM107" s="49"/>
      <c r="KEN107" s="49"/>
      <c r="KEO107" s="49"/>
      <c r="KEP107" s="49"/>
      <c r="KEQ107" s="49"/>
      <c r="KER107" s="49"/>
      <c r="KES107" s="49"/>
      <c r="KET107" s="49"/>
      <c r="KEU107" s="49"/>
      <c r="KEV107" s="49"/>
      <c r="KEW107" s="49"/>
      <c r="KEX107" s="49"/>
      <c r="KEY107" s="49"/>
      <c r="KEZ107" s="49"/>
      <c r="KFA107" s="49"/>
      <c r="KFB107" s="49"/>
      <c r="KFC107" s="49"/>
      <c r="KFD107" s="49"/>
      <c r="KFE107" s="49"/>
      <c r="KFF107" s="49"/>
      <c r="KFG107" s="49"/>
      <c r="KFH107" s="49"/>
      <c r="KFI107" s="49"/>
      <c r="KFJ107" s="49"/>
      <c r="KFK107" s="49"/>
      <c r="KFL107" s="49"/>
      <c r="KFM107" s="49"/>
      <c r="KFN107" s="49"/>
      <c r="KFO107" s="49"/>
      <c r="KFP107" s="49"/>
      <c r="KFQ107" s="49"/>
      <c r="KFR107" s="49"/>
      <c r="KFS107" s="49"/>
      <c r="KFT107" s="49"/>
      <c r="KFU107" s="49"/>
      <c r="KFV107" s="49"/>
      <c r="KFW107" s="49"/>
      <c r="KFX107" s="49"/>
      <c r="KFY107" s="49"/>
      <c r="KFZ107" s="49"/>
      <c r="KGA107" s="49"/>
      <c r="KGB107" s="49"/>
      <c r="KGC107" s="49"/>
      <c r="KGD107" s="49"/>
      <c r="KGE107" s="49"/>
      <c r="KGF107" s="49"/>
      <c r="KGG107" s="49"/>
      <c r="KGH107" s="49"/>
      <c r="KGI107" s="49"/>
      <c r="KGJ107" s="49"/>
      <c r="KGK107" s="49"/>
      <c r="KGL107" s="49"/>
      <c r="KGM107" s="49"/>
      <c r="KGN107" s="49"/>
      <c r="KGO107" s="49"/>
      <c r="KGP107" s="49"/>
      <c r="KGQ107" s="49"/>
      <c r="KGR107" s="49"/>
      <c r="KGS107" s="49"/>
      <c r="KGT107" s="49"/>
      <c r="KGU107" s="49"/>
      <c r="KGV107" s="49"/>
      <c r="KGW107" s="49"/>
      <c r="KGX107" s="49"/>
      <c r="KGY107" s="49"/>
      <c r="KGZ107" s="49"/>
      <c r="KHA107" s="49"/>
      <c r="KHB107" s="49"/>
      <c r="KHC107" s="49"/>
      <c r="KHD107" s="49"/>
      <c r="KHE107" s="49"/>
      <c r="KHF107" s="49"/>
      <c r="KHG107" s="49"/>
      <c r="KHH107" s="49"/>
      <c r="KHI107" s="49"/>
      <c r="KHJ107" s="49"/>
      <c r="KHK107" s="49"/>
      <c r="KHL107" s="49"/>
      <c r="KHM107" s="49"/>
      <c r="KHN107" s="49"/>
      <c r="KHO107" s="49"/>
      <c r="KHP107" s="49"/>
      <c r="KHQ107" s="49"/>
      <c r="KHR107" s="49"/>
      <c r="KHS107" s="49"/>
      <c r="KHT107" s="49"/>
      <c r="KHU107" s="49"/>
      <c r="KHV107" s="49"/>
      <c r="KHW107" s="49"/>
      <c r="KHX107" s="49"/>
      <c r="KHY107" s="49"/>
      <c r="KHZ107" s="49"/>
      <c r="KIA107" s="49"/>
      <c r="KIB107" s="49"/>
      <c r="KIC107" s="49"/>
      <c r="KID107" s="49"/>
      <c r="KIE107" s="49"/>
      <c r="KIF107" s="49"/>
      <c r="KIG107" s="49"/>
      <c r="KIH107" s="49"/>
      <c r="KII107" s="49"/>
      <c r="KIJ107" s="49"/>
      <c r="KIK107" s="49"/>
      <c r="KIL107" s="49"/>
      <c r="KIM107" s="49"/>
      <c r="KIN107" s="49"/>
      <c r="KIO107" s="49"/>
      <c r="KIP107" s="49"/>
      <c r="KIQ107" s="49"/>
      <c r="KIR107" s="49"/>
      <c r="KIS107" s="49"/>
      <c r="KIT107" s="49"/>
      <c r="KIU107" s="49"/>
      <c r="KIV107" s="49"/>
      <c r="KIW107" s="49"/>
      <c r="KIX107" s="49"/>
      <c r="KIY107" s="49"/>
      <c r="KIZ107" s="49"/>
      <c r="KJA107" s="49"/>
      <c r="KJB107" s="49"/>
      <c r="KJC107" s="49"/>
      <c r="KJD107" s="49"/>
      <c r="KJE107" s="49"/>
      <c r="KJF107" s="49"/>
      <c r="KJG107" s="49"/>
      <c r="KJH107" s="49"/>
      <c r="KJI107" s="49"/>
      <c r="KJJ107" s="49"/>
      <c r="KJK107" s="49"/>
      <c r="KJL107" s="49"/>
      <c r="KJM107" s="49"/>
      <c r="KJN107" s="49"/>
      <c r="KJO107" s="49"/>
      <c r="KJP107" s="49"/>
      <c r="KJQ107" s="49"/>
      <c r="KJR107" s="49"/>
      <c r="KJS107" s="49"/>
      <c r="KJT107" s="49"/>
      <c r="KJU107" s="49"/>
      <c r="KJV107" s="49"/>
      <c r="KJW107" s="49"/>
      <c r="KJX107" s="49"/>
      <c r="KJY107" s="49"/>
      <c r="KJZ107" s="49"/>
      <c r="KKA107" s="49"/>
      <c r="KKB107" s="49"/>
      <c r="KKC107" s="49"/>
      <c r="KKD107" s="49"/>
      <c r="KKE107" s="49"/>
      <c r="KKF107" s="49"/>
      <c r="KKG107" s="49"/>
      <c r="KKH107" s="49"/>
      <c r="KKI107" s="49"/>
      <c r="KKJ107" s="49"/>
      <c r="KKK107" s="49"/>
      <c r="KKL107" s="49"/>
      <c r="KKM107" s="49"/>
      <c r="KKN107" s="49"/>
      <c r="KKO107" s="49"/>
      <c r="KKP107" s="49"/>
      <c r="KKQ107" s="49"/>
      <c r="KKR107" s="49"/>
      <c r="KKS107" s="49"/>
      <c r="KKT107" s="49"/>
      <c r="KKU107" s="49"/>
      <c r="KKV107" s="49"/>
      <c r="KKW107" s="49"/>
      <c r="KKX107" s="49"/>
      <c r="KKY107" s="49"/>
      <c r="KKZ107" s="49"/>
      <c r="KLA107" s="49"/>
      <c r="KLB107" s="49"/>
      <c r="KLC107" s="49"/>
      <c r="KLD107" s="49"/>
      <c r="KLE107" s="49"/>
      <c r="KLF107" s="49"/>
      <c r="KLG107" s="49"/>
      <c r="KLH107" s="49"/>
      <c r="KLI107" s="49"/>
      <c r="KLJ107" s="49"/>
      <c r="KLK107" s="49"/>
      <c r="KLL107" s="49"/>
      <c r="KLM107" s="49"/>
      <c r="KLN107" s="49"/>
      <c r="KLO107" s="49"/>
      <c r="KLP107" s="49"/>
      <c r="KLQ107" s="49"/>
      <c r="KLR107" s="49"/>
      <c r="KLS107" s="49"/>
      <c r="KLT107" s="49"/>
      <c r="KLU107" s="49"/>
      <c r="KLV107" s="49"/>
      <c r="KLW107" s="49"/>
      <c r="KLX107" s="49"/>
      <c r="KLY107" s="49"/>
      <c r="KLZ107" s="49"/>
      <c r="KMA107" s="49"/>
      <c r="KMB107" s="49"/>
      <c r="KMC107" s="49"/>
      <c r="KMD107" s="49"/>
      <c r="KME107" s="49"/>
      <c r="KMF107" s="49"/>
      <c r="KMG107" s="49"/>
      <c r="KMH107" s="49"/>
      <c r="KMI107" s="49"/>
      <c r="KMJ107" s="49"/>
      <c r="KMK107" s="49"/>
      <c r="KML107" s="49"/>
      <c r="KMM107" s="49"/>
      <c r="KMN107" s="49"/>
      <c r="KMO107" s="49"/>
      <c r="KMP107" s="49"/>
      <c r="KMQ107" s="49"/>
      <c r="KMR107" s="49"/>
      <c r="KMS107" s="49"/>
      <c r="KMT107" s="49"/>
      <c r="KMU107" s="49"/>
      <c r="KMV107" s="49"/>
      <c r="KMW107" s="49"/>
      <c r="KMX107" s="49"/>
      <c r="KMY107" s="49"/>
      <c r="KMZ107" s="49"/>
      <c r="KNA107" s="49"/>
      <c r="KNB107" s="49"/>
      <c r="KNC107" s="49"/>
      <c r="KND107" s="49"/>
      <c r="KNE107" s="49"/>
      <c r="KNF107" s="49"/>
      <c r="KNG107" s="49"/>
      <c r="KNH107" s="49"/>
      <c r="KNI107" s="49"/>
      <c r="KNJ107" s="49"/>
      <c r="KNK107" s="49"/>
      <c r="KNL107" s="49"/>
      <c r="KNM107" s="49"/>
      <c r="KNN107" s="49"/>
      <c r="KNO107" s="49"/>
      <c r="KNP107" s="49"/>
      <c r="KNQ107" s="49"/>
      <c r="KNR107" s="49"/>
      <c r="KNS107" s="49"/>
      <c r="KNT107" s="49"/>
      <c r="KNU107" s="49"/>
      <c r="KNV107" s="49"/>
      <c r="KNW107" s="49"/>
      <c r="KNX107" s="49"/>
      <c r="KNY107" s="49"/>
      <c r="KNZ107" s="49"/>
      <c r="KOA107" s="49"/>
      <c r="KOB107" s="49"/>
      <c r="KOC107" s="49"/>
      <c r="KOD107" s="49"/>
      <c r="KOE107" s="49"/>
      <c r="KOF107" s="49"/>
      <c r="KOG107" s="49"/>
      <c r="KOH107" s="49"/>
      <c r="KOI107" s="49"/>
      <c r="KOJ107" s="49"/>
      <c r="KOK107" s="49"/>
      <c r="KOL107" s="49"/>
      <c r="KOM107" s="49"/>
      <c r="KON107" s="49"/>
      <c r="KOO107" s="49"/>
      <c r="KOP107" s="49"/>
      <c r="KOQ107" s="49"/>
      <c r="KOR107" s="49"/>
      <c r="KOS107" s="49"/>
      <c r="KOT107" s="49"/>
      <c r="KOU107" s="49"/>
      <c r="KOV107" s="49"/>
      <c r="KOW107" s="49"/>
      <c r="KOX107" s="49"/>
      <c r="KOY107" s="49"/>
      <c r="KOZ107" s="49"/>
      <c r="KPA107" s="49"/>
      <c r="KPB107" s="49"/>
      <c r="KPC107" s="49"/>
      <c r="KPD107" s="49"/>
      <c r="KPE107" s="49"/>
      <c r="KPF107" s="49"/>
      <c r="KPG107" s="49"/>
      <c r="KPH107" s="49"/>
      <c r="KPI107" s="49"/>
      <c r="KPJ107" s="49"/>
      <c r="KPK107" s="49"/>
      <c r="KPL107" s="49"/>
      <c r="KPM107" s="49"/>
      <c r="KPN107" s="49"/>
      <c r="KPO107" s="49"/>
      <c r="KPP107" s="49"/>
      <c r="KPQ107" s="49"/>
      <c r="KPR107" s="49"/>
      <c r="KPS107" s="49"/>
      <c r="KPT107" s="49"/>
      <c r="KPU107" s="49"/>
      <c r="KPV107" s="49"/>
      <c r="KPW107" s="49"/>
      <c r="KPX107" s="49"/>
      <c r="KPY107" s="49"/>
      <c r="KPZ107" s="49"/>
      <c r="KQA107" s="49"/>
      <c r="KQB107" s="49"/>
      <c r="KQC107" s="49"/>
      <c r="KQD107" s="49"/>
      <c r="KQE107" s="49"/>
      <c r="KQF107" s="49"/>
      <c r="KQG107" s="49"/>
      <c r="KQH107" s="49"/>
      <c r="KQI107" s="49"/>
      <c r="KQJ107" s="49"/>
      <c r="KQK107" s="49"/>
      <c r="KQL107" s="49"/>
      <c r="KQM107" s="49"/>
      <c r="KQN107" s="49"/>
      <c r="KQO107" s="49"/>
      <c r="KQP107" s="49"/>
      <c r="KQQ107" s="49"/>
      <c r="KQR107" s="49"/>
      <c r="KQS107" s="49"/>
      <c r="KQT107" s="49"/>
      <c r="KQU107" s="49"/>
      <c r="KQV107" s="49"/>
      <c r="KQW107" s="49"/>
      <c r="KQX107" s="49"/>
      <c r="KQY107" s="49"/>
      <c r="KQZ107" s="49"/>
      <c r="KRA107" s="49"/>
      <c r="KRB107" s="49"/>
      <c r="KRC107" s="49"/>
      <c r="KRD107" s="49"/>
      <c r="KRE107" s="49"/>
      <c r="KRF107" s="49"/>
      <c r="KRG107" s="49"/>
      <c r="KRH107" s="49"/>
      <c r="KRI107" s="49"/>
      <c r="KRJ107" s="49"/>
      <c r="KRK107" s="49"/>
      <c r="KRL107" s="49"/>
      <c r="KRM107" s="49"/>
      <c r="KRN107" s="49"/>
      <c r="KRO107" s="49"/>
      <c r="KRP107" s="49"/>
      <c r="KRQ107" s="49"/>
      <c r="KRR107" s="49"/>
      <c r="KRS107" s="49"/>
      <c r="KRT107" s="49"/>
      <c r="KRU107" s="49"/>
      <c r="KRV107" s="49"/>
      <c r="KRW107" s="49"/>
      <c r="KRX107" s="49"/>
      <c r="KRY107" s="49"/>
      <c r="KRZ107" s="49"/>
      <c r="KSA107" s="49"/>
      <c r="KSB107" s="49"/>
      <c r="KSC107" s="49"/>
      <c r="KSD107" s="49"/>
      <c r="KSE107" s="49"/>
      <c r="KSF107" s="49"/>
      <c r="KSG107" s="49"/>
      <c r="KSH107" s="49"/>
      <c r="KSI107" s="49"/>
      <c r="KSJ107" s="49"/>
      <c r="KSK107" s="49"/>
      <c r="KSL107" s="49"/>
      <c r="KSM107" s="49"/>
      <c r="KSN107" s="49"/>
      <c r="KSO107" s="49"/>
      <c r="KSP107" s="49"/>
      <c r="KSQ107" s="49"/>
      <c r="KSR107" s="49"/>
      <c r="KSS107" s="49"/>
      <c r="KST107" s="49"/>
      <c r="KSU107" s="49"/>
      <c r="KSV107" s="49"/>
      <c r="KSW107" s="49"/>
      <c r="KSX107" s="49"/>
      <c r="KSY107" s="49"/>
      <c r="KSZ107" s="49"/>
      <c r="KTA107" s="49"/>
      <c r="KTB107" s="49"/>
      <c r="KTC107" s="49"/>
      <c r="KTD107" s="49"/>
      <c r="KTE107" s="49"/>
      <c r="KTF107" s="49"/>
      <c r="KTG107" s="49"/>
      <c r="KTH107" s="49"/>
      <c r="KTI107" s="49"/>
      <c r="KTJ107" s="49"/>
      <c r="KTK107" s="49"/>
      <c r="KTL107" s="49"/>
      <c r="KTM107" s="49"/>
      <c r="KTN107" s="49"/>
      <c r="KTO107" s="49"/>
      <c r="KTP107" s="49"/>
      <c r="KTQ107" s="49"/>
      <c r="KTR107" s="49"/>
      <c r="KTS107" s="49"/>
      <c r="KTT107" s="49"/>
      <c r="KTU107" s="49"/>
      <c r="KTV107" s="49"/>
      <c r="KTW107" s="49"/>
      <c r="KTX107" s="49"/>
      <c r="KTY107" s="49"/>
      <c r="KTZ107" s="49"/>
      <c r="KUA107" s="49"/>
      <c r="KUB107" s="49"/>
      <c r="KUC107" s="49"/>
      <c r="KUD107" s="49"/>
      <c r="KUE107" s="49"/>
      <c r="KUF107" s="49"/>
      <c r="KUG107" s="49"/>
      <c r="KUH107" s="49"/>
      <c r="KUI107" s="49"/>
      <c r="KUJ107" s="49"/>
      <c r="KUK107" s="49"/>
      <c r="KUL107" s="49"/>
      <c r="KUM107" s="49"/>
      <c r="KUN107" s="49"/>
      <c r="KUO107" s="49"/>
      <c r="KUP107" s="49"/>
      <c r="KUQ107" s="49"/>
      <c r="KUR107" s="49"/>
      <c r="KUS107" s="49"/>
      <c r="KUT107" s="49"/>
      <c r="KUU107" s="49"/>
      <c r="KUV107" s="49"/>
      <c r="KUW107" s="49"/>
      <c r="KUX107" s="49"/>
      <c r="KUY107" s="49"/>
      <c r="KUZ107" s="49"/>
      <c r="KVA107" s="49"/>
      <c r="KVB107" s="49"/>
      <c r="KVC107" s="49"/>
      <c r="KVD107" s="49"/>
      <c r="KVE107" s="49"/>
      <c r="KVF107" s="49"/>
      <c r="KVG107" s="49"/>
      <c r="KVH107" s="49"/>
      <c r="KVI107" s="49"/>
      <c r="KVJ107" s="49"/>
      <c r="KVK107" s="49"/>
      <c r="KVL107" s="49"/>
      <c r="KVM107" s="49"/>
      <c r="KVN107" s="49"/>
      <c r="KVO107" s="49"/>
      <c r="KVP107" s="49"/>
      <c r="KVQ107" s="49"/>
      <c r="KVR107" s="49"/>
      <c r="KVS107" s="49"/>
      <c r="KVT107" s="49"/>
      <c r="KVU107" s="49"/>
      <c r="KVV107" s="49"/>
      <c r="KVW107" s="49"/>
      <c r="KVX107" s="49"/>
      <c r="KVY107" s="49"/>
      <c r="KVZ107" s="49"/>
      <c r="KWA107" s="49"/>
      <c r="KWB107" s="49"/>
      <c r="KWC107" s="49"/>
      <c r="KWD107" s="49"/>
      <c r="KWE107" s="49"/>
      <c r="KWF107" s="49"/>
      <c r="KWG107" s="49"/>
      <c r="KWH107" s="49"/>
      <c r="KWI107" s="49"/>
      <c r="KWJ107" s="49"/>
      <c r="KWK107" s="49"/>
      <c r="KWL107" s="49"/>
      <c r="KWM107" s="49"/>
      <c r="KWN107" s="49"/>
      <c r="KWO107" s="49"/>
      <c r="KWP107" s="49"/>
      <c r="KWQ107" s="49"/>
      <c r="KWR107" s="49"/>
      <c r="KWS107" s="49"/>
      <c r="KWT107" s="49"/>
      <c r="KWU107" s="49"/>
      <c r="KWV107" s="49"/>
      <c r="KWW107" s="49"/>
      <c r="KWX107" s="49"/>
      <c r="KWY107" s="49"/>
      <c r="KWZ107" s="49"/>
      <c r="KXA107" s="49"/>
      <c r="KXB107" s="49"/>
      <c r="KXC107" s="49"/>
      <c r="KXD107" s="49"/>
      <c r="KXE107" s="49"/>
      <c r="KXF107" s="49"/>
      <c r="KXG107" s="49"/>
      <c r="KXH107" s="49"/>
      <c r="KXI107" s="49"/>
      <c r="KXJ107" s="49"/>
      <c r="KXK107" s="49"/>
      <c r="KXL107" s="49"/>
      <c r="KXM107" s="49"/>
      <c r="KXN107" s="49"/>
      <c r="KXO107" s="49"/>
      <c r="KXP107" s="49"/>
      <c r="KXQ107" s="49"/>
      <c r="KXR107" s="49"/>
      <c r="KXS107" s="49"/>
      <c r="KXT107" s="49"/>
      <c r="KXU107" s="49"/>
      <c r="KXV107" s="49"/>
      <c r="KXW107" s="49"/>
      <c r="KXX107" s="49"/>
      <c r="KXY107" s="49"/>
      <c r="KXZ107" s="49"/>
      <c r="KYA107" s="49"/>
      <c r="KYB107" s="49"/>
      <c r="KYC107" s="49"/>
      <c r="KYD107" s="49"/>
      <c r="KYE107" s="49"/>
      <c r="KYF107" s="49"/>
      <c r="KYG107" s="49"/>
      <c r="KYH107" s="49"/>
      <c r="KYI107" s="49"/>
      <c r="KYJ107" s="49"/>
      <c r="KYK107" s="49"/>
      <c r="KYL107" s="49"/>
      <c r="KYM107" s="49"/>
      <c r="KYN107" s="49"/>
      <c r="KYO107" s="49"/>
      <c r="KYP107" s="49"/>
      <c r="KYQ107" s="49"/>
      <c r="KYR107" s="49"/>
      <c r="KYS107" s="49"/>
      <c r="KYT107" s="49"/>
      <c r="KYU107" s="49"/>
      <c r="KYV107" s="49"/>
      <c r="KYW107" s="49"/>
      <c r="KYX107" s="49"/>
      <c r="KYY107" s="49"/>
      <c r="KYZ107" s="49"/>
      <c r="KZA107" s="49"/>
      <c r="KZB107" s="49"/>
      <c r="KZC107" s="49"/>
      <c r="KZD107" s="49"/>
      <c r="KZE107" s="49"/>
      <c r="KZF107" s="49"/>
      <c r="KZG107" s="49"/>
      <c r="KZH107" s="49"/>
      <c r="KZI107" s="49"/>
      <c r="KZJ107" s="49"/>
      <c r="KZK107" s="49"/>
      <c r="KZL107" s="49"/>
      <c r="KZM107" s="49"/>
      <c r="KZN107" s="49"/>
      <c r="KZO107" s="49"/>
      <c r="KZP107" s="49"/>
      <c r="KZQ107" s="49"/>
      <c r="KZR107" s="49"/>
      <c r="KZS107" s="49"/>
      <c r="KZT107" s="49"/>
      <c r="KZU107" s="49"/>
      <c r="KZV107" s="49"/>
      <c r="KZW107" s="49"/>
      <c r="KZX107" s="49"/>
      <c r="KZY107" s="49"/>
      <c r="KZZ107" s="49"/>
      <c r="LAA107" s="49"/>
      <c r="LAB107" s="49"/>
      <c r="LAC107" s="49"/>
      <c r="LAD107" s="49"/>
      <c r="LAE107" s="49"/>
      <c r="LAF107" s="49"/>
      <c r="LAG107" s="49"/>
      <c r="LAH107" s="49"/>
      <c r="LAI107" s="49"/>
      <c r="LAJ107" s="49"/>
      <c r="LAK107" s="49"/>
      <c r="LAL107" s="49"/>
      <c r="LAM107" s="49"/>
      <c r="LAN107" s="49"/>
      <c r="LAO107" s="49"/>
      <c r="LAP107" s="49"/>
      <c r="LAQ107" s="49"/>
      <c r="LAR107" s="49"/>
      <c r="LAS107" s="49"/>
      <c r="LAT107" s="49"/>
      <c r="LAU107" s="49"/>
      <c r="LAV107" s="49"/>
      <c r="LAW107" s="49"/>
      <c r="LAX107" s="49"/>
      <c r="LAY107" s="49"/>
      <c r="LAZ107" s="49"/>
      <c r="LBA107" s="49"/>
      <c r="LBB107" s="49"/>
      <c r="LBC107" s="49"/>
      <c r="LBD107" s="49"/>
      <c r="LBE107" s="49"/>
      <c r="LBF107" s="49"/>
      <c r="LBG107" s="49"/>
      <c r="LBH107" s="49"/>
      <c r="LBI107" s="49"/>
      <c r="LBJ107" s="49"/>
      <c r="LBK107" s="49"/>
      <c r="LBL107" s="49"/>
      <c r="LBM107" s="49"/>
      <c r="LBN107" s="49"/>
      <c r="LBO107" s="49"/>
      <c r="LBP107" s="49"/>
      <c r="LBQ107" s="49"/>
      <c r="LBR107" s="49"/>
      <c r="LBS107" s="49"/>
      <c r="LBT107" s="49"/>
      <c r="LBU107" s="49"/>
      <c r="LBV107" s="49"/>
      <c r="LBW107" s="49"/>
      <c r="LBX107" s="49"/>
      <c r="LBY107" s="49"/>
      <c r="LBZ107" s="49"/>
      <c r="LCA107" s="49"/>
      <c r="LCB107" s="49"/>
      <c r="LCC107" s="49"/>
      <c r="LCD107" s="49"/>
      <c r="LCE107" s="49"/>
      <c r="LCF107" s="49"/>
      <c r="LCG107" s="49"/>
      <c r="LCH107" s="49"/>
      <c r="LCI107" s="49"/>
      <c r="LCJ107" s="49"/>
      <c r="LCK107" s="49"/>
      <c r="LCL107" s="49"/>
      <c r="LCM107" s="49"/>
      <c r="LCN107" s="49"/>
      <c r="LCO107" s="49"/>
      <c r="LCP107" s="49"/>
      <c r="LCQ107" s="49"/>
      <c r="LCR107" s="49"/>
      <c r="LCS107" s="49"/>
      <c r="LCT107" s="49"/>
      <c r="LCU107" s="49"/>
      <c r="LCV107" s="49"/>
      <c r="LCW107" s="49"/>
      <c r="LCX107" s="49"/>
      <c r="LCY107" s="49"/>
      <c r="LCZ107" s="49"/>
      <c r="LDA107" s="49"/>
      <c r="LDB107" s="49"/>
      <c r="LDC107" s="49"/>
      <c r="LDD107" s="49"/>
      <c r="LDE107" s="49"/>
      <c r="LDF107" s="49"/>
      <c r="LDG107" s="49"/>
      <c r="LDH107" s="49"/>
      <c r="LDI107" s="49"/>
      <c r="LDJ107" s="49"/>
      <c r="LDK107" s="49"/>
      <c r="LDL107" s="49"/>
      <c r="LDM107" s="49"/>
      <c r="LDN107" s="49"/>
      <c r="LDO107" s="49"/>
      <c r="LDP107" s="49"/>
      <c r="LDQ107" s="49"/>
      <c r="LDR107" s="49"/>
      <c r="LDS107" s="49"/>
      <c r="LDT107" s="49"/>
      <c r="LDU107" s="49"/>
      <c r="LDV107" s="49"/>
      <c r="LDW107" s="49"/>
      <c r="LDX107" s="49"/>
      <c r="LDY107" s="49"/>
      <c r="LDZ107" s="49"/>
      <c r="LEA107" s="49"/>
      <c r="LEB107" s="49"/>
      <c r="LEC107" s="49"/>
      <c r="LED107" s="49"/>
      <c r="LEE107" s="49"/>
      <c r="LEF107" s="49"/>
      <c r="LEG107" s="49"/>
      <c r="LEH107" s="49"/>
      <c r="LEI107" s="49"/>
      <c r="LEJ107" s="49"/>
      <c r="LEK107" s="49"/>
      <c r="LEL107" s="49"/>
      <c r="LEM107" s="49"/>
      <c r="LEN107" s="49"/>
      <c r="LEO107" s="49"/>
      <c r="LEP107" s="49"/>
      <c r="LEQ107" s="49"/>
      <c r="LER107" s="49"/>
      <c r="LES107" s="49"/>
      <c r="LET107" s="49"/>
      <c r="LEU107" s="49"/>
      <c r="LEV107" s="49"/>
      <c r="LEW107" s="49"/>
      <c r="LEX107" s="49"/>
      <c r="LEY107" s="49"/>
      <c r="LEZ107" s="49"/>
      <c r="LFA107" s="49"/>
      <c r="LFB107" s="49"/>
      <c r="LFC107" s="49"/>
      <c r="LFD107" s="49"/>
      <c r="LFE107" s="49"/>
      <c r="LFF107" s="49"/>
      <c r="LFG107" s="49"/>
      <c r="LFH107" s="49"/>
      <c r="LFI107" s="49"/>
      <c r="LFJ107" s="49"/>
      <c r="LFK107" s="49"/>
      <c r="LFL107" s="49"/>
      <c r="LFM107" s="49"/>
      <c r="LFN107" s="49"/>
      <c r="LFO107" s="49"/>
      <c r="LFP107" s="49"/>
      <c r="LFQ107" s="49"/>
      <c r="LFR107" s="49"/>
      <c r="LFS107" s="49"/>
      <c r="LFT107" s="49"/>
      <c r="LFU107" s="49"/>
      <c r="LFV107" s="49"/>
      <c r="LFW107" s="49"/>
      <c r="LFX107" s="49"/>
      <c r="LFY107" s="49"/>
      <c r="LFZ107" s="49"/>
      <c r="LGA107" s="49"/>
      <c r="LGB107" s="49"/>
      <c r="LGC107" s="49"/>
      <c r="LGD107" s="49"/>
      <c r="LGE107" s="49"/>
      <c r="LGF107" s="49"/>
      <c r="LGG107" s="49"/>
      <c r="LGH107" s="49"/>
      <c r="LGI107" s="49"/>
      <c r="LGJ107" s="49"/>
      <c r="LGK107" s="49"/>
      <c r="LGL107" s="49"/>
      <c r="LGM107" s="49"/>
      <c r="LGN107" s="49"/>
      <c r="LGO107" s="49"/>
      <c r="LGP107" s="49"/>
      <c r="LGQ107" s="49"/>
      <c r="LGR107" s="49"/>
      <c r="LGS107" s="49"/>
      <c r="LGT107" s="49"/>
      <c r="LGU107" s="49"/>
      <c r="LGV107" s="49"/>
      <c r="LGW107" s="49"/>
      <c r="LGX107" s="49"/>
      <c r="LGY107" s="49"/>
      <c r="LGZ107" s="49"/>
      <c r="LHA107" s="49"/>
      <c r="LHB107" s="49"/>
      <c r="LHC107" s="49"/>
      <c r="LHD107" s="49"/>
      <c r="LHE107" s="49"/>
      <c r="LHF107" s="49"/>
      <c r="LHG107" s="49"/>
      <c r="LHH107" s="49"/>
      <c r="LHI107" s="49"/>
      <c r="LHJ107" s="49"/>
      <c r="LHK107" s="49"/>
      <c r="LHL107" s="49"/>
      <c r="LHM107" s="49"/>
      <c r="LHN107" s="49"/>
      <c r="LHO107" s="49"/>
      <c r="LHP107" s="49"/>
      <c r="LHQ107" s="49"/>
      <c r="LHR107" s="49"/>
      <c r="LHS107" s="49"/>
      <c r="LHT107" s="49"/>
      <c r="LHU107" s="49"/>
      <c r="LHV107" s="49"/>
      <c r="LHW107" s="49"/>
      <c r="LHX107" s="49"/>
      <c r="LHY107" s="49"/>
      <c r="LHZ107" s="49"/>
      <c r="LIA107" s="49"/>
      <c r="LIB107" s="49"/>
      <c r="LIC107" s="49"/>
      <c r="LID107" s="49"/>
      <c r="LIE107" s="49"/>
      <c r="LIF107" s="49"/>
      <c r="LIG107" s="49"/>
      <c r="LIH107" s="49"/>
      <c r="LII107" s="49"/>
      <c r="LIJ107" s="49"/>
      <c r="LIK107" s="49"/>
      <c r="LIL107" s="49"/>
      <c r="LIM107" s="49"/>
      <c r="LIN107" s="49"/>
      <c r="LIO107" s="49"/>
      <c r="LIP107" s="49"/>
      <c r="LIQ107" s="49"/>
      <c r="LIR107" s="49"/>
      <c r="LIS107" s="49"/>
      <c r="LIT107" s="49"/>
      <c r="LIU107" s="49"/>
      <c r="LIV107" s="49"/>
      <c r="LIW107" s="49"/>
      <c r="LIX107" s="49"/>
      <c r="LIY107" s="49"/>
      <c r="LIZ107" s="49"/>
      <c r="LJA107" s="49"/>
      <c r="LJB107" s="49"/>
      <c r="LJC107" s="49"/>
      <c r="LJD107" s="49"/>
      <c r="LJE107" s="49"/>
      <c r="LJF107" s="49"/>
      <c r="LJG107" s="49"/>
      <c r="LJH107" s="49"/>
      <c r="LJI107" s="49"/>
      <c r="LJJ107" s="49"/>
      <c r="LJK107" s="49"/>
      <c r="LJL107" s="49"/>
      <c r="LJM107" s="49"/>
      <c r="LJN107" s="49"/>
      <c r="LJO107" s="49"/>
      <c r="LJP107" s="49"/>
      <c r="LJQ107" s="49"/>
      <c r="LJR107" s="49"/>
      <c r="LJS107" s="49"/>
      <c r="LJT107" s="49"/>
      <c r="LJU107" s="49"/>
      <c r="LJV107" s="49"/>
      <c r="LJW107" s="49"/>
      <c r="LJX107" s="49"/>
      <c r="LJY107" s="49"/>
      <c r="LJZ107" s="49"/>
      <c r="LKA107" s="49"/>
      <c r="LKB107" s="49"/>
      <c r="LKC107" s="49"/>
      <c r="LKD107" s="49"/>
      <c r="LKE107" s="49"/>
      <c r="LKF107" s="49"/>
      <c r="LKG107" s="49"/>
      <c r="LKH107" s="49"/>
      <c r="LKI107" s="49"/>
      <c r="LKJ107" s="49"/>
      <c r="LKK107" s="49"/>
      <c r="LKL107" s="49"/>
      <c r="LKM107" s="49"/>
      <c r="LKN107" s="49"/>
      <c r="LKO107" s="49"/>
      <c r="LKP107" s="49"/>
      <c r="LKQ107" s="49"/>
      <c r="LKR107" s="49"/>
      <c r="LKS107" s="49"/>
      <c r="LKT107" s="49"/>
      <c r="LKU107" s="49"/>
      <c r="LKV107" s="49"/>
      <c r="LKW107" s="49"/>
      <c r="LKX107" s="49"/>
      <c r="LKY107" s="49"/>
      <c r="LKZ107" s="49"/>
      <c r="LLA107" s="49"/>
      <c r="LLB107" s="49"/>
      <c r="LLC107" s="49"/>
      <c r="LLD107" s="49"/>
      <c r="LLE107" s="49"/>
      <c r="LLF107" s="49"/>
      <c r="LLG107" s="49"/>
      <c r="LLH107" s="49"/>
      <c r="LLI107" s="49"/>
      <c r="LLJ107" s="49"/>
      <c r="LLK107" s="49"/>
      <c r="LLL107" s="49"/>
      <c r="LLM107" s="49"/>
      <c r="LLN107" s="49"/>
      <c r="LLO107" s="49"/>
      <c r="LLP107" s="49"/>
      <c r="LLQ107" s="49"/>
      <c r="LLR107" s="49"/>
      <c r="LLS107" s="49"/>
      <c r="LLT107" s="49"/>
      <c r="LLU107" s="49"/>
      <c r="LLV107" s="49"/>
      <c r="LLW107" s="49"/>
      <c r="LLX107" s="49"/>
      <c r="LLY107" s="49"/>
      <c r="LLZ107" s="49"/>
      <c r="LMA107" s="49"/>
      <c r="LMB107" s="49"/>
      <c r="LMC107" s="49"/>
      <c r="LMD107" s="49"/>
      <c r="LME107" s="49"/>
      <c r="LMF107" s="49"/>
      <c r="LMG107" s="49"/>
      <c r="LMH107" s="49"/>
      <c r="LMI107" s="49"/>
      <c r="LMJ107" s="49"/>
      <c r="LMK107" s="49"/>
      <c r="LML107" s="49"/>
      <c r="LMM107" s="49"/>
      <c r="LMN107" s="49"/>
      <c r="LMO107" s="49"/>
      <c r="LMP107" s="49"/>
      <c r="LMQ107" s="49"/>
      <c r="LMR107" s="49"/>
      <c r="LMS107" s="49"/>
      <c r="LMT107" s="49"/>
      <c r="LMU107" s="49"/>
      <c r="LMV107" s="49"/>
      <c r="LMW107" s="49"/>
      <c r="LMX107" s="49"/>
      <c r="LMY107" s="49"/>
      <c r="LMZ107" s="49"/>
      <c r="LNA107" s="49"/>
      <c r="LNB107" s="49"/>
      <c r="LNC107" s="49"/>
      <c r="LND107" s="49"/>
      <c r="LNE107" s="49"/>
      <c r="LNF107" s="49"/>
      <c r="LNG107" s="49"/>
      <c r="LNH107" s="49"/>
      <c r="LNI107" s="49"/>
      <c r="LNJ107" s="49"/>
      <c r="LNK107" s="49"/>
      <c r="LNL107" s="49"/>
      <c r="LNM107" s="49"/>
      <c r="LNN107" s="49"/>
      <c r="LNO107" s="49"/>
      <c r="LNP107" s="49"/>
      <c r="LNQ107" s="49"/>
      <c r="LNR107" s="49"/>
      <c r="LNS107" s="49"/>
      <c r="LNT107" s="49"/>
      <c r="LNU107" s="49"/>
      <c r="LNV107" s="49"/>
      <c r="LNW107" s="49"/>
      <c r="LNX107" s="49"/>
      <c r="LNY107" s="49"/>
      <c r="LNZ107" s="49"/>
      <c r="LOA107" s="49"/>
      <c r="LOB107" s="49"/>
      <c r="LOC107" s="49"/>
      <c r="LOD107" s="49"/>
      <c r="LOE107" s="49"/>
      <c r="LOF107" s="49"/>
      <c r="LOG107" s="49"/>
      <c r="LOH107" s="49"/>
      <c r="LOI107" s="49"/>
      <c r="LOJ107" s="49"/>
      <c r="LOK107" s="49"/>
      <c r="LOL107" s="49"/>
      <c r="LOM107" s="49"/>
      <c r="LON107" s="49"/>
      <c r="LOO107" s="49"/>
      <c r="LOP107" s="49"/>
      <c r="LOQ107" s="49"/>
      <c r="LOR107" s="49"/>
      <c r="LOS107" s="49"/>
      <c r="LOT107" s="49"/>
      <c r="LOU107" s="49"/>
      <c r="LOV107" s="49"/>
      <c r="LOW107" s="49"/>
      <c r="LOX107" s="49"/>
      <c r="LOY107" s="49"/>
      <c r="LOZ107" s="49"/>
      <c r="LPA107" s="49"/>
      <c r="LPB107" s="49"/>
      <c r="LPC107" s="49"/>
      <c r="LPD107" s="49"/>
      <c r="LPE107" s="49"/>
      <c r="LPF107" s="49"/>
      <c r="LPG107" s="49"/>
      <c r="LPH107" s="49"/>
      <c r="LPI107" s="49"/>
      <c r="LPJ107" s="49"/>
      <c r="LPK107" s="49"/>
      <c r="LPL107" s="49"/>
      <c r="LPM107" s="49"/>
      <c r="LPN107" s="49"/>
      <c r="LPO107" s="49"/>
      <c r="LPP107" s="49"/>
      <c r="LPQ107" s="49"/>
      <c r="LPR107" s="49"/>
      <c r="LPS107" s="49"/>
      <c r="LPT107" s="49"/>
      <c r="LPU107" s="49"/>
      <c r="LPV107" s="49"/>
      <c r="LPW107" s="49"/>
      <c r="LPX107" s="49"/>
      <c r="LPY107" s="49"/>
      <c r="LPZ107" s="49"/>
      <c r="LQA107" s="49"/>
      <c r="LQB107" s="49"/>
      <c r="LQC107" s="49"/>
      <c r="LQD107" s="49"/>
      <c r="LQE107" s="49"/>
      <c r="LQF107" s="49"/>
      <c r="LQG107" s="49"/>
      <c r="LQH107" s="49"/>
      <c r="LQI107" s="49"/>
      <c r="LQJ107" s="49"/>
      <c r="LQK107" s="49"/>
      <c r="LQL107" s="49"/>
      <c r="LQM107" s="49"/>
      <c r="LQN107" s="49"/>
      <c r="LQO107" s="49"/>
      <c r="LQP107" s="49"/>
      <c r="LQQ107" s="49"/>
      <c r="LQR107" s="49"/>
      <c r="LQS107" s="49"/>
      <c r="LQT107" s="49"/>
      <c r="LQU107" s="49"/>
      <c r="LQV107" s="49"/>
      <c r="LQW107" s="49"/>
      <c r="LQX107" s="49"/>
      <c r="LQY107" s="49"/>
      <c r="LQZ107" s="49"/>
      <c r="LRA107" s="49"/>
      <c r="LRB107" s="49"/>
      <c r="LRC107" s="49"/>
      <c r="LRD107" s="49"/>
      <c r="LRE107" s="49"/>
      <c r="LRF107" s="49"/>
      <c r="LRG107" s="49"/>
      <c r="LRH107" s="49"/>
      <c r="LRI107" s="49"/>
      <c r="LRJ107" s="49"/>
      <c r="LRK107" s="49"/>
      <c r="LRL107" s="49"/>
      <c r="LRM107" s="49"/>
      <c r="LRN107" s="49"/>
      <c r="LRO107" s="49"/>
      <c r="LRP107" s="49"/>
      <c r="LRQ107" s="49"/>
      <c r="LRR107" s="49"/>
      <c r="LRS107" s="49"/>
      <c r="LRT107" s="49"/>
      <c r="LRU107" s="49"/>
      <c r="LRV107" s="49"/>
      <c r="LRW107" s="49"/>
      <c r="LRX107" s="49"/>
      <c r="LRY107" s="49"/>
      <c r="LRZ107" s="49"/>
      <c r="LSA107" s="49"/>
      <c r="LSB107" s="49"/>
      <c r="LSC107" s="49"/>
      <c r="LSD107" s="49"/>
      <c r="LSE107" s="49"/>
      <c r="LSF107" s="49"/>
      <c r="LSG107" s="49"/>
      <c r="LSH107" s="49"/>
      <c r="LSI107" s="49"/>
      <c r="LSJ107" s="49"/>
      <c r="LSK107" s="49"/>
      <c r="LSL107" s="49"/>
      <c r="LSM107" s="49"/>
      <c r="LSN107" s="49"/>
      <c r="LSO107" s="49"/>
      <c r="LSP107" s="49"/>
      <c r="LSQ107" s="49"/>
      <c r="LSR107" s="49"/>
      <c r="LSS107" s="49"/>
      <c r="LST107" s="49"/>
      <c r="LSU107" s="49"/>
      <c r="LSV107" s="49"/>
      <c r="LSW107" s="49"/>
      <c r="LSX107" s="49"/>
      <c r="LSY107" s="49"/>
      <c r="LSZ107" s="49"/>
      <c r="LTA107" s="49"/>
      <c r="LTB107" s="49"/>
      <c r="LTC107" s="49"/>
      <c r="LTD107" s="49"/>
      <c r="LTE107" s="49"/>
      <c r="LTF107" s="49"/>
      <c r="LTG107" s="49"/>
      <c r="LTH107" s="49"/>
      <c r="LTI107" s="49"/>
      <c r="LTJ107" s="49"/>
      <c r="LTK107" s="49"/>
      <c r="LTL107" s="49"/>
      <c r="LTM107" s="49"/>
      <c r="LTN107" s="49"/>
      <c r="LTO107" s="49"/>
      <c r="LTP107" s="49"/>
      <c r="LTQ107" s="49"/>
      <c r="LTR107" s="49"/>
      <c r="LTS107" s="49"/>
      <c r="LTT107" s="49"/>
      <c r="LTU107" s="49"/>
      <c r="LTV107" s="49"/>
      <c r="LTW107" s="49"/>
      <c r="LTX107" s="49"/>
      <c r="LTY107" s="49"/>
      <c r="LTZ107" s="49"/>
      <c r="LUA107" s="49"/>
      <c r="LUB107" s="49"/>
      <c r="LUC107" s="49"/>
      <c r="LUD107" s="49"/>
      <c r="LUE107" s="49"/>
      <c r="LUF107" s="49"/>
      <c r="LUG107" s="49"/>
      <c r="LUH107" s="49"/>
      <c r="LUI107" s="49"/>
      <c r="LUJ107" s="49"/>
      <c r="LUK107" s="49"/>
      <c r="LUL107" s="49"/>
      <c r="LUM107" s="49"/>
      <c r="LUN107" s="49"/>
      <c r="LUO107" s="49"/>
      <c r="LUP107" s="49"/>
      <c r="LUQ107" s="49"/>
      <c r="LUR107" s="49"/>
      <c r="LUS107" s="49"/>
      <c r="LUT107" s="49"/>
      <c r="LUU107" s="49"/>
      <c r="LUV107" s="49"/>
      <c r="LUW107" s="49"/>
      <c r="LUX107" s="49"/>
      <c r="LUY107" s="49"/>
      <c r="LUZ107" s="49"/>
      <c r="LVA107" s="49"/>
      <c r="LVB107" s="49"/>
      <c r="LVC107" s="49"/>
      <c r="LVD107" s="49"/>
      <c r="LVE107" s="49"/>
      <c r="LVF107" s="49"/>
      <c r="LVG107" s="49"/>
      <c r="LVH107" s="49"/>
      <c r="LVI107" s="49"/>
      <c r="LVJ107" s="49"/>
      <c r="LVK107" s="49"/>
      <c r="LVL107" s="49"/>
      <c r="LVM107" s="49"/>
      <c r="LVN107" s="49"/>
      <c r="LVO107" s="49"/>
      <c r="LVP107" s="49"/>
      <c r="LVQ107" s="49"/>
      <c r="LVR107" s="49"/>
      <c r="LVS107" s="49"/>
      <c r="LVT107" s="49"/>
      <c r="LVU107" s="49"/>
      <c r="LVV107" s="49"/>
      <c r="LVW107" s="49"/>
      <c r="LVX107" s="49"/>
      <c r="LVY107" s="49"/>
      <c r="LVZ107" s="49"/>
      <c r="LWA107" s="49"/>
      <c r="LWB107" s="49"/>
      <c r="LWC107" s="49"/>
      <c r="LWD107" s="49"/>
      <c r="LWE107" s="49"/>
      <c r="LWF107" s="49"/>
      <c r="LWG107" s="49"/>
      <c r="LWH107" s="49"/>
      <c r="LWI107" s="49"/>
      <c r="LWJ107" s="49"/>
      <c r="LWK107" s="49"/>
      <c r="LWL107" s="49"/>
      <c r="LWM107" s="49"/>
      <c r="LWN107" s="49"/>
      <c r="LWO107" s="49"/>
      <c r="LWP107" s="49"/>
      <c r="LWQ107" s="49"/>
      <c r="LWR107" s="49"/>
      <c r="LWS107" s="49"/>
      <c r="LWT107" s="49"/>
      <c r="LWU107" s="49"/>
      <c r="LWV107" s="49"/>
      <c r="LWW107" s="49"/>
      <c r="LWX107" s="49"/>
      <c r="LWY107" s="49"/>
      <c r="LWZ107" s="49"/>
      <c r="LXA107" s="49"/>
      <c r="LXB107" s="49"/>
      <c r="LXC107" s="49"/>
      <c r="LXD107" s="49"/>
      <c r="LXE107" s="49"/>
      <c r="LXF107" s="49"/>
      <c r="LXG107" s="49"/>
      <c r="LXH107" s="49"/>
      <c r="LXI107" s="49"/>
      <c r="LXJ107" s="49"/>
      <c r="LXK107" s="49"/>
      <c r="LXL107" s="49"/>
      <c r="LXM107" s="49"/>
      <c r="LXN107" s="49"/>
      <c r="LXO107" s="49"/>
      <c r="LXP107" s="49"/>
      <c r="LXQ107" s="49"/>
      <c r="LXR107" s="49"/>
      <c r="LXS107" s="49"/>
      <c r="LXT107" s="49"/>
      <c r="LXU107" s="49"/>
      <c r="LXV107" s="49"/>
      <c r="LXW107" s="49"/>
      <c r="LXX107" s="49"/>
      <c r="LXY107" s="49"/>
      <c r="LXZ107" s="49"/>
      <c r="LYA107" s="49"/>
      <c r="LYB107" s="49"/>
      <c r="LYC107" s="49"/>
      <c r="LYD107" s="49"/>
      <c r="LYE107" s="49"/>
      <c r="LYF107" s="49"/>
      <c r="LYG107" s="49"/>
      <c r="LYH107" s="49"/>
      <c r="LYI107" s="49"/>
      <c r="LYJ107" s="49"/>
      <c r="LYK107" s="49"/>
      <c r="LYL107" s="49"/>
      <c r="LYM107" s="49"/>
      <c r="LYN107" s="49"/>
      <c r="LYO107" s="49"/>
      <c r="LYP107" s="49"/>
      <c r="LYQ107" s="49"/>
      <c r="LYR107" s="49"/>
      <c r="LYS107" s="49"/>
      <c r="LYT107" s="49"/>
      <c r="LYU107" s="49"/>
      <c r="LYV107" s="49"/>
      <c r="LYW107" s="49"/>
      <c r="LYX107" s="49"/>
      <c r="LYY107" s="49"/>
      <c r="LYZ107" s="49"/>
      <c r="LZA107" s="49"/>
      <c r="LZB107" s="49"/>
      <c r="LZC107" s="49"/>
      <c r="LZD107" s="49"/>
      <c r="LZE107" s="49"/>
      <c r="LZF107" s="49"/>
      <c r="LZG107" s="49"/>
      <c r="LZH107" s="49"/>
      <c r="LZI107" s="49"/>
      <c r="LZJ107" s="49"/>
      <c r="LZK107" s="49"/>
      <c r="LZL107" s="49"/>
      <c r="LZM107" s="49"/>
      <c r="LZN107" s="49"/>
      <c r="LZO107" s="49"/>
      <c r="LZP107" s="49"/>
      <c r="LZQ107" s="49"/>
      <c r="LZR107" s="49"/>
      <c r="LZS107" s="49"/>
      <c r="LZT107" s="49"/>
      <c r="LZU107" s="49"/>
      <c r="LZV107" s="49"/>
      <c r="LZW107" s="49"/>
      <c r="LZX107" s="49"/>
      <c r="LZY107" s="49"/>
      <c r="LZZ107" s="49"/>
      <c r="MAA107" s="49"/>
      <c r="MAB107" s="49"/>
      <c r="MAC107" s="49"/>
      <c r="MAD107" s="49"/>
      <c r="MAE107" s="49"/>
      <c r="MAF107" s="49"/>
      <c r="MAG107" s="49"/>
      <c r="MAH107" s="49"/>
      <c r="MAI107" s="49"/>
      <c r="MAJ107" s="49"/>
      <c r="MAK107" s="49"/>
      <c r="MAL107" s="49"/>
      <c r="MAM107" s="49"/>
      <c r="MAN107" s="49"/>
      <c r="MAO107" s="49"/>
      <c r="MAP107" s="49"/>
      <c r="MAQ107" s="49"/>
      <c r="MAR107" s="49"/>
      <c r="MAS107" s="49"/>
      <c r="MAT107" s="49"/>
      <c r="MAU107" s="49"/>
      <c r="MAV107" s="49"/>
      <c r="MAW107" s="49"/>
      <c r="MAX107" s="49"/>
      <c r="MAY107" s="49"/>
      <c r="MAZ107" s="49"/>
      <c r="MBA107" s="49"/>
      <c r="MBB107" s="49"/>
      <c r="MBC107" s="49"/>
      <c r="MBD107" s="49"/>
      <c r="MBE107" s="49"/>
      <c r="MBF107" s="49"/>
      <c r="MBG107" s="49"/>
      <c r="MBH107" s="49"/>
      <c r="MBI107" s="49"/>
      <c r="MBJ107" s="49"/>
      <c r="MBK107" s="49"/>
      <c r="MBL107" s="49"/>
      <c r="MBM107" s="49"/>
      <c r="MBN107" s="49"/>
      <c r="MBO107" s="49"/>
      <c r="MBP107" s="49"/>
      <c r="MBQ107" s="49"/>
      <c r="MBR107" s="49"/>
      <c r="MBS107" s="49"/>
      <c r="MBT107" s="49"/>
      <c r="MBU107" s="49"/>
      <c r="MBV107" s="49"/>
      <c r="MBW107" s="49"/>
      <c r="MBX107" s="49"/>
      <c r="MBY107" s="49"/>
      <c r="MBZ107" s="49"/>
      <c r="MCA107" s="49"/>
      <c r="MCB107" s="49"/>
      <c r="MCC107" s="49"/>
      <c r="MCD107" s="49"/>
      <c r="MCE107" s="49"/>
      <c r="MCF107" s="49"/>
      <c r="MCG107" s="49"/>
      <c r="MCH107" s="49"/>
      <c r="MCI107" s="49"/>
      <c r="MCJ107" s="49"/>
      <c r="MCK107" s="49"/>
      <c r="MCL107" s="49"/>
      <c r="MCM107" s="49"/>
      <c r="MCN107" s="49"/>
      <c r="MCO107" s="49"/>
      <c r="MCP107" s="49"/>
      <c r="MCQ107" s="49"/>
      <c r="MCR107" s="49"/>
      <c r="MCS107" s="49"/>
      <c r="MCT107" s="49"/>
      <c r="MCU107" s="49"/>
      <c r="MCV107" s="49"/>
      <c r="MCW107" s="49"/>
      <c r="MCX107" s="49"/>
      <c r="MCY107" s="49"/>
      <c r="MCZ107" s="49"/>
      <c r="MDA107" s="49"/>
      <c r="MDB107" s="49"/>
      <c r="MDC107" s="49"/>
      <c r="MDD107" s="49"/>
      <c r="MDE107" s="49"/>
      <c r="MDF107" s="49"/>
      <c r="MDG107" s="49"/>
      <c r="MDH107" s="49"/>
      <c r="MDI107" s="49"/>
      <c r="MDJ107" s="49"/>
      <c r="MDK107" s="49"/>
      <c r="MDL107" s="49"/>
      <c r="MDM107" s="49"/>
      <c r="MDN107" s="49"/>
      <c r="MDO107" s="49"/>
      <c r="MDP107" s="49"/>
      <c r="MDQ107" s="49"/>
      <c r="MDR107" s="49"/>
      <c r="MDS107" s="49"/>
      <c r="MDT107" s="49"/>
      <c r="MDU107" s="49"/>
      <c r="MDV107" s="49"/>
      <c r="MDW107" s="49"/>
      <c r="MDX107" s="49"/>
      <c r="MDY107" s="49"/>
      <c r="MDZ107" s="49"/>
      <c r="MEA107" s="49"/>
      <c r="MEB107" s="49"/>
      <c r="MEC107" s="49"/>
      <c r="MED107" s="49"/>
      <c r="MEE107" s="49"/>
      <c r="MEF107" s="49"/>
      <c r="MEG107" s="49"/>
      <c r="MEH107" s="49"/>
      <c r="MEI107" s="49"/>
      <c r="MEJ107" s="49"/>
      <c r="MEK107" s="49"/>
      <c r="MEL107" s="49"/>
      <c r="MEM107" s="49"/>
      <c r="MEN107" s="49"/>
      <c r="MEO107" s="49"/>
      <c r="MEP107" s="49"/>
      <c r="MEQ107" s="49"/>
      <c r="MER107" s="49"/>
      <c r="MES107" s="49"/>
      <c r="MET107" s="49"/>
      <c r="MEU107" s="49"/>
      <c r="MEV107" s="49"/>
      <c r="MEW107" s="49"/>
      <c r="MEX107" s="49"/>
      <c r="MEY107" s="49"/>
      <c r="MEZ107" s="49"/>
      <c r="MFA107" s="49"/>
      <c r="MFB107" s="49"/>
      <c r="MFC107" s="49"/>
      <c r="MFD107" s="49"/>
      <c r="MFE107" s="49"/>
      <c r="MFF107" s="49"/>
      <c r="MFG107" s="49"/>
      <c r="MFH107" s="49"/>
      <c r="MFI107" s="49"/>
      <c r="MFJ107" s="49"/>
      <c r="MFK107" s="49"/>
      <c r="MFL107" s="49"/>
      <c r="MFM107" s="49"/>
      <c r="MFN107" s="49"/>
      <c r="MFO107" s="49"/>
      <c r="MFP107" s="49"/>
      <c r="MFQ107" s="49"/>
      <c r="MFR107" s="49"/>
      <c r="MFS107" s="49"/>
      <c r="MFT107" s="49"/>
      <c r="MFU107" s="49"/>
      <c r="MFV107" s="49"/>
      <c r="MFW107" s="49"/>
      <c r="MFX107" s="49"/>
      <c r="MFY107" s="49"/>
      <c r="MFZ107" s="49"/>
      <c r="MGA107" s="49"/>
      <c r="MGB107" s="49"/>
      <c r="MGC107" s="49"/>
      <c r="MGD107" s="49"/>
      <c r="MGE107" s="49"/>
      <c r="MGF107" s="49"/>
      <c r="MGG107" s="49"/>
      <c r="MGH107" s="49"/>
      <c r="MGI107" s="49"/>
      <c r="MGJ107" s="49"/>
      <c r="MGK107" s="49"/>
      <c r="MGL107" s="49"/>
      <c r="MGM107" s="49"/>
      <c r="MGN107" s="49"/>
      <c r="MGO107" s="49"/>
      <c r="MGP107" s="49"/>
      <c r="MGQ107" s="49"/>
      <c r="MGR107" s="49"/>
      <c r="MGS107" s="49"/>
      <c r="MGT107" s="49"/>
      <c r="MGU107" s="49"/>
      <c r="MGV107" s="49"/>
      <c r="MGW107" s="49"/>
      <c r="MGX107" s="49"/>
      <c r="MGY107" s="49"/>
      <c r="MGZ107" s="49"/>
      <c r="MHA107" s="49"/>
      <c r="MHB107" s="49"/>
      <c r="MHC107" s="49"/>
      <c r="MHD107" s="49"/>
      <c r="MHE107" s="49"/>
      <c r="MHF107" s="49"/>
      <c r="MHG107" s="49"/>
      <c r="MHH107" s="49"/>
      <c r="MHI107" s="49"/>
      <c r="MHJ107" s="49"/>
      <c r="MHK107" s="49"/>
      <c r="MHL107" s="49"/>
      <c r="MHM107" s="49"/>
      <c r="MHN107" s="49"/>
      <c r="MHO107" s="49"/>
      <c r="MHP107" s="49"/>
      <c r="MHQ107" s="49"/>
      <c r="MHR107" s="49"/>
      <c r="MHS107" s="49"/>
      <c r="MHT107" s="49"/>
      <c r="MHU107" s="49"/>
      <c r="MHV107" s="49"/>
      <c r="MHW107" s="49"/>
      <c r="MHX107" s="49"/>
      <c r="MHY107" s="49"/>
      <c r="MHZ107" s="49"/>
      <c r="MIA107" s="49"/>
      <c r="MIB107" s="49"/>
      <c r="MIC107" s="49"/>
      <c r="MID107" s="49"/>
      <c r="MIE107" s="49"/>
      <c r="MIF107" s="49"/>
      <c r="MIG107" s="49"/>
      <c r="MIH107" s="49"/>
      <c r="MII107" s="49"/>
      <c r="MIJ107" s="49"/>
      <c r="MIK107" s="49"/>
      <c r="MIL107" s="49"/>
      <c r="MIM107" s="49"/>
      <c r="MIN107" s="49"/>
      <c r="MIO107" s="49"/>
      <c r="MIP107" s="49"/>
      <c r="MIQ107" s="49"/>
      <c r="MIR107" s="49"/>
      <c r="MIS107" s="49"/>
      <c r="MIT107" s="49"/>
      <c r="MIU107" s="49"/>
      <c r="MIV107" s="49"/>
      <c r="MIW107" s="49"/>
      <c r="MIX107" s="49"/>
      <c r="MIY107" s="49"/>
      <c r="MIZ107" s="49"/>
      <c r="MJA107" s="49"/>
      <c r="MJB107" s="49"/>
      <c r="MJC107" s="49"/>
      <c r="MJD107" s="49"/>
      <c r="MJE107" s="49"/>
      <c r="MJF107" s="49"/>
      <c r="MJG107" s="49"/>
      <c r="MJH107" s="49"/>
      <c r="MJI107" s="49"/>
      <c r="MJJ107" s="49"/>
      <c r="MJK107" s="49"/>
      <c r="MJL107" s="49"/>
      <c r="MJM107" s="49"/>
      <c r="MJN107" s="49"/>
      <c r="MJO107" s="49"/>
      <c r="MJP107" s="49"/>
      <c r="MJQ107" s="49"/>
      <c r="MJR107" s="49"/>
      <c r="MJS107" s="49"/>
      <c r="MJT107" s="49"/>
      <c r="MJU107" s="49"/>
      <c r="MJV107" s="49"/>
      <c r="MJW107" s="49"/>
      <c r="MJX107" s="49"/>
      <c r="MJY107" s="49"/>
      <c r="MJZ107" s="49"/>
      <c r="MKA107" s="49"/>
      <c r="MKB107" s="49"/>
      <c r="MKC107" s="49"/>
      <c r="MKD107" s="49"/>
      <c r="MKE107" s="49"/>
      <c r="MKF107" s="49"/>
      <c r="MKG107" s="49"/>
      <c r="MKH107" s="49"/>
      <c r="MKI107" s="49"/>
      <c r="MKJ107" s="49"/>
      <c r="MKK107" s="49"/>
      <c r="MKL107" s="49"/>
      <c r="MKM107" s="49"/>
      <c r="MKN107" s="49"/>
      <c r="MKO107" s="49"/>
      <c r="MKP107" s="49"/>
      <c r="MKQ107" s="49"/>
      <c r="MKR107" s="49"/>
      <c r="MKS107" s="49"/>
      <c r="MKT107" s="49"/>
      <c r="MKU107" s="49"/>
      <c r="MKV107" s="49"/>
      <c r="MKW107" s="49"/>
      <c r="MKX107" s="49"/>
      <c r="MKY107" s="49"/>
      <c r="MKZ107" s="49"/>
      <c r="MLA107" s="49"/>
      <c r="MLB107" s="49"/>
      <c r="MLC107" s="49"/>
      <c r="MLD107" s="49"/>
      <c r="MLE107" s="49"/>
      <c r="MLF107" s="49"/>
      <c r="MLG107" s="49"/>
      <c r="MLH107" s="49"/>
      <c r="MLI107" s="49"/>
      <c r="MLJ107" s="49"/>
      <c r="MLK107" s="49"/>
      <c r="MLL107" s="49"/>
      <c r="MLM107" s="49"/>
      <c r="MLN107" s="49"/>
      <c r="MLO107" s="49"/>
      <c r="MLP107" s="49"/>
      <c r="MLQ107" s="49"/>
      <c r="MLR107" s="49"/>
      <c r="MLS107" s="49"/>
      <c r="MLT107" s="49"/>
      <c r="MLU107" s="49"/>
      <c r="MLV107" s="49"/>
      <c r="MLW107" s="49"/>
      <c r="MLX107" s="49"/>
      <c r="MLY107" s="49"/>
      <c r="MLZ107" s="49"/>
      <c r="MMA107" s="49"/>
      <c r="MMB107" s="49"/>
      <c r="MMC107" s="49"/>
      <c r="MMD107" s="49"/>
      <c r="MME107" s="49"/>
      <c r="MMF107" s="49"/>
      <c r="MMG107" s="49"/>
      <c r="MMH107" s="49"/>
      <c r="MMI107" s="49"/>
      <c r="MMJ107" s="49"/>
      <c r="MMK107" s="49"/>
      <c r="MML107" s="49"/>
      <c r="MMM107" s="49"/>
      <c r="MMN107" s="49"/>
      <c r="MMO107" s="49"/>
      <c r="MMP107" s="49"/>
      <c r="MMQ107" s="49"/>
      <c r="MMR107" s="49"/>
      <c r="MMS107" s="49"/>
      <c r="MMT107" s="49"/>
      <c r="MMU107" s="49"/>
      <c r="MMV107" s="49"/>
      <c r="MMW107" s="49"/>
      <c r="MMX107" s="49"/>
      <c r="MMY107" s="49"/>
      <c r="MMZ107" s="49"/>
      <c r="MNA107" s="49"/>
      <c r="MNB107" s="49"/>
      <c r="MNC107" s="49"/>
      <c r="MND107" s="49"/>
      <c r="MNE107" s="49"/>
      <c r="MNF107" s="49"/>
      <c r="MNG107" s="49"/>
      <c r="MNH107" s="49"/>
      <c r="MNI107" s="49"/>
      <c r="MNJ107" s="49"/>
      <c r="MNK107" s="49"/>
      <c r="MNL107" s="49"/>
      <c r="MNM107" s="49"/>
      <c r="MNN107" s="49"/>
      <c r="MNO107" s="49"/>
      <c r="MNP107" s="49"/>
      <c r="MNQ107" s="49"/>
      <c r="MNR107" s="49"/>
      <c r="MNS107" s="49"/>
      <c r="MNT107" s="49"/>
      <c r="MNU107" s="49"/>
      <c r="MNV107" s="49"/>
      <c r="MNW107" s="49"/>
      <c r="MNX107" s="49"/>
      <c r="MNY107" s="49"/>
      <c r="MNZ107" s="49"/>
      <c r="MOA107" s="49"/>
      <c r="MOB107" s="49"/>
      <c r="MOC107" s="49"/>
      <c r="MOD107" s="49"/>
      <c r="MOE107" s="49"/>
      <c r="MOF107" s="49"/>
      <c r="MOG107" s="49"/>
      <c r="MOH107" s="49"/>
      <c r="MOI107" s="49"/>
      <c r="MOJ107" s="49"/>
      <c r="MOK107" s="49"/>
      <c r="MOL107" s="49"/>
      <c r="MOM107" s="49"/>
      <c r="MON107" s="49"/>
      <c r="MOO107" s="49"/>
      <c r="MOP107" s="49"/>
      <c r="MOQ107" s="49"/>
      <c r="MOR107" s="49"/>
      <c r="MOS107" s="49"/>
      <c r="MOT107" s="49"/>
      <c r="MOU107" s="49"/>
      <c r="MOV107" s="49"/>
      <c r="MOW107" s="49"/>
      <c r="MOX107" s="49"/>
      <c r="MOY107" s="49"/>
      <c r="MOZ107" s="49"/>
      <c r="MPA107" s="49"/>
      <c r="MPB107" s="49"/>
      <c r="MPC107" s="49"/>
      <c r="MPD107" s="49"/>
      <c r="MPE107" s="49"/>
      <c r="MPF107" s="49"/>
      <c r="MPG107" s="49"/>
      <c r="MPH107" s="49"/>
      <c r="MPI107" s="49"/>
      <c r="MPJ107" s="49"/>
      <c r="MPK107" s="49"/>
      <c r="MPL107" s="49"/>
      <c r="MPM107" s="49"/>
      <c r="MPN107" s="49"/>
      <c r="MPO107" s="49"/>
      <c r="MPP107" s="49"/>
      <c r="MPQ107" s="49"/>
      <c r="MPR107" s="49"/>
      <c r="MPS107" s="49"/>
      <c r="MPT107" s="49"/>
      <c r="MPU107" s="49"/>
      <c r="MPV107" s="49"/>
      <c r="MPW107" s="49"/>
      <c r="MPX107" s="49"/>
      <c r="MPY107" s="49"/>
      <c r="MPZ107" s="49"/>
      <c r="MQA107" s="49"/>
      <c r="MQB107" s="49"/>
      <c r="MQC107" s="49"/>
      <c r="MQD107" s="49"/>
      <c r="MQE107" s="49"/>
      <c r="MQF107" s="49"/>
      <c r="MQG107" s="49"/>
      <c r="MQH107" s="49"/>
      <c r="MQI107" s="49"/>
      <c r="MQJ107" s="49"/>
      <c r="MQK107" s="49"/>
      <c r="MQL107" s="49"/>
      <c r="MQM107" s="49"/>
      <c r="MQN107" s="49"/>
      <c r="MQO107" s="49"/>
      <c r="MQP107" s="49"/>
      <c r="MQQ107" s="49"/>
      <c r="MQR107" s="49"/>
      <c r="MQS107" s="49"/>
      <c r="MQT107" s="49"/>
      <c r="MQU107" s="49"/>
      <c r="MQV107" s="49"/>
      <c r="MQW107" s="49"/>
      <c r="MQX107" s="49"/>
      <c r="MQY107" s="49"/>
      <c r="MQZ107" s="49"/>
      <c r="MRA107" s="49"/>
      <c r="MRB107" s="49"/>
      <c r="MRC107" s="49"/>
      <c r="MRD107" s="49"/>
      <c r="MRE107" s="49"/>
      <c r="MRF107" s="49"/>
      <c r="MRG107" s="49"/>
      <c r="MRH107" s="49"/>
      <c r="MRI107" s="49"/>
      <c r="MRJ107" s="49"/>
      <c r="MRK107" s="49"/>
      <c r="MRL107" s="49"/>
      <c r="MRM107" s="49"/>
      <c r="MRN107" s="49"/>
      <c r="MRO107" s="49"/>
      <c r="MRP107" s="49"/>
      <c r="MRQ107" s="49"/>
      <c r="MRR107" s="49"/>
      <c r="MRS107" s="49"/>
      <c r="MRT107" s="49"/>
      <c r="MRU107" s="49"/>
      <c r="MRV107" s="49"/>
      <c r="MRW107" s="49"/>
      <c r="MRX107" s="49"/>
      <c r="MRY107" s="49"/>
      <c r="MRZ107" s="49"/>
      <c r="MSA107" s="49"/>
      <c r="MSB107" s="49"/>
      <c r="MSC107" s="49"/>
      <c r="MSD107" s="49"/>
      <c r="MSE107" s="49"/>
      <c r="MSF107" s="49"/>
      <c r="MSG107" s="49"/>
      <c r="MSH107" s="49"/>
      <c r="MSI107" s="49"/>
      <c r="MSJ107" s="49"/>
      <c r="MSK107" s="49"/>
      <c r="MSL107" s="49"/>
      <c r="MSM107" s="49"/>
      <c r="MSN107" s="49"/>
      <c r="MSO107" s="49"/>
      <c r="MSP107" s="49"/>
      <c r="MSQ107" s="49"/>
      <c r="MSR107" s="49"/>
      <c r="MSS107" s="49"/>
      <c r="MST107" s="49"/>
      <c r="MSU107" s="49"/>
      <c r="MSV107" s="49"/>
      <c r="MSW107" s="49"/>
      <c r="MSX107" s="49"/>
      <c r="MSY107" s="49"/>
      <c r="MSZ107" s="49"/>
      <c r="MTA107" s="49"/>
      <c r="MTB107" s="49"/>
      <c r="MTC107" s="49"/>
      <c r="MTD107" s="49"/>
      <c r="MTE107" s="49"/>
      <c r="MTF107" s="49"/>
      <c r="MTG107" s="49"/>
      <c r="MTH107" s="49"/>
      <c r="MTI107" s="49"/>
      <c r="MTJ107" s="49"/>
      <c r="MTK107" s="49"/>
      <c r="MTL107" s="49"/>
      <c r="MTM107" s="49"/>
      <c r="MTN107" s="49"/>
      <c r="MTO107" s="49"/>
      <c r="MTP107" s="49"/>
      <c r="MTQ107" s="49"/>
      <c r="MTR107" s="49"/>
      <c r="MTS107" s="49"/>
      <c r="MTT107" s="49"/>
      <c r="MTU107" s="49"/>
      <c r="MTV107" s="49"/>
      <c r="MTW107" s="49"/>
      <c r="MTX107" s="49"/>
      <c r="MTY107" s="49"/>
      <c r="MTZ107" s="49"/>
      <c r="MUA107" s="49"/>
      <c r="MUB107" s="49"/>
      <c r="MUC107" s="49"/>
      <c r="MUD107" s="49"/>
      <c r="MUE107" s="49"/>
      <c r="MUF107" s="49"/>
      <c r="MUG107" s="49"/>
      <c r="MUH107" s="49"/>
      <c r="MUI107" s="49"/>
      <c r="MUJ107" s="49"/>
      <c r="MUK107" s="49"/>
      <c r="MUL107" s="49"/>
      <c r="MUM107" s="49"/>
      <c r="MUN107" s="49"/>
      <c r="MUO107" s="49"/>
      <c r="MUP107" s="49"/>
      <c r="MUQ107" s="49"/>
      <c r="MUR107" s="49"/>
      <c r="MUS107" s="49"/>
      <c r="MUT107" s="49"/>
      <c r="MUU107" s="49"/>
      <c r="MUV107" s="49"/>
      <c r="MUW107" s="49"/>
      <c r="MUX107" s="49"/>
      <c r="MUY107" s="49"/>
      <c r="MUZ107" s="49"/>
      <c r="MVA107" s="49"/>
      <c r="MVB107" s="49"/>
      <c r="MVC107" s="49"/>
      <c r="MVD107" s="49"/>
      <c r="MVE107" s="49"/>
      <c r="MVF107" s="49"/>
      <c r="MVG107" s="49"/>
      <c r="MVH107" s="49"/>
      <c r="MVI107" s="49"/>
      <c r="MVJ107" s="49"/>
      <c r="MVK107" s="49"/>
      <c r="MVL107" s="49"/>
      <c r="MVM107" s="49"/>
      <c r="MVN107" s="49"/>
      <c r="MVO107" s="49"/>
      <c r="MVP107" s="49"/>
      <c r="MVQ107" s="49"/>
      <c r="MVR107" s="49"/>
      <c r="MVS107" s="49"/>
      <c r="MVT107" s="49"/>
      <c r="MVU107" s="49"/>
      <c r="MVV107" s="49"/>
      <c r="MVW107" s="49"/>
      <c r="MVX107" s="49"/>
      <c r="MVY107" s="49"/>
      <c r="MVZ107" s="49"/>
      <c r="MWA107" s="49"/>
      <c r="MWB107" s="49"/>
      <c r="MWC107" s="49"/>
      <c r="MWD107" s="49"/>
      <c r="MWE107" s="49"/>
      <c r="MWF107" s="49"/>
      <c r="MWG107" s="49"/>
      <c r="MWH107" s="49"/>
      <c r="MWI107" s="49"/>
      <c r="MWJ107" s="49"/>
      <c r="MWK107" s="49"/>
      <c r="MWL107" s="49"/>
      <c r="MWM107" s="49"/>
      <c r="MWN107" s="49"/>
      <c r="MWO107" s="49"/>
      <c r="MWP107" s="49"/>
      <c r="MWQ107" s="49"/>
      <c r="MWR107" s="49"/>
      <c r="MWS107" s="49"/>
      <c r="MWT107" s="49"/>
      <c r="MWU107" s="49"/>
      <c r="MWV107" s="49"/>
      <c r="MWW107" s="49"/>
      <c r="MWX107" s="49"/>
      <c r="MWY107" s="49"/>
      <c r="MWZ107" s="49"/>
      <c r="MXA107" s="49"/>
      <c r="MXB107" s="49"/>
      <c r="MXC107" s="49"/>
      <c r="MXD107" s="49"/>
      <c r="MXE107" s="49"/>
      <c r="MXF107" s="49"/>
      <c r="MXG107" s="49"/>
      <c r="MXH107" s="49"/>
      <c r="MXI107" s="49"/>
      <c r="MXJ107" s="49"/>
      <c r="MXK107" s="49"/>
      <c r="MXL107" s="49"/>
      <c r="MXM107" s="49"/>
      <c r="MXN107" s="49"/>
      <c r="MXO107" s="49"/>
      <c r="MXP107" s="49"/>
      <c r="MXQ107" s="49"/>
      <c r="MXR107" s="49"/>
      <c r="MXS107" s="49"/>
      <c r="MXT107" s="49"/>
      <c r="MXU107" s="49"/>
      <c r="MXV107" s="49"/>
      <c r="MXW107" s="49"/>
      <c r="MXX107" s="49"/>
      <c r="MXY107" s="49"/>
      <c r="MXZ107" s="49"/>
      <c r="MYA107" s="49"/>
      <c r="MYB107" s="49"/>
      <c r="MYC107" s="49"/>
      <c r="MYD107" s="49"/>
      <c r="MYE107" s="49"/>
      <c r="MYF107" s="49"/>
      <c r="MYG107" s="49"/>
      <c r="MYH107" s="49"/>
      <c r="MYI107" s="49"/>
      <c r="MYJ107" s="49"/>
      <c r="MYK107" s="49"/>
      <c r="MYL107" s="49"/>
      <c r="MYM107" s="49"/>
      <c r="MYN107" s="49"/>
      <c r="MYO107" s="49"/>
      <c r="MYP107" s="49"/>
      <c r="MYQ107" s="49"/>
      <c r="MYR107" s="49"/>
      <c r="MYS107" s="49"/>
      <c r="MYT107" s="49"/>
      <c r="MYU107" s="49"/>
      <c r="MYV107" s="49"/>
      <c r="MYW107" s="49"/>
      <c r="MYX107" s="49"/>
      <c r="MYY107" s="49"/>
      <c r="MYZ107" s="49"/>
      <c r="MZA107" s="49"/>
      <c r="MZB107" s="49"/>
      <c r="MZC107" s="49"/>
      <c r="MZD107" s="49"/>
      <c r="MZE107" s="49"/>
      <c r="MZF107" s="49"/>
      <c r="MZG107" s="49"/>
      <c r="MZH107" s="49"/>
      <c r="MZI107" s="49"/>
      <c r="MZJ107" s="49"/>
      <c r="MZK107" s="49"/>
      <c r="MZL107" s="49"/>
      <c r="MZM107" s="49"/>
      <c r="MZN107" s="49"/>
      <c r="MZO107" s="49"/>
      <c r="MZP107" s="49"/>
      <c r="MZQ107" s="49"/>
      <c r="MZR107" s="49"/>
      <c r="MZS107" s="49"/>
      <c r="MZT107" s="49"/>
      <c r="MZU107" s="49"/>
      <c r="MZV107" s="49"/>
      <c r="MZW107" s="49"/>
      <c r="MZX107" s="49"/>
      <c r="MZY107" s="49"/>
      <c r="MZZ107" s="49"/>
      <c r="NAA107" s="49"/>
      <c r="NAB107" s="49"/>
      <c r="NAC107" s="49"/>
      <c r="NAD107" s="49"/>
      <c r="NAE107" s="49"/>
      <c r="NAF107" s="49"/>
      <c r="NAG107" s="49"/>
      <c r="NAH107" s="49"/>
      <c r="NAI107" s="49"/>
      <c r="NAJ107" s="49"/>
      <c r="NAK107" s="49"/>
      <c r="NAL107" s="49"/>
      <c r="NAM107" s="49"/>
      <c r="NAN107" s="49"/>
      <c r="NAO107" s="49"/>
      <c r="NAP107" s="49"/>
      <c r="NAQ107" s="49"/>
      <c r="NAR107" s="49"/>
      <c r="NAS107" s="49"/>
      <c r="NAT107" s="49"/>
      <c r="NAU107" s="49"/>
      <c r="NAV107" s="49"/>
      <c r="NAW107" s="49"/>
      <c r="NAX107" s="49"/>
      <c r="NAY107" s="49"/>
      <c r="NAZ107" s="49"/>
      <c r="NBA107" s="49"/>
      <c r="NBB107" s="49"/>
      <c r="NBC107" s="49"/>
      <c r="NBD107" s="49"/>
      <c r="NBE107" s="49"/>
      <c r="NBF107" s="49"/>
      <c r="NBG107" s="49"/>
      <c r="NBH107" s="49"/>
      <c r="NBI107" s="49"/>
      <c r="NBJ107" s="49"/>
      <c r="NBK107" s="49"/>
      <c r="NBL107" s="49"/>
      <c r="NBM107" s="49"/>
      <c r="NBN107" s="49"/>
      <c r="NBO107" s="49"/>
      <c r="NBP107" s="49"/>
      <c r="NBQ107" s="49"/>
      <c r="NBR107" s="49"/>
      <c r="NBS107" s="49"/>
      <c r="NBT107" s="49"/>
      <c r="NBU107" s="49"/>
      <c r="NBV107" s="49"/>
      <c r="NBW107" s="49"/>
      <c r="NBX107" s="49"/>
      <c r="NBY107" s="49"/>
      <c r="NBZ107" s="49"/>
      <c r="NCA107" s="49"/>
      <c r="NCB107" s="49"/>
      <c r="NCC107" s="49"/>
      <c r="NCD107" s="49"/>
      <c r="NCE107" s="49"/>
      <c r="NCF107" s="49"/>
      <c r="NCG107" s="49"/>
      <c r="NCH107" s="49"/>
      <c r="NCI107" s="49"/>
      <c r="NCJ107" s="49"/>
      <c r="NCK107" s="49"/>
      <c r="NCL107" s="49"/>
      <c r="NCM107" s="49"/>
      <c r="NCN107" s="49"/>
      <c r="NCO107" s="49"/>
      <c r="NCP107" s="49"/>
      <c r="NCQ107" s="49"/>
      <c r="NCR107" s="49"/>
      <c r="NCS107" s="49"/>
      <c r="NCT107" s="49"/>
      <c r="NCU107" s="49"/>
      <c r="NCV107" s="49"/>
      <c r="NCW107" s="49"/>
      <c r="NCX107" s="49"/>
      <c r="NCY107" s="49"/>
      <c r="NCZ107" s="49"/>
      <c r="NDA107" s="49"/>
      <c r="NDB107" s="49"/>
      <c r="NDC107" s="49"/>
      <c r="NDD107" s="49"/>
      <c r="NDE107" s="49"/>
      <c r="NDF107" s="49"/>
      <c r="NDG107" s="49"/>
      <c r="NDH107" s="49"/>
      <c r="NDI107" s="49"/>
      <c r="NDJ107" s="49"/>
      <c r="NDK107" s="49"/>
      <c r="NDL107" s="49"/>
      <c r="NDM107" s="49"/>
      <c r="NDN107" s="49"/>
      <c r="NDO107" s="49"/>
      <c r="NDP107" s="49"/>
      <c r="NDQ107" s="49"/>
      <c r="NDR107" s="49"/>
      <c r="NDS107" s="49"/>
      <c r="NDT107" s="49"/>
      <c r="NDU107" s="49"/>
      <c r="NDV107" s="49"/>
      <c r="NDW107" s="49"/>
      <c r="NDX107" s="49"/>
      <c r="NDY107" s="49"/>
      <c r="NDZ107" s="49"/>
      <c r="NEA107" s="49"/>
      <c r="NEB107" s="49"/>
      <c r="NEC107" s="49"/>
      <c r="NED107" s="49"/>
      <c r="NEE107" s="49"/>
      <c r="NEF107" s="49"/>
      <c r="NEG107" s="49"/>
      <c r="NEH107" s="49"/>
      <c r="NEI107" s="49"/>
      <c r="NEJ107" s="49"/>
      <c r="NEK107" s="49"/>
      <c r="NEL107" s="49"/>
      <c r="NEM107" s="49"/>
      <c r="NEN107" s="49"/>
      <c r="NEO107" s="49"/>
      <c r="NEP107" s="49"/>
      <c r="NEQ107" s="49"/>
      <c r="NER107" s="49"/>
      <c r="NES107" s="49"/>
      <c r="NET107" s="49"/>
      <c r="NEU107" s="49"/>
      <c r="NEV107" s="49"/>
      <c r="NEW107" s="49"/>
      <c r="NEX107" s="49"/>
      <c r="NEY107" s="49"/>
      <c r="NEZ107" s="49"/>
      <c r="NFA107" s="49"/>
      <c r="NFB107" s="49"/>
      <c r="NFC107" s="49"/>
      <c r="NFD107" s="49"/>
      <c r="NFE107" s="49"/>
      <c r="NFF107" s="49"/>
      <c r="NFG107" s="49"/>
      <c r="NFH107" s="49"/>
      <c r="NFI107" s="49"/>
      <c r="NFJ107" s="49"/>
      <c r="NFK107" s="49"/>
      <c r="NFL107" s="49"/>
      <c r="NFM107" s="49"/>
      <c r="NFN107" s="49"/>
      <c r="NFO107" s="49"/>
      <c r="NFP107" s="49"/>
      <c r="NFQ107" s="49"/>
      <c r="NFR107" s="49"/>
      <c r="NFS107" s="49"/>
      <c r="NFT107" s="49"/>
      <c r="NFU107" s="49"/>
      <c r="NFV107" s="49"/>
      <c r="NFW107" s="49"/>
      <c r="NFX107" s="49"/>
      <c r="NFY107" s="49"/>
      <c r="NFZ107" s="49"/>
      <c r="NGA107" s="49"/>
      <c r="NGB107" s="49"/>
      <c r="NGC107" s="49"/>
      <c r="NGD107" s="49"/>
      <c r="NGE107" s="49"/>
      <c r="NGF107" s="49"/>
      <c r="NGG107" s="49"/>
      <c r="NGH107" s="49"/>
      <c r="NGI107" s="49"/>
      <c r="NGJ107" s="49"/>
      <c r="NGK107" s="49"/>
      <c r="NGL107" s="49"/>
      <c r="NGM107" s="49"/>
      <c r="NGN107" s="49"/>
      <c r="NGO107" s="49"/>
      <c r="NGP107" s="49"/>
      <c r="NGQ107" s="49"/>
      <c r="NGR107" s="49"/>
      <c r="NGS107" s="49"/>
      <c r="NGT107" s="49"/>
      <c r="NGU107" s="49"/>
      <c r="NGV107" s="49"/>
      <c r="NGW107" s="49"/>
      <c r="NGX107" s="49"/>
      <c r="NGY107" s="49"/>
      <c r="NGZ107" s="49"/>
      <c r="NHA107" s="49"/>
      <c r="NHB107" s="49"/>
      <c r="NHC107" s="49"/>
      <c r="NHD107" s="49"/>
      <c r="NHE107" s="49"/>
      <c r="NHF107" s="49"/>
      <c r="NHG107" s="49"/>
      <c r="NHH107" s="49"/>
      <c r="NHI107" s="49"/>
      <c r="NHJ107" s="49"/>
      <c r="NHK107" s="49"/>
      <c r="NHL107" s="49"/>
      <c r="NHM107" s="49"/>
      <c r="NHN107" s="49"/>
      <c r="NHO107" s="49"/>
      <c r="NHP107" s="49"/>
      <c r="NHQ107" s="49"/>
      <c r="NHR107" s="49"/>
      <c r="NHS107" s="49"/>
      <c r="NHT107" s="49"/>
      <c r="NHU107" s="49"/>
      <c r="NHV107" s="49"/>
      <c r="NHW107" s="49"/>
      <c r="NHX107" s="49"/>
      <c r="NHY107" s="49"/>
      <c r="NHZ107" s="49"/>
      <c r="NIA107" s="49"/>
      <c r="NIB107" s="49"/>
      <c r="NIC107" s="49"/>
      <c r="NID107" s="49"/>
      <c r="NIE107" s="49"/>
      <c r="NIF107" s="49"/>
      <c r="NIG107" s="49"/>
      <c r="NIH107" s="49"/>
      <c r="NII107" s="49"/>
      <c r="NIJ107" s="49"/>
      <c r="NIK107" s="49"/>
      <c r="NIL107" s="49"/>
      <c r="NIM107" s="49"/>
      <c r="NIN107" s="49"/>
      <c r="NIO107" s="49"/>
      <c r="NIP107" s="49"/>
      <c r="NIQ107" s="49"/>
      <c r="NIR107" s="49"/>
      <c r="NIS107" s="49"/>
      <c r="NIT107" s="49"/>
      <c r="NIU107" s="49"/>
      <c r="NIV107" s="49"/>
      <c r="NIW107" s="49"/>
      <c r="NIX107" s="49"/>
      <c r="NIY107" s="49"/>
      <c r="NIZ107" s="49"/>
      <c r="NJA107" s="49"/>
      <c r="NJB107" s="49"/>
      <c r="NJC107" s="49"/>
      <c r="NJD107" s="49"/>
      <c r="NJE107" s="49"/>
      <c r="NJF107" s="49"/>
      <c r="NJG107" s="49"/>
      <c r="NJH107" s="49"/>
      <c r="NJI107" s="49"/>
      <c r="NJJ107" s="49"/>
      <c r="NJK107" s="49"/>
      <c r="NJL107" s="49"/>
      <c r="NJM107" s="49"/>
      <c r="NJN107" s="49"/>
      <c r="NJO107" s="49"/>
      <c r="NJP107" s="49"/>
      <c r="NJQ107" s="49"/>
      <c r="NJR107" s="49"/>
      <c r="NJS107" s="49"/>
      <c r="NJT107" s="49"/>
      <c r="NJU107" s="49"/>
      <c r="NJV107" s="49"/>
      <c r="NJW107" s="49"/>
      <c r="NJX107" s="49"/>
      <c r="NJY107" s="49"/>
      <c r="NJZ107" s="49"/>
      <c r="NKA107" s="49"/>
      <c r="NKB107" s="49"/>
      <c r="NKC107" s="49"/>
      <c r="NKD107" s="49"/>
      <c r="NKE107" s="49"/>
      <c r="NKF107" s="49"/>
      <c r="NKG107" s="49"/>
      <c r="NKH107" s="49"/>
      <c r="NKI107" s="49"/>
      <c r="NKJ107" s="49"/>
      <c r="NKK107" s="49"/>
      <c r="NKL107" s="49"/>
      <c r="NKM107" s="49"/>
      <c r="NKN107" s="49"/>
      <c r="NKO107" s="49"/>
      <c r="NKP107" s="49"/>
      <c r="NKQ107" s="49"/>
      <c r="NKR107" s="49"/>
      <c r="NKS107" s="49"/>
      <c r="NKT107" s="49"/>
      <c r="NKU107" s="49"/>
      <c r="NKV107" s="49"/>
      <c r="NKW107" s="49"/>
      <c r="NKX107" s="49"/>
      <c r="NKY107" s="49"/>
      <c r="NKZ107" s="49"/>
      <c r="NLA107" s="49"/>
      <c r="NLB107" s="49"/>
      <c r="NLC107" s="49"/>
      <c r="NLD107" s="49"/>
      <c r="NLE107" s="49"/>
      <c r="NLF107" s="49"/>
      <c r="NLG107" s="49"/>
      <c r="NLH107" s="49"/>
      <c r="NLI107" s="49"/>
      <c r="NLJ107" s="49"/>
      <c r="NLK107" s="49"/>
      <c r="NLL107" s="49"/>
      <c r="NLM107" s="49"/>
      <c r="NLN107" s="49"/>
      <c r="NLO107" s="49"/>
      <c r="NLP107" s="49"/>
      <c r="NLQ107" s="49"/>
      <c r="NLR107" s="49"/>
      <c r="NLS107" s="49"/>
      <c r="NLT107" s="49"/>
      <c r="NLU107" s="49"/>
      <c r="NLV107" s="49"/>
      <c r="NLW107" s="49"/>
      <c r="NLX107" s="49"/>
      <c r="NLY107" s="49"/>
      <c r="NLZ107" s="49"/>
      <c r="NMA107" s="49"/>
      <c r="NMB107" s="49"/>
      <c r="NMC107" s="49"/>
      <c r="NMD107" s="49"/>
      <c r="NME107" s="49"/>
      <c r="NMF107" s="49"/>
      <c r="NMG107" s="49"/>
      <c r="NMH107" s="49"/>
      <c r="NMI107" s="49"/>
      <c r="NMJ107" s="49"/>
      <c r="NMK107" s="49"/>
      <c r="NML107" s="49"/>
      <c r="NMM107" s="49"/>
      <c r="NMN107" s="49"/>
      <c r="NMO107" s="49"/>
      <c r="NMP107" s="49"/>
      <c r="NMQ107" s="49"/>
      <c r="NMR107" s="49"/>
      <c r="NMS107" s="49"/>
      <c r="NMT107" s="49"/>
      <c r="NMU107" s="49"/>
      <c r="NMV107" s="49"/>
      <c r="NMW107" s="49"/>
      <c r="NMX107" s="49"/>
      <c r="NMY107" s="49"/>
      <c r="NMZ107" s="49"/>
      <c r="NNA107" s="49"/>
      <c r="NNB107" s="49"/>
      <c r="NNC107" s="49"/>
      <c r="NND107" s="49"/>
      <c r="NNE107" s="49"/>
      <c r="NNF107" s="49"/>
      <c r="NNG107" s="49"/>
      <c r="NNH107" s="49"/>
      <c r="NNI107" s="49"/>
      <c r="NNJ107" s="49"/>
      <c r="NNK107" s="49"/>
      <c r="NNL107" s="49"/>
      <c r="NNM107" s="49"/>
      <c r="NNN107" s="49"/>
      <c r="NNO107" s="49"/>
      <c r="NNP107" s="49"/>
      <c r="NNQ107" s="49"/>
      <c r="NNR107" s="49"/>
      <c r="NNS107" s="49"/>
      <c r="NNT107" s="49"/>
      <c r="NNU107" s="49"/>
      <c r="NNV107" s="49"/>
      <c r="NNW107" s="49"/>
      <c r="NNX107" s="49"/>
      <c r="NNY107" s="49"/>
      <c r="NNZ107" s="49"/>
      <c r="NOA107" s="49"/>
      <c r="NOB107" s="49"/>
      <c r="NOC107" s="49"/>
      <c r="NOD107" s="49"/>
      <c r="NOE107" s="49"/>
      <c r="NOF107" s="49"/>
      <c r="NOG107" s="49"/>
      <c r="NOH107" s="49"/>
      <c r="NOI107" s="49"/>
      <c r="NOJ107" s="49"/>
      <c r="NOK107" s="49"/>
      <c r="NOL107" s="49"/>
      <c r="NOM107" s="49"/>
      <c r="NON107" s="49"/>
      <c r="NOO107" s="49"/>
      <c r="NOP107" s="49"/>
      <c r="NOQ107" s="49"/>
      <c r="NOR107" s="49"/>
      <c r="NOS107" s="49"/>
      <c r="NOT107" s="49"/>
      <c r="NOU107" s="49"/>
      <c r="NOV107" s="49"/>
      <c r="NOW107" s="49"/>
      <c r="NOX107" s="49"/>
      <c r="NOY107" s="49"/>
      <c r="NOZ107" s="49"/>
      <c r="NPA107" s="49"/>
      <c r="NPB107" s="49"/>
      <c r="NPC107" s="49"/>
      <c r="NPD107" s="49"/>
      <c r="NPE107" s="49"/>
      <c r="NPF107" s="49"/>
      <c r="NPG107" s="49"/>
      <c r="NPH107" s="49"/>
      <c r="NPI107" s="49"/>
      <c r="NPJ107" s="49"/>
      <c r="NPK107" s="49"/>
      <c r="NPL107" s="49"/>
      <c r="NPM107" s="49"/>
      <c r="NPN107" s="49"/>
      <c r="NPO107" s="49"/>
      <c r="NPP107" s="49"/>
      <c r="NPQ107" s="49"/>
      <c r="NPR107" s="49"/>
      <c r="NPS107" s="49"/>
      <c r="NPT107" s="49"/>
      <c r="NPU107" s="49"/>
      <c r="NPV107" s="49"/>
      <c r="NPW107" s="49"/>
      <c r="NPX107" s="49"/>
      <c r="NPY107" s="49"/>
      <c r="NPZ107" s="49"/>
      <c r="NQA107" s="49"/>
      <c r="NQB107" s="49"/>
      <c r="NQC107" s="49"/>
      <c r="NQD107" s="49"/>
      <c r="NQE107" s="49"/>
      <c r="NQF107" s="49"/>
      <c r="NQG107" s="49"/>
      <c r="NQH107" s="49"/>
      <c r="NQI107" s="49"/>
      <c r="NQJ107" s="49"/>
      <c r="NQK107" s="49"/>
      <c r="NQL107" s="49"/>
      <c r="NQM107" s="49"/>
      <c r="NQN107" s="49"/>
      <c r="NQO107" s="49"/>
      <c r="NQP107" s="49"/>
      <c r="NQQ107" s="49"/>
      <c r="NQR107" s="49"/>
      <c r="NQS107" s="49"/>
      <c r="NQT107" s="49"/>
      <c r="NQU107" s="49"/>
      <c r="NQV107" s="49"/>
      <c r="NQW107" s="49"/>
      <c r="NQX107" s="49"/>
      <c r="NQY107" s="49"/>
      <c r="NQZ107" s="49"/>
      <c r="NRA107" s="49"/>
      <c r="NRB107" s="49"/>
      <c r="NRC107" s="49"/>
      <c r="NRD107" s="49"/>
      <c r="NRE107" s="49"/>
      <c r="NRF107" s="49"/>
      <c r="NRG107" s="49"/>
      <c r="NRH107" s="49"/>
      <c r="NRI107" s="49"/>
      <c r="NRJ107" s="49"/>
      <c r="NRK107" s="49"/>
      <c r="NRL107" s="49"/>
      <c r="NRM107" s="49"/>
      <c r="NRN107" s="49"/>
      <c r="NRO107" s="49"/>
      <c r="NRP107" s="49"/>
      <c r="NRQ107" s="49"/>
      <c r="NRR107" s="49"/>
      <c r="NRS107" s="49"/>
      <c r="NRT107" s="49"/>
      <c r="NRU107" s="49"/>
      <c r="NRV107" s="49"/>
      <c r="NRW107" s="49"/>
      <c r="NRX107" s="49"/>
      <c r="NRY107" s="49"/>
      <c r="NRZ107" s="49"/>
      <c r="NSA107" s="49"/>
      <c r="NSB107" s="49"/>
      <c r="NSC107" s="49"/>
      <c r="NSD107" s="49"/>
      <c r="NSE107" s="49"/>
      <c r="NSF107" s="49"/>
      <c r="NSG107" s="49"/>
      <c r="NSH107" s="49"/>
      <c r="NSI107" s="49"/>
      <c r="NSJ107" s="49"/>
      <c r="NSK107" s="49"/>
      <c r="NSL107" s="49"/>
      <c r="NSM107" s="49"/>
      <c r="NSN107" s="49"/>
      <c r="NSO107" s="49"/>
      <c r="NSP107" s="49"/>
      <c r="NSQ107" s="49"/>
      <c r="NSR107" s="49"/>
      <c r="NSS107" s="49"/>
      <c r="NST107" s="49"/>
      <c r="NSU107" s="49"/>
      <c r="NSV107" s="49"/>
      <c r="NSW107" s="49"/>
      <c r="NSX107" s="49"/>
      <c r="NSY107" s="49"/>
      <c r="NSZ107" s="49"/>
      <c r="NTA107" s="49"/>
      <c r="NTB107" s="49"/>
      <c r="NTC107" s="49"/>
      <c r="NTD107" s="49"/>
      <c r="NTE107" s="49"/>
      <c r="NTF107" s="49"/>
      <c r="NTG107" s="49"/>
      <c r="NTH107" s="49"/>
      <c r="NTI107" s="49"/>
      <c r="NTJ107" s="49"/>
      <c r="NTK107" s="49"/>
      <c r="NTL107" s="49"/>
      <c r="NTM107" s="49"/>
      <c r="NTN107" s="49"/>
      <c r="NTO107" s="49"/>
      <c r="NTP107" s="49"/>
      <c r="NTQ107" s="49"/>
      <c r="NTR107" s="49"/>
      <c r="NTS107" s="49"/>
      <c r="NTT107" s="49"/>
      <c r="NTU107" s="49"/>
      <c r="NTV107" s="49"/>
      <c r="NTW107" s="49"/>
      <c r="NTX107" s="49"/>
      <c r="NTY107" s="49"/>
      <c r="NTZ107" s="49"/>
      <c r="NUA107" s="49"/>
      <c r="NUB107" s="49"/>
      <c r="NUC107" s="49"/>
      <c r="NUD107" s="49"/>
      <c r="NUE107" s="49"/>
      <c r="NUF107" s="49"/>
      <c r="NUG107" s="49"/>
      <c r="NUH107" s="49"/>
      <c r="NUI107" s="49"/>
      <c r="NUJ107" s="49"/>
      <c r="NUK107" s="49"/>
      <c r="NUL107" s="49"/>
      <c r="NUM107" s="49"/>
      <c r="NUN107" s="49"/>
      <c r="NUO107" s="49"/>
      <c r="NUP107" s="49"/>
      <c r="NUQ107" s="49"/>
      <c r="NUR107" s="49"/>
      <c r="NUS107" s="49"/>
      <c r="NUT107" s="49"/>
      <c r="NUU107" s="49"/>
      <c r="NUV107" s="49"/>
      <c r="NUW107" s="49"/>
      <c r="NUX107" s="49"/>
      <c r="NUY107" s="49"/>
      <c r="NUZ107" s="49"/>
      <c r="NVA107" s="49"/>
      <c r="NVB107" s="49"/>
      <c r="NVC107" s="49"/>
      <c r="NVD107" s="49"/>
      <c r="NVE107" s="49"/>
      <c r="NVF107" s="49"/>
      <c r="NVG107" s="49"/>
      <c r="NVH107" s="49"/>
      <c r="NVI107" s="49"/>
      <c r="NVJ107" s="49"/>
      <c r="NVK107" s="49"/>
      <c r="NVL107" s="49"/>
      <c r="NVM107" s="49"/>
      <c r="NVN107" s="49"/>
      <c r="NVO107" s="49"/>
      <c r="NVP107" s="49"/>
      <c r="NVQ107" s="49"/>
      <c r="NVR107" s="49"/>
      <c r="NVS107" s="49"/>
      <c r="NVT107" s="49"/>
      <c r="NVU107" s="49"/>
      <c r="NVV107" s="49"/>
      <c r="NVW107" s="49"/>
      <c r="NVX107" s="49"/>
      <c r="NVY107" s="49"/>
      <c r="NVZ107" s="49"/>
      <c r="NWA107" s="49"/>
      <c r="NWB107" s="49"/>
      <c r="NWC107" s="49"/>
      <c r="NWD107" s="49"/>
      <c r="NWE107" s="49"/>
      <c r="NWF107" s="49"/>
      <c r="NWG107" s="49"/>
      <c r="NWH107" s="49"/>
      <c r="NWI107" s="49"/>
      <c r="NWJ107" s="49"/>
      <c r="NWK107" s="49"/>
      <c r="NWL107" s="49"/>
      <c r="NWM107" s="49"/>
      <c r="NWN107" s="49"/>
      <c r="NWO107" s="49"/>
      <c r="NWP107" s="49"/>
      <c r="NWQ107" s="49"/>
      <c r="NWR107" s="49"/>
      <c r="NWS107" s="49"/>
      <c r="NWT107" s="49"/>
      <c r="NWU107" s="49"/>
      <c r="NWV107" s="49"/>
      <c r="NWW107" s="49"/>
      <c r="NWX107" s="49"/>
      <c r="NWY107" s="49"/>
      <c r="NWZ107" s="49"/>
      <c r="NXA107" s="49"/>
      <c r="NXB107" s="49"/>
      <c r="NXC107" s="49"/>
      <c r="NXD107" s="49"/>
      <c r="NXE107" s="49"/>
      <c r="NXF107" s="49"/>
      <c r="NXG107" s="49"/>
      <c r="NXH107" s="49"/>
      <c r="NXI107" s="49"/>
      <c r="NXJ107" s="49"/>
      <c r="NXK107" s="49"/>
      <c r="NXL107" s="49"/>
      <c r="NXM107" s="49"/>
      <c r="NXN107" s="49"/>
      <c r="NXO107" s="49"/>
      <c r="NXP107" s="49"/>
      <c r="NXQ107" s="49"/>
      <c r="NXR107" s="49"/>
      <c r="NXS107" s="49"/>
      <c r="NXT107" s="49"/>
      <c r="NXU107" s="49"/>
      <c r="NXV107" s="49"/>
      <c r="NXW107" s="49"/>
      <c r="NXX107" s="49"/>
      <c r="NXY107" s="49"/>
      <c r="NXZ107" s="49"/>
      <c r="NYA107" s="49"/>
      <c r="NYB107" s="49"/>
      <c r="NYC107" s="49"/>
      <c r="NYD107" s="49"/>
      <c r="NYE107" s="49"/>
      <c r="NYF107" s="49"/>
      <c r="NYG107" s="49"/>
      <c r="NYH107" s="49"/>
      <c r="NYI107" s="49"/>
      <c r="NYJ107" s="49"/>
      <c r="NYK107" s="49"/>
      <c r="NYL107" s="49"/>
      <c r="NYM107" s="49"/>
      <c r="NYN107" s="49"/>
      <c r="NYO107" s="49"/>
      <c r="NYP107" s="49"/>
      <c r="NYQ107" s="49"/>
      <c r="NYR107" s="49"/>
      <c r="NYS107" s="49"/>
      <c r="NYT107" s="49"/>
      <c r="NYU107" s="49"/>
      <c r="NYV107" s="49"/>
      <c r="NYW107" s="49"/>
      <c r="NYX107" s="49"/>
      <c r="NYY107" s="49"/>
      <c r="NYZ107" s="49"/>
      <c r="NZA107" s="49"/>
      <c r="NZB107" s="49"/>
      <c r="NZC107" s="49"/>
      <c r="NZD107" s="49"/>
      <c r="NZE107" s="49"/>
      <c r="NZF107" s="49"/>
      <c r="NZG107" s="49"/>
      <c r="NZH107" s="49"/>
      <c r="NZI107" s="49"/>
      <c r="NZJ107" s="49"/>
      <c r="NZK107" s="49"/>
      <c r="NZL107" s="49"/>
      <c r="NZM107" s="49"/>
      <c r="NZN107" s="49"/>
      <c r="NZO107" s="49"/>
      <c r="NZP107" s="49"/>
      <c r="NZQ107" s="49"/>
      <c r="NZR107" s="49"/>
      <c r="NZS107" s="49"/>
      <c r="NZT107" s="49"/>
      <c r="NZU107" s="49"/>
      <c r="NZV107" s="49"/>
      <c r="NZW107" s="49"/>
      <c r="NZX107" s="49"/>
      <c r="NZY107" s="49"/>
      <c r="NZZ107" s="49"/>
      <c r="OAA107" s="49"/>
      <c r="OAB107" s="49"/>
      <c r="OAC107" s="49"/>
      <c r="OAD107" s="49"/>
      <c r="OAE107" s="49"/>
      <c r="OAF107" s="49"/>
      <c r="OAG107" s="49"/>
      <c r="OAH107" s="49"/>
      <c r="OAI107" s="49"/>
      <c r="OAJ107" s="49"/>
      <c r="OAK107" s="49"/>
      <c r="OAL107" s="49"/>
      <c r="OAM107" s="49"/>
      <c r="OAN107" s="49"/>
      <c r="OAO107" s="49"/>
      <c r="OAP107" s="49"/>
      <c r="OAQ107" s="49"/>
      <c r="OAR107" s="49"/>
      <c r="OAS107" s="49"/>
      <c r="OAT107" s="49"/>
      <c r="OAU107" s="49"/>
      <c r="OAV107" s="49"/>
      <c r="OAW107" s="49"/>
      <c r="OAX107" s="49"/>
      <c r="OAY107" s="49"/>
      <c r="OAZ107" s="49"/>
      <c r="OBA107" s="49"/>
      <c r="OBB107" s="49"/>
      <c r="OBC107" s="49"/>
      <c r="OBD107" s="49"/>
      <c r="OBE107" s="49"/>
      <c r="OBF107" s="49"/>
      <c r="OBG107" s="49"/>
      <c r="OBH107" s="49"/>
      <c r="OBI107" s="49"/>
      <c r="OBJ107" s="49"/>
      <c r="OBK107" s="49"/>
      <c r="OBL107" s="49"/>
      <c r="OBM107" s="49"/>
      <c r="OBN107" s="49"/>
      <c r="OBO107" s="49"/>
      <c r="OBP107" s="49"/>
      <c r="OBQ107" s="49"/>
      <c r="OBR107" s="49"/>
      <c r="OBS107" s="49"/>
      <c r="OBT107" s="49"/>
      <c r="OBU107" s="49"/>
      <c r="OBV107" s="49"/>
      <c r="OBW107" s="49"/>
      <c r="OBX107" s="49"/>
      <c r="OBY107" s="49"/>
      <c r="OBZ107" s="49"/>
      <c r="OCA107" s="49"/>
      <c r="OCB107" s="49"/>
      <c r="OCC107" s="49"/>
      <c r="OCD107" s="49"/>
      <c r="OCE107" s="49"/>
      <c r="OCF107" s="49"/>
      <c r="OCG107" s="49"/>
      <c r="OCH107" s="49"/>
      <c r="OCI107" s="49"/>
      <c r="OCJ107" s="49"/>
      <c r="OCK107" s="49"/>
      <c r="OCL107" s="49"/>
      <c r="OCM107" s="49"/>
      <c r="OCN107" s="49"/>
      <c r="OCO107" s="49"/>
      <c r="OCP107" s="49"/>
      <c r="OCQ107" s="49"/>
      <c r="OCR107" s="49"/>
      <c r="OCS107" s="49"/>
      <c r="OCT107" s="49"/>
      <c r="OCU107" s="49"/>
      <c r="OCV107" s="49"/>
      <c r="OCW107" s="49"/>
      <c r="OCX107" s="49"/>
      <c r="OCY107" s="49"/>
      <c r="OCZ107" s="49"/>
      <c r="ODA107" s="49"/>
      <c r="ODB107" s="49"/>
      <c r="ODC107" s="49"/>
      <c r="ODD107" s="49"/>
      <c r="ODE107" s="49"/>
      <c r="ODF107" s="49"/>
      <c r="ODG107" s="49"/>
      <c r="ODH107" s="49"/>
      <c r="ODI107" s="49"/>
      <c r="ODJ107" s="49"/>
      <c r="ODK107" s="49"/>
      <c r="ODL107" s="49"/>
      <c r="ODM107" s="49"/>
      <c r="ODN107" s="49"/>
      <c r="ODO107" s="49"/>
      <c r="ODP107" s="49"/>
      <c r="ODQ107" s="49"/>
      <c r="ODR107" s="49"/>
      <c r="ODS107" s="49"/>
      <c r="ODT107" s="49"/>
      <c r="ODU107" s="49"/>
      <c r="ODV107" s="49"/>
      <c r="ODW107" s="49"/>
      <c r="ODX107" s="49"/>
      <c r="ODY107" s="49"/>
      <c r="ODZ107" s="49"/>
      <c r="OEA107" s="49"/>
      <c r="OEB107" s="49"/>
      <c r="OEC107" s="49"/>
      <c r="OED107" s="49"/>
      <c r="OEE107" s="49"/>
      <c r="OEF107" s="49"/>
      <c r="OEG107" s="49"/>
      <c r="OEH107" s="49"/>
      <c r="OEI107" s="49"/>
      <c r="OEJ107" s="49"/>
      <c r="OEK107" s="49"/>
      <c r="OEL107" s="49"/>
      <c r="OEM107" s="49"/>
      <c r="OEN107" s="49"/>
      <c r="OEO107" s="49"/>
      <c r="OEP107" s="49"/>
      <c r="OEQ107" s="49"/>
      <c r="OER107" s="49"/>
      <c r="OES107" s="49"/>
      <c r="OET107" s="49"/>
      <c r="OEU107" s="49"/>
      <c r="OEV107" s="49"/>
      <c r="OEW107" s="49"/>
      <c r="OEX107" s="49"/>
      <c r="OEY107" s="49"/>
      <c r="OEZ107" s="49"/>
      <c r="OFA107" s="49"/>
      <c r="OFB107" s="49"/>
      <c r="OFC107" s="49"/>
      <c r="OFD107" s="49"/>
      <c r="OFE107" s="49"/>
      <c r="OFF107" s="49"/>
      <c r="OFG107" s="49"/>
      <c r="OFH107" s="49"/>
      <c r="OFI107" s="49"/>
      <c r="OFJ107" s="49"/>
      <c r="OFK107" s="49"/>
      <c r="OFL107" s="49"/>
      <c r="OFM107" s="49"/>
      <c r="OFN107" s="49"/>
      <c r="OFO107" s="49"/>
      <c r="OFP107" s="49"/>
      <c r="OFQ107" s="49"/>
      <c r="OFR107" s="49"/>
      <c r="OFS107" s="49"/>
      <c r="OFT107" s="49"/>
      <c r="OFU107" s="49"/>
      <c r="OFV107" s="49"/>
      <c r="OFW107" s="49"/>
      <c r="OFX107" s="49"/>
      <c r="OFY107" s="49"/>
      <c r="OFZ107" s="49"/>
      <c r="OGA107" s="49"/>
      <c r="OGB107" s="49"/>
      <c r="OGC107" s="49"/>
      <c r="OGD107" s="49"/>
      <c r="OGE107" s="49"/>
      <c r="OGF107" s="49"/>
      <c r="OGG107" s="49"/>
      <c r="OGH107" s="49"/>
      <c r="OGI107" s="49"/>
      <c r="OGJ107" s="49"/>
      <c r="OGK107" s="49"/>
      <c r="OGL107" s="49"/>
      <c r="OGM107" s="49"/>
      <c r="OGN107" s="49"/>
      <c r="OGO107" s="49"/>
      <c r="OGP107" s="49"/>
      <c r="OGQ107" s="49"/>
      <c r="OGR107" s="49"/>
      <c r="OGS107" s="49"/>
      <c r="OGT107" s="49"/>
      <c r="OGU107" s="49"/>
      <c r="OGV107" s="49"/>
      <c r="OGW107" s="49"/>
      <c r="OGX107" s="49"/>
      <c r="OGY107" s="49"/>
      <c r="OGZ107" s="49"/>
      <c r="OHA107" s="49"/>
      <c r="OHB107" s="49"/>
      <c r="OHC107" s="49"/>
      <c r="OHD107" s="49"/>
      <c r="OHE107" s="49"/>
      <c r="OHF107" s="49"/>
      <c r="OHG107" s="49"/>
      <c r="OHH107" s="49"/>
      <c r="OHI107" s="49"/>
      <c r="OHJ107" s="49"/>
      <c r="OHK107" s="49"/>
      <c r="OHL107" s="49"/>
      <c r="OHM107" s="49"/>
      <c r="OHN107" s="49"/>
      <c r="OHO107" s="49"/>
      <c r="OHP107" s="49"/>
      <c r="OHQ107" s="49"/>
      <c r="OHR107" s="49"/>
      <c r="OHS107" s="49"/>
      <c r="OHT107" s="49"/>
      <c r="OHU107" s="49"/>
      <c r="OHV107" s="49"/>
      <c r="OHW107" s="49"/>
      <c r="OHX107" s="49"/>
      <c r="OHY107" s="49"/>
      <c r="OHZ107" s="49"/>
      <c r="OIA107" s="49"/>
      <c r="OIB107" s="49"/>
      <c r="OIC107" s="49"/>
      <c r="OID107" s="49"/>
      <c r="OIE107" s="49"/>
      <c r="OIF107" s="49"/>
      <c r="OIG107" s="49"/>
      <c r="OIH107" s="49"/>
      <c r="OII107" s="49"/>
      <c r="OIJ107" s="49"/>
      <c r="OIK107" s="49"/>
      <c r="OIL107" s="49"/>
      <c r="OIM107" s="49"/>
      <c r="OIN107" s="49"/>
      <c r="OIO107" s="49"/>
      <c r="OIP107" s="49"/>
      <c r="OIQ107" s="49"/>
      <c r="OIR107" s="49"/>
      <c r="OIS107" s="49"/>
      <c r="OIT107" s="49"/>
      <c r="OIU107" s="49"/>
      <c r="OIV107" s="49"/>
      <c r="OIW107" s="49"/>
      <c r="OIX107" s="49"/>
      <c r="OIY107" s="49"/>
      <c r="OIZ107" s="49"/>
      <c r="OJA107" s="49"/>
      <c r="OJB107" s="49"/>
      <c r="OJC107" s="49"/>
      <c r="OJD107" s="49"/>
      <c r="OJE107" s="49"/>
      <c r="OJF107" s="49"/>
      <c r="OJG107" s="49"/>
      <c r="OJH107" s="49"/>
      <c r="OJI107" s="49"/>
      <c r="OJJ107" s="49"/>
      <c r="OJK107" s="49"/>
      <c r="OJL107" s="49"/>
      <c r="OJM107" s="49"/>
      <c r="OJN107" s="49"/>
      <c r="OJO107" s="49"/>
      <c r="OJP107" s="49"/>
      <c r="OJQ107" s="49"/>
      <c r="OJR107" s="49"/>
      <c r="OJS107" s="49"/>
      <c r="OJT107" s="49"/>
      <c r="OJU107" s="49"/>
      <c r="OJV107" s="49"/>
      <c r="OJW107" s="49"/>
      <c r="OJX107" s="49"/>
      <c r="OJY107" s="49"/>
      <c r="OJZ107" s="49"/>
      <c r="OKA107" s="49"/>
      <c r="OKB107" s="49"/>
      <c r="OKC107" s="49"/>
      <c r="OKD107" s="49"/>
      <c r="OKE107" s="49"/>
      <c r="OKF107" s="49"/>
      <c r="OKG107" s="49"/>
      <c r="OKH107" s="49"/>
      <c r="OKI107" s="49"/>
      <c r="OKJ107" s="49"/>
      <c r="OKK107" s="49"/>
      <c r="OKL107" s="49"/>
      <c r="OKM107" s="49"/>
      <c r="OKN107" s="49"/>
      <c r="OKO107" s="49"/>
      <c r="OKP107" s="49"/>
      <c r="OKQ107" s="49"/>
      <c r="OKR107" s="49"/>
      <c r="OKS107" s="49"/>
      <c r="OKT107" s="49"/>
      <c r="OKU107" s="49"/>
      <c r="OKV107" s="49"/>
      <c r="OKW107" s="49"/>
      <c r="OKX107" s="49"/>
      <c r="OKY107" s="49"/>
      <c r="OKZ107" s="49"/>
      <c r="OLA107" s="49"/>
      <c r="OLB107" s="49"/>
      <c r="OLC107" s="49"/>
      <c r="OLD107" s="49"/>
      <c r="OLE107" s="49"/>
      <c r="OLF107" s="49"/>
      <c r="OLG107" s="49"/>
      <c r="OLH107" s="49"/>
      <c r="OLI107" s="49"/>
      <c r="OLJ107" s="49"/>
      <c r="OLK107" s="49"/>
      <c r="OLL107" s="49"/>
      <c r="OLM107" s="49"/>
      <c r="OLN107" s="49"/>
      <c r="OLO107" s="49"/>
      <c r="OLP107" s="49"/>
      <c r="OLQ107" s="49"/>
      <c r="OLR107" s="49"/>
      <c r="OLS107" s="49"/>
      <c r="OLT107" s="49"/>
      <c r="OLU107" s="49"/>
      <c r="OLV107" s="49"/>
      <c r="OLW107" s="49"/>
      <c r="OLX107" s="49"/>
      <c r="OLY107" s="49"/>
      <c r="OLZ107" s="49"/>
      <c r="OMA107" s="49"/>
      <c r="OMB107" s="49"/>
      <c r="OMC107" s="49"/>
      <c r="OMD107" s="49"/>
      <c r="OME107" s="49"/>
      <c r="OMF107" s="49"/>
      <c r="OMG107" s="49"/>
      <c r="OMH107" s="49"/>
      <c r="OMI107" s="49"/>
      <c r="OMJ107" s="49"/>
      <c r="OMK107" s="49"/>
      <c r="OML107" s="49"/>
      <c r="OMM107" s="49"/>
      <c r="OMN107" s="49"/>
      <c r="OMO107" s="49"/>
      <c r="OMP107" s="49"/>
      <c r="OMQ107" s="49"/>
      <c r="OMR107" s="49"/>
      <c r="OMS107" s="49"/>
      <c r="OMT107" s="49"/>
      <c r="OMU107" s="49"/>
      <c r="OMV107" s="49"/>
      <c r="OMW107" s="49"/>
      <c r="OMX107" s="49"/>
      <c r="OMY107" s="49"/>
      <c r="OMZ107" s="49"/>
      <c r="ONA107" s="49"/>
      <c r="ONB107" s="49"/>
      <c r="ONC107" s="49"/>
      <c r="OND107" s="49"/>
      <c r="ONE107" s="49"/>
      <c r="ONF107" s="49"/>
      <c r="ONG107" s="49"/>
      <c r="ONH107" s="49"/>
      <c r="ONI107" s="49"/>
      <c r="ONJ107" s="49"/>
      <c r="ONK107" s="49"/>
      <c r="ONL107" s="49"/>
      <c r="ONM107" s="49"/>
      <c r="ONN107" s="49"/>
      <c r="ONO107" s="49"/>
      <c r="ONP107" s="49"/>
      <c r="ONQ107" s="49"/>
      <c r="ONR107" s="49"/>
      <c r="ONS107" s="49"/>
      <c r="ONT107" s="49"/>
      <c r="ONU107" s="49"/>
      <c r="ONV107" s="49"/>
      <c r="ONW107" s="49"/>
      <c r="ONX107" s="49"/>
      <c r="ONY107" s="49"/>
      <c r="ONZ107" s="49"/>
      <c r="OOA107" s="49"/>
      <c r="OOB107" s="49"/>
      <c r="OOC107" s="49"/>
      <c r="OOD107" s="49"/>
      <c r="OOE107" s="49"/>
      <c r="OOF107" s="49"/>
      <c r="OOG107" s="49"/>
      <c r="OOH107" s="49"/>
      <c r="OOI107" s="49"/>
      <c r="OOJ107" s="49"/>
      <c r="OOK107" s="49"/>
      <c r="OOL107" s="49"/>
      <c r="OOM107" s="49"/>
      <c r="OON107" s="49"/>
      <c r="OOO107" s="49"/>
      <c r="OOP107" s="49"/>
      <c r="OOQ107" s="49"/>
      <c r="OOR107" s="49"/>
      <c r="OOS107" s="49"/>
      <c r="OOT107" s="49"/>
      <c r="OOU107" s="49"/>
      <c r="OOV107" s="49"/>
      <c r="OOW107" s="49"/>
      <c r="OOX107" s="49"/>
      <c r="OOY107" s="49"/>
      <c r="OOZ107" s="49"/>
      <c r="OPA107" s="49"/>
      <c r="OPB107" s="49"/>
      <c r="OPC107" s="49"/>
      <c r="OPD107" s="49"/>
      <c r="OPE107" s="49"/>
      <c r="OPF107" s="49"/>
      <c r="OPG107" s="49"/>
      <c r="OPH107" s="49"/>
      <c r="OPI107" s="49"/>
      <c r="OPJ107" s="49"/>
      <c r="OPK107" s="49"/>
      <c r="OPL107" s="49"/>
      <c r="OPM107" s="49"/>
      <c r="OPN107" s="49"/>
      <c r="OPO107" s="49"/>
      <c r="OPP107" s="49"/>
      <c r="OPQ107" s="49"/>
      <c r="OPR107" s="49"/>
      <c r="OPS107" s="49"/>
      <c r="OPT107" s="49"/>
      <c r="OPU107" s="49"/>
      <c r="OPV107" s="49"/>
      <c r="OPW107" s="49"/>
      <c r="OPX107" s="49"/>
      <c r="OPY107" s="49"/>
      <c r="OPZ107" s="49"/>
      <c r="OQA107" s="49"/>
      <c r="OQB107" s="49"/>
      <c r="OQC107" s="49"/>
      <c r="OQD107" s="49"/>
      <c r="OQE107" s="49"/>
      <c r="OQF107" s="49"/>
      <c r="OQG107" s="49"/>
      <c r="OQH107" s="49"/>
      <c r="OQI107" s="49"/>
      <c r="OQJ107" s="49"/>
      <c r="OQK107" s="49"/>
      <c r="OQL107" s="49"/>
      <c r="OQM107" s="49"/>
      <c r="OQN107" s="49"/>
      <c r="OQO107" s="49"/>
      <c r="OQP107" s="49"/>
      <c r="OQQ107" s="49"/>
      <c r="OQR107" s="49"/>
      <c r="OQS107" s="49"/>
      <c r="OQT107" s="49"/>
      <c r="OQU107" s="49"/>
      <c r="OQV107" s="49"/>
      <c r="OQW107" s="49"/>
      <c r="OQX107" s="49"/>
      <c r="OQY107" s="49"/>
      <c r="OQZ107" s="49"/>
      <c r="ORA107" s="49"/>
      <c r="ORB107" s="49"/>
      <c r="ORC107" s="49"/>
      <c r="ORD107" s="49"/>
      <c r="ORE107" s="49"/>
      <c r="ORF107" s="49"/>
      <c r="ORG107" s="49"/>
      <c r="ORH107" s="49"/>
      <c r="ORI107" s="49"/>
      <c r="ORJ107" s="49"/>
      <c r="ORK107" s="49"/>
      <c r="ORL107" s="49"/>
      <c r="ORM107" s="49"/>
      <c r="ORN107" s="49"/>
      <c r="ORO107" s="49"/>
      <c r="ORP107" s="49"/>
      <c r="ORQ107" s="49"/>
      <c r="ORR107" s="49"/>
      <c r="ORS107" s="49"/>
      <c r="ORT107" s="49"/>
      <c r="ORU107" s="49"/>
      <c r="ORV107" s="49"/>
      <c r="ORW107" s="49"/>
      <c r="ORX107" s="49"/>
      <c r="ORY107" s="49"/>
      <c r="ORZ107" s="49"/>
      <c r="OSA107" s="49"/>
      <c r="OSB107" s="49"/>
      <c r="OSC107" s="49"/>
      <c r="OSD107" s="49"/>
      <c r="OSE107" s="49"/>
      <c r="OSF107" s="49"/>
      <c r="OSG107" s="49"/>
      <c r="OSH107" s="49"/>
      <c r="OSI107" s="49"/>
      <c r="OSJ107" s="49"/>
      <c r="OSK107" s="49"/>
      <c r="OSL107" s="49"/>
      <c r="OSM107" s="49"/>
      <c r="OSN107" s="49"/>
      <c r="OSO107" s="49"/>
      <c r="OSP107" s="49"/>
      <c r="OSQ107" s="49"/>
      <c r="OSR107" s="49"/>
      <c r="OSS107" s="49"/>
      <c r="OST107" s="49"/>
      <c r="OSU107" s="49"/>
      <c r="OSV107" s="49"/>
      <c r="OSW107" s="49"/>
      <c r="OSX107" s="49"/>
      <c r="OSY107" s="49"/>
      <c r="OSZ107" s="49"/>
      <c r="OTA107" s="49"/>
      <c r="OTB107" s="49"/>
      <c r="OTC107" s="49"/>
      <c r="OTD107" s="49"/>
      <c r="OTE107" s="49"/>
      <c r="OTF107" s="49"/>
      <c r="OTG107" s="49"/>
      <c r="OTH107" s="49"/>
      <c r="OTI107" s="49"/>
      <c r="OTJ107" s="49"/>
      <c r="OTK107" s="49"/>
      <c r="OTL107" s="49"/>
      <c r="OTM107" s="49"/>
      <c r="OTN107" s="49"/>
      <c r="OTO107" s="49"/>
      <c r="OTP107" s="49"/>
      <c r="OTQ107" s="49"/>
      <c r="OTR107" s="49"/>
      <c r="OTS107" s="49"/>
      <c r="OTT107" s="49"/>
      <c r="OTU107" s="49"/>
      <c r="OTV107" s="49"/>
      <c r="OTW107" s="49"/>
      <c r="OTX107" s="49"/>
      <c r="OTY107" s="49"/>
      <c r="OTZ107" s="49"/>
      <c r="OUA107" s="49"/>
      <c r="OUB107" s="49"/>
      <c r="OUC107" s="49"/>
      <c r="OUD107" s="49"/>
      <c r="OUE107" s="49"/>
      <c r="OUF107" s="49"/>
      <c r="OUG107" s="49"/>
      <c r="OUH107" s="49"/>
      <c r="OUI107" s="49"/>
      <c r="OUJ107" s="49"/>
      <c r="OUK107" s="49"/>
      <c r="OUL107" s="49"/>
      <c r="OUM107" s="49"/>
      <c r="OUN107" s="49"/>
      <c r="OUO107" s="49"/>
      <c r="OUP107" s="49"/>
      <c r="OUQ107" s="49"/>
      <c r="OUR107" s="49"/>
      <c r="OUS107" s="49"/>
      <c r="OUT107" s="49"/>
      <c r="OUU107" s="49"/>
      <c r="OUV107" s="49"/>
      <c r="OUW107" s="49"/>
      <c r="OUX107" s="49"/>
      <c r="OUY107" s="49"/>
      <c r="OUZ107" s="49"/>
      <c r="OVA107" s="49"/>
      <c r="OVB107" s="49"/>
      <c r="OVC107" s="49"/>
      <c r="OVD107" s="49"/>
      <c r="OVE107" s="49"/>
      <c r="OVF107" s="49"/>
      <c r="OVG107" s="49"/>
      <c r="OVH107" s="49"/>
      <c r="OVI107" s="49"/>
      <c r="OVJ107" s="49"/>
      <c r="OVK107" s="49"/>
      <c r="OVL107" s="49"/>
      <c r="OVM107" s="49"/>
      <c r="OVN107" s="49"/>
      <c r="OVO107" s="49"/>
      <c r="OVP107" s="49"/>
      <c r="OVQ107" s="49"/>
      <c r="OVR107" s="49"/>
      <c r="OVS107" s="49"/>
      <c r="OVT107" s="49"/>
      <c r="OVU107" s="49"/>
      <c r="OVV107" s="49"/>
      <c r="OVW107" s="49"/>
      <c r="OVX107" s="49"/>
      <c r="OVY107" s="49"/>
      <c r="OVZ107" s="49"/>
      <c r="OWA107" s="49"/>
      <c r="OWB107" s="49"/>
      <c r="OWC107" s="49"/>
      <c r="OWD107" s="49"/>
      <c r="OWE107" s="49"/>
      <c r="OWF107" s="49"/>
      <c r="OWG107" s="49"/>
      <c r="OWH107" s="49"/>
      <c r="OWI107" s="49"/>
      <c r="OWJ107" s="49"/>
      <c r="OWK107" s="49"/>
      <c r="OWL107" s="49"/>
      <c r="OWM107" s="49"/>
      <c r="OWN107" s="49"/>
      <c r="OWO107" s="49"/>
      <c r="OWP107" s="49"/>
      <c r="OWQ107" s="49"/>
      <c r="OWR107" s="49"/>
      <c r="OWS107" s="49"/>
      <c r="OWT107" s="49"/>
      <c r="OWU107" s="49"/>
      <c r="OWV107" s="49"/>
      <c r="OWW107" s="49"/>
      <c r="OWX107" s="49"/>
      <c r="OWY107" s="49"/>
      <c r="OWZ107" s="49"/>
      <c r="OXA107" s="49"/>
      <c r="OXB107" s="49"/>
      <c r="OXC107" s="49"/>
      <c r="OXD107" s="49"/>
      <c r="OXE107" s="49"/>
      <c r="OXF107" s="49"/>
      <c r="OXG107" s="49"/>
      <c r="OXH107" s="49"/>
      <c r="OXI107" s="49"/>
      <c r="OXJ107" s="49"/>
      <c r="OXK107" s="49"/>
      <c r="OXL107" s="49"/>
      <c r="OXM107" s="49"/>
      <c r="OXN107" s="49"/>
      <c r="OXO107" s="49"/>
      <c r="OXP107" s="49"/>
      <c r="OXQ107" s="49"/>
      <c r="OXR107" s="49"/>
      <c r="OXS107" s="49"/>
      <c r="OXT107" s="49"/>
      <c r="OXU107" s="49"/>
      <c r="OXV107" s="49"/>
      <c r="OXW107" s="49"/>
      <c r="OXX107" s="49"/>
      <c r="OXY107" s="49"/>
      <c r="OXZ107" s="49"/>
      <c r="OYA107" s="49"/>
      <c r="OYB107" s="49"/>
      <c r="OYC107" s="49"/>
      <c r="OYD107" s="49"/>
      <c r="OYE107" s="49"/>
      <c r="OYF107" s="49"/>
      <c r="OYG107" s="49"/>
      <c r="OYH107" s="49"/>
      <c r="OYI107" s="49"/>
      <c r="OYJ107" s="49"/>
      <c r="OYK107" s="49"/>
      <c r="OYL107" s="49"/>
      <c r="OYM107" s="49"/>
      <c r="OYN107" s="49"/>
      <c r="OYO107" s="49"/>
      <c r="OYP107" s="49"/>
      <c r="OYQ107" s="49"/>
      <c r="OYR107" s="49"/>
      <c r="OYS107" s="49"/>
      <c r="OYT107" s="49"/>
      <c r="OYU107" s="49"/>
      <c r="OYV107" s="49"/>
      <c r="OYW107" s="49"/>
      <c r="OYX107" s="49"/>
      <c r="OYY107" s="49"/>
      <c r="OYZ107" s="49"/>
      <c r="OZA107" s="49"/>
      <c r="OZB107" s="49"/>
      <c r="OZC107" s="49"/>
      <c r="OZD107" s="49"/>
      <c r="OZE107" s="49"/>
      <c r="OZF107" s="49"/>
      <c r="OZG107" s="49"/>
      <c r="OZH107" s="49"/>
      <c r="OZI107" s="49"/>
      <c r="OZJ107" s="49"/>
      <c r="OZK107" s="49"/>
      <c r="OZL107" s="49"/>
      <c r="OZM107" s="49"/>
      <c r="OZN107" s="49"/>
      <c r="OZO107" s="49"/>
      <c r="OZP107" s="49"/>
      <c r="OZQ107" s="49"/>
      <c r="OZR107" s="49"/>
      <c r="OZS107" s="49"/>
      <c r="OZT107" s="49"/>
      <c r="OZU107" s="49"/>
      <c r="OZV107" s="49"/>
      <c r="OZW107" s="49"/>
      <c r="OZX107" s="49"/>
      <c r="OZY107" s="49"/>
      <c r="OZZ107" s="49"/>
      <c r="PAA107" s="49"/>
      <c r="PAB107" s="49"/>
      <c r="PAC107" s="49"/>
      <c r="PAD107" s="49"/>
      <c r="PAE107" s="49"/>
      <c r="PAF107" s="49"/>
      <c r="PAG107" s="49"/>
      <c r="PAH107" s="49"/>
      <c r="PAI107" s="49"/>
      <c r="PAJ107" s="49"/>
      <c r="PAK107" s="49"/>
      <c r="PAL107" s="49"/>
      <c r="PAM107" s="49"/>
      <c r="PAN107" s="49"/>
      <c r="PAO107" s="49"/>
      <c r="PAP107" s="49"/>
      <c r="PAQ107" s="49"/>
      <c r="PAR107" s="49"/>
      <c r="PAS107" s="49"/>
      <c r="PAT107" s="49"/>
      <c r="PAU107" s="49"/>
      <c r="PAV107" s="49"/>
      <c r="PAW107" s="49"/>
      <c r="PAX107" s="49"/>
      <c r="PAY107" s="49"/>
      <c r="PAZ107" s="49"/>
      <c r="PBA107" s="49"/>
      <c r="PBB107" s="49"/>
      <c r="PBC107" s="49"/>
      <c r="PBD107" s="49"/>
      <c r="PBE107" s="49"/>
      <c r="PBF107" s="49"/>
      <c r="PBG107" s="49"/>
      <c r="PBH107" s="49"/>
      <c r="PBI107" s="49"/>
      <c r="PBJ107" s="49"/>
      <c r="PBK107" s="49"/>
      <c r="PBL107" s="49"/>
      <c r="PBM107" s="49"/>
      <c r="PBN107" s="49"/>
      <c r="PBO107" s="49"/>
      <c r="PBP107" s="49"/>
      <c r="PBQ107" s="49"/>
      <c r="PBR107" s="49"/>
      <c r="PBS107" s="49"/>
      <c r="PBT107" s="49"/>
      <c r="PBU107" s="49"/>
      <c r="PBV107" s="49"/>
      <c r="PBW107" s="49"/>
      <c r="PBX107" s="49"/>
      <c r="PBY107" s="49"/>
      <c r="PBZ107" s="49"/>
      <c r="PCA107" s="49"/>
      <c r="PCB107" s="49"/>
      <c r="PCC107" s="49"/>
      <c r="PCD107" s="49"/>
      <c r="PCE107" s="49"/>
      <c r="PCF107" s="49"/>
      <c r="PCG107" s="49"/>
      <c r="PCH107" s="49"/>
      <c r="PCI107" s="49"/>
      <c r="PCJ107" s="49"/>
      <c r="PCK107" s="49"/>
      <c r="PCL107" s="49"/>
      <c r="PCM107" s="49"/>
      <c r="PCN107" s="49"/>
      <c r="PCO107" s="49"/>
      <c r="PCP107" s="49"/>
      <c r="PCQ107" s="49"/>
      <c r="PCR107" s="49"/>
      <c r="PCS107" s="49"/>
      <c r="PCT107" s="49"/>
      <c r="PCU107" s="49"/>
      <c r="PCV107" s="49"/>
      <c r="PCW107" s="49"/>
      <c r="PCX107" s="49"/>
      <c r="PCY107" s="49"/>
      <c r="PCZ107" s="49"/>
      <c r="PDA107" s="49"/>
      <c r="PDB107" s="49"/>
      <c r="PDC107" s="49"/>
      <c r="PDD107" s="49"/>
      <c r="PDE107" s="49"/>
      <c r="PDF107" s="49"/>
      <c r="PDG107" s="49"/>
      <c r="PDH107" s="49"/>
      <c r="PDI107" s="49"/>
      <c r="PDJ107" s="49"/>
      <c r="PDK107" s="49"/>
      <c r="PDL107" s="49"/>
      <c r="PDM107" s="49"/>
      <c r="PDN107" s="49"/>
      <c r="PDO107" s="49"/>
      <c r="PDP107" s="49"/>
      <c r="PDQ107" s="49"/>
      <c r="PDR107" s="49"/>
      <c r="PDS107" s="49"/>
      <c r="PDT107" s="49"/>
      <c r="PDU107" s="49"/>
      <c r="PDV107" s="49"/>
      <c r="PDW107" s="49"/>
      <c r="PDX107" s="49"/>
      <c r="PDY107" s="49"/>
      <c r="PDZ107" s="49"/>
      <c r="PEA107" s="49"/>
      <c r="PEB107" s="49"/>
      <c r="PEC107" s="49"/>
      <c r="PED107" s="49"/>
      <c r="PEE107" s="49"/>
      <c r="PEF107" s="49"/>
      <c r="PEG107" s="49"/>
      <c r="PEH107" s="49"/>
      <c r="PEI107" s="49"/>
      <c r="PEJ107" s="49"/>
      <c r="PEK107" s="49"/>
      <c r="PEL107" s="49"/>
      <c r="PEM107" s="49"/>
      <c r="PEN107" s="49"/>
      <c r="PEO107" s="49"/>
      <c r="PEP107" s="49"/>
      <c r="PEQ107" s="49"/>
      <c r="PER107" s="49"/>
      <c r="PES107" s="49"/>
      <c r="PET107" s="49"/>
      <c r="PEU107" s="49"/>
      <c r="PEV107" s="49"/>
      <c r="PEW107" s="49"/>
      <c r="PEX107" s="49"/>
      <c r="PEY107" s="49"/>
      <c r="PEZ107" s="49"/>
      <c r="PFA107" s="49"/>
      <c r="PFB107" s="49"/>
      <c r="PFC107" s="49"/>
      <c r="PFD107" s="49"/>
      <c r="PFE107" s="49"/>
      <c r="PFF107" s="49"/>
      <c r="PFG107" s="49"/>
      <c r="PFH107" s="49"/>
      <c r="PFI107" s="49"/>
      <c r="PFJ107" s="49"/>
      <c r="PFK107" s="49"/>
      <c r="PFL107" s="49"/>
      <c r="PFM107" s="49"/>
      <c r="PFN107" s="49"/>
      <c r="PFO107" s="49"/>
      <c r="PFP107" s="49"/>
      <c r="PFQ107" s="49"/>
      <c r="PFR107" s="49"/>
      <c r="PFS107" s="49"/>
      <c r="PFT107" s="49"/>
      <c r="PFU107" s="49"/>
      <c r="PFV107" s="49"/>
      <c r="PFW107" s="49"/>
      <c r="PFX107" s="49"/>
      <c r="PFY107" s="49"/>
      <c r="PFZ107" s="49"/>
      <c r="PGA107" s="49"/>
      <c r="PGB107" s="49"/>
      <c r="PGC107" s="49"/>
      <c r="PGD107" s="49"/>
      <c r="PGE107" s="49"/>
      <c r="PGF107" s="49"/>
      <c r="PGG107" s="49"/>
      <c r="PGH107" s="49"/>
      <c r="PGI107" s="49"/>
      <c r="PGJ107" s="49"/>
      <c r="PGK107" s="49"/>
      <c r="PGL107" s="49"/>
      <c r="PGM107" s="49"/>
      <c r="PGN107" s="49"/>
      <c r="PGO107" s="49"/>
      <c r="PGP107" s="49"/>
      <c r="PGQ107" s="49"/>
      <c r="PGR107" s="49"/>
      <c r="PGS107" s="49"/>
      <c r="PGT107" s="49"/>
      <c r="PGU107" s="49"/>
      <c r="PGV107" s="49"/>
      <c r="PGW107" s="49"/>
      <c r="PGX107" s="49"/>
      <c r="PGY107" s="49"/>
      <c r="PGZ107" s="49"/>
      <c r="PHA107" s="49"/>
      <c r="PHB107" s="49"/>
      <c r="PHC107" s="49"/>
      <c r="PHD107" s="49"/>
      <c r="PHE107" s="49"/>
      <c r="PHF107" s="49"/>
      <c r="PHG107" s="49"/>
      <c r="PHH107" s="49"/>
      <c r="PHI107" s="49"/>
      <c r="PHJ107" s="49"/>
      <c r="PHK107" s="49"/>
      <c r="PHL107" s="49"/>
      <c r="PHM107" s="49"/>
      <c r="PHN107" s="49"/>
      <c r="PHO107" s="49"/>
      <c r="PHP107" s="49"/>
      <c r="PHQ107" s="49"/>
      <c r="PHR107" s="49"/>
      <c r="PHS107" s="49"/>
      <c r="PHT107" s="49"/>
      <c r="PHU107" s="49"/>
      <c r="PHV107" s="49"/>
      <c r="PHW107" s="49"/>
      <c r="PHX107" s="49"/>
      <c r="PHY107" s="49"/>
      <c r="PHZ107" s="49"/>
      <c r="PIA107" s="49"/>
      <c r="PIB107" s="49"/>
      <c r="PIC107" s="49"/>
      <c r="PID107" s="49"/>
      <c r="PIE107" s="49"/>
      <c r="PIF107" s="49"/>
      <c r="PIG107" s="49"/>
      <c r="PIH107" s="49"/>
      <c r="PII107" s="49"/>
      <c r="PIJ107" s="49"/>
      <c r="PIK107" s="49"/>
      <c r="PIL107" s="49"/>
      <c r="PIM107" s="49"/>
      <c r="PIN107" s="49"/>
      <c r="PIO107" s="49"/>
      <c r="PIP107" s="49"/>
      <c r="PIQ107" s="49"/>
      <c r="PIR107" s="49"/>
      <c r="PIS107" s="49"/>
      <c r="PIT107" s="49"/>
      <c r="PIU107" s="49"/>
      <c r="PIV107" s="49"/>
      <c r="PIW107" s="49"/>
      <c r="PIX107" s="49"/>
      <c r="PIY107" s="49"/>
      <c r="PIZ107" s="49"/>
      <c r="PJA107" s="49"/>
      <c r="PJB107" s="49"/>
      <c r="PJC107" s="49"/>
      <c r="PJD107" s="49"/>
      <c r="PJE107" s="49"/>
      <c r="PJF107" s="49"/>
      <c r="PJG107" s="49"/>
      <c r="PJH107" s="49"/>
      <c r="PJI107" s="49"/>
      <c r="PJJ107" s="49"/>
      <c r="PJK107" s="49"/>
      <c r="PJL107" s="49"/>
      <c r="PJM107" s="49"/>
      <c r="PJN107" s="49"/>
      <c r="PJO107" s="49"/>
      <c r="PJP107" s="49"/>
      <c r="PJQ107" s="49"/>
      <c r="PJR107" s="49"/>
      <c r="PJS107" s="49"/>
      <c r="PJT107" s="49"/>
      <c r="PJU107" s="49"/>
      <c r="PJV107" s="49"/>
      <c r="PJW107" s="49"/>
      <c r="PJX107" s="49"/>
      <c r="PJY107" s="49"/>
      <c r="PJZ107" s="49"/>
      <c r="PKA107" s="49"/>
      <c r="PKB107" s="49"/>
      <c r="PKC107" s="49"/>
      <c r="PKD107" s="49"/>
      <c r="PKE107" s="49"/>
      <c r="PKF107" s="49"/>
      <c r="PKG107" s="49"/>
      <c r="PKH107" s="49"/>
      <c r="PKI107" s="49"/>
      <c r="PKJ107" s="49"/>
      <c r="PKK107" s="49"/>
      <c r="PKL107" s="49"/>
      <c r="PKM107" s="49"/>
      <c r="PKN107" s="49"/>
      <c r="PKO107" s="49"/>
      <c r="PKP107" s="49"/>
      <c r="PKQ107" s="49"/>
      <c r="PKR107" s="49"/>
      <c r="PKS107" s="49"/>
      <c r="PKT107" s="49"/>
      <c r="PKU107" s="49"/>
      <c r="PKV107" s="49"/>
      <c r="PKW107" s="49"/>
      <c r="PKX107" s="49"/>
      <c r="PKY107" s="49"/>
      <c r="PKZ107" s="49"/>
      <c r="PLA107" s="49"/>
      <c r="PLB107" s="49"/>
      <c r="PLC107" s="49"/>
      <c r="PLD107" s="49"/>
      <c r="PLE107" s="49"/>
      <c r="PLF107" s="49"/>
      <c r="PLG107" s="49"/>
      <c r="PLH107" s="49"/>
      <c r="PLI107" s="49"/>
      <c r="PLJ107" s="49"/>
      <c r="PLK107" s="49"/>
      <c r="PLL107" s="49"/>
      <c r="PLM107" s="49"/>
      <c r="PLN107" s="49"/>
      <c r="PLO107" s="49"/>
      <c r="PLP107" s="49"/>
      <c r="PLQ107" s="49"/>
      <c r="PLR107" s="49"/>
      <c r="PLS107" s="49"/>
      <c r="PLT107" s="49"/>
      <c r="PLU107" s="49"/>
      <c r="PLV107" s="49"/>
      <c r="PLW107" s="49"/>
      <c r="PLX107" s="49"/>
      <c r="PLY107" s="49"/>
      <c r="PLZ107" s="49"/>
      <c r="PMA107" s="49"/>
      <c r="PMB107" s="49"/>
      <c r="PMC107" s="49"/>
      <c r="PMD107" s="49"/>
      <c r="PME107" s="49"/>
      <c r="PMF107" s="49"/>
      <c r="PMG107" s="49"/>
      <c r="PMH107" s="49"/>
      <c r="PMI107" s="49"/>
      <c r="PMJ107" s="49"/>
      <c r="PMK107" s="49"/>
      <c r="PML107" s="49"/>
      <c r="PMM107" s="49"/>
      <c r="PMN107" s="49"/>
      <c r="PMO107" s="49"/>
      <c r="PMP107" s="49"/>
      <c r="PMQ107" s="49"/>
      <c r="PMR107" s="49"/>
      <c r="PMS107" s="49"/>
      <c r="PMT107" s="49"/>
      <c r="PMU107" s="49"/>
      <c r="PMV107" s="49"/>
      <c r="PMW107" s="49"/>
      <c r="PMX107" s="49"/>
      <c r="PMY107" s="49"/>
      <c r="PMZ107" s="49"/>
      <c r="PNA107" s="49"/>
      <c r="PNB107" s="49"/>
      <c r="PNC107" s="49"/>
      <c r="PND107" s="49"/>
      <c r="PNE107" s="49"/>
      <c r="PNF107" s="49"/>
      <c r="PNG107" s="49"/>
      <c r="PNH107" s="49"/>
      <c r="PNI107" s="49"/>
      <c r="PNJ107" s="49"/>
      <c r="PNK107" s="49"/>
      <c r="PNL107" s="49"/>
      <c r="PNM107" s="49"/>
      <c r="PNN107" s="49"/>
      <c r="PNO107" s="49"/>
      <c r="PNP107" s="49"/>
      <c r="PNQ107" s="49"/>
      <c r="PNR107" s="49"/>
      <c r="PNS107" s="49"/>
      <c r="PNT107" s="49"/>
      <c r="PNU107" s="49"/>
      <c r="PNV107" s="49"/>
      <c r="PNW107" s="49"/>
      <c r="PNX107" s="49"/>
      <c r="PNY107" s="49"/>
      <c r="PNZ107" s="49"/>
      <c r="POA107" s="49"/>
      <c r="POB107" s="49"/>
      <c r="POC107" s="49"/>
      <c r="POD107" s="49"/>
      <c r="POE107" s="49"/>
      <c r="POF107" s="49"/>
      <c r="POG107" s="49"/>
      <c r="POH107" s="49"/>
      <c r="POI107" s="49"/>
      <c r="POJ107" s="49"/>
      <c r="POK107" s="49"/>
      <c r="POL107" s="49"/>
      <c r="POM107" s="49"/>
      <c r="PON107" s="49"/>
      <c r="POO107" s="49"/>
      <c r="POP107" s="49"/>
      <c r="POQ107" s="49"/>
      <c r="POR107" s="49"/>
      <c r="POS107" s="49"/>
      <c r="POT107" s="49"/>
      <c r="POU107" s="49"/>
      <c r="POV107" s="49"/>
      <c r="POW107" s="49"/>
      <c r="POX107" s="49"/>
      <c r="POY107" s="49"/>
      <c r="POZ107" s="49"/>
      <c r="PPA107" s="49"/>
      <c r="PPB107" s="49"/>
      <c r="PPC107" s="49"/>
      <c r="PPD107" s="49"/>
      <c r="PPE107" s="49"/>
      <c r="PPF107" s="49"/>
      <c r="PPG107" s="49"/>
      <c r="PPH107" s="49"/>
      <c r="PPI107" s="49"/>
      <c r="PPJ107" s="49"/>
      <c r="PPK107" s="49"/>
      <c r="PPL107" s="49"/>
      <c r="PPM107" s="49"/>
      <c r="PPN107" s="49"/>
      <c r="PPO107" s="49"/>
      <c r="PPP107" s="49"/>
      <c r="PPQ107" s="49"/>
      <c r="PPR107" s="49"/>
      <c r="PPS107" s="49"/>
      <c r="PPT107" s="49"/>
      <c r="PPU107" s="49"/>
      <c r="PPV107" s="49"/>
      <c r="PPW107" s="49"/>
      <c r="PPX107" s="49"/>
      <c r="PPY107" s="49"/>
      <c r="PPZ107" s="49"/>
      <c r="PQA107" s="49"/>
      <c r="PQB107" s="49"/>
      <c r="PQC107" s="49"/>
      <c r="PQD107" s="49"/>
      <c r="PQE107" s="49"/>
      <c r="PQF107" s="49"/>
      <c r="PQG107" s="49"/>
      <c r="PQH107" s="49"/>
      <c r="PQI107" s="49"/>
      <c r="PQJ107" s="49"/>
      <c r="PQK107" s="49"/>
      <c r="PQL107" s="49"/>
      <c r="PQM107" s="49"/>
      <c r="PQN107" s="49"/>
      <c r="PQO107" s="49"/>
      <c r="PQP107" s="49"/>
      <c r="PQQ107" s="49"/>
      <c r="PQR107" s="49"/>
      <c r="PQS107" s="49"/>
      <c r="PQT107" s="49"/>
      <c r="PQU107" s="49"/>
      <c r="PQV107" s="49"/>
      <c r="PQW107" s="49"/>
      <c r="PQX107" s="49"/>
      <c r="PQY107" s="49"/>
      <c r="PQZ107" s="49"/>
      <c r="PRA107" s="49"/>
      <c r="PRB107" s="49"/>
      <c r="PRC107" s="49"/>
      <c r="PRD107" s="49"/>
      <c r="PRE107" s="49"/>
      <c r="PRF107" s="49"/>
      <c r="PRG107" s="49"/>
      <c r="PRH107" s="49"/>
      <c r="PRI107" s="49"/>
      <c r="PRJ107" s="49"/>
      <c r="PRK107" s="49"/>
      <c r="PRL107" s="49"/>
      <c r="PRM107" s="49"/>
      <c r="PRN107" s="49"/>
      <c r="PRO107" s="49"/>
      <c r="PRP107" s="49"/>
      <c r="PRQ107" s="49"/>
      <c r="PRR107" s="49"/>
      <c r="PRS107" s="49"/>
      <c r="PRT107" s="49"/>
      <c r="PRU107" s="49"/>
      <c r="PRV107" s="49"/>
      <c r="PRW107" s="49"/>
      <c r="PRX107" s="49"/>
      <c r="PRY107" s="49"/>
      <c r="PRZ107" s="49"/>
      <c r="PSA107" s="49"/>
      <c r="PSB107" s="49"/>
      <c r="PSC107" s="49"/>
      <c r="PSD107" s="49"/>
      <c r="PSE107" s="49"/>
      <c r="PSF107" s="49"/>
      <c r="PSG107" s="49"/>
      <c r="PSH107" s="49"/>
      <c r="PSI107" s="49"/>
      <c r="PSJ107" s="49"/>
      <c r="PSK107" s="49"/>
      <c r="PSL107" s="49"/>
      <c r="PSM107" s="49"/>
      <c r="PSN107" s="49"/>
      <c r="PSO107" s="49"/>
      <c r="PSP107" s="49"/>
      <c r="PSQ107" s="49"/>
      <c r="PSR107" s="49"/>
      <c r="PSS107" s="49"/>
      <c r="PST107" s="49"/>
      <c r="PSU107" s="49"/>
      <c r="PSV107" s="49"/>
      <c r="PSW107" s="49"/>
      <c r="PSX107" s="49"/>
      <c r="PSY107" s="49"/>
      <c r="PSZ107" s="49"/>
      <c r="PTA107" s="49"/>
      <c r="PTB107" s="49"/>
      <c r="PTC107" s="49"/>
      <c r="PTD107" s="49"/>
      <c r="PTE107" s="49"/>
      <c r="PTF107" s="49"/>
      <c r="PTG107" s="49"/>
      <c r="PTH107" s="49"/>
      <c r="PTI107" s="49"/>
      <c r="PTJ107" s="49"/>
      <c r="PTK107" s="49"/>
      <c r="PTL107" s="49"/>
      <c r="PTM107" s="49"/>
      <c r="PTN107" s="49"/>
      <c r="PTO107" s="49"/>
      <c r="PTP107" s="49"/>
      <c r="PTQ107" s="49"/>
      <c r="PTR107" s="49"/>
      <c r="PTS107" s="49"/>
      <c r="PTT107" s="49"/>
      <c r="PTU107" s="49"/>
      <c r="PTV107" s="49"/>
      <c r="PTW107" s="49"/>
      <c r="PTX107" s="49"/>
      <c r="PTY107" s="49"/>
      <c r="PTZ107" s="49"/>
      <c r="PUA107" s="49"/>
      <c r="PUB107" s="49"/>
      <c r="PUC107" s="49"/>
      <c r="PUD107" s="49"/>
      <c r="PUE107" s="49"/>
      <c r="PUF107" s="49"/>
      <c r="PUG107" s="49"/>
      <c r="PUH107" s="49"/>
      <c r="PUI107" s="49"/>
      <c r="PUJ107" s="49"/>
      <c r="PUK107" s="49"/>
      <c r="PUL107" s="49"/>
      <c r="PUM107" s="49"/>
      <c r="PUN107" s="49"/>
      <c r="PUO107" s="49"/>
      <c r="PUP107" s="49"/>
      <c r="PUQ107" s="49"/>
      <c r="PUR107" s="49"/>
      <c r="PUS107" s="49"/>
      <c r="PUT107" s="49"/>
      <c r="PUU107" s="49"/>
      <c r="PUV107" s="49"/>
      <c r="PUW107" s="49"/>
      <c r="PUX107" s="49"/>
      <c r="PUY107" s="49"/>
      <c r="PUZ107" s="49"/>
      <c r="PVA107" s="49"/>
      <c r="PVB107" s="49"/>
      <c r="PVC107" s="49"/>
      <c r="PVD107" s="49"/>
      <c r="PVE107" s="49"/>
      <c r="PVF107" s="49"/>
      <c r="PVG107" s="49"/>
      <c r="PVH107" s="49"/>
      <c r="PVI107" s="49"/>
      <c r="PVJ107" s="49"/>
      <c r="PVK107" s="49"/>
      <c r="PVL107" s="49"/>
      <c r="PVM107" s="49"/>
      <c r="PVN107" s="49"/>
      <c r="PVO107" s="49"/>
      <c r="PVP107" s="49"/>
      <c r="PVQ107" s="49"/>
      <c r="PVR107" s="49"/>
      <c r="PVS107" s="49"/>
      <c r="PVT107" s="49"/>
      <c r="PVU107" s="49"/>
      <c r="PVV107" s="49"/>
      <c r="PVW107" s="49"/>
      <c r="PVX107" s="49"/>
      <c r="PVY107" s="49"/>
      <c r="PVZ107" s="49"/>
      <c r="PWA107" s="49"/>
      <c r="PWB107" s="49"/>
      <c r="PWC107" s="49"/>
      <c r="PWD107" s="49"/>
      <c r="PWE107" s="49"/>
      <c r="PWF107" s="49"/>
      <c r="PWG107" s="49"/>
      <c r="PWH107" s="49"/>
      <c r="PWI107" s="49"/>
      <c r="PWJ107" s="49"/>
      <c r="PWK107" s="49"/>
      <c r="PWL107" s="49"/>
      <c r="PWM107" s="49"/>
      <c r="PWN107" s="49"/>
      <c r="PWO107" s="49"/>
      <c r="PWP107" s="49"/>
      <c r="PWQ107" s="49"/>
      <c r="PWR107" s="49"/>
      <c r="PWS107" s="49"/>
      <c r="PWT107" s="49"/>
      <c r="PWU107" s="49"/>
      <c r="PWV107" s="49"/>
      <c r="PWW107" s="49"/>
      <c r="PWX107" s="49"/>
      <c r="PWY107" s="49"/>
      <c r="PWZ107" s="49"/>
      <c r="PXA107" s="49"/>
      <c r="PXB107" s="49"/>
      <c r="PXC107" s="49"/>
      <c r="PXD107" s="49"/>
      <c r="PXE107" s="49"/>
      <c r="PXF107" s="49"/>
      <c r="PXG107" s="49"/>
      <c r="PXH107" s="49"/>
      <c r="PXI107" s="49"/>
      <c r="PXJ107" s="49"/>
      <c r="PXK107" s="49"/>
      <c r="PXL107" s="49"/>
      <c r="PXM107" s="49"/>
      <c r="PXN107" s="49"/>
      <c r="PXO107" s="49"/>
      <c r="PXP107" s="49"/>
      <c r="PXQ107" s="49"/>
      <c r="PXR107" s="49"/>
      <c r="PXS107" s="49"/>
      <c r="PXT107" s="49"/>
      <c r="PXU107" s="49"/>
      <c r="PXV107" s="49"/>
      <c r="PXW107" s="49"/>
      <c r="PXX107" s="49"/>
      <c r="PXY107" s="49"/>
      <c r="PXZ107" s="49"/>
      <c r="PYA107" s="49"/>
      <c r="PYB107" s="49"/>
      <c r="PYC107" s="49"/>
      <c r="PYD107" s="49"/>
      <c r="PYE107" s="49"/>
      <c r="PYF107" s="49"/>
      <c r="PYG107" s="49"/>
      <c r="PYH107" s="49"/>
      <c r="PYI107" s="49"/>
      <c r="PYJ107" s="49"/>
      <c r="PYK107" s="49"/>
      <c r="PYL107" s="49"/>
      <c r="PYM107" s="49"/>
      <c r="PYN107" s="49"/>
      <c r="PYO107" s="49"/>
      <c r="PYP107" s="49"/>
      <c r="PYQ107" s="49"/>
      <c r="PYR107" s="49"/>
      <c r="PYS107" s="49"/>
      <c r="PYT107" s="49"/>
      <c r="PYU107" s="49"/>
      <c r="PYV107" s="49"/>
      <c r="PYW107" s="49"/>
      <c r="PYX107" s="49"/>
      <c r="PYY107" s="49"/>
      <c r="PYZ107" s="49"/>
      <c r="PZA107" s="49"/>
      <c r="PZB107" s="49"/>
      <c r="PZC107" s="49"/>
      <c r="PZD107" s="49"/>
      <c r="PZE107" s="49"/>
      <c r="PZF107" s="49"/>
      <c r="PZG107" s="49"/>
      <c r="PZH107" s="49"/>
      <c r="PZI107" s="49"/>
      <c r="PZJ107" s="49"/>
      <c r="PZK107" s="49"/>
      <c r="PZL107" s="49"/>
      <c r="PZM107" s="49"/>
      <c r="PZN107" s="49"/>
      <c r="PZO107" s="49"/>
      <c r="PZP107" s="49"/>
      <c r="PZQ107" s="49"/>
      <c r="PZR107" s="49"/>
      <c r="PZS107" s="49"/>
      <c r="PZT107" s="49"/>
      <c r="PZU107" s="49"/>
      <c r="PZV107" s="49"/>
      <c r="PZW107" s="49"/>
      <c r="PZX107" s="49"/>
      <c r="PZY107" s="49"/>
      <c r="PZZ107" s="49"/>
      <c r="QAA107" s="49"/>
      <c r="QAB107" s="49"/>
      <c r="QAC107" s="49"/>
      <c r="QAD107" s="49"/>
      <c r="QAE107" s="49"/>
      <c r="QAF107" s="49"/>
      <c r="QAG107" s="49"/>
      <c r="QAH107" s="49"/>
      <c r="QAI107" s="49"/>
      <c r="QAJ107" s="49"/>
      <c r="QAK107" s="49"/>
      <c r="QAL107" s="49"/>
      <c r="QAM107" s="49"/>
      <c r="QAN107" s="49"/>
      <c r="QAO107" s="49"/>
      <c r="QAP107" s="49"/>
      <c r="QAQ107" s="49"/>
      <c r="QAR107" s="49"/>
      <c r="QAS107" s="49"/>
      <c r="QAT107" s="49"/>
      <c r="QAU107" s="49"/>
      <c r="QAV107" s="49"/>
      <c r="QAW107" s="49"/>
      <c r="QAX107" s="49"/>
      <c r="QAY107" s="49"/>
      <c r="QAZ107" s="49"/>
      <c r="QBA107" s="49"/>
      <c r="QBB107" s="49"/>
      <c r="QBC107" s="49"/>
      <c r="QBD107" s="49"/>
      <c r="QBE107" s="49"/>
      <c r="QBF107" s="49"/>
      <c r="QBG107" s="49"/>
      <c r="QBH107" s="49"/>
      <c r="QBI107" s="49"/>
      <c r="QBJ107" s="49"/>
      <c r="QBK107" s="49"/>
      <c r="QBL107" s="49"/>
      <c r="QBM107" s="49"/>
      <c r="QBN107" s="49"/>
      <c r="QBO107" s="49"/>
      <c r="QBP107" s="49"/>
      <c r="QBQ107" s="49"/>
      <c r="QBR107" s="49"/>
      <c r="QBS107" s="49"/>
      <c r="QBT107" s="49"/>
      <c r="QBU107" s="49"/>
      <c r="QBV107" s="49"/>
      <c r="QBW107" s="49"/>
      <c r="QBX107" s="49"/>
      <c r="QBY107" s="49"/>
      <c r="QBZ107" s="49"/>
      <c r="QCA107" s="49"/>
      <c r="QCB107" s="49"/>
      <c r="QCC107" s="49"/>
      <c r="QCD107" s="49"/>
      <c r="QCE107" s="49"/>
      <c r="QCF107" s="49"/>
      <c r="QCG107" s="49"/>
      <c r="QCH107" s="49"/>
      <c r="QCI107" s="49"/>
      <c r="QCJ107" s="49"/>
      <c r="QCK107" s="49"/>
      <c r="QCL107" s="49"/>
      <c r="QCM107" s="49"/>
      <c r="QCN107" s="49"/>
      <c r="QCO107" s="49"/>
      <c r="QCP107" s="49"/>
      <c r="QCQ107" s="49"/>
      <c r="QCR107" s="49"/>
      <c r="QCS107" s="49"/>
      <c r="QCT107" s="49"/>
      <c r="QCU107" s="49"/>
      <c r="QCV107" s="49"/>
      <c r="QCW107" s="49"/>
      <c r="QCX107" s="49"/>
      <c r="QCY107" s="49"/>
      <c r="QCZ107" s="49"/>
      <c r="QDA107" s="49"/>
      <c r="QDB107" s="49"/>
      <c r="QDC107" s="49"/>
      <c r="QDD107" s="49"/>
      <c r="QDE107" s="49"/>
      <c r="QDF107" s="49"/>
      <c r="QDG107" s="49"/>
      <c r="QDH107" s="49"/>
      <c r="QDI107" s="49"/>
      <c r="QDJ107" s="49"/>
      <c r="QDK107" s="49"/>
      <c r="QDL107" s="49"/>
      <c r="QDM107" s="49"/>
      <c r="QDN107" s="49"/>
      <c r="QDO107" s="49"/>
      <c r="QDP107" s="49"/>
      <c r="QDQ107" s="49"/>
      <c r="QDR107" s="49"/>
      <c r="QDS107" s="49"/>
      <c r="QDT107" s="49"/>
      <c r="QDU107" s="49"/>
      <c r="QDV107" s="49"/>
      <c r="QDW107" s="49"/>
      <c r="QDX107" s="49"/>
      <c r="QDY107" s="49"/>
      <c r="QDZ107" s="49"/>
      <c r="QEA107" s="49"/>
      <c r="QEB107" s="49"/>
      <c r="QEC107" s="49"/>
      <c r="QED107" s="49"/>
      <c r="QEE107" s="49"/>
      <c r="QEF107" s="49"/>
      <c r="QEG107" s="49"/>
      <c r="QEH107" s="49"/>
      <c r="QEI107" s="49"/>
      <c r="QEJ107" s="49"/>
      <c r="QEK107" s="49"/>
      <c r="QEL107" s="49"/>
      <c r="QEM107" s="49"/>
      <c r="QEN107" s="49"/>
      <c r="QEO107" s="49"/>
      <c r="QEP107" s="49"/>
      <c r="QEQ107" s="49"/>
      <c r="QER107" s="49"/>
      <c r="QES107" s="49"/>
      <c r="QET107" s="49"/>
      <c r="QEU107" s="49"/>
      <c r="QEV107" s="49"/>
      <c r="QEW107" s="49"/>
      <c r="QEX107" s="49"/>
      <c r="QEY107" s="49"/>
      <c r="QEZ107" s="49"/>
      <c r="QFA107" s="49"/>
      <c r="QFB107" s="49"/>
      <c r="QFC107" s="49"/>
      <c r="QFD107" s="49"/>
      <c r="QFE107" s="49"/>
      <c r="QFF107" s="49"/>
      <c r="QFG107" s="49"/>
      <c r="QFH107" s="49"/>
      <c r="QFI107" s="49"/>
      <c r="QFJ107" s="49"/>
      <c r="QFK107" s="49"/>
      <c r="QFL107" s="49"/>
      <c r="QFM107" s="49"/>
      <c r="QFN107" s="49"/>
      <c r="QFO107" s="49"/>
      <c r="QFP107" s="49"/>
      <c r="QFQ107" s="49"/>
      <c r="QFR107" s="49"/>
      <c r="QFS107" s="49"/>
      <c r="QFT107" s="49"/>
      <c r="QFU107" s="49"/>
      <c r="QFV107" s="49"/>
      <c r="QFW107" s="49"/>
      <c r="QFX107" s="49"/>
      <c r="QFY107" s="49"/>
      <c r="QFZ107" s="49"/>
      <c r="QGA107" s="49"/>
      <c r="QGB107" s="49"/>
      <c r="QGC107" s="49"/>
      <c r="QGD107" s="49"/>
      <c r="QGE107" s="49"/>
      <c r="QGF107" s="49"/>
      <c r="QGG107" s="49"/>
      <c r="QGH107" s="49"/>
      <c r="QGI107" s="49"/>
      <c r="QGJ107" s="49"/>
      <c r="QGK107" s="49"/>
      <c r="QGL107" s="49"/>
      <c r="QGM107" s="49"/>
      <c r="QGN107" s="49"/>
      <c r="QGO107" s="49"/>
      <c r="QGP107" s="49"/>
      <c r="QGQ107" s="49"/>
      <c r="QGR107" s="49"/>
      <c r="QGS107" s="49"/>
      <c r="QGT107" s="49"/>
      <c r="QGU107" s="49"/>
      <c r="QGV107" s="49"/>
      <c r="QGW107" s="49"/>
      <c r="QGX107" s="49"/>
      <c r="QGY107" s="49"/>
      <c r="QGZ107" s="49"/>
      <c r="QHA107" s="49"/>
      <c r="QHB107" s="49"/>
      <c r="QHC107" s="49"/>
      <c r="QHD107" s="49"/>
      <c r="QHE107" s="49"/>
      <c r="QHF107" s="49"/>
      <c r="QHG107" s="49"/>
      <c r="QHH107" s="49"/>
      <c r="QHI107" s="49"/>
      <c r="QHJ107" s="49"/>
      <c r="QHK107" s="49"/>
      <c r="QHL107" s="49"/>
      <c r="QHM107" s="49"/>
      <c r="QHN107" s="49"/>
      <c r="QHO107" s="49"/>
      <c r="QHP107" s="49"/>
      <c r="QHQ107" s="49"/>
      <c r="QHR107" s="49"/>
      <c r="QHS107" s="49"/>
      <c r="QHT107" s="49"/>
      <c r="QHU107" s="49"/>
      <c r="QHV107" s="49"/>
      <c r="QHW107" s="49"/>
      <c r="QHX107" s="49"/>
      <c r="QHY107" s="49"/>
      <c r="QHZ107" s="49"/>
      <c r="QIA107" s="49"/>
      <c r="QIB107" s="49"/>
      <c r="QIC107" s="49"/>
      <c r="QID107" s="49"/>
      <c r="QIE107" s="49"/>
      <c r="QIF107" s="49"/>
      <c r="QIG107" s="49"/>
      <c r="QIH107" s="49"/>
      <c r="QII107" s="49"/>
      <c r="QIJ107" s="49"/>
      <c r="QIK107" s="49"/>
      <c r="QIL107" s="49"/>
      <c r="QIM107" s="49"/>
      <c r="QIN107" s="49"/>
      <c r="QIO107" s="49"/>
      <c r="QIP107" s="49"/>
      <c r="QIQ107" s="49"/>
      <c r="QIR107" s="49"/>
      <c r="QIS107" s="49"/>
      <c r="QIT107" s="49"/>
      <c r="QIU107" s="49"/>
      <c r="QIV107" s="49"/>
      <c r="QIW107" s="49"/>
      <c r="QIX107" s="49"/>
      <c r="QIY107" s="49"/>
      <c r="QIZ107" s="49"/>
      <c r="QJA107" s="49"/>
      <c r="QJB107" s="49"/>
      <c r="QJC107" s="49"/>
      <c r="QJD107" s="49"/>
      <c r="QJE107" s="49"/>
      <c r="QJF107" s="49"/>
      <c r="QJG107" s="49"/>
      <c r="QJH107" s="49"/>
      <c r="QJI107" s="49"/>
      <c r="QJJ107" s="49"/>
      <c r="QJK107" s="49"/>
      <c r="QJL107" s="49"/>
      <c r="QJM107" s="49"/>
      <c r="QJN107" s="49"/>
      <c r="QJO107" s="49"/>
      <c r="QJP107" s="49"/>
      <c r="QJQ107" s="49"/>
      <c r="QJR107" s="49"/>
      <c r="QJS107" s="49"/>
      <c r="QJT107" s="49"/>
      <c r="QJU107" s="49"/>
      <c r="QJV107" s="49"/>
      <c r="QJW107" s="49"/>
      <c r="QJX107" s="49"/>
      <c r="QJY107" s="49"/>
      <c r="QJZ107" s="49"/>
      <c r="QKA107" s="49"/>
      <c r="QKB107" s="49"/>
      <c r="QKC107" s="49"/>
      <c r="QKD107" s="49"/>
      <c r="QKE107" s="49"/>
      <c r="QKF107" s="49"/>
      <c r="QKG107" s="49"/>
      <c r="QKH107" s="49"/>
      <c r="QKI107" s="49"/>
      <c r="QKJ107" s="49"/>
      <c r="QKK107" s="49"/>
      <c r="QKL107" s="49"/>
      <c r="QKM107" s="49"/>
      <c r="QKN107" s="49"/>
      <c r="QKO107" s="49"/>
      <c r="QKP107" s="49"/>
      <c r="QKQ107" s="49"/>
      <c r="QKR107" s="49"/>
      <c r="QKS107" s="49"/>
      <c r="QKT107" s="49"/>
      <c r="QKU107" s="49"/>
      <c r="QKV107" s="49"/>
      <c r="QKW107" s="49"/>
      <c r="QKX107" s="49"/>
      <c r="QKY107" s="49"/>
      <c r="QKZ107" s="49"/>
      <c r="QLA107" s="49"/>
      <c r="QLB107" s="49"/>
      <c r="QLC107" s="49"/>
      <c r="QLD107" s="49"/>
      <c r="QLE107" s="49"/>
      <c r="QLF107" s="49"/>
      <c r="QLG107" s="49"/>
      <c r="QLH107" s="49"/>
      <c r="QLI107" s="49"/>
      <c r="QLJ107" s="49"/>
      <c r="QLK107" s="49"/>
      <c r="QLL107" s="49"/>
      <c r="QLM107" s="49"/>
      <c r="QLN107" s="49"/>
      <c r="QLO107" s="49"/>
      <c r="QLP107" s="49"/>
      <c r="QLQ107" s="49"/>
      <c r="QLR107" s="49"/>
      <c r="QLS107" s="49"/>
      <c r="QLT107" s="49"/>
      <c r="QLU107" s="49"/>
      <c r="QLV107" s="49"/>
      <c r="QLW107" s="49"/>
      <c r="QLX107" s="49"/>
      <c r="QLY107" s="49"/>
      <c r="QLZ107" s="49"/>
      <c r="QMA107" s="49"/>
      <c r="QMB107" s="49"/>
      <c r="QMC107" s="49"/>
      <c r="QMD107" s="49"/>
      <c r="QME107" s="49"/>
      <c r="QMF107" s="49"/>
      <c r="QMG107" s="49"/>
      <c r="QMH107" s="49"/>
      <c r="QMI107" s="49"/>
      <c r="QMJ107" s="49"/>
      <c r="QMK107" s="49"/>
      <c r="QML107" s="49"/>
      <c r="QMM107" s="49"/>
      <c r="QMN107" s="49"/>
      <c r="QMO107" s="49"/>
      <c r="QMP107" s="49"/>
      <c r="QMQ107" s="49"/>
      <c r="QMR107" s="49"/>
      <c r="QMS107" s="49"/>
      <c r="QMT107" s="49"/>
      <c r="QMU107" s="49"/>
      <c r="QMV107" s="49"/>
      <c r="QMW107" s="49"/>
      <c r="QMX107" s="49"/>
      <c r="QMY107" s="49"/>
      <c r="QMZ107" s="49"/>
      <c r="QNA107" s="49"/>
      <c r="QNB107" s="49"/>
      <c r="QNC107" s="49"/>
      <c r="QND107" s="49"/>
      <c r="QNE107" s="49"/>
      <c r="QNF107" s="49"/>
      <c r="QNG107" s="49"/>
      <c r="QNH107" s="49"/>
      <c r="QNI107" s="49"/>
      <c r="QNJ107" s="49"/>
      <c r="QNK107" s="49"/>
      <c r="QNL107" s="49"/>
      <c r="QNM107" s="49"/>
      <c r="QNN107" s="49"/>
      <c r="QNO107" s="49"/>
      <c r="QNP107" s="49"/>
      <c r="QNQ107" s="49"/>
      <c r="QNR107" s="49"/>
      <c r="QNS107" s="49"/>
      <c r="QNT107" s="49"/>
      <c r="QNU107" s="49"/>
      <c r="QNV107" s="49"/>
      <c r="QNW107" s="49"/>
      <c r="QNX107" s="49"/>
      <c r="QNY107" s="49"/>
      <c r="QNZ107" s="49"/>
      <c r="QOA107" s="49"/>
      <c r="QOB107" s="49"/>
      <c r="QOC107" s="49"/>
      <c r="QOD107" s="49"/>
      <c r="QOE107" s="49"/>
      <c r="QOF107" s="49"/>
      <c r="QOG107" s="49"/>
      <c r="QOH107" s="49"/>
      <c r="QOI107" s="49"/>
      <c r="QOJ107" s="49"/>
      <c r="QOK107" s="49"/>
      <c r="QOL107" s="49"/>
      <c r="QOM107" s="49"/>
      <c r="QON107" s="49"/>
      <c r="QOO107" s="49"/>
      <c r="QOP107" s="49"/>
      <c r="QOQ107" s="49"/>
      <c r="QOR107" s="49"/>
      <c r="QOS107" s="49"/>
      <c r="QOT107" s="49"/>
      <c r="QOU107" s="49"/>
      <c r="QOV107" s="49"/>
      <c r="QOW107" s="49"/>
      <c r="QOX107" s="49"/>
      <c r="QOY107" s="49"/>
      <c r="QOZ107" s="49"/>
      <c r="QPA107" s="49"/>
      <c r="QPB107" s="49"/>
      <c r="QPC107" s="49"/>
      <c r="QPD107" s="49"/>
      <c r="QPE107" s="49"/>
      <c r="QPF107" s="49"/>
      <c r="QPG107" s="49"/>
      <c r="QPH107" s="49"/>
      <c r="QPI107" s="49"/>
      <c r="QPJ107" s="49"/>
      <c r="QPK107" s="49"/>
      <c r="QPL107" s="49"/>
      <c r="QPM107" s="49"/>
      <c r="QPN107" s="49"/>
      <c r="QPO107" s="49"/>
      <c r="QPP107" s="49"/>
      <c r="QPQ107" s="49"/>
      <c r="QPR107" s="49"/>
      <c r="QPS107" s="49"/>
      <c r="QPT107" s="49"/>
      <c r="QPU107" s="49"/>
      <c r="QPV107" s="49"/>
      <c r="QPW107" s="49"/>
      <c r="QPX107" s="49"/>
      <c r="QPY107" s="49"/>
      <c r="QPZ107" s="49"/>
      <c r="QQA107" s="49"/>
      <c r="QQB107" s="49"/>
      <c r="QQC107" s="49"/>
      <c r="QQD107" s="49"/>
      <c r="QQE107" s="49"/>
      <c r="QQF107" s="49"/>
      <c r="QQG107" s="49"/>
      <c r="QQH107" s="49"/>
      <c r="QQI107" s="49"/>
      <c r="QQJ107" s="49"/>
      <c r="QQK107" s="49"/>
      <c r="QQL107" s="49"/>
      <c r="QQM107" s="49"/>
      <c r="QQN107" s="49"/>
      <c r="QQO107" s="49"/>
      <c r="QQP107" s="49"/>
      <c r="QQQ107" s="49"/>
      <c r="QQR107" s="49"/>
      <c r="QQS107" s="49"/>
      <c r="QQT107" s="49"/>
      <c r="QQU107" s="49"/>
      <c r="QQV107" s="49"/>
      <c r="QQW107" s="49"/>
      <c r="QQX107" s="49"/>
      <c r="QQY107" s="49"/>
      <c r="QQZ107" s="49"/>
      <c r="QRA107" s="49"/>
      <c r="QRB107" s="49"/>
      <c r="QRC107" s="49"/>
      <c r="QRD107" s="49"/>
      <c r="QRE107" s="49"/>
      <c r="QRF107" s="49"/>
      <c r="QRG107" s="49"/>
      <c r="QRH107" s="49"/>
      <c r="QRI107" s="49"/>
      <c r="QRJ107" s="49"/>
      <c r="QRK107" s="49"/>
      <c r="QRL107" s="49"/>
      <c r="QRM107" s="49"/>
      <c r="QRN107" s="49"/>
      <c r="QRO107" s="49"/>
      <c r="QRP107" s="49"/>
      <c r="QRQ107" s="49"/>
      <c r="QRR107" s="49"/>
      <c r="QRS107" s="49"/>
      <c r="QRT107" s="49"/>
      <c r="QRU107" s="49"/>
      <c r="QRV107" s="49"/>
      <c r="QRW107" s="49"/>
      <c r="QRX107" s="49"/>
      <c r="QRY107" s="49"/>
      <c r="QRZ107" s="49"/>
      <c r="QSA107" s="49"/>
      <c r="QSB107" s="49"/>
      <c r="QSC107" s="49"/>
      <c r="QSD107" s="49"/>
      <c r="QSE107" s="49"/>
      <c r="QSF107" s="49"/>
      <c r="QSG107" s="49"/>
      <c r="QSH107" s="49"/>
      <c r="QSI107" s="49"/>
      <c r="QSJ107" s="49"/>
      <c r="QSK107" s="49"/>
      <c r="QSL107" s="49"/>
      <c r="QSM107" s="49"/>
      <c r="QSN107" s="49"/>
      <c r="QSO107" s="49"/>
      <c r="QSP107" s="49"/>
      <c r="QSQ107" s="49"/>
      <c r="QSR107" s="49"/>
      <c r="QSS107" s="49"/>
      <c r="QST107" s="49"/>
      <c r="QSU107" s="49"/>
      <c r="QSV107" s="49"/>
      <c r="QSW107" s="49"/>
      <c r="QSX107" s="49"/>
      <c r="QSY107" s="49"/>
      <c r="QSZ107" s="49"/>
      <c r="QTA107" s="49"/>
      <c r="QTB107" s="49"/>
      <c r="QTC107" s="49"/>
      <c r="QTD107" s="49"/>
      <c r="QTE107" s="49"/>
      <c r="QTF107" s="49"/>
      <c r="QTG107" s="49"/>
      <c r="QTH107" s="49"/>
      <c r="QTI107" s="49"/>
      <c r="QTJ107" s="49"/>
      <c r="QTK107" s="49"/>
      <c r="QTL107" s="49"/>
      <c r="QTM107" s="49"/>
      <c r="QTN107" s="49"/>
      <c r="QTO107" s="49"/>
      <c r="QTP107" s="49"/>
      <c r="QTQ107" s="49"/>
      <c r="QTR107" s="49"/>
      <c r="QTS107" s="49"/>
      <c r="QTT107" s="49"/>
      <c r="QTU107" s="49"/>
      <c r="QTV107" s="49"/>
      <c r="QTW107" s="49"/>
      <c r="QTX107" s="49"/>
      <c r="QTY107" s="49"/>
      <c r="QTZ107" s="49"/>
      <c r="QUA107" s="49"/>
      <c r="QUB107" s="49"/>
      <c r="QUC107" s="49"/>
      <c r="QUD107" s="49"/>
      <c r="QUE107" s="49"/>
      <c r="QUF107" s="49"/>
      <c r="QUG107" s="49"/>
      <c r="QUH107" s="49"/>
      <c r="QUI107" s="49"/>
      <c r="QUJ107" s="49"/>
      <c r="QUK107" s="49"/>
      <c r="QUL107" s="49"/>
      <c r="QUM107" s="49"/>
      <c r="QUN107" s="49"/>
      <c r="QUO107" s="49"/>
      <c r="QUP107" s="49"/>
      <c r="QUQ107" s="49"/>
      <c r="QUR107" s="49"/>
      <c r="QUS107" s="49"/>
      <c r="QUT107" s="49"/>
      <c r="QUU107" s="49"/>
      <c r="QUV107" s="49"/>
      <c r="QUW107" s="49"/>
      <c r="QUX107" s="49"/>
      <c r="QUY107" s="49"/>
      <c r="QUZ107" s="49"/>
      <c r="QVA107" s="49"/>
      <c r="QVB107" s="49"/>
      <c r="QVC107" s="49"/>
      <c r="QVD107" s="49"/>
      <c r="QVE107" s="49"/>
      <c r="QVF107" s="49"/>
      <c r="QVG107" s="49"/>
      <c r="QVH107" s="49"/>
      <c r="QVI107" s="49"/>
      <c r="QVJ107" s="49"/>
      <c r="QVK107" s="49"/>
      <c r="QVL107" s="49"/>
      <c r="QVM107" s="49"/>
      <c r="QVN107" s="49"/>
      <c r="QVO107" s="49"/>
      <c r="QVP107" s="49"/>
      <c r="QVQ107" s="49"/>
      <c r="QVR107" s="49"/>
      <c r="QVS107" s="49"/>
      <c r="QVT107" s="49"/>
      <c r="QVU107" s="49"/>
      <c r="QVV107" s="49"/>
      <c r="QVW107" s="49"/>
      <c r="QVX107" s="49"/>
      <c r="QVY107" s="49"/>
      <c r="QVZ107" s="49"/>
      <c r="QWA107" s="49"/>
      <c r="QWB107" s="49"/>
      <c r="QWC107" s="49"/>
      <c r="QWD107" s="49"/>
      <c r="QWE107" s="49"/>
      <c r="QWF107" s="49"/>
      <c r="QWG107" s="49"/>
      <c r="QWH107" s="49"/>
      <c r="QWI107" s="49"/>
      <c r="QWJ107" s="49"/>
      <c r="QWK107" s="49"/>
      <c r="QWL107" s="49"/>
      <c r="QWM107" s="49"/>
      <c r="QWN107" s="49"/>
      <c r="QWO107" s="49"/>
      <c r="QWP107" s="49"/>
      <c r="QWQ107" s="49"/>
      <c r="QWR107" s="49"/>
      <c r="QWS107" s="49"/>
      <c r="QWT107" s="49"/>
      <c r="QWU107" s="49"/>
      <c r="QWV107" s="49"/>
      <c r="QWW107" s="49"/>
      <c r="QWX107" s="49"/>
      <c r="QWY107" s="49"/>
      <c r="QWZ107" s="49"/>
      <c r="QXA107" s="49"/>
      <c r="QXB107" s="49"/>
      <c r="QXC107" s="49"/>
      <c r="QXD107" s="49"/>
      <c r="QXE107" s="49"/>
      <c r="QXF107" s="49"/>
      <c r="QXG107" s="49"/>
      <c r="QXH107" s="49"/>
      <c r="QXI107" s="49"/>
      <c r="QXJ107" s="49"/>
      <c r="QXK107" s="49"/>
      <c r="QXL107" s="49"/>
      <c r="QXM107" s="49"/>
      <c r="QXN107" s="49"/>
      <c r="QXO107" s="49"/>
      <c r="QXP107" s="49"/>
      <c r="QXQ107" s="49"/>
      <c r="QXR107" s="49"/>
      <c r="QXS107" s="49"/>
      <c r="QXT107" s="49"/>
      <c r="QXU107" s="49"/>
      <c r="QXV107" s="49"/>
      <c r="QXW107" s="49"/>
      <c r="QXX107" s="49"/>
      <c r="QXY107" s="49"/>
      <c r="QXZ107" s="49"/>
      <c r="QYA107" s="49"/>
      <c r="QYB107" s="49"/>
      <c r="QYC107" s="49"/>
      <c r="QYD107" s="49"/>
      <c r="QYE107" s="49"/>
      <c r="QYF107" s="49"/>
      <c r="QYG107" s="49"/>
      <c r="QYH107" s="49"/>
      <c r="QYI107" s="49"/>
      <c r="QYJ107" s="49"/>
      <c r="QYK107" s="49"/>
      <c r="QYL107" s="49"/>
      <c r="QYM107" s="49"/>
      <c r="QYN107" s="49"/>
      <c r="QYO107" s="49"/>
      <c r="QYP107" s="49"/>
      <c r="QYQ107" s="49"/>
      <c r="QYR107" s="49"/>
      <c r="QYS107" s="49"/>
      <c r="QYT107" s="49"/>
      <c r="QYU107" s="49"/>
      <c r="QYV107" s="49"/>
      <c r="QYW107" s="49"/>
      <c r="QYX107" s="49"/>
      <c r="QYY107" s="49"/>
      <c r="QYZ107" s="49"/>
      <c r="QZA107" s="49"/>
      <c r="QZB107" s="49"/>
      <c r="QZC107" s="49"/>
      <c r="QZD107" s="49"/>
      <c r="QZE107" s="49"/>
      <c r="QZF107" s="49"/>
      <c r="QZG107" s="49"/>
      <c r="QZH107" s="49"/>
      <c r="QZI107" s="49"/>
      <c r="QZJ107" s="49"/>
      <c r="QZK107" s="49"/>
      <c r="QZL107" s="49"/>
      <c r="QZM107" s="49"/>
      <c r="QZN107" s="49"/>
      <c r="QZO107" s="49"/>
      <c r="QZP107" s="49"/>
      <c r="QZQ107" s="49"/>
      <c r="QZR107" s="49"/>
      <c r="QZS107" s="49"/>
      <c r="QZT107" s="49"/>
      <c r="QZU107" s="49"/>
      <c r="QZV107" s="49"/>
      <c r="QZW107" s="49"/>
      <c r="QZX107" s="49"/>
      <c r="QZY107" s="49"/>
      <c r="QZZ107" s="49"/>
      <c r="RAA107" s="49"/>
      <c r="RAB107" s="49"/>
      <c r="RAC107" s="49"/>
      <c r="RAD107" s="49"/>
      <c r="RAE107" s="49"/>
      <c r="RAF107" s="49"/>
      <c r="RAG107" s="49"/>
      <c r="RAH107" s="49"/>
      <c r="RAI107" s="49"/>
      <c r="RAJ107" s="49"/>
      <c r="RAK107" s="49"/>
      <c r="RAL107" s="49"/>
      <c r="RAM107" s="49"/>
      <c r="RAN107" s="49"/>
      <c r="RAO107" s="49"/>
      <c r="RAP107" s="49"/>
      <c r="RAQ107" s="49"/>
      <c r="RAR107" s="49"/>
      <c r="RAS107" s="49"/>
      <c r="RAT107" s="49"/>
      <c r="RAU107" s="49"/>
      <c r="RAV107" s="49"/>
      <c r="RAW107" s="49"/>
      <c r="RAX107" s="49"/>
      <c r="RAY107" s="49"/>
      <c r="RAZ107" s="49"/>
      <c r="RBA107" s="49"/>
      <c r="RBB107" s="49"/>
      <c r="RBC107" s="49"/>
      <c r="RBD107" s="49"/>
      <c r="RBE107" s="49"/>
      <c r="RBF107" s="49"/>
      <c r="RBG107" s="49"/>
      <c r="RBH107" s="49"/>
      <c r="RBI107" s="49"/>
      <c r="RBJ107" s="49"/>
      <c r="RBK107" s="49"/>
      <c r="RBL107" s="49"/>
      <c r="RBM107" s="49"/>
      <c r="RBN107" s="49"/>
      <c r="RBO107" s="49"/>
      <c r="RBP107" s="49"/>
      <c r="RBQ107" s="49"/>
      <c r="RBR107" s="49"/>
      <c r="RBS107" s="49"/>
      <c r="RBT107" s="49"/>
      <c r="RBU107" s="49"/>
      <c r="RBV107" s="49"/>
      <c r="RBW107" s="49"/>
      <c r="RBX107" s="49"/>
      <c r="RBY107" s="49"/>
      <c r="RBZ107" s="49"/>
      <c r="RCA107" s="49"/>
      <c r="RCB107" s="49"/>
      <c r="RCC107" s="49"/>
      <c r="RCD107" s="49"/>
      <c r="RCE107" s="49"/>
      <c r="RCF107" s="49"/>
      <c r="RCG107" s="49"/>
      <c r="RCH107" s="49"/>
      <c r="RCI107" s="49"/>
      <c r="RCJ107" s="49"/>
      <c r="RCK107" s="49"/>
      <c r="RCL107" s="49"/>
      <c r="RCM107" s="49"/>
      <c r="RCN107" s="49"/>
      <c r="RCO107" s="49"/>
      <c r="RCP107" s="49"/>
      <c r="RCQ107" s="49"/>
      <c r="RCR107" s="49"/>
      <c r="RCS107" s="49"/>
      <c r="RCT107" s="49"/>
      <c r="RCU107" s="49"/>
      <c r="RCV107" s="49"/>
      <c r="RCW107" s="49"/>
      <c r="RCX107" s="49"/>
      <c r="RCY107" s="49"/>
      <c r="RCZ107" s="49"/>
      <c r="RDA107" s="49"/>
      <c r="RDB107" s="49"/>
      <c r="RDC107" s="49"/>
      <c r="RDD107" s="49"/>
      <c r="RDE107" s="49"/>
      <c r="RDF107" s="49"/>
      <c r="RDG107" s="49"/>
      <c r="RDH107" s="49"/>
      <c r="RDI107" s="49"/>
      <c r="RDJ107" s="49"/>
      <c r="RDK107" s="49"/>
      <c r="RDL107" s="49"/>
      <c r="RDM107" s="49"/>
      <c r="RDN107" s="49"/>
      <c r="RDO107" s="49"/>
      <c r="RDP107" s="49"/>
      <c r="RDQ107" s="49"/>
      <c r="RDR107" s="49"/>
      <c r="RDS107" s="49"/>
      <c r="RDT107" s="49"/>
      <c r="RDU107" s="49"/>
      <c r="RDV107" s="49"/>
      <c r="RDW107" s="49"/>
      <c r="RDX107" s="49"/>
      <c r="RDY107" s="49"/>
      <c r="RDZ107" s="49"/>
      <c r="REA107" s="49"/>
      <c r="REB107" s="49"/>
      <c r="REC107" s="49"/>
      <c r="RED107" s="49"/>
      <c r="REE107" s="49"/>
      <c r="REF107" s="49"/>
      <c r="REG107" s="49"/>
      <c r="REH107" s="49"/>
      <c r="REI107" s="49"/>
      <c r="REJ107" s="49"/>
      <c r="REK107" s="49"/>
      <c r="REL107" s="49"/>
      <c r="REM107" s="49"/>
      <c r="REN107" s="49"/>
      <c r="REO107" s="49"/>
      <c r="REP107" s="49"/>
      <c r="REQ107" s="49"/>
      <c r="RER107" s="49"/>
      <c r="RES107" s="49"/>
      <c r="RET107" s="49"/>
      <c r="REU107" s="49"/>
      <c r="REV107" s="49"/>
      <c r="REW107" s="49"/>
      <c r="REX107" s="49"/>
      <c r="REY107" s="49"/>
      <c r="REZ107" s="49"/>
      <c r="RFA107" s="49"/>
      <c r="RFB107" s="49"/>
      <c r="RFC107" s="49"/>
      <c r="RFD107" s="49"/>
      <c r="RFE107" s="49"/>
      <c r="RFF107" s="49"/>
      <c r="RFG107" s="49"/>
      <c r="RFH107" s="49"/>
      <c r="RFI107" s="49"/>
      <c r="RFJ107" s="49"/>
      <c r="RFK107" s="49"/>
      <c r="RFL107" s="49"/>
      <c r="RFM107" s="49"/>
      <c r="RFN107" s="49"/>
      <c r="RFO107" s="49"/>
      <c r="RFP107" s="49"/>
      <c r="RFQ107" s="49"/>
      <c r="RFR107" s="49"/>
      <c r="RFS107" s="49"/>
      <c r="RFT107" s="49"/>
      <c r="RFU107" s="49"/>
      <c r="RFV107" s="49"/>
      <c r="RFW107" s="49"/>
      <c r="RFX107" s="49"/>
      <c r="RFY107" s="49"/>
      <c r="RFZ107" s="49"/>
      <c r="RGA107" s="49"/>
      <c r="RGB107" s="49"/>
      <c r="RGC107" s="49"/>
      <c r="RGD107" s="49"/>
      <c r="RGE107" s="49"/>
      <c r="RGF107" s="49"/>
      <c r="RGG107" s="49"/>
      <c r="RGH107" s="49"/>
      <c r="RGI107" s="49"/>
      <c r="RGJ107" s="49"/>
      <c r="RGK107" s="49"/>
      <c r="RGL107" s="49"/>
      <c r="RGM107" s="49"/>
      <c r="RGN107" s="49"/>
      <c r="RGO107" s="49"/>
      <c r="RGP107" s="49"/>
      <c r="RGQ107" s="49"/>
      <c r="RGR107" s="49"/>
      <c r="RGS107" s="49"/>
      <c r="RGT107" s="49"/>
      <c r="RGU107" s="49"/>
      <c r="RGV107" s="49"/>
      <c r="RGW107" s="49"/>
      <c r="RGX107" s="49"/>
      <c r="RGY107" s="49"/>
      <c r="RGZ107" s="49"/>
      <c r="RHA107" s="49"/>
      <c r="RHB107" s="49"/>
      <c r="RHC107" s="49"/>
      <c r="RHD107" s="49"/>
      <c r="RHE107" s="49"/>
      <c r="RHF107" s="49"/>
      <c r="RHG107" s="49"/>
      <c r="RHH107" s="49"/>
      <c r="RHI107" s="49"/>
      <c r="RHJ107" s="49"/>
      <c r="RHK107" s="49"/>
      <c r="RHL107" s="49"/>
      <c r="RHM107" s="49"/>
      <c r="RHN107" s="49"/>
      <c r="RHO107" s="49"/>
      <c r="RHP107" s="49"/>
      <c r="RHQ107" s="49"/>
      <c r="RHR107" s="49"/>
      <c r="RHS107" s="49"/>
      <c r="RHT107" s="49"/>
      <c r="RHU107" s="49"/>
      <c r="RHV107" s="49"/>
      <c r="RHW107" s="49"/>
      <c r="RHX107" s="49"/>
      <c r="RHY107" s="49"/>
      <c r="RHZ107" s="49"/>
      <c r="RIA107" s="49"/>
      <c r="RIB107" s="49"/>
      <c r="RIC107" s="49"/>
      <c r="RID107" s="49"/>
      <c r="RIE107" s="49"/>
      <c r="RIF107" s="49"/>
      <c r="RIG107" s="49"/>
      <c r="RIH107" s="49"/>
      <c r="RII107" s="49"/>
      <c r="RIJ107" s="49"/>
      <c r="RIK107" s="49"/>
      <c r="RIL107" s="49"/>
      <c r="RIM107" s="49"/>
      <c r="RIN107" s="49"/>
      <c r="RIO107" s="49"/>
      <c r="RIP107" s="49"/>
      <c r="RIQ107" s="49"/>
      <c r="RIR107" s="49"/>
      <c r="RIS107" s="49"/>
      <c r="RIT107" s="49"/>
      <c r="RIU107" s="49"/>
      <c r="RIV107" s="49"/>
      <c r="RIW107" s="49"/>
      <c r="RIX107" s="49"/>
      <c r="RIY107" s="49"/>
      <c r="RIZ107" s="49"/>
      <c r="RJA107" s="49"/>
      <c r="RJB107" s="49"/>
      <c r="RJC107" s="49"/>
      <c r="RJD107" s="49"/>
      <c r="RJE107" s="49"/>
      <c r="RJF107" s="49"/>
      <c r="RJG107" s="49"/>
      <c r="RJH107" s="49"/>
      <c r="RJI107" s="49"/>
      <c r="RJJ107" s="49"/>
      <c r="RJK107" s="49"/>
      <c r="RJL107" s="49"/>
      <c r="RJM107" s="49"/>
      <c r="RJN107" s="49"/>
      <c r="RJO107" s="49"/>
      <c r="RJP107" s="49"/>
      <c r="RJQ107" s="49"/>
      <c r="RJR107" s="49"/>
      <c r="RJS107" s="49"/>
      <c r="RJT107" s="49"/>
      <c r="RJU107" s="49"/>
      <c r="RJV107" s="49"/>
      <c r="RJW107" s="49"/>
      <c r="RJX107" s="49"/>
      <c r="RJY107" s="49"/>
      <c r="RJZ107" s="49"/>
      <c r="RKA107" s="49"/>
      <c r="RKB107" s="49"/>
      <c r="RKC107" s="49"/>
      <c r="RKD107" s="49"/>
      <c r="RKE107" s="49"/>
      <c r="RKF107" s="49"/>
      <c r="RKG107" s="49"/>
      <c r="RKH107" s="49"/>
      <c r="RKI107" s="49"/>
      <c r="RKJ107" s="49"/>
      <c r="RKK107" s="49"/>
      <c r="RKL107" s="49"/>
      <c r="RKM107" s="49"/>
      <c r="RKN107" s="49"/>
      <c r="RKO107" s="49"/>
      <c r="RKP107" s="49"/>
      <c r="RKQ107" s="49"/>
      <c r="RKR107" s="49"/>
      <c r="RKS107" s="49"/>
      <c r="RKT107" s="49"/>
      <c r="RKU107" s="49"/>
      <c r="RKV107" s="49"/>
      <c r="RKW107" s="49"/>
      <c r="RKX107" s="49"/>
      <c r="RKY107" s="49"/>
      <c r="RKZ107" s="49"/>
      <c r="RLA107" s="49"/>
      <c r="RLB107" s="49"/>
      <c r="RLC107" s="49"/>
      <c r="RLD107" s="49"/>
      <c r="RLE107" s="49"/>
      <c r="RLF107" s="49"/>
      <c r="RLG107" s="49"/>
      <c r="RLH107" s="49"/>
      <c r="RLI107" s="49"/>
      <c r="RLJ107" s="49"/>
      <c r="RLK107" s="49"/>
      <c r="RLL107" s="49"/>
      <c r="RLM107" s="49"/>
      <c r="RLN107" s="49"/>
      <c r="RLO107" s="49"/>
      <c r="RLP107" s="49"/>
      <c r="RLQ107" s="49"/>
      <c r="RLR107" s="49"/>
      <c r="RLS107" s="49"/>
      <c r="RLT107" s="49"/>
      <c r="RLU107" s="49"/>
      <c r="RLV107" s="49"/>
      <c r="RLW107" s="49"/>
      <c r="RLX107" s="49"/>
      <c r="RLY107" s="49"/>
      <c r="RLZ107" s="49"/>
      <c r="RMA107" s="49"/>
      <c r="RMB107" s="49"/>
      <c r="RMC107" s="49"/>
      <c r="RMD107" s="49"/>
      <c r="RME107" s="49"/>
      <c r="RMF107" s="49"/>
      <c r="RMG107" s="49"/>
      <c r="RMH107" s="49"/>
      <c r="RMI107" s="49"/>
      <c r="RMJ107" s="49"/>
      <c r="RMK107" s="49"/>
      <c r="RML107" s="49"/>
      <c r="RMM107" s="49"/>
      <c r="RMN107" s="49"/>
      <c r="RMO107" s="49"/>
      <c r="RMP107" s="49"/>
      <c r="RMQ107" s="49"/>
      <c r="RMR107" s="49"/>
      <c r="RMS107" s="49"/>
      <c r="RMT107" s="49"/>
      <c r="RMU107" s="49"/>
      <c r="RMV107" s="49"/>
      <c r="RMW107" s="49"/>
      <c r="RMX107" s="49"/>
      <c r="RMY107" s="49"/>
      <c r="RMZ107" s="49"/>
      <c r="RNA107" s="49"/>
      <c r="RNB107" s="49"/>
      <c r="RNC107" s="49"/>
      <c r="RND107" s="49"/>
      <c r="RNE107" s="49"/>
      <c r="RNF107" s="49"/>
      <c r="RNG107" s="49"/>
      <c r="RNH107" s="49"/>
      <c r="RNI107" s="49"/>
      <c r="RNJ107" s="49"/>
      <c r="RNK107" s="49"/>
      <c r="RNL107" s="49"/>
      <c r="RNM107" s="49"/>
      <c r="RNN107" s="49"/>
      <c r="RNO107" s="49"/>
      <c r="RNP107" s="49"/>
      <c r="RNQ107" s="49"/>
      <c r="RNR107" s="49"/>
      <c r="RNS107" s="49"/>
      <c r="RNT107" s="49"/>
      <c r="RNU107" s="49"/>
      <c r="RNV107" s="49"/>
      <c r="RNW107" s="49"/>
      <c r="RNX107" s="49"/>
      <c r="RNY107" s="49"/>
      <c r="RNZ107" s="49"/>
      <c r="ROA107" s="49"/>
      <c r="ROB107" s="49"/>
      <c r="ROC107" s="49"/>
      <c r="ROD107" s="49"/>
      <c r="ROE107" s="49"/>
      <c r="ROF107" s="49"/>
      <c r="ROG107" s="49"/>
      <c r="ROH107" s="49"/>
      <c r="ROI107" s="49"/>
      <c r="ROJ107" s="49"/>
      <c r="ROK107" s="49"/>
      <c r="ROL107" s="49"/>
      <c r="ROM107" s="49"/>
      <c r="RON107" s="49"/>
      <c r="ROO107" s="49"/>
      <c r="ROP107" s="49"/>
      <c r="ROQ107" s="49"/>
      <c r="ROR107" s="49"/>
      <c r="ROS107" s="49"/>
      <c r="ROT107" s="49"/>
      <c r="ROU107" s="49"/>
      <c r="ROV107" s="49"/>
      <c r="ROW107" s="49"/>
      <c r="ROX107" s="49"/>
      <c r="ROY107" s="49"/>
      <c r="ROZ107" s="49"/>
      <c r="RPA107" s="49"/>
      <c r="RPB107" s="49"/>
      <c r="RPC107" s="49"/>
      <c r="RPD107" s="49"/>
      <c r="RPE107" s="49"/>
      <c r="RPF107" s="49"/>
      <c r="RPG107" s="49"/>
      <c r="RPH107" s="49"/>
      <c r="RPI107" s="49"/>
      <c r="RPJ107" s="49"/>
      <c r="RPK107" s="49"/>
      <c r="RPL107" s="49"/>
      <c r="RPM107" s="49"/>
      <c r="RPN107" s="49"/>
      <c r="RPO107" s="49"/>
      <c r="RPP107" s="49"/>
      <c r="RPQ107" s="49"/>
      <c r="RPR107" s="49"/>
      <c r="RPS107" s="49"/>
      <c r="RPT107" s="49"/>
      <c r="RPU107" s="49"/>
      <c r="RPV107" s="49"/>
      <c r="RPW107" s="49"/>
      <c r="RPX107" s="49"/>
      <c r="RPY107" s="49"/>
      <c r="RPZ107" s="49"/>
      <c r="RQA107" s="49"/>
      <c r="RQB107" s="49"/>
      <c r="RQC107" s="49"/>
      <c r="RQD107" s="49"/>
      <c r="RQE107" s="49"/>
      <c r="RQF107" s="49"/>
      <c r="RQG107" s="49"/>
      <c r="RQH107" s="49"/>
      <c r="RQI107" s="49"/>
      <c r="RQJ107" s="49"/>
      <c r="RQK107" s="49"/>
      <c r="RQL107" s="49"/>
      <c r="RQM107" s="49"/>
      <c r="RQN107" s="49"/>
      <c r="RQO107" s="49"/>
      <c r="RQP107" s="49"/>
      <c r="RQQ107" s="49"/>
      <c r="RQR107" s="49"/>
      <c r="RQS107" s="49"/>
      <c r="RQT107" s="49"/>
      <c r="RQU107" s="49"/>
      <c r="RQV107" s="49"/>
      <c r="RQW107" s="49"/>
      <c r="RQX107" s="49"/>
      <c r="RQY107" s="49"/>
      <c r="RQZ107" s="49"/>
      <c r="RRA107" s="49"/>
      <c r="RRB107" s="49"/>
      <c r="RRC107" s="49"/>
      <c r="RRD107" s="49"/>
      <c r="RRE107" s="49"/>
      <c r="RRF107" s="49"/>
      <c r="RRG107" s="49"/>
      <c r="RRH107" s="49"/>
      <c r="RRI107" s="49"/>
      <c r="RRJ107" s="49"/>
      <c r="RRK107" s="49"/>
      <c r="RRL107" s="49"/>
      <c r="RRM107" s="49"/>
      <c r="RRN107" s="49"/>
      <c r="RRO107" s="49"/>
      <c r="RRP107" s="49"/>
      <c r="RRQ107" s="49"/>
      <c r="RRR107" s="49"/>
      <c r="RRS107" s="49"/>
      <c r="RRT107" s="49"/>
      <c r="RRU107" s="49"/>
      <c r="RRV107" s="49"/>
      <c r="RRW107" s="49"/>
      <c r="RRX107" s="49"/>
      <c r="RRY107" s="49"/>
      <c r="RRZ107" s="49"/>
      <c r="RSA107" s="49"/>
      <c r="RSB107" s="49"/>
      <c r="RSC107" s="49"/>
      <c r="RSD107" s="49"/>
      <c r="RSE107" s="49"/>
      <c r="RSF107" s="49"/>
      <c r="RSG107" s="49"/>
      <c r="RSH107" s="49"/>
      <c r="RSI107" s="49"/>
      <c r="RSJ107" s="49"/>
      <c r="RSK107" s="49"/>
      <c r="RSL107" s="49"/>
      <c r="RSM107" s="49"/>
      <c r="RSN107" s="49"/>
      <c r="RSO107" s="49"/>
      <c r="RSP107" s="49"/>
      <c r="RSQ107" s="49"/>
      <c r="RSR107" s="49"/>
      <c r="RSS107" s="49"/>
      <c r="RST107" s="49"/>
      <c r="RSU107" s="49"/>
      <c r="RSV107" s="49"/>
      <c r="RSW107" s="49"/>
      <c r="RSX107" s="49"/>
      <c r="RSY107" s="49"/>
      <c r="RSZ107" s="49"/>
      <c r="RTA107" s="49"/>
      <c r="RTB107" s="49"/>
      <c r="RTC107" s="49"/>
      <c r="RTD107" s="49"/>
      <c r="RTE107" s="49"/>
      <c r="RTF107" s="49"/>
      <c r="RTG107" s="49"/>
      <c r="RTH107" s="49"/>
      <c r="RTI107" s="49"/>
      <c r="RTJ107" s="49"/>
      <c r="RTK107" s="49"/>
      <c r="RTL107" s="49"/>
      <c r="RTM107" s="49"/>
      <c r="RTN107" s="49"/>
      <c r="RTO107" s="49"/>
      <c r="RTP107" s="49"/>
      <c r="RTQ107" s="49"/>
      <c r="RTR107" s="49"/>
      <c r="RTS107" s="49"/>
      <c r="RTT107" s="49"/>
      <c r="RTU107" s="49"/>
      <c r="RTV107" s="49"/>
      <c r="RTW107" s="49"/>
      <c r="RTX107" s="49"/>
      <c r="RTY107" s="49"/>
      <c r="RTZ107" s="49"/>
      <c r="RUA107" s="49"/>
      <c r="RUB107" s="49"/>
      <c r="RUC107" s="49"/>
      <c r="RUD107" s="49"/>
      <c r="RUE107" s="49"/>
      <c r="RUF107" s="49"/>
      <c r="RUG107" s="49"/>
      <c r="RUH107" s="49"/>
      <c r="RUI107" s="49"/>
      <c r="RUJ107" s="49"/>
      <c r="RUK107" s="49"/>
      <c r="RUL107" s="49"/>
      <c r="RUM107" s="49"/>
      <c r="RUN107" s="49"/>
      <c r="RUO107" s="49"/>
      <c r="RUP107" s="49"/>
      <c r="RUQ107" s="49"/>
      <c r="RUR107" s="49"/>
      <c r="RUS107" s="49"/>
      <c r="RUT107" s="49"/>
      <c r="RUU107" s="49"/>
      <c r="RUV107" s="49"/>
      <c r="RUW107" s="49"/>
      <c r="RUX107" s="49"/>
      <c r="RUY107" s="49"/>
      <c r="RUZ107" s="49"/>
      <c r="RVA107" s="49"/>
      <c r="RVB107" s="49"/>
      <c r="RVC107" s="49"/>
      <c r="RVD107" s="49"/>
      <c r="RVE107" s="49"/>
      <c r="RVF107" s="49"/>
      <c r="RVG107" s="49"/>
      <c r="RVH107" s="49"/>
      <c r="RVI107" s="49"/>
      <c r="RVJ107" s="49"/>
      <c r="RVK107" s="49"/>
      <c r="RVL107" s="49"/>
      <c r="RVM107" s="49"/>
      <c r="RVN107" s="49"/>
      <c r="RVO107" s="49"/>
      <c r="RVP107" s="49"/>
      <c r="RVQ107" s="49"/>
      <c r="RVR107" s="49"/>
      <c r="RVS107" s="49"/>
      <c r="RVT107" s="49"/>
      <c r="RVU107" s="49"/>
      <c r="RVV107" s="49"/>
      <c r="RVW107" s="49"/>
      <c r="RVX107" s="49"/>
      <c r="RVY107" s="49"/>
      <c r="RVZ107" s="49"/>
      <c r="RWA107" s="49"/>
      <c r="RWB107" s="49"/>
      <c r="RWC107" s="49"/>
      <c r="RWD107" s="49"/>
      <c r="RWE107" s="49"/>
      <c r="RWF107" s="49"/>
      <c r="RWG107" s="49"/>
      <c r="RWH107" s="49"/>
      <c r="RWI107" s="49"/>
      <c r="RWJ107" s="49"/>
      <c r="RWK107" s="49"/>
      <c r="RWL107" s="49"/>
      <c r="RWM107" s="49"/>
      <c r="RWN107" s="49"/>
      <c r="RWO107" s="49"/>
      <c r="RWP107" s="49"/>
      <c r="RWQ107" s="49"/>
      <c r="RWR107" s="49"/>
      <c r="RWS107" s="49"/>
      <c r="RWT107" s="49"/>
      <c r="RWU107" s="49"/>
      <c r="RWV107" s="49"/>
      <c r="RWW107" s="49"/>
      <c r="RWX107" s="49"/>
      <c r="RWY107" s="49"/>
      <c r="RWZ107" s="49"/>
      <c r="RXA107" s="49"/>
      <c r="RXB107" s="49"/>
      <c r="RXC107" s="49"/>
      <c r="RXD107" s="49"/>
      <c r="RXE107" s="49"/>
      <c r="RXF107" s="49"/>
      <c r="RXG107" s="49"/>
      <c r="RXH107" s="49"/>
      <c r="RXI107" s="49"/>
      <c r="RXJ107" s="49"/>
      <c r="RXK107" s="49"/>
      <c r="RXL107" s="49"/>
      <c r="RXM107" s="49"/>
      <c r="RXN107" s="49"/>
      <c r="RXO107" s="49"/>
      <c r="RXP107" s="49"/>
      <c r="RXQ107" s="49"/>
      <c r="RXR107" s="49"/>
      <c r="RXS107" s="49"/>
      <c r="RXT107" s="49"/>
      <c r="RXU107" s="49"/>
      <c r="RXV107" s="49"/>
      <c r="RXW107" s="49"/>
      <c r="RXX107" s="49"/>
      <c r="RXY107" s="49"/>
      <c r="RXZ107" s="49"/>
      <c r="RYA107" s="49"/>
      <c r="RYB107" s="49"/>
      <c r="RYC107" s="49"/>
      <c r="RYD107" s="49"/>
      <c r="RYE107" s="49"/>
      <c r="RYF107" s="49"/>
      <c r="RYG107" s="49"/>
      <c r="RYH107" s="49"/>
      <c r="RYI107" s="49"/>
      <c r="RYJ107" s="49"/>
      <c r="RYK107" s="49"/>
      <c r="RYL107" s="49"/>
      <c r="RYM107" s="49"/>
      <c r="RYN107" s="49"/>
      <c r="RYO107" s="49"/>
      <c r="RYP107" s="49"/>
      <c r="RYQ107" s="49"/>
      <c r="RYR107" s="49"/>
      <c r="RYS107" s="49"/>
      <c r="RYT107" s="49"/>
      <c r="RYU107" s="49"/>
      <c r="RYV107" s="49"/>
      <c r="RYW107" s="49"/>
      <c r="RYX107" s="49"/>
      <c r="RYY107" s="49"/>
      <c r="RYZ107" s="49"/>
      <c r="RZA107" s="49"/>
      <c r="RZB107" s="49"/>
      <c r="RZC107" s="49"/>
      <c r="RZD107" s="49"/>
      <c r="RZE107" s="49"/>
      <c r="RZF107" s="49"/>
      <c r="RZG107" s="49"/>
      <c r="RZH107" s="49"/>
      <c r="RZI107" s="49"/>
      <c r="RZJ107" s="49"/>
      <c r="RZK107" s="49"/>
      <c r="RZL107" s="49"/>
      <c r="RZM107" s="49"/>
      <c r="RZN107" s="49"/>
      <c r="RZO107" s="49"/>
      <c r="RZP107" s="49"/>
      <c r="RZQ107" s="49"/>
      <c r="RZR107" s="49"/>
      <c r="RZS107" s="49"/>
      <c r="RZT107" s="49"/>
      <c r="RZU107" s="49"/>
      <c r="RZV107" s="49"/>
      <c r="RZW107" s="49"/>
      <c r="RZX107" s="49"/>
      <c r="RZY107" s="49"/>
      <c r="RZZ107" s="49"/>
      <c r="SAA107" s="49"/>
      <c r="SAB107" s="49"/>
      <c r="SAC107" s="49"/>
      <c r="SAD107" s="49"/>
      <c r="SAE107" s="49"/>
      <c r="SAF107" s="49"/>
      <c r="SAG107" s="49"/>
      <c r="SAH107" s="49"/>
      <c r="SAI107" s="49"/>
      <c r="SAJ107" s="49"/>
      <c r="SAK107" s="49"/>
      <c r="SAL107" s="49"/>
      <c r="SAM107" s="49"/>
      <c r="SAN107" s="49"/>
      <c r="SAO107" s="49"/>
      <c r="SAP107" s="49"/>
      <c r="SAQ107" s="49"/>
      <c r="SAR107" s="49"/>
      <c r="SAS107" s="49"/>
      <c r="SAT107" s="49"/>
      <c r="SAU107" s="49"/>
      <c r="SAV107" s="49"/>
      <c r="SAW107" s="49"/>
      <c r="SAX107" s="49"/>
      <c r="SAY107" s="49"/>
      <c r="SAZ107" s="49"/>
      <c r="SBA107" s="49"/>
      <c r="SBB107" s="49"/>
      <c r="SBC107" s="49"/>
      <c r="SBD107" s="49"/>
      <c r="SBE107" s="49"/>
      <c r="SBF107" s="49"/>
      <c r="SBG107" s="49"/>
      <c r="SBH107" s="49"/>
      <c r="SBI107" s="49"/>
      <c r="SBJ107" s="49"/>
      <c r="SBK107" s="49"/>
      <c r="SBL107" s="49"/>
      <c r="SBM107" s="49"/>
      <c r="SBN107" s="49"/>
      <c r="SBO107" s="49"/>
      <c r="SBP107" s="49"/>
      <c r="SBQ107" s="49"/>
      <c r="SBR107" s="49"/>
      <c r="SBS107" s="49"/>
      <c r="SBT107" s="49"/>
      <c r="SBU107" s="49"/>
      <c r="SBV107" s="49"/>
      <c r="SBW107" s="49"/>
      <c r="SBX107" s="49"/>
      <c r="SBY107" s="49"/>
      <c r="SBZ107" s="49"/>
      <c r="SCA107" s="49"/>
      <c r="SCB107" s="49"/>
      <c r="SCC107" s="49"/>
      <c r="SCD107" s="49"/>
      <c r="SCE107" s="49"/>
      <c r="SCF107" s="49"/>
      <c r="SCG107" s="49"/>
      <c r="SCH107" s="49"/>
      <c r="SCI107" s="49"/>
      <c r="SCJ107" s="49"/>
      <c r="SCK107" s="49"/>
      <c r="SCL107" s="49"/>
      <c r="SCM107" s="49"/>
      <c r="SCN107" s="49"/>
      <c r="SCO107" s="49"/>
      <c r="SCP107" s="49"/>
      <c r="SCQ107" s="49"/>
      <c r="SCR107" s="49"/>
      <c r="SCS107" s="49"/>
      <c r="SCT107" s="49"/>
      <c r="SCU107" s="49"/>
      <c r="SCV107" s="49"/>
      <c r="SCW107" s="49"/>
      <c r="SCX107" s="49"/>
      <c r="SCY107" s="49"/>
      <c r="SCZ107" s="49"/>
      <c r="SDA107" s="49"/>
      <c r="SDB107" s="49"/>
      <c r="SDC107" s="49"/>
      <c r="SDD107" s="49"/>
      <c r="SDE107" s="49"/>
      <c r="SDF107" s="49"/>
      <c r="SDG107" s="49"/>
      <c r="SDH107" s="49"/>
      <c r="SDI107" s="49"/>
      <c r="SDJ107" s="49"/>
      <c r="SDK107" s="49"/>
      <c r="SDL107" s="49"/>
      <c r="SDM107" s="49"/>
      <c r="SDN107" s="49"/>
      <c r="SDO107" s="49"/>
      <c r="SDP107" s="49"/>
      <c r="SDQ107" s="49"/>
      <c r="SDR107" s="49"/>
      <c r="SDS107" s="49"/>
      <c r="SDT107" s="49"/>
      <c r="SDU107" s="49"/>
      <c r="SDV107" s="49"/>
      <c r="SDW107" s="49"/>
      <c r="SDX107" s="49"/>
      <c r="SDY107" s="49"/>
      <c r="SDZ107" s="49"/>
      <c r="SEA107" s="49"/>
      <c r="SEB107" s="49"/>
      <c r="SEC107" s="49"/>
      <c r="SED107" s="49"/>
      <c r="SEE107" s="49"/>
      <c r="SEF107" s="49"/>
      <c r="SEG107" s="49"/>
      <c r="SEH107" s="49"/>
      <c r="SEI107" s="49"/>
      <c r="SEJ107" s="49"/>
      <c r="SEK107" s="49"/>
      <c r="SEL107" s="49"/>
      <c r="SEM107" s="49"/>
      <c r="SEN107" s="49"/>
      <c r="SEO107" s="49"/>
      <c r="SEP107" s="49"/>
      <c r="SEQ107" s="49"/>
      <c r="SER107" s="49"/>
      <c r="SES107" s="49"/>
      <c r="SET107" s="49"/>
      <c r="SEU107" s="49"/>
      <c r="SEV107" s="49"/>
      <c r="SEW107" s="49"/>
      <c r="SEX107" s="49"/>
      <c r="SEY107" s="49"/>
      <c r="SEZ107" s="49"/>
      <c r="SFA107" s="49"/>
      <c r="SFB107" s="49"/>
      <c r="SFC107" s="49"/>
      <c r="SFD107" s="49"/>
      <c r="SFE107" s="49"/>
      <c r="SFF107" s="49"/>
      <c r="SFG107" s="49"/>
      <c r="SFH107" s="49"/>
      <c r="SFI107" s="49"/>
      <c r="SFJ107" s="49"/>
      <c r="SFK107" s="49"/>
      <c r="SFL107" s="49"/>
      <c r="SFM107" s="49"/>
      <c r="SFN107" s="49"/>
      <c r="SFO107" s="49"/>
      <c r="SFP107" s="49"/>
      <c r="SFQ107" s="49"/>
      <c r="SFR107" s="49"/>
      <c r="SFS107" s="49"/>
      <c r="SFT107" s="49"/>
      <c r="SFU107" s="49"/>
      <c r="SFV107" s="49"/>
      <c r="SFW107" s="49"/>
      <c r="SFX107" s="49"/>
      <c r="SFY107" s="49"/>
      <c r="SFZ107" s="49"/>
      <c r="SGA107" s="49"/>
      <c r="SGB107" s="49"/>
      <c r="SGC107" s="49"/>
      <c r="SGD107" s="49"/>
      <c r="SGE107" s="49"/>
      <c r="SGF107" s="49"/>
      <c r="SGG107" s="49"/>
      <c r="SGH107" s="49"/>
      <c r="SGI107" s="49"/>
      <c r="SGJ107" s="49"/>
      <c r="SGK107" s="49"/>
      <c r="SGL107" s="49"/>
      <c r="SGM107" s="49"/>
      <c r="SGN107" s="49"/>
      <c r="SGO107" s="49"/>
      <c r="SGP107" s="49"/>
      <c r="SGQ107" s="49"/>
      <c r="SGR107" s="49"/>
      <c r="SGS107" s="49"/>
      <c r="SGT107" s="49"/>
      <c r="SGU107" s="49"/>
      <c r="SGV107" s="49"/>
      <c r="SGW107" s="49"/>
      <c r="SGX107" s="49"/>
      <c r="SGY107" s="49"/>
      <c r="SGZ107" s="49"/>
      <c r="SHA107" s="49"/>
      <c r="SHB107" s="49"/>
      <c r="SHC107" s="49"/>
      <c r="SHD107" s="49"/>
      <c r="SHE107" s="49"/>
      <c r="SHF107" s="49"/>
      <c r="SHG107" s="49"/>
      <c r="SHH107" s="49"/>
      <c r="SHI107" s="49"/>
      <c r="SHJ107" s="49"/>
      <c r="SHK107" s="49"/>
      <c r="SHL107" s="49"/>
      <c r="SHM107" s="49"/>
      <c r="SHN107" s="49"/>
      <c r="SHO107" s="49"/>
      <c r="SHP107" s="49"/>
      <c r="SHQ107" s="49"/>
      <c r="SHR107" s="49"/>
      <c r="SHS107" s="49"/>
      <c r="SHT107" s="49"/>
      <c r="SHU107" s="49"/>
      <c r="SHV107" s="49"/>
      <c r="SHW107" s="49"/>
      <c r="SHX107" s="49"/>
      <c r="SHY107" s="49"/>
      <c r="SHZ107" s="49"/>
      <c r="SIA107" s="49"/>
      <c r="SIB107" s="49"/>
      <c r="SIC107" s="49"/>
      <c r="SID107" s="49"/>
      <c r="SIE107" s="49"/>
      <c r="SIF107" s="49"/>
      <c r="SIG107" s="49"/>
      <c r="SIH107" s="49"/>
      <c r="SII107" s="49"/>
      <c r="SIJ107" s="49"/>
      <c r="SIK107" s="49"/>
      <c r="SIL107" s="49"/>
      <c r="SIM107" s="49"/>
      <c r="SIN107" s="49"/>
      <c r="SIO107" s="49"/>
      <c r="SIP107" s="49"/>
      <c r="SIQ107" s="49"/>
      <c r="SIR107" s="49"/>
      <c r="SIS107" s="49"/>
      <c r="SIT107" s="49"/>
      <c r="SIU107" s="49"/>
      <c r="SIV107" s="49"/>
      <c r="SIW107" s="49"/>
      <c r="SIX107" s="49"/>
      <c r="SIY107" s="49"/>
      <c r="SIZ107" s="49"/>
      <c r="SJA107" s="49"/>
      <c r="SJB107" s="49"/>
      <c r="SJC107" s="49"/>
      <c r="SJD107" s="49"/>
      <c r="SJE107" s="49"/>
      <c r="SJF107" s="49"/>
      <c r="SJG107" s="49"/>
      <c r="SJH107" s="49"/>
      <c r="SJI107" s="49"/>
      <c r="SJJ107" s="49"/>
      <c r="SJK107" s="49"/>
      <c r="SJL107" s="49"/>
      <c r="SJM107" s="49"/>
      <c r="SJN107" s="49"/>
      <c r="SJO107" s="49"/>
      <c r="SJP107" s="49"/>
      <c r="SJQ107" s="49"/>
      <c r="SJR107" s="49"/>
      <c r="SJS107" s="49"/>
      <c r="SJT107" s="49"/>
      <c r="SJU107" s="49"/>
      <c r="SJV107" s="49"/>
      <c r="SJW107" s="49"/>
      <c r="SJX107" s="49"/>
      <c r="SJY107" s="49"/>
      <c r="SJZ107" s="49"/>
      <c r="SKA107" s="49"/>
      <c r="SKB107" s="49"/>
      <c r="SKC107" s="49"/>
      <c r="SKD107" s="49"/>
      <c r="SKE107" s="49"/>
      <c r="SKF107" s="49"/>
      <c r="SKG107" s="49"/>
      <c r="SKH107" s="49"/>
      <c r="SKI107" s="49"/>
      <c r="SKJ107" s="49"/>
      <c r="SKK107" s="49"/>
      <c r="SKL107" s="49"/>
      <c r="SKM107" s="49"/>
      <c r="SKN107" s="49"/>
      <c r="SKO107" s="49"/>
      <c r="SKP107" s="49"/>
      <c r="SKQ107" s="49"/>
      <c r="SKR107" s="49"/>
      <c r="SKS107" s="49"/>
      <c r="SKT107" s="49"/>
      <c r="SKU107" s="49"/>
      <c r="SKV107" s="49"/>
      <c r="SKW107" s="49"/>
      <c r="SKX107" s="49"/>
      <c r="SKY107" s="49"/>
      <c r="SKZ107" s="49"/>
      <c r="SLA107" s="49"/>
      <c r="SLB107" s="49"/>
      <c r="SLC107" s="49"/>
      <c r="SLD107" s="49"/>
      <c r="SLE107" s="49"/>
      <c r="SLF107" s="49"/>
      <c r="SLG107" s="49"/>
      <c r="SLH107" s="49"/>
      <c r="SLI107" s="49"/>
      <c r="SLJ107" s="49"/>
      <c r="SLK107" s="49"/>
      <c r="SLL107" s="49"/>
      <c r="SLM107" s="49"/>
      <c r="SLN107" s="49"/>
      <c r="SLO107" s="49"/>
      <c r="SLP107" s="49"/>
      <c r="SLQ107" s="49"/>
      <c r="SLR107" s="49"/>
      <c r="SLS107" s="49"/>
      <c r="SLT107" s="49"/>
      <c r="SLU107" s="49"/>
      <c r="SLV107" s="49"/>
      <c r="SLW107" s="49"/>
      <c r="SLX107" s="49"/>
      <c r="SLY107" s="49"/>
      <c r="SLZ107" s="49"/>
      <c r="SMA107" s="49"/>
      <c r="SMB107" s="49"/>
      <c r="SMC107" s="49"/>
      <c r="SMD107" s="49"/>
      <c r="SME107" s="49"/>
      <c r="SMF107" s="49"/>
      <c r="SMG107" s="49"/>
      <c r="SMH107" s="49"/>
      <c r="SMI107" s="49"/>
      <c r="SMJ107" s="49"/>
      <c r="SMK107" s="49"/>
      <c r="SML107" s="49"/>
      <c r="SMM107" s="49"/>
      <c r="SMN107" s="49"/>
      <c r="SMO107" s="49"/>
      <c r="SMP107" s="49"/>
      <c r="SMQ107" s="49"/>
      <c r="SMR107" s="49"/>
      <c r="SMS107" s="49"/>
      <c r="SMT107" s="49"/>
      <c r="SMU107" s="49"/>
      <c r="SMV107" s="49"/>
      <c r="SMW107" s="49"/>
      <c r="SMX107" s="49"/>
      <c r="SMY107" s="49"/>
      <c r="SMZ107" s="49"/>
      <c r="SNA107" s="49"/>
      <c r="SNB107" s="49"/>
      <c r="SNC107" s="49"/>
      <c r="SND107" s="49"/>
      <c r="SNE107" s="49"/>
      <c r="SNF107" s="49"/>
      <c r="SNG107" s="49"/>
      <c r="SNH107" s="49"/>
      <c r="SNI107" s="49"/>
      <c r="SNJ107" s="49"/>
      <c r="SNK107" s="49"/>
      <c r="SNL107" s="49"/>
      <c r="SNM107" s="49"/>
      <c r="SNN107" s="49"/>
      <c r="SNO107" s="49"/>
      <c r="SNP107" s="49"/>
      <c r="SNQ107" s="49"/>
      <c r="SNR107" s="49"/>
      <c r="SNS107" s="49"/>
      <c r="SNT107" s="49"/>
      <c r="SNU107" s="49"/>
      <c r="SNV107" s="49"/>
      <c r="SNW107" s="49"/>
      <c r="SNX107" s="49"/>
      <c r="SNY107" s="49"/>
      <c r="SNZ107" s="49"/>
      <c r="SOA107" s="49"/>
      <c r="SOB107" s="49"/>
      <c r="SOC107" s="49"/>
      <c r="SOD107" s="49"/>
      <c r="SOE107" s="49"/>
      <c r="SOF107" s="49"/>
      <c r="SOG107" s="49"/>
      <c r="SOH107" s="49"/>
      <c r="SOI107" s="49"/>
      <c r="SOJ107" s="49"/>
      <c r="SOK107" s="49"/>
      <c r="SOL107" s="49"/>
      <c r="SOM107" s="49"/>
      <c r="SON107" s="49"/>
      <c r="SOO107" s="49"/>
      <c r="SOP107" s="49"/>
      <c r="SOQ107" s="49"/>
      <c r="SOR107" s="49"/>
      <c r="SOS107" s="49"/>
      <c r="SOT107" s="49"/>
      <c r="SOU107" s="49"/>
      <c r="SOV107" s="49"/>
      <c r="SOW107" s="49"/>
      <c r="SOX107" s="49"/>
      <c r="SOY107" s="49"/>
      <c r="SOZ107" s="49"/>
      <c r="SPA107" s="49"/>
      <c r="SPB107" s="49"/>
      <c r="SPC107" s="49"/>
      <c r="SPD107" s="49"/>
      <c r="SPE107" s="49"/>
      <c r="SPF107" s="49"/>
      <c r="SPG107" s="49"/>
      <c r="SPH107" s="49"/>
      <c r="SPI107" s="49"/>
      <c r="SPJ107" s="49"/>
      <c r="SPK107" s="49"/>
      <c r="SPL107" s="49"/>
      <c r="SPM107" s="49"/>
      <c r="SPN107" s="49"/>
      <c r="SPO107" s="49"/>
      <c r="SPP107" s="49"/>
      <c r="SPQ107" s="49"/>
      <c r="SPR107" s="49"/>
      <c r="SPS107" s="49"/>
      <c r="SPT107" s="49"/>
      <c r="SPU107" s="49"/>
      <c r="SPV107" s="49"/>
      <c r="SPW107" s="49"/>
      <c r="SPX107" s="49"/>
      <c r="SPY107" s="49"/>
      <c r="SPZ107" s="49"/>
      <c r="SQA107" s="49"/>
      <c r="SQB107" s="49"/>
      <c r="SQC107" s="49"/>
      <c r="SQD107" s="49"/>
      <c r="SQE107" s="49"/>
      <c r="SQF107" s="49"/>
      <c r="SQG107" s="49"/>
      <c r="SQH107" s="49"/>
      <c r="SQI107" s="49"/>
      <c r="SQJ107" s="49"/>
      <c r="SQK107" s="49"/>
      <c r="SQL107" s="49"/>
      <c r="SQM107" s="49"/>
      <c r="SQN107" s="49"/>
      <c r="SQO107" s="49"/>
      <c r="SQP107" s="49"/>
      <c r="SQQ107" s="49"/>
      <c r="SQR107" s="49"/>
      <c r="SQS107" s="49"/>
      <c r="SQT107" s="49"/>
      <c r="SQU107" s="49"/>
      <c r="SQV107" s="49"/>
      <c r="SQW107" s="49"/>
      <c r="SQX107" s="49"/>
      <c r="SQY107" s="49"/>
      <c r="SQZ107" s="49"/>
      <c r="SRA107" s="49"/>
      <c r="SRB107" s="49"/>
      <c r="SRC107" s="49"/>
      <c r="SRD107" s="49"/>
      <c r="SRE107" s="49"/>
      <c r="SRF107" s="49"/>
      <c r="SRG107" s="49"/>
      <c r="SRH107" s="49"/>
      <c r="SRI107" s="49"/>
      <c r="SRJ107" s="49"/>
      <c r="SRK107" s="49"/>
      <c r="SRL107" s="49"/>
      <c r="SRM107" s="49"/>
      <c r="SRN107" s="49"/>
      <c r="SRO107" s="49"/>
      <c r="SRP107" s="49"/>
      <c r="SRQ107" s="49"/>
      <c r="SRR107" s="49"/>
      <c r="SRS107" s="49"/>
      <c r="SRT107" s="49"/>
      <c r="SRU107" s="49"/>
      <c r="SRV107" s="49"/>
      <c r="SRW107" s="49"/>
      <c r="SRX107" s="49"/>
      <c r="SRY107" s="49"/>
      <c r="SRZ107" s="49"/>
      <c r="SSA107" s="49"/>
      <c r="SSB107" s="49"/>
      <c r="SSC107" s="49"/>
      <c r="SSD107" s="49"/>
      <c r="SSE107" s="49"/>
      <c r="SSF107" s="49"/>
      <c r="SSG107" s="49"/>
      <c r="SSH107" s="49"/>
      <c r="SSI107" s="49"/>
      <c r="SSJ107" s="49"/>
      <c r="SSK107" s="49"/>
      <c r="SSL107" s="49"/>
      <c r="SSM107" s="49"/>
      <c r="SSN107" s="49"/>
      <c r="SSO107" s="49"/>
      <c r="SSP107" s="49"/>
      <c r="SSQ107" s="49"/>
      <c r="SSR107" s="49"/>
      <c r="SSS107" s="49"/>
      <c r="SST107" s="49"/>
      <c r="SSU107" s="49"/>
      <c r="SSV107" s="49"/>
      <c r="SSW107" s="49"/>
      <c r="SSX107" s="49"/>
      <c r="SSY107" s="49"/>
      <c r="SSZ107" s="49"/>
      <c r="STA107" s="49"/>
      <c r="STB107" s="49"/>
      <c r="STC107" s="49"/>
      <c r="STD107" s="49"/>
      <c r="STE107" s="49"/>
      <c r="STF107" s="49"/>
      <c r="STG107" s="49"/>
      <c r="STH107" s="49"/>
      <c r="STI107" s="49"/>
      <c r="STJ107" s="49"/>
      <c r="STK107" s="49"/>
      <c r="STL107" s="49"/>
      <c r="STM107" s="49"/>
      <c r="STN107" s="49"/>
      <c r="STO107" s="49"/>
      <c r="STP107" s="49"/>
      <c r="STQ107" s="49"/>
      <c r="STR107" s="49"/>
      <c r="STS107" s="49"/>
      <c r="STT107" s="49"/>
      <c r="STU107" s="49"/>
      <c r="STV107" s="49"/>
      <c r="STW107" s="49"/>
      <c r="STX107" s="49"/>
      <c r="STY107" s="49"/>
      <c r="STZ107" s="49"/>
      <c r="SUA107" s="49"/>
      <c r="SUB107" s="49"/>
      <c r="SUC107" s="49"/>
      <c r="SUD107" s="49"/>
      <c r="SUE107" s="49"/>
      <c r="SUF107" s="49"/>
      <c r="SUG107" s="49"/>
      <c r="SUH107" s="49"/>
      <c r="SUI107" s="49"/>
      <c r="SUJ107" s="49"/>
      <c r="SUK107" s="49"/>
      <c r="SUL107" s="49"/>
      <c r="SUM107" s="49"/>
      <c r="SUN107" s="49"/>
      <c r="SUO107" s="49"/>
      <c r="SUP107" s="49"/>
      <c r="SUQ107" s="49"/>
      <c r="SUR107" s="49"/>
      <c r="SUS107" s="49"/>
      <c r="SUT107" s="49"/>
      <c r="SUU107" s="49"/>
      <c r="SUV107" s="49"/>
      <c r="SUW107" s="49"/>
      <c r="SUX107" s="49"/>
      <c r="SUY107" s="49"/>
      <c r="SUZ107" s="49"/>
      <c r="SVA107" s="49"/>
      <c r="SVB107" s="49"/>
      <c r="SVC107" s="49"/>
      <c r="SVD107" s="49"/>
      <c r="SVE107" s="49"/>
      <c r="SVF107" s="49"/>
      <c r="SVG107" s="49"/>
      <c r="SVH107" s="49"/>
      <c r="SVI107" s="49"/>
      <c r="SVJ107" s="49"/>
      <c r="SVK107" s="49"/>
      <c r="SVL107" s="49"/>
      <c r="SVM107" s="49"/>
      <c r="SVN107" s="49"/>
      <c r="SVO107" s="49"/>
      <c r="SVP107" s="49"/>
      <c r="SVQ107" s="49"/>
      <c r="SVR107" s="49"/>
      <c r="SVS107" s="49"/>
      <c r="SVT107" s="49"/>
      <c r="SVU107" s="49"/>
      <c r="SVV107" s="49"/>
      <c r="SVW107" s="49"/>
      <c r="SVX107" s="49"/>
      <c r="SVY107" s="49"/>
      <c r="SVZ107" s="49"/>
      <c r="SWA107" s="49"/>
      <c r="SWB107" s="49"/>
      <c r="SWC107" s="49"/>
      <c r="SWD107" s="49"/>
      <c r="SWE107" s="49"/>
      <c r="SWF107" s="49"/>
      <c r="SWG107" s="49"/>
      <c r="SWH107" s="49"/>
      <c r="SWI107" s="49"/>
      <c r="SWJ107" s="49"/>
      <c r="SWK107" s="49"/>
      <c r="SWL107" s="49"/>
      <c r="SWM107" s="49"/>
      <c r="SWN107" s="49"/>
      <c r="SWO107" s="49"/>
      <c r="SWP107" s="49"/>
      <c r="SWQ107" s="49"/>
      <c r="SWR107" s="49"/>
      <c r="SWS107" s="49"/>
      <c r="SWT107" s="49"/>
      <c r="SWU107" s="49"/>
      <c r="SWV107" s="49"/>
      <c r="SWW107" s="49"/>
      <c r="SWX107" s="49"/>
      <c r="SWY107" s="49"/>
      <c r="SWZ107" s="49"/>
      <c r="SXA107" s="49"/>
      <c r="SXB107" s="49"/>
      <c r="SXC107" s="49"/>
      <c r="SXD107" s="49"/>
      <c r="SXE107" s="49"/>
      <c r="SXF107" s="49"/>
      <c r="SXG107" s="49"/>
      <c r="SXH107" s="49"/>
      <c r="SXI107" s="49"/>
      <c r="SXJ107" s="49"/>
      <c r="SXK107" s="49"/>
      <c r="SXL107" s="49"/>
      <c r="SXM107" s="49"/>
      <c r="SXN107" s="49"/>
      <c r="SXO107" s="49"/>
      <c r="SXP107" s="49"/>
      <c r="SXQ107" s="49"/>
      <c r="SXR107" s="49"/>
      <c r="SXS107" s="49"/>
      <c r="SXT107" s="49"/>
      <c r="SXU107" s="49"/>
      <c r="SXV107" s="49"/>
      <c r="SXW107" s="49"/>
      <c r="SXX107" s="49"/>
      <c r="SXY107" s="49"/>
      <c r="SXZ107" s="49"/>
      <c r="SYA107" s="49"/>
      <c r="SYB107" s="49"/>
      <c r="SYC107" s="49"/>
      <c r="SYD107" s="49"/>
      <c r="SYE107" s="49"/>
      <c r="SYF107" s="49"/>
      <c r="SYG107" s="49"/>
      <c r="SYH107" s="49"/>
      <c r="SYI107" s="49"/>
      <c r="SYJ107" s="49"/>
      <c r="SYK107" s="49"/>
      <c r="SYL107" s="49"/>
      <c r="SYM107" s="49"/>
      <c r="SYN107" s="49"/>
      <c r="SYO107" s="49"/>
      <c r="SYP107" s="49"/>
      <c r="SYQ107" s="49"/>
      <c r="SYR107" s="49"/>
      <c r="SYS107" s="49"/>
      <c r="SYT107" s="49"/>
      <c r="SYU107" s="49"/>
      <c r="SYV107" s="49"/>
      <c r="SYW107" s="49"/>
      <c r="SYX107" s="49"/>
      <c r="SYY107" s="49"/>
      <c r="SYZ107" s="49"/>
      <c r="SZA107" s="49"/>
      <c r="SZB107" s="49"/>
      <c r="SZC107" s="49"/>
      <c r="SZD107" s="49"/>
      <c r="SZE107" s="49"/>
      <c r="SZF107" s="49"/>
      <c r="SZG107" s="49"/>
      <c r="SZH107" s="49"/>
      <c r="SZI107" s="49"/>
      <c r="SZJ107" s="49"/>
      <c r="SZK107" s="49"/>
      <c r="SZL107" s="49"/>
      <c r="SZM107" s="49"/>
      <c r="SZN107" s="49"/>
      <c r="SZO107" s="49"/>
      <c r="SZP107" s="49"/>
      <c r="SZQ107" s="49"/>
      <c r="SZR107" s="49"/>
      <c r="SZS107" s="49"/>
      <c r="SZT107" s="49"/>
      <c r="SZU107" s="49"/>
      <c r="SZV107" s="49"/>
      <c r="SZW107" s="49"/>
      <c r="SZX107" s="49"/>
      <c r="SZY107" s="49"/>
      <c r="SZZ107" s="49"/>
      <c r="TAA107" s="49"/>
      <c r="TAB107" s="49"/>
      <c r="TAC107" s="49"/>
      <c r="TAD107" s="49"/>
      <c r="TAE107" s="49"/>
      <c r="TAF107" s="49"/>
      <c r="TAG107" s="49"/>
      <c r="TAH107" s="49"/>
      <c r="TAI107" s="49"/>
      <c r="TAJ107" s="49"/>
      <c r="TAK107" s="49"/>
      <c r="TAL107" s="49"/>
      <c r="TAM107" s="49"/>
      <c r="TAN107" s="49"/>
      <c r="TAO107" s="49"/>
      <c r="TAP107" s="49"/>
      <c r="TAQ107" s="49"/>
      <c r="TAR107" s="49"/>
      <c r="TAS107" s="49"/>
      <c r="TAT107" s="49"/>
      <c r="TAU107" s="49"/>
      <c r="TAV107" s="49"/>
      <c r="TAW107" s="49"/>
      <c r="TAX107" s="49"/>
      <c r="TAY107" s="49"/>
      <c r="TAZ107" s="49"/>
      <c r="TBA107" s="49"/>
      <c r="TBB107" s="49"/>
      <c r="TBC107" s="49"/>
      <c r="TBD107" s="49"/>
      <c r="TBE107" s="49"/>
      <c r="TBF107" s="49"/>
      <c r="TBG107" s="49"/>
      <c r="TBH107" s="49"/>
      <c r="TBI107" s="49"/>
      <c r="TBJ107" s="49"/>
      <c r="TBK107" s="49"/>
      <c r="TBL107" s="49"/>
      <c r="TBM107" s="49"/>
      <c r="TBN107" s="49"/>
      <c r="TBO107" s="49"/>
      <c r="TBP107" s="49"/>
      <c r="TBQ107" s="49"/>
      <c r="TBR107" s="49"/>
      <c r="TBS107" s="49"/>
      <c r="TBT107" s="49"/>
      <c r="TBU107" s="49"/>
      <c r="TBV107" s="49"/>
      <c r="TBW107" s="49"/>
      <c r="TBX107" s="49"/>
      <c r="TBY107" s="49"/>
      <c r="TBZ107" s="49"/>
      <c r="TCA107" s="49"/>
      <c r="TCB107" s="49"/>
      <c r="TCC107" s="49"/>
      <c r="TCD107" s="49"/>
      <c r="TCE107" s="49"/>
      <c r="TCF107" s="49"/>
      <c r="TCG107" s="49"/>
      <c r="TCH107" s="49"/>
      <c r="TCI107" s="49"/>
      <c r="TCJ107" s="49"/>
      <c r="TCK107" s="49"/>
      <c r="TCL107" s="49"/>
      <c r="TCM107" s="49"/>
      <c r="TCN107" s="49"/>
      <c r="TCO107" s="49"/>
      <c r="TCP107" s="49"/>
      <c r="TCQ107" s="49"/>
      <c r="TCR107" s="49"/>
      <c r="TCS107" s="49"/>
      <c r="TCT107" s="49"/>
      <c r="TCU107" s="49"/>
      <c r="TCV107" s="49"/>
      <c r="TCW107" s="49"/>
      <c r="TCX107" s="49"/>
      <c r="TCY107" s="49"/>
      <c r="TCZ107" s="49"/>
      <c r="TDA107" s="49"/>
      <c r="TDB107" s="49"/>
      <c r="TDC107" s="49"/>
      <c r="TDD107" s="49"/>
      <c r="TDE107" s="49"/>
      <c r="TDF107" s="49"/>
      <c r="TDG107" s="49"/>
      <c r="TDH107" s="49"/>
      <c r="TDI107" s="49"/>
      <c r="TDJ107" s="49"/>
      <c r="TDK107" s="49"/>
      <c r="TDL107" s="49"/>
      <c r="TDM107" s="49"/>
      <c r="TDN107" s="49"/>
      <c r="TDO107" s="49"/>
      <c r="TDP107" s="49"/>
      <c r="TDQ107" s="49"/>
      <c r="TDR107" s="49"/>
      <c r="TDS107" s="49"/>
      <c r="TDT107" s="49"/>
      <c r="TDU107" s="49"/>
      <c r="TDV107" s="49"/>
      <c r="TDW107" s="49"/>
      <c r="TDX107" s="49"/>
      <c r="TDY107" s="49"/>
      <c r="TDZ107" s="49"/>
      <c r="TEA107" s="49"/>
      <c r="TEB107" s="49"/>
      <c r="TEC107" s="49"/>
      <c r="TED107" s="49"/>
      <c r="TEE107" s="49"/>
      <c r="TEF107" s="49"/>
      <c r="TEG107" s="49"/>
      <c r="TEH107" s="49"/>
      <c r="TEI107" s="49"/>
      <c r="TEJ107" s="49"/>
      <c r="TEK107" s="49"/>
      <c r="TEL107" s="49"/>
      <c r="TEM107" s="49"/>
      <c r="TEN107" s="49"/>
      <c r="TEO107" s="49"/>
      <c r="TEP107" s="49"/>
      <c r="TEQ107" s="49"/>
      <c r="TER107" s="49"/>
      <c r="TES107" s="49"/>
      <c r="TET107" s="49"/>
      <c r="TEU107" s="49"/>
      <c r="TEV107" s="49"/>
      <c r="TEW107" s="49"/>
      <c r="TEX107" s="49"/>
      <c r="TEY107" s="49"/>
      <c r="TEZ107" s="49"/>
      <c r="TFA107" s="49"/>
      <c r="TFB107" s="49"/>
      <c r="TFC107" s="49"/>
      <c r="TFD107" s="49"/>
      <c r="TFE107" s="49"/>
      <c r="TFF107" s="49"/>
      <c r="TFG107" s="49"/>
      <c r="TFH107" s="49"/>
      <c r="TFI107" s="49"/>
      <c r="TFJ107" s="49"/>
      <c r="TFK107" s="49"/>
      <c r="TFL107" s="49"/>
      <c r="TFM107" s="49"/>
      <c r="TFN107" s="49"/>
      <c r="TFO107" s="49"/>
      <c r="TFP107" s="49"/>
      <c r="TFQ107" s="49"/>
      <c r="TFR107" s="49"/>
      <c r="TFS107" s="49"/>
      <c r="TFT107" s="49"/>
      <c r="TFU107" s="49"/>
      <c r="TFV107" s="49"/>
      <c r="TFW107" s="49"/>
      <c r="TFX107" s="49"/>
      <c r="TFY107" s="49"/>
      <c r="TFZ107" s="49"/>
      <c r="TGA107" s="49"/>
      <c r="TGB107" s="49"/>
      <c r="TGC107" s="49"/>
      <c r="TGD107" s="49"/>
      <c r="TGE107" s="49"/>
      <c r="TGF107" s="49"/>
      <c r="TGG107" s="49"/>
      <c r="TGH107" s="49"/>
      <c r="TGI107" s="49"/>
      <c r="TGJ107" s="49"/>
      <c r="TGK107" s="49"/>
      <c r="TGL107" s="49"/>
      <c r="TGM107" s="49"/>
      <c r="TGN107" s="49"/>
      <c r="TGO107" s="49"/>
      <c r="TGP107" s="49"/>
      <c r="TGQ107" s="49"/>
      <c r="TGR107" s="49"/>
      <c r="TGS107" s="49"/>
      <c r="TGT107" s="49"/>
      <c r="TGU107" s="49"/>
      <c r="TGV107" s="49"/>
      <c r="TGW107" s="49"/>
      <c r="TGX107" s="49"/>
      <c r="TGY107" s="49"/>
      <c r="TGZ107" s="49"/>
      <c r="THA107" s="49"/>
      <c r="THB107" s="49"/>
      <c r="THC107" s="49"/>
      <c r="THD107" s="49"/>
      <c r="THE107" s="49"/>
      <c r="THF107" s="49"/>
      <c r="THG107" s="49"/>
      <c r="THH107" s="49"/>
      <c r="THI107" s="49"/>
      <c r="THJ107" s="49"/>
      <c r="THK107" s="49"/>
      <c r="THL107" s="49"/>
      <c r="THM107" s="49"/>
      <c r="THN107" s="49"/>
      <c r="THO107" s="49"/>
      <c r="THP107" s="49"/>
      <c r="THQ107" s="49"/>
      <c r="THR107" s="49"/>
      <c r="THS107" s="49"/>
      <c r="THT107" s="49"/>
      <c r="THU107" s="49"/>
      <c r="THV107" s="49"/>
      <c r="THW107" s="49"/>
      <c r="THX107" s="49"/>
      <c r="THY107" s="49"/>
      <c r="THZ107" s="49"/>
      <c r="TIA107" s="49"/>
      <c r="TIB107" s="49"/>
      <c r="TIC107" s="49"/>
      <c r="TID107" s="49"/>
      <c r="TIE107" s="49"/>
      <c r="TIF107" s="49"/>
      <c r="TIG107" s="49"/>
      <c r="TIH107" s="49"/>
      <c r="TII107" s="49"/>
      <c r="TIJ107" s="49"/>
      <c r="TIK107" s="49"/>
      <c r="TIL107" s="49"/>
      <c r="TIM107" s="49"/>
      <c r="TIN107" s="49"/>
      <c r="TIO107" s="49"/>
      <c r="TIP107" s="49"/>
      <c r="TIQ107" s="49"/>
      <c r="TIR107" s="49"/>
      <c r="TIS107" s="49"/>
      <c r="TIT107" s="49"/>
      <c r="TIU107" s="49"/>
      <c r="TIV107" s="49"/>
      <c r="TIW107" s="49"/>
      <c r="TIX107" s="49"/>
      <c r="TIY107" s="49"/>
      <c r="TIZ107" s="49"/>
      <c r="TJA107" s="49"/>
      <c r="TJB107" s="49"/>
      <c r="TJC107" s="49"/>
      <c r="TJD107" s="49"/>
      <c r="TJE107" s="49"/>
      <c r="TJF107" s="49"/>
      <c r="TJG107" s="49"/>
      <c r="TJH107" s="49"/>
      <c r="TJI107" s="49"/>
      <c r="TJJ107" s="49"/>
      <c r="TJK107" s="49"/>
      <c r="TJL107" s="49"/>
      <c r="TJM107" s="49"/>
      <c r="TJN107" s="49"/>
      <c r="TJO107" s="49"/>
      <c r="TJP107" s="49"/>
      <c r="TJQ107" s="49"/>
      <c r="TJR107" s="49"/>
      <c r="TJS107" s="49"/>
      <c r="TJT107" s="49"/>
      <c r="TJU107" s="49"/>
      <c r="TJV107" s="49"/>
      <c r="TJW107" s="49"/>
      <c r="TJX107" s="49"/>
      <c r="TJY107" s="49"/>
      <c r="TJZ107" s="49"/>
      <c r="TKA107" s="49"/>
      <c r="TKB107" s="49"/>
      <c r="TKC107" s="49"/>
      <c r="TKD107" s="49"/>
      <c r="TKE107" s="49"/>
      <c r="TKF107" s="49"/>
      <c r="TKG107" s="49"/>
      <c r="TKH107" s="49"/>
      <c r="TKI107" s="49"/>
      <c r="TKJ107" s="49"/>
      <c r="TKK107" s="49"/>
      <c r="TKL107" s="49"/>
      <c r="TKM107" s="49"/>
      <c r="TKN107" s="49"/>
      <c r="TKO107" s="49"/>
      <c r="TKP107" s="49"/>
      <c r="TKQ107" s="49"/>
      <c r="TKR107" s="49"/>
      <c r="TKS107" s="49"/>
      <c r="TKT107" s="49"/>
      <c r="TKU107" s="49"/>
      <c r="TKV107" s="49"/>
      <c r="TKW107" s="49"/>
      <c r="TKX107" s="49"/>
      <c r="TKY107" s="49"/>
      <c r="TKZ107" s="49"/>
      <c r="TLA107" s="49"/>
      <c r="TLB107" s="49"/>
      <c r="TLC107" s="49"/>
      <c r="TLD107" s="49"/>
      <c r="TLE107" s="49"/>
      <c r="TLF107" s="49"/>
      <c r="TLG107" s="49"/>
      <c r="TLH107" s="49"/>
      <c r="TLI107" s="49"/>
      <c r="TLJ107" s="49"/>
      <c r="TLK107" s="49"/>
      <c r="TLL107" s="49"/>
      <c r="TLM107" s="49"/>
      <c r="TLN107" s="49"/>
      <c r="TLO107" s="49"/>
      <c r="TLP107" s="49"/>
      <c r="TLQ107" s="49"/>
      <c r="TLR107" s="49"/>
      <c r="TLS107" s="49"/>
      <c r="TLT107" s="49"/>
      <c r="TLU107" s="49"/>
      <c r="TLV107" s="49"/>
      <c r="TLW107" s="49"/>
      <c r="TLX107" s="49"/>
      <c r="TLY107" s="49"/>
      <c r="TLZ107" s="49"/>
      <c r="TMA107" s="49"/>
      <c r="TMB107" s="49"/>
      <c r="TMC107" s="49"/>
      <c r="TMD107" s="49"/>
      <c r="TME107" s="49"/>
      <c r="TMF107" s="49"/>
      <c r="TMG107" s="49"/>
      <c r="TMH107" s="49"/>
      <c r="TMI107" s="49"/>
      <c r="TMJ107" s="49"/>
      <c r="TMK107" s="49"/>
      <c r="TML107" s="49"/>
      <c r="TMM107" s="49"/>
      <c r="TMN107" s="49"/>
      <c r="TMO107" s="49"/>
      <c r="TMP107" s="49"/>
      <c r="TMQ107" s="49"/>
      <c r="TMR107" s="49"/>
      <c r="TMS107" s="49"/>
      <c r="TMT107" s="49"/>
      <c r="TMU107" s="49"/>
      <c r="TMV107" s="49"/>
      <c r="TMW107" s="49"/>
      <c r="TMX107" s="49"/>
      <c r="TMY107" s="49"/>
      <c r="TMZ107" s="49"/>
      <c r="TNA107" s="49"/>
      <c r="TNB107" s="49"/>
      <c r="TNC107" s="49"/>
      <c r="TND107" s="49"/>
      <c r="TNE107" s="49"/>
      <c r="TNF107" s="49"/>
      <c r="TNG107" s="49"/>
      <c r="TNH107" s="49"/>
      <c r="TNI107" s="49"/>
      <c r="TNJ107" s="49"/>
      <c r="TNK107" s="49"/>
      <c r="TNL107" s="49"/>
      <c r="TNM107" s="49"/>
      <c r="TNN107" s="49"/>
      <c r="TNO107" s="49"/>
      <c r="TNP107" s="49"/>
      <c r="TNQ107" s="49"/>
      <c r="TNR107" s="49"/>
      <c r="TNS107" s="49"/>
      <c r="TNT107" s="49"/>
      <c r="TNU107" s="49"/>
      <c r="TNV107" s="49"/>
      <c r="TNW107" s="49"/>
      <c r="TNX107" s="49"/>
      <c r="TNY107" s="49"/>
      <c r="TNZ107" s="49"/>
      <c r="TOA107" s="49"/>
      <c r="TOB107" s="49"/>
      <c r="TOC107" s="49"/>
      <c r="TOD107" s="49"/>
      <c r="TOE107" s="49"/>
      <c r="TOF107" s="49"/>
      <c r="TOG107" s="49"/>
      <c r="TOH107" s="49"/>
      <c r="TOI107" s="49"/>
      <c r="TOJ107" s="49"/>
      <c r="TOK107" s="49"/>
      <c r="TOL107" s="49"/>
      <c r="TOM107" s="49"/>
      <c r="TON107" s="49"/>
      <c r="TOO107" s="49"/>
      <c r="TOP107" s="49"/>
      <c r="TOQ107" s="49"/>
      <c r="TOR107" s="49"/>
      <c r="TOS107" s="49"/>
      <c r="TOT107" s="49"/>
      <c r="TOU107" s="49"/>
      <c r="TOV107" s="49"/>
      <c r="TOW107" s="49"/>
      <c r="TOX107" s="49"/>
      <c r="TOY107" s="49"/>
      <c r="TOZ107" s="49"/>
      <c r="TPA107" s="49"/>
      <c r="TPB107" s="49"/>
      <c r="TPC107" s="49"/>
      <c r="TPD107" s="49"/>
      <c r="TPE107" s="49"/>
      <c r="TPF107" s="49"/>
      <c r="TPG107" s="49"/>
      <c r="TPH107" s="49"/>
      <c r="TPI107" s="49"/>
      <c r="TPJ107" s="49"/>
      <c r="TPK107" s="49"/>
      <c r="TPL107" s="49"/>
      <c r="TPM107" s="49"/>
      <c r="TPN107" s="49"/>
      <c r="TPO107" s="49"/>
      <c r="TPP107" s="49"/>
      <c r="TPQ107" s="49"/>
      <c r="TPR107" s="49"/>
      <c r="TPS107" s="49"/>
      <c r="TPT107" s="49"/>
      <c r="TPU107" s="49"/>
      <c r="TPV107" s="49"/>
      <c r="TPW107" s="49"/>
      <c r="TPX107" s="49"/>
      <c r="TPY107" s="49"/>
      <c r="TPZ107" s="49"/>
      <c r="TQA107" s="49"/>
      <c r="TQB107" s="49"/>
      <c r="TQC107" s="49"/>
      <c r="TQD107" s="49"/>
      <c r="TQE107" s="49"/>
      <c r="TQF107" s="49"/>
      <c r="TQG107" s="49"/>
      <c r="TQH107" s="49"/>
      <c r="TQI107" s="49"/>
      <c r="TQJ107" s="49"/>
      <c r="TQK107" s="49"/>
      <c r="TQL107" s="49"/>
      <c r="TQM107" s="49"/>
      <c r="TQN107" s="49"/>
      <c r="TQO107" s="49"/>
      <c r="TQP107" s="49"/>
      <c r="TQQ107" s="49"/>
      <c r="TQR107" s="49"/>
      <c r="TQS107" s="49"/>
      <c r="TQT107" s="49"/>
      <c r="TQU107" s="49"/>
      <c r="TQV107" s="49"/>
      <c r="TQW107" s="49"/>
      <c r="TQX107" s="49"/>
      <c r="TQY107" s="49"/>
      <c r="TQZ107" s="49"/>
      <c r="TRA107" s="49"/>
      <c r="TRB107" s="49"/>
      <c r="TRC107" s="49"/>
      <c r="TRD107" s="49"/>
      <c r="TRE107" s="49"/>
      <c r="TRF107" s="49"/>
      <c r="TRG107" s="49"/>
      <c r="TRH107" s="49"/>
      <c r="TRI107" s="49"/>
      <c r="TRJ107" s="49"/>
      <c r="TRK107" s="49"/>
      <c r="TRL107" s="49"/>
      <c r="TRM107" s="49"/>
      <c r="TRN107" s="49"/>
      <c r="TRO107" s="49"/>
      <c r="TRP107" s="49"/>
      <c r="TRQ107" s="49"/>
      <c r="TRR107" s="49"/>
      <c r="TRS107" s="49"/>
      <c r="TRT107" s="49"/>
      <c r="TRU107" s="49"/>
      <c r="TRV107" s="49"/>
      <c r="TRW107" s="49"/>
      <c r="TRX107" s="49"/>
      <c r="TRY107" s="49"/>
      <c r="TRZ107" s="49"/>
      <c r="TSA107" s="49"/>
      <c r="TSB107" s="49"/>
      <c r="TSC107" s="49"/>
      <c r="TSD107" s="49"/>
      <c r="TSE107" s="49"/>
      <c r="TSF107" s="49"/>
      <c r="TSG107" s="49"/>
      <c r="TSH107" s="49"/>
      <c r="TSI107" s="49"/>
      <c r="TSJ107" s="49"/>
      <c r="TSK107" s="49"/>
      <c r="TSL107" s="49"/>
      <c r="TSM107" s="49"/>
      <c r="TSN107" s="49"/>
      <c r="TSO107" s="49"/>
      <c r="TSP107" s="49"/>
      <c r="TSQ107" s="49"/>
      <c r="TSR107" s="49"/>
      <c r="TSS107" s="49"/>
      <c r="TST107" s="49"/>
      <c r="TSU107" s="49"/>
      <c r="TSV107" s="49"/>
      <c r="TSW107" s="49"/>
      <c r="TSX107" s="49"/>
      <c r="TSY107" s="49"/>
      <c r="TSZ107" s="49"/>
      <c r="TTA107" s="49"/>
      <c r="TTB107" s="49"/>
      <c r="TTC107" s="49"/>
      <c r="TTD107" s="49"/>
      <c r="TTE107" s="49"/>
      <c r="TTF107" s="49"/>
      <c r="TTG107" s="49"/>
      <c r="TTH107" s="49"/>
      <c r="TTI107" s="49"/>
      <c r="TTJ107" s="49"/>
      <c r="TTK107" s="49"/>
      <c r="TTL107" s="49"/>
      <c r="TTM107" s="49"/>
      <c r="TTN107" s="49"/>
      <c r="TTO107" s="49"/>
      <c r="TTP107" s="49"/>
      <c r="TTQ107" s="49"/>
      <c r="TTR107" s="49"/>
      <c r="TTS107" s="49"/>
      <c r="TTT107" s="49"/>
      <c r="TTU107" s="49"/>
      <c r="TTV107" s="49"/>
      <c r="TTW107" s="49"/>
      <c r="TTX107" s="49"/>
      <c r="TTY107" s="49"/>
      <c r="TTZ107" s="49"/>
      <c r="TUA107" s="49"/>
      <c r="TUB107" s="49"/>
      <c r="TUC107" s="49"/>
      <c r="TUD107" s="49"/>
      <c r="TUE107" s="49"/>
      <c r="TUF107" s="49"/>
      <c r="TUG107" s="49"/>
      <c r="TUH107" s="49"/>
      <c r="TUI107" s="49"/>
      <c r="TUJ107" s="49"/>
      <c r="TUK107" s="49"/>
      <c r="TUL107" s="49"/>
      <c r="TUM107" s="49"/>
      <c r="TUN107" s="49"/>
      <c r="TUO107" s="49"/>
      <c r="TUP107" s="49"/>
      <c r="TUQ107" s="49"/>
      <c r="TUR107" s="49"/>
      <c r="TUS107" s="49"/>
      <c r="TUT107" s="49"/>
      <c r="TUU107" s="49"/>
      <c r="TUV107" s="49"/>
      <c r="TUW107" s="49"/>
      <c r="TUX107" s="49"/>
      <c r="TUY107" s="49"/>
      <c r="TUZ107" s="49"/>
      <c r="TVA107" s="49"/>
      <c r="TVB107" s="49"/>
      <c r="TVC107" s="49"/>
      <c r="TVD107" s="49"/>
      <c r="TVE107" s="49"/>
      <c r="TVF107" s="49"/>
      <c r="TVG107" s="49"/>
      <c r="TVH107" s="49"/>
      <c r="TVI107" s="49"/>
      <c r="TVJ107" s="49"/>
      <c r="TVK107" s="49"/>
      <c r="TVL107" s="49"/>
      <c r="TVM107" s="49"/>
      <c r="TVN107" s="49"/>
      <c r="TVO107" s="49"/>
      <c r="TVP107" s="49"/>
      <c r="TVQ107" s="49"/>
      <c r="TVR107" s="49"/>
      <c r="TVS107" s="49"/>
      <c r="TVT107" s="49"/>
      <c r="TVU107" s="49"/>
      <c r="TVV107" s="49"/>
      <c r="TVW107" s="49"/>
      <c r="TVX107" s="49"/>
      <c r="TVY107" s="49"/>
      <c r="TVZ107" s="49"/>
      <c r="TWA107" s="49"/>
      <c r="TWB107" s="49"/>
      <c r="TWC107" s="49"/>
      <c r="TWD107" s="49"/>
      <c r="TWE107" s="49"/>
      <c r="TWF107" s="49"/>
      <c r="TWG107" s="49"/>
      <c r="TWH107" s="49"/>
      <c r="TWI107" s="49"/>
      <c r="TWJ107" s="49"/>
      <c r="TWK107" s="49"/>
      <c r="TWL107" s="49"/>
      <c r="TWM107" s="49"/>
      <c r="TWN107" s="49"/>
      <c r="TWO107" s="49"/>
      <c r="TWP107" s="49"/>
      <c r="TWQ107" s="49"/>
      <c r="TWR107" s="49"/>
      <c r="TWS107" s="49"/>
      <c r="TWT107" s="49"/>
      <c r="TWU107" s="49"/>
      <c r="TWV107" s="49"/>
      <c r="TWW107" s="49"/>
      <c r="TWX107" s="49"/>
      <c r="TWY107" s="49"/>
      <c r="TWZ107" s="49"/>
      <c r="TXA107" s="49"/>
      <c r="TXB107" s="49"/>
      <c r="TXC107" s="49"/>
      <c r="TXD107" s="49"/>
      <c r="TXE107" s="49"/>
      <c r="TXF107" s="49"/>
      <c r="TXG107" s="49"/>
      <c r="TXH107" s="49"/>
      <c r="TXI107" s="49"/>
      <c r="TXJ107" s="49"/>
      <c r="TXK107" s="49"/>
      <c r="TXL107" s="49"/>
      <c r="TXM107" s="49"/>
      <c r="TXN107" s="49"/>
      <c r="TXO107" s="49"/>
      <c r="TXP107" s="49"/>
      <c r="TXQ107" s="49"/>
      <c r="TXR107" s="49"/>
      <c r="TXS107" s="49"/>
      <c r="TXT107" s="49"/>
      <c r="TXU107" s="49"/>
      <c r="TXV107" s="49"/>
      <c r="TXW107" s="49"/>
      <c r="TXX107" s="49"/>
      <c r="TXY107" s="49"/>
      <c r="TXZ107" s="49"/>
      <c r="TYA107" s="49"/>
      <c r="TYB107" s="49"/>
      <c r="TYC107" s="49"/>
      <c r="TYD107" s="49"/>
      <c r="TYE107" s="49"/>
      <c r="TYF107" s="49"/>
      <c r="TYG107" s="49"/>
      <c r="TYH107" s="49"/>
      <c r="TYI107" s="49"/>
      <c r="TYJ107" s="49"/>
      <c r="TYK107" s="49"/>
      <c r="TYL107" s="49"/>
      <c r="TYM107" s="49"/>
      <c r="TYN107" s="49"/>
      <c r="TYO107" s="49"/>
      <c r="TYP107" s="49"/>
      <c r="TYQ107" s="49"/>
      <c r="TYR107" s="49"/>
      <c r="TYS107" s="49"/>
      <c r="TYT107" s="49"/>
      <c r="TYU107" s="49"/>
      <c r="TYV107" s="49"/>
      <c r="TYW107" s="49"/>
      <c r="TYX107" s="49"/>
      <c r="TYY107" s="49"/>
      <c r="TYZ107" s="49"/>
      <c r="TZA107" s="49"/>
      <c r="TZB107" s="49"/>
      <c r="TZC107" s="49"/>
      <c r="TZD107" s="49"/>
      <c r="TZE107" s="49"/>
      <c r="TZF107" s="49"/>
      <c r="TZG107" s="49"/>
      <c r="TZH107" s="49"/>
      <c r="TZI107" s="49"/>
      <c r="TZJ107" s="49"/>
      <c r="TZK107" s="49"/>
      <c r="TZL107" s="49"/>
      <c r="TZM107" s="49"/>
      <c r="TZN107" s="49"/>
      <c r="TZO107" s="49"/>
      <c r="TZP107" s="49"/>
      <c r="TZQ107" s="49"/>
      <c r="TZR107" s="49"/>
      <c r="TZS107" s="49"/>
      <c r="TZT107" s="49"/>
      <c r="TZU107" s="49"/>
      <c r="TZV107" s="49"/>
      <c r="TZW107" s="49"/>
      <c r="TZX107" s="49"/>
      <c r="TZY107" s="49"/>
      <c r="TZZ107" s="49"/>
      <c r="UAA107" s="49"/>
      <c r="UAB107" s="49"/>
      <c r="UAC107" s="49"/>
      <c r="UAD107" s="49"/>
      <c r="UAE107" s="49"/>
      <c r="UAF107" s="49"/>
      <c r="UAG107" s="49"/>
      <c r="UAH107" s="49"/>
      <c r="UAI107" s="49"/>
      <c r="UAJ107" s="49"/>
      <c r="UAK107" s="49"/>
      <c r="UAL107" s="49"/>
      <c r="UAM107" s="49"/>
      <c r="UAN107" s="49"/>
      <c r="UAO107" s="49"/>
      <c r="UAP107" s="49"/>
      <c r="UAQ107" s="49"/>
      <c r="UAR107" s="49"/>
      <c r="UAS107" s="49"/>
      <c r="UAT107" s="49"/>
      <c r="UAU107" s="49"/>
      <c r="UAV107" s="49"/>
      <c r="UAW107" s="49"/>
      <c r="UAX107" s="49"/>
      <c r="UAY107" s="49"/>
      <c r="UAZ107" s="49"/>
      <c r="UBA107" s="49"/>
      <c r="UBB107" s="49"/>
      <c r="UBC107" s="49"/>
      <c r="UBD107" s="49"/>
      <c r="UBE107" s="49"/>
      <c r="UBF107" s="49"/>
      <c r="UBG107" s="49"/>
      <c r="UBH107" s="49"/>
      <c r="UBI107" s="49"/>
      <c r="UBJ107" s="49"/>
      <c r="UBK107" s="49"/>
      <c r="UBL107" s="49"/>
      <c r="UBM107" s="49"/>
      <c r="UBN107" s="49"/>
      <c r="UBO107" s="49"/>
      <c r="UBP107" s="49"/>
      <c r="UBQ107" s="49"/>
      <c r="UBR107" s="49"/>
      <c r="UBS107" s="49"/>
      <c r="UBT107" s="49"/>
      <c r="UBU107" s="49"/>
      <c r="UBV107" s="49"/>
      <c r="UBW107" s="49"/>
      <c r="UBX107" s="49"/>
      <c r="UBY107" s="49"/>
      <c r="UBZ107" s="49"/>
      <c r="UCA107" s="49"/>
      <c r="UCB107" s="49"/>
      <c r="UCC107" s="49"/>
      <c r="UCD107" s="49"/>
      <c r="UCE107" s="49"/>
      <c r="UCF107" s="49"/>
      <c r="UCG107" s="49"/>
      <c r="UCH107" s="49"/>
      <c r="UCI107" s="49"/>
      <c r="UCJ107" s="49"/>
      <c r="UCK107" s="49"/>
      <c r="UCL107" s="49"/>
      <c r="UCM107" s="49"/>
      <c r="UCN107" s="49"/>
      <c r="UCO107" s="49"/>
      <c r="UCP107" s="49"/>
      <c r="UCQ107" s="49"/>
      <c r="UCR107" s="49"/>
      <c r="UCS107" s="49"/>
      <c r="UCT107" s="49"/>
      <c r="UCU107" s="49"/>
      <c r="UCV107" s="49"/>
      <c r="UCW107" s="49"/>
      <c r="UCX107" s="49"/>
      <c r="UCY107" s="49"/>
      <c r="UCZ107" s="49"/>
      <c r="UDA107" s="49"/>
      <c r="UDB107" s="49"/>
      <c r="UDC107" s="49"/>
      <c r="UDD107" s="49"/>
      <c r="UDE107" s="49"/>
      <c r="UDF107" s="49"/>
      <c r="UDG107" s="49"/>
      <c r="UDH107" s="49"/>
      <c r="UDI107" s="49"/>
      <c r="UDJ107" s="49"/>
      <c r="UDK107" s="49"/>
      <c r="UDL107" s="49"/>
      <c r="UDM107" s="49"/>
      <c r="UDN107" s="49"/>
      <c r="UDO107" s="49"/>
      <c r="UDP107" s="49"/>
      <c r="UDQ107" s="49"/>
      <c r="UDR107" s="49"/>
      <c r="UDS107" s="49"/>
      <c r="UDT107" s="49"/>
      <c r="UDU107" s="49"/>
      <c r="UDV107" s="49"/>
      <c r="UDW107" s="49"/>
      <c r="UDX107" s="49"/>
      <c r="UDY107" s="49"/>
      <c r="UDZ107" s="49"/>
      <c r="UEA107" s="49"/>
      <c r="UEB107" s="49"/>
      <c r="UEC107" s="49"/>
      <c r="UED107" s="49"/>
      <c r="UEE107" s="49"/>
      <c r="UEF107" s="49"/>
      <c r="UEG107" s="49"/>
      <c r="UEH107" s="49"/>
      <c r="UEI107" s="49"/>
      <c r="UEJ107" s="49"/>
      <c r="UEK107" s="49"/>
      <c r="UEL107" s="49"/>
      <c r="UEM107" s="49"/>
      <c r="UEN107" s="49"/>
      <c r="UEO107" s="49"/>
      <c r="UEP107" s="49"/>
      <c r="UEQ107" s="49"/>
      <c r="UER107" s="49"/>
      <c r="UES107" s="49"/>
      <c r="UET107" s="49"/>
      <c r="UEU107" s="49"/>
      <c r="UEV107" s="49"/>
      <c r="UEW107" s="49"/>
      <c r="UEX107" s="49"/>
      <c r="UEY107" s="49"/>
      <c r="UEZ107" s="49"/>
      <c r="UFA107" s="49"/>
      <c r="UFB107" s="49"/>
      <c r="UFC107" s="49"/>
      <c r="UFD107" s="49"/>
      <c r="UFE107" s="49"/>
      <c r="UFF107" s="49"/>
      <c r="UFG107" s="49"/>
      <c r="UFH107" s="49"/>
      <c r="UFI107" s="49"/>
      <c r="UFJ107" s="49"/>
      <c r="UFK107" s="49"/>
      <c r="UFL107" s="49"/>
      <c r="UFM107" s="49"/>
      <c r="UFN107" s="49"/>
      <c r="UFO107" s="49"/>
      <c r="UFP107" s="49"/>
      <c r="UFQ107" s="49"/>
      <c r="UFR107" s="49"/>
      <c r="UFS107" s="49"/>
      <c r="UFT107" s="49"/>
      <c r="UFU107" s="49"/>
      <c r="UFV107" s="49"/>
      <c r="UFW107" s="49"/>
      <c r="UFX107" s="49"/>
      <c r="UFY107" s="49"/>
      <c r="UFZ107" s="49"/>
      <c r="UGA107" s="49"/>
      <c r="UGB107" s="49"/>
      <c r="UGC107" s="49"/>
      <c r="UGD107" s="49"/>
      <c r="UGE107" s="49"/>
      <c r="UGF107" s="49"/>
      <c r="UGG107" s="49"/>
      <c r="UGH107" s="49"/>
      <c r="UGI107" s="49"/>
      <c r="UGJ107" s="49"/>
      <c r="UGK107" s="49"/>
      <c r="UGL107" s="49"/>
      <c r="UGM107" s="49"/>
      <c r="UGN107" s="49"/>
      <c r="UGO107" s="49"/>
      <c r="UGP107" s="49"/>
      <c r="UGQ107" s="49"/>
      <c r="UGR107" s="49"/>
      <c r="UGS107" s="49"/>
      <c r="UGT107" s="49"/>
      <c r="UGU107" s="49"/>
      <c r="UGV107" s="49"/>
      <c r="UGW107" s="49"/>
      <c r="UGX107" s="49"/>
      <c r="UGY107" s="49"/>
      <c r="UGZ107" s="49"/>
      <c r="UHA107" s="49"/>
      <c r="UHB107" s="49"/>
      <c r="UHC107" s="49"/>
      <c r="UHD107" s="49"/>
      <c r="UHE107" s="49"/>
      <c r="UHF107" s="49"/>
      <c r="UHG107" s="49"/>
      <c r="UHH107" s="49"/>
      <c r="UHI107" s="49"/>
      <c r="UHJ107" s="49"/>
      <c r="UHK107" s="49"/>
      <c r="UHL107" s="49"/>
      <c r="UHM107" s="49"/>
      <c r="UHN107" s="49"/>
      <c r="UHO107" s="49"/>
      <c r="UHP107" s="49"/>
      <c r="UHQ107" s="49"/>
      <c r="UHR107" s="49"/>
      <c r="UHS107" s="49"/>
      <c r="UHT107" s="49"/>
      <c r="UHU107" s="49"/>
      <c r="UHV107" s="49"/>
      <c r="UHW107" s="49"/>
      <c r="UHX107" s="49"/>
      <c r="UHY107" s="49"/>
      <c r="UHZ107" s="49"/>
      <c r="UIA107" s="49"/>
      <c r="UIB107" s="49"/>
      <c r="UIC107" s="49"/>
      <c r="UID107" s="49"/>
      <c r="UIE107" s="49"/>
      <c r="UIF107" s="49"/>
      <c r="UIG107" s="49"/>
      <c r="UIH107" s="49"/>
      <c r="UII107" s="49"/>
      <c r="UIJ107" s="49"/>
      <c r="UIK107" s="49"/>
      <c r="UIL107" s="49"/>
      <c r="UIM107" s="49"/>
      <c r="UIN107" s="49"/>
      <c r="UIO107" s="49"/>
      <c r="UIP107" s="49"/>
      <c r="UIQ107" s="49"/>
      <c r="UIR107" s="49"/>
      <c r="UIS107" s="49"/>
      <c r="UIT107" s="49"/>
      <c r="UIU107" s="49"/>
      <c r="UIV107" s="49"/>
      <c r="UIW107" s="49"/>
      <c r="UIX107" s="49"/>
      <c r="UIY107" s="49"/>
      <c r="UIZ107" s="49"/>
      <c r="UJA107" s="49"/>
      <c r="UJB107" s="49"/>
      <c r="UJC107" s="49"/>
      <c r="UJD107" s="49"/>
      <c r="UJE107" s="49"/>
      <c r="UJF107" s="49"/>
      <c r="UJG107" s="49"/>
      <c r="UJH107" s="49"/>
      <c r="UJI107" s="49"/>
      <c r="UJJ107" s="49"/>
      <c r="UJK107" s="49"/>
      <c r="UJL107" s="49"/>
      <c r="UJM107" s="49"/>
      <c r="UJN107" s="49"/>
      <c r="UJO107" s="49"/>
      <c r="UJP107" s="49"/>
      <c r="UJQ107" s="49"/>
      <c r="UJR107" s="49"/>
      <c r="UJS107" s="49"/>
      <c r="UJT107" s="49"/>
      <c r="UJU107" s="49"/>
      <c r="UJV107" s="49"/>
      <c r="UJW107" s="49"/>
      <c r="UJX107" s="49"/>
      <c r="UJY107" s="49"/>
      <c r="UJZ107" s="49"/>
      <c r="UKA107" s="49"/>
      <c r="UKB107" s="49"/>
      <c r="UKC107" s="49"/>
      <c r="UKD107" s="49"/>
      <c r="UKE107" s="49"/>
      <c r="UKF107" s="49"/>
      <c r="UKG107" s="49"/>
      <c r="UKH107" s="49"/>
      <c r="UKI107" s="49"/>
      <c r="UKJ107" s="49"/>
      <c r="UKK107" s="49"/>
      <c r="UKL107" s="49"/>
      <c r="UKM107" s="49"/>
      <c r="UKN107" s="49"/>
      <c r="UKO107" s="49"/>
      <c r="UKP107" s="49"/>
      <c r="UKQ107" s="49"/>
      <c r="UKR107" s="49"/>
      <c r="UKS107" s="49"/>
      <c r="UKT107" s="49"/>
      <c r="UKU107" s="49"/>
      <c r="UKV107" s="49"/>
      <c r="UKW107" s="49"/>
      <c r="UKX107" s="49"/>
      <c r="UKY107" s="49"/>
      <c r="UKZ107" s="49"/>
      <c r="ULA107" s="49"/>
      <c r="ULB107" s="49"/>
      <c r="ULC107" s="49"/>
      <c r="ULD107" s="49"/>
      <c r="ULE107" s="49"/>
      <c r="ULF107" s="49"/>
      <c r="ULG107" s="49"/>
      <c r="ULH107" s="49"/>
      <c r="ULI107" s="49"/>
      <c r="ULJ107" s="49"/>
      <c r="ULK107" s="49"/>
      <c r="ULL107" s="49"/>
      <c r="ULM107" s="49"/>
      <c r="ULN107" s="49"/>
      <c r="ULO107" s="49"/>
      <c r="ULP107" s="49"/>
      <c r="ULQ107" s="49"/>
      <c r="ULR107" s="49"/>
      <c r="ULS107" s="49"/>
      <c r="ULT107" s="49"/>
      <c r="ULU107" s="49"/>
      <c r="ULV107" s="49"/>
      <c r="ULW107" s="49"/>
      <c r="ULX107" s="49"/>
      <c r="ULY107" s="49"/>
      <c r="ULZ107" s="49"/>
      <c r="UMA107" s="49"/>
      <c r="UMB107" s="49"/>
      <c r="UMC107" s="49"/>
      <c r="UMD107" s="49"/>
      <c r="UME107" s="49"/>
      <c r="UMF107" s="49"/>
      <c r="UMG107" s="49"/>
      <c r="UMH107" s="49"/>
      <c r="UMI107" s="49"/>
      <c r="UMJ107" s="49"/>
      <c r="UMK107" s="49"/>
      <c r="UML107" s="49"/>
      <c r="UMM107" s="49"/>
      <c r="UMN107" s="49"/>
      <c r="UMO107" s="49"/>
      <c r="UMP107" s="49"/>
      <c r="UMQ107" s="49"/>
      <c r="UMR107" s="49"/>
      <c r="UMS107" s="49"/>
      <c r="UMT107" s="49"/>
      <c r="UMU107" s="49"/>
      <c r="UMV107" s="49"/>
      <c r="UMW107" s="49"/>
      <c r="UMX107" s="49"/>
      <c r="UMY107" s="49"/>
      <c r="UMZ107" s="49"/>
      <c r="UNA107" s="49"/>
      <c r="UNB107" s="49"/>
      <c r="UNC107" s="49"/>
      <c r="UND107" s="49"/>
      <c r="UNE107" s="49"/>
      <c r="UNF107" s="49"/>
      <c r="UNG107" s="49"/>
      <c r="UNH107" s="49"/>
      <c r="UNI107" s="49"/>
      <c r="UNJ107" s="49"/>
      <c r="UNK107" s="49"/>
      <c r="UNL107" s="49"/>
      <c r="UNM107" s="49"/>
      <c r="UNN107" s="49"/>
      <c r="UNO107" s="49"/>
      <c r="UNP107" s="49"/>
      <c r="UNQ107" s="49"/>
      <c r="UNR107" s="49"/>
      <c r="UNS107" s="49"/>
      <c r="UNT107" s="49"/>
      <c r="UNU107" s="49"/>
      <c r="UNV107" s="49"/>
      <c r="UNW107" s="49"/>
      <c r="UNX107" s="49"/>
      <c r="UNY107" s="49"/>
      <c r="UNZ107" s="49"/>
      <c r="UOA107" s="49"/>
      <c r="UOB107" s="49"/>
      <c r="UOC107" s="49"/>
      <c r="UOD107" s="49"/>
      <c r="UOE107" s="49"/>
      <c r="UOF107" s="49"/>
      <c r="UOG107" s="49"/>
      <c r="UOH107" s="49"/>
      <c r="UOI107" s="49"/>
      <c r="UOJ107" s="49"/>
      <c r="UOK107" s="49"/>
      <c r="UOL107" s="49"/>
      <c r="UOM107" s="49"/>
      <c r="UON107" s="49"/>
      <c r="UOO107" s="49"/>
      <c r="UOP107" s="49"/>
      <c r="UOQ107" s="49"/>
      <c r="UOR107" s="49"/>
      <c r="UOS107" s="49"/>
      <c r="UOT107" s="49"/>
      <c r="UOU107" s="49"/>
      <c r="UOV107" s="49"/>
      <c r="UOW107" s="49"/>
      <c r="UOX107" s="49"/>
      <c r="UOY107" s="49"/>
      <c r="UOZ107" s="49"/>
      <c r="UPA107" s="49"/>
      <c r="UPB107" s="49"/>
      <c r="UPC107" s="49"/>
      <c r="UPD107" s="49"/>
      <c r="UPE107" s="49"/>
      <c r="UPF107" s="49"/>
      <c r="UPG107" s="49"/>
      <c r="UPH107" s="49"/>
      <c r="UPI107" s="49"/>
      <c r="UPJ107" s="49"/>
      <c r="UPK107" s="49"/>
      <c r="UPL107" s="49"/>
      <c r="UPM107" s="49"/>
      <c r="UPN107" s="49"/>
      <c r="UPO107" s="49"/>
      <c r="UPP107" s="49"/>
      <c r="UPQ107" s="49"/>
      <c r="UPR107" s="49"/>
      <c r="UPS107" s="49"/>
      <c r="UPT107" s="49"/>
      <c r="UPU107" s="49"/>
      <c r="UPV107" s="49"/>
      <c r="UPW107" s="49"/>
      <c r="UPX107" s="49"/>
      <c r="UPY107" s="49"/>
      <c r="UPZ107" s="49"/>
      <c r="UQA107" s="49"/>
      <c r="UQB107" s="49"/>
      <c r="UQC107" s="49"/>
      <c r="UQD107" s="49"/>
      <c r="UQE107" s="49"/>
      <c r="UQF107" s="49"/>
      <c r="UQG107" s="49"/>
      <c r="UQH107" s="49"/>
      <c r="UQI107" s="49"/>
      <c r="UQJ107" s="49"/>
      <c r="UQK107" s="49"/>
      <c r="UQL107" s="49"/>
      <c r="UQM107" s="49"/>
      <c r="UQN107" s="49"/>
      <c r="UQO107" s="49"/>
      <c r="UQP107" s="49"/>
      <c r="UQQ107" s="49"/>
      <c r="UQR107" s="49"/>
      <c r="UQS107" s="49"/>
      <c r="UQT107" s="49"/>
      <c r="UQU107" s="49"/>
      <c r="UQV107" s="49"/>
      <c r="UQW107" s="49"/>
      <c r="UQX107" s="49"/>
      <c r="UQY107" s="49"/>
      <c r="UQZ107" s="49"/>
      <c r="URA107" s="49"/>
      <c r="URB107" s="49"/>
      <c r="URC107" s="49"/>
      <c r="URD107" s="49"/>
      <c r="URE107" s="49"/>
      <c r="URF107" s="49"/>
      <c r="URG107" s="49"/>
      <c r="URH107" s="49"/>
      <c r="URI107" s="49"/>
      <c r="URJ107" s="49"/>
      <c r="URK107" s="49"/>
      <c r="URL107" s="49"/>
      <c r="URM107" s="49"/>
      <c r="URN107" s="49"/>
      <c r="URO107" s="49"/>
      <c r="URP107" s="49"/>
      <c r="URQ107" s="49"/>
      <c r="URR107" s="49"/>
      <c r="URS107" s="49"/>
      <c r="URT107" s="49"/>
      <c r="URU107" s="49"/>
      <c r="URV107" s="49"/>
      <c r="URW107" s="49"/>
      <c r="URX107" s="49"/>
      <c r="URY107" s="49"/>
      <c r="URZ107" s="49"/>
      <c r="USA107" s="49"/>
      <c r="USB107" s="49"/>
      <c r="USC107" s="49"/>
      <c r="USD107" s="49"/>
      <c r="USE107" s="49"/>
      <c r="USF107" s="49"/>
      <c r="USG107" s="49"/>
      <c r="USH107" s="49"/>
      <c r="USI107" s="49"/>
      <c r="USJ107" s="49"/>
      <c r="USK107" s="49"/>
      <c r="USL107" s="49"/>
      <c r="USM107" s="49"/>
      <c r="USN107" s="49"/>
      <c r="USO107" s="49"/>
      <c r="USP107" s="49"/>
      <c r="USQ107" s="49"/>
      <c r="USR107" s="49"/>
      <c r="USS107" s="49"/>
      <c r="UST107" s="49"/>
      <c r="USU107" s="49"/>
      <c r="USV107" s="49"/>
      <c r="USW107" s="49"/>
      <c r="USX107" s="49"/>
      <c r="USY107" s="49"/>
      <c r="USZ107" s="49"/>
      <c r="UTA107" s="49"/>
      <c r="UTB107" s="49"/>
      <c r="UTC107" s="49"/>
      <c r="UTD107" s="49"/>
      <c r="UTE107" s="49"/>
      <c r="UTF107" s="49"/>
      <c r="UTG107" s="49"/>
      <c r="UTH107" s="49"/>
      <c r="UTI107" s="49"/>
      <c r="UTJ107" s="49"/>
      <c r="UTK107" s="49"/>
      <c r="UTL107" s="49"/>
      <c r="UTM107" s="49"/>
      <c r="UTN107" s="49"/>
      <c r="UTO107" s="49"/>
      <c r="UTP107" s="49"/>
      <c r="UTQ107" s="49"/>
      <c r="UTR107" s="49"/>
      <c r="UTS107" s="49"/>
      <c r="UTT107" s="49"/>
      <c r="UTU107" s="49"/>
      <c r="UTV107" s="49"/>
      <c r="UTW107" s="49"/>
      <c r="UTX107" s="49"/>
      <c r="UTY107" s="49"/>
      <c r="UTZ107" s="49"/>
      <c r="UUA107" s="49"/>
      <c r="UUB107" s="49"/>
      <c r="UUC107" s="49"/>
      <c r="UUD107" s="49"/>
      <c r="UUE107" s="49"/>
      <c r="UUF107" s="49"/>
      <c r="UUG107" s="49"/>
      <c r="UUH107" s="49"/>
      <c r="UUI107" s="49"/>
      <c r="UUJ107" s="49"/>
      <c r="UUK107" s="49"/>
      <c r="UUL107" s="49"/>
      <c r="UUM107" s="49"/>
      <c r="UUN107" s="49"/>
      <c r="UUO107" s="49"/>
      <c r="UUP107" s="49"/>
      <c r="UUQ107" s="49"/>
      <c r="UUR107" s="49"/>
      <c r="UUS107" s="49"/>
      <c r="UUT107" s="49"/>
      <c r="UUU107" s="49"/>
      <c r="UUV107" s="49"/>
      <c r="UUW107" s="49"/>
      <c r="UUX107" s="49"/>
      <c r="UUY107" s="49"/>
      <c r="UUZ107" s="49"/>
      <c r="UVA107" s="49"/>
      <c r="UVB107" s="49"/>
      <c r="UVC107" s="49"/>
      <c r="UVD107" s="49"/>
      <c r="UVE107" s="49"/>
      <c r="UVF107" s="49"/>
      <c r="UVG107" s="49"/>
      <c r="UVH107" s="49"/>
      <c r="UVI107" s="49"/>
      <c r="UVJ107" s="49"/>
      <c r="UVK107" s="49"/>
      <c r="UVL107" s="49"/>
      <c r="UVM107" s="49"/>
      <c r="UVN107" s="49"/>
      <c r="UVO107" s="49"/>
      <c r="UVP107" s="49"/>
      <c r="UVQ107" s="49"/>
      <c r="UVR107" s="49"/>
      <c r="UVS107" s="49"/>
      <c r="UVT107" s="49"/>
      <c r="UVU107" s="49"/>
      <c r="UVV107" s="49"/>
      <c r="UVW107" s="49"/>
      <c r="UVX107" s="49"/>
      <c r="UVY107" s="49"/>
      <c r="UVZ107" s="49"/>
      <c r="UWA107" s="49"/>
      <c r="UWB107" s="49"/>
      <c r="UWC107" s="49"/>
      <c r="UWD107" s="49"/>
      <c r="UWE107" s="49"/>
      <c r="UWF107" s="49"/>
      <c r="UWG107" s="49"/>
      <c r="UWH107" s="49"/>
      <c r="UWI107" s="49"/>
      <c r="UWJ107" s="49"/>
      <c r="UWK107" s="49"/>
      <c r="UWL107" s="49"/>
      <c r="UWM107" s="49"/>
      <c r="UWN107" s="49"/>
      <c r="UWO107" s="49"/>
      <c r="UWP107" s="49"/>
      <c r="UWQ107" s="49"/>
      <c r="UWR107" s="49"/>
      <c r="UWS107" s="49"/>
      <c r="UWT107" s="49"/>
      <c r="UWU107" s="49"/>
      <c r="UWV107" s="49"/>
      <c r="UWW107" s="49"/>
      <c r="UWX107" s="49"/>
      <c r="UWY107" s="49"/>
      <c r="UWZ107" s="49"/>
      <c r="UXA107" s="49"/>
      <c r="UXB107" s="49"/>
      <c r="UXC107" s="49"/>
      <c r="UXD107" s="49"/>
      <c r="UXE107" s="49"/>
      <c r="UXF107" s="49"/>
      <c r="UXG107" s="49"/>
      <c r="UXH107" s="49"/>
      <c r="UXI107" s="49"/>
      <c r="UXJ107" s="49"/>
      <c r="UXK107" s="49"/>
      <c r="UXL107" s="49"/>
      <c r="UXM107" s="49"/>
      <c r="UXN107" s="49"/>
      <c r="UXO107" s="49"/>
      <c r="UXP107" s="49"/>
      <c r="UXQ107" s="49"/>
      <c r="UXR107" s="49"/>
      <c r="UXS107" s="49"/>
      <c r="UXT107" s="49"/>
      <c r="UXU107" s="49"/>
      <c r="UXV107" s="49"/>
      <c r="UXW107" s="49"/>
      <c r="UXX107" s="49"/>
      <c r="UXY107" s="49"/>
      <c r="UXZ107" s="49"/>
      <c r="UYA107" s="49"/>
      <c r="UYB107" s="49"/>
      <c r="UYC107" s="49"/>
      <c r="UYD107" s="49"/>
      <c r="UYE107" s="49"/>
      <c r="UYF107" s="49"/>
      <c r="UYG107" s="49"/>
      <c r="UYH107" s="49"/>
      <c r="UYI107" s="49"/>
      <c r="UYJ107" s="49"/>
      <c r="UYK107" s="49"/>
      <c r="UYL107" s="49"/>
      <c r="UYM107" s="49"/>
      <c r="UYN107" s="49"/>
      <c r="UYO107" s="49"/>
      <c r="UYP107" s="49"/>
      <c r="UYQ107" s="49"/>
      <c r="UYR107" s="49"/>
      <c r="UYS107" s="49"/>
      <c r="UYT107" s="49"/>
      <c r="UYU107" s="49"/>
      <c r="UYV107" s="49"/>
      <c r="UYW107" s="49"/>
      <c r="UYX107" s="49"/>
      <c r="UYY107" s="49"/>
      <c r="UYZ107" s="49"/>
      <c r="UZA107" s="49"/>
      <c r="UZB107" s="49"/>
      <c r="UZC107" s="49"/>
      <c r="UZD107" s="49"/>
      <c r="UZE107" s="49"/>
      <c r="UZF107" s="49"/>
      <c r="UZG107" s="49"/>
      <c r="UZH107" s="49"/>
      <c r="UZI107" s="49"/>
      <c r="UZJ107" s="49"/>
      <c r="UZK107" s="49"/>
      <c r="UZL107" s="49"/>
      <c r="UZM107" s="49"/>
      <c r="UZN107" s="49"/>
      <c r="UZO107" s="49"/>
      <c r="UZP107" s="49"/>
      <c r="UZQ107" s="49"/>
      <c r="UZR107" s="49"/>
      <c r="UZS107" s="49"/>
      <c r="UZT107" s="49"/>
      <c r="UZU107" s="49"/>
      <c r="UZV107" s="49"/>
      <c r="UZW107" s="49"/>
      <c r="UZX107" s="49"/>
      <c r="UZY107" s="49"/>
      <c r="UZZ107" s="49"/>
      <c r="VAA107" s="49"/>
      <c r="VAB107" s="49"/>
      <c r="VAC107" s="49"/>
      <c r="VAD107" s="49"/>
      <c r="VAE107" s="49"/>
      <c r="VAF107" s="49"/>
      <c r="VAG107" s="49"/>
      <c r="VAH107" s="49"/>
      <c r="VAI107" s="49"/>
      <c r="VAJ107" s="49"/>
      <c r="VAK107" s="49"/>
      <c r="VAL107" s="49"/>
      <c r="VAM107" s="49"/>
      <c r="VAN107" s="49"/>
      <c r="VAO107" s="49"/>
      <c r="VAP107" s="49"/>
      <c r="VAQ107" s="49"/>
      <c r="VAR107" s="49"/>
      <c r="VAS107" s="49"/>
      <c r="VAT107" s="49"/>
      <c r="VAU107" s="49"/>
      <c r="VAV107" s="49"/>
      <c r="VAW107" s="49"/>
      <c r="VAX107" s="49"/>
      <c r="VAY107" s="49"/>
      <c r="VAZ107" s="49"/>
      <c r="VBA107" s="49"/>
      <c r="VBB107" s="49"/>
      <c r="VBC107" s="49"/>
      <c r="VBD107" s="49"/>
      <c r="VBE107" s="49"/>
      <c r="VBF107" s="49"/>
      <c r="VBG107" s="49"/>
      <c r="VBH107" s="49"/>
      <c r="VBI107" s="49"/>
      <c r="VBJ107" s="49"/>
      <c r="VBK107" s="49"/>
      <c r="VBL107" s="49"/>
      <c r="VBM107" s="49"/>
      <c r="VBN107" s="49"/>
      <c r="VBO107" s="49"/>
      <c r="VBP107" s="49"/>
      <c r="VBQ107" s="49"/>
      <c r="VBR107" s="49"/>
      <c r="VBS107" s="49"/>
      <c r="VBT107" s="49"/>
      <c r="VBU107" s="49"/>
      <c r="VBV107" s="49"/>
      <c r="VBW107" s="49"/>
      <c r="VBX107" s="49"/>
      <c r="VBY107" s="49"/>
      <c r="VBZ107" s="49"/>
      <c r="VCA107" s="49"/>
      <c r="VCB107" s="49"/>
      <c r="VCC107" s="49"/>
      <c r="VCD107" s="49"/>
      <c r="VCE107" s="49"/>
      <c r="VCF107" s="49"/>
      <c r="VCG107" s="49"/>
      <c r="VCH107" s="49"/>
      <c r="VCI107" s="49"/>
      <c r="VCJ107" s="49"/>
      <c r="VCK107" s="49"/>
      <c r="VCL107" s="49"/>
      <c r="VCM107" s="49"/>
      <c r="VCN107" s="49"/>
      <c r="VCO107" s="49"/>
      <c r="VCP107" s="49"/>
      <c r="VCQ107" s="49"/>
      <c r="VCR107" s="49"/>
      <c r="VCS107" s="49"/>
      <c r="VCT107" s="49"/>
      <c r="VCU107" s="49"/>
      <c r="VCV107" s="49"/>
      <c r="VCW107" s="49"/>
      <c r="VCX107" s="49"/>
      <c r="VCY107" s="49"/>
      <c r="VCZ107" s="49"/>
      <c r="VDA107" s="49"/>
      <c r="VDB107" s="49"/>
      <c r="VDC107" s="49"/>
      <c r="VDD107" s="49"/>
      <c r="VDE107" s="49"/>
      <c r="VDF107" s="49"/>
      <c r="VDG107" s="49"/>
      <c r="VDH107" s="49"/>
      <c r="VDI107" s="49"/>
      <c r="VDJ107" s="49"/>
      <c r="VDK107" s="49"/>
      <c r="VDL107" s="49"/>
      <c r="VDM107" s="49"/>
      <c r="VDN107" s="49"/>
      <c r="VDO107" s="49"/>
      <c r="VDP107" s="49"/>
      <c r="VDQ107" s="49"/>
      <c r="VDR107" s="49"/>
      <c r="VDS107" s="49"/>
      <c r="VDT107" s="49"/>
      <c r="VDU107" s="49"/>
      <c r="VDV107" s="49"/>
      <c r="VDW107" s="49"/>
      <c r="VDX107" s="49"/>
      <c r="VDY107" s="49"/>
      <c r="VDZ107" s="49"/>
      <c r="VEA107" s="49"/>
      <c r="VEB107" s="49"/>
      <c r="VEC107" s="49"/>
      <c r="VED107" s="49"/>
      <c r="VEE107" s="49"/>
      <c r="VEF107" s="49"/>
      <c r="VEG107" s="49"/>
      <c r="VEH107" s="49"/>
      <c r="VEI107" s="49"/>
      <c r="VEJ107" s="49"/>
      <c r="VEK107" s="49"/>
      <c r="VEL107" s="49"/>
      <c r="VEM107" s="49"/>
      <c r="VEN107" s="49"/>
      <c r="VEO107" s="49"/>
      <c r="VEP107" s="49"/>
      <c r="VEQ107" s="49"/>
      <c r="VER107" s="49"/>
      <c r="VES107" s="49"/>
      <c r="VET107" s="49"/>
      <c r="VEU107" s="49"/>
      <c r="VEV107" s="49"/>
      <c r="VEW107" s="49"/>
      <c r="VEX107" s="49"/>
      <c r="VEY107" s="49"/>
      <c r="VEZ107" s="49"/>
      <c r="VFA107" s="49"/>
      <c r="VFB107" s="49"/>
      <c r="VFC107" s="49"/>
      <c r="VFD107" s="49"/>
      <c r="VFE107" s="49"/>
      <c r="VFF107" s="49"/>
      <c r="VFG107" s="49"/>
      <c r="VFH107" s="49"/>
      <c r="VFI107" s="49"/>
      <c r="VFJ107" s="49"/>
      <c r="VFK107" s="49"/>
      <c r="VFL107" s="49"/>
      <c r="VFM107" s="49"/>
      <c r="VFN107" s="49"/>
      <c r="VFO107" s="49"/>
      <c r="VFP107" s="49"/>
      <c r="VFQ107" s="49"/>
      <c r="VFR107" s="49"/>
      <c r="VFS107" s="49"/>
      <c r="VFT107" s="49"/>
      <c r="VFU107" s="49"/>
      <c r="VFV107" s="49"/>
      <c r="VFW107" s="49"/>
      <c r="VFX107" s="49"/>
      <c r="VFY107" s="49"/>
      <c r="VFZ107" s="49"/>
      <c r="VGA107" s="49"/>
      <c r="VGB107" s="49"/>
      <c r="VGC107" s="49"/>
      <c r="VGD107" s="49"/>
      <c r="VGE107" s="49"/>
      <c r="VGF107" s="49"/>
      <c r="VGG107" s="49"/>
      <c r="VGH107" s="49"/>
      <c r="VGI107" s="49"/>
      <c r="VGJ107" s="49"/>
      <c r="VGK107" s="49"/>
      <c r="VGL107" s="49"/>
      <c r="VGM107" s="49"/>
      <c r="VGN107" s="49"/>
      <c r="VGO107" s="49"/>
      <c r="VGP107" s="49"/>
      <c r="VGQ107" s="49"/>
      <c r="VGR107" s="49"/>
      <c r="VGS107" s="49"/>
      <c r="VGT107" s="49"/>
      <c r="VGU107" s="49"/>
      <c r="VGV107" s="49"/>
      <c r="VGW107" s="49"/>
      <c r="VGX107" s="49"/>
      <c r="VGY107" s="49"/>
      <c r="VGZ107" s="49"/>
      <c r="VHA107" s="49"/>
      <c r="VHB107" s="49"/>
      <c r="VHC107" s="49"/>
      <c r="VHD107" s="49"/>
      <c r="VHE107" s="49"/>
      <c r="VHF107" s="49"/>
      <c r="VHG107" s="49"/>
      <c r="VHH107" s="49"/>
      <c r="VHI107" s="49"/>
      <c r="VHJ107" s="49"/>
      <c r="VHK107" s="49"/>
      <c r="VHL107" s="49"/>
      <c r="VHM107" s="49"/>
      <c r="VHN107" s="49"/>
      <c r="VHO107" s="49"/>
      <c r="VHP107" s="49"/>
      <c r="VHQ107" s="49"/>
      <c r="VHR107" s="49"/>
      <c r="VHS107" s="49"/>
      <c r="VHT107" s="49"/>
      <c r="VHU107" s="49"/>
      <c r="VHV107" s="49"/>
      <c r="VHW107" s="49"/>
      <c r="VHX107" s="49"/>
      <c r="VHY107" s="49"/>
      <c r="VHZ107" s="49"/>
      <c r="VIA107" s="49"/>
      <c r="VIB107" s="49"/>
      <c r="VIC107" s="49"/>
      <c r="VID107" s="49"/>
      <c r="VIE107" s="49"/>
      <c r="VIF107" s="49"/>
      <c r="VIG107" s="49"/>
      <c r="VIH107" s="49"/>
      <c r="VII107" s="49"/>
      <c r="VIJ107" s="49"/>
      <c r="VIK107" s="49"/>
      <c r="VIL107" s="49"/>
      <c r="VIM107" s="49"/>
      <c r="VIN107" s="49"/>
      <c r="VIO107" s="49"/>
      <c r="VIP107" s="49"/>
      <c r="VIQ107" s="49"/>
      <c r="VIR107" s="49"/>
      <c r="VIS107" s="49"/>
      <c r="VIT107" s="49"/>
      <c r="VIU107" s="49"/>
      <c r="VIV107" s="49"/>
      <c r="VIW107" s="49"/>
      <c r="VIX107" s="49"/>
      <c r="VIY107" s="49"/>
      <c r="VIZ107" s="49"/>
      <c r="VJA107" s="49"/>
      <c r="VJB107" s="49"/>
      <c r="VJC107" s="49"/>
      <c r="VJD107" s="49"/>
      <c r="VJE107" s="49"/>
      <c r="VJF107" s="49"/>
      <c r="VJG107" s="49"/>
      <c r="VJH107" s="49"/>
      <c r="VJI107" s="49"/>
      <c r="VJJ107" s="49"/>
      <c r="VJK107" s="49"/>
      <c r="VJL107" s="49"/>
      <c r="VJM107" s="49"/>
      <c r="VJN107" s="49"/>
      <c r="VJO107" s="49"/>
      <c r="VJP107" s="49"/>
      <c r="VJQ107" s="49"/>
      <c r="VJR107" s="49"/>
      <c r="VJS107" s="49"/>
      <c r="VJT107" s="49"/>
      <c r="VJU107" s="49"/>
      <c r="VJV107" s="49"/>
      <c r="VJW107" s="49"/>
      <c r="VJX107" s="49"/>
      <c r="VJY107" s="49"/>
      <c r="VJZ107" s="49"/>
      <c r="VKA107" s="49"/>
      <c r="VKB107" s="49"/>
      <c r="VKC107" s="49"/>
      <c r="VKD107" s="49"/>
      <c r="VKE107" s="49"/>
      <c r="VKF107" s="49"/>
      <c r="VKG107" s="49"/>
      <c r="VKH107" s="49"/>
      <c r="VKI107" s="49"/>
      <c r="VKJ107" s="49"/>
      <c r="VKK107" s="49"/>
      <c r="VKL107" s="49"/>
      <c r="VKM107" s="49"/>
      <c r="VKN107" s="49"/>
      <c r="VKO107" s="49"/>
      <c r="VKP107" s="49"/>
      <c r="VKQ107" s="49"/>
      <c r="VKR107" s="49"/>
      <c r="VKS107" s="49"/>
      <c r="VKT107" s="49"/>
      <c r="VKU107" s="49"/>
      <c r="VKV107" s="49"/>
      <c r="VKW107" s="49"/>
      <c r="VKX107" s="49"/>
      <c r="VKY107" s="49"/>
      <c r="VKZ107" s="49"/>
      <c r="VLA107" s="49"/>
      <c r="VLB107" s="49"/>
      <c r="VLC107" s="49"/>
      <c r="VLD107" s="49"/>
      <c r="VLE107" s="49"/>
      <c r="VLF107" s="49"/>
      <c r="VLG107" s="49"/>
      <c r="VLH107" s="49"/>
      <c r="VLI107" s="49"/>
      <c r="VLJ107" s="49"/>
      <c r="VLK107" s="49"/>
      <c r="VLL107" s="49"/>
      <c r="VLM107" s="49"/>
      <c r="VLN107" s="49"/>
      <c r="VLO107" s="49"/>
      <c r="VLP107" s="49"/>
      <c r="VLQ107" s="49"/>
      <c r="VLR107" s="49"/>
      <c r="VLS107" s="49"/>
      <c r="VLT107" s="49"/>
      <c r="VLU107" s="49"/>
      <c r="VLV107" s="49"/>
      <c r="VLW107" s="49"/>
      <c r="VLX107" s="49"/>
      <c r="VLY107" s="49"/>
      <c r="VLZ107" s="49"/>
      <c r="VMA107" s="49"/>
      <c r="VMB107" s="49"/>
      <c r="VMC107" s="49"/>
      <c r="VMD107" s="49"/>
      <c r="VME107" s="49"/>
      <c r="VMF107" s="49"/>
      <c r="VMG107" s="49"/>
      <c r="VMH107" s="49"/>
      <c r="VMI107" s="49"/>
      <c r="VMJ107" s="49"/>
      <c r="VMK107" s="49"/>
      <c r="VML107" s="49"/>
      <c r="VMM107" s="49"/>
      <c r="VMN107" s="49"/>
      <c r="VMO107" s="49"/>
      <c r="VMP107" s="49"/>
      <c r="VMQ107" s="49"/>
      <c r="VMR107" s="49"/>
      <c r="VMS107" s="49"/>
      <c r="VMT107" s="49"/>
      <c r="VMU107" s="49"/>
      <c r="VMV107" s="49"/>
      <c r="VMW107" s="49"/>
      <c r="VMX107" s="49"/>
      <c r="VMY107" s="49"/>
      <c r="VMZ107" s="49"/>
      <c r="VNA107" s="49"/>
      <c r="VNB107" s="49"/>
      <c r="VNC107" s="49"/>
      <c r="VND107" s="49"/>
      <c r="VNE107" s="49"/>
      <c r="VNF107" s="49"/>
      <c r="VNG107" s="49"/>
      <c r="VNH107" s="49"/>
      <c r="VNI107" s="49"/>
      <c r="VNJ107" s="49"/>
      <c r="VNK107" s="49"/>
      <c r="VNL107" s="49"/>
      <c r="VNM107" s="49"/>
      <c r="VNN107" s="49"/>
      <c r="VNO107" s="49"/>
      <c r="VNP107" s="49"/>
      <c r="VNQ107" s="49"/>
      <c r="VNR107" s="49"/>
      <c r="VNS107" s="49"/>
      <c r="VNT107" s="49"/>
      <c r="VNU107" s="49"/>
      <c r="VNV107" s="49"/>
      <c r="VNW107" s="49"/>
      <c r="VNX107" s="49"/>
      <c r="VNY107" s="49"/>
      <c r="VNZ107" s="49"/>
      <c r="VOA107" s="49"/>
      <c r="VOB107" s="49"/>
      <c r="VOC107" s="49"/>
      <c r="VOD107" s="49"/>
      <c r="VOE107" s="49"/>
      <c r="VOF107" s="49"/>
      <c r="VOG107" s="49"/>
      <c r="VOH107" s="49"/>
      <c r="VOI107" s="49"/>
      <c r="VOJ107" s="49"/>
      <c r="VOK107" s="49"/>
      <c r="VOL107" s="49"/>
      <c r="VOM107" s="49"/>
      <c r="VON107" s="49"/>
      <c r="VOO107" s="49"/>
      <c r="VOP107" s="49"/>
      <c r="VOQ107" s="49"/>
      <c r="VOR107" s="49"/>
      <c r="VOS107" s="49"/>
      <c r="VOT107" s="49"/>
      <c r="VOU107" s="49"/>
      <c r="VOV107" s="49"/>
      <c r="VOW107" s="49"/>
      <c r="VOX107" s="49"/>
      <c r="VOY107" s="49"/>
      <c r="VOZ107" s="49"/>
      <c r="VPA107" s="49"/>
      <c r="VPB107" s="49"/>
      <c r="VPC107" s="49"/>
      <c r="VPD107" s="49"/>
      <c r="VPE107" s="49"/>
      <c r="VPF107" s="49"/>
      <c r="VPG107" s="49"/>
      <c r="VPH107" s="49"/>
      <c r="VPI107" s="49"/>
      <c r="VPJ107" s="49"/>
      <c r="VPK107" s="49"/>
      <c r="VPL107" s="49"/>
      <c r="VPM107" s="49"/>
      <c r="VPN107" s="49"/>
      <c r="VPO107" s="49"/>
      <c r="VPP107" s="49"/>
      <c r="VPQ107" s="49"/>
      <c r="VPR107" s="49"/>
      <c r="VPS107" s="49"/>
      <c r="VPT107" s="49"/>
      <c r="VPU107" s="49"/>
      <c r="VPV107" s="49"/>
      <c r="VPW107" s="49"/>
      <c r="VPX107" s="49"/>
      <c r="VPY107" s="49"/>
      <c r="VPZ107" s="49"/>
      <c r="VQA107" s="49"/>
      <c r="VQB107" s="49"/>
      <c r="VQC107" s="49"/>
      <c r="VQD107" s="49"/>
      <c r="VQE107" s="49"/>
      <c r="VQF107" s="49"/>
      <c r="VQG107" s="49"/>
      <c r="VQH107" s="49"/>
      <c r="VQI107" s="49"/>
      <c r="VQJ107" s="49"/>
      <c r="VQK107" s="49"/>
      <c r="VQL107" s="49"/>
      <c r="VQM107" s="49"/>
      <c r="VQN107" s="49"/>
      <c r="VQO107" s="49"/>
      <c r="VQP107" s="49"/>
      <c r="VQQ107" s="49"/>
      <c r="VQR107" s="49"/>
      <c r="VQS107" s="49"/>
      <c r="VQT107" s="49"/>
      <c r="VQU107" s="49"/>
      <c r="VQV107" s="49"/>
      <c r="VQW107" s="49"/>
      <c r="VQX107" s="49"/>
      <c r="VQY107" s="49"/>
      <c r="VQZ107" s="49"/>
      <c r="VRA107" s="49"/>
      <c r="VRB107" s="49"/>
      <c r="VRC107" s="49"/>
      <c r="VRD107" s="49"/>
      <c r="VRE107" s="49"/>
      <c r="VRF107" s="49"/>
      <c r="VRG107" s="49"/>
      <c r="VRH107" s="49"/>
      <c r="VRI107" s="49"/>
      <c r="VRJ107" s="49"/>
      <c r="VRK107" s="49"/>
      <c r="VRL107" s="49"/>
      <c r="VRM107" s="49"/>
      <c r="VRN107" s="49"/>
      <c r="VRO107" s="49"/>
      <c r="VRP107" s="49"/>
      <c r="VRQ107" s="49"/>
      <c r="VRR107" s="49"/>
      <c r="VRS107" s="49"/>
      <c r="VRT107" s="49"/>
      <c r="VRU107" s="49"/>
      <c r="VRV107" s="49"/>
      <c r="VRW107" s="49"/>
      <c r="VRX107" s="49"/>
      <c r="VRY107" s="49"/>
      <c r="VRZ107" s="49"/>
      <c r="VSA107" s="49"/>
      <c r="VSB107" s="49"/>
      <c r="VSC107" s="49"/>
      <c r="VSD107" s="49"/>
      <c r="VSE107" s="49"/>
      <c r="VSF107" s="49"/>
      <c r="VSG107" s="49"/>
      <c r="VSH107" s="49"/>
      <c r="VSI107" s="49"/>
      <c r="VSJ107" s="49"/>
      <c r="VSK107" s="49"/>
      <c r="VSL107" s="49"/>
      <c r="VSM107" s="49"/>
      <c r="VSN107" s="49"/>
      <c r="VSO107" s="49"/>
      <c r="VSP107" s="49"/>
      <c r="VSQ107" s="49"/>
      <c r="VSR107" s="49"/>
      <c r="VSS107" s="49"/>
      <c r="VST107" s="49"/>
      <c r="VSU107" s="49"/>
      <c r="VSV107" s="49"/>
      <c r="VSW107" s="49"/>
      <c r="VSX107" s="49"/>
      <c r="VSY107" s="49"/>
      <c r="VSZ107" s="49"/>
      <c r="VTA107" s="49"/>
      <c r="VTB107" s="49"/>
      <c r="VTC107" s="49"/>
      <c r="VTD107" s="49"/>
      <c r="VTE107" s="49"/>
      <c r="VTF107" s="49"/>
      <c r="VTG107" s="49"/>
      <c r="VTH107" s="49"/>
      <c r="VTI107" s="49"/>
      <c r="VTJ107" s="49"/>
      <c r="VTK107" s="49"/>
      <c r="VTL107" s="49"/>
      <c r="VTM107" s="49"/>
      <c r="VTN107" s="49"/>
      <c r="VTO107" s="49"/>
      <c r="VTP107" s="49"/>
      <c r="VTQ107" s="49"/>
      <c r="VTR107" s="49"/>
      <c r="VTS107" s="49"/>
      <c r="VTT107" s="49"/>
      <c r="VTU107" s="49"/>
      <c r="VTV107" s="49"/>
      <c r="VTW107" s="49"/>
      <c r="VTX107" s="49"/>
      <c r="VTY107" s="49"/>
      <c r="VTZ107" s="49"/>
      <c r="VUA107" s="49"/>
      <c r="VUB107" s="49"/>
      <c r="VUC107" s="49"/>
      <c r="VUD107" s="49"/>
      <c r="VUE107" s="49"/>
      <c r="VUF107" s="49"/>
      <c r="VUG107" s="49"/>
      <c r="VUH107" s="49"/>
      <c r="VUI107" s="49"/>
      <c r="VUJ107" s="49"/>
      <c r="VUK107" s="49"/>
      <c r="VUL107" s="49"/>
      <c r="VUM107" s="49"/>
      <c r="VUN107" s="49"/>
      <c r="VUO107" s="49"/>
      <c r="VUP107" s="49"/>
      <c r="VUQ107" s="49"/>
      <c r="VUR107" s="49"/>
      <c r="VUS107" s="49"/>
      <c r="VUT107" s="49"/>
      <c r="VUU107" s="49"/>
      <c r="VUV107" s="49"/>
      <c r="VUW107" s="49"/>
      <c r="VUX107" s="49"/>
      <c r="VUY107" s="49"/>
      <c r="VUZ107" s="49"/>
      <c r="VVA107" s="49"/>
      <c r="VVB107" s="49"/>
      <c r="VVC107" s="49"/>
      <c r="VVD107" s="49"/>
      <c r="VVE107" s="49"/>
      <c r="VVF107" s="49"/>
      <c r="VVG107" s="49"/>
      <c r="VVH107" s="49"/>
      <c r="VVI107" s="49"/>
      <c r="VVJ107" s="49"/>
      <c r="VVK107" s="49"/>
      <c r="VVL107" s="49"/>
      <c r="VVM107" s="49"/>
      <c r="VVN107" s="49"/>
      <c r="VVO107" s="49"/>
      <c r="VVP107" s="49"/>
      <c r="VVQ107" s="49"/>
      <c r="VVR107" s="49"/>
      <c r="VVS107" s="49"/>
      <c r="VVT107" s="49"/>
      <c r="VVU107" s="49"/>
      <c r="VVV107" s="49"/>
      <c r="VVW107" s="49"/>
      <c r="VVX107" s="49"/>
      <c r="VVY107" s="49"/>
      <c r="VVZ107" s="49"/>
      <c r="VWA107" s="49"/>
      <c r="VWB107" s="49"/>
      <c r="VWC107" s="49"/>
      <c r="VWD107" s="49"/>
      <c r="VWE107" s="49"/>
      <c r="VWF107" s="49"/>
      <c r="VWG107" s="49"/>
      <c r="VWH107" s="49"/>
      <c r="VWI107" s="49"/>
      <c r="VWJ107" s="49"/>
      <c r="VWK107" s="49"/>
      <c r="VWL107" s="49"/>
      <c r="VWM107" s="49"/>
      <c r="VWN107" s="49"/>
      <c r="VWO107" s="49"/>
      <c r="VWP107" s="49"/>
      <c r="VWQ107" s="49"/>
      <c r="VWR107" s="49"/>
      <c r="VWS107" s="49"/>
      <c r="VWT107" s="49"/>
      <c r="VWU107" s="49"/>
      <c r="VWV107" s="49"/>
      <c r="VWW107" s="49"/>
      <c r="VWX107" s="49"/>
      <c r="VWY107" s="49"/>
      <c r="VWZ107" s="49"/>
      <c r="VXA107" s="49"/>
      <c r="VXB107" s="49"/>
      <c r="VXC107" s="49"/>
      <c r="VXD107" s="49"/>
      <c r="VXE107" s="49"/>
      <c r="VXF107" s="49"/>
      <c r="VXG107" s="49"/>
      <c r="VXH107" s="49"/>
      <c r="VXI107" s="49"/>
      <c r="VXJ107" s="49"/>
      <c r="VXK107" s="49"/>
      <c r="VXL107" s="49"/>
      <c r="VXM107" s="49"/>
      <c r="VXN107" s="49"/>
      <c r="VXO107" s="49"/>
      <c r="VXP107" s="49"/>
      <c r="VXQ107" s="49"/>
      <c r="VXR107" s="49"/>
      <c r="VXS107" s="49"/>
      <c r="VXT107" s="49"/>
      <c r="VXU107" s="49"/>
      <c r="VXV107" s="49"/>
      <c r="VXW107" s="49"/>
      <c r="VXX107" s="49"/>
      <c r="VXY107" s="49"/>
      <c r="VXZ107" s="49"/>
      <c r="VYA107" s="49"/>
      <c r="VYB107" s="49"/>
      <c r="VYC107" s="49"/>
      <c r="VYD107" s="49"/>
      <c r="VYE107" s="49"/>
      <c r="VYF107" s="49"/>
      <c r="VYG107" s="49"/>
      <c r="VYH107" s="49"/>
      <c r="VYI107" s="49"/>
      <c r="VYJ107" s="49"/>
      <c r="VYK107" s="49"/>
      <c r="VYL107" s="49"/>
      <c r="VYM107" s="49"/>
      <c r="VYN107" s="49"/>
      <c r="VYO107" s="49"/>
      <c r="VYP107" s="49"/>
      <c r="VYQ107" s="49"/>
      <c r="VYR107" s="49"/>
      <c r="VYS107" s="49"/>
      <c r="VYT107" s="49"/>
      <c r="VYU107" s="49"/>
      <c r="VYV107" s="49"/>
      <c r="VYW107" s="49"/>
      <c r="VYX107" s="49"/>
      <c r="VYY107" s="49"/>
      <c r="VYZ107" s="49"/>
      <c r="VZA107" s="49"/>
      <c r="VZB107" s="49"/>
      <c r="VZC107" s="49"/>
      <c r="VZD107" s="49"/>
      <c r="VZE107" s="49"/>
      <c r="VZF107" s="49"/>
      <c r="VZG107" s="49"/>
      <c r="VZH107" s="49"/>
      <c r="VZI107" s="49"/>
      <c r="VZJ107" s="49"/>
      <c r="VZK107" s="49"/>
      <c r="VZL107" s="49"/>
      <c r="VZM107" s="49"/>
      <c r="VZN107" s="49"/>
      <c r="VZO107" s="49"/>
      <c r="VZP107" s="49"/>
      <c r="VZQ107" s="49"/>
      <c r="VZR107" s="49"/>
      <c r="VZS107" s="49"/>
      <c r="VZT107" s="49"/>
      <c r="VZU107" s="49"/>
      <c r="VZV107" s="49"/>
      <c r="VZW107" s="49"/>
      <c r="VZX107" s="49"/>
      <c r="VZY107" s="49"/>
      <c r="VZZ107" s="49"/>
      <c r="WAA107" s="49"/>
      <c r="WAB107" s="49"/>
      <c r="WAC107" s="49"/>
      <c r="WAD107" s="49"/>
      <c r="WAE107" s="49"/>
      <c r="WAF107" s="49"/>
      <c r="WAG107" s="49"/>
      <c r="WAH107" s="49"/>
      <c r="WAI107" s="49"/>
      <c r="WAJ107" s="49"/>
      <c r="WAK107" s="49"/>
      <c r="WAL107" s="49"/>
      <c r="WAM107" s="49"/>
      <c r="WAN107" s="49"/>
      <c r="WAO107" s="49"/>
      <c r="WAP107" s="49"/>
      <c r="WAQ107" s="49"/>
      <c r="WAR107" s="49"/>
      <c r="WAS107" s="49"/>
      <c r="WAT107" s="49"/>
      <c r="WAU107" s="49"/>
      <c r="WAV107" s="49"/>
      <c r="WAW107" s="49"/>
      <c r="WAX107" s="49"/>
      <c r="WAY107" s="49"/>
      <c r="WAZ107" s="49"/>
      <c r="WBA107" s="49"/>
      <c r="WBB107" s="49"/>
      <c r="WBC107" s="49"/>
      <c r="WBD107" s="49"/>
      <c r="WBE107" s="49"/>
      <c r="WBF107" s="49"/>
      <c r="WBG107" s="49"/>
      <c r="WBH107" s="49"/>
      <c r="WBI107" s="49"/>
      <c r="WBJ107" s="49"/>
      <c r="WBK107" s="49"/>
      <c r="WBL107" s="49"/>
      <c r="WBM107" s="49"/>
      <c r="WBN107" s="49"/>
      <c r="WBO107" s="49"/>
      <c r="WBP107" s="49"/>
      <c r="WBQ107" s="49"/>
      <c r="WBR107" s="49"/>
      <c r="WBS107" s="49"/>
      <c r="WBT107" s="49"/>
      <c r="WBU107" s="49"/>
      <c r="WBV107" s="49"/>
      <c r="WBW107" s="49"/>
      <c r="WBX107" s="49"/>
      <c r="WBY107" s="49"/>
      <c r="WBZ107" s="49"/>
      <c r="WCA107" s="49"/>
      <c r="WCB107" s="49"/>
      <c r="WCC107" s="49"/>
      <c r="WCD107" s="49"/>
      <c r="WCE107" s="49"/>
      <c r="WCF107" s="49"/>
      <c r="WCG107" s="49"/>
      <c r="WCH107" s="49"/>
      <c r="WCI107" s="49"/>
      <c r="WCJ107" s="49"/>
      <c r="WCK107" s="49"/>
      <c r="WCL107" s="49"/>
      <c r="WCM107" s="49"/>
      <c r="WCN107" s="49"/>
      <c r="WCO107" s="49"/>
      <c r="WCP107" s="49"/>
      <c r="WCQ107" s="49"/>
      <c r="WCR107" s="49"/>
      <c r="WCS107" s="49"/>
      <c r="WCT107" s="49"/>
      <c r="WCU107" s="49"/>
      <c r="WCV107" s="49"/>
      <c r="WCW107" s="49"/>
      <c r="WCX107" s="49"/>
      <c r="WCY107" s="49"/>
      <c r="WCZ107" s="49"/>
      <c r="WDA107" s="49"/>
      <c r="WDB107" s="49"/>
      <c r="WDC107" s="49"/>
      <c r="WDD107" s="49"/>
      <c r="WDE107" s="49"/>
      <c r="WDF107" s="49"/>
      <c r="WDG107" s="49"/>
      <c r="WDH107" s="49"/>
      <c r="WDI107" s="49"/>
      <c r="WDJ107" s="49"/>
      <c r="WDK107" s="49"/>
      <c r="WDL107" s="49"/>
      <c r="WDM107" s="49"/>
      <c r="WDN107" s="49"/>
      <c r="WDO107" s="49"/>
      <c r="WDP107" s="49"/>
      <c r="WDQ107" s="49"/>
      <c r="WDR107" s="49"/>
      <c r="WDS107" s="49"/>
      <c r="WDT107" s="49"/>
      <c r="WDU107" s="49"/>
      <c r="WDV107" s="49"/>
      <c r="WDW107" s="49"/>
      <c r="WDX107" s="49"/>
      <c r="WDY107" s="49"/>
      <c r="WDZ107" s="49"/>
      <c r="WEA107" s="49"/>
      <c r="WEB107" s="49"/>
      <c r="WEC107" s="49"/>
      <c r="WED107" s="49"/>
      <c r="WEE107" s="49"/>
      <c r="WEF107" s="49"/>
      <c r="WEG107" s="49"/>
      <c r="WEH107" s="49"/>
      <c r="WEI107" s="49"/>
      <c r="WEJ107" s="49"/>
      <c r="WEK107" s="49"/>
      <c r="WEL107" s="49"/>
      <c r="WEM107" s="49"/>
      <c r="WEN107" s="49"/>
      <c r="WEO107" s="49"/>
      <c r="WEP107" s="49"/>
      <c r="WEQ107" s="49"/>
      <c r="WER107" s="49"/>
      <c r="WES107" s="49"/>
      <c r="WET107" s="49"/>
      <c r="WEU107" s="49"/>
      <c r="WEV107" s="49"/>
      <c r="WEW107" s="49"/>
      <c r="WEX107" s="49"/>
      <c r="WEY107" s="49"/>
      <c r="WEZ107" s="49"/>
      <c r="WFA107" s="49"/>
      <c r="WFB107" s="49"/>
      <c r="WFC107" s="49"/>
      <c r="WFD107" s="49"/>
      <c r="WFE107" s="49"/>
      <c r="WFF107" s="49"/>
      <c r="WFG107" s="49"/>
      <c r="WFH107" s="49"/>
      <c r="WFI107" s="49"/>
      <c r="WFJ107" s="49"/>
      <c r="WFK107" s="49"/>
      <c r="WFL107" s="49"/>
      <c r="WFM107" s="49"/>
      <c r="WFN107" s="49"/>
      <c r="WFO107" s="49"/>
      <c r="WFP107" s="49"/>
      <c r="WFQ107" s="49"/>
      <c r="WFR107" s="49"/>
      <c r="WFS107" s="49"/>
      <c r="WFT107" s="49"/>
      <c r="WFU107" s="49"/>
      <c r="WFV107" s="49"/>
      <c r="WFW107" s="49"/>
      <c r="WFX107" s="49"/>
      <c r="WFY107" s="49"/>
      <c r="WFZ107" s="49"/>
      <c r="WGA107" s="49"/>
      <c r="WGB107" s="49"/>
      <c r="WGC107" s="49"/>
      <c r="WGD107" s="49"/>
      <c r="WGE107" s="49"/>
      <c r="WGF107" s="49"/>
      <c r="WGG107" s="49"/>
      <c r="WGH107" s="49"/>
      <c r="WGI107" s="49"/>
      <c r="WGJ107" s="49"/>
      <c r="WGK107" s="49"/>
      <c r="WGL107" s="49"/>
      <c r="WGM107" s="49"/>
      <c r="WGN107" s="49"/>
      <c r="WGO107" s="49"/>
      <c r="WGP107" s="49"/>
      <c r="WGQ107" s="49"/>
      <c r="WGR107" s="49"/>
      <c r="WGS107" s="49"/>
      <c r="WGT107" s="49"/>
      <c r="WGU107" s="49"/>
      <c r="WGV107" s="49"/>
      <c r="WGW107" s="49"/>
      <c r="WGX107" s="49"/>
      <c r="WGY107" s="49"/>
      <c r="WGZ107" s="49"/>
      <c r="WHA107" s="49"/>
      <c r="WHB107" s="49"/>
      <c r="WHC107" s="49"/>
      <c r="WHD107" s="49"/>
      <c r="WHE107" s="49"/>
      <c r="WHF107" s="49"/>
      <c r="WHG107" s="49"/>
      <c r="WHH107" s="49"/>
      <c r="WHI107" s="49"/>
      <c r="WHJ107" s="49"/>
      <c r="WHK107" s="49"/>
      <c r="WHL107" s="49"/>
      <c r="WHM107" s="49"/>
      <c r="WHN107" s="49"/>
      <c r="WHO107" s="49"/>
      <c r="WHP107" s="49"/>
      <c r="WHQ107" s="49"/>
      <c r="WHR107" s="49"/>
      <c r="WHS107" s="49"/>
      <c r="WHT107" s="49"/>
      <c r="WHU107" s="49"/>
      <c r="WHV107" s="49"/>
      <c r="WHW107" s="49"/>
      <c r="WHX107" s="49"/>
      <c r="WHY107" s="49"/>
      <c r="WHZ107" s="49"/>
      <c r="WIA107" s="49"/>
      <c r="WIB107" s="49"/>
      <c r="WIC107" s="49"/>
      <c r="WID107" s="49"/>
      <c r="WIE107" s="49"/>
      <c r="WIF107" s="49"/>
      <c r="WIG107" s="49"/>
      <c r="WIH107" s="49"/>
      <c r="WII107" s="49"/>
      <c r="WIJ107" s="49"/>
      <c r="WIK107" s="49"/>
      <c r="WIL107" s="49"/>
      <c r="WIM107" s="49"/>
      <c r="WIN107" s="49"/>
      <c r="WIO107" s="49"/>
      <c r="WIP107" s="49"/>
      <c r="WIQ107" s="49"/>
      <c r="WIR107" s="49"/>
      <c r="WIS107" s="49"/>
      <c r="WIT107" s="49"/>
      <c r="WIU107" s="49"/>
      <c r="WIV107" s="49"/>
      <c r="WIW107" s="49"/>
      <c r="WIX107" s="49"/>
      <c r="WIY107" s="49"/>
      <c r="WIZ107" s="49"/>
      <c r="WJA107" s="49"/>
      <c r="WJB107" s="49"/>
      <c r="WJC107" s="49"/>
      <c r="WJD107" s="49"/>
      <c r="WJE107" s="49"/>
      <c r="WJF107" s="49"/>
      <c r="WJG107" s="49"/>
      <c r="WJH107" s="49"/>
      <c r="WJI107" s="49"/>
      <c r="WJJ107" s="49"/>
      <c r="WJK107" s="49"/>
      <c r="WJL107" s="49"/>
      <c r="WJM107" s="49"/>
      <c r="WJN107" s="49"/>
      <c r="WJO107" s="49"/>
      <c r="WJP107" s="49"/>
      <c r="WJQ107" s="49"/>
      <c r="WJR107" s="49"/>
      <c r="WJS107" s="49"/>
      <c r="WJT107" s="49"/>
      <c r="WJU107" s="49"/>
      <c r="WJV107" s="49"/>
      <c r="WJW107" s="49"/>
      <c r="WJX107" s="49"/>
      <c r="WJY107" s="49"/>
      <c r="WJZ107" s="49"/>
      <c r="WKA107" s="49"/>
      <c r="WKB107" s="49"/>
      <c r="WKC107" s="49"/>
      <c r="WKD107" s="49"/>
      <c r="WKE107" s="49"/>
      <c r="WKF107" s="49"/>
      <c r="WKG107" s="49"/>
      <c r="WKH107" s="49"/>
      <c r="WKI107" s="49"/>
      <c r="WKJ107" s="49"/>
      <c r="WKK107" s="49"/>
      <c r="WKL107" s="49"/>
      <c r="WKM107" s="49"/>
      <c r="WKN107" s="49"/>
      <c r="WKO107" s="49"/>
      <c r="WKP107" s="49"/>
      <c r="WKQ107" s="49"/>
      <c r="WKR107" s="49"/>
      <c r="WKS107" s="49"/>
      <c r="WKT107" s="49"/>
      <c r="WKU107" s="49"/>
      <c r="WKV107" s="49"/>
      <c r="WKW107" s="49"/>
      <c r="WKX107" s="49"/>
      <c r="WKY107" s="49"/>
      <c r="WKZ107" s="49"/>
      <c r="WLA107" s="49"/>
      <c r="WLB107" s="49"/>
      <c r="WLC107" s="49"/>
      <c r="WLD107" s="49"/>
      <c r="WLE107" s="49"/>
      <c r="WLF107" s="49"/>
      <c r="WLG107" s="49"/>
      <c r="WLH107" s="49"/>
      <c r="WLI107" s="49"/>
      <c r="WLJ107" s="49"/>
      <c r="WLK107" s="49"/>
      <c r="WLL107" s="49"/>
      <c r="WLM107" s="49"/>
      <c r="WLN107" s="49"/>
      <c r="WLO107" s="49"/>
      <c r="WLP107" s="49"/>
      <c r="WLQ107" s="49"/>
      <c r="WLR107" s="49"/>
      <c r="WLS107" s="49"/>
      <c r="WLT107" s="49"/>
      <c r="WLU107" s="49"/>
      <c r="WLV107" s="49"/>
      <c r="WLW107" s="49"/>
      <c r="WLX107" s="49"/>
      <c r="WLY107" s="49"/>
      <c r="WLZ107" s="49"/>
      <c r="WMA107" s="49"/>
      <c r="WMB107" s="49"/>
      <c r="WMC107" s="49"/>
      <c r="WMD107" s="49"/>
      <c r="WME107" s="49"/>
      <c r="WMF107" s="49"/>
      <c r="WMG107" s="49"/>
      <c r="WMH107" s="49"/>
      <c r="WMI107" s="49"/>
      <c r="WMJ107" s="49"/>
      <c r="WMK107" s="49"/>
      <c r="WML107" s="49"/>
      <c r="WMM107" s="49"/>
      <c r="WMN107" s="49"/>
      <c r="WMO107" s="49"/>
      <c r="WMP107" s="49"/>
      <c r="WMQ107" s="49"/>
      <c r="WMR107" s="49"/>
      <c r="WMS107" s="49"/>
      <c r="WMT107" s="49"/>
      <c r="WMU107" s="49"/>
      <c r="WMV107" s="49"/>
      <c r="WMW107" s="49"/>
      <c r="WMX107" s="49"/>
      <c r="WMY107" s="49"/>
      <c r="WMZ107" s="49"/>
      <c r="WNA107" s="49"/>
      <c r="WNB107" s="49"/>
      <c r="WNC107" s="49"/>
      <c r="WND107" s="49"/>
      <c r="WNE107" s="49"/>
      <c r="WNF107" s="49"/>
      <c r="WNG107" s="49"/>
      <c r="WNH107" s="49"/>
      <c r="WNI107" s="49"/>
      <c r="WNJ107" s="49"/>
      <c r="WNK107" s="49"/>
      <c r="WNL107" s="49"/>
      <c r="WNM107" s="49"/>
      <c r="WNN107" s="49"/>
      <c r="WNO107" s="49"/>
      <c r="WNP107" s="49"/>
      <c r="WNQ107" s="49"/>
      <c r="WNR107" s="49"/>
      <c r="WNS107" s="49"/>
      <c r="WNT107" s="49"/>
      <c r="WNU107" s="49"/>
      <c r="WNV107" s="49"/>
      <c r="WNW107" s="49"/>
      <c r="WNX107" s="49"/>
      <c r="WNY107" s="49"/>
      <c r="WNZ107" s="49"/>
      <c r="WOA107" s="49"/>
      <c r="WOB107" s="49"/>
      <c r="WOC107" s="49"/>
      <c r="WOD107" s="49"/>
      <c r="WOE107" s="49"/>
      <c r="WOF107" s="49"/>
      <c r="WOG107" s="49"/>
      <c r="WOH107" s="49"/>
      <c r="WOI107" s="49"/>
      <c r="WOJ107" s="49"/>
      <c r="WOK107" s="49"/>
      <c r="WOL107" s="49"/>
      <c r="WOM107" s="49"/>
      <c r="WON107" s="49"/>
      <c r="WOO107" s="49"/>
      <c r="WOP107" s="49"/>
      <c r="WOQ107" s="49"/>
      <c r="WOR107" s="49"/>
      <c r="WOS107" s="49"/>
      <c r="WOT107" s="49"/>
      <c r="WOU107" s="49"/>
      <c r="WOV107" s="49"/>
      <c r="WOW107" s="49"/>
      <c r="WOX107" s="49"/>
      <c r="WOY107" s="49"/>
      <c r="WOZ107" s="49"/>
      <c r="WPA107" s="49"/>
      <c r="WPB107" s="49"/>
      <c r="WPC107" s="49"/>
      <c r="WPD107" s="49"/>
      <c r="WPE107" s="49"/>
      <c r="WPF107" s="49"/>
      <c r="WPG107" s="49"/>
      <c r="WPH107" s="49"/>
      <c r="WPI107" s="49"/>
      <c r="WPJ107" s="49"/>
      <c r="WPK107" s="49"/>
      <c r="WPL107" s="49"/>
      <c r="WPM107" s="49"/>
      <c r="WPN107" s="49"/>
      <c r="WPO107" s="49"/>
      <c r="WPP107" s="49"/>
      <c r="WPQ107" s="49"/>
      <c r="WPR107" s="49"/>
      <c r="WPS107" s="49"/>
      <c r="WPT107" s="49"/>
      <c r="WPU107" s="49"/>
      <c r="WPV107" s="49"/>
      <c r="WPW107" s="49"/>
      <c r="WPX107" s="49"/>
      <c r="WPY107" s="49"/>
      <c r="WPZ107" s="49"/>
      <c r="WQA107" s="49"/>
      <c r="WQB107" s="49"/>
      <c r="WQC107" s="49"/>
      <c r="WQD107" s="49"/>
      <c r="WQE107" s="49"/>
      <c r="WQF107" s="49"/>
      <c r="WQG107" s="49"/>
      <c r="WQH107" s="49"/>
      <c r="WQI107" s="49"/>
      <c r="WQJ107" s="49"/>
      <c r="WQK107" s="49"/>
      <c r="WQL107" s="49"/>
      <c r="WQM107" s="49"/>
      <c r="WQN107" s="49"/>
      <c r="WQO107" s="49"/>
      <c r="WQP107" s="49"/>
      <c r="WQQ107" s="49"/>
      <c r="WQR107" s="49"/>
      <c r="WQS107" s="49"/>
      <c r="WQT107" s="49"/>
      <c r="WQU107" s="49"/>
      <c r="WQV107" s="49"/>
      <c r="WQW107" s="49"/>
      <c r="WQX107" s="49"/>
      <c r="WQY107" s="49"/>
      <c r="WQZ107" s="49"/>
      <c r="WRA107" s="49"/>
      <c r="WRB107" s="49"/>
      <c r="WRC107" s="49"/>
      <c r="WRD107" s="49"/>
      <c r="WRE107" s="49"/>
      <c r="WRF107" s="49"/>
      <c r="WRG107" s="49"/>
      <c r="WRH107" s="49"/>
      <c r="WRI107" s="49"/>
      <c r="WRJ107" s="49"/>
      <c r="WRK107" s="49"/>
      <c r="WRL107" s="49"/>
      <c r="WRM107" s="49"/>
      <c r="WRN107" s="49"/>
      <c r="WRO107" s="49"/>
      <c r="WRP107" s="49"/>
      <c r="WRQ107" s="49"/>
      <c r="WRR107" s="49"/>
      <c r="WRS107" s="49"/>
      <c r="WRT107" s="49"/>
      <c r="WRU107" s="49"/>
      <c r="WRV107" s="49"/>
      <c r="WRW107" s="49"/>
      <c r="WRX107" s="49"/>
      <c r="WRY107" s="49"/>
      <c r="WRZ107" s="49"/>
      <c r="WSA107" s="49"/>
      <c r="WSB107" s="49"/>
      <c r="WSC107" s="49"/>
      <c r="WSD107" s="49"/>
      <c r="WSE107" s="49"/>
      <c r="WSF107" s="49"/>
      <c r="WSG107" s="49"/>
      <c r="WSH107" s="49"/>
      <c r="WSI107" s="49"/>
      <c r="WSJ107" s="49"/>
      <c r="WSK107" s="49"/>
      <c r="WSL107" s="49"/>
      <c r="WSM107" s="49"/>
      <c r="WSN107" s="49"/>
      <c r="WSO107" s="49"/>
      <c r="WSP107" s="49"/>
      <c r="WSQ107" s="49"/>
      <c r="WSR107" s="49"/>
      <c r="WSS107" s="49"/>
      <c r="WST107" s="49"/>
      <c r="WSU107" s="49"/>
      <c r="WSV107" s="49"/>
      <c r="WSW107" s="49"/>
      <c r="WSX107" s="49"/>
      <c r="WSY107" s="49"/>
      <c r="WSZ107" s="49"/>
      <c r="WTA107" s="49"/>
      <c r="WTB107" s="49"/>
      <c r="WTC107" s="49"/>
      <c r="WTD107" s="49"/>
      <c r="WTE107" s="49"/>
      <c r="WTF107" s="49"/>
      <c r="WTG107" s="49"/>
      <c r="WTH107" s="49"/>
      <c r="WTI107" s="49"/>
      <c r="WTJ107" s="49"/>
      <c r="WTK107" s="49"/>
      <c r="WTL107" s="49"/>
      <c r="WTM107" s="49"/>
      <c r="WTN107" s="49"/>
      <c r="WTO107" s="49"/>
      <c r="WTP107" s="49"/>
      <c r="WTQ107" s="49"/>
      <c r="WTR107" s="49"/>
      <c r="WTS107" s="49"/>
      <c r="WTT107" s="49"/>
      <c r="WTU107" s="49"/>
      <c r="WTV107" s="49"/>
      <c r="WTW107" s="49"/>
      <c r="WTX107" s="49"/>
      <c r="WTY107" s="49"/>
      <c r="WTZ107" s="49"/>
      <c r="WUA107" s="49"/>
      <c r="WUB107" s="49"/>
      <c r="WUC107" s="49"/>
      <c r="WUD107" s="49"/>
      <c r="WUE107" s="49"/>
      <c r="WUF107" s="49"/>
      <c r="WUG107" s="49"/>
      <c r="WUH107" s="49"/>
      <c r="WUI107" s="49"/>
      <c r="WUJ107" s="49"/>
      <c r="WUK107" s="49"/>
      <c r="WUL107" s="49"/>
      <c r="WUM107" s="49"/>
      <c r="WUN107" s="49"/>
      <c r="WUO107" s="49"/>
      <c r="WUP107" s="49"/>
      <c r="WUQ107" s="49"/>
      <c r="WUR107" s="49"/>
      <c r="WUS107" s="49"/>
      <c r="WUT107" s="49"/>
      <c r="WUU107" s="49"/>
      <c r="WUV107" s="49"/>
      <c r="WUW107" s="49"/>
      <c r="WUX107" s="49"/>
      <c r="WUY107" s="49"/>
      <c r="WUZ107" s="49"/>
      <c r="WVA107" s="49"/>
      <c r="WVB107" s="49"/>
      <c r="WVC107" s="49"/>
      <c r="WVD107" s="49"/>
      <c r="WVE107" s="49"/>
      <c r="WVF107" s="49"/>
      <c r="WVG107" s="49"/>
      <c r="WVH107" s="49"/>
      <c r="WVI107" s="49"/>
      <c r="WVJ107" s="49"/>
      <c r="WVK107" s="49"/>
    </row>
    <row r="108" spans="1:16384" s="9" customFormat="1" ht="18.75" customHeight="1">
      <c r="A108" s="73" t="s">
        <v>37</v>
      </c>
      <c r="B108" s="130" t="s">
        <v>580</v>
      </c>
      <c r="C108" s="50" t="s">
        <v>1887</v>
      </c>
      <c r="D108" s="52" t="s">
        <v>1313</v>
      </c>
      <c r="E108" s="134">
        <f>IFERROR((E99)/E89,0)</f>
        <v>0</v>
      </c>
      <c r="F108" s="134">
        <f>IFERROR((F107/10)/F89,0)</f>
        <v>0</v>
      </c>
      <c r="G108" s="7"/>
      <c r="H108" s="7"/>
      <c r="I108" s="7"/>
      <c r="J108" s="7"/>
      <c r="K108" s="7"/>
      <c r="L108" s="7"/>
      <c r="M108" s="7"/>
      <c r="N108" s="7"/>
      <c r="O108" s="7"/>
      <c r="P108" s="7"/>
      <c r="Q108" s="7"/>
      <c r="R108" s="7"/>
      <c r="S108" s="7"/>
      <c r="T108" s="7"/>
      <c r="U108" s="7"/>
      <c r="V108" s="7"/>
      <c r="W108" s="7"/>
      <c r="IR108" s="45"/>
      <c r="IS108" s="49"/>
      <c r="IT108" s="49"/>
      <c r="IU108" s="49"/>
      <c r="IV108" s="49"/>
      <c r="IW108" s="49"/>
      <c r="IX108" s="49"/>
      <c r="IY108" s="49"/>
      <c r="IZ108" s="49"/>
      <c r="JA108" s="49"/>
      <c r="JB108" s="49"/>
      <c r="JC108" s="49"/>
      <c r="JD108" s="49"/>
      <c r="JE108" s="49"/>
      <c r="JF108" s="49"/>
      <c r="JG108" s="49"/>
      <c r="JH108" s="49"/>
      <c r="JI108" s="49"/>
      <c r="JJ108" s="49"/>
      <c r="JK108" s="49"/>
      <c r="JL108" s="49"/>
      <c r="JM108" s="49"/>
      <c r="JN108" s="49"/>
      <c r="JO108" s="49"/>
      <c r="JP108" s="49"/>
      <c r="JQ108" s="49"/>
      <c r="JR108" s="49"/>
      <c r="JS108" s="49"/>
      <c r="JT108" s="49"/>
      <c r="JU108" s="49"/>
      <c r="JV108" s="49"/>
      <c r="JW108" s="49"/>
      <c r="JX108" s="49"/>
      <c r="JY108" s="49"/>
      <c r="JZ108" s="49"/>
      <c r="KA108" s="49"/>
      <c r="KB108" s="49"/>
      <c r="KC108" s="49"/>
      <c r="KD108" s="49"/>
      <c r="KE108" s="49"/>
      <c r="KF108" s="49"/>
      <c r="KG108" s="49"/>
      <c r="KH108" s="49"/>
      <c r="KI108" s="49"/>
      <c r="KJ108" s="49"/>
      <c r="KK108" s="49"/>
      <c r="KL108" s="49"/>
      <c r="KM108" s="49"/>
      <c r="KN108" s="49"/>
      <c r="KO108" s="49"/>
      <c r="KP108" s="49"/>
      <c r="KQ108" s="49"/>
      <c r="KR108" s="49"/>
      <c r="KS108" s="49"/>
      <c r="KT108" s="49"/>
      <c r="KU108" s="49"/>
      <c r="KV108" s="49"/>
      <c r="KW108" s="49"/>
      <c r="KX108" s="49"/>
      <c r="KY108" s="49"/>
      <c r="KZ108" s="49"/>
      <c r="LA108" s="49"/>
      <c r="LB108" s="49"/>
      <c r="LC108" s="49"/>
      <c r="LD108" s="49"/>
      <c r="LE108" s="49"/>
      <c r="LF108" s="49"/>
      <c r="LG108" s="49"/>
      <c r="LH108" s="49"/>
      <c r="LI108" s="49"/>
      <c r="LJ108" s="49"/>
      <c r="LK108" s="49"/>
      <c r="LL108" s="49"/>
      <c r="LM108" s="49"/>
      <c r="LN108" s="49"/>
      <c r="LO108" s="49"/>
      <c r="LP108" s="49"/>
      <c r="LQ108" s="49"/>
      <c r="LR108" s="49"/>
      <c r="LS108" s="49"/>
      <c r="LT108" s="49"/>
      <c r="LU108" s="49"/>
      <c r="LV108" s="49"/>
      <c r="LW108" s="49"/>
      <c r="LX108" s="49"/>
      <c r="LY108" s="49"/>
      <c r="LZ108" s="49"/>
      <c r="MA108" s="49"/>
      <c r="MB108" s="49"/>
      <c r="MC108" s="49"/>
      <c r="MD108" s="49"/>
      <c r="ME108" s="49"/>
      <c r="MF108" s="49"/>
      <c r="MG108" s="49"/>
      <c r="MH108" s="49"/>
      <c r="MI108" s="49"/>
      <c r="MJ108" s="49"/>
      <c r="MK108" s="49"/>
      <c r="ML108" s="49"/>
      <c r="MM108" s="49"/>
      <c r="MN108" s="49"/>
      <c r="MO108" s="49"/>
      <c r="MP108" s="49"/>
      <c r="MQ108" s="49"/>
      <c r="MR108" s="49"/>
      <c r="MS108" s="49"/>
      <c r="MT108" s="49"/>
      <c r="MU108" s="49"/>
      <c r="MV108" s="49"/>
      <c r="MW108" s="49"/>
      <c r="MX108" s="49"/>
      <c r="MY108" s="49"/>
      <c r="MZ108" s="49"/>
      <c r="NA108" s="49"/>
      <c r="NB108" s="49"/>
      <c r="NC108" s="49"/>
      <c r="ND108" s="49"/>
      <c r="NE108" s="49"/>
      <c r="NF108" s="49"/>
      <c r="NG108" s="49"/>
      <c r="NH108" s="49"/>
      <c r="NI108" s="49"/>
      <c r="NJ108" s="49"/>
      <c r="NK108" s="49"/>
      <c r="NL108" s="49"/>
      <c r="NM108" s="49"/>
      <c r="NN108" s="49"/>
      <c r="NO108" s="49"/>
      <c r="NP108" s="49"/>
      <c r="NQ108" s="49"/>
      <c r="NR108" s="49"/>
      <c r="NS108" s="49"/>
      <c r="NT108" s="49"/>
      <c r="NU108" s="49"/>
      <c r="NV108" s="49"/>
      <c r="NW108" s="49"/>
      <c r="NX108" s="49"/>
      <c r="NY108" s="49"/>
      <c r="NZ108" s="49"/>
      <c r="OA108" s="49"/>
      <c r="OB108" s="49"/>
      <c r="OC108" s="49"/>
      <c r="OD108" s="49"/>
      <c r="OE108" s="49"/>
      <c r="OF108" s="49"/>
      <c r="OG108" s="49"/>
      <c r="OH108" s="49"/>
      <c r="OI108" s="49"/>
      <c r="OJ108" s="49"/>
      <c r="OK108" s="49"/>
      <c r="OL108" s="49"/>
      <c r="OM108" s="49"/>
      <c r="ON108" s="49"/>
      <c r="OO108" s="49"/>
      <c r="OP108" s="49"/>
      <c r="OQ108" s="49"/>
      <c r="OR108" s="49"/>
      <c r="OS108" s="49"/>
      <c r="OT108" s="49"/>
      <c r="OU108" s="49"/>
      <c r="OV108" s="49"/>
      <c r="OW108" s="49"/>
      <c r="OX108" s="49"/>
      <c r="OY108" s="49"/>
      <c r="OZ108" s="49"/>
      <c r="PA108" s="49"/>
      <c r="PB108" s="49"/>
      <c r="PC108" s="49"/>
      <c r="PD108" s="49"/>
      <c r="PE108" s="49"/>
      <c r="PF108" s="49"/>
      <c r="PG108" s="49"/>
      <c r="PH108" s="49"/>
      <c r="PI108" s="49"/>
      <c r="PJ108" s="49"/>
      <c r="PK108" s="49"/>
      <c r="PL108" s="49"/>
      <c r="PM108" s="49"/>
      <c r="PN108" s="49"/>
      <c r="PO108" s="49"/>
      <c r="PP108" s="49"/>
      <c r="PQ108" s="49"/>
      <c r="PR108" s="49"/>
      <c r="PS108" s="49"/>
      <c r="PT108" s="49"/>
      <c r="PU108" s="49"/>
      <c r="PV108" s="49"/>
      <c r="PW108" s="49"/>
      <c r="PX108" s="49"/>
      <c r="PY108" s="49"/>
      <c r="PZ108" s="49"/>
      <c r="QA108" s="49"/>
      <c r="QB108" s="49"/>
      <c r="QC108" s="49"/>
      <c r="QD108" s="49"/>
      <c r="QE108" s="49"/>
      <c r="QF108" s="49"/>
      <c r="QG108" s="49"/>
      <c r="QH108" s="49"/>
      <c r="QI108" s="49"/>
      <c r="QJ108" s="49"/>
      <c r="QK108" s="49"/>
      <c r="QL108" s="49"/>
      <c r="QM108" s="49"/>
      <c r="QN108" s="49"/>
      <c r="QO108" s="49"/>
      <c r="QP108" s="49"/>
      <c r="QQ108" s="49"/>
      <c r="QR108" s="49"/>
      <c r="QS108" s="49"/>
      <c r="QT108" s="49"/>
      <c r="QU108" s="49"/>
      <c r="QV108" s="49"/>
      <c r="QW108" s="49"/>
      <c r="QX108" s="49"/>
      <c r="QY108" s="49"/>
      <c r="QZ108" s="49"/>
      <c r="RA108" s="49"/>
      <c r="RB108" s="49"/>
      <c r="RC108" s="49"/>
      <c r="RD108" s="49"/>
      <c r="RE108" s="49"/>
      <c r="RF108" s="49"/>
      <c r="RG108" s="49"/>
      <c r="RH108" s="49"/>
      <c r="RI108" s="49"/>
      <c r="RJ108" s="49"/>
      <c r="RK108" s="49"/>
      <c r="RL108" s="49"/>
      <c r="RM108" s="49"/>
      <c r="RN108" s="49"/>
      <c r="RO108" s="49"/>
      <c r="RP108" s="49"/>
      <c r="RQ108" s="49"/>
      <c r="RR108" s="49"/>
      <c r="RS108" s="49"/>
      <c r="RT108" s="49"/>
      <c r="RU108" s="49"/>
      <c r="RV108" s="49"/>
      <c r="RW108" s="49"/>
      <c r="RX108" s="49"/>
      <c r="RY108" s="49"/>
      <c r="RZ108" s="49"/>
      <c r="SA108" s="49"/>
      <c r="SB108" s="49"/>
      <c r="SC108" s="49"/>
      <c r="SD108" s="49"/>
      <c r="SE108" s="49"/>
      <c r="SF108" s="49"/>
      <c r="SG108" s="49"/>
      <c r="SH108" s="49"/>
      <c r="SI108" s="49"/>
      <c r="SJ108" s="49"/>
      <c r="SK108" s="49"/>
      <c r="SL108" s="49"/>
      <c r="SM108" s="49"/>
      <c r="SN108" s="49"/>
      <c r="SO108" s="49"/>
      <c r="SP108" s="49"/>
      <c r="SQ108" s="49"/>
      <c r="SR108" s="49"/>
      <c r="SS108" s="49"/>
      <c r="ST108" s="49"/>
      <c r="SU108" s="49"/>
      <c r="SV108" s="49"/>
      <c r="SW108" s="49"/>
      <c r="SX108" s="49"/>
      <c r="SY108" s="49"/>
      <c r="SZ108" s="49"/>
      <c r="TA108" s="49"/>
      <c r="TB108" s="49"/>
      <c r="TC108" s="49"/>
      <c r="TD108" s="49"/>
      <c r="TE108" s="49"/>
      <c r="TF108" s="49"/>
      <c r="TG108" s="49"/>
      <c r="TH108" s="49"/>
      <c r="TI108" s="49"/>
      <c r="TJ108" s="49"/>
      <c r="TK108" s="49"/>
      <c r="TL108" s="49"/>
      <c r="TM108" s="49"/>
      <c r="TN108" s="49"/>
      <c r="TO108" s="49"/>
      <c r="TP108" s="49"/>
      <c r="TQ108" s="49"/>
      <c r="TR108" s="49"/>
      <c r="TS108" s="49"/>
      <c r="TT108" s="49"/>
      <c r="TU108" s="49"/>
      <c r="TV108" s="49"/>
      <c r="TW108" s="49"/>
      <c r="TX108" s="49"/>
      <c r="TY108" s="49"/>
      <c r="TZ108" s="49"/>
      <c r="UA108" s="49"/>
      <c r="UB108" s="49"/>
      <c r="UC108" s="49"/>
      <c r="UD108" s="49"/>
      <c r="UE108" s="49"/>
      <c r="UF108" s="49"/>
      <c r="UG108" s="49"/>
      <c r="UH108" s="49"/>
      <c r="UI108" s="49"/>
      <c r="UJ108" s="49"/>
      <c r="UK108" s="49"/>
      <c r="UL108" s="49"/>
      <c r="UM108" s="49"/>
      <c r="UN108" s="49"/>
      <c r="UO108" s="49"/>
      <c r="UP108" s="49"/>
      <c r="UQ108" s="49"/>
      <c r="UR108" s="49"/>
      <c r="US108" s="49"/>
      <c r="UT108" s="49"/>
      <c r="UU108" s="49"/>
      <c r="UV108" s="49"/>
      <c r="UW108" s="49"/>
      <c r="UX108" s="49"/>
      <c r="UY108" s="49"/>
      <c r="UZ108" s="49"/>
      <c r="VA108" s="49"/>
      <c r="VB108" s="49"/>
      <c r="VC108" s="49"/>
      <c r="VD108" s="49"/>
      <c r="VE108" s="49"/>
      <c r="VF108" s="49"/>
      <c r="VG108" s="49"/>
      <c r="VH108" s="49"/>
      <c r="VI108" s="49"/>
      <c r="VJ108" s="49"/>
      <c r="VK108" s="49"/>
      <c r="VL108" s="49"/>
      <c r="VM108" s="49"/>
      <c r="VN108" s="49"/>
      <c r="VO108" s="49"/>
      <c r="VP108" s="49"/>
      <c r="VQ108" s="49"/>
      <c r="VR108" s="49"/>
      <c r="VS108" s="49"/>
      <c r="VT108" s="49"/>
      <c r="VU108" s="49"/>
      <c r="VV108" s="49"/>
      <c r="VW108" s="49"/>
      <c r="VX108" s="49"/>
      <c r="VY108" s="49"/>
      <c r="VZ108" s="49"/>
      <c r="WA108" s="49"/>
      <c r="WB108" s="49"/>
      <c r="WC108" s="49"/>
      <c r="WD108" s="49"/>
      <c r="WE108" s="49"/>
      <c r="WF108" s="49"/>
      <c r="WG108" s="49"/>
      <c r="WH108" s="49"/>
      <c r="WI108" s="49"/>
      <c r="WJ108" s="49"/>
      <c r="WK108" s="49"/>
      <c r="WL108" s="49"/>
      <c r="WM108" s="49"/>
      <c r="WN108" s="49"/>
      <c r="WO108" s="49"/>
      <c r="WP108" s="49"/>
      <c r="WQ108" s="49"/>
      <c r="WR108" s="49"/>
      <c r="WS108" s="49"/>
      <c r="WT108" s="49"/>
      <c r="WU108" s="49"/>
      <c r="WV108" s="49"/>
      <c r="WW108" s="49"/>
      <c r="WX108" s="49"/>
      <c r="WY108" s="49"/>
      <c r="WZ108" s="49"/>
      <c r="XA108" s="49"/>
      <c r="XB108" s="49"/>
      <c r="XC108" s="49"/>
      <c r="XD108" s="49"/>
      <c r="XE108" s="49"/>
      <c r="XF108" s="49"/>
      <c r="XG108" s="49"/>
      <c r="XH108" s="49"/>
      <c r="XI108" s="49"/>
      <c r="XJ108" s="49"/>
      <c r="XK108" s="49"/>
      <c r="XL108" s="49"/>
      <c r="XM108" s="49"/>
      <c r="XN108" s="49"/>
      <c r="XO108" s="49"/>
      <c r="XP108" s="49"/>
      <c r="XQ108" s="49"/>
      <c r="XR108" s="49"/>
      <c r="XS108" s="49"/>
      <c r="XT108" s="49"/>
      <c r="XU108" s="49"/>
      <c r="XV108" s="49"/>
      <c r="XW108" s="49"/>
      <c r="XX108" s="49"/>
      <c r="XY108" s="49"/>
      <c r="XZ108" s="49"/>
      <c r="YA108" s="49"/>
      <c r="YB108" s="49"/>
      <c r="YC108" s="49"/>
      <c r="YD108" s="49"/>
      <c r="YE108" s="49"/>
      <c r="YF108" s="49"/>
      <c r="YG108" s="49"/>
      <c r="YH108" s="49"/>
      <c r="YI108" s="49"/>
      <c r="YJ108" s="49"/>
      <c r="YK108" s="49"/>
      <c r="YL108" s="49"/>
      <c r="YM108" s="49"/>
      <c r="YN108" s="49"/>
      <c r="YO108" s="49"/>
      <c r="YP108" s="49"/>
      <c r="YQ108" s="49"/>
      <c r="YR108" s="49"/>
      <c r="YS108" s="49"/>
      <c r="YT108" s="49"/>
      <c r="YU108" s="49"/>
      <c r="YV108" s="49"/>
      <c r="YW108" s="49"/>
      <c r="YX108" s="49"/>
      <c r="YY108" s="49"/>
      <c r="YZ108" s="49"/>
      <c r="ZA108" s="49"/>
      <c r="ZB108" s="49"/>
      <c r="ZC108" s="49"/>
      <c r="ZD108" s="49"/>
      <c r="ZE108" s="49"/>
      <c r="ZF108" s="49"/>
      <c r="ZG108" s="49"/>
      <c r="ZH108" s="49"/>
      <c r="ZI108" s="49"/>
      <c r="ZJ108" s="49"/>
      <c r="ZK108" s="49"/>
      <c r="ZL108" s="49"/>
      <c r="ZM108" s="49"/>
      <c r="ZN108" s="49"/>
      <c r="ZO108" s="49"/>
      <c r="ZP108" s="49"/>
      <c r="ZQ108" s="49"/>
      <c r="ZR108" s="49"/>
      <c r="ZS108" s="49"/>
      <c r="ZT108" s="49"/>
      <c r="ZU108" s="49"/>
      <c r="ZV108" s="49"/>
      <c r="ZW108" s="49"/>
      <c r="ZX108" s="49"/>
      <c r="ZY108" s="49"/>
      <c r="ZZ108" s="49"/>
      <c r="AAA108" s="49"/>
      <c r="AAB108" s="49"/>
      <c r="AAC108" s="49"/>
      <c r="AAD108" s="49"/>
      <c r="AAE108" s="49"/>
      <c r="AAF108" s="49"/>
      <c r="AAG108" s="49"/>
      <c r="AAH108" s="49"/>
      <c r="AAI108" s="49"/>
      <c r="AAJ108" s="49"/>
      <c r="AAK108" s="49"/>
      <c r="AAL108" s="49"/>
      <c r="AAM108" s="49"/>
      <c r="AAN108" s="49"/>
      <c r="AAO108" s="49"/>
      <c r="AAP108" s="49"/>
      <c r="AAQ108" s="49"/>
      <c r="AAR108" s="49"/>
      <c r="AAS108" s="49"/>
      <c r="AAT108" s="49"/>
      <c r="AAU108" s="49"/>
      <c r="AAV108" s="49"/>
      <c r="AAW108" s="49"/>
      <c r="AAX108" s="49"/>
      <c r="AAY108" s="49"/>
      <c r="AAZ108" s="49"/>
      <c r="ABA108" s="49"/>
      <c r="ABB108" s="49"/>
      <c r="ABC108" s="49"/>
      <c r="ABD108" s="49"/>
      <c r="ABE108" s="49"/>
      <c r="ABF108" s="49"/>
      <c r="ABG108" s="49"/>
      <c r="ABH108" s="49"/>
      <c r="ABI108" s="49"/>
      <c r="ABJ108" s="49"/>
      <c r="ABK108" s="49"/>
      <c r="ABL108" s="49"/>
      <c r="ABM108" s="49"/>
      <c r="ABN108" s="49"/>
      <c r="ABO108" s="49"/>
      <c r="ABP108" s="49"/>
      <c r="ABQ108" s="49"/>
      <c r="ABR108" s="49"/>
      <c r="ABS108" s="49"/>
      <c r="ABT108" s="49"/>
      <c r="ABU108" s="49"/>
      <c r="ABV108" s="49"/>
      <c r="ABW108" s="49"/>
      <c r="ABX108" s="49"/>
      <c r="ABY108" s="49"/>
      <c r="ABZ108" s="49"/>
      <c r="ACA108" s="49"/>
      <c r="ACB108" s="49"/>
      <c r="ACC108" s="49"/>
      <c r="ACD108" s="49"/>
      <c r="ACE108" s="49"/>
      <c r="ACF108" s="49"/>
      <c r="ACG108" s="49"/>
      <c r="ACH108" s="49"/>
      <c r="ACI108" s="49"/>
      <c r="ACJ108" s="49"/>
      <c r="ACK108" s="49"/>
      <c r="ACL108" s="49"/>
      <c r="ACM108" s="49"/>
      <c r="ACN108" s="49"/>
      <c r="ACO108" s="49"/>
      <c r="ACP108" s="49"/>
      <c r="ACQ108" s="49"/>
      <c r="ACR108" s="49"/>
      <c r="ACS108" s="49"/>
      <c r="ACT108" s="49"/>
      <c r="ACU108" s="49"/>
      <c r="ACV108" s="49"/>
      <c r="ACW108" s="49"/>
      <c r="ACX108" s="49"/>
      <c r="ACY108" s="49"/>
      <c r="ACZ108" s="49"/>
      <c r="ADA108" s="49"/>
      <c r="ADB108" s="49"/>
      <c r="ADC108" s="49"/>
      <c r="ADD108" s="49"/>
      <c r="ADE108" s="49"/>
      <c r="ADF108" s="49"/>
      <c r="ADG108" s="49"/>
      <c r="ADH108" s="49"/>
      <c r="ADI108" s="49"/>
      <c r="ADJ108" s="49"/>
      <c r="ADK108" s="49"/>
      <c r="ADL108" s="49"/>
      <c r="ADM108" s="49"/>
      <c r="ADN108" s="49"/>
      <c r="ADO108" s="49"/>
      <c r="ADP108" s="49"/>
      <c r="ADQ108" s="49"/>
      <c r="ADR108" s="49"/>
      <c r="ADS108" s="49"/>
      <c r="ADT108" s="49"/>
      <c r="ADU108" s="49"/>
      <c r="ADV108" s="49"/>
      <c r="ADW108" s="49"/>
      <c r="ADX108" s="49"/>
      <c r="ADY108" s="49"/>
      <c r="ADZ108" s="49"/>
      <c r="AEA108" s="49"/>
      <c r="AEB108" s="49"/>
      <c r="AEC108" s="49"/>
      <c r="AED108" s="49"/>
      <c r="AEE108" s="49"/>
      <c r="AEF108" s="49"/>
      <c r="AEG108" s="49"/>
      <c r="AEH108" s="49"/>
      <c r="AEI108" s="49"/>
      <c r="AEJ108" s="49"/>
      <c r="AEK108" s="49"/>
      <c r="AEL108" s="49"/>
      <c r="AEM108" s="49"/>
      <c r="AEN108" s="49"/>
      <c r="AEO108" s="49"/>
      <c r="AEP108" s="49"/>
      <c r="AEQ108" s="49"/>
      <c r="AER108" s="49"/>
      <c r="AES108" s="49"/>
      <c r="AET108" s="49"/>
      <c r="AEU108" s="49"/>
      <c r="AEV108" s="49"/>
      <c r="AEW108" s="49"/>
      <c r="AEX108" s="49"/>
      <c r="AEY108" s="49"/>
      <c r="AEZ108" s="49"/>
      <c r="AFA108" s="49"/>
      <c r="AFB108" s="49"/>
      <c r="AFC108" s="49"/>
      <c r="AFD108" s="49"/>
      <c r="AFE108" s="49"/>
      <c r="AFF108" s="49"/>
      <c r="AFG108" s="49"/>
      <c r="AFH108" s="49"/>
      <c r="AFI108" s="49"/>
      <c r="AFJ108" s="49"/>
      <c r="AFK108" s="49"/>
      <c r="AFL108" s="49"/>
      <c r="AFM108" s="49"/>
      <c r="AFN108" s="49"/>
      <c r="AFO108" s="49"/>
      <c r="AFP108" s="49"/>
      <c r="AFQ108" s="49"/>
      <c r="AFR108" s="49"/>
      <c r="AFS108" s="49"/>
      <c r="AFT108" s="49"/>
      <c r="AFU108" s="49"/>
      <c r="AFV108" s="49"/>
      <c r="AFW108" s="49"/>
      <c r="AFX108" s="49"/>
      <c r="AFY108" s="49"/>
      <c r="AFZ108" s="49"/>
      <c r="AGA108" s="49"/>
      <c r="AGB108" s="49"/>
      <c r="AGC108" s="49"/>
      <c r="AGD108" s="49"/>
      <c r="AGE108" s="49"/>
      <c r="AGF108" s="49"/>
      <c r="AGG108" s="49"/>
      <c r="AGH108" s="49"/>
      <c r="AGI108" s="49"/>
      <c r="AGJ108" s="49"/>
      <c r="AGK108" s="49"/>
      <c r="AGL108" s="49"/>
      <c r="AGM108" s="49"/>
      <c r="AGN108" s="49"/>
      <c r="AGO108" s="49"/>
      <c r="AGP108" s="49"/>
      <c r="AGQ108" s="49"/>
      <c r="AGR108" s="49"/>
      <c r="AGS108" s="49"/>
      <c r="AGT108" s="49"/>
      <c r="AGU108" s="49"/>
      <c r="AGV108" s="49"/>
      <c r="AGW108" s="49"/>
      <c r="AGX108" s="49"/>
      <c r="AGY108" s="49"/>
      <c r="AGZ108" s="49"/>
      <c r="AHA108" s="49"/>
      <c r="AHB108" s="49"/>
      <c r="AHC108" s="49"/>
      <c r="AHD108" s="49"/>
      <c r="AHE108" s="49"/>
      <c r="AHF108" s="49"/>
      <c r="AHG108" s="49"/>
      <c r="AHH108" s="49"/>
      <c r="AHI108" s="49"/>
      <c r="AHJ108" s="49"/>
      <c r="AHK108" s="49"/>
      <c r="AHL108" s="49"/>
      <c r="AHM108" s="49"/>
      <c r="AHN108" s="49"/>
      <c r="AHO108" s="49"/>
      <c r="AHP108" s="49"/>
      <c r="AHQ108" s="49"/>
      <c r="AHR108" s="49"/>
      <c r="AHS108" s="49"/>
      <c r="AHT108" s="49"/>
      <c r="AHU108" s="49"/>
      <c r="AHV108" s="49"/>
      <c r="AHW108" s="49"/>
      <c r="AHX108" s="49"/>
      <c r="AHY108" s="49"/>
      <c r="AHZ108" s="49"/>
      <c r="AIA108" s="49"/>
      <c r="AIB108" s="49"/>
      <c r="AIC108" s="49"/>
      <c r="AID108" s="49"/>
      <c r="AIE108" s="49"/>
      <c r="AIF108" s="49"/>
      <c r="AIG108" s="49"/>
      <c r="AIH108" s="49"/>
      <c r="AII108" s="49"/>
      <c r="AIJ108" s="49"/>
      <c r="AIK108" s="49"/>
      <c r="AIL108" s="49"/>
      <c r="AIM108" s="49"/>
      <c r="AIN108" s="49"/>
      <c r="AIO108" s="49"/>
      <c r="AIP108" s="49"/>
      <c r="AIQ108" s="49"/>
      <c r="AIR108" s="49"/>
      <c r="AIS108" s="49"/>
      <c r="AIT108" s="49"/>
      <c r="AIU108" s="49"/>
      <c r="AIV108" s="49"/>
      <c r="AIW108" s="49"/>
      <c r="AIX108" s="49"/>
      <c r="AIY108" s="49"/>
      <c r="AIZ108" s="49"/>
      <c r="AJA108" s="49"/>
      <c r="AJB108" s="49"/>
      <c r="AJC108" s="49"/>
      <c r="AJD108" s="49"/>
      <c r="AJE108" s="49"/>
      <c r="AJF108" s="49"/>
      <c r="AJG108" s="49"/>
      <c r="AJH108" s="49"/>
      <c r="AJI108" s="49"/>
      <c r="AJJ108" s="49"/>
      <c r="AJK108" s="49"/>
      <c r="AJL108" s="49"/>
      <c r="AJM108" s="49"/>
      <c r="AJN108" s="49"/>
      <c r="AJO108" s="49"/>
      <c r="AJP108" s="49"/>
      <c r="AJQ108" s="49"/>
      <c r="AJR108" s="49"/>
      <c r="AJS108" s="49"/>
      <c r="AJT108" s="49"/>
      <c r="AJU108" s="49"/>
      <c r="AJV108" s="49"/>
      <c r="AJW108" s="49"/>
      <c r="AJX108" s="49"/>
      <c r="AJY108" s="49"/>
      <c r="AJZ108" s="49"/>
      <c r="AKA108" s="49"/>
      <c r="AKB108" s="49"/>
      <c r="AKC108" s="49"/>
      <c r="AKD108" s="49"/>
      <c r="AKE108" s="49"/>
      <c r="AKF108" s="49"/>
      <c r="AKG108" s="49"/>
      <c r="AKH108" s="49"/>
      <c r="AKI108" s="49"/>
      <c r="AKJ108" s="49"/>
      <c r="AKK108" s="49"/>
      <c r="AKL108" s="49"/>
      <c r="AKM108" s="49"/>
      <c r="AKN108" s="49"/>
      <c r="AKO108" s="49"/>
      <c r="AKP108" s="49"/>
      <c r="AKQ108" s="49"/>
      <c r="AKR108" s="49"/>
      <c r="AKS108" s="49"/>
      <c r="AKT108" s="49"/>
      <c r="AKU108" s="49"/>
      <c r="AKV108" s="49"/>
      <c r="AKW108" s="49"/>
      <c r="AKX108" s="49"/>
      <c r="AKY108" s="49"/>
      <c r="AKZ108" s="49"/>
      <c r="ALA108" s="49"/>
      <c r="ALB108" s="49"/>
      <c r="ALC108" s="49"/>
      <c r="ALD108" s="49"/>
      <c r="ALE108" s="49"/>
      <c r="ALF108" s="49"/>
      <c r="ALG108" s="49"/>
      <c r="ALH108" s="49"/>
      <c r="ALI108" s="49"/>
      <c r="ALJ108" s="49"/>
      <c r="ALK108" s="49"/>
      <c r="ALL108" s="49"/>
      <c r="ALM108" s="49"/>
      <c r="ALN108" s="49"/>
      <c r="ALO108" s="49"/>
      <c r="ALP108" s="49"/>
      <c r="ALQ108" s="49"/>
      <c r="ALR108" s="49"/>
      <c r="ALS108" s="49"/>
      <c r="ALT108" s="49"/>
      <c r="ALU108" s="49"/>
      <c r="ALV108" s="49"/>
      <c r="ALW108" s="49"/>
      <c r="ALX108" s="49"/>
      <c r="ALY108" s="49"/>
      <c r="ALZ108" s="49"/>
      <c r="AMA108" s="49"/>
      <c r="AMB108" s="49"/>
      <c r="AMC108" s="49"/>
      <c r="AMD108" s="49"/>
      <c r="AME108" s="49"/>
      <c r="AMF108" s="49"/>
      <c r="AMG108" s="49"/>
      <c r="AMH108" s="49"/>
      <c r="AMI108" s="49"/>
      <c r="AMJ108" s="49"/>
      <c r="AMK108" s="49"/>
      <c r="AML108" s="49"/>
      <c r="AMM108" s="49"/>
      <c r="AMN108" s="49"/>
      <c r="AMO108" s="49"/>
      <c r="AMP108" s="49"/>
      <c r="AMQ108" s="49"/>
      <c r="AMR108" s="49"/>
      <c r="AMS108" s="49"/>
      <c r="AMT108" s="49"/>
      <c r="AMU108" s="49"/>
      <c r="AMV108" s="49"/>
      <c r="AMW108" s="49"/>
      <c r="AMX108" s="49"/>
      <c r="AMY108" s="49"/>
      <c r="AMZ108" s="49"/>
      <c r="ANA108" s="49"/>
      <c r="ANB108" s="49"/>
      <c r="ANC108" s="49"/>
      <c r="AND108" s="49"/>
      <c r="ANE108" s="49"/>
      <c r="ANF108" s="49"/>
      <c r="ANG108" s="49"/>
      <c r="ANH108" s="49"/>
      <c r="ANI108" s="49"/>
      <c r="ANJ108" s="49"/>
      <c r="ANK108" s="49"/>
      <c r="ANL108" s="49"/>
      <c r="ANM108" s="49"/>
      <c r="ANN108" s="49"/>
      <c r="ANO108" s="49"/>
      <c r="ANP108" s="49"/>
      <c r="ANQ108" s="49"/>
      <c r="ANR108" s="49"/>
      <c r="ANS108" s="49"/>
      <c r="ANT108" s="49"/>
      <c r="ANU108" s="49"/>
      <c r="ANV108" s="49"/>
      <c r="ANW108" s="49"/>
      <c r="ANX108" s="49"/>
      <c r="ANY108" s="49"/>
      <c r="ANZ108" s="49"/>
      <c r="AOA108" s="49"/>
      <c r="AOB108" s="49"/>
      <c r="AOC108" s="49"/>
      <c r="AOD108" s="49"/>
      <c r="AOE108" s="49"/>
      <c r="AOF108" s="49"/>
      <c r="AOG108" s="49"/>
      <c r="AOH108" s="49"/>
      <c r="AOI108" s="49"/>
      <c r="AOJ108" s="49"/>
      <c r="AOK108" s="49"/>
      <c r="AOL108" s="49"/>
      <c r="AOM108" s="49"/>
      <c r="AON108" s="49"/>
      <c r="AOO108" s="49"/>
      <c r="AOP108" s="49"/>
      <c r="AOQ108" s="49"/>
      <c r="AOR108" s="49"/>
      <c r="AOS108" s="49"/>
      <c r="AOT108" s="49"/>
      <c r="AOU108" s="49"/>
      <c r="AOV108" s="49"/>
      <c r="AOW108" s="49"/>
      <c r="AOX108" s="49"/>
      <c r="AOY108" s="49"/>
      <c r="AOZ108" s="49"/>
      <c r="APA108" s="49"/>
      <c r="APB108" s="49"/>
      <c r="APC108" s="49"/>
      <c r="APD108" s="49"/>
      <c r="APE108" s="49"/>
      <c r="APF108" s="49"/>
      <c r="APG108" s="49"/>
      <c r="APH108" s="49"/>
      <c r="API108" s="49"/>
      <c r="APJ108" s="49"/>
      <c r="APK108" s="49"/>
      <c r="APL108" s="49"/>
      <c r="APM108" s="49"/>
      <c r="APN108" s="49"/>
      <c r="APO108" s="49"/>
      <c r="APP108" s="49"/>
      <c r="APQ108" s="49"/>
      <c r="APR108" s="49"/>
      <c r="APS108" s="49"/>
      <c r="APT108" s="49"/>
      <c r="APU108" s="49"/>
      <c r="APV108" s="49"/>
      <c r="APW108" s="49"/>
      <c r="APX108" s="49"/>
      <c r="APY108" s="49"/>
      <c r="APZ108" s="49"/>
      <c r="AQA108" s="49"/>
      <c r="AQB108" s="49"/>
      <c r="AQC108" s="49"/>
      <c r="AQD108" s="49"/>
      <c r="AQE108" s="49"/>
      <c r="AQF108" s="49"/>
      <c r="AQG108" s="49"/>
      <c r="AQH108" s="49"/>
      <c r="AQI108" s="49"/>
      <c r="AQJ108" s="49"/>
      <c r="AQK108" s="49"/>
      <c r="AQL108" s="49"/>
      <c r="AQM108" s="49"/>
      <c r="AQN108" s="49"/>
      <c r="AQO108" s="49"/>
      <c r="AQP108" s="49"/>
      <c r="AQQ108" s="49"/>
      <c r="AQR108" s="49"/>
      <c r="AQS108" s="49"/>
      <c r="AQT108" s="49"/>
      <c r="AQU108" s="49"/>
      <c r="AQV108" s="49"/>
      <c r="AQW108" s="49"/>
      <c r="AQX108" s="49"/>
      <c r="AQY108" s="49"/>
      <c r="AQZ108" s="49"/>
      <c r="ARA108" s="49"/>
      <c r="ARB108" s="49"/>
      <c r="ARC108" s="49"/>
      <c r="ARD108" s="49"/>
      <c r="ARE108" s="49"/>
      <c r="ARF108" s="49"/>
      <c r="ARG108" s="49"/>
      <c r="ARH108" s="49"/>
      <c r="ARI108" s="49"/>
      <c r="ARJ108" s="49"/>
      <c r="ARK108" s="49"/>
      <c r="ARL108" s="49"/>
      <c r="ARM108" s="49"/>
      <c r="ARN108" s="49"/>
      <c r="ARO108" s="49"/>
      <c r="ARP108" s="49"/>
      <c r="ARQ108" s="49"/>
      <c r="ARR108" s="49"/>
      <c r="ARS108" s="49"/>
      <c r="ART108" s="49"/>
      <c r="ARU108" s="49"/>
      <c r="ARV108" s="49"/>
      <c r="ARW108" s="49"/>
      <c r="ARX108" s="49"/>
      <c r="ARY108" s="49"/>
      <c r="ARZ108" s="49"/>
      <c r="ASA108" s="49"/>
      <c r="ASB108" s="49"/>
      <c r="ASC108" s="49"/>
      <c r="ASD108" s="49"/>
      <c r="ASE108" s="49"/>
      <c r="ASF108" s="49"/>
      <c r="ASG108" s="49"/>
      <c r="ASH108" s="49"/>
      <c r="ASI108" s="49"/>
      <c r="ASJ108" s="49"/>
      <c r="ASK108" s="49"/>
      <c r="ASL108" s="49"/>
      <c r="ASM108" s="49"/>
      <c r="ASN108" s="49"/>
      <c r="ASO108" s="49"/>
      <c r="ASP108" s="49"/>
      <c r="ASQ108" s="49"/>
      <c r="ASR108" s="49"/>
      <c r="ASS108" s="49"/>
      <c r="AST108" s="49"/>
      <c r="ASU108" s="49"/>
      <c r="ASV108" s="49"/>
      <c r="ASW108" s="49"/>
      <c r="ASX108" s="49"/>
      <c r="ASY108" s="49"/>
      <c r="ASZ108" s="49"/>
      <c r="ATA108" s="49"/>
      <c r="ATB108" s="49"/>
      <c r="ATC108" s="49"/>
      <c r="ATD108" s="49"/>
      <c r="ATE108" s="49"/>
      <c r="ATF108" s="49"/>
      <c r="ATG108" s="49"/>
      <c r="ATH108" s="49"/>
      <c r="ATI108" s="49"/>
      <c r="ATJ108" s="49"/>
      <c r="ATK108" s="49"/>
      <c r="ATL108" s="49"/>
      <c r="ATM108" s="49"/>
      <c r="ATN108" s="49"/>
      <c r="ATO108" s="49"/>
      <c r="ATP108" s="49"/>
      <c r="ATQ108" s="49"/>
      <c r="ATR108" s="49"/>
      <c r="ATS108" s="49"/>
      <c r="ATT108" s="49"/>
      <c r="ATU108" s="49"/>
      <c r="ATV108" s="49"/>
      <c r="ATW108" s="49"/>
      <c r="ATX108" s="49"/>
      <c r="ATY108" s="49"/>
      <c r="ATZ108" s="49"/>
      <c r="AUA108" s="49"/>
      <c r="AUB108" s="49"/>
      <c r="AUC108" s="49"/>
      <c r="AUD108" s="49"/>
      <c r="AUE108" s="49"/>
      <c r="AUF108" s="49"/>
      <c r="AUG108" s="49"/>
      <c r="AUH108" s="49"/>
      <c r="AUI108" s="49"/>
      <c r="AUJ108" s="49"/>
      <c r="AUK108" s="49"/>
      <c r="AUL108" s="49"/>
      <c r="AUM108" s="49"/>
      <c r="AUN108" s="49"/>
      <c r="AUO108" s="49"/>
      <c r="AUP108" s="49"/>
      <c r="AUQ108" s="49"/>
      <c r="AUR108" s="49"/>
      <c r="AUS108" s="49"/>
      <c r="AUT108" s="49"/>
      <c r="AUU108" s="49"/>
      <c r="AUV108" s="49"/>
      <c r="AUW108" s="49"/>
      <c r="AUX108" s="49"/>
      <c r="AUY108" s="49"/>
      <c r="AUZ108" s="49"/>
      <c r="AVA108" s="49"/>
      <c r="AVB108" s="49"/>
      <c r="AVC108" s="49"/>
      <c r="AVD108" s="49"/>
      <c r="AVE108" s="49"/>
      <c r="AVF108" s="49"/>
      <c r="AVG108" s="49"/>
      <c r="AVH108" s="49"/>
      <c r="AVI108" s="49"/>
      <c r="AVJ108" s="49"/>
      <c r="AVK108" s="49"/>
      <c r="AVL108" s="49"/>
      <c r="AVM108" s="49"/>
      <c r="AVN108" s="49"/>
      <c r="AVO108" s="49"/>
      <c r="AVP108" s="49"/>
      <c r="AVQ108" s="49"/>
      <c r="AVR108" s="49"/>
      <c r="AVS108" s="49"/>
      <c r="AVT108" s="49"/>
      <c r="AVU108" s="49"/>
      <c r="AVV108" s="49"/>
      <c r="AVW108" s="49"/>
      <c r="AVX108" s="49"/>
      <c r="AVY108" s="49"/>
      <c r="AVZ108" s="49"/>
      <c r="AWA108" s="49"/>
      <c r="AWB108" s="49"/>
      <c r="AWC108" s="49"/>
      <c r="AWD108" s="49"/>
      <c r="AWE108" s="49"/>
      <c r="AWF108" s="49"/>
      <c r="AWG108" s="49"/>
      <c r="AWH108" s="49"/>
      <c r="AWI108" s="49"/>
      <c r="AWJ108" s="49"/>
      <c r="AWK108" s="49"/>
      <c r="AWL108" s="49"/>
      <c r="AWM108" s="49"/>
      <c r="AWN108" s="49"/>
      <c r="AWO108" s="49"/>
      <c r="AWP108" s="49"/>
      <c r="AWQ108" s="49"/>
      <c r="AWR108" s="49"/>
      <c r="AWS108" s="49"/>
      <c r="AWT108" s="49"/>
      <c r="AWU108" s="49"/>
      <c r="AWV108" s="49"/>
      <c r="AWW108" s="49"/>
      <c r="AWX108" s="49"/>
      <c r="AWY108" s="49"/>
      <c r="AWZ108" s="49"/>
      <c r="AXA108" s="49"/>
      <c r="AXB108" s="49"/>
      <c r="AXC108" s="49"/>
      <c r="AXD108" s="49"/>
      <c r="AXE108" s="49"/>
      <c r="AXF108" s="49"/>
      <c r="AXG108" s="49"/>
      <c r="AXH108" s="49"/>
      <c r="AXI108" s="49"/>
      <c r="AXJ108" s="49"/>
      <c r="AXK108" s="49"/>
      <c r="AXL108" s="49"/>
      <c r="AXM108" s="49"/>
      <c r="AXN108" s="49"/>
      <c r="AXO108" s="49"/>
      <c r="AXP108" s="49"/>
      <c r="AXQ108" s="49"/>
      <c r="AXR108" s="49"/>
      <c r="AXS108" s="49"/>
      <c r="AXT108" s="49"/>
      <c r="AXU108" s="49"/>
      <c r="AXV108" s="49"/>
      <c r="AXW108" s="49"/>
      <c r="AXX108" s="49"/>
      <c r="AXY108" s="49"/>
      <c r="AXZ108" s="49"/>
      <c r="AYA108" s="49"/>
      <c r="AYB108" s="49"/>
      <c r="AYC108" s="49"/>
      <c r="AYD108" s="49"/>
      <c r="AYE108" s="49"/>
      <c r="AYF108" s="49"/>
      <c r="AYG108" s="49"/>
      <c r="AYH108" s="49"/>
      <c r="AYI108" s="49"/>
      <c r="AYJ108" s="49"/>
      <c r="AYK108" s="49"/>
      <c r="AYL108" s="49"/>
      <c r="AYM108" s="49"/>
      <c r="AYN108" s="49"/>
      <c r="AYO108" s="49"/>
      <c r="AYP108" s="49"/>
      <c r="AYQ108" s="49"/>
      <c r="AYR108" s="49"/>
      <c r="AYS108" s="49"/>
      <c r="AYT108" s="49"/>
      <c r="AYU108" s="49"/>
      <c r="AYV108" s="49"/>
      <c r="AYW108" s="49"/>
      <c r="AYX108" s="49"/>
      <c r="AYY108" s="49"/>
      <c r="AYZ108" s="49"/>
      <c r="AZA108" s="49"/>
      <c r="AZB108" s="49"/>
      <c r="AZC108" s="49"/>
      <c r="AZD108" s="49"/>
      <c r="AZE108" s="49"/>
      <c r="AZF108" s="49"/>
      <c r="AZG108" s="49"/>
      <c r="AZH108" s="49"/>
      <c r="AZI108" s="49"/>
      <c r="AZJ108" s="49"/>
      <c r="AZK108" s="49"/>
      <c r="AZL108" s="49"/>
      <c r="AZM108" s="49"/>
      <c r="AZN108" s="49"/>
      <c r="AZO108" s="49"/>
      <c r="AZP108" s="49"/>
      <c r="AZQ108" s="49"/>
      <c r="AZR108" s="49"/>
      <c r="AZS108" s="49"/>
      <c r="AZT108" s="49"/>
      <c r="AZU108" s="49"/>
      <c r="AZV108" s="49"/>
      <c r="AZW108" s="49"/>
      <c r="AZX108" s="49"/>
      <c r="AZY108" s="49"/>
      <c r="AZZ108" s="49"/>
      <c r="BAA108" s="49"/>
      <c r="BAB108" s="49"/>
      <c r="BAC108" s="49"/>
      <c r="BAD108" s="49"/>
      <c r="BAE108" s="49"/>
      <c r="BAF108" s="49"/>
      <c r="BAG108" s="49"/>
      <c r="BAH108" s="49"/>
      <c r="BAI108" s="49"/>
      <c r="BAJ108" s="49"/>
      <c r="BAK108" s="49"/>
      <c r="BAL108" s="49"/>
      <c r="BAM108" s="49"/>
      <c r="BAN108" s="49"/>
      <c r="BAO108" s="49"/>
      <c r="BAP108" s="49"/>
      <c r="BAQ108" s="49"/>
      <c r="BAR108" s="49"/>
      <c r="BAS108" s="49"/>
      <c r="BAT108" s="49"/>
      <c r="BAU108" s="49"/>
      <c r="BAV108" s="49"/>
      <c r="BAW108" s="49"/>
      <c r="BAX108" s="49"/>
      <c r="BAY108" s="49"/>
      <c r="BAZ108" s="49"/>
      <c r="BBA108" s="49"/>
      <c r="BBB108" s="49"/>
      <c r="BBC108" s="49"/>
      <c r="BBD108" s="49"/>
      <c r="BBE108" s="49"/>
      <c r="BBF108" s="49"/>
      <c r="BBG108" s="49"/>
      <c r="BBH108" s="49"/>
      <c r="BBI108" s="49"/>
      <c r="BBJ108" s="49"/>
      <c r="BBK108" s="49"/>
      <c r="BBL108" s="49"/>
      <c r="BBM108" s="49"/>
      <c r="BBN108" s="49"/>
      <c r="BBO108" s="49"/>
      <c r="BBP108" s="49"/>
      <c r="BBQ108" s="49"/>
      <c r="BBR108" s="49"/>
      <c r="BBS108" s="49"/>
      <c r="BBT108" s="49"/>
      <c r="BBU108" s="49"/>
      <c r="BBV108" s="49"/>
      <c r="BBW108" s="49"/>
      <c r="BBX108" s="49"/>
      <c r="BBY108" s="49"/>
      <c r="BBZ108" s="49"/>
      <c r="BCA108" s="49"/>
      <c r="BCB108" s="49"/>
      <c r="BCC108" s="49"/>
      <c r="BCD108" s="49"/>
      <c r="BCE108" s="49"/>
      <c r="BCF108" s="49"/>
      <c r="BCG108" s="49"/>
      <c r="BCH108" s="49"/>
      <c r="BCI108" s="49"/>
      <c r="BCJ108" s="49"/>
      <c r="BCK108" s="49"/>
      <c r="BCL108" s="49"/>
      <c r="BCM108" s="49"/>
      <c r="BCN108" s="49"/>
      <c r="BCO108" s="49"/>
      <c r="BCP108" s="49"/>
      <c r="BCQ108" s="49"/>
      <c r="BCR108" s="49"/>
      <c r="BCS108" s="49"/>
      <c r="BCT108" s="49"/>
      <c r="BCU108" s="49"/>
      <c r="BCV108" s="49"/>
      <c r="BCW108" s="49"/>
      <c r="BCX108" s="49"/>
      <c r="BCY108" s="49"/>
      <c r="BCZ108" s="49"/>
      <c r="BDA108" s="49"/>
      <c r="BDB108" s="49"/>
      <c r="BDC108" s="49"/>
      <c r="BDD108" s="49"/>
      <c r="BDE108" s="49"/>
      <c r="BDF108" s="49"/>
      <c r="BDG108" s="49"/>
      <c r="BDH108" s="49"/>
      <c r="BDI108" s="49"/>
      <c r="BDJ108" s="49"/>
      <c r="BDK108" s="49"/>
      <c r="BDL108" s="49"/>
      <c r="BDM108" s="49"/>
      <c r="BDN108" s="49"/>
      <c r="BDO108" s="49"/>
      <c r="BDP108" s="49"/>
      <c r="BDQ108" s="49"/>
      <c r="BDR108" s="49"/>
      <c r="BDS108" s="49"/>
      <c r="BDT108" s="49"/>
      <c r="BDU108" s="49"/>
      <c r="BDV108" s="49"/>
      <c r="BDW108" s="49"/>
      <c r="BDX108" s="49"/>
      <c r="BDY108" s="49"/>
      <c r="BDZ108" s="49"/>
      <c r="BEA108" s="49"/>
      <c r="BEB108" s="49"/>
      <c r="BEC108" s="49"/>
      <c r="BED108" s="49"/>
      <c r="BEE108" s="49"/>
      <c r="BEF108" s="49"/>
      <c r="BEG108" s="49"/>
      <c r="BEH108" s="49"/>
      <c r="BEI108" s="49"/>
      <c r="BEJ108" s="49"/>
      <c r="BEK108" s="49"/>
      <c r="BEL108" s="49"/>
      <c r="BEM108" s="49"/>
      <c r="BEN108" s="49"/>
      <c r="BEO108" s="49"/>
      <c r="BEP108" s="49"/>
      <c r="BEQ108" s="49"/>
      <c r="BER108" s="49"/>
      <c r="BES108" s="49"/>
      <c r="BET108" s="49"/>
      <c r="BEU108" s="49"/>
      <c r="BEV108" s="49"/>
      <c r="BEW108" s="49"/>
      <c r="BEX108" s="49"/>
      <c r="BEY108" s="49"/>
      <c r="BEZ108" s="49"/>
      <c r="BFA108" s="49"/>
      <c r="BFB108" s="49"/>
      <c r="BFC108" s="49"/>
      <c r="BFD108" s="49"/>
      <c r="BFE108" s="49"/>
      <c r="BFF108" s="49"/>
      <c r="BFG108" s="49"/>
      <c r="BFH108" s="49"/>
      <c r="BFI108" s="49"/>
      <c r="BFJ108" s="49"/>
      <c r="BFK108" s="49"/>
      <c r="BFL108" s="49"/>
      <c r="BFM108" s="49"/>
      <c r="BFN108" s="49"/>
      <c r="BFO108" s="49"/>
      <c r="BFP108" s="49"/>
      <c r="BFQ108" s="49"/>
      <c r="BFR108" s="49"/>
      <c r="BFS108" s="49"/>
      <c r="BFT108" s="49"/>
      <c r="BFU108" s="49"/>
      <c r="BFV108" s="49"/>
      <c r="BFW108" s="49"/>
      <c r="BFX108" s="49"/>
      <c r="BFY108" s="49"/>
      <c r="BFZ108" s="49"/>
      <c r="BGA108" s="49"/>
      <c r="BGB108" s="49"/>
      <c r="BGC108" s="49"/>
      <c r="BGD108" s="49"/>
      <c r="BGE108" s="49"/>
      <c r="BGF108" s="49"/>
      <c r="BGG108" s="49"/>
      <c r="BGH108" s="49"/>
      <c r="BGI108" s="49"/>
      <c r="BGJ108" s="49"/>
      <c r="BGK108" s="49"/>
      <c r="BGL108" s="49"/>
      <c r="BGM108" s="49"/>
      <c r="BGN108" s="49"/>
      <c r="BGO108" s="49"/>
      <c r="BGP108" s="49"/>
      <c r="BGQ108" s="49"/>
      <c r="BGR108" s="49"/>
      <c r="BGS108" s="49"/>
      <c r="BGT108" s="49"/>
      <c r="BGU108" s="49"/>
      <c r="BGV108" s="49"/>
      <c r="BGW108" s="49"/>
      <c r="BGX108" s="49"/>
      <c r="BGY108" s="49"/>
      <c r="BGZ108" s="49"/>
      <c r="BHA108" s="49"/>
      <c r="BHB108" s="49"/>
      <c r="BHC108" s="49"/>
      <c r="BHD108" s="49"/>
      <c r="BHE108" s="49"/>
      <c r="BHF108" s="49"/>
      <c r="BHG108" s="49"/>
      <c r="BHH108" s="49"/>
      <c r="BHI108" s="49"/>
      <c r="BHJ108" s="49"/>
      <c r="BHK108" s="49"/>
      <c r="BHL108" s="49"/>
      <c r="BHM108" s="49"/>
      <c r="BHN108" s="49"/>
      <c r="BHO108" s="49"/>
      <c r="BHP108" s="49"/>
      <c r="BHQ108" s="49"/>
      <c r="BHR108" s="49"/>
      <c r="BHS108" s="49"/>
      <c r="BHT108" s="49"/>
      <c r="BHU108" s="49"/>
      <c r="BHV108" s="49"/>
      <c r="BHW108" s="49"/>
      <c r="BHX108" s="49"/>
      <c r="BHY108" s="49"/>
      <c r="BHZ108" s="49"/>
      <c r="BIA108" s="49"/>
      <c r="BIB108" s="49"/>
      <c r="BIC108" s="49"/>
      <c r="BID108" s="49"/>
      <c r="BIE108" s="49"/>
      <c r="BIF108" s="49"/>
      <c r="BIG108" s="49"/>
      <c r="BIH108" s="49"/>
      <c r="BII108" s="49"/>
      <c r="BIJ108" s="49"/>
      <c r="BIK108" s="49"/>
      <c r="BIL108" s="49"/>
      <c r="BIM108" s="49"/>
      <c r="BIN108" s="49"/>
      <c r="BIO108" s="49"/>
      <c r="BIP108" s="49"/>
      <c r="BIQ108" s="49"/>
      <c r="BIR108" s="49"/>
      <c r="BIS108" s="49"/>
      <c r="BIT108" s="49"/>
      <c r="BIU108" s="49"/>
      <c r="BIV108" s="49"/>
      <c r="BIW108" s="49"/>
      <c r="BIX108" s="49"/>
      <c r="BIY108" s="49"/>
      <c r="BIZ108" s="49"/>
      <c r="BJA108" s="49"/>
      <c r="BJB108" s="49"/>
      <c r="BJC108" s="49"/>
      <c r="BJD108" s="49"/>
      <c r="BJE108" s="49"/>
      <c r="BJF108" s="49"/>
      <c r="BJG108" s="49"/>
      <c r="BJH108" s="49"/>
      <c r="BJI108" s="49"/>
      <c r="BJJ108" s="49"/>
      <c r="BJK108" s="49"/>
      <c r="BJL108" s="49"/>
      <c r="BJM108" s="49"/>
      <c r="BJN108" s="49"/>
      <c r="BJO108" s="49"/>
      <c r="BJP108" s="49"/>
      <c r="BJQ108" s="49"/>
      <c r="BJR108" s="49"/>
      <c r="BJS108" s="49"/>
      <c r="BJT108" s="49"/>
      <c r="BJU108" s="49"/>
      <c r="BJV108" s="49"/>
      <c r="BJW108" s="49"/>
      <c r="BJX108" s="49"/>
      <c r="BJY108" s="49"/>
      <c r="BJZ108" s="49"/>
      <c r="BKA108" s="49"/>
      <c r="BKB108" s="49"/>
      <c r="BKC108" s="49"/>
      <c r="BKD108" s="49"/>
      <c r="BKE108" s="49"/>
      <c r="BKF108" s="49"/>
      <c r="BKG108" s="49"/>
      <c r="BKH108" s="49"/>
      <c r="BKI108" s="49"/>
      <c r="BKJ108" s="49"/>
      <c r="BKK108" s="49"/>
      <c r="BKL108" s="49"/>
      <c r="BKM108" s="49"/>
      <c r="BKN108" s="49"/>
      <c r="BKO108" s="49"/>
      <c r="BKP108" s="49"/>
      <c r="BKQ108" s="49"/>
      <c r="BKR108" s="49"/>
      <c r="BKS108" s="49"/>
      <c r="BKT108" s="49"/>
      <c r="BKU108" s="49"/>
      <c r="BKV108" s="49"/>
      <c r="BKW108" s="49"/>
      <c r="BKX108" s="49"/>
      <c r="BKY108" s="49"/>
      <c r="BKZ108" s="49"/>
      <c r="BLA108" s="49"/>
      <c r="BLB108" s="49"/>
      <c r="BLC108" s="49"/>
      <c r="BLD108" s="49"/>
      <c r="BLE108" s="49"/>
      <c r="BLF108" s="49"/>
      <c r="BLG108" s="49"/>
      <c r="BLH108" s="49"/>
      <c r="BLI108" s="49"/>
      <c r="BLJ108" s="49"/>
      <c r="BLK108" s="49"/>
      <c r="BLL108" s="49"/>
      <c r="BLM108" s="49"/>
      <c r="BLN108" s="49"/>
      <c r="BLO108" s="49"/>
      <c r="BLP108" s="49"/>
      <c r="BLQ108" s="49"/>
      <c r="BLR108" s="49"/>
      <c r="BLS108" s="49"/>
      <c r="BLT108" s="49"/>
      <c r="BLU108" s="49"/>
      <c r="BLV108" s="49"/>
      <c r="BLW108" s="49"/>
      <c r="BLX108" s="49"/>
      <c r="BLY108" s="49"/>
      <c r="BLZ108" s="49"/>
      <c r="BMA108" s="49"/>
      <c r="BMB108" s="49"/>
      <c r="BMC108" s="49"/>
      <c r="BMD108" s="49"/>
      <c r="BME108" s="49"/>
      <c r="BMF108" s="49"/>
      <c r="BMG108" s="49"/>
      <c r="BMH108" s="49"/>
      <c r="BMI108" s="49"/>
      <c r="BMJ108" s="49"/>
      <c r="BMK108" s="49"/>
      <c r="BML108" s="49"/>
      <c r="BMM108" s="49"/>
      <c r="BMN108" s="49"/>
      <c r="BMO108" s="49"/>
      <c r="BMP108" s="49"/>
      <c r="BMQ108" s="49"/>
      <c r="BMR108" s="49"/>
      <c r="BMS108" s="49"/>
      <c r="BMT108" s="49"/>
      <c r="BMU108" s="49"/>
      <c r="BMV108" s="49"/>
      <c r="BMW108" s="49"/>
      <c r="BMX108" s="49"/>
      <c r="BMY108" s="49"/>
      <c r="BMZ108" s="49"/>
      <c r="BNA108" s="49"/>
      <c r="BNB108" s="49"/>
      <c r="BNC108" s="49"/>
      <c r="BND108" s="49"/>
      <c r="BNE108" s="49"/>
      <c r="BNF108" s="49"/>
      <c r="BNG108" s="49"/>
      <c r="BNH108" s="49"/>
      <c r="BNI108" s="49"/>
      <c r="BNJ108" s="49"/>
      <c r="BNK108" s="49"/>
      <c r="BNL108" s="49"/>
      <c r="BNM108" s="49"/>
      <c r="BNN108" s="49"/>
      <c r="BNO108" s="49"/>
      <c r="BNP108" s="49"/>
      <c r="BNQ108" s="49"/>
      <c r="BNR108" s="49"/>
      <c r="BNS108" s="49"/>
      <c r="BNT108" s="49"/>
      <c r="BNU108" s="49"/>
      <c r="BNV108" s="49"/>
      <c r="BNW108" s="49"/>
      <c r="BNX108" s="49"/>
      <c r="BNY108" s="49"/>
      <c r="BNZ108" s="49"/>
      <c r="BOA108" s="49"/>
      <c r="BOB108" s="49"/>
      <c r="BOC108" s="49"/>
      <c r="BOD108" s="49"/>
      <c r="BOE108" s="49"/>
      <c r="BOF108" s="49"/>
      <c r="BOG108" s="49"/>
      <c r="BOH108" s="49"/>
      <c r="BOI108" s="49"/>
      <c r="BOJ108" s="49"/>
      <c r="BOK108" s="49"/>
      <c r="BOL108" s="49"/>
      <c r="BOM108" s="49"/>
      <c r="BON108" s="49"/>
      <c r="BOO108" s="49"/>
      <c r="BOP108" s="49"/>
      <c r="BOQ108" s="49"/>
      <c r="BOR108" s="49"/>
      <c r="BOS108" s="49"/>
      <c r="BOT108" s="49"/>
      <c r="BOU108" s="49"/>
      <c r="BOV108" s="49"/>
      <c r="BOW108" s="49"/>
      <c r="BOX108" s="49"/>
      <c r="BOY108" s="49"/>
      <c r="BOZ108" s="49"/>
      <c r="BPA108" s="49"/>
      <c r="BPB108" s="49"/>
      <c r="BPC108" s="49"/>
      <c r="BPD108" s="49"/>
      <c r="BPE108" s="49"/>
      <c r="BPF108" s="49"/>
      <c r="BPG108" s="49"/>
      <c r="BPH108" s="49"/>
      <c r="BPI108" s="49"/>
      <c r="BPJ108" s="49"/>
      <c r="BPK108" s="49"/>
      <c r="BPL108" s="49"/>
      <c r="BPM108" s="49"/>
      <c r="BPN108" s="49"/>
      <c r="BPO108" s="49"/>
      <c r="BPP108" s="49"/>
      <c r="BPQ108" s="49"/>
      <c r="BPR108" s="49"/>
      <c r="BPS108" s="49"/>
      <c r="BPT108" s="49"/>
      <c r="BPU108" s="49"/>
      <c r="BPV108" s="49"/>
      <c r="BPW108" s="49"/>
      <c r="BPX108" s="49"/>
      <c r="BPY108" s="49"/>
      <c r="BPZ108" s="49"/>
      <c r="BQA108" s="49"/>
      <c r="BQB108" s="49"/>
      <c r="BQC108" s="49"/>
      <c r="BQD108" s="49"/>
      <c r="BQE108" s="49"/>
      <c r="BQF108" s="49"/>
      <c r="BQG108" s="49"/>
      <c r="BQH108" s="49"/>
      <c r="BQI108" s="49"/>
      <c r="BQJ108" s="49"/>
      <c r="BQK108" s="49"/>
      <c r="BQL108" s="49"/>
      <c r="BQM108" s="49"/>
      <c r="BQN108" s="49"/>
      <c r="BQO108" s="49"/>
      <c r="BQP108" s="49"/>
      <c r="BQQ108" s="49"/>
      <c r="BQR108" s="49"/>
      <c r="BQS108" s="49"/>
      <c r="BQT108" s="49"/>
      <c r="BQU108" s="49"/>
      <c r="BQV108" s="49"/>
      <c r="BQW108" s="49"/>
      <c r="BQX108" s="49"/>
      <c r="BQY108" s="49"/>
      <c r="BQZ108" s="49"/>
      <c r="BRA108" s="49"/>
      <c r="BRB108" s="49"/>
      <c r="BRC108" s="49"/>
      <c r="BRD108" s="49"/>
      <c r="BRE108" s="49"/>
      <c r="BRF108" s="49"/>
      <c r="BRG108" s="49"/>
      <c r="BRH108" s="49"/>
      <c r="BRI108" s="49"/>
      <c r="BRJ108" s="49"/>
      <c r="BRK108" s="49"/>
      <c r="BRL108" s="49"/>
      <c r="BRM108" s="49"/>
      <c r="BRN108" s="49"/>
      <c r="BRO108" s="49"/>
      <c r="BRP108" s="49"/>
      <c r="BRQ108" s="49"/>
      <c r="BRR108" s="49"/>
      <c r="BRS108" s="49"/>
      <c r="BRT108" s="49"/>
      <c r="BRU108" s="49"/>
      <c r="BRV108" s="49"/>
      <c r="BRW108" s="49"/>
      <c r="BRX108" s="49"/>
      <c r="BRY108" s="49"/>
      <c r="BRZ108" s="49"/>
      <c r="BSA108" s="49"/>
      <c r="BSB108" s="49"/>
      <c r="BSC108" s="49"/>
      <c r="BSD108" s="49"/>
      <c r="BSE108" s="49"/>
      <c r="BSF108" s="49"/>
      <c r="BSG108" s="49"/>
      <c r="BSH108" s="49"/>
      <c r="BSI108" s="49"/>
      <c r="BSJ108" s="49"/>
      <c r="BSK108" s="49"/>
      <c r="BSL108" s="49"/>
      <c r="BSM108" s="49"/>
      <c r="BSN108" s="49"/>
      <c r="BSO108" s="49"/>
      <c r="BSP108" s="49"/>
      <c r="BSQ108" s="49"/>
      <c r="BSR108" s="49"/>
      <c r="BSS108" s="49"/>
      <c r="BST108" s="49"/>
      <c r="BSU108" s="49"/>
      <c r="BSV108" s="49"/>
      <c r="BSW108" s="49"/>
      <c r="BSX108" s="49"/>
      <c r="BSY108" s="49"/>
      <c r="BSZ108" s="49"/>
      <c r="BTA108" s="49"/>
      <c r="BTB108" s="49"/>
      <c r="BTC108" s="49"/>
      <c r="BTD108" s="49"/>
      <c r="BTE108" s="49"/>
      <c r="BTF108" s="49"/>
      <c r="BTG108" s="49"/>
      <c r="BTH108" s="49"/>
      <c r="BTI108" s="49"/>
      <c r="BTJ108" s="49"/>
      <c r="BTK108" s="49"/>
      <c r="BTL108" s="49"/>
      <c r="BTM108" s="49"/>
      <c r="BTN108" s="49"/>
      <c r="BTO108" s="49"/>
      <c r="BTP108" s="49"/>
      <c r="BTQ108" s="49"/>
      <c r="BTR108" s="49"/>
      <c r="BTS108" s="49"/>
      <c r="BTT108" s="49"/>
      <c r="BTU108" s="49"/>
      <c r="BTV108" s="49"/>
      <c r="BTW108" s="49"/>
      <c r="BTX108" s="49"/>
      <c r="BTY108" s="49"/>
      <c r="BTZ108" s="49"/>
      <c r="BUA108" s="49"/>
      <c r="BUB108" s="49"/>
      <c r="BUC108" s="49"/>
      <c r="BUD108" s="49"/>
      <c r="BUE108" s="49"/>
      <c r="BUF108" s="49"/>
      <c r="BUG108" s="49"/>
      <c r="BUH108" s="49"/>
      <c r="BUI108" s="49"/>
      <c r="BUJ108" s="49"/>
      <c r="BUK108" s="49"/>
      <c r="BUL108" s="49"/>
      <c r="BUM108" s="49"/>
      <c r="BUN108" s="49"/>
      <c r="BUO108" s="49"/>
      <c r="BUP108" s="49"/>
      <c r="BUQ108" s="49"/>
      <c r="BUR108" s="49"/>
      <c r="BUS108" s="49"/>
      <c r="BUT108" s="49"/>
      <c r="BUU108" s="49"/>
      <c r="BUV108" s="49"/>
      <c r="BUW108" s="49"/>
      <c r="BUX108" s="49"/>
      <c r="BUY108" s="49"/>
      <c r="BUZ108" s="49"/>
      <c r="BVA108" s="49"/>
      <c r="BVB108" s="49"/>
      <c r="BVC108" s="49"/>
      <c r="BVD108" s="49"/>
      <c r="BVE108" s="49"/>
      <c r="BVF108" s="49"/>
      <c r="BVG108" s="49"/>
      <c r="BVH108" s="49"/>
      <c r="BVI108" s="49"/>
      <c r="BVJ108" s="49"/>
      <c r="BVK108" s="49"/>
      <c r="BVL108" s="49"/>
      <c r="BVM108" s="49"/>
      <c r="BVN108" s="49"/>
      <c r="BVO108" s="49"/>
      <c r="BVP108" s="49"/>
      <c r="BVQ108" s="49"/>
      <c r="BVR108" s="49"/>
      <c r="BVS108" s="49"/>
      <c r="BVT108" s="49"/>
      <c r="BVU108" s="49"/>
      <c r="BVV108" s="49"/>
      <c r="BVW108" s="49"/>
      <c r="BVX108" s="49"/>
      <c r="BVY108" s="49"/>
      <c r="BVZ108" s="49"/>
      <c r="BWA108" s="49"/>
      <c r="BWB108" s="49"/>
      <c r="BWC108" s="49"/>
      <c r="BWD108" s="49"/>
      <c r="BWE108" s="49"/>
      <c r="BWF108" s="49"/>
      <c r="BWG108" s="49"/>
      <c r="BWH108" s="49"/>
      <c r="BWI108" s="49"/>
      <c r="BWJ108" s="49"/>
      <c r="BWK108" s="49"/>
      <c r="BWL108" s="49"/>
      <c r="BWM108" s="49"/>
      <c r="BWN108" s="49"/>
      <c r="BWO108" s="49"/>
      <c r="BWP108" s="49"/>
      <c r="BWQ108" s="49"/>
      <c r="BWR108" s="49"/>
      <c r="BWS108" s="49"/>
      <c r="BWT108" s="49"/>
      <c r="BWU108" s="49"/>
      <c r="BWV108" s="49"/>
      <c r="BWW108" s="49"/>
      <c r="BWX108" s="49"/>
      <c r="BWY108" s="49"/>
      <c r="BWZ108" s="49"/>
      <c r="BXA108" s="49"/>
      <c r="BXB108" s="49"/>
      <c r="BXC108" s="49"/>
      <c r="BXD108" s="49"/>
      <c r="BXE108" s="49"/>
      <c r="BXF108" s="49"/>
      <c r="BXG108" s="49"/>
      <c r="BXH108" s="49"/>
      <c r="BXI108" s="49"/>
      <c r="BXJ108" s="49"/>
      <c r="BXK108" s="49"/>
      <c r="BXL108" s="49"/>
      <c r="BXM108" s="49"/>
      <c r="BXN108" s="49"/>
      <c r="BXO108" s="49"/>
      <c r="BXP108" s="49"/>
      <c r="BXQ108" s="49"/>
      <c r="BXR108" s="49"/>
      <c r="BXS108" s="49"/>
      <c r="BXT108" s="49"/>
      <c r="BXU108" s="49"/>
      <c r="BXV108" s="49"/>
      <c r="BXW108" s="49"/>
      <c r="BXX108" s="49"/>
      <c r="BXY108" s="49"/>
      <c r="BXZ108" s="49"/>
      <c r="BYA108" s="49"/>
      <c r="BYB108" s="49"/>
      <c r="BYC108" s="49"/>
      <c r="BYD108" s="49"/>
      <c r="BYE108" s="49"/>
      <c r="BYF108" s="49"/>
      <c r="BYG108" s="49"/>
      <c r="BYH108" s="49"/>
      <c r="BYI108" s="49"/>
      <c r="BYJ108" s="49"/>
      <c r="BYK108" s="49"/>
      <c r="BYL108" s="49"/>
      <c r="BYM108" s="49"/>
      <c r="BYN108" s="49"/>
      <c r="BYO108" s="49"/>
      <c r="BYP108" s="49"/>
      <c r="BYQ108" s="49"/>
      <c r="BYR108" s="49"/>
      <c r="BYS108" s="49"/>
      <c r="BYT108" s="49"/>
      <c r="BYU108" s="49"/>
      <c r="BYV108" s="49"/>
      <c r="BYW108" s="49"/>
      <c r="BYX108" s="49"/>
      <c r="BYY108" s="49"/>
      <c r="BYZ108" s="49"/>
      <c r="BZA108" s="49"/>
      <c r="BZB108" s="49"/>
      <c r="BZC108" s="49"/>
      <c r="BZD108" s="49"/>
      <c r="BZE108" s="49"/>
      <c r="BZF108" s="49"/>
      <c r="BZG108" s="49"/>
      <c r="BZH108" s="49"/>
      <c r="BZI108" s="49"/>
      <c r="BZJ108" s="49"/>
      <c r="BZK108" s="49"/>
      <c r="BZL108" s="49"/>
      <c r="BZM108" s="49"/>
      <c r="BZN108" s="49"/>
      <c r="BZO108" s="49"/>
      <c r="BZP108" s="49"/>
      <c r="BZQ108" s="49"/>
      <c r="BZR108" s="49"/>
      <c r="BZS108" s="49"/>
      <c r="BZT108" s="49"/>
      <c r="BZU108" s="49"/>
      <c r="BZV108" s="49"/>
      <c r="BZW108" s="49"/>
      <c r="BZX108" s="49"/>
      <c r="BZY108" s="49"/>
      <c r="BZZ108" s="49"/>
      <c r="CAA108" s="49"/>
      <c r="CAB108" s="49"/>
      <c r="CAC108" s="49"/>
      <c r="CAD108" s="49"/>
      <c r="CAE108" s="49"/>
      <c r="CAF108" s="49"/>
      <c r="CAG108" s="49"/>
      <c r="CAH108" s="49"/>
      <c r="CAI108" s="49"/>
      <c r="CAJ108" s="49"/>
      <c r="CAK108" s="49"/>
      <c r="CAL108" s="49"/>
      <c r="CAM108" s="49"/>
      <c r="CAN108" s="49"/>
      <c r="CAO108" s="49"/>
      <c r="CAP108" s="49"/>
      <c r="CAQ108" s="49"/>
      <c r="CAR108" s="49"/>
      <c r="CAS108" s="49"/>
      <c r="CAT108" s="49"/>
      <c r="CAU108" s="49"/>
      <c r="CAV108" s="49"/>
      <c r="CAW108" s="49"/>
      <c r="CAX108" s="49"/>
      <c r="CAY108" s="49"/>
      <c r="CAZ108" s="49"/>
      <c r="CBA108" s="49"/>
      <c r="CBB108" s="49"/>
      <c r="CBC108" s="49"/>
      <c r="CBD108" s="49"/>
      <c r="CBE108" s="49"/>
      <c r="CBF108" s="49"/>
      <c r="CBG108" s="49"/>
      <c r="CBH108" s="49"/>
      <c r="CBI108" s="49"/>
      <c r="CBJ108" s="49"/>
      <c r="CBK108" s="49"/>
      <c r="CBL108" s="49"/>
      <c r="CBM108" s="49"/>
      <c r="CBN108" s="49"/>
      <c r="CBO108" s="49"/>
      <c r="CBP108" s="49"/>
      <c r="CBQ108" s="49"/>
      <c r="CBR108" s="49"/>
      <c r="CBS108" s="49"/>
      <c r="CBT108" s="49"/>
      <c r="CBU108" s="49"/>
      <c r="CBV108" s="49"/>
      <c r="CBW108" s="49"/>
      <c r="CBX108" s="49"/>
      <c r="CBY108" s="49"/>
      <c r="CBZ108" s="49"/>
      <c r="CCA108" s="49"/>
      <c r="CCB108" s="49"/>
      <c r="CCC108" s="49"/>
      <c r="CCD108" s="49"/>
      <c r="CCE108" s="49"/>
      <c r="CCF108" s="49"/>
      <c r="CCG108" s="49"/>
      <c r="CCH108" s="49"/>
      <c r="CCI108" s="49"/>
      <c r="CCJ108" s="49"/>
      <c r="CCK108" s="49"/>
      <c r="CCL108" s="49"/>
      <c r="CCM108" s="49"/>
      <c r="CCN108" s="49"/>
      <c r="CCO108" s="49"/>
      <c r="CCP108" s="49"/>
      <c r="CCQ108" s="49"/>
      <c r="CCR108" s="49"/>
      <c r="CCS108" s="49"/>
      <c r="CCT108" s="49"/>
      <c r="CCU108" s="49"/>
      <c r="CCV108" s="49"/>
      <c r="CCW108" s="49"/>
      <c r="CCX108" s="49"/>
      <c r="CCY108" s="49"/>
      <c r="CCZ108" s="49"/>
      <c r="CDA108" s="49"/>
      <c r="CDB108" s="49"/>
      <c r="CDC108" s="49"/>
      <c r="CDD108" s="49"/>
      <c r="CDE108" s="49"/>
      <c r="CDF108" s="49"/>
      <c r="CDG108" s="49"/>
      <c r="CDH108" s="49"/>
      <c r="CDI108" s="49"/>
      <c r="CDJ108" s="49"/>
      <c r="CDK108" s="49"/>
      <c r="CDL108" s="49"/>
      <c r="CDM108" s="49"/>
      <c r="CDN108" s="49"/>
      <c r="CDO108" s="49"/>
      <c r="CDP108" s="49"/>
      <c r="CDQ108" s="49"/>
      <c r="CDR108" s="49"/>
      <c r="CDS108" s="49"/>
      <c r="CDT108" s="49"/>
      <c r="CDU108" s="49"/>
      <c r="CDV108" s="49"/>
      <c r="CDW108" s="49"/>
      <c r="CDX108" s="49"/>
      <c r="CDY108" s="49"/>
      <c r="CDZ108" s="49"/>
      <c r="CEA108" s="49"/>
      <c r="CEB108" s="49"/>
      <c r="CEC108" s="49"/>
      <c r="CED108" s="49"/>
      <c r="CEE108" s="49"/>
      <c r="CEF108" s="49"/>
      <c r="CEG108" s="49"/>
      <c r="CEH108" s="49"/>
      <c r="CEI108" s="49"/>
      <c r="CEJ108" s="49"/>
      <c r="CEK108" s="49"/>
      <c r="CEL108" s="49"/>
      <c r="CEM108" s="49"/>
      <c r="CEN108" s="49"/>
      <c r="CEO108" s="49"/>
      <c r="CEP108" s="49"/>
      <c r="CEQ108" s="49"/>
      <c r="CER108" s="49"/>
      <c r="CES108" s="49"/>
      <c r="CET108" s="49"/>
      <c r="CEU108" s="49"/>
      <c r="CEV108" s="49"/>
      <c r="CEW108" s="49"/>
      <c r="CEX108" s="49"/>
      <c r="CEY108" s="49"/>
      <c r="CEZ108" s="49"/>
      <c r="CFA108" s="49"/>
      <c r="CFB108" s="49"/>
      <c r="CFC108" s="49"/>
      <c r="CFD108" s="49"/>
      <c r="CFE108" s="49"/>
      <c r="CFF108" s="49"/>
      <c r="CFG108" s="49"/>
      <c r="CFH108" s="49"/>
      <c r="CFI108" s="49"/>
      <c r="CFJ108" s="49"/>
      <c r="CFK108" s="49"/>
      <c r="CFL108" s="49"/>
      <c r="CFM108" s="49"/>
      <c r="CFN108" s="49"/>
      <c r="CFO108" s="49"/>
      <c r="CFP108" s="49"/>
      <c r="CFQ108" s="49"/>
      <c r="CFR108" s="49"/>
      <c r="CFS108" s="49"/>
      <c r="CFT108" s="49"/>
      <c r="CFU108" s="49"/>
      <c r="CFV108" s="49"/>
      <c r="CFW108" s="49"/>
      <c r="CFX108" s="49"/>
      <c r="CFY108" s="49"/>
      <c r="CFZ108" s="49"/>
      <c r="CGA108" s="49"/>
      <c r="CGB108" s="49"/>
      <c r="CGC108" s="49"/>
      <c r="CGD108" s="49"/>
      <c r="CGE108" s="49"/>
      <c r="CGF108" s="49"/>
      <c r="CGG108" s="49"/>
      <c r="CGH108" s="49"/>
      <c r="CGI108" s="49"/>
      <c r="CGJ108" s="49"/>
      <c r="CGK108" s="49"/>
      <c r="CGL108" s="49"/>
      <c r="CGM108" s="49"/>
      <c r="CGN108" s="49"/>
      <c r="CGO108" s="49"/>
      <c r="CGP108" s="49"/>
      <c r="CGQ108" s="49"/>
      <c r="CGR108" s="49"/>
      <c r="CGS108" s="49"/>
      <c r="CGT108" s="49"/>
      <c r="CGU108" s="49"/>
      <c r="CGV108" s="49"/>
      <c r="CGW108" s="49"/>
      <c r="CGX108" s="49"/>
      <c r="CGY108" s="49"/>
      <c r="CGZ108" s="49"/>
      <c r="CHA108" s="49"/>
      <c r="CHB108" s="49"/>
      <c r="CHC108" s="49"/>
      <c r="CHD108" s="49"/>
      <c r="CHE108" s="49"/>
      <c r="CHF108" s="49"/>
      <c r="CHG108" s="49"/>
      <c r="CHH108" s="49"/>
      <c r="CHI108" s="49"/>
      <c r="CHJ108" s="49"/>
      <c r="CHK108" s="49"/>
      <c r="CHL108" s="49"/>
      <c r="CHM108" s="49"/>
      <c r="CHN108" s="49"/>
      <c r="CHO108" s="49"/>
      <c r="CHP108" s="49"/>
      <c r="CHQ108" s="49"/>
      <c r="CHR108" s="49"/>
      <c r="CHS108" s="49"/>
      <c r="CHT108" s="49"/>
      <c r="CHU108" s="49"/>
      <c r="CHV108" s="49"/>
      <c r="CHW108" s="49"/>
      <c r="CHX108" s="49"/>
      <c r="CHY108" s="49"/>
      <c r="CHZ108" s="49"/>
      <c r="CIA108" s="49"/>
      <c r="CIB108" s="49"/>
      <c r="CIC108" s="49"/>
      <c r="CID108" s="49"/>
      <c r="CIE108" s="49"/>
      <c r="CIF108" s="49"/>
      <c r="CIG108" s="49"/>
      <c r="CIH108" s="49"/>
      <c r="CII108" s="49"/>
      <c r="CIJ108" s="49"/>
      <c r="CIK108" s="49"/>
      <c r="CIL108" s="49"/>
      <c r="CIM108" s="49"/>
      <c r="CIN108" s="49"/>
      <c r="CIO108" s="49"/>
      <c r="CIP108" s="49"/>
      <c r="CIQ108" s="49"/>
      <c r="CIR108" s="49"/>
      <c r="CIS108" s="49"/>
      <c r="CIT108" s="49"/>
      <c r="CIU108" s="49"/>
      <c r="CIV108" s="49"/>
      <c r="CIW108" s="49"/>
      <c r="CIX108" s="49"/>
      <c r="CIY108" s="49"/>
      <c r="CIZ108" s="49"/>
      <c r="CJA108" s="49"/>
      <c r="CJB108" s="49"/>
      <c r="CJC108" s="49"/>
      <c r="CJD108" s="49"/>
      <c r="CJE108" s="49"/>
      <c r="CJF108" s="49"/>
      <c r="CJG108" s="49"/>
      <c r="CJH108" s="49"/>
      <c r="CJI108" s="49"/>
      <c r="CJJ108" s="49"/>
      <c r="CJK108" s="49"/>
      <c r="CJL108" s="49"/>
      <c r="CJM108" s="49"/>
      <c r="CJN108" s="49"/>
      <c r="CJO108" s="49"/>
      <c r="CJP108" s="49"/>
      <c r="CJQ108" s="49"/>
      <c r="CJR108" s="49"/>
      <c r="CJS108" s="49"/>
      <c r="CJT108" s="49"/>
      <c r="CJU108" s="49"/>
      <c r="CJV108" s="49"/>
      <c r="CJW108" s="49"/>
      <c r="CJX108" s="49"/>
      <c r="CJY108" s="49"/>
      <c r="CJZ108" s="49"/>
      <c r="CKA108" s="49"/>
      <c r="CKB108" s="49"/>
      <c r="CKC108" s="49"/>
      <c r="CKD108" s="49"/>
      <c r="CKE108" s="49"/>
      <c r="CKF108" s="49"/>
      <c r="CKG108" s="49"/>
      <c r="CKH108" s="49"/>
      <c r="CKI108" s="49"/>
      <c r="CKJ108" s="49"/>
      <c r="CKK108" s="49"/>
      <c r="CKL108" s="49"/>
      <c r="CKM108" s="49"/>
      <c r="CKN108" s="49"/>
      <c r="CKO108" s="49"/>
      <c r="CKP108" s="49"/>
      <c r="CKQ108" s="49"/>
      <c r="CKR108" s="49"/>
      <c r="CKS108" s="49"/>
      <c r="CKT108" s="49"/>
      <c r="CKU108" s="49"/>
      <c r="CKV108" s="49"/>
      <c r="CKW108" s="49"/>
      <c r="CKX108" s="49"/>
      <c r="CKY108" s="49"/>
      <c r="CKZ108" s="49"/>
      <c r="CLA108" s="49"/>
      <c r="CLB108" s="49"/>
      <c r="CLC108" s="49"/>
      <c r="CLD108" s="49"/>
      <c r="CLE108" s="49"/>
      <c r="CLF108" s="49"/>
      <c r="CLG108" s="49"/>
      <c r="CLH108" s="49"/>
      <c r="CLI108" s="49"/>
      <c r="CLJ108" s="49"/>
      <c r="CLK108" s="49"/>
      <c r="CLL108" s="49"/>
      <c r="CLM108" s="49"/>
      <c r="CLN108" s="49"/>
      <c r="CLO108" s="49"/>
      <c r="CLP108" s="49"/>
      <c r="CLQ108" s="49"/>
      <c r="CLR108" s="49"/>
      <c r="CLS108" s="49"/>
      <c r="CLT108" s="49"/>
      <c r="CLU108" s="49"/>
      <c r="CLV108" s="49"/>
      <c r="CLW108" s="49"/>
      <c r="CLX108" s="49"/>
      <c r="CLY108" s="49"/>
      <c r="CLZ108" s="49"/>
      <c r="CMA108" s="49"/>
      <c r="CMB108" s="49"/>
      <c r="CMC108" s="49"/>
      <c r="CMD108" s="49"/>
      <c r="CME108" s="49"/>
      <c r="CMF108" s="49"/>
      <c r="CMG108" s="49"/>
      <c r="CMH108" s="49"/>
      <c r="CMI108" s="49"/>
      <c r="CMJ108" s="49"/>
      <c r="CMK108" s="49"/>
      <c r="CML108" s="49"/>
      <c r="CMM108" s="49"/>
      <c r="CMN108" s="49"/>
      <c r="CMO108" s="49"/>
      <c r="CMP108" s="49"/>
      <c r="CMQ108" s="49"/>
      <c r="CMR108" s="49"/>
      <c r="CMS108" s="49"/>
      <c r="CMT108" s="49"/>
      <c r="CMU108" s="49"/>
      <c r="CMV108" s="49"/>
      <c r="CMW108" s="49"/>
      <c r="CMX108" s="49"/>
      <c r="CMY108" s="49"/>
      <c r="CMZ108" s="49"/>
      <c r="CNA108" s="49"/>
      <c r="CNB108" s="49"/>
      <c r="CNC108" s="49"/>
      <c r="CND108" s="49"/>
      <c r="CNE108" s="49"/>
      <c r="CNF108" s="49"/>
      <c r="CNG108" s="49"/>
      <c r="CNH108" s="49"/>
      <c r="CNI108" s="49"/>
      <c r="CNJ108" s="49"/>
      <c r="CNK108" s="49"/>
      <c r="CNL108" s="49"/>
      <c r="CNM108" s="49"/>
      <c r="CNN108" s="49"/>
      <c r="CNO108" s="49"/>
      <c r="CNP108" s="49"/>
      <c r="CNQ108" s="49"/>
      <c r="CNR108" s="49"/>
      <c r="CNS108" s="49"/>
      <c r="CNT108" s="49"/>
      <c r="CNU108" s="49"/>
      <c r="CNV108" s="49"/>
      <c r="CNW108" s="49"/>
      <c r="CNX108" s="49"/>
      <c r="CNY108" s="49"/>
      <c r="CNZ108" s="49"/>
      <c r="COA108" s="49"/>
      <c r="COB108" s="49"/>
      <c r="COC108" s="49"/>
      <c r="COD108" s="49"/>
      <c r="COE108" s="49"/>
      <c r="COF108" s="49"/>
      <c r="COG108" s="49"/>
      <c r="COH108" s="49"/>
      <c r="COI108" s="49"/>
      <c r="COJ108" s="49"/>
      <c r="COK108" s="49"/>
      <c r="COL108" s="49"/>
      <c r="COM108" s="49"/>
      <c r="CON108" s="49"/>
      <c r="COO108" s="49"/>
      <c r="COP108" s="49"/>
      <c r="COQ108" s="49"/>
      <c r="COR108" s="49"/>
      <c r="COS108" s="49"/>
      <c r="COT108" s="49"/>
      <c r="COU108" s="49"/>
      <c r="COV108" s="49"/>
      <c r="COW108" s="49"/>
      <c r="COX108" s="49"/>
      <c r="COY108" s="49"/>
      <c r="COZ108" s="49"/>
      <c r="CPA108" s="49"/>
      <c r="CPB108" s="49"/>
      <c r="CPC108" s="49"/>
      <c r="CPD108" s="49"/>
      <c r="CPE108" s="49"/>
      <c r="CPF108" s="49"/>
      <c r="CPG108" s="49"/>
      <c r="CPH108" s="49"/>
      <c r="CPI108" s="49"/>
      <c r="CPJ108" s="49"/>
      <c r="CPK108" s="49"/>
      <c r="CPL108" s="49"/>
      <c r="CPM108" s="49"/>
      <c r="CPN108" s="49"/>
      <c r="CPO108" s="49"/>
      <c r="CPP108" s="49"/>
      <c r="CPQ108" s="49"/>
      <c r="CPR108" s="49"/>
      <c r="CPS108" s="49"/>
      <c r="CPT108" s="49"/>
      <c r="CPU108" s="49"/>
      <c r="CPV108" s="49"/>
      <c r="CPW108" s="49"/>
      <c r="CPX108" s="49"/>
      <c r="CPY108" s="49"/>
      <c r="CPZ108" s="49"/>
      <c r="CQA108" s="49"/>
      <c r="CQB108" s="49"/>
      <c r="CQC108" s="49"/>
      <c r="CQD108" s="49"/>
      <c r="CQE108" s="49"/>
      <c r="CQF108" s="49"/>
      <c r="CQG108" s="49"/>
      <c r="CQH108" s="49"/>
      <c r="CQI108" s="49"/>
      <c r="CQJ108" s="49"/>
      <c r="CQK108" s="49"/>
      <c r="CQL108" s="49"/>
      <c r="CQM108" s="49"/>
      <c r="CQN108" s="49"/>
      <c r="CQO108" s="49"/>
      <c r="CQP108" s="49"/>
      <c r="CQQ108" s="49"/>
      <c r="CQR108" s="49"/>
      <c r="CQS108" s="49"/>
      <c r="CQT108" s="49"/>
      <c r="CQU108" s="49"/>
      <c r="CQV108" s="49"/>
      <c r="CQW108" s="49"/>
      <c r="CQX108" s="49"/>
      <c r="CQY108" s="49"/>
      <c r="CQZ108" s="49"/>
      <c r="CRA108" s="49"/>
      <c r="CRB108" s="49"/>
      <c r="CRC108" s="49"/>
      <c r="CRD108" s="49"/>
      <c r="CRE108" s="49"/>
      <c r="CRF108" s="49"/>
      <c r="CRG108" s="49"/>
      <c r="CRH108" s="49"/>
      <c r="CRI108" s="49"/>
      <c r="CRJ108" s="49"/>
      <c r="CRK108" s="49"/>
      <c r="CRL108" s="49"/>
      <c r="CRM108" s="49"/>
      <c r="CRN108" s="49"/>
      <c r="CRO108" s="49"/>
      <c r="CRP108" s="49"/>
      <c r="CRQ108" s="49"/>
      <c r="CRR108" s="49"/>
      <c r="CRS108" s="49"/>
      <c r="CRT108" s="49"/>
      <c r="CRU108" s="49"/>
      <c r="CRV108" s="49"/>
      <c r="CRW108" s="49"/>
      <c r="CRX108" s="49"/>
      <c r="CRY108" s="49"/>
      <c r="CRZ108" s="49"/>
      <c r="CSA108" s="49"/>
      <c r="CSB108" s="49"/>
      <c r="CSC108" s="49"/>
      <c r="CSD108" s="49"/>
      <c r="CSE108" s="49"/>
      <c r="CSF108" s="49"/>
      <c r="CSG108" s="49"/>
      <c r="CSH108" s="49"/>
      <c r="CSI108" s="49"/>
      <c r="CSJ108" s="49"/>
      <c r="CSK108" s="49"/>
      <c r="CSL108" s="49"/>
      <c r="CSM108" s="49"/>
      <c r="CSN108" s="49"/>
      <c r="CSO108" s="49"/>
      <c r="CSP108" s="49"/>
      <c r="CSQ108" s="49"/>
      <c r="CSR108" s="49"/>
      <c r="CSS108" s="49"/>
      <c r="CST108" s="49"/>
      <c r="CSU108" s="49"/>
      <c r="CSV108" s="49"/>
      <c r="CSW108" s="49"/>
      <c r="CSX108" s="49"/>
      <c r="CSY108" s="49"/>
      <c r="CSZ108" s="49"/>
      <c r="CTA108" s="49"/>
      <c r="CTB108" s="49"/>
      <c r="CTC108" s="49"/>
      <c r="CTD108" s="49"/>
      <c r="CTE108" s="49"/>
      <c r="CTF108" s="49"/>
      <c r="CTG108" s="49"/>
      <c r="CTH108" s="49"/>
      <c r="CTI108" s="49"/>
      <c r="CTJ108" s="49"/>
      <c r="CTK108" s="49"/>
      <c r="CTL108" s="49"/>
      <c r="CTM108" s="49"/>
      <c r="CTN108" s="49"/>
      <c r="CTO108" s="49"/>
      <c r="CTP108" s="49"/>
      <c r="CTQ108" s="49"/>
      <c r="CTR108" s="49"/>
      <c r="CTS108" s="49"/>
      <c r="CTT108" s="49"/>
      <c r="CTU108" s="49"/>
      <c r="CTV108" s="49"/>
      <c r="CTW108" s="49"/>
      <c r="CTX108" s="49"/>
      <c r="CTY108" s="49"/>
      <c r="CTZ108" s="49"/>
      <c r="CUA108" s="49"/>
      <c r="CUB108" s="49"/>
      <c r="CUC108" s="49"/>
      <c r="CUD108" s="49"/>
      <c r="CUE108" s="49"/>
      <c r="CUF108" s="49"/>
      <c r="CUG108" s="49"/>
      <c r="CUH108" s="49"/>
      <c r="CUI108" s="49"/>
      <c r="CUJ108" s="49"/>
      <c r="CUK108" s="49"/>
      <c r="CUL108" s="49"/>
      <c r="CUM108" s="49"/>
      <c r="CUN108" s="49"/>
      <c r="CUO108" s="49"/>
      <c r="CUP108" s="49"/>
      <c r="CUQ108" s="49"/>
      <c r="CUR108" s="49"/>
      <c r="CUS108" s="49"/>
      <c r="CUT108" s="49"/>
      <c r="CUU108" s="49"/>
      <c r="CUV108" s="49"/>
      <c r="CUW108" s="49"/>
      <c r="CUX108" s="49"/>
      <c r="CUY108" s="49"/>
      <c r="CUZ108" s="49"/>
      <c r="CVA108" s="49"/>
      <c r="CVB108" s="49"/>
      <c r="CVC108" s="49"/>
      <c r="CVD108" s="49"/>
      <c r="CVE108" s="49"/>
      <c r="CVF108" s="49"/>
      <c r="CVG108" s="49"/>
      <c r="CVH108" s="49"/>
      <c r="CVI108" s="49"/>
      <c r="CVJ108" s="49"/>
      <c r="CVK108" s="49"/>
      <c r="CVL108" s="49"/>
      <c r="CVM108" s="49"/>
      <c r="CVN108" s="49"/>
      <c r="CVO108" s="49"/>
      <c r="CVP108" s="49"/>
      <c r="CVQ108" s="49"/>
      <c r="CVR108" s="49"/>
      <c r="CVS108" s="49"/>
      <c r="CVT108" s="49"/>
      <c r="CVU108" s="49"/>
      <c r="CVV108" s="49"/>
      <c r="CVW108" s="49"/>
      <c r="CVX108" s="49"/>
      <c r="CVY108" s="49"/>
      <c r="CVZ108" s="49"/>
      <c r="CWA108" s="49"/>
      <c r="CWB108" s="49"/>
      <c r="CWC108" s="49"/>
      <c r="CWD108" s="49"/>
      <c r="CWE108" s="49"/>
      <c r="CWF108" s="49"/>
      <c r="CWG108" s="49"/>
      <c r="CWH108" s="49"/>
      <c r="CWI108" s="49"/>
      <c r="CWJ108" s="49"/>
      <c r="CWK108" s="49"/>
      <c r="CWL108" s="49"/>
      <c r="CWM108" s="49"/>
      <c r="CWN108" s="49"/>
      <c r="CWO108" s="49"/>
      <c r="CWP108" s="49"/>
      <c r="CWQ108" s="49"/>
      <c r="CWR108" s="49"/>
      <c r="CWS108" s="49"/>
      <c r="CWT108" s="49"/>
      <c r="CWU108" s="49"/>
      <c r="CWV108" s="49"/>
      <c r="CWW108" s="49"/>
      <c r="CWX108" s="49"/>
      <c r="CWY108" s="49"/>
      <c r="CWZ108" s="49"/>
      <c r="CXA108" s="49"/>
      <c r="CXB108" s="49"/>
      <c r="CXC108" s="49"/>
      <c r="CXD108" s="49"/>
      <c r="CXE108" s="49"/>
      <c r="CXF108" s="49"/>
      <c r="CXG108" s="49"/>
      <c r="CXH108" s="49"/>
      <c r="CXI108" s="49"/>
      <c r="CXJ108" s="49"/>
      <c r="CXK108" s="49"/>
      <c r="CXL108" s="49"/>
      <c r="CXM108" s="49"/>
      <c r="CXN108" s="49"/>
      <c r="CXO108" s="49"/>
      <c r="CXP108" s="49"/>
      <c r="CXQ108" s="49"/>
      <c r="CXR108" s="49"/>
      <c r="CXS108" s="49"/>
      <c r="CXT108" s="49"/>
      <c r="CXU108" s="49"/>
      <c r="CXV108" s="49"/>
      <c r="CXW108" s="49"/>
      <c r="CXX108" s="49"/>
      <c r="CXY108" s="49"/>
      <c r="CXZ108" s="49"/>
      <c r="CYA108" s="49"/>
      <c r="CYB108" s="49"/>
      <c r="CYC108" s="49"/>
      <c r="CYD108" s="49"/>
      <c r="CYE108" s="49"/>
      <c r="CYF108" s="49"/>
      <c r="CYG108" s="49"/>
      <c r="CYH108" s="49"/>
      <c r="CYI108" s="49"/>
      <c r="CYJ108" s="49"/>
      <c r="CYK108" s="49"/>
      <c r="CYL108" s="49"/>
      <c r="CYM108" s="49"/>
      <c r="CYN108" s="49"/>
      <c r="CYO108" s="49"/>
      <c r="CYP108" s="49"/>
      <c r="CYQ108" s="49"/>
      <c r="CYR108" s="49"/>
      <c r="CYS108" s="49"/>
      <c r="CYT108" s="49"/>
      <c r="CYU108" s="49"/>
      <c r="CYV108" s="49"/>
      <c r="CYW108" s="49"/>
      <c r="CYX108" s="49"/>
      <c r="CYY108" s="49"/>
      <c r="CYZ108" s="49"/>
      <c r="CZA108" s="49"/>
      <c r="CZB108" s="49"/>
      <c r="CZC108" s="49"/>
      <c r="CZD108" s="49"/>
      <c r="CZE108" s="49"/>
      <c r="CZF108" s="49"/>
      <c r="CZG108" s="49"/>
      <c r="CZH108" s="49"/>
      <c r="CZI108" s="49"/>
      <c r="CZJ108" s="49"/>
      <c r="CZK108" s="49"/>
      <c r="CZL108" s="49"/>
      <c r="CZM108" s="49"/>
      <c r="CZN108" s="49"/>
      <c r="CZO108" s="49"/>
      <c r="CZP108" s="49"/>
      <c r="CZQ108" s="49"/>
      <c r="CZR108" s="49"/>
      <c r="CZS108" s="49"/>
      <c r="CZT108" s="49"/>
      <c r="CZU108" s="49"/>
      <c r="CZV108" s="49"/>
      <c r="CZW108" s="49"/>
      <c r="CZX108" s="49"/>
      <c r="CZY108" s="49"/>
      <c r="CZZ108" s="49"/>
      <c r="DAA108" s="49"/>
      <c r="DAB108" s="49"/>
      <c r="DAC108" s="49"/>
      <c r="DAD108" s="49"/>
      <c r="DAE108" s="49"/>
      <c r="DAF108" s="49"/>
      <c r="DAG108" s="49"/>
      <c r="DAH108" s="49"/>
      <c r="DAI108" s="49"/>
      <c r="DAJ108" s="49"/>
      <c r="DAK108" s="49"/>
      <c r="DAL108" s="49"/>
      <c r="DAM108" s="49"/>
      <c r="DAN108" s="49"/>
      <c r="DAO108" s="49"/>
      <c r="DAP108" s="49"/>
      <c r="DAQ108" s="49"/>
      <c r="DAR108" s="49"/>
      <c r="DAS108" s="49"/>
      <c r="DAT108" s="49"/>
      <c r="DAU108" s="49"/>
      <c r="DAV108" s="49"/>
      <c r="DAW108" s="49"/>
      <c r="DAX108" s="49"/>
      <c r="DAY108" s="49"/>
      <c r="DAZ108" s="49"/>
      <c r="DBA108" s="49"/>
      <c r="DBB108" s="49"/>
      <c r="DBC108" s="49"/>
      <c r="DBD108" s="49"/>
      <c r="DBE108" s="49"/>
      <c r="DBF108" s="49"/>
      <c r="DBG108" s="49"/>
      <c r="DBH108" s="49"/>
      <c r="DBI108" s="49"/>
      <c r="DBJ108" s="49"/>
      <c r="DBK108" s="49"/>
      <c r="DBL108" s="49"/>
      <c r="DBM108" s="49"/>
      <c r="DBN108" s="49"/>
      <c r="DBO108" s="49"/>
      <c r="DBP108" s="49"/>
      <c r="DBQ108" s="49"/>
      <c r="DBR108" s="49"/>
      <c r="DBS108" s="49"/>
      <c r="DBT108" s="49"/>
      <c r="DBU108" s="49"/>
      <c r="DBV108" s="49"/>
      <c r="DBW108" s="49"/>
      <c r="DBX108" s="49"/>
      <c r="DBY108" s="49"/>
      <c r="DBZ108" s="49"/>
      <c r="DCA108" s="49"/>
      <c r="DCB108" s="49"/>
      <c r="DCC108" s="49"/>
      <c r="DCD108" s="49"/>
      <c r="DCE108" s="49"/>
      <c r="DCF108" s="49"/>
      <c r="DCG108" s="49"/>
      <c r="DCH108" s="49"/>
      <c r="DCI108" s="49"/>
      <c r="DCJ108" s="49"/>
      <c r="DCK108" s="49"/>
      <c r="DCL108" s="49"/>
      <c r="DCM108" s="49"/>
      <c r="DCN108" s="49"/>
      <c r="DCO108" s="49"/>
      <c r="DCP108" s="49"/>
      <c r="DCQ108" s="49"/>
      <c r="DCR108" s="49"/>
      <c r="DCS108" s="49"/>
      <c r="DCT108" s="49"/>
      <c r="DCU108" s="49"/>
      <c r="DCV108" s="49"/>
      <c r="DCW108" s="49"/>
      <c r="DCX108" s="49"/>
      <c r="DCY108" s="49"/>
      <c r="DCZ108" s="49"/>
      <c r="DDA108" s="49"/>
      <c r="DDB108" s="49"/>
      <c r="DDC108" s="49"/>
      <c r="DDD108" s="49"/>
      <c r="DDE108" s="49"/>
      <c r="DDF108" s="49"/>
      <c r="DDG108" s="49"/>
      <c r="DDH108" s="49"/>
      <c r="DDI108" s="49"/>
      <c r="DDJ108" s="49"/>
      <c r="DDK108" s="49"/>
      <c r="DDL108" s="49"/>
      <c r="DDM108" s="49"/>
      <c r="DDN108" s="49"/>
      <c r="DDO108" s="49"/>
      <c r="DDP108" s="49"/>
      <c r="DDQ108" s="49"/>
      <c r="DDR108" s="49"/>
      <c r="DDS108" s="49"/>
      <c r="DDT108" s="49"/>
      <c r="DDU108" s="49"/>
      <c r="DDV108" s="49"/>
      <c r="DDW108" s="49"/>
      <c r="DDX108" s="49"/>
      <c r="DDY108" s="49"/>
      <c r="DDZ108" s="49"/>
      <c r="DEA108" s="49"/>
      <c r="DEB108" s="49"/>
      <c r="DEC108" s="49"/>
      <c r="DED108" s="49"/>
      <c r="DEE108" s="49"/>
      <c r="DEF108" s="49"/>
      <c r="DEG108" s="49"/>
      <c r="DEH108" s="49"/>
      <c r="DEI108" s="49"/>
      <c r="DEJ108" s="49"/>
      <c r="DEK108" s="49"/>
      <c r="DEL108" s="49"/>
      <c r="DEM108" s="49"/>
      <c r="DEN108" s="49"/>
      <c r="DEO108" s="49"/>
      <c r="DEP108" s="49"/>
      <c r="DEQ108" s="49"/>
      <c r="DER108" s="49"/>
      <c r="DES108" s="49"/>
      <c r="DET108" s="49"/>
      <c r="DEU108" s="49"/>
      <c r="DEV108" s="49"/>
      <c r="DEW108" s="49"/>
      <c r="DEX108" s="49"/>
      <c r="DEY108" s="49"/>
      <c r="DEZ108" s="49"/>
      <c r="DFA108" s="49"/>
      <c r="DFB108" s="49"/>
      <c r="DFC108" s="49"/>
      <c r="DFD108" s="49"/>
      <c r="DFE108" s="49"/>
      <c r="DFF108" s="49"/>
      <c r="DFG108" s="49"/>
      <c r="DFH108" s="49"/>
      <c r="DFI108" s="49"/>
      <c r="DFJ108" s="49"/>
      <c r="DFK108" s="49"/>
      <c r="DFL108" s="49"/>
      <c r="DFM108" s="49"/>
      <c r="DFN108" s="49"/>
      <c r="DFO108" s="49"/>
      <c r="DFP108" s="49"/>
      <c r="DFQ108" s="49"/>
      <c r="DFR108" s="49"/>
      <c r="DFS108" s="49"/>
      <c r="DFT108" s="49"/>
      <c r="DFU108" s="49"/>
      <c r="DFV108" s="49"/>
      <c r="DFW108" s="49"/>
      <c r="DFX108" s="49"/>
      <c r="DFY108" s="49"/>
      <c r="DFZ108" s="49"/>
      <c r="DGA108" s="49"/>
      <c r="DGB108" s="49"/>
      <c r="DGC108" s="49"/>
      <c r="DGD108" s="49"/>
      <c r="DGE108" s="49"/>
      <c r="DGF108" s="49"/>
      <c r="DGG108" s="49"/>
      <c r="DGH108" s="49"/>
      <c r="DGI108" s="49"/>
      <c r="DGJ108" s="49"/>
      <c r="DGK108" s="49"/>
      <c r="DGL108" s="49"/>
      <c r="DGM108" s="49"/>
      <c r="DGN108" s="49"/>
      <c r="DGO108" s="49"/>
      <c r="DGP108" s="49"/>
      <c r="DGQ108" s="49"/>
      <c r="DGR108" s="49"/>
      <c r="DGS108" s="49"/>
      <c r="DGT108" s="49"/>
      <c r="DGU108" s="49"/>
      <c r="DGV108" s="49"/>
      <c r="DGW108" s="49"/>
      <c r="DGX108" s="49"/>
      <c r="DGY108" s="49"/>
      <c r="DGZ108" s="49"/>
      <c r="DHA108" s="49"/>
      <c r="DHB108" s="49"/>
      <c r="DHC108" s="49"/>
      <c r="DHD108" s="49"/>
      <c r="DHE108" s="49"/>
      <c r="DHF108" s="49"/>
      <c r="DHG108" s="49"/>
      <c r="DHH108" s="49"/>
      <c r="DHI108" s="49"/>
      <c r="DHJ108" s="49"/>
      <c r="DHK108" s="49"/>
      <c r="DHL108" s="49"/>
      <c r="DHM108" s="49"/>
      <c r="DHN108" s="49"/>
      <c r="DHO108" s="49"/>
      <c r="DHP108" s="49"/>
      <c r="DHQ108" s="49"/>
      <c r="DHR108" s="49"/>
      <c r="DHS108" s="49"/>
      <c r="DHT108" s="49"/>
      <c r="DHU108" s="49"/>
      <c r="DHV108" s="49"/>
      <c r="DHW108" s="49"/>
      <c r="DHX108" s="49"/>
      <c r="DHY108" s="49"/>
      <c r="DHZ108" s="49"/>
      <c r="DIA108" s="49"/>
      <c r="DIB108" s="49"/>
      <c r="DIC108" s="49"/>
      <c r="DID108" s="49"/>
      <c r="DIE108" s="49"/>
      <c r="DIF108" s="49"/>
      <c r="DIG108" s="49"/>
      <c r="DIH108" s="49"/>
      <c r="DII108" s="49"/>
      <c r="DIJ108" s="49"/>
      <c r="DIK108" s="49"/>
      <c r="DIL108" s="49"/>
      <c r="DIM108" s="49"/>
      <c r="DIN108" s="49"/>
      <c r="DIO108" s="49"/>
      <c r="DIP108" s="49"/>
      <c r="DIQ108" s="49"/>
      <c r="DIR108" s="49"/>
      <c r="DIS108" s="49"/>
      <c r="DIT108" s="49"/>
      <c r="DIU108" s="49"/>
      <c r="DIV108" s="49"/>
      <c r="DIW108" s="49"/>
      <c r="DIX108" s="49"/>
      <c r="DIY108" s="49"/>
      <c r="DIZ108" s="49"/>
      <c r="DJA108" s="49"/>
      <c r="DJB108" s="49"/>
      <c r="DJC108" s="49"/>
      <c r="DJD108" s="49"/>
      <c r="DJE108" s="49"/>
      <c r="DJF108" s="49"/>
      <c r="DJG108" s="49"/>
      <c r="DJH108" s="49"/>
      <c r="DJI108" s="49"/>
      <c r="DJJ108" s="49"/>
      <c r="DJK108" s="49"/>
      <c r="DJL108" s="49"/>
      <c r="DJM108" s="49"/>
      <c r="DJN108" s="49"/>
      <c r="DJO108" s="49"/>
      <c r="DJP108" s="49"/>
      <c r="DJQ108" s="49"/>
      <c r="DJR108" s="49"/>
      <c r="DJS108" s="49"/>
      <c r="DJT108" s="49"/>
      <c r="DJU108" s="49"/>
      <c r="DJV108" s="49"/>
      <c r="DJW108" s="49"/>
      <c r="DJX108" s="49"/>
      <c r="DJY108" s="49"/>
      <c r="DJZ108" s="49"/>
      <c r="DKA108" s="49"/>
      <c r="DKB108" s="49"/>
      <c r="DKC108" s="49"/>
      <c r="DKD108" s="49"/>
      <c r="DKE108" s="49"/>
      <c r="DKF108" s="49"/>
      <c r="DKG108" s="49"/>
      <c r="DKH108" s="49"/>
      <c r="DKI108" s="49"/>
      <c r="DKJ108" s="49"/>
      <c r="DKK108" s="49"/>
      <c r="DKL108" s="49"/>
      <c r="DKM108" s="49"/>
      <c r="DKN108" s="49"/>
      <c r="DKO108" s="49"/>
      <c r="DKP108" s="49"/>
      <c r="DKQ108" s="49"/>
      <c r="DKR108" s="49"/>
      <c r="DKS108" s="49"/>
      <c r="DKT108" s="49"/>
      <c r="DKU108" s="49"/>
      <c r="DKV108" s="49"/>
      <c r="DKW108" s="49"/>
      <c r="DKX108" s="49"/>
      <c r="DKY108" s="49"/>
      <c r="DKZ108" s="49"/>
      <c r="DLA108" s="49"/>
      <c r="DLB108" s="49"/>
      <c r="DLC108" s="49"/>
      <c r="DLD108" s="49"/>
      <c r="DLE108" s="49"/>
      <c r="DLF108" s="49"/>
      <c r="DLG108" s="49"/>
      <c r="DLH108" s="49"/>
      <c r="DLI108" s="49"/>
      <c r="DLJ108" s="49"/>
      <c r="DLK108" s="49"/>
      <c r="DLL108" s="49"/>
      <c r="DLM108" s="49"/>
      <c r="DLN108" s="49"/>
      <c r="DLO108" s="49"/>
      <c r="DLP108" s="49"/>
      <c r="DLQ108" s="49"/>
      <c r="DLR108" s="49"/>
      <c r="DLS108" s="49"/>
      <c r="DLT108" s="49"/>
      <c r="DLU108" s="49"/>
      <c r="DLV108" s="49"/>
      <c r="DLW108" s="49"/>
      <c r="DLX108" s="49"/>
      <c r="DLY108" s="49"/>
      <c r="DLZ108" s="49"/>
      <c r="DMA108" s="49"/>
      <c r="DMB108" s="49"/>
      <c r="DMC108" s="49"/>
      <c r="DMD108" s="49"/>
      <c r="DME108" s="49"/>
      <c r="DMF108" s="49"/>
      <c r="DMG108" s="49"/>
      <c r="DMH108" s="49"/>
      <c r="DMI108" s="49"/>
      <c r="DMJ108" s="49"/>
      <c r="DMK108" s="49"/>
      <c r="DML108" s="49"/>
      <c r="DMM108" s="49"/>
      <c r="DMN108" s="49"/>
      <c r="DMO108" s="49"/>
      <c r="DMP108" s="49"/>
      <c r="DMQ108" s="49"/>
      <c r="DMR108" s="49"/>
      <c r="DMS108" s="49"/>
      <c r="DMT108" s="49"/>
      <c r="DMU108" s="49"/>
      <c r="DMV108" s="49"/>
      <c r="DMW108" s="49"/>
      <c r="DMX108" s="49"/>
      <c r="DMY108" s="49"/>
      <c r="DMZ108" s="49"/>
      <c r="DNA108" s="49"/>
      <c r="DNB108" s="49"/>
      <c r="DNC108" s="49"/>
      <c r="DND108" s="49"/>
      <c r="DNE108" s="49"/>
      <c r="DNF108" s="49"/>
      <c r="DNG108" s="49"/>
      <c r="DNH108" s="49"/>
      <c r="DNI108" s="49"/>
      <c r="DNJ108" s="49"/>
      <c r="DNK108" s="49"/>
      <c r="DNL108" s="49"/>
      <c r="DNM108" s="49"/>
      <c r="DNN108" s="49"/>
      <c r="DNO108" s="49"/>
      <c r="DNP108" s="49"/>
      <c r="DNQ108" s="49"/>
      <c r="DNR108" s="49"/>
      <c r="DNS108" s="49"/>
      <c r="DNT108" s="49"/>
      <c r="DNU108" s="49"/>
      <c r="DNV108" s="49"/>
      <c r="DNW108" s="49"/>
      <c r="DNX108" s="49"/>
      <c r="DNY108" s="49"/>
      <c r="DNZ108" s="49"/>
      <c r="DOA108" s="49"/>
      <c r="DOB108" s="49"/>
      <c r="DOC108" s="49"/>
      <c r="DOD108" s="49"/>
      <c r="DOE108" s="49"/>
      <c r="DOF108" s="49"/>
      <c r="DOG108" s="49"/>
      <c r="DOH108" s="49"/>
      <c r="DOI108" s="49"/>
      <c r="DOJ108" s="49"/>
      <c r="DOK108" s="49"/>
      <c r="DOL108" s="49"/>
      <c r="DOM108" s="49"/>
      <c r="DON108" s="49"/>
      <c r="DOO108" s="49"/>
      <c r="DOP108" s="49"/>
      <c r="DOQ108" s="49"/>
      <c r="DOR108" s="49"/>
      <c r="DOS108" s="49"/>
      <c r="DOT108" s="49"/>
      <c r="DOU108" s="49"/>
      <c r="DOV108" s="49"/>
      <c r="DOW108" s="49"/>
      <c r="DOX108" s="49"/>
      <c r="DOY108" s="49"/>
      <c r="DOZ108" s="49"/>
      <c r="DPA108" s="49"/>
      <c r="DPB108" s="49"/>
      <c r="DPC108" s="49"/>
      <c r="DPD108" s="49"/>
      <c r="DPE108" s="49"/>
      <c r="DPF108" s="49"/>
      <c r="DPG108" s="49"/>
      <c r="DPH108" s="49"/>
      <c r="DPI108" s="49"/>
      <c r="DPJ108" s="49"/>
      <c r="DPK108" s="49"/>
      <c r="DPL108" s="49"/>
      <c r="DPM108" s="49"/>
      <c r="DPN108" s="49"/>
      <c r="DPO108" s="49"/>
      <c r="DPP108" s="49"/>
      <c r="DPQ108" s="49"/>
      <c r="DPR108" s="49"/>
      <c r="DPS108" s="49"/>
      <c r="DPT108" s="49"/>
      <c r="DPU108" s="49"/>
      <c r="DPV108" s="49"/>
      <c r="DPW108" s="49"/>
      <c r="DPX108" s="49"/>
      <c r="DPY108" s="49"/>
      <c r="DPZ108" s="49"/>
      <c r="DQA108" s="49"/>
      <c r="DQB108" s="49"/>
      <c r="DQC108" s="49"/>
      <c r="DQD108" s="49"/>
      <c r="DQE108" s="49"/>
      <c r="DQF108" s="49"/>
      <c r="DQG108" s="49"/>
      <c r="DQH108" s="49"/>
      <c r="DQI108" s="49"/>
      <c r="DQJ108" s="49"/>
      <c r="DQK108" s="49"/>
      <c r="DQL108" s="49"/>
      <c r="DQM108" s="49"/>
      <c r="DQN108" s="49"/>
      <c r="DQO108" s="49"/>
      <c r="DQP108" s="49"/>
      <c r="DQQ108" s="49"/>
      <c r="DQR108" s="49"/>
      <c r="DQS108" s="49"/>
      <c r="DQT108" s="49"/>
      <c r="DQU108" s="49"/>
      <c r="DQV108" s="49"/>
      <c r="DQW108" s="49"/>
      <c r="DQX108" s="49"/>
      <c r="DQY108" s="49"/>
      <c r="DQZ108" s="49"/>
      <c r="DRA108" s="49"/>
      <c r="DRB108" s="49"/>
      <c r="DRC108" s="49"/>
      <c r="DRD108" s="49"/>
      <c r="DRE108" s="49"/>
      <c r="DRF108" s="49"/>
      <c r="DRG108" s="49"/>
      <c r="DRH108" s="49"/>
      <c r="DRI108" s="49"/>
      <c r="DRJ108" s="49"/>
      <c r="DRK108" s="49"/>
      <c r="DRL108" s="49"/>
      <c r="DRM108" s="49"/>
      <c r="DRN108" s="49"/>
      <c r="DRO108" s="49"/>
      <c r="DRP108" s="49"/>
      <c r="DRQ108" s="49"/>
      <c r="DRR108" s="49"/>
      <c r="DRS108" s="49"/>
      <c r="DRT108" s="49"/>
      <c r="DRU108" s="49"/>
      <c r="DRV108" s="49"/>
      <c r="DRW108" s="49"/>
      <c r="DRX108" s="49"/>
      <c r="DRY108" s="49"/>
      <c r="DRZ108" s="49"/>
      <c r="DSA108" s="49"/>
      <c r="DSB108" s="49"/>
      <c r="DSC108" s="49"/>
      <c r="DSD108" s="49"/>
      <c r="DSE108" s="49"/>
      <c r="DSF108" s="49"/>
      <c r="DSG108" s="49"/>
      <c r="DSH108" s="49"/>
      <c r="DSI108" s="49"/>
      <c r="DSJ108" s="49"/>
      <c r="DSK108" s="49"/>
      <c r="DSL108" s="49"/>
      <c r="DSM108" s="49"/>
      <c r="DSN108" s="49"/>
      <c r="DSO108" s="49"/>
      <c r="DSP108" s="49"/>
      <c r="DSQ108" s="49"/>
      <c r="DSR108" s="49"/>
      <c r="DSS108" s="49"/>
      <c r="DST108" s="49"/>
      <c r="DSU108" s="49"/>
      <c r="DSV108" s="49"/>
      <c r="DSW108" s="49"/>
      <c r="DSX108" s="49"/>
      <c r="DSY108" s="49"/>
      <c r="DSZ108" s="49"/>
      <c r="DTA108" s="49"/>
      <c r="DTB108" s="49"/>
      <c r="DTC108" s="49"/>
      <c r="DTD108" s="49"/>
      <c r="DTE108" s="49"/>
      <c r="DTF108" s="49"/>
      <c r="DTG108" s="49"/>
      <c r="DTH108" s="49"/>
      <c r="DTI108" s="49"/>
      <c r="DTJ108" s="49"/>
      <c r="DTK108" s="49"/>
      <c r="DTL108" s="49"/>
      <c r="DTM108" s="49"/>
      <c r="DTN108" s="49"/>
      <c r="DTO108" s="49"/>
      <c r="DTP108" s="49"/>
      <c r="DTQ108" s="49"/>
      <c r="DTR108" s="49"/>
      <c r="DTS108" s="49"/>
      <c r="DTT108" s="49"/>
      <c r="DTU108" s="49"/>
      <c r="DTV108" s="49"/>
      <c r="DTW108" s="49"/>
      <c r="DTX108" s="49"/>
      <c r="DTY108" s="49"/>
      <c r="DTZ108" s="49"/>
      <c r="DUA108" s="49"/>
      <c r="DUB108" s="49"/>
      <c r="DUC108" s="49"/>
      <c r="DUD108" s="49"/>
      <c r="DUE108" s="49"/>
      <c r="DUF108" s="49"/>
      <c r="DUG108" s="49"/>
      <c r="DUH108" s="49"/>
      <c r="DUI108" s="49"/>
      <c r="DUJ108" s="49"/>
      <c r="DUK108" s="49"/>
      <c r="DUL108" s="49"/>
      <c r="DUM108" s="49"/>
      <c r="DUN108" s="49"/>
      <c r="DUO108" s="49"/>
      <c r="DUP108" s="49"/>
      <c r="DUQ108" s="49"/>
      <c r="DUR108" s="49"/>
      <c r="DUS108" s="49"/>
      <c r="DUT108" s="49"/>
      <c r="DUU108" s="49"/>
      <c r="DUV108" s="49"/>
      <c r="DUW108" s="49"/>
      <c r="DUX108" s="49"/>
      <c r="DUY108" s="49"/>
      <c r="DUZ108" s="49"/>
      <c r="DVA108" s="49"/>
      <c r="DVB108" s="49"/>
      <c r="DVC108" s="49"/>
      <c r="DVD108" s="49"/>
      <c r="DVE108" s="49"/>
      <c r="DVF108" s="49"/>
      <c r="DVG108" s="49"/>
      <c r="DVH108" s="49"/>
      <c r="DVI108" s="49"/>
      <c r="DVJ108" s="49"/>
      <c r="DVK108" s="49"/>
      <c r="DVL108" s="49"/>
      <c r="DVM108" s="49"/>
      <c r="DVN108" s="49"/>
      <c r="DVO108" s="49"/>
      <c r="DVP108" s="49"/>
      <c r="DVQ108" s="49"/>
      <c r="DVR108" s="49"/>
      <c r="DVS108" s="49"/>
      <c r="DVT108" s="49"/>
      <c r="DVU108" s="49"/>
      <c r="DVV108" s="49"/>
      <c r="DVW108" s="49"/>
      <c r="DVX108" s="49"/>
      <c r="DVY108" s="49"/>
      <c r="DVZ108" s="49"/>
      <c r="DWA108" s="49"/>
      <c r="DWB108" s="49"/>
      <c r="DWC108" s="49"/>
      <c r="DWD108" s="49"/>
      <c r="DWE108" s="49"/>
      <c r="DWF108" s="49"/>
      <c r="DWG108" s="49"/>
      <c r="DWH108" s="49"/>
      <c r="DWI108" s="49"/>
      <c r="DWJ108" s="49"/>
      <c r="DWK108" s="49"/>
      <c r="DWL108" s="49"/>
      <c r="DWM108" s="49"/>
      <c r="DWN108" s="49"/>
      <c r="DWO108" s="49"/>
      <c r="DWP108" s="49"/>
      <c r="DWQ108" s="49"/>
      <c r="DWR108" s="49"/>
      <c r="DWS108" s="49"/>
      <c r="DWT108" s="49"/>
      <c r="DWU108" s="49"/>
      <c r="DWV108" s="49"/>
      <c r="DWW108" s="49"/>
      <c r="DWX108" s="49"/>
      <c r="DWY108" s="49"/>
      <c r="DWZ108" s="49"/>
      <c r="DXA108" s="49"/>
      <c r="DXB108" s="49"/>
      <c r="DXC108" s="49"/>
      <c r="DXD108" s="49"/>
      <c r="DXE108" s="49"/>
      <c r="DXF108" s="49"/>
      <c r="DXG108" s="49"/>
      <c r="DXH108" s="49"/>
      <c r="DXI108" s="49"/>
      <c r="DXJ108" s="49"/>
      <c r="DXK108" s="49"/>
      <c r="DXL108" s="49"/>
      <c r="DXM108" s="49"/>
      <c r="DXN108" s="49"/>
      <c r="DXO108" s="49"/>
      <c r="DXP108" s="49"/>
      <c r="DXQ108" s="49"/>
      <c r="DXR108" s="49"/>
      <c r="DXS108" s="49"/>
      <c r="DXT108" s="49"/>
      <c r="DXU108" s="49"/>
      <c r="DXV108" s="49"/>
      <c r="DXW108" s="49"/>
      <c r="DXX108" s="49"/>
      <c r="DXY108" s="49"/>
      <c r="DXZ108" s="49"/>
      <c r="DYA108" s="49"/>
      <c r="DYB108" s="49"/>
      <c r="DYC108" s="49"/>
      <c r="DYD108" s="49"/>
      <c r="DYE108" s="49"/>
      <c r="DYF108" s="49"/>
      <c r="DYG108" s="49"/>
      <c r="DYH108" s="49"/>
      <c r="DYI108" s="49"/>
      <c r="DYJ108" s="49"/>
      <c r="DYK108" s="49"/>
      <c r="DYL108" s="49"/>
      <c r="DYM108" s="49"/>
      <c r="DYN108" s="49"/>
      <c r="DYO108" s="49"/>
      <c r="DYP108" s="49"/>
      <c r="DYQ108" s="49"/>
      <c r="DYR108" s="49"/>
      <c r="DYS108" s="49"/>
      <c r="DYT108" s="49"/>
      <c r="DYU108" s="49"/>
      <c r="DYV108" s="49"/>
      <c r="DYW108" s="49"/>
      <c r="DYX108" s="49"/>
      <c r="DYY108" s="49"/>
      <c r="DYZ108" s="49"/>
      <c r="DZA108" s="49"/>
      <c r="DZB108" s="49"/>
      <c r="DZC108" s="49"/>
      <c r="DZD108" s="49"/>
      <c r="DZE108" s="49"/>
      <c r="DZF108" s="49"/>
      <c r="DZG108" s="49"/>
      <c r="DZH108" s="49"/>
      <c r="DZI108" s="49"/>
      <c r="DZJ108" s="49"/>
      <c r="DZK108" s="49"/>
      <c r="DZL108" s="49"/>
      <c r="DZM108" s="49"/>
      <c r="DZN108" s="49"/>
      <c r="DZO108" s="49"/>
      <c r="DZP108" s="49"/>
      <c r="DZQ108" s="49"/>
      <c r="DZR108" s="49"/>
      <c r="DZS108" s="49"/>
      <c r="DZT108" s="49"/>
      <c r="DZU108" s="49"/>
      <c r="DZV108" s="49"/>
      <c r="DZW108" s="49"/>
      <c r="DZX108" s="49"/>
      <c r="DZY108" s="49"/>
      <c r="DZZ108" s="49"/>
      <c r="EAA108" s="49"/>
      <c r="EAB108" s="49"/>
      <c r="EAC108" s="49"/>
      <c r="EAD108" s="49"/>
      <c r="EAE108" s="49"/>
      <c r="EAF108" s="49"/>
      <c r="EAG108" s="49"/>
      <c r="EAH108" s="49"/>
      <c r="EAI108" s="49"/>
      <c r="EAJ108" s="49"/>
      <c r="EAK108" s="49"/>
      <c r="EAL108" s="49"/>
      <c r="EAM108" s="49"/>
      <c r="EAN108" s="49"/>
      <c r="EAO108" s="49"/>
      <c r="EAP108" s="49"/>
      <c r="EAQ108" s="49"/>
      <c r="EAR108" s="49"/>
      <c r="EAS108" s="49"/>
      <c r="EAT108" s="49"/>
      <c r="EAU108" s="49"/>
      <c r="EAV108" s="49"/>
      <c r="EAW108" s="49"/>
      <c r="EAX108" s="49"/>
      <c r="EAY108" s="49"/>
      <c r="EAZ108" s="49"/>
      <c r="EBA108" s="49"/>
      <c r="EBB108" s="49"/>
      <c r="EBC108" s="49"/>
      <c r="EBD108" s="49"/>
      <c r="EBE108" s="49"/>
      <c r="EBF108" s="49"/>
      <c r="EBG108" s="49"/>
      <c r="EBH108" s="49"/>
      <c r="EBI108" s="49"/>
      <c r="EBJ108" s="49"/>
      <c r="EBK108" s="49"/>
      <c r="EBL108" s="49"/>
      <c r="EBM108" s="49"/>
      <c r="EBN108" s="49"/>
      <c r="EBO108" s="49"/>
      <c r="EBP108" s="49"/>
      <c r="EBQ108" s="49"/>
      <c r="EBR108" s="49"/>
      <c r="EBS108" s="49"/>
      <c r="EBT108" s="49"/>
      <c r="EBU108" s="49"/>
      <c r="EBV108" s="49"/>
      <c r="EBW108" s="49"/>
      <c r="EBX108" s="49"/>
      <c r="EBY108" s="49"/>
      <c r="EBZ108" s="49"/>
      <c r="ECA108" s="49"/>
      <c r="ECB108" s="49"/>
      <c r="ECC108" s="49"/>
      <c r="ECD108" s="49"/>
      <c r="ECE108" s="49"/>
      <c r="ECF108" s="49"/>
      <c r="ECG108" s="49"/>
      <c r="ECH108" s="49"/>
      <c r="ECI108" s="49"/>
      <c r="ECJ108" s="49"/>
      <c r="ECK108" s="49"/>
      <c r="ECL108" s="49"/>
      <c r="ECM108" s="49"/>
      <c r="ECN108" s="49"/>
      <c r="ECO108" s="49"/>
      <c r="ECP108" s="49"/>
      <c r="ECQ108" s="49"/>
      <c r="ECR108" s="49"/>
      <c r="ECS108" s="49"/>
      <c r="ECT108" s="49"/>
      <c r="ECU108" s="49"/>
      <c r="ECV108" s="49"/>
      <c r="ECW108" s="49"/>
      <c r="ECX108" s="49"/>
      <c r="ECY108" s="49"/>
      <c r="ECZ108" s="49"/>
      <c r="EDA108" s="49"/>
      <c r="EDB108" s="49"/>
      <c r="EDC108" s="49"/>
      <c r="EDD108" s="49"/>
      <c r="EDE108" s="49"/>
      <c r="EDF108" s="49"/>
      <c r="EDG108" s="49"/>
      <c r="EDH108" s="49"/>
      <c r="EDI108" s="49"/>
      <c r="EDJ108" s="49"/>
      <c r="EDK108" s="49"/>
      <c r="EDL108" s="49"/>
      <c r="EDM108" s="49"/>
      <c r="EDN108" s="49"/>
      <c r="EDO108" s="49"/>
      <c r="EDP108" s="49"/>
      <c r="EDQ108" s="49"/>
      <c r="EDR108" s="49"/>
      <c r="EDS108" s="49"/>
      <c r="EDT108" s="49"/>
      <c r="EDU108" s="49"/>
      <c r="EDV108" s="49"/>
      <c r="EDW108" s="49"/>
      <c r="EDX108" s="49"/>
      <c r="EDY108" s="49"/>
      <c r="EDZ108" s="49"/>
      <c r="EEA108" s="49"/>
      <c r="EEB108" s="49"/>
      <c r="EEC108" s="49"/>
      <c r="EED108" s="49"/>
      <c r="EEE108" s="49"/>
      <c r="EEF108" s="49"/>
      <c r="EEG108" s="49"/>
      <c r="EEH108" s="49"/>
      <c r="EEI108" s="49"/>
      <c r="EEJ108" s="49"/>
      <c r="EEK108" s="49"/>
      <c r="EEL108" s="49"/>
      <c r="EEM108" s="49"/>
      <c r="EEN108" s="49"/>
      <c r="EEO108" s="49"/>
      <c r="EEP108" s="49"/>
      <c r="EEQ108" s="49"/>
      <c r="EER108" s="49"/>
      <c r="EES108" s="49"/>
      <c r="EET108" s="49"/>
      <c r="EEU108" s="49"/>
      <c r="EEV108" s="49"/>
      <c r="EEW108" s="49"/>
      <c r="EEX108" s="49"/>
      <c r="EEY108" s="49"/>
      <c r="EEZ108" s="49"/>
      <c r="EFA108" s="49"/>
      <c r="EFB108" s="49"/>
      <c r="EFC108" s="49"/>
      <c r="EFD108" s="49"/>
      <c r="EFE108" s="49"/>
      <c r="EFF108" s="49"/>
      <c r="EFG108" s="49"/>
      <c r="EFH108" s="49"/>
      <c r="EFI108" s="49"/>
      <c r="EFJ108" s="49"/>
      <c r="EFK108" s="49"/>
      <c r="EFL108" s="49"/>
      <c r="EFM108" s="49"/>
      <c r="EFN108" s="49"/>
      <c r="EFO108" s="49"/>
      <c r="EFP108" s="49"/>
      <c r="EFQ108" s="49"/>
      <c r="EFR108" s="49"/>
      <c r="EFS108" s="49"/>
      <c r="EFT108" s="49"/>
      <c r="EFU108" s="49"/>
      <c r="EFV108" s="49"/>
      <c r="EFW108" s="49"/>
      <c r="EFX108" s="49"/>
      <c r="EFY108" s="49"/>
      <c r="EFZ108" s="49"/>
      <c r="EGA108" s="49"/>
      <c r="EGB108" s="49"/>
      <c r="EGC108" s="49"/>
      <c r="EGD108" s="49"/>
      <c r="EGE108" s="49"/>
      <c r="EGF108" s="49"/>
      <c r="EGG108" s="49"/>
      <c r="EGH108" s="49"/>
      <c r="EGI108" s="49"/>
      <c r="EGJ108" s="49"/>
      <c r="EGK108" s="49"/>
      <c r="EGL108" s="49"/>
      <c r="EGM108" s="49"/>
      <c r="EGN108" s="49"/>
      <c r="EGO108" s="49"/>
      <c r="EGP108" s="49"/>
      <c r="EGQ108" s="49"/>
      <c r="EGR108" s="49"/>
      <c r="EGS108" s="49"/>
      <c r="EGT108" s="49"/>
      <c r="EGU108" s="49"/>
      <c r="EGV108" s="49"/>
      <c r="EGW108" s="49"/>
      <c r="EGX108" s="49"/>
      <c r="EGY108" s="49"/>
      <c r="EGZ108" s="49"/>
      <c r="EHA108" s="49"/>
      <c r="EHB108" s="49"/>
      <c r="EHC108" s="49"/>
      <c r="EHD108" s="49"/>
      <c r="EHE108" s="49"/>
      <c r="EHF108" s="49"/>
      <c r="EHG108" s="49"/>
      <c r="EHH108" s="49"/>
      <c r="EHI108" s="49"/>
      <c r="EHJ108" s="49"/>
      <c r="EHK108" s="49"/>
      <c r="EHL108" s="49"/>
      <c r="EHM108" s="49"/>
      <c r="EHN108" s="49"/>
      <c r="EHO108" s="49"/>
      <c r="EHP108" s="49"/>
      <c r="EHQ108" s="49"/>
      <c r="EHR108" s="49"/>
      <c r="EHS108" s="49"/>
      <c r="EHT108" s="49"/>
      <c r="EHU108" s="49"/>
      <c r="EHV108" s="49"/>
      <c r="EHW108" s="49"/>
      <c r="EHX108" s="49"/>
      <c r="EHY108" s="49"/>
      <c r="EHZ108" s="49"/>
      <c r="EIA108" s="49"/>
      <c r="EIB108" s="49"/>
      <c r="EIC108" s="49"/>
      <c r="EID108" s="49"/>
      <c r="EIE108" s="49"/>
      <c r="EIF108" s="49"/>
      <c r="EIG108" s="49"/>
      <c r="EIH108" s="49"/>
      <c r="EII108" s="49"/>
      <c r="EIJ108" s="49"/>
      <c r="EIK108" s="49"/>
      <c r="EIL108" s="49"/>
      <c r="EIM108" s="49"/>
      <c r="EIN108" s="49"/>
      <c r="EIO108" s="49"/>
      <c r="EIP108" s="49"/>
      <c r="EIQ108" s="49"/>
      <c r="EIR108" s="49"/>
      <c r="EIS108" s="49"/>
      <c r="EIT108" s="49"/>
      <c r="EIU108" s="49"/>
      <c r="EIV108" s="49"/>
      <c r="EIW108" s="49"/>
      <c r="EIX108" s="49"/>
      <c r="EIY108" s="49"/>
      <c r="EIZ108" s="49"/>
      <c r="EJA108" s="49"/>
      <c r="EJB108" s="49"/>
      <c r="EJC108" s="49"/>
      <c r="EJD108" s="49"/>
      <c r="EJE108" s="49"/>
      <c r="EJF108" s="49"/>
      <c r="EJG108" s="49"/>
      <c r="EJH108" s="49"/>
      <c r="EJI108" s="49"/>
      <c r="EJJ108" s="49"/>
      <c r="EJK108" s="49"/>
      <c r="EJL108" s="49"/>
      <c r="EJM108" s="49"/>
      <c r="EJN108" s="49"/>
      <c r="EJO108" s="49"/>
      <c r="EJP108" s="49"/>
      <c r="EJQ108" s="49"/>
      <c r="EJR108" s="49"/>
      <c r="EJS108" s="49"/>
      <c r="EJT108" s="49"/>
      <c r="EJU108" s="49"/>
      <c r="EJV108" s="49"/>
      <c r="EJW108" s="49"/>
      <c r="EJX108" s="49"/>
      <c r="EJY108" s="49"/>
      <c r="EJZ108" s="49"/>
      <c r="EKA108" s="49"/>
      <c r="EKB108" s="49"/>
      <c r="EKC108" s="49"/>
      <c r="EKD108" s="49"/>
      <c r="EKE108" s="49"/>
      <c r="EKF108" s="49"/>
      <c r="EKG108" s="49"/>
      <c r="EKH108" s="49"/>
      <c r="EKI108" s="49"/>
      <c r="EKJ108" s="49"/>
      <c r="EKK108" s="49"/>
      <c r="EKL108" s="49"/>
      <c r="EKM108" s="49"/>
      <c r="EKN108" s="49"/>
      <c r="EKO108" s="49"/>
      <c r="EKP108" s="49"/>
      <c r="EKQ108" s="49"/>
      <c r="EKR108" s="49"/>
      <c r="EKS108" s="49"/>
      <c r="EKT108" s="49"/>
      <c r="EKU108" s="49"/>
      <c r="EKV108" s="49"/>
      <c r="EKW108" s="49"/>
      <c r="EKX108" s="49"/>
      <c r="EKY108" s="49"/>
      <c r="EKZ108" s="49"/>
      <c r="ELA108" s="49"/>
      <c r="ELB108" s="49"/>
      <c r="ELC108" s="49"/>
      <c r="ELD108" s="49"/>
      <c r="ELE108" s="49"/>
      <c r="ELF108" s="49"/>
      <c r="ELG108" s="49"/>
      <c r="ELH108" s="49"/>
      <c r="ELI108" s="49"/>
      <c r="ELJ108" s="49"/>
      <c r="ELK108" s="49"/>
      <c r="ELL108" s="49"/>
      <c r="ELM108" s="49"/>
      <c r="ELN108" s="49"/>
      <c r="ELO108" s="49"/>
      <c r="ELP108" s="49"/>
      <c r="ELQ108" s="49"/>
      <c r="ELR108" s="49"/>
      <c r="ELS108" s="49"/>
      <c r="ELT108" s="49"/>
      <c r="ELU108" s="49"/>
      <c r="ELV108" s="49"/>
      <c r="ELW108" s="49"/>
      <c r="ELX108" s="49"/>
      <c r="ELY108" s="49"/>
      <c r="ELZ108" s="49"/>
      <c r="EMA108" s="49"/>
      <c r="EMB108" s="49"/>
      <c r="EMC108" s="49"/>
      <c r="EMD108" s="49"/>
      <c r="EME108" s="49"/>
      <c r="EMF108" s="49"/>
      <c r="EMG108" s="49"/>
      <c r="EMH108" s="49"/>
      <c r="EMI108" s="49"/>
      <c r="EMJ108" s="49"/>
      <c r="EMK108" s="49"/>
      <c r="EML108" s="49"/>
      <c r="EMM108" s="49"/>
      <c r="EMN108" s="49"/>
      <c r="EMO108" s="49"/>
      <c r="EMP108" s="49"/>
      <c r="EMQ108" s="49"/>
      <c r="EMR108" s="49"/>
      <c r="EMS108" s="49"/>
      <c r="EMT108" s="49"/>
      <c r="EMU108" s="49"/>
      <c r="EMV108" s="49"/>
      <c r="EMW108" s="49"/>
      <c r="EMX108" s="49"/>
      <c r="EMY108" s="49"/>
      <c r="EMZ108" s="49"/>
      <c r="ENA108" s="49"/>
      <c r="ENB108" s="49"/>
      <c r="ENC108" s="49"/>
      <c r="END108" s="49"/>
      <c r="ENE108" s="49"/>
      <c r="ENF108" s="49"/>
      <c r="ENG108" s="49"/>
      <c r="ENH108" s="49"/>
      <c r="ENI108" s="49"/>
      <c r="ENJ108" s="49"/>
      <c r="ENK108" s="49"/>
      <c r="ENL108" s="49"/>
      <c r="ENM108" s="49"/>
      <c r="ENN108" s="49"/>
      <c r="ENO108" s="49"/>
      <c r="ENP108" s="49"/>
      <c r="ENQ108" s="49"/>
      <c r="ENR108" s="49"/>
      <c r="ENS108" s="49"/>
      <c r="ENT108" s="49"/>
      <c r="ENU108" s="49"/>
      <c r="ENV108" s="49"/>
      <c r="ENW108" s="49"/>
      <c r="ENX108" s="49"/>
      <c r="ENY108" s="49"/>
      <c r="ENZ108" s="49"/>
      <c r="EOA108" s="49"/>
      <c r="EOB108" s="49"/>
      <c r="EOC108" s="49"/>
      <c r="EOD108" s="49"/>
      <c r="EOE108" s="49"/>
      <c r="EOF108" s="49"/>
      <c r="EOG108" s="49"/>
      <c r="EOH108" s="49"/>
      <c r="EOI108" s="49"/>
      <c r="EOJ108" s="49"/>
      <c r="EOK108" s="49"/>
      <c r="EOL108" s="49"/>
      <c r="EOM108" s="49"/>
      <c r="EON108" s="49"/>
      <c r="EOO108" s="49"/>
      <c r="EOP108" s="49"/>
      <c r="EOQ108" s="49"/>
      <c r="EOR108" s="49"/>
      <c r="EOS108" s="49"/>
      <c r="EOT108" s="49"/>
      <c r="EOU108" s="49"/>
      <c r="EOV108" s="49"/>
      <c r="EOW108" s="49"/>
      <c r="EOX108" s="49"/>
      <c r="EOY108" s="49"/>
      <c r="EOZ108" s="49"/>
      <c r="EPA108" s="49"/>
      <c r="EPB108" s="49"/>
      <c r="EPC108" s="49"/>
      <c r="EPD108" s="49"/>
      <c r="EPE108" s="49"/>
      <c r="EPF108" s="49"/>
      <c r="EPG108" s="49"/>
      <c r="EPH108" s="49"/>
      <c r="EPI108" s="49"/>
      <c r="EPJ108" s="49"/>
      <c r="EPK108" s="49"/>
      <c r="EPL108" s="49"/>
      <c r="EPM108" s="49"/>
      <c r="EPN108" s="49"/>
      <c r="EPO108" s="49"/>
      <c r="EPP108" s="49"/>
      <c r="EPQ108" s="49"/>
      <c r="EPR108" s="49"/>
      <c r="EPS108" s="49"/>
      <c r="EPT108" s="49"/>
      <c r="EPU108" s="49"/>
      <c r="EPV108" s="49"/>
      <c r="EPW108" s="49"/>
      <c r="EPX108" s="49"/>
      <c r="EPY108" s="49"/>
      <c r="EPZ108" s="49"/>
      <c r="EQA108" s="49"/>
      <c r="EQB108" s="49"/>
      <c r="EQC108" s="49"/>
      <c r="EQD108" s="49"/>
      <c r="EQE108" s="49"/>
      <c r="EQF108" s="49"/>
      <c r="EQG108" s="49"/>
      <c r="EQH108" s="49"/>
      <c r="EQI108" s="49"/>
      <c r="EQJ108" s="49"/>
      <c r="EQK108" s="49"/>
      <c r="EQL108" s="49"/>
      <c r="EQM108" s="49"/>
      <c r="EQN108" s="49"/>
      <c r="EQO108" s="49"/>
      <c r="EQP108" s="49"/>
      <c r="EQQ108" s="49"/>
      <c r="EQR108" s="49"/>
      <c r="EQS108" s="49"/>
      <c r="EQT108" s="49"/>
      <c r="EQU108" s="49"/>
      <c r="EQV108" s="49"/>
      <c r="EQW108" s="49"/>
      <c r="EQX108" s="49"/>
      <c r="EQY108" s="49"/>
      <c r="EQZ108" s="49"/>
      <c r="ERA108" s="49"/>
      <c r="ERB108" s="49"/>
      <c r="ERC108" s="49"/>
      <c r="ERD108" s="49"/>
      <c r="ERE108" s="49"/>
      <c r="ERF108" s="49"/>
      <c r="ERG108" s="49"/>
      <c r="ERH108" s="49"/>
      <c r="ERI108" s="49"/>
      <c r="ERJ108" s="49"/>
      <c r="ERK108" s="49"/>
      <c r="ERL108" s="49"/>
      <c r="ERM108" s="49"/>
      <c r="ERN108" s="49"/>
      <c r="ERO108" s="49"/>
      <c r="ERP108" s="49"/>
      <c r="ERQ108" s="49"/>
      <c r="ERR108" s="49"/>
      <c r="ERS108" s="49"/>
      <c r="ERT108" s="49"/>
      <c r="ERU108" s="49"/>
      <c r="ERV108" s="49"/>
      <c r="ERW108" s="49"/>
      <c r="ERX108" s="49"/>
      <c r="ERY108" s="49"/>
      <c r="ERZ108" s="49"/>
      <c r="ESA108" s="49"/>
      <c r="ESB108" s="49"/>
      <c r="ESC108" s="49"/>
      <c r="ESD108" s="49"/>
      <c r="ESE108" s="49"/>
      <c r="ESF108" s="49"/>
      <c r="ESG108" s="49"/>
      <c r="ESH108" s="49"/>
      <c r="ESI108" s="49"/>
      <c r="ESJ108" s="49"/>
      <c r="ESK108" s="49"/>
      <c r="ESL108" s="49"/>
      <c r="ESM108" s="49"/>
      <c r="ESN108" s="49"/>
      <c r="ESO108" s="49"/>
      <c r="ESP108" s="49"/>
      <c r="ESQ108" s="49"/>
      <c r="ESR108" s="49"/>
      <c r="ESS108" s="49"/>
      <c r="EST108" s="49"/>
      <c r="ESU108" s="49"/>
      <c r="ESV108" s="49"/>
      <c r="ESW108" s="49"/>
      <c r="ESX108" s="49"/>
      <c r="ESY108" s="49"/>
      <c r="ESZ108" s="49"/>
      <c r="ETA108" s="49"/>
      <c r="ETB108" s="49"/>
      <c r="ETC108" s="49"/>
      <c r="ETD108" s="49"/>
      <c r="ETE108" s="49"/>
      <c r="ETF108" s="49"/>
      <c r="ETG108" s="49"/>
      <c r="ETH108" s="49"/>
      <c r="ETI108" s="49"/>
      <c r="ETJ108" s="49"/>
      <c r="ETK108" s="49"/>
      <c r="ETL108" s="49"/>
      <c r="ETM108" s="49"/>
      <c r="ETN108" s="49"/>
      <c r="ETO108" s="49"/>
      <c r="ETP108" s="49"/>
      <c r="ETQ108" s="49"/>
      <c r="ETR108" s="49"/>
      <c r="ETS108" s="49"/>
      <c r="ETT108" s="49"/>
      <c r="ETU108" s="49"/>
      <c r="ETV108" s="49"/>
      <c r="ETW108" s="49"/>
      <c r="ETX108" s="49"/>
      <c r="ETY108" s="49"/>
      <c r="ETZ108" s="49"/>
      <c r="EUA108" s="49"/>
      <c r="EUB108" s="49"/>
      <c r="EUC108" s="49"/>
      <c r="EUD108" s="49"/>
      <c r="EUE108" s="49"/>
      <c r="EUF108" s="49"/>
      <c r="EUG108" s="49"/>
      <c r="EUH108" s="49"/>
      <c r="EUI108" s="49"/>
      <c r="EUJ108" s="49"/>
      <c r="EUK108" s="49"/>
      <c r="EUL108" s="49"/>
      <c r="EUM108" s="49"/>
      <c r="EUN108" s="49"/>
      <c r="EUO108" s="49"/>
      <c r="EUP108" s="49"/>
      <c r="EUQ108" s="49"/>
      <c r="EUR108" s="49"/>
      <c r="EUS108" s="49"/>
      <c r="EUT108" s="49"/>
      <c r="EUU108" s="49"/>
      <c r="EUV108" s="49"/>
      <c r="EUW108" s="49"/>
      <c r="EUX108" s="49"/>
      <c r="EUY108" s="49"/>
      <c r="EUZ108" s="49"/>
      <c r="EVA108" s="49"/>
      <c r="EVB108" s="49"/>
      <c r="EVC108" s="49"/>
      <c r="EVD108" s="49"/>
      <c r="EVE108" s="49"/>
      <c r="EVF108" s="49"/>
      <c r="EVG108" s="49"/>
      <c r="EVH108" s="49"/>
      <c r="EVI108" s="49"/>
      <c r="EVJ108" s="49"/>
      <c r="EVK108" s="49"/>
      <c r="EVL108" s="49"/>
      <c r="EVM108" s="49"/>
      <c r="EVN108" s="49"/>
      <c r="EVO108" s="49"/>
      <c r="EVP108" s="49"/>
      <c r="EVQ108" s="49"/>
      <c r="EVR108" s="49"/>
      <c r="EVS108" s="49"/>
      <c r="EVT108" s="49"/>
      <c r="EVU108" s="49"/>
      <c r="EVV108" s="49"/>
      <c r="EVW108" s="49"/>
      <c r="EVX108" s="49"/>
      <c r="EVY108" s="49"/>
      <c r="EVZ108" s="49"/>
      <c r="EWA108" s="49"/>
      <c r="EWB108" s="49"/>
      <c r="EWC108" s="49"/>
      <c r="EWD108" s="49"/>
      <c r="EWE108" s="49"/>
      <c r="EWF108" s="49"/>
      <c r="EWG108" s="49"/>
      <c r="EWH108" s="49"/>
      <c r="EWI108" s="49"/>
      <c r="EWJ108" s="49"/>
      <c r="EWK108" s="49"/>
      <c r="EWL108" s="49"/>
      <c r="EWM108" s="49"/>
      <c r="EWN108" s="49"/>
      <c r="EWO108" s="49"/>
      <c r="EWP108" s="49"/>
      <c r="EWQ108" s="49"/>
      <c r="EWR108" s="49"/>
      <c r="EWS108" s="49"/>
      <c r="EWT108" s="49"/>
      <c r="EWU108" s="49"/>
      <c r="EWV108" s="49"/>
      <c r="EWW108" s="49"/>
      <c r="EWX108" s="49"/>
      <c r="EWY108" s="49"/>
      <c r="EWZ108" s="49"/>
      <c r="EXA108" s="49"/>
      <c r="EXB108" s="49"/>
      <c r="EXC108" s="49"/>
      <c r="EXD108" s="49"/>
      <c r="EXE108" s="49"/>
      <c r="EXF108" s="49"/>
      <c r="EXG108" s="49"/>
      <c r="EXH108" s="49"/>
      <c r="EXI108" s="49"/>
      <c r="EXJ108" s="49"/>
      <c r="EXK108" s="49"/>
      <c r="EXL108" s="49"/>
      <c r="EXM108" s="49"/>
      <c r="EXN108" s="49"/>
      <c r="EXO108" s="49"/>
      <c r="EXP108" s="49"/>
      <c r="EXQ108" s="49"/>
      <c r="EXR108" s="49"/>
      <c r="EXS108" s="49"/>
      <c r="EXT108" s="49"/>
      <c r="EXU108" s="49"/>
      <c r="EXV108" s="49"/>
      <c r="EXW108" s="49"/>
      <c r="EXX108" s="49"/>
      <c r="EXY108" s="49"/>
      <c r="EXZ108" s="49"/>
      <c r="EYA108" s="49"/>
      <c r="EYB108" s="49"/>
      <c r="EYC108" s="49"/>
      <c r="EYD108" s="49"/>
      <c r="EYE108" s="49"/>
      <c r="EYF108" s="49"/>
      <c r="EYG108" s="49"/>
      <c r="EYH108" s="49"/>
      <c r="EYI108" s="49"/>
      <c r="EYJ108" s="49"/>
      <c r="EYK108" s="49"/>
      <c r="EYL108" s="49"/>
      <c r="EYM108" s="49"/>
      <c r="EYN108" s="49"/>
      <c r="EYO108" s="49"/>
      <c r="EYP108" s="49"/>
      <c r="EYQ108" s="49"/>
      <c r="EYR108" s="49"/>
      <c r="EYS108" s="49"/>
      <c r="EYT108" s="49"/>
      <c r="EYU108" s="49"/>
      <c r="EYV108" s="49"/>
      <c r="EYW108" s="49"/>
      <c r="EYX108" s="49"/>
      <c r="EYY108" s="49"/>
      <c r="EYZ108" s="49"/>
      <c r="EZA108" s="49"/>
      <c r="EZB108" s="49"/>
      <c r="EZC108" s="49"/>
      <c r="EZD108" s="49"/>
      <c r="EZE108" s="49"/>
      <c r="EZF108" s="49"/>
      <c r="EZG108" s="49"/>
      <c r="EZH108" s="49"/>
      <c r="EZI108" s="49"/>
      <c r="EZJ108" s="49"/>
      <c r="EZK108" s="49"/>
      <c r="EZL108" s="49"/>
      <c r="EZM108" s="49"/>
      <c r="EZN108" s="49"/>
      <c r="EZO108" s="49"/>
      <c r="EZP108" s="49"/>
      <c r="EZQ108" s="49"/>
      <c r="EZR108" s="49"/>
      <c r="EZS108" s="49"/>
      <c r="EZT108" s="49"/>
      <c r="EZU108" s="49"/>
      <c r="EZV108" s="49"/>
      <c r="EZW108" s="49"/>
      <c r="EZX108" s="49"/>
      <c r="EZY108" s="49"/>
      <c r="EZZ108" s="49"/>
      <c r="FAA108" s="49"/>
      <c r="FAB108" s="49"/>
      <c r="FAC108" s="49"/>
      <c r="FAD108" s="49"/>
      <c r="FAE108" s="49"/>
      <c r="FAF108" s="49"/>
      <c r="FAG108" s="49"/>
      <c r="FAH108" s="49"/>
      <c r="FAI108" s="49"/>
      <c r="FAJ108" s="49"/>
      <c r="FAK108" s="49"/>
      <c r="FAL108" s="49"/>
      <c r="FAM108" s="49"/>
      <c r="FAN108" s="49"/>
      <c r="FAO108" s="49"/>
      <c r="FAP108" s="49"/>
      <c r="FAQ108" s="49"/>
      <c r="FAR108" s="49"/>
      <c r="FAS108" s="49"/>
      <c r="FAT108" s="49"/>
      <c r="FAU108" s="49"/>
      <c r="FAV108" s="49"/>
      <c r="FAW108" s="49"/>
      <c r="FAX108" s="49"/>
      <c r="FAY108" s="49"/>
      <c r="FAZ108" s="49"/>
      <c r="FBA108" s="49"/>
      <c r="FBB108" s="49"/>
      <c r="FBC108" s="49"/>
      <c r="FBD108" s="49"/>
      <c r="FBE108" s="49"/>
      <c r="FBF108" s="49"/>
      <c r="FBG108" s="49"/>
      <c r="FBH108" s="49"/>
      <c r="FBI108" s="49"/>
      <c r="FBJ108" s="49"/>
      <c r="FBK108" s="49"/>
      <c r="FBL108" s="49"/>
      <c r="FBM108" s="49"/>
      <c r="FBN108" s="49"/>
      <c r="FBO108" s="49"/>
      <c r="FBP108" s="49"/>
      <c r="FBQ108" s="49"/>
      <c r="FBR108" s="49"/>
      <c r="FBS108" s="49"/>
      <c r="FBT108" s="49"/>
      <c r="FBU108" s="49"/>
      <c r="FBV108" s="49"/>
      <c r="FBW108" s="49"/>
      <c r="FBX108" s="49"/>
      <c r="FBY108" s="49"/>
      <c r="FBZ108" s="49"/>
      <c r="FCA108" s="49"/>
      <c r="FCB108" s="49"/>
      <c r="FCC108" s="49"/>
      <c r="FCD108" s="49"/>
      <c r="FCE108" s="49"/>
      <c r="FCF108" s="49"/>
      <c r="FCG108" s="49"/>
      <c r="FCH108" s="49"/>
      <c r="FCI108" s="49"/>
      <c r="FCJ108" s="49"/>
      <c r="FCK108" s="49"/>
      <c r="FCL108" s="49"/>
      <c r="FCM108" s="49"/>
      <c r="FCN108" s="49"/>
      <c r="FCO108" s="49"/>
      <c r="FCP108" s="49"/>
      <c r="FCQ108" s="49"/>
      <c r="FCR108" s="49"/>
      <c r="FCS108" s="49"/>
      <c r="FCT108" s="49"/>
      <c r="FCU108" s="49"/>
      <c r="FCV108" s="49"/>
      <c r="FCW108" s="49"/>
      <c r="FCX108" s="49"/>
      <c r="FCY108" s="49"/>
      <c r="FCZ108" s="49"/>
      <c r="FDA108" s="49"/>
      <c r="FDB108" s="49"/>
      <c r="FDC108" s="49"/>
      <c r="FDD108" s="49"/>
      <c r="FDE108" s="49"/>
      <c r="FDF108" s="49"/>
      <c r="FDG108" s="49"/>
      <c r="FDH108" s="49"/>
      <c r="FDI108" s="49"/>
      <c r="FDJ108" s="49"/>
      <c r="FDK108" s="49"/>
      <c r="FDL108" s="49"/>
      <c r="FDM108" s="49"/>
      <c r="FDN108" s="49"/>
      <c r="FDO108" s="49"/>
      <c r="FDP108" s="49"/>
      <c r="FDQ108" s="49"/>
      <c r="FDR108" s="49"/>
      <c r="FDS108" s="49"/>
      <c r="FDT108" s="49"/>
      <c r="FDU108" s="49"/>
      <c r="FDV108" s="49"/>
      <c r="FDW108" s="49"/>
      <c r="FDX108" s="49"/>
      <c r="FDY108" s="49"/>
      <c r="FDZ108" s="49"/>
      <c r="FEA108" s="49"/>
      <c r="FEB108" s="49"/>
      <c r="FEC108" s="49"/>
      <c r="FED108" s="49"/>
      <c r="FEE108" s="49"/>
      <c r="FEF108" s="49"/>
      <c r="FEG108" s="49"/>
      <c r="FEH108" s="49"/>
      <c r="FEI108" s="49"/>
      <c r="FEJ108" s="49"/>
      <c r="FEK108" s="49"/>
      <c r="FEL108" s="49"/>
      <c r="FEM108" s="49"/>
      <c r="FEN108" s="49"/>
      <c r="FEO108" s="49"/>
      <c r="FEP108" s="49"/>
      <c r="FEQ108" s="49"/>
      <c r="FER108" s="49"/>
      <c r="FES108" s="49"/>
      <c r="FET108" s="49"/>
      <c r="FEU108" s="49"/>
      <c r="FEV108" s="49"/>
      <c r="FEW108" s="49"/>
      <c r="FEX108" s="49"/>
      <c r="FEY108" s="49"/>
      <c r="FEZ108" s="49"/>
      <c r="FFA108" s="49"/>
      <c r="FFB108" s="49"/>
      <c r="FFC108" s="49"/>
      <c r="FFD108" s="49"/>
      <c r="FFE108" s="49"/>
      <c r="FFF108" s="49"/>
      <c r="FFG108" s="49"/>
      <c r="FFH108" s="49"/>
      <c r="FFI108" s="49"/>
      <c r="FFJ108" s="49"/>
      <c r="FFK108" s="49"/>
      <c r="FFL108" s="49"/>
      <c r="FFM108" s="49"/>
      <c r="FFN108" s="49"/>
      <c r="FFO108" s="49"/>
      <c r="FFP108" s="49"/>
      <c r="FFQ108" s="49"/>
      <c r="FFR108" s="49"/>
      <c r="FFS108" s="49"/>
      <c r="FFT108" s="49"/>
      <c r="FFU108" s="49"/>
      <c r="FFV108" s="49"/>
      <c r="FFW108" s="49"/>
      <c r="FFX108" s="49"/>
      <c r="FFY108" s="49"/>
      <c r="FFZ108" s="49"/>
      <c r="FGA108" s="49"/>
      <c r="FGB108" s="49"/>
      <c r="FGC108" s="49"/>
      <c r="FGD108" s="49"/>
      <c r="FGE108" s="49"/>
      <c r="FGF108" s="49"/>
      <c r="FGG108" s="49"/>
      <c r="FGH108" s="49"/>
      <c r="FGI108" s="49"/>
      <c r="FGJ108" s="49"/>
      <c r="FGK108" s="49"/>
      <c r="FGL108" s="49"/>
      <c r="FGM108" s="49"/>
      <c r="FGN108" s="49"/>
      <c r="FGO108" s="49"/>
      <c r="FGP108" s="49"/>
      <c r="FGQ108" s="49"/>
      <c r="FGR108" s="49"/>
      <c r="FGS108" s="49"/>
      <c r="FGT108" s="49"/>
      <c r="FGU108" s="49"/>
      <c r="FGV108" s="49"/>
      <c r="FGW108" s="49"/>
      <c r="FGX108" s="49"/>
      <c r="FGY108" s="49"/>
      <c r="FGZ108" s="49"/>
      <c r="FHA108" s="49"/>
      <c r="FHB108" s="49"/>
      <c r="FHC108" s="49"/>
      <c r="FHD108" s="49"/>
      <c r="FHE108" s="49"/>
      <c r="FHF108" s="49"/>
      <c r="FHG108" s="49"/>
      <c r="FHH108" s="49"/>
      <c r="FHI108" s="49"/>
      <c r="FHJ108" s="49"/>
      <c r="FHK108" s="49"/>
      <c r="FHL108" s="49"/>
      <c r="FHM108" s="49"/>
      <c r="FHN108" s="49"/>
      <c r="FHO108" s="49"/>
      <c r="FHP108" s="49"/>
      <c r="FHQ108" s="49"/>
      <c r="FHR108" s="49"/>
      <c r="FHS108" s="49"/>
      <c r="FHT108" s="49"/>
      <c r="FHU108" s="49"/>
      <c r="FHV108" s="49"/>
      <c r="FHW108" s="49"/>
      <c r="FHX108" s="49"/>
      <c r="FHY108" s="49"/>
      <c r="FHZ108" s="49"/>
      <c r="FIA108" s="49"/>
      <c r="FIB108" s="49"/>
      <c r="FIC108" s="49"/>
      <c r="FID108" s="49"/>
      <c r="FIE108" s="49"/>
      <c r="FIF108" s="49"/>
      <c r="FIG108" s="49"/>
      <c r="FIH108" s="49"/>
      <c r="FII108" s="49"/>
      <c r="FIJ108" s="49"/>
      <c r="FIK108" s="49"/>
      <c r="FIL108" s="49"/>
      <c r="FIM108" s="49"/>
      <c r="FIN108" s="49"/>
      <c r="FIO108" s="49"/>
      <c r="FIP108" s="49"/>
      <c r="FIQ108" s="49"/>
      <c r="FIR108" s="49"/>
      <c r="FIS108" s="49"/>
      <c r="FIT108" s="49"/>
      <c r="FIU108" s="49"/>
      <c r="FIV108" s="49"/>
      <c r="FIW108" s="49"/>
      <c r="FIX108" s="49"/>
      <c r="FIY108" s="49"/>
      <c r="FIZ108" s="49"/>
      <c r="FJA108" s="49"/>
      <c r="FJB108" s="49"/>
      <c r="FJC108" s="49"/>
      <c r="FJD108" s="49"/>
      <c r="FJE108" s="49"/>
      <c r="FJF108" s="49"/>
      <c r="FJG108" s="49"/>
      <c r="FJH108" s="49"/>
      <c r="FJI108" s="49"/>
      <c r="FJJ108" s="49"/>
      <c r="FJK108" s="49"/>
      <c r="FJL108" s="49"/>
      <c r="FJM108" s="49"/>
      <c r="FJN108" s="49"/>
      <c r="FJO108" s="49"/>
      <c r="FJP108" s="49"/>
      <c r="FJQ108" s="49"/>
      <c r="FJR108" s="49"/>
      <c r="FJS108" s="49"/>
      <c r="FJT108" s="49"/>
      <c r="FJU108" s="49"/>
      <c r="FJV108" s="49"/>
      <c r="FJW108" s="49"/>
      <c r="FJX108" s="49"/>
      <c r="FJY108" s="49"/>
      <c r="FJZ108" s="49"/>
      <c r="FKA108" s="49"/>
      <c r="FKB108" s="49"/>
      <c r="FKC108" s="49"/>
      <c r="FKD108" s="49"/>
      <c r="FKE108" s="49"/>
      <c r="FKF108" s="49"/>
      <c r="FKG108" s="49"/>
      <c r="FKH108" s="49"/>
      <c r="FKI108" s="49"/>
      <c r="FKJ108" s="49"/>
      <c r="FKK108" s="49"/>
      <c r="FKL108" s="49"/>
      <c r="FKM108" s="49"/>
      <c r="FKN108" s="49"/>
      <c r="FKO108" s="49"/>
      <c r="FKP108" s="49"/>
      <c r="FKQ108" s="49"/>
      <c r="FKR108" s="49"/>
      <c r="FKS108" s="49"/>
      <c r="FKT108" s="49"/>
      <c r="FKU108" s="49"/>
      <c r="FKV108" s="49"/>
      <c r="FKW108" s="49"/>
      <c r="FKX108" s="49"/>
      <c r="FKY108" s="49"/>
      <c r="FKZ108" s="49"/>
      <c r="FLA108" s="49"/>
      <c r="FLB108" s="49"/>
      <c r="FLC108" s="49"/>
      <c r="FLD108" s="49"/>
      <c r="FLE108" s="49"/>
      <c r="FLF108" s="49"/>
      <c r="FLG108" s="49"/>
      <c r="FLH108" s="49"/>
      <c r="FLI108" s="49"/>
      <c r="FLJ108" s="49"/>
      <c r="FLK108" s="49"/>
      <c r="FLL108" s="49"/>
      <c r="FLM108" s="49"/>
      <c r="FLN108" s="49"/>
      <c r="FLO108" s="49"/>
      <c r="FLP108" s="49"/>
      <c r="FLQ108" s="49"/>
      <c r="FLR108" s="49"/>
      <c r="FLS108" s="49"/>
      <c r="FLT108" s="49"/>
      <c r="FLU108" s="49"/>
      <c r="FLV108" s="49"/>
      <c r="FLW108" s="49"/>
      <c r="FLX108" s="49"/>
      <c r="FLY108" s="49"/>
      <c r="FLZ108" s="49"/>
      <c r="FMA108" s="49"/>
      <c r="FMB108" s="49"/>
      <c r="FMC108" s="49"/>
      <c r="FMD108" s="49"/>
      <c r="FME108" s="49"/>
      <c r="FMF108" s="49"/>
      <c r="FMG108" s="49"/>
      <c r="FMH108" s="49"/>
      <c r="FMI108" s="49"/>
      <c r="FMJ108" s="49"/>
      <c r="FMK108" s="49"/>
      <c r="FML108" s="49"/>
      <c r="FMM108" s="49"/>
      <c r="FMN108" s="49"/>
      <c r="FMO108" s="49"/>
      <c r="FMP108" s="49"/>
      <c r="FMQ108" s="49"/>
      <c r="FMR108" s="49"/>
      <c r="FMS108" s="49"/>
      <c r="FMT108" s="49"/>
      <c r="FMU108" s="49"/>
      <c r="FMV108" s="49"/>
      <c r="FMW108" s="49"/>
      <c r="FMX108" s="49"/>
      <c r="FMY108" s="49"/>
      <c r="FMZ108" s="49"/>
      <c r="FNA108" s="49"/>
      <c r="FNB108" s="49"/>
      <c r="FNC108" s="49"/>
      <c r="FND108" s="49"/>
      <c r="FNE108" s="49"/>
      <c r="FNF108" s="49"/>
      <c r="FNG108" s="49"/>
      <c r="FNH108" s="49"/>
      <c r="FNI108" s="49"/>
      <c r="FNJ108" s="49"/>
      <c r="FNK108" s="49"/>
      <c r="FNL108" s="49"/>
      <c r="FNM108" s="49"/>
      <c r="FNN108" s="49"/>
      <c r="FNO108" s="49"/>
      <c r="FNP108" s="49"/>
      <c r="FNQ108" s="49"/>
      <c r="FNR108" s="49"/>
      <c r="FNS108" s="49"/>
      <c r="FNT108" s="49"/>
      <c r="FNU108" s="49"/>
      <c r="FNV108" s="49"/>
      <c r="FNW108" s="49"/>
      <c r="FNX108" s="49"/>
      <c r="FNY108" s="49"/>
      <c r="FNZ108" s="49"/>
      <c r="FOA108" s="49"/>
      <c r="FOB108" s="49"/>
      <c r="FOC108" s="49"/>
      <c r="FOD108" s="49"/>
      <c r="FOE108" s="49"/>
      <c r="FOF108" s="49"/>
      <c r="FOG108" s="49"/>
      <c r="FOH108" s="49"/>
      <c r="FOI108" s="49"/>
      <c r="FOJ108" s="49"/>
      <c r="FOK108" s="49"/>
      <c r="FOL108" s="49"/>
      <c r="FOM108" s="49"/>
      <c r="FON108" s="49"/>
      <c r="FOO108" s="49"/>
      <c r="FOP108" s="49"/>
      <c r="FOQ108" s="49"/>
      <c r="FOR108" s="49"/>
      <c r="FOS108" s="49"/>
      <c r="FOT108" s="49"/>
      <c r="FOU108" s="49"/>
      <c r="FOV108" s="49"/>
      <c r="FOW108" s="49"/>
      <c r="FOX108" s="49"/>
      <c r="FOY108" s="49"/>
      <c r="FOZ108" s="49"/>
      <c r="FPA108" s="49"/>
      <c r="FPB108" s="49"/>
      <c r="FPC108" s="49"/>
      <c r="FPD108" s="49"/>
      <c r="FPE108" s="49"/>
      <c r="FPF108" s="49"/>
      <c r="FPG108" s="49"/>
      <c r="FPH108" s="49"/>
      <c r="FPI108" s="49"/>
      <c r="FPJ108" s="49"/>
      <c r="FPK108" s="49"/>
      <c r="FPL108" s="49"/>
      <c r="FPM108" s="49"/>
      <c r="FPN108" s="49"/>
      <c r="FPO108" s="49"/>
      <c r="FPP108" s="49"/>
      <c r="FPQ108" s="49"/>
      <c r="FPR108" s="49"/>
      <c r="FPS108" s="49"/>
      <c r="FPT108" s="49"/>
      <c r="FPU108" s="49"/>
      <c r="FPV108" s="49"/>
      <c r="FPW108" s="49"/>
      <c r="FPX108" s="49"/>
      <c r="FPY108" s="49"/>
      <c r="FPZ108" s="49"/>
      <c r="FQA108" s="49"/>
      <c r="FQB108" s="49"/>
      <c r="FQC108" s="49"/>
      <c r="FQD108" s="49"/>
      <c r="FQE108" s="49"/>
      <c r="FQF108" s="49"/>
      <c r="FQG108" s="49"/>
      <c r="FQH108" s="49"/>
      <c r="FQI108" s="49"/>
      <c r="FQJ108" s="49"/>
      <c r="FQK108" s="49"/>
      <c r="FQL108" s="49"/>
      <c r="FQM108" s="49"/>
      <c r="FQN108" s="49"/>
      <c r="FQO108" s="49"/>
      <c r="FQP108" s="49"/>
      <c r="FQQ108" s="49"/>
      <c r="FQR108" s="49"/>
      <c r="FQS108" s="49"/>
      <c r="FQT108" s="49"/>
      <c r="FQU108" s="49"/>
      <c r="FQV108" s="49"/>
      <c r="FQW108" s="49"/>
      <c r="FQX108" s="49"/>
      <c r="FQY108" s="49"/>
      <c r="FQZ108" s="49"/>
      <c r="FRA108" s="49"/>
      <c r="FRB108" s="49"/>
      <c r="FRC108" s="49"/>
      <c r="FRD108" s="49"/>
      <c r="FRE108" s="49"/>
      <c r="FRF108" s="49"/>
      <c r="FRG108" s="49"/>
      <c r="FRH108" s="49"/>
      <c r="FRI108" s="49"/>
      <c r="FRJ108" s="49"/>
      <c r="FRK108" s="49"/>
      <c r="FRL108" s="49"/>
      <c r="FRM108" s="49"/>
      <c r="FRN108" s="49"/>
      <c r="FRO108" s="49"/>
      <c r="FRP108" s="49"/>
      <c r="FRQ108" s="49"/>
      <c r="FRR108" s="49"/>
      <c r="FRS108" s="49"/>
      <c r="FRT108" s="49"/>
      <c r="FRU108" s="49"/>
      <c r="FRV108" s="49"/>
      <c r="FRW108" s="49"/>
      <c r="FRX108" s="49"/>
      <c r="FRY108" s="49"/>
      <c r="FRZ108" s="49"/>
      <c r="FSA108" s="49"/>
      <c r="FSB108" s="49"/>
      <c r="FSC108" s="49"/>
      <c r="FSD108" s="49"/>
      <c r="FSE108" s="49"/>
      <c r="FSF108" s="49"/>
      <c r="FSG108" s="49"/>
      <c r="FSH108" s="49"/>
      <c r="FSI108" s="49"/>
      <c r="FSJ108" s="49"/>
      <c r="FSK108" s="49"/>
      <c r="FSL108" s="49"/>
      <c r="FSM108" s="49"/>
      <c r="FSN108" s="49"/>
      <c r="FSO108" s="49"/>
      <c r="FSP108" s="49"/>
      <c r="FSQ108" s="49"/>
      <c r="FSR108" s="49"/>
      <c r="FSS108" s="49"/>
      <c r="FST108" s="49"/>
      <c r="FSU108" s="49"/>
      <c r="FSV108" s="49"/>
      <c r="FSW108" s="49"/>
      <c r="FSX108" s="49"/>
      <c r="FSY108" s="49"/>
      <c r="FSZ108" s="49"/>
      <c r="FTA108" s="49"/>
      <c r="FTB108" s="49"/>
      <c r="FTC108" s="49"/>
      <c r="FTD108" s="49"/>
      <c r="FTE108" s="49"/>
      <c r="FTF108" s="49"/>
      <c r="FTG108" s="49"/>
      <c r="FTH108" s="49"/>
      <c r="FTI108" s="49"/>
      <c r="FTJ108" s="49"/>
      <c r="FTK108" s="49"/>
      <c r="FTL108" s="49"/>
      <c r="FTM108" s="49"/>
      <c r="FTN108" s="49"/>
      <c r="FTO108" s="49"/>
      <c r="FTP108" s="49"/>
      <c r="FTQ108" s="49"/>
      <c r="FTR108" s="49"/>
      <c r="FTS108" s="49"/>
      <c r="FTT108" s="49"/>
      <c r="FTU108" s="49"/>
      <c r="FTV108" s="49"/>
      <c r="FTW108" s="49"/>
      <c r="FTX108" s="49"/>
      <c r="FTY108" s="49"/>
      <c r="FTZ108" s="49"/>
      <c r="FUA108" s="49"/>
      <c r="FUB108" s="49"/>
      <c r="FUC108" s="49"/>
      <c r="FUD108" s="49"/>
      <c r="FUE108" s="49"/>
      <c r="FUF108" s="49"/>
      <c r="FUG108" s="49"/>
      <c r="FUH108" s="49"/>
      <c r="FUI108" s="49"/>
      <c r="FUJ108" s="49"/>
      <c r="FUK108" s="49"/>
      <c r="FUL108" s="49"/>
      <c r="FUM108" s="49"/>
      <c r="FUN108" s="49"/>
      <c r="FUO108" s="49"/>
      <c r="FUP108" s="49"/>
      <c r="FUQ108" s="49"/>
      <c r="FUR108" s="49"/>
      <c r="FUS108" s="49"/>
      <c r="FUT108" s="49"/>
      <c r="FUU108" s="49"/>
      <c r="FUV108" s="49"/>
      <c r="FUW108" s="49"/>
      <c r="FUX108" s="49"/>
      <c r="FUY108" s="49"/>
      <c r="FUZ108" s="49"/>
      <c r="FVA108" s="49"/>
      <c r="FVB108" s="49"/>
      <c r="FVC108" s="49"/>
      <c r="FVD108" s="49"/>
      <c r="FVE108" s="49"/>
      <c r="FVF108" s="49"/>
      <c r="FVG108" s="49"/>
      <c r="FVH108" s="49"/>
      <c r="FVI108" s="49"/>
      <c r="FVJ108" s="49"/>
      <c r="FVK108" s="49"/>
      <c r="FVL108" s="49"/>
      <c r="FVM108" s="49"/>
      <c r="FVN108" s="49"/>
      <c r="FVO108" s="49"/>
      <c r="FVP108" s="49"/>
      <c r="FVQ108" s="49"/>
      <c r="FVR108" s="49"/>
      <c r="FVS108" s="49"/>
      <c r="FVT108" s="49"/>
      <c r="FVU108" s="49"/>
      <c r="FVV108" s="49"/>
      <c r="FVW108" s="49"/>
      <c r="FVX108" s="49"/>
      <c r="FVY108" s="49"/>
      <c r="FVZ108" s="49"/>
      <c r="FWA108" s="49"/>
      <c r="FWB108" s="49"/>
      <c r="FWC108" s="49"/>
      <c r="FWD108" s="49"/>
      <c r="FWE108" s="49"/>
      <c r="FWF108" s="49"/>
      <c r="FWG108" s="49"/>
      <c r="FWH108" s="49"/>
      <c r="FWI108" s="49"/>
      <c r="FWJ108" s="49"/>
      <c r="FWK108" s="49"/>
      <c r="FWL108" s="49"/>
      <c r="FWM108" s="49"/>
      <c r="FWN108" s="49"/>
      <c r="FWO108" s="49"/>
      <c r="FWP108" s="49"/>
      <c r="FWQ108" s="49"/>
      <c r="FWR108" s="49"/>
      <c r="FWS108" s="49"/>
      <c r="FWT108" s="49"/>
      <c r="FWU108" s="49"/>
      <c r="FWV108" s="49"/>
      <c r="FWW108" s="49"/>
      <c r="FWX108" s="49"/>
      <c r="FWY108" s="49"/>
      <c r="FWZ108" s="49"/>
      <c r="FXA108" s="49"/>
      <c r="FXB108" s="49"/>
      <c r="FXC108" s="49"/>
      <c r="FXD108" s="49"/>
      <c r="FXE108" s="49"/>
      <c r="FXF108" s="49"/>
      <c r="FXG108" s="49"/>
      <c r="FXH108" s="49"/>
      <c r="FXI108" s="49"/>
      <c r="FXJ108" s="49"/>
      <c r="FXK108" s="49"/>
      <c r="FXL108" s="49"/>
      <c r="FXM108" s="49"/>
      <c r="FXN108" s="49"/>
      <c r="FXO108" s="49"/>
      <c r="FXP108" s="49"/>
      <c r="FXQ108" s="49"/>
      <c r="FXR108" s="49"/>
      <c r="FXS108" s="49"/>
      <c r="FXT108" s="49"/>
      <c r="FXU108" s="49"/>
      <c r="FXV108" s="49"/>
      <c r="FXW108" s="49"/>
      <c r="FXX108" s="49"/>
      <c r="FXY108" s="49"/>
      <c r="FXZ108" s="49"/>
      <c r="FYA108" s="49"/>
      <c r="FYB108" s="49"/>
      <c r="FYC108" s="49"/>
      <c r="FYD108" s="49"/>
      <c r="FYE108" s="49"/>
      <c r="FYF108" s="49"/>
      <c r="FYG108" s="49"/>
      <c r="FYH108" s="49"/>
      <c r="FYI108" s="49"/>
      <c r="FYJ108" s="49"/>
      <c r="FYK108" s="49"/>
      <c r="FYL108" s="49"/>
      <c r="FYM108" s="49"/>
      <c r="FYN108" s="49"/>
      <c r="FYO108" s="49"/>
      <c r="FYP108" s="49"/>
      <c r="FYQ108" s="49"/>
      <c r="FYR108" s="49"/>
      <c r="FYS108" s="49"/>
      <c r="FYT108" s="49"/>
      <c r="FYU108" s="49"/>
      <c r="FYV108" s="49"/>
      <c r="FYW108" s="49"/>
      <c r="FYX108" s="49"/>
      <c r="FYY108" s="49"/>
      <c r="FYZ108" s="49"/>
      <c r="FZA108" s="49"/>
      <c r="FZB108" s="49"/>
      <c r="FZC108" s="49"/>
      <c r="FZD108" s="49"/>
      <c r="FZE108" s="49"/>
      <c r="FZF108" s="49"/>
      <c r="FZG108" s="49"/>
      <c r="FZH108" s="49"/>
      <c r="FZI108" s="49"/>
      <c r="FZJ108" s="49"/>
      <c r="FZK108" s="49"/>
      <c r="FZL108" s="49"/>
      <c r="FZM108" s="49"/>
      <c r="FZN108" s="49"/>
      <c r="FZO108" s="49"/>
      <c r="FZP108" s="49"/>
      <c r="FZQ108" s="49"/>
      <c r="FZR108" s="49"/>
      <c r="FZS108" s="49"/>
      <c r="FZT108" s="49"/>
      <c r="FZU108" s="49"/>
      <c r="FZV108" s="49"/>
      <c r="FZW108" s="49"/>
      <c r="FZX108" s="49"/>
      <c r="FZY108" s="49"/>
      <c r="FZZ108" s="49"/>
      <c r="GAA108" s="49"/>
      <c r="GAB108" s="49"/>
      <c r="GAC108" s="49"/>
      <c r="GAD108" s="49"/>
      <c r="GAE108" s="49"/>
      <c r="GAF108" s="49"/>
      <c r="GAG108" s="49"/>
      <c r="GAH108" s="49"/>
      <c r="GAI108" s="49"/>
      <c r="GAJ108" s="49"/>
      <c r="GAK108" s="49"/>
      <c r="GAL108" s="49"/>
      <c r="GAM108" s="49"/>
      <c r="GAN108" s="49"/>
      <c r="GAO108" s="49"/>
      <c r="GAP108" s="49"/>
      <c r="GAQ108" s="49"/>
      <c r="GAR108" s="49"/>
      <c r="GAS108" s="49"/>
      <c r="GAT108" s="49"/>
      <c r="GAU108" s="49"/>
      <c r="GAV108" s="49"/>
      <c r="GAW108" s="49"/>
      <c r="GAX108" s="49"/>
      <c r="GAY108" s="49"/>
      <c r="GAZ108" s="49"/>
      <c r="GBA108" s="49"/>
      <c r="GBB108" s="49"/>
      <c r="GBC108" s="49"/>
      <c r="GBD108" s="49"/>
      <c r="GBE108" s="49"/>
      <c r="GBF108" s="49"/>
      <c r="GBG108" s="49"/>
      <c r="GBH108" s="49"/>
      <c r="GBI108" s="49"/>
      <c r="GBJ108" s="49"/>
      <c r="GBK108" s="49"/>
      <c r="GBL108" s="49"/>
      <c r="GBM108" s="49"/>
      <c r="GBN108" s="49"/>
      <c r="GBO108" s="49"/>
      <c r="GBP108" s="49"/>
      <c r="GBQ108" s="49"/>
      <c r="GBR108" s="49"/>
      <c r="GBS108" s="49"/>
      <c r="GBT108" s="49"/>
      <c r="GBU108" s="49"/>
      <c r="GBV108" s="49"/>
      <c r="GBW108" s="49"/>
      <c r="GBX108" s="49"/>
      <c r="GBY108" s="49"/>
      <c r="GBZ108" s="49"/>
      <c r="GCA108" s="49"/>
      <c r="GCB108" s="49"/>
      <c r="GCC108" s="49"/>
      <c r="GCD108" s="49"/>
      <c r="GCE108" s="49"/>
      <c r="GCF108" s="49"/>
      <c r="GCG108" s="49"/>
      <c r="GCH108" s="49"/>
      <c r="GCI108" s="49"/>
      <c r="GCJ108" s="49"/>
      <c r="GCK108" s="49"/>
      <c r="GCL108" s="49"/>
      <c r="GCM108" s="49"/>
      <c r="GCN108" s="49"/>
      <c r="GCO108" s="49"/>
      <c r="GCP108" s="49"/>
      <c r="GCQ108" s="49"/>
      <c r="GCR108" s="49"/>
      <c r="GCS108" s="49"/>
      <c r="GCT108" s="49"/>
      <c r="GCU108" s="49"/>
      <c r="GCV108" s="49"/>
      <c r="GCW108" s="49"/>
      <c r="GCX108" s="49"/>
      <c r="GCY108" s="49"/>
      <c r="GCZ108" s="49"/>
      <c r="GDA108" s="49"/>
      <c r="GDB108" s="49"/>
      <c r="GDC108" s="49"/>
      <c r="GDD108" s="49"/>
      <c r="GDE108" s="49"/>
      <c r="GDF108" s="49"/>
      <c r="GDG108" s="49"/>
      <c r="GDH108" s="49"/>
      <c r="GDI108" s="49"/>
      <c r="GDJ108" s="49"/>
      <c r="GDK108" s="49"/>
      <c r="GDL108" s="49"/>
      <c r="GDM108" s="49"/>
      <c r="GDN108" s="49"/>
      <c r="GDO108" s="49"/>
      <c r="GDP108" s="49"/>
      <c r="GDQ108" s="49"/>
      <c r="GDR108" s="49"/>
      <c r="GDS108" s="49"/>
      <c r="GDT108" s="49"/>
      <c r="GDU108" s="49"/>
      <c r="GDV108" s="49"/>
      <c r="GDW108" s="49"/>
      <c r="GDX108" s="49"/>
      <c r="GDY108" s="49"/>
      <c r="GDZ108" s="49"/>
      <c r="GEA108" s="49"/>
      <c r="GEB108" s="49"/>
      <c r="GEC108" s="49"/>
      <c r="GED108" s="49"/>
      <c r="GEE108" s="49"/>
      <c r="GEF108" s="49"/>
      <c r="GEG108" s="49"/>
      <c r="GEH108" s="49"/>
      <c r="GEI108" s="49"/>
      <c r="GEJ108" s="49"/>
      <c r="GEK108" s="49"/>
      <c r="GEL108" s="49"/>
      <c r="GEM108" s="49"/>
      <c r="GEN108" s="49"/>
      <c r="GEO108" s="49"/>
      <c r="GEP108" s="49"/>
      <c r="GEQ108" s="49"/>
      <c r="GER108" s="49"/>
      <c r="GES108" s="49"/>
      <c r="GET108" s="49"/>
      <c r="GEU108" s="49"/>
      <c r="GEV108" s="49"/>
      <c r="GEW108" s="49"/>
      <c r="GEX108" s="49"/>
      <c r="GEY108" s="49"/>
      <c r="GEZ108" s="49"/>
      <c r="GFA108" s="49"/>
      <c r="GFB108" s="49"/>
      <c r="GFC108" s="49"/>
      <c r="GFD108" s="49"/>
      <c r="GFE108" s="49"/>
      <c r="GFF108" s="49"/>
      <c r="GFG108" s="49"/>
      <c r="GFH108" s="49"/>
      <c r="GFI108" s="49"/>
      <c r="GFJ108" s="49"/>
      <c r="GFK108" s="49"/>
      <c r="GFL108" s="49"/>
      <c r="GFM108" s="49"/>
      <c r="GFN108" s="49"/>
      <c r="GFO108" s="49"/>
      <c r="GFP108" s="49"/>
      <c r="GFQ108" s="49"/>
      <c r="GFR108" s="49"/>
      <c r="GFS108" s="49"/>
      <c r="GFT108" s="49"/>
      <c r="GFU108" s="49"/>
      <c r="GFV108" s="49"/>
      <c r="GFW108" s="49"/>
      <c r="GFX108" s="49"/>
      <c r="GFY108" s="49"/>
      <c r="GFZ108" s="49"/>
      <c r="GGA108" s="49"/>
      <c r="GGB108" s="49"/>
      <c r="GGC108" s="49"/>
      <c r="GGD108" s="49"/>
      <c r="GGE108" s="49"/>
      <c r="GGF108" s="49"/>
      <c r="GGG108" s="49"/>
      <c r="GGH108" s="49"/>
      <c r="GGI108" s="49"/>
      <c r="GGJ108" s="49"/>
      <c r="GGK108" s="49"/>
      <c r="GGL108" s="49"/>
      <c r="GGM108" s="49"/>
      <c r="GGN108" s="49"/>
      <c r="GGO108" s="49"/>
      <c r="GGP108" s="49"/>
      <c r="GGQ108" s="49"/>
      <c r="GGR108" s="49"/>
      <c r="GGS108" s="49"/>
      <c r="GGT108" s="49"/>
      <c r="GGU108" s="49"/>
      <c r="GGV108" s="49"/>
      <c r="GGW108" s="49"/>
      <c r="GGX108" s="49"/>
      <c r="GGY108" s="49"/>
      <c r="GGZ108" s="49"/>
      <c r="GHA108" s="49"/>
      <c r="GHB108" s="49"/>
      <c r="GHC108" s="49"/>
      <c r="GHD108" s="49"/>
      <c r="GHE108" s="49"/>
      <c r="GHF108" s="49"/>
      <c r="GHG108" s="49"/>
      <c r="GHH108" s="49"/>
      <c r="GHI108" s="49"/>
      <c r="GHJ108" s="49"/>
      <c r="GHK108" s="49"/>
      <c r="GHL108" s="49"/>
      <c r="GHM108" s="49"/>
      <c r="GHN108" s="49"/>
      <c r="GHO108" s="49"/>
      <c r="GHP108" s="49"/>
      <c r="GHQ108" s="49"/>
      <c r="GHR108" s="49"/>
      <c r="GHS108" s="49"/>
      <c r="GHT108" s="49"/>
      <c r="GHU108" s="49"/>
      <c r="GHV108" s="49"/>
      <c r="GHW108" s="49"/>
      <c r="GHX108" s="49"/>
      <c r="GHY108" s="49"/>
      <c r="GHZ108" s="49"/>
      <c r="GIA108" s="49"/>
      <c r="GIB108" s="49"/>
      <c r="GIC108" s="49"/>
      <c r="GID108" s="49"/>
      <c r="GIE108" s="49"/>
      <c r="GIF108" s="49"/>
      <c r="GIG108" s="49"/>
      <c r="GIH108" s="49"/>
      <c r="GII108" s="49"/>
      <c r="GIJ108" s="49"/>
      <c r="GIK108" s="49"/>
      <c r="GIL108" s="49"/>
      <c r="GIM108" s="49"/>
      <c r="GIN108" s="49"/>
      <c r="GIO108" s="49"/>
      <c r="GIP108" s="49"/>
      <c r="GIQ108" s="49"/>
      <c r="GIR108" s="49"/>
      <c r="GIS108" s="49"/>
      <c r="GIT108" s="49"/>
      <c r="GIU108" s="49"/>
      <c r="GIV108" s="49"/>
      <c r="GIW108" s="49"/>
      <c r="GIX108" s="49"/>
      <c r="GIY108" s="49"/>
      <c r="GIZ108" s="49"/>
      <c r="GJA108" s="49"/>
      <c r="GJB108" s="49"/>
      <c r="GJC108" s="49"/>
      <c r="GJD108" s="49"/>
      <c r="GJE108" s="49"/>
      <c r="GJF108" s="49"/>
      <c r="GJG108" s="49"/>
      <c r="GJH108" s="49"/>
      <c r="GJI108" s="49"/>
      <c r="GJJ108" s="49"/>
      <c r="GJK108" s="49"/>
      <c r="GJL108" s="49"/>
      <c r="GJM108" s="49"/>
      <c r="GJN108" s="49"/>
      <c r="GJO108" s="49"/>
      <c r="GJP108" s="49"/>
      <c r="GJQ108" s="49"/>
      <c r="GJR108" s="49"/>
      <c r="GJS108" s="49"/>
      <c r="GJT108" s="49"/>
      <c r="GJU108" s="49"/>
      <c r="GJV108" s="49"/>
      <c r="GJW108" s="49"/>
      <c r="GJX108" s="49"/>
      <c r="GJY108" s="49"/>
      <c r="GJZ108" s="49"/>
      <c r="GKA108" s="49"/>
      <c r="GKB108" s="49"/>
      <c r="GKC108" s="49"/>
      <c r="GKD108" s="49"/>
      <c r="GKE108" s="49"/>
      <c r="GKF108" s="49"/>
      <c r="GKG108" s="49"/>
      <c r="GKH108" s="49"/>
      <c r="GKI108" s="49"/>
      <c r="GKJ108" s="49"/>
      <c r="GKK108" s="49"/>
      <c r="GKL108" s="49"/>
      <c r="GKM108" s="49"/>
      <c r="GKN108" s="49"/>
      <c r="GKO108" s="49"/>
      <c r="GKP108" s="49"/>
      <c r="GKQ108" s="49"/>
      <c r="GKR108" s="49"/>
      <c r="GKS108" s="49"/>
      <c r="GKT108" s="49"/>
      <c r="GKU108" s="49"/>
      <c r="GKV108" s="49"/>
      <c r="GKW108" s="49"/>
      <c r="GKX108" s="49"/>
      <c r="GKY108" s="49"/>
      <c r="GKZ108" s="49"/>
      <c r="GLA108" s="49"/>
      <c r="GLB108" s="49"/>
      <c r="GLC108" s="49"/>
      <c r="GLD108" s="49"/>
      <c r="GLE108" s="49"/>
      <c r="GLF108" s="49"/>
      <c r="GLG108" s="49"/>
      <c r="GLH108" s="49"/>
      <c r="GLI108" s="49"/>
      <c r="GLJ108" s="49"/>
      <c r="GLK108" s="49"/>
      <c r="GLL108" s="49"/>
      <c r="GLM108" s="49"/>
      <c r="GLN108" s="49"/>
      <c r="GLO108" s="49"/>
      <c r="GLP108" s="49"/>
      <c r="GLQ108" s="49"/>
      <c r="GLR108" s="49"/>
      <c r="GLS108" s="49"/>
      <c r="GLT108" s="49"/>
      <c r="GLU108" s="49"/>
      <c r="GLV108" s="49"/>
      <c r="GLW108" s="49"/>
      <c r="GLX108" s="49"/>
      <c r="GLY108" s="49"/>
      <c r="GLZ108" s="49"/>
      <c r="GMA108" s="49"/>
      <c r="GMB108" s="49"/>
      <c r="GMC108" s="49"/>
      <c r="GMD108" s="49"/>
      <c r="GME108" s="49"/>
      <c r="GMF108" s="49"/>
      <c r="GMG108" s="49"/>
      <c r="GMH108" s="49"/>
      <c r="GMI108" s="49"/>
      <c r="GMJ108" s="49"/>
      <c r="GMK108" s="49"/>
      <c r="GML108" s="49"/>
      <c r="GMM108" s="49"/>
      <c r="GMN108" s="49"/>
      <c r="GMO108" s="49"/>
      <c r="GMP108" s="49"/>
      <c r="GMQ108" s="49"/>
      <c r="GMR108" s="49"/>
      <c r="GMS108" s="49"/>
      <c r="GMT108" s="49"/>
      <c r="GMU108" s="49"/>
      <c r="GMV108" s="49"/>
      <c r="GMW108" s="49"/>
      <c r="GMX108" s="49"/>
      <c r="GMY108" s="49"/>
      <c r="GMZ108" s="49"/>
      <c r="GNA108" s="49"/>
      <c r="GNB108" s="49"/>
      <c r="GNC108" s="49"/>
      <c r="GND108" s="49"/>
      <c r="GNE108" s="49"/>
      <c r="GNF108" s="49"/>
      <c r="GNG108" s="49"/>
      <c r="GNH108" s="49"/>
      <c r="GNI108" s="49"/>
      <c r="GNJ108" s="49"/>
      <c r="GNK108" s="49"/>
      <c r="GNL108" s="49"/>
      <c r="GNM108" s="49"/>
      <c r="GNN108" s="49"/>
      <c r="GNO108" s="49"/>
      <c r="GNP108" s="49"/>
      <c r="GNQ108" s="49"/>
      <c r="GNR108" s="49"/>
      <c r="GNS108" s="49"/>
      <c r="GNT108" s="49"/>
      <c r="GNU108" s="49"/>
      <c r="GNV108" s="49"/>
      <c r="GNW108" s="49"/>
      <c r="GNX108" s="49"/>
      <c r="GNY108" s="49"/>
      <c r="GNZ108" s="49"/>
      <c r="GOA108" s="49"/>
      <c r="GOB108" s="49"/>
      <c r="GOC108" s="49"/>
      <c r="GOD108" s="49"/>
      <c r="GOE108" s="49"/>
      <c r="GOF108" s="49"/>
      <c r="GOG108" s="49"/>
      <c r="GOH108" s="49"/>
      <c r="GOI108" s="49"/>
      <c r="GOJ108" s="49"/>
      <c r="GOK108" s="49"/>
      <c r="GOL108" s="49"/>
      <c r="GOM108" s="49"/>
      <c r="GON108" s="49"/>
      <c r="GOO108" s="49"/>
      <c r="GOP108" s="49"/>
      <c r="GOQ108" s="49"/>
      <c r="GOR108" s="49"/>
      <c r="GOS108" s="49"/>
      <c r="GOT108" s="49"/>
      <c r="GOU108" s="49"/>
      <c r="GOV108" s="49"/>
      <c r="GOW108" s="49"/>
      <c r="GOX108" s="49"/>
      <c r="GOY108" s="49"/>
      <c r="GOZ108" s="49"/>
      <c r="GPA108" s="49"/>
      <c r="GPB108" s="49"/>
      <c r="GPC108" s="49"/>
      <c r="GPD108" s="49"/>
      <c r="GPE108" s="49"/>
      <c r="GPF108" s="49"/>
      <c r="GPG108" s="49"/>
      <c r="GPH108" s="49"/>
      <c r="GPI108" s="49"/>
      <c r="GPJ108" s="49"/>
      <c r="GPK108" s="49"/>
      <c r="GPL108" s="49"/>
      <c r="GPM108" s="49"/>
      <c r="GPN108" s="49"/>
      <c r="GPO108" s="49"/>
      <c r="GPP108" s="49"/>
      <c r="GPQ108" s="49"/>
      <c r="GPR108" s="49"/>
      <c r="GPS108" s="49"/>
      <c r="GPT108" s="49"/>
      <c r="GPU108" s="49"/>
      <c r="GPV108" s="49"/>
      <c r="GPW108" s="49"/>
      <c r="GPX108" s="49"/>
      <c r="GPY108" s="49"/>
      <c r="GPZ108" s="49"/>
      <c r="GQA108" s="49"/>
      <c r="GQB108" s="49"/>
      <c r="GQC108" s="49"/>
      <c r="GQD108" s="49"/>
      <c r="GQE108" s="49"/>
      <c r="GQF108" s="49"/>
      <c r="GQG108" s="49"/>
      <c r="GQH108" s="49"/>
      <c r="GQI108" s="49"/>
      <c r="GQJ108" s="49"/>
      <c r="GQK108" s="49"/>
      <c r="GQL108" s="49"/>
      <c r="GQM108" s="49"/>
      <c r="GQN108" s="49"/>
      <c r="GQO108" s="49"/>
      <c r="GQP108" s="49"/>
      <c r="GQQ108" s="49"/>
      <c r="GQR108" s="49"/>
      <c r="GQS108" s="49"/>
      <c r="GQT108" s="49"/>
      <c r="GQU108" s="49"/>
      <c r="GQV108" s="49"/>
      <c r="GQW108" s="49"/>
      <c r="GQX108" s="49"/>
      <c r="GQY108" s="49"/>
      <c r="GQZ108" s="49"/>
      <c r="GRA108" s="49"/>
      <c r="GRB108" s="49"/>
      <c r="GRC108" s="49"/>
      <c r="GRD108" s="49"/>
      <c r="GRE108" s="49"/>
      <c r="GRF108" s="49"/>
      <c r="GRG108" s="49"/>
      <c r="GRH108" s="49"/>
      <c r="GRI108" s="49"/>
      <c r="GRJ108" s="49"/>
      <c r="GRK108" s="49"/>
      <c r="GRL108" s="49"/>
      <c r="GRM108" s="49"/>
      <c r="GRN108" s="49"/>
      <c r="GRO108" s="49"/>
      <c r="GRP108" s="49"/>
      <c r="GRQ108" s="49"/>
      <c r="GRR108" s="49"/>
      <c r="GRS108" s="49"/>
      <c r="GRT108" s="49"/>
      <c r="GRU108" s="49"/>
      <c r="GRV108" s="49"/>
      <c r="GRW108" s="49"/>
      <c r="GRX108" s="49"/>
      <c r="GRY108" s="49"/>
      <c r="GRZ108" s="49"/>
      <c r="GSA108" s="49"/>
      <c r="GSB108" s="49"/>
      <c r="GSC108" s="49"/>
      <c r="GSD108" s="49"/>
      <c r="GSE108" s="49"/>
      <c r="GSF108" s="49"/>
      <c r="GSG108" s="49"/>
      <c r="GSH108" s="49"/>
      <c r="GSI108" s="49"/>
      <c r="GSJ108" s="49"/>
      <c r="GSK108" s="49"/>
      <c r="GSL108" s="49"/>
      <c r="GSM108" s="49"/>
      <c r="GSN108" s="49"/>
      <c r="GSO108" s="49"/>
      <c r="GSP108" s="49"/>
      <c r="GSQ108" s="49"/>
      <c r="GSR108" s="49"/>
      <c r="GSS108" s="49"/>
      <c r="GST108" s="49"/>
      <c r="GSU108" s="49"/>
      <c r="GSV108" s="49"/>
      <c r="GSW108" s="49"/>
      <c r="GSX108" s="49"/>
      <c r="GSY108" s="49"/>
      <c r="GSZ108" s="49"/>
      <c r="GTA108" s="49"/>
      <c r="GTB108" s="49"/>
      <c r="GTC108" s="49"/>
      <c r="GTD108" s="49"/>
      <c r="GTE108" s="49"/>
      <c r="GTF108" s="49"/>
      <c r="GTG108" s="49"/>
      <c r="GTH108" s="49"/>
      <c r="GTI108" s="49"/>
      <c r="GTJ108" s="49"/>
      <c r="GTK108" s="49"/>
      <c r="GTL108" s="49"/>
      <c r="GTM108" s="49"/>
      <c r="GTN108" s="49"/>
      <c r="GTO108" s="49"/>
      <c r="GTP108" s="49"/>
      <c r="GTQ108" s="49"/>
      <c r="GTR108" s="49"/>
      <c r="GTS108" s="49"/>
      <c r="GTT108" s="49"/>
      <c r="GTU108" s="49"/>
      <c r="GTV108" s="49"/>
      <c r="GTW108" s="49"/>
      <c r="GTX108" s="49"/>
      <c r="GTY108" s="49"/>
      <c r="GTZ108" s="49"/>
      <c r="GUA108" s="49"/>
      <c r="GUB108" s="49"/>
      <c r="GUC108" s="49"/>
      <c r="GUD108" s="49"/>
      <c r="GUE108" s="49"/>
      <c r="GUF108" s="49"/>
      <c r="GUG108" s="49"/>
      <c r="GUH108" s="49"/>
      <c r="GUI108" s="49"/>
      <c r="GUJ108" s="49"/>
      <c r="GUK108" s="49"/>
      <c r="GUL108" s="49"/>
      <c r="GUM108" s="49"/>
      <c r="GUN108" s="49"/>
      <c r="GUO108" s="49"/>
      <c r="GUP108" s="49"/>
      <c r="GUQ108" s="49"/>
      <c r="GUR108" s="49"/>
      <c r="GUS108" s="49"/>
      <c r="GUT108" s="49"/>
      <c r="GUU108" s="49"/>
      <c r="GUV108" s="49"/>
      <c r="GUW108" s="49"/>
      <c r="GUX108" s="49"/>
      <c r="GUY108" s="49"/>
      <c r="GUZ108" s="49"/>
      <c r="GVA108" s="49"/>
      <c r="GVB108" s="49"/>
      <c r="GVC108" s="49"/>
      <c r="GVD108" s="49"/>
      <c r="GVE108" s="49"/>
      <c r="GVF108" s="49"/>
      <c r="GVG108" s="49"/>
      <c r="GVH108" s="49"/>
      <c r="GVI108" s="49"/>
      <c r="GVJ108" s="49"/>
      <c r="GVK108" s="49"/>
      <c r="GVL108" s="49"/>
      <c r="GVM108" s="49"/>
      <c r="GVN108" s="49"/>
      <c r="GVO108" s="49"/>
      <c r="GVP108" s="49"/>
      <c r="GVQ108" s="49"/>
      <c r="GVR108" s="49"/>
      <c r="GVS108" s="49"/>
      <c r="GVT108" s="49"/>
      <c r="GVU108" s="49"/>
      <c r="GVV108" s="49"/>
      <c r="GVW108" s="49"/>
      <c r="GVX108" s="49"/>
      <c r="GVY108" s="49"/>
      <c r="GVZ108" s="49"/>
      <c r="GWA108" s="49"/>
      <c r="GWB108" s="49"/>
      <c r="GWC108" s="49"/>
      <c r="GWD108" s="49"/>
      <c r="GWE108" s="49"/>
      <c r="GWF108" s="49"/>
      <c r="GWG108" s="49"/>
      <c r="GWH108" s="49"/>
      <c r="GWI108" s="49"/>
      <c r="GWJ108" s="49"/>
      <c r="GWK108" s="49"/>
      <c r="GWL108" s="49"/>
      <c r="GWM108" s="49"/>
      <c r="GWN108" s="49"/>
      <c r="GWO108" s="49"/>
      <c r="GWP108" s="49"/>
      <c r="GWQ108" s="49"/>
      <c r="GWR108" s="49"/>
      <c r="GWS108" s="49"/>
      <c r="GWT108" s="49"/>
      <c r="GWU108" s="49"/>
      <c r="GWV108" s="49"/>
      <c r="GWW108" s="49"/>
      <c r="GWX108" s="49"/>
      <c r="GWY108" s="49"/>
      <c r="GWZ108" s="49"/>
      <c r="GXA108" s="49"/>
      <c r="GXB108" s="49"/>
      <c r="GXC108" s="49"/>
      <c r="GXD108" s="49"/>
      <c r="GXE108" s="49"/>
      <c r="GXF108" s="49"/>
      <c r="GXG108" s="49"/>
      <c r="GXH108" s="49"/>
      <c r="GXI108" s="49"/>
      <c r="GXJ108" s="49"/>
      <c r="GXK108" s="49"/>
      <c r="GXL108" s="49"/>
      <c r="GXM108" s="49"/>
      <c r="GXN108" s="49"/>
      <c r="GXO108" s="49"/>
      <c r="GXP108" s="49"/>
      <c r="GXQ108" s="49"/>
      <c r="GXR108" s="49"/>
      <c r="GXS108" s="49"/>
      <c r="GXT108" s="49"/>
      <c r="GXU108" s="49"/>
      <c r="GXV108" s="49"/>
      <c r="GXW108" s="49"/>
      <c r="GXX108" s="49"/>
      <c r="GXY108" s="49"/>
      <c r="GXZ108" s="49"/>
      <c r="GYA108" s="49"/>
      <c r="GYB108" s="49"/>
      <c r="GYC108" s="49"/>
      <c r="GYD108" s="49"/>
      <c r="GYE108" s="49"/>
      <c r="GYF108" s="49"/>
      <c r="GYG108" s="49"/>
      <c r="GYH108" s="49"/>
      <c r="GYI108" s="49"/>
      <c r="GYJ108" s="49"/>
      <c r="GYK108" s="49"/>
      <c r="GYL108" s="49"/>
      <c r="GYM108" s="49"/>
      <c r="GYN108" s="49"/>
      <c r="GYO108" s="49"/>
      <c r="GYP108" s="49"/>
      <c r="GYQ108" s="49"/>
      <c r="GYR108" s="49"/>
      <c r="GYS108" s="49"/>
      <c r="GYT108" s="49"/>
      <c r="GYU108" s="49"/>
      <c r="GYV108" s="49"/>
      <c r="GYW108" s="49"/>
      <c r="GYX108" s="49"/>
      <c r="GYY108" s="49"/>
      <c r="GYZ108" s="49"/>
      <c r="GZA108" s="49"/>
      <c r="GZB108" s="49"/>
      <c r="GZC108" s="49"/>
      <c r="GZD108" s="49"/>
      <c r="GZE108" s="49"/>
      <c r="GZF108" s="49"/>
      <c r="GZG108" s="49"/>
      <c r="GZH108" s="49"/>
      <c r="GZI108" s="49"/>
      <c r="GZJ108" s="49"/>
      <c r="GZK108" s="49"/>
      <c r="GZL108" s="49"/>
      <c r="GZM108" s="49"/>
      <c r="GZN108" s="49"/>
      <c r="GZO108" s="49"/>
      <c r="GZP108" s="49"/>
      <c r="GZQ108" s="49"/>
      <c r="GZR108" s="49"/>
      <c r="GZS108" s="49"/>
      <c r="GZT108" s="49"/>
      <c r="GZU108" s="49"/>
      <c r="GZV108" s="49"/>
      <c r="GZW108" s="49"/>
      <c r="GZX108" s="49"/>
      <c r="GZY108" s="49"/>
      <c r="GZZ108" s="49"/>
      <c r="HAA108" s="49"/>
      <c r="HAB108" s="49"/>
      <c r="HAC108" s="49"/>
      <c r="HAD108" s="49"/>
      <c r="HAE108" s="49"/>
      <c r="HAF108" s="49"/>
      <c r="HAG108" s="49"/>
      <c r="HAH108" s="49"/>
      <c r="HAI108" s="49"/>
      <c r="HAJ108" s="49"/>
      <c r="HAK108" s="49"/>
      <c r="HAL108" s="49"/>
      <c r="HAM108" s="49"/>
      <c r="HAN108" s="49"/>
      <c r="HAO108" s="49"/>
      <c r="HAP108" s="49"/>
      <c r="HAQ108" s="49"/>
      <c r="HAR108" s="49"/>
      <c r="HAS108" s="49"/>
      <c r="HAT108" s="49"/>
      <c r="HAU108" s="49"/>
      <c r="HAV108" s="49"/>
      <c r="HAW108" s="49"/>
      <c r="HAX108" s="49"/>
      <c r="HAY108" s="49"/>
      <c r="HAZ108" s="49"/>
      <c r="HBA108" s="49"/>
      <c r="HBB108" s="49"/>
      <c r="HBC108" s="49"/>
      <c r="HBD108" s="49"/>
      <c r="HBE108" s="49"/>
      <c r="HBF108" s="49"/>
      <c r="HBG108" s="49"/>
      <c r="HBH108" s="49"/>
      <c r="HBI108" s="49"/>
      <c r="HBJ108" s="49"/>
      <c r="HBK108" s="49"/>
      <c r="HBL108" s="49"/>
      <c r="HBM108" s="49"/>
      <c r="HBN108" s="49"/>
      <c r="HBO108" s="49"/>
      <c r="HBP108" s="49"/>
      <c r="HBQ108" s="49"/>
      <c r="HBR108" s="49"/>
      <c r="HBS108" s="49"/>
      <c r="HBT108" s="49"/>
      <c r="HBU108" s="49"/>
      <c r="HBV108" s="49"/>
      <c r="HBW108" s="49"/>
      <c r="HBX108" s="49"/>
      <c r="HBY108" s="49"/>
      <c r="HBZ108" s="49"/>
      <c r="HCA108" s="49"/>
      <c r="HCB108" s="49"/>
      <c r="HCC108" s="49"/>
      <c r="HCD108" s="49"/>
      <c r="HCE108" s="49"/>
      <c r="HCF108" s="49"/>
      <c r="HCG108" s="49"/>
      <c r="HCH108" s="49"/>
      <c r="HCI108" s="49"/>
      <c r="HCJ108" s="49"/>
      <c r="HCK108" s="49"/>
      <c r="HCL108" s="49"/>
      <c r="HCM108" s="49"/>
      <c r="HCN108" s="49"/>
      <c r="HCO108" s="49"/>
      <c r="HCP108" s="49"/>
      <c r="HCQ108" s="49"/>
      <c r="HCR108" s="49"/>
      <c r="HCS108" s="49"/>
      <c r="HCT108" s="49"/>
      <c r="HCU108" s="49"/>
      <c r="HCV108" s="49"/>
      <c r="HCW108" s="49"/>
      <c r="HCX108" s="49"/>
      <c r="HCY108" s="49"/>
      <c r="HCZ108" s="49"/>
      <c r="HDA108" s="49"/>
      <c r="HDB108" s="49"/>
      <c r="HDC108" s="49"/>
      <c r="HDD108" s="49"/>
      <c r="HDE108" s="49"/>
      <c r="HDF108" s="49"/>
      <c r="HDG108" s="49"/>
      <c r="HDH108" s="49"/>
      <c r="HDI108" s="49"/>
      <c r="HDJ108" s="49"/>
      <c r="HDK108" s="49"/>
      <c r="HDL108" s="49"/>
      <c r="HDM108" s="49"/>
      <c r="HDN108" s="49"/>
      <c r="HDO108" s="49"/>
      <c r="HDP108" s="49"/>
      <c r="HDQ108" s="49"/>
      <c r="HDR108" s="49"/>
      <c r="HDS108" s="49"/>
      <c r="HDT108" s="49"/>
      <c r="HDU108" s="49"/>
      <c r="HDV108" s="49"/>
      <c r="HDW108" s="49"/>
      <c r="HDX108" s="49"/>
      <c r="HDY108" s="49"/>
      <c r="HDZ108" s="49"/>
      <c r="HEA108" s="49"/>
      <c r="HEB108" s="49"/>
      <c r="HEC108" s="49"/>
      <c r="HED108" s="49"/>
      <c r="HEE108" s="49"/>
      <c r="HEF108" s="49"/>
      <c r="HEG108" s="49"/>
      <c r="HEH108" s="49"/>
      <c r="HEI108" s="49"/>
      <c r="HEJ108" s="49"/>
      <c r="HEK108" s="49"/>
      <c r="HEL108" s="49"/>
      <c r="HEM108" s="49"/>
      <c r="HEN108" s="49"/>
      <c r="HEO108" s="49"/>
      <c r="HEP108" s="49"/>
      <c r="HEQ108" s="49"/>
      <c r="HER108" s="49"/>
      <c r="HES108" s="49"/>
      <c r="HET108" s="49"/>
      <c r="HEU108" s="49"/>
      <c r="HEV108" s="49"/>
      <c r="HEW108" s="49"/>
      <c r="HEX108" s="49"/>
      <c r="HEY108" s="49"/>
      <c r="HEZ108" s="49"/>
      <c r="HFA108" s="49"/>
      <c r="HFB108" s="49"/>
      <c r="HFC108" s="49"/>
      <c r="HFD108" s="49"/>
      <c r="HFE108" s="49"/>
      <c r="HFF108" s="49"/>
      <c r="HFG108" s="49"/>
      <c r="HFH108" s="49"/>
      <c r="HFI108" s="49"/>
      <c r="HFJ108" s="49"/>
      <c r="HFK108" s="49"/>
      <c r="HFL108" s="49"/>
      <c r="HFM108" s="49"/>
      <c r="HFN108" s="49"/>
      <c r="HFO108" s="49"/>
      <c r="HFP108" s="49"/>
      <c r="HFQ108" s="49"/>
      <c r="HFR108" s="49"/>
      <c r="HFS108" s="49"/>
      <c r="HFT108" s="49"/>
      <c r="HFU108" s="49"/>
      <c r="HFV108" s="49"/>
      <c r="HFW108" s="49"/>
      <c r="HFX108" s="49"/>
      <c r="HFY108" s="49"/>
      <c r="HFZ108" s="49"/>
      <c r="HGA108" s="49"/>
      <c r="HGB108" s="49"/>
      <c r="HGC108" s="49"/>
      <c r="HGD108" s="49"/>
      <c r="HGE108" s="49"/>
      <c r="HGF108" s="49"/>
      <c r="HGG108" s="49"/>
      <c r="HGH108" s="49"/>
      <c r="HGI108" s="49"/>
      <c r="HGJ108" s="49"/>
      <c r="HGK108" s="49"/>
      <c r="HGL108" s="49"/>
      <c r="HGM108" s="49"/>
      <c r="HGN108" s="49"/>
      <c r="HGO108" s="49"/>
      <c r="HGP108" s="49"/>
      <c r="HGQ108" s="49"/>
      <c r="HGR108" s="49"/>
      <c r="HGS108" s="49"/>
      <c r="HGT108" s="49"/>
      <c r="HGU108" s="49"/>
      <c r="HGV108" s="49"/>
      <c r="HGW108" s="49"/>
      <c r="HGX108" s="49"/>
      <c r="HGY108" s="49"/>
      <c r="HGZ108" s="49"/>
      <c r="HHA108" s="49"/>
      <c r="HHB108" s="49"/>
      <c r="HHC108" s="49"/>
      <c r="HHD108" s="49"/>
      <c r="HHE108" s="49"/>
      <c r="HHF108" s="49"/>
      <c r="HHG108" s="49"/>
      <c r="HHH108" s="49"/>
      <c r="HHI108" s="49"/>
      <c r="HHJ108" s="49"/>
      <c r="HHK108" s="49"/>
      <c r="HHL108" s="49"/>
      <c r="HHM108" s="49"/>
      <c r="HHN108" s="49"/>
      <c r="HHO108" s="49"/>
      <c r="HHP108" s="49"/>
      <c r="HHQ108" s="49"/>
      <c r="HHR108" s="49"/>
      <c r="HHS108" s="49"/>
      <c r="HHT108" s="49"/>
      <c r="HHU108" s="49"/>
      <c r="HHV108" s="49"/>
      <c r="HHW108" s="49"/>
      <c r="HHX108" s="49"/>
      <c r="HHY108" s="49"/>
      <c r="HHZ108" s="49"/>
      <c r="HIA108" s="49"/>
      <c r="HIB108" s="49"/>
      <c r="HIC108" s="49"/>
      <c r="HID108" s="49"/>
      <c r="HIE108" s="49"/>
      <c r="HIF108" s="49"/>
      <c r="HIG108" s="49"/>
      <c r="HIH108" s="49"/>
      <c r="HII108" s="49"/>
      <c r="HIJ108" s="49"/>
      <c r="HIK108" s="49"/>
      <c r="HIL108" s="49"/>
      <c r="HIM108" s="49"/>
      <c r="HIN108" s="49"/>
      <c r="HIO108" s="49"/>
      <c r="HIP108" s="49"/>
      <c r="HIQ108" s="49"/>
      <c r="HIR108" s="49"/>
      <c r="HIS108" s="49"/>
      <c r="HIT108" s="49"/>
      <c r="HIU108" s="49"/>
      <c r="HIV108" s="49"/>
      <c r="HIW108" s="49"/>
      <c r="HIX108" s="49"/>
      <c r="HIY108" s="49"/>
      <c r="HIZ108" s="49"/>
      <c r="HJA108" s="49"/>
      <c r="HJB108" s="49"/>
      <c r="HJC108" s="49"/>
      <c r="HJD108" s="49"/>
      <c r="HJE108" s="49"/>
      <c r="HJF108" s="49"/>
      <c r="HJG108" s="49"/>
      <c r="HJH108" s="49"/>
      <c r="HJI108" s="49"/>
      <c r="HJJ108" s="49"/>
      <c r="HJK108" s="49"/>
      <c r="HJL108" s="49"/>
      <c r="HJM108" s="49"/>
      <c r="HJN108" s="49"/>
      <c r="HJO108" s="49"/>
      <c r="HJP108" s="49"/>
      <c r="HJQ108" s="49"/>
      <c r="HJR108" s="49"/>
      <c r="HJS108" s="49"/>
      <c r="HJT108" s="49"/>
      <c r="HJU108" s="49"/>
      <c r="HJV108" s="49"/>
      <c r="HJW108" s="49"/>
      <c r="HJX108" s="49"/>
      <c r="HJY108" s="49"/>
      <c r="HJZ108" s="49"/>
      <c r="HKA108" s="49"/>
      <c r="HKB108" s="49"/>
      <c r="HKC108" s="49"/>
      <c r="HKD108" s="49"/>
      <c r="HKE108" s="49"/>
      <c r="HKF108" s="49"/>
      <c r="HKG108" s="49"/>
      <c r="HKH108" s="49"/>
      <c r="HKI108" s="49"/>
      <c r="HKJ108" s="49"/>
      <c r="HKK108" s="49"/>
      <c r="HKL108" s="49"/>
      <c r="HKM108" s="49"/>
      <c r="HKN108" s="49"/>
      <c r="HKO108" s="49"/>
      <c r="HKP108" s="49"/>
      <c r="HKQ108" s="49"/>
      <c r="HKR108" s="49"/>
      <c r="HKS108" s="49"/>
      <c r="HKT108" s="49"/>
      <c r="HKU108" s="49"/>
      <c r="HKV108" s="49"/>
      <c r="HKW108" s="49"/>
      <c r="HKX108" s="49"/>
      <c r="HKY108" s="49"/>
      <c r="HKZ108" s="49"/>
      <c r="HLA108" s="49"/>
      <c r="HLB108" s="49"/>
      <c r="HLC108" s="49"/>
      <c r="HLD108" s="49"/>
      <c r="HLE108" s="49"/>
      <c r="HLF108" s="49"/>
      <c r="HLG108" s="49"/>
      <c r="HLH108" s="49"/>
      <c r="HLI108" s="49"/>
      <c r="HLJ108" s="49"/>
      <c r="HLK108" s="49"/>
      <c r="HLL108" s="49"/>
      <c r="HLM108" s="49"/>
      <c r="HLN108" s="49"/>
      <c r="HLO108" s="49"/>
      <c r="HLP108" s="49"/>
      <c r="HLQ108" s="49"/>
      <c r="HLR108" s="49"/>
      <c r="HLS108" s="49"/>
      <c r="HLT108" s="49"/>
      <c r="HLU108" s="49"/>
      <c r="HLV108" s="49"/>
      <c r="HLW108" s="49"/>
      <c r="HLX108" s="49"/>
      <c r="HLY108" s="49"/>
      <c r="HLZ108" s="49"/>
      <c r="HMA108" s="49"/>
      <c r="HMB108" s="49"/>
      <c r="HMC108" s="49"/>
      <c r="HMD108" s="49"/>
      <c r="HME108" s="49"/>
      <c r="HMF108" s="49"/>
      <c r="HMG108" s="49"/>
      <c r="HMH108" s="49"/>
      <c r="HMI108" s="49"/>
      <c r="HMJ108" s="49"/>
      <c r="HMK108" s="49"/>
      <c r="HML108" s="49"/>
      <c r="HMM108" s="49"/>
      <c r="HMN108" s="49"/>
      <c r="HMO108" s="49"/>
      <c r="HMP108" s="49"/>
      <c r="HMQ108" s="49"/>
      <c r="HMR108" s="49"/>
      <c r="HMS108" s="49"/>
      <c r="HMT108" s="49"/>
      <c r="HMU108" s="49"/>
      <c r="HMV108" s="49"/>
      <c r="HMW108" s="49"/>
      <c r="HMX108" s="49"/>
      <c r="HMY108" s="49"/>
      <c r="HMZ108" s="49"/>
      <c r="HNA108" s="49"/>
      <c r="HNB108" s="49"/>
      <c r="HNC108" s="49"/>
      <c r="HND108" s="49"/>
      <c r="HNE108" s="49"/>
      <c r="HNF108" s="49"/>
      <c r="HNG108" s="49"/>
      <c r="HNH108" s="49"/>
      <c r="HNI108" s="49"/>
      <c r="HNJ108" s="49"/>
      <c r="HNK108" s="49"/>
      <c r="HNL108" s="49"/>
      <c r="HNM108" s="49"/>
      <c r="HNN108" s="49"/>
      <c r="HNO108" s="49"/>
      <c r="HNP108" s="49"/>
      <c r="HNQ108" s="49"/>
      <c r="HNR108" s="49"/>
      <c r="HNS108" s="49"/>
      <c r="HNT108" s="49"/>
      <c r="HNU108" s="49"/>
      <c r="HNV108" s="49"/>
      <c r="HNW108" s="49"/>
      <c r="HNX108" s="49"/>
      <c r="HNY108" s="49"/>
      <c r="HNZ108" s="49"/>
      <c r="HOA108" s="49"/>
      <c r="HOB108" s="49"/>
      <c r="HOC108" s="49"/>
      <c r="HOD108" s="49"/>
      <c r="HOE108" s="49"/>
      <c r="HOF108" s="49"/>
      <c r="HOG108" s="49"/>
      <c r="HOH108" s="49"/>
      <c r="HOI108" s="49"/>
      <c r="HOJ108" s="49"/>
      <c r="HOK108" s="49"/>
      <c r="HOL108" s="49"/>
      <c r="HOM108" s="49"/>
      <c r="HON108" s="49"/>
      <c r="HOO108" s="49"/>
      <c r="HOP108" s="49"/>
      <c r="HOQ108" s="49"/>
      <c r="HOR108" s="49"/>
      <c r="HOS108" s="49"/>
      <c r="HOT108" s="49"/>
      <c r="HOU108" s="49"/>
      <c r="HOV108" s="49"/>
      <c r="HOW108" s="49"/>
      <c r="HOX108" s="49"/>
      <c r="HOY108" s="49"/>
      <c r="HOZ108" s="49"/>
      <c r="HPA108" s="49"/>
      <c r="HPB108" s="49"/>
      <c r="HPC108" s="49"/>
      <c r="HPD108" s="49"/>
      <c r="HPE108" s="49"/>
      <c r="HPF108" s="49"/>
      <c r="HPG108" s="49"/>
      <c r="HPH108" s="49"/>
      <c r="HPI108" s="49"/>
      <c r="HPJ108" s="49"/>
      <c r="HPK108" s="49"/>
      <c r="HPL108" s="49"/>
      <c r="HPM108" s="49"/>
      <c r="HPN108" s="49"/>
      <c r="HPO108" s="49"/>
      <c r="HPP108" s="49"/>
      <c r="HPQ108" s="49"/>
      <c r="HPR108" s="49"/>
      <c r="HPS108" s="49"/>
      <c r="HPT108" s="49"/>
      <c r="HPU108" s="49"/>
      <c r="HPV108" s="49"/>
      <c r="HPW108" s="49"/>
      <c r="HPX108" s="49"/>
      <c r="HPY108" s="49"/>
      <c r="HPZ108" s="49"/>
      <c r="HQA108" s="49"/>
      <c r="HQB108" s="49"/>
      <c r="HQC108" s="49"/>
      <c r="HQD108" s="49"/>
      <c r="HQE108" s="49"/>
      <c r="HQF108" s="49"/>
      <c r="HQG108" s="49"/>
      <c r="HQH108" s="49"/>
      <c r="HQI108" s="49"/>
      <c r="HQJ108" s="49"/>
      <c r="HQK108" s="49"/>
      <c r="HQL108" s="49"/>
      <c r="HQM108" s="49"/>
      <c r="HQN108" s="49"/>
      <c r="HQO108" s="49"/>
      <c r="HQP108" s="49"/>
      <c r="HQQ108" s="49"/>
      <c r="HQR108" s="49"/>
      <c r="HQS108" s="49"/>
      <c r="HQT108" s="49"/>
      <c r="HQU108" s="49"/>
      <c r="HQV108" s="49"/>
      <c r="HQW108" s="49"/>
      <c r="HQX108" s="49"/>
      <c r="HQY108" s="49"/>
      <c r="HQZ108" s="49"/>
      <c r="HRA108" s="49"/>
      <c r="HRB108" s="49"/>
      <c r="HRC108" s="49"/>
      <c r="HRD108" s="49"/>
      <c r="HRE108" s="49"/>
      <c r="HRF108" s="49"/>
      <c r="HRG108" s="49"/>
      <c r="HRH108" s="49"/>
      <c r="HRI108" s="49"/>
      <c r="HRJ108" s="49"/>
      <c r="HRK108" s="49"/>
      <c r="HRL108" s="49"/>
      <c r="HRM108" s="49"/>
      <c r="HRN108" s="49"/>
      <c r="HRO108" s="49"/>
      <c r="HRP108" s="49"/>
      <c r="HRQ108" s="49"/>
      <c r="HRR108" s="49"/>
      <c r="HRS108" s="49"/>
      <c r="HRT108" s="49"/>
      <c r="HRU108" s="49"/>
      <c r="HRV108" s="49"/>
      <c r="HRW108" s="49"/>
      <c r="HRX108" s="49"/>
      <c r="HRY108" s="49"/>
      <c r="HRZ108" s="49"/>
      <c r="HSA108" s="49"/>
      <c r="HSB108" s="49"/>
      <c r="HSC108" s="49"/>
      <c r="HSD108" s="49"/>
      <c r="HSE108" s="49"/>
      <c r="HSF108" s="49"/>
      <c r="HSG108" s="49"/>
      <c r="HSH108" s="49"/>
      <c r="HSI108" s="49"/>
      <c r="HSJ108" s="49"/>
      <c r="HSK108" s="49"/>
      <c r="HSL108" s="49"/>
      <c r="HSM108" s="49"/>
      <c r="HSN108" s="49"/>
      <c r="HSO108" s="49"/>
      <c r="HSP108" s="49"/>
      <c r="HSQ108" s="49"/>
      <c r="HSR108" s="49"/>
      <c r="HSS108" s="49"/>
      <c r="HST108" s="49"/>
      <c r="HSU108" s="49"/>
      <c r="HSV108" s="49"/>
      <c r="HSW108" s="49"/>
      <c r="HSX108" s="49"/>
      <c r="HSY108" s="49"/>
      <c r="HSZ108" s="49"/>
      <c r="HTA108" s="49"/>
      <c r="HTB108" s="49"/>
      <c r="HTC108" s="49"/>
      <c r="HTD108" s="49"/>
      <c r="HTE108" s="49"/>
      <c r="HTF108" s="49"/>
      <c r="HTG108" s="49"/>
      <c r="HTH108" s="49"/>
      <c r="HTI108" s="49"/>
      <c r="HTJ108" s="49"/>
      <c r="HTK108" s="49"/>
      <c r="HTL108" s="49"/>
      <c r="HTM108" s="49"/>
      <c r="HTN108" s="49"/>
      <c r="HTO108" s="49"/>
      <c r="HTP108" s="49"/>
      <c r="HTQ108" s="49"/>
      <c r="HTR108" s="49"/>
      <c r="HTS108" s="49"/>
      <c r="HTT108" s="49"/>
      <c r="HTU108" s="49"/>
      <c r="HTV108" s="49"/>
      <c r="HTW108" s="49"/>
      <c r="HTX108" s="49"/>
      <c r="HTY108" s="49"/>
      <c r="HTZ108" s="49"/>
      <c r="HUA108" s="49"/>
      <c r="HUB108" s="49"/>
      <c r="HUC108" s="49"/>
      <c r="HUD108" s="49"/>
      <c r="HUE108" s="49"/>
      <c r="HUF108" s="49"/>
      <c r="HUG108" s="49"/>
      <c r="HUH108" s="49"/>
      <c r="HUI108" s="49"/>
      <c r="HUJ108" s="49"/>
      <c r="HUK108" s="49"/>
      <c r="HUL108" s="49"/>
      <c r="HUM108" s="49"/>
      <c r="HUN108" s="49"/>
      <c r="HUO108" s="49"/>
      <c r="HUP108" s="49"/>
      <c r="HUQ108" s="49"/>
      <c r="HUR108" s="49"/>
      <c r="HUS108" s="49"/>
      <c r="HUT108" s="49"/>
      <c r="HUU108" s="49"/>
      <c r="HUV108" s="49"/>
      <c r="HUW108" s="49"/>
      <c r="HUX108" s="49"/>
      <c r="HUY108" s="49"/>
      <c r="HUZ108" s="49"/>
      <c r="HVA108" s="49"/>
      <c r="HVB108" s="49"/>
      <c r="HVC108" s="49"/>
      <c r="HVD108" s="49"/>
      <c r="HVE108" s="49"/>
      <c r="HVF108" s="49"/>
      <c r="HVG108" s="49"/>
      <c r="HVH108" s="49"/>
      <c r="HVI108" s="49"/>
      <c r="HVJ108" s="49"/>
      <c r="HVK108" s="49"/>
      <c r="HVL108" s="49"/>
      <c r="HVM108" s="49"/>
      <c r="HVN108" s="49"/>
      <c r="HVO108" s="49"/>
      <c r="HVP108" s="49"/>
      <c r="HVQ108" s="49"/>
      <c r="HVR108" s="49"/>
      <c r="HVS108" s="49"/>
      <c r="HVT108" s="49"/>
      <c r="HVU108" s="49"/>
      <c r="HVV108" s="49"/>
      <c r="HVW108" s="49"/>
      <c r="HVX108" s="49"/>
      <c r="HVY108" s="49"/>
      <c r="HVZ108" s="49"/>
      <c r="HWA108" s="49"/>
      <c r="HWB108" s="49"/>
      <c r="HWC108" s="49"/>
      <c r="HWD108" s="49"/>
      <c r="HWE108" s="49"/>
      <c r="HWF108" s="49"/>
      <c r="HWG108" s="49"/>
      <c r="HWH108" s="49"/>
      <c r="HWI108" s="49"/>
      <c r="HWJ108" s="49"/>
      <c r="HWK108" s="49"/>
      <c r="HWL108" s="49"/>
      <c r="HWM108" s="49"/>
      <c r="HWN108" s="49"/>
      <c r="HWO108" s="49"/>
      <c r="HWP108" s="49"/>
      <c r="HWQ108" s="49"/>
      <c r="HWR108" s="49"/>
      <c r="HWS108" s="49"/>
      <c r="HWT108" s="49"/>
      <c r="HWU108" s="49"/>
      <c r="HWV108" s="49"/>
      <c r="HWW108" s="49"/>
      <c r="HWX108" s="49"/>
      <c r="HWY108" s="49"/>
      <c r="HWZ108" s="49"/>
      <c r="HXA108" s="49"/>
      <c r="HXB108" s="49"/>
      <c r="HXC108" s="49"/>
      <c r="HXD108" s="49"/>
      <c r="HXE108" s="49"/>
      <c r="HXF108" s="49"/>
      <c r="HXG108" s="49"/>
      <c r="HXH108" s="49"/>
      <c r="HXI108" s="49"/>
      <c r="HXJ108" s="49"/>
      <c r="HXK108" s="49"/>
      <c r="HXL108" s="49"/>
      <c r="HXM108" s="49"/>
      <c r="HXN108" s="49"/>
      <c r="HXO108" s="49"/>
      <c r="HXP108" s="49"/>
      <c r="HXQ108" s="49"/>
      <c r="HXR108" s="49"/>
      <c r="HXS108" s="49"/>
      <c r="HXT108" s="49"/>
      <c r="HXU108" s="49"/>
      <c r="HXV108" s="49"/>
      <c r="HXW108" s="49"/>
      <c r="HXX108" s="49"/>
      <c r="HXY108" s="49"/>
      <c r="HXZ108" s="49"/>
      <c r="HYA108" s="49"/>
      <c r="HYB108" s="49"/>
      <c r="HYC108" s="49"/>
      <c r="HYD108" s="49"/>
      <c r="HYE108" s="49"/>
      <c r="HYF108" s="49"/>
      <c r="HYG108" s="49"/>
      <c r="HYH108" s="49"/>
      <c r="HYI108" s="49"/>
      <c r="HYJ108" s="49"/>
      <c r="HYK108" s="49"/>
      <c r="HYL108" s="49"/>
      <c r="HYM108" s="49"/>
      <c r="HYN108" s="49"/>
      <c r="HYO108" s="49"/>
      <c r="HYP108" s="49"/>
      <c r="HYQ108" s="49"/>
      <c r="HYR108" s="49"/>
      <c r="HYS108" s="49"/>
      <c r="HYT108" s="49"/>
      <c r="HYU108" s="49"/>
      <c r="HYV108" s="49"/>
      <c r="HYW108" s="49"/>
      <c r="HYX108" s="49"/>
      <c r="HYY108" s="49"/>
      <c r="HYZ108" s="49"/>
      <c r="HZA108" s="49"/>
      <c r="HZB108" s="49"/>
      <c r="HZC108" s="49"/>
      <c r="HZD108" s="49"/>
      <c r="HZE108" s="49"/>
      <c r="HZF108" s="49"/>
      <c r="HZG108" s="49"/>
      <c r="HZH108" s="49"/>
      <c r="HZI108" s="49"/>
      <c r="HZJ108" s="49"/>
      <c r="HZK108" s="49"/>
      <c r="HZL108" s="49"/>
      <c r="HZM108" s="49"/>
      <c r="HZN108" s="49"/>
      <c r="HZO108" s="49"/>
      <c r="HZP108" s="49"/>
      <c r="HZQ108" s="49"/>
      <c r="HZR108" s="49"/>
      <c r="HZS108" s="49"/>
      <c r="HZT108" s="49"/>
      <c r="HZU108" s="49"/>
      <c r="HZV108" s="49"/>
      <c r="HZW108" s="49"/>
      <c r="HZX108" s="49"/>
      <c r="HZY108" s="49"/>
      <c r="HZZ108" s="49"/>
      <c r="IAA108" s="49"/>
      <c r="IAB108" s="49"/>
      <c r="IAC108" s="49"/>
      <c r="IAD108" s="49"/>
      <c r="IAE108" s="49"/>
      <c r="IAF108" s="49"/>
      <c r="IAG108" s="49"/>
      <c r="IAH108" s="49"/>
      <c r="IAI108" s="49"/>
      <c r="IAJ108" s="49"/>
      <c r="IAK108" s="49"/>
      <c r="IAL108" s="49"/>
      <c r="IAM108" s="49"/>
      <c r="IAN108" s="49"/>
      <c r="IAO108" s="49"/>
      <c r="IAP108" s="49"/>
      <c r="IAQ108" s="49"/>
      <c r="IAR108" s="49"/>
      <c r="IAS108" s="49"/>
      <c r="IAT108" s="49"/>
      <c r="IAU108" s="49"/>
      <c r="IAV108" s="49"/>
      <c r="IAW108" s="49"/>
      <c r="IAX108" s="49"/>
      <c r="IAY108" s="49"/>
      <c r="IAZ108" s="49"/>
      <c r="IBA108" s="49"/>
      <c r="IBB108" s="49"/>
      <c r="IBC108" s="49"/>
      <c r="IBD108" s="49"/>
      <c r="IBE108" s="49"/>
      <c r="IBF108" s="49"/>
      <c r="IBG108" s="49"/>
      <c r="IBH108" s="49"/>
      <c r="IBI108" s="49"/>
      <c r="IBJ108" s="49"/>
      <c r="IBK108" s="49"/>
      <c r="IBL108" s="49"/>
      <c r="IBM108" s="49"/>
      <c r="IBN108" s="49"/>
      <c r="IBO108" s="49"/>
      <c r="IBP108" s="49"/>
      <c r="IBQ108" s="49"/>
      <c r="IBR108" s="49"/>
      <c r="IBS108" s="49"/>
      <c r="IBT108" s="49"/>
      <c r="IBU108" s="49"/>
      <c r="IBV108" s="49"/>
      <c r="IBW108" s="49"/>
      <c r="IBX108" s="49"/>
      <c r="IBY108" s="49"/>
      <c r="IBZ108" s="49"/>
      <c r="ICA108" s="49"/>
      <c r="ICB108" s="49"/>
      <c r="ICC108" s="49"/>
      <c r="ICD108" s="49"/>
      <c r="ICE108" s="49"/>
      <c r="ICF108" s="49"/>
      <c r="ICG108" s="49"/>
      <c r="ICH108" s="49"/>
      <c r="ICI108" s="49"/>
      <c r="ICJ108" s="49"/>
      <c r="ICK108" s="49"/>
      <c r="ICL108" s="49"/>
      <c r="ICM108" s="49"/>
      <c r="ICN108" s="49"/>
      <c r="ICO108" s="49"/>
      <c r="ICP108" s="49"/>
      <c r="ICQ108" s="49"/>
      <c r="ICR108" s="49"/>
      <c r="ICS108" s="49"/>
      <c r="ICT108" s="49"/>
      <c r="ICU108" s="49"/>
      <c r="ICV108" s="49"/>
      <c r="ICW108" s="49"/>
      <c r="ICX108" s="49"/>
      <c r="ICY108" s="49"/>
      <c r="ICZ108" s="49"/>
      <c r="IDA108" s="49"/>
      <c r="IDB108" s="49"/>
      <c r="IDC108" s="49"/>
      <c r="IDD108" s="49"/>
      <c r="IDE108" s="49"/>
      <c r="IDF108" s="49"/>
      <c r="IDG108" s="49"/>
      <c r="IDH108" s="49"/>
      <c r="IDI108" s="49"/>
      <c r="IDJ108" s="49"/>
      <c r="IDK108" s="49"/>
      <c r="IDL108" s="49"/>
      <c r="IDM108" s="49"/>
      <c r="IDN108" s="49"/>
      <c r="IDO108" s="49"/>
      <c r="IDP108" s="49"/>
      <c r="IDQ108" s="49"/>
      <c r="IDR108" s="49"/>
      <c r="IDS108" s="49"/>
      <c r="IDT108" s="49"/>
      <c r="IDU108" s="49"/>
      <c r="IDV108" s="49"/>
      <c r="IDW108" s="49"/>
      <c r="IDX108" s="49"/>
      <c r="IDY108" s="49"/>
      <c r="IDZ108" s="49"/>
      <c r="IEA108" s="49"/>
      <c r="IEB108" s="49"/>
      <c r="IEC108" s="49"/>
      <c r="IED108" s="49"/>
      <c r="IEE108" s="49"/>
      <c r="IEF108" s="49"/>
      <c r="IEG108" s="49"/>
      <c r="IEH108" s="49"/>
      <c r="IEI108" s="49"/>
      <c r="IEJ108" s="49"/>
      <c r="IEK108" s="49"/>
      <c r="IEL108" s="49"/>
      <c r="IEM108" s="49"/>
      <c r="IEN108" s="49"/>
      <c r="IEO108" s="49"/>
      <c r="IEP108" s="49"/>
      <c r="IEQ108" s="49"/>
      <c r="IER108" s="49"/>
      <c r="IES108" s="49"/>
      <c r="IET108" s="49"/>
      <c r="IEU108" s="49"/>
      <c r="IEV108" s="49"/>
      <c r="IEW108" s="49"/>
      <c r="IEX108" s="49"/>
      <c r="IEY108" s="49"/>
      <c r="IEZ108" s="49"/>
      <c r="IFA108" s="49"/>
      <c r="IFB108" s="49"/>
      <c r="IFC108" s="49"/>
      <c r="IFD108" s="49"/>
      <c r="IFE108" s="49"/>
      <c r="IFF108" s="49"/>
      <c r="IFG108" s="49"/>
      <c r="IFH108" s="49"/>
      <c r="IFI108" s="49"/>
      <c r="IFJ108" s="49"/>
      <c r="IFK108" s="49"/>
      <c r="IFL108" s="49"/>
      <c r="IFM108" s="49"/>
      <c r="IFN108" s="49"/>
      <c r="IFO108" s="49"/>
      <c r="IFP108" s="49"/>
      <c r="IFQ108" s="49"/>
      <c r="IFR108" s="49"/>
      <c r="IFS108" s="49"/>
      <c r="IFT108" s="49"/>
      <c r="IFU108" s="49"/>
      <c r="IFV108" s="49"/>
      <c r="IFW108" s="49"/>
      <c r="IFX108" s="49"/>
      <c r="IFY108" s="49"/>
      <c r="IFZ108" s="49"/>
      <c r="IGA108" s="49"/>
      <c r="IGB108" s="49"/>
      <c r="IGC108" s="49"/>
      <c r="IGD108" s="49"/>
      <c r="IGE108" s="49"/>
      <c r="IGF108" s="49"/>
      <c r="IGG108" s="49"/>
      <c r="IGH108" s="49"/>
      <c r="IGI108" s="49"/>
      <c r="IGJ108" s="49"/>
      <c r="IGK108" s="49"/>
      <c r="IGL108" s="49"/>
      <c r="IGM108" s="49"/>
      <c r="IGN108" s="49"/>
      <c r="IGO108" s="49"/>
      <c r="IGP108" s="49"/>
      <c r="IGQ108" s="49"/>
      <c r="IGR108" s="49"/>
      <c r="IGS108" s="49"/>
      <c r="IGT108" s="49"/>
      <c r="IGU108" s="49"/>
      <c r="IGV108" s="49"/>
      <c r="IGW108" s="49"/>
      <c r="IGX108" s="49"/>
      <c r="IGY108" s="49"/>
      <c r="IGZ108" s="49"/>
      <c r="IHA108" s="49"/>
      <c r="IHB108" s="49"/>
      <c r="IHC108" s="49"/>
      <c r="IHD108" s="49"/>
      <c r="IHE108" s="49"/>
      <c r="IHF108" s="49"/>
      <c r="IHG108" s="49"/>
      <c r="IHH108" s="49"/>
      <c r="IHI108" s="49"/>
      <c r="IHJ108" s="49"/>
      <c r="IHK108" s="49"/>
      <c r="IHL108" s="49"/>
      <c r="IHM108" s="49"/>
      <c r="IHN108" s="49"/>
      <c r="IHO108" s="49"/>
      <c r="IHP108" s="49"/>
      <c r="IHQ108" s="49"/>
      <c r="IHR108" s="49"/>
      <c r="IHS108" s="49"/>
      <c r="IHT108" s="49"/>
      <c r="IHU108" s="49"/>
      <c r="IHV108" s="49"/>
      <c r="IHW108" s="49"/>
      <c r="IHX108" s="49"/>
      <c r="IHY108" s="49"/>
      <c r="IHZ108" s="49"/>
      <c r="IIA108" s="49"/>
      <c r="IIB108" s="49"/>
      <c r="IIC108" s="49"/>
      <c r="IID108" s="49"/>
      <c r="IIE108" s="49"/>
      <c r="IIF108" s="49"/>
      <c r="IIG108" s="49"/>
      <c r="IIH108" s="49"/>
      <c r="III108" s="49"/>
      <c r="IIJ108" s="49"/>
      <c r="IIK108" s="49"/>
      <c r="IIL108" s="49"/>
      <c r="IIM108" s="49"/>
      <c r="IIN108" s="49"/>
      <c r="IIO108" s="49"/>
      <c r="IIP108" s="49"/>
      <c r="IIQ108" s="49"/>
      <c r="IIR108" s="49"/>
      <c r="IIS108" s="49"/>
      <c r="IIT108" s="49"/>
      <c r="IIU108" s="49"/>
      <c r="IIV108" s="49"/>
      <c r="IIW108" s="49"/>
      <c r="IIX108" s="49"/>
      <c r="IIY108" s="49"/>
      <c r="IIZ108" s="49"/>
      <c r="IJA108" s="49"/>
      <c r="IJB108" s="49"/>
      <c r="IJC108" s="49"/>
      <c r="IJD108" s="49"/>
      <c r="IJE108" s="49"/>
      <c r="IJF108" s="49"/>
      <c r="IJG108" s="49"/>
      <c r="IJH108" s="49"/>
      <c r="IJI108" s="49"/>
      <c r="IJJ108" s="49"/>
      <c r="IJK108" s="49"/>
      <c r="IJL108" s="49"/>
      <c r="IJM108" s="49"/>
      <c r="IJN108" s="49"/>
      <c r="IJO108" s="49"/>
      <c r="IJP108" s="49"/>
      <c r="IJQ108" s="49"/>
      <c r="IJR108" s="49"/>
      <c r="IJS108" s="49"/>
      <c r="IJT108" s="49"/>
      <c r="IJU108" s="49"/>
      <c r="IJV108" s="49"/>
      <c r="IJW108" s="49"/>
      <c r="IJX108" s="49"/>
      <c r="IJY108" s="49"/>
      <c r="IJZ108" s="49"/>
      <c r="IKA108" s="49"/>
      <c r="IKB108" s="49"/>
      <c r="IKC108" s="49"/>
      <c r="IKD108" s="49"/>
      <c r="IKE108" s="49"/>
      <c r="IKF108" s="49"/>
      <c r="IKG108" s="49"/>
      <c r="IKH108" s="49"/>
      <c r="IKI108" s="49"/>
      <c r="IKJ108" s="49"/>
      <c r="IKK108" s="49"/>
      <c r="IKL108" s="49"/>
      <c r="IKM108" s="49"/>
      <c r="IKN108" s="49"/>
      <c r="IKO108" s="49"/>
      <c r="IKP108" s="49"/>
      <c r="IKQ108" s="49"/>
      <c r="IKR108" s="49"/>
      <c r="IKS108" s="49"/>
      <c r="IKT108" s="49"/>
      <c r="IKU108" s="49"/>
      <c r="IKV108" s="49"/>
      <c r="IKW108" s="49"/>
      <c r="IKX108" s="49"/>
      <c r="IKY108" s="49"/>
      <c r="IKZ108" s="49"/>
      <c r="ILA108" s="49"/>
      <c r="ILB108" s="49"/>
      <c r="ILC108" s="49"/>
      <c r="ILD108" s="49"/>
      <c r="ILE108" s="49"/>
      <c r="ILF108" s="49"/>
      <c r="ILG108" s="49"/>
      <c r="ILH108" s="49"/>
      <c r="ILI108" s="49"/>
      <c r="ILJ108" s="49"/>
      <c r="ILK108" s="49"/>
      <c r="ILL108" s="49"/>
      <c r="ILM108" s="49"/>
      <c r="ILN108" s="49"/>
      <c r="ILO108" s="49"/>
      <c r="ILP108" s="49"/>
      <c r="ILQ108" s="49"/>
      <c r="ILR108" s="49"/>
      <c r="ILS108" s="49"/>
      <c r="ILT108" s="49"/>
      <c r="ILU108" s="49"/>
      <c r="ILV108" s="49"/>
      <c r="ILW108" s="49"/>
      <c r="ILX108" s="49"/>
      <c r="ILY108" s="49"/>
      <c r="ILZ108" s="49"/>
      <c r="IMA108" s="49"/>
      <c r="IMB108" s="49"/>
      <c r="IMC108" s="49"/>
      <c r="IMD108" s="49"/>
      <c r="IME108" s="49"/>
      <c r="IMF108" s="49"/>
      <c r="IMG108" s="49"/>
      <c r="IMH108" s="49"/>
      <c r="IMI108" s="49"/>
      <c r="IMJ108" s="49"/>
      <c r="IMK108" s="49"/>
      <c r="IML108" s="49"/>
      <c r="IMM108" s="49"/>
      <c r="IMN108" s="49"/>
      <c r="IMO108" s="49"/>
      <c r="IMP108" s="49"/>
      <c r="IMQ108" s="49"/>
      <c r="IMR108" s="49"/>
      <c r="IMS108" s="49"/>
      <c r="IMT108" s="49"/>
      <c r="IMU108" s="49"/>
      <c r="IMV108" s="49"/>
      <c r="IMW108" s="49"/>
      <c r="IMX108" s="49"/>
      <c r="IMY108" s="49"/>
      <c r="IMZ108" s="49"/>
      <c r="INA108" s="49"/>
      <c r="INB108" s="49"/>
      <c r="INC108" s="49"/>
      <c r="IND108" s="49"/>
      <c r="INE108" s="49"/>
      <c r="INF108" s="49"/>
      <c r="ING108" s="49"/>
      <c r="INH108" s="49"/>
      <c r="INI108" s="49"/>
      <c r="INJ108" s="49"/>
      <c r="INK108" s="49"/>
      <c r="INL108" s="49"/>
      <c r="INM108" s="49"/>
      <c r="INN108" s="49"/>
      <c r="INO108" s="49"/>
      <c r="INP108" s="49"/>
      <c r="INQ108" s="49"/>
      <c r="INR108" s="49"/>
      <c r="INS108" s="49"/>
      <c r="INT108" s="49"/>
      <c r="INU108" s="49"/>
      <c r="INV108" s="49"/>
      <c r="INW108" s="49"/>
      <c r="INX108" s="49"/>
      <c r="INY108" s="49"/>
      <c r="INZ108" s="49"/>
      <c r="IOA108" s="49"/>
      <c r="IOB108" s="49"/>
      <c r="IOC108" s="49"/>
      <c r="IOD108" s="49"/>
      <c r="IOE108" s="49"/>
      <c r="IOF108" s="49"/>
      <c r="IOG108" s="49"/>
      <c r="IOH108" s="49"/>
      <c r="IOI108" s="49"/>
      <c r="IOJ108" s="49"/>
      <c r="IOK108" s="49"/>
      <c r="IOL108" s="49"/>
      <c r="IOM108" s="49"/>
      <c r="ION108" s="49"/>
      <c r="IOO108" s="49"/>
      <c r="IOP108" s="49"/>
      <c r="IOQ108" s="49"/>
      <c r="IOR108" s="49"/>
      <c r="IOS108" s="49"/>
      <c r="IOT108" s="49"/>
      <c r="IOU108" s="49"/>
      <c r="IOV108" s="49"/>
      <c r="IOW108" s="49"/>
      <c r="IOX108" s="49"/>
      <c r="IOY108" s="49"/>
      <c r="IOZ108" s="49"/>
      <c r="IPA108" s="49"/>
      <c r="IPB108" s="49"/>
      <c r="IPC108" s="49"/>
      <c r="IPD108" s="49"/>
      <c r="IPE108" s="49"/>
      <c r="IPF108" s="49"/>
      <c r="IPG108" s="49"/>
      <c r="IPH108" s="49"/>
      <c r="IPI108" s="49"/>
      <c r="IPJ108" s="49"/>
      <c r="IPK108" s="49"/>
      <c r="IPL108" s="49"/>
      <c r="IPM108" s="49"/>
      <c r="IPN108" s="49"/>
      <c r="IPO108" s="49"/>
      <c r="IPP108" s="49"/>
      <c r="IPQ108" s="49"/>
      <c r="IPR108" s="49"/>
      <c r="IPS108" s="49"/>
      <c r="IPT108" s="49"/>
      <c r="IPU108" s="49"/>
      <c r="IPV108" s="49"/>
      <c r="IPW108" s="49"/>
      <c r="IPX108" s="49"/>
      <c r="IPY108" s="49"/>
      <c r="IPZ108" s="49"/>
      <c r="IQA108" s="49"/>
      <c r="IQB108" s="49"/>
      <c r="IQC108" s="49"/>
      <c r="IQD108" s="49"/>
      <c r="IQE108" s="49"/>
      <c r="IQF108" s="49"/>
      <c r="IQG108" s="49"/>
      <c r="IQH108" s="49"/>
      <c r="IQI108" s="49"/>
      <c r="IQJ108" s="49"/>
      <c r="IQK108" s="49"/>
      <c r="IQL108" s="49"/>
      <c r="IQM108" s="49"/>
      <c r="IQN108" s="49"/>
      <c r="IQO108" s="49"/>
      <c r="IQP108" s="49"/>
      <c r="IQQ108" s="49"/>
      <c r="IQR108" s="49"/>
      <c r="IQS108" s="49"/>
      <c r="IQT108" s="49"/>
      <c r="IQU108" s="49"/>
      <c r="IQV108" s="49"/>
      <c r="IQW108" s="49"/>
      <c r="IQX108" s="49"/>
      <c r="IQY108" s="49"/>
      <c r="IQZ108" s="49"/>
      <c r="IRA108" s="49"/>
      <c r="IRB108" s="49"/>
      <c r="IRC108" s="49"/>
      <c r="IRD108" s="49"/>
      <c r="IRE108" s="49"/>
      <c r="IRF108" s="49"/>
      <c r="IRG108" s="49"/>
      <c r="IRH108" s="49"/>
      <c r="IRI108" s="49"/>
      <c r="IRJ108" s="49"/>
      <c r="IRK108" s="49"/>
      <c r="IRL108" s="49"/>
      <c r="IRM108" s="49"/>
      <c r="IRN108" s="49"/>
      <c r="IRO108" s="49"/>
      <c r="IRP108" s="49"/>
      <c r="IRQ108" s="49"/>
      <c r="IRR108" s="49"/>
      <c r="IRS108" s="49"/>
      <c r="IRT108" s="49"/>
      <c r="IRU108" s="49"/>
      <c r="IRV108" s="49"/>
      <c r="IRW108" s="49"/>
      <c r="IRX108" s="49"/>
      <c r="IRY108" s="49"/>
      <c r="IRZ108" s="49"/>
      <c r="ISA108" s="49"/>
      <c r="ISB108" s="49"/>
      <c r="ISC108" s="49"/>
      <c r="ISD108" s="49"/>
      <c r="ISE108" s="49"/>
      <c r="ISF108" s="49"/>
      <c r="ISG108" s="49"/>
      <c r="ISH108" s="49"/>
      <c r="ISI108" s="49"/>
      <c r="ISJ108" s="49"/>
      <c r="ISK108" s="49"/>
      <c r="ISL108" s="49"/>
      <c r="ISM108" s="49"/>
      <c r="ISN108" s="49"/>
      <c r="ISO108" s="49"/>
      <c r="ISP108" s="49"/>
      <c r="ISQ108" s="49"/>
      <c r="ISR108" s="49"/>
      <c r="ISS108" s="49"/>
      <c r="IST108" s="49"/>
      <c r="ISU108" s="49"/>
      <c r="ISV108" s="49"/>
      <c r="ISW108" s="49"/>
      <c r="ISX108" s="49"/>
      <c r="ISY108" s="49"/>
      <c r="ISZ108" s="49"/>
      <c r="ITA108" s="49"/>
      <c r="ITB108" s="49"/>
      <c r="ITC108" s="49"/>
      <c r="ITD108" s="49"/>
      <c r="ITE108" s="49"/>
      <c r="ITF108" s="49"/>
      <c r="ITG108" s="49"/>
      <c r="ITH108" s="49"/>
      <c r="ITI108" s="49"/>
      <c r="ITJ108" s="49"/>
      <c r="ITK108" s="49"/>
      <c r="ITL108" s="49"/>
      <c r="ITM108" s="49"/>
      <c r="ITN108" s="49"/>
      <c r="ITO108" s="49"/>
      <c r="ITP108" s="49"/>
      <c r="ITQ108" s="49"/>
      <c r="ITR108" s="49"/>
      <c r="ITS108" s="49"/>
      <c r="ITT108" s="49"/>
      <c r="ITU108" s="49"/>
      <c r="ITV108" s="49"/>
      <c r="ITW108" s="49"/>
      <c r="ITX108" s="49"/>
      <c r="ITY108" s="49"/>
      <c r="ITZ108" s="49"/>
      <c r="IUA108" s="49"/>
      <c r="IUB108" s="49"/>
      <c r="IUC108" s="49"/>
      <c r="IUD108" s="49"/>
      <c r="IUE108" s="49"/>
      <c r="IUF108" s="49"/>
      <c r="IUG108" s="49"/>
      <c r="IUH108" s="49"/>
      <c r="IUI108" s="49"/>
      <c r="IUJ108" s="49"/>
      <c r="IUK108" s="49"/>
      <c r="IUL108" s="49"/>
      <c r="IUM108" s="49"/>
      <c r="IUN108" s="49"/>
      <c r="IUO108" s="49"/>
      <c r="IUP108" s="49"/>
      <c r="IUQ108" s="49"/>
      <c r="IUR108" s="49"/>
      <c r="IUS108" s="49"/>
      <c r="IUT108" s="49"/>
      <c r="IUU108" s="49"/>
      <c r="IUV108" s="49"/>
      <c r="IUW108" s="49"/>
      <c r="IUX108" s="49"/>
      <c r="IUY108" s="49"/>
      <c r="IUZ108" s="49"/>
      <c r="IVA108" s="49"/>
      <c r="IVB108" s="49"/>
      <c r="IVC108" s="49"/>
      <c r="IVD108" s="49"/>
      <c r="IVE108" s="49"/>
      <c r="IVF108" s="49"/>
      <c r="IVG108" s="49"/>
      <c r="IVH108" s="49"/>
      <c r="IVI108" s="49"/>
      <c r="IVJ108" s="49"/>
      <c r="IVK108" s="49"/>
      <c r="IVL108" s="49"/>
      <c r="IVM108" s="49"/>
      <c r="IVN108" s="49"/>
      <c r="IVO108" s="49"/>
      <c r="IVP108" s="49"/>
      <c r="IVQ108" s="49"/>
      <c r="IVR108" s="49"/>
      <c r="IVS108" s="49"/>
      <c r="IVT108" s="49"/>
      <c r="IVU108" s="49"/>
      <c r="IVV108" s="49"/>
      <c r="IVW108" s="49"/>
      <c r="IVX108" s="49"/>
      <c r="IVY108" s="49"/>
      <c r="IVZ108" s="49"/>
      <c r="IWA108" s="49"/>
      <c r="IWB108" s="49"/>
      <c r="IWC108" s="49"/>
      <c r="IWD108" s="49"/>
      <c r="IWE108" s="49"/>
      <c r="IWF108" s="49"/>
      <c r="IWG108" s="49"/>
      <c r="IWH108" s="49"/>
      <c r="IWI108" s="49"/>
      <c r="IWJ108" s="49"/>
      <c r="IWK108" s="49"/>
      <c r="IWL108" s="49"/>
      <c r="IWM108" s="49"/>
      <c r="IWN108" s="49"/>
      <c r="IWO108" s="49"/>
      <c r="IWP108" s="49"/>
      <c r="IWQ108" s="49"/>
      <c r="IWR108" s="49"/>
      <c r="IWS108" s="49"/>
      <c r="IWT108" s="49"/>
      <c r="IWU108" s="49"/>
      <c r="IWV108" s="49"/>
      <c r="IWW108" s="49"/>
      <c r="IWX108" s="49"/>
      <c r="IWY108" s="49"/>
      <c r="IWZ108" s="49"/>
      <c r="IXA108" s="49"/>
      <c r="IXB108" s="49"/>
      <c r="IXC108" s="49"/>
      <c r="IXD108" s="49"/>
      <c r="IXE108" s="49"/>
      <c r="IXF108" s="49"/>
      <c r="IXG108" s="49"/>
      <c r="IXH108" s="49"/>
      <c r="IXI108" s="49"/>
      <c r="IXJ108" s="49"/>
      <c r="IXK108" s="49"/>
      <c r="IXL108" s="49"/>
      <c r="IXM108" s="49"/>
      <c r="IXN108" s="49"/>
      <c r="IXO108" s="49"/>
      <c r="IXP108" s="49"/>
      <c r="IXQ108" s="49"/>
      <c r="IXR108" s="49"/>
      <c r="IXS108" s="49"/>
      <c r="IXT108" s="49"/>
      <c r="IXU108" s="49"/>
      <c r="IXV108" s="49"/>
      <c r="IXW108" s="49"/>
      <c r="IXX108" s="49"/>
      <c r="IXY108" s="49"/>
      <c r="IXZ108" s="49"/>
      <c r="IYA108" s="49"/>
      <c r="IYB108" s="49"/>
      <c r="IYC108" s="49"/>
      <c r="IYD108" s="49"/>
      <c r="IYE108" s="49"/>
      <c r="IYF108" s="49"/>
      <c r="IYG108" s="49"/>
      <c r="IYH108" s="49"/>
      <c r="IYI108" s="49"/>
      <c r="IYJ108" s="49"/>
      <c r="IYK108" s="49"/>
      <c r="IYL108" s="49"/>
      <c r="IYM108" s="49"/>
      <c r="IYN108" s="49"/>
      <c r="IYO108" s="49"/>
      <c r="IYP108" s="49"/>
      <c r="IYQ108" s="49"/>
      <c r="IYR108" s="49"/>
      <c r="IYS108" s="49"/>
      <c r="IYT108" s="49"/>
      <c r="IYU108" s="49"/>
      <c r="IYV108" s="49"/>
      <c r="IYW108" s="49"/>
      <c r="IYX108" s="49"/>
      <c r="IYY108" s="49"/>
      <c r="IYZ108" s="49"/>
      <c r="IZA108" s="49"/>
      <c r="IZB108" s="49"/>
      <c r="IZC108" s="49"/>
      <c r="IZD108" s="49"/>
      <c r="IZE108" s="49"/>
      <c r="IZF108" s="49"/>
      <c r="IZG108" s="49"/>
      <c r="IZH108" s="49"/>
      <c r="IZI108" s="49"/>
      <c r="IZJ108" s="49"/>
      <c r="IZK108" s="49"/>
      <c r="IZL108" s="49"/>
      <c r="IZM108" s="49"/>
      <c r="IZN108" s="49"/>
      <c r="IZO108" s="49"/>
      <c r="IZP108" s="49"/>
      <c r="IZQ108" s="49"/>
      <c r="IZR108" s="49"/>
      <c r="IZS108" s="49"/>
      <c r="IZT108" s="49"/>
      <c r="IZU108" s="49"/>
      <c r="IZV108" s="49"/>
      <c r="IZW108" s="49"/>
      <c r="IZX108" s="49"/>
      <c r="IZY108" s="49"/>
      <c r="IZZ108" s="49"/>
      <c r="JAA108" s="49"/>
      <c r="JAB108" s="49"/>
      <c r="JAC108" s="49"/>
      <c r="JAD108" s="49"/>
      <c r="JAE108" s="49"/>
      <c r="JAF108" s="49"/>
      <c r="JAG108" s="49"/>
      <c r="JAH108" s="49"/>
      <c r="JAI108" s="49"/>
      <c r="JAJ108" s="49"/>
      <c r="JAK108" s="49"/>
      <c r="JAL108" s="49"/>
      <c r="JAM108" s="49"/>
      <c r="JAN108" s="49"/>
      <c r="JAO108" s="49"/>
      <c r="JAP108" s="49"/>
      <c r="JAQ108" s="49"/>
      <c r="JAR108" s="49"/>
      <c r="JAS108" s="49"/>
      <c r="JAT108" s="49"/>
      <c r="JAU108" s="49"/>
      <c r="JAV108" s="49"/>
      <c r="JAW108" s="49"/>
      <c r="JAX108" s="49"/>
      <c r="JAY108" s="49"/>
      <c r="JAZ108" s="49"/>
      <c r="JBA108" s="49"/>
      <c r="JBB108" s="49"/>
      <c r="JBC108" s="49"/>
      <c r="JBD108" s="49"/>
      <c r="JBE108" s="49"/>
      <c r="JBF108" s="49"/>
      <c r="JBG108" s="49"/>
      <c r="JBH108" s="49"/>
      <c r="JBI108" s="49"/>
      <c r="JBJ108" s="49"/>
      <c r="JBK108" s="49"/>
      <c r="JBL108" s="49"/>
      <c r="JBM108" s="49"/>
      <c r="JBN108" s="49"/>
      <c r="JBO108" s="49"/>
      <c r="JBP108" s="49"/>
      <c r="JBQ108" s="49"/>
      <c r="JBR108" s="49"/>
      <c r="JBS108" s="49"/>
      <c r="JBT108" s="49"/>
      <c r="JBU108" s="49"/>
      <c r="JBV108" s="49"/>
      <c r="JBW108" s="49"/>
      <c r="JBX108" s="49"/>
      <c r="JBY108" s="49"/>
      <c r="JBZ108" s="49"/>
      <c r="JCA108" s="49"/>
      <c r="JCB108" s="49"/>
      <c r="JCC108" s="49"/>
      <c r="JCD108" s="49"/>
      <c r="JCE108" s="49"/>
      <c r="JCF108" s="49"/>
      <c r="JCG108" s="49"/>
      <c r="JCH108" s="49"/>
      <c r="JCI108" s="49"/>
      <c r="JCJ108" s="49"/>
      <c r="JCK108" s="49"/>
      <c r="JCL108" s="49"/>
      <c r="JCM108" s="49"/>
      <c r="JCN108" s="49"/>
      <c r="JCO108" s="49"/>
      <c r="JCP108" s="49"/>
      <c r="JCQ108" s="49"/>
      <c r="JCR108" s="49"/>
      <c r="JCS108" s="49"/>
      <c r="JCT108" s="49"/>
      <c r="JCU108" s="49"/>
      <c r="JCV108" s="49"/>
      <c r="JCW108" s="49"/>
      <c r="JCX108" s="49"/>
      <c r="JCY108" s="49"/>
      <c r="JCZ108" s="49"/>
      <c r="JDA108" s="49"/>
      <c r="JDB108" s="49"/>
      <c r="JDC108" s="49"/>
      <c r="JDD108" s="49"/>
      <c r="JDE108" s="49"/>
      <c r="JDF108" s="49"/>
      <c r="JDG108" s="49"/>
      <c r="JDH108" s="49"/>
      <c r="JDI108" s="49"/>
      <c r="JDJ108" s="49"/>
      <c r="JDK108" s="49"/>
      <c r="JDL108" s="49"/>
      <c r="JDM108" s="49"/>
      <c r="JDN108" s="49"/>
      <c r="JDO108" s="49"/>
      <c r="JDP108" s="49"/>
      <c r="JDQ108" s="49"/>
      <c r="JDR108" s="49"/>
      <c r="JDS108" s="49"/>
      <c r="JDT108" s="49"/>
      <c r="JDU108" s="49"/>
      <c r="JDV108" s="49"/>
      <c r="JDW108" s="49"/>
      <c r="JDX108" s="49"/>
      <c r="JDY108" s="49"/>
      <c r="JDZ108" s="49"/>
      <c r="JEA108" s="49"/>
      <c r="JEB108" s="49"/>
      <c r="JEC108" s="49"/>
      <c r="JED108" s="49"/>
      <c r="JEE108" s="49"/>
      <c r="JEF108" s="49"/>
      <c r="JEG108" s="49"/>
      <c r="JEH108" s="49"/>
      <c r="JEI108" s="49"/>
      <c r="JEJ108" s="49"/>
      <c r="JEK108" s="49"/>
      <c r="JEL108" s="49"/>
      <c r="JEM108" s="49"/>
      <c r="JEN108" s="49"/>
      <c r="JEO108" s="49"/>
      <c r="JEP108" s="49"/>
      <c r="JEQ108" s="49"/>
      <c r="JER108" s="49"/>
      <c r="JES108" s="49"/>
      <c r="JET108" s="49"/>
      <c r="JEU108" s="49"/>
      <c r="JEV108" s="49"/>
      <c r="JEW108" s="49"/>
      <c r="JEX108" s="49"/>
      <c r="JEY108" s="49"/>
      <c r="JEZ108" s="49"/>
      <c r="JFA108" s="49"/>
      <c r="JFB108" s="49"/>
      <c r="JFC108" s="49"/>
      <c r="JFD108" s="49"/>
      <c r="JFE108" s="49"/>
      <c r="JFF108" s="49"/>
      <c r="JFG108" s="49"/>
      <c r="JFH108" s="49"/>
      <c r="JFI108" s="49"/>
      <c r="JFJ108" s="49"/>
      <c r="JFK108" s="49"/>
      <c r="JFL108" s="49"/>
      <c r="JFM108" s="49"/>
      <c r="JFN108" s="49"/>
      <c r="JFO108" s="49"/>
      <c r="JFP108" s="49"/>
      <c r="JFQ108" s="49"/>
      <c r="JFR108" s="49"/>
      <c r="JFS108" s="49"/>
      <c r="JFT108" s="49"/>
      <c r="JFU108" s="49"/>
      <c r="JFV108" s="49"/>
      <c r="JFW108" s="49"/>
      <c r="JFX108" s="49"/>
      <c r="JFY108" s="49"/>
      <c r="JFZ108" s="49"/>
      <c r="JGA108" s="49"/>
      <c r="JGB108" s="49"/>
      <c r="JGC108" s="49"/>
      <c r="JGD108" s="49"/>
      <c r="JGE108" s="49"/>
      <c r="JGF108" s="49"/>
      <c r="JGG108" s="49"/>
      <c r="JGH108" s="49"/>
      <c r="JGI108" s="49"/>
      <c r="JGJ108" s="49"/>
      <c r="JGK108" s="49"/>
      <c r="JGL108" s="49"/>
      <c r="JGM108" s="49"/>
      <c r="JGN108" s="49"/>
      <c r="JGO108" s="49"/>
      <c r="JGP108" s="49"/>
      <c r="JGQ108" s="49"/>
      <c r="JGR108" s="49"/>
      <c r="JGS108" s="49"/>
      <c r="JGT108" s="49"/>
      <c r="JGU108" s="49"/>
      <c r="JGV108" s="49"/>
      <c r="JGW108" s="49"/>
      <c r="JGX108" s="49"/>
      <c r="JGY108" s="49"/>
      <c r="JGZ108" s="49"/>
      <c r="JHA108" s="49"/>
      <c r="JHB108" s="49"/>
      <c r="JHC108" s="49"/>
      <c r="JHD108" s="49"/>
      <c r="JHE108" s="49"/>
      <c r="JHF108" s="49"/>
      <c r="JHG108" s="49"/>
      <c r="JHH108" s="49"/>
      <c r="JHI108" s="49"/>
      <c r="JHJ108" s="49"/>
      <c r="JHK108" s="49"/>
      <c r="JHL108" s="49"/>
      <c r="JHM108" s="49"/>
      <c r="JHN108" s="49"/>
      <c r="JHO108" s="49"/>
      <c r="JHP108" s="49"/>
      <c r="JHQ108" s="49"/>
      <c r="JHR108" s="49"/>
      <c r="JHS108" s="49"/>
      <c r="JHT108" s="49"/>
      <c r="JHU108" s="49"/>
      <c r="JHV108" s="49"/>
      <c r="JHW108" s="49"/>
      <c r="JHX108" s="49"/>
      <c r="JHY108" s="49"/>
      <c r="JHZ108" s="49"/>
      <c r="JIA108" s="49"/>
      <c r="JIB108" s="49"/>
      <c r="JIC108" s="49"/>
      <c r="JID108" s="49"/>
      <c r="JIE108" s="49"/>
      <c r="JIF108" s="49"/>
      <c r="JIG108" s="49"/>
      <c r="JIH108" s="49"/>
      <c r="JII108" s="49"/>
      <c r="JIJ108" s="49"/>
      <c r="JIK108" s="49"/>
      <c r="JIL108" s="49"/>
      <c r="JIM108" s="49"/>
      <c r="JIN108" s="49"/>
      <c r="JIO108" s="49"/>
      <c r="JIP108" s="49"/>
      <c r="JIQ108" s="49"/>
      <c r="JIR108" s="49"/>
      <c r="JIS108" s="49"/>
      <c r="JIT108" s="49"/>
      <c r="JIU108" s="49"/>
      <c r="JIV108" s="49"/>
      <c r="JIW108" s="49"/>
      <c r="JIX108" s="49"/>
      <c r="JIY108" s="49"/>
      <c r="JIZ108" s="49"/>
      <c r="JJA108" s="49"/>
      <c r="JJB108" s="49"/>
      <c r="JJC108" s="49"/>
      <c r="JJD108" s="49"/>
      <c r="JJE108" s="49"/>
      <c r="JJF108" s="49"/>
      <c r="JJG108" s="49"/>
      <c r="JJH108" s="49"/>
      <c r="JJI108" s="49"/>
      <c r="JJJ108" s="49"/>
      <c r="JJK108" s="49"/>
      <c r="JJL108" s="49"/>
      <c r="JJM108" s="49"/>
      <c r="JJN108" s="49"/>
      <c r="JJO108" s="49"/>
      <c r="JJP108" s="49"/>
      <c r="JJQ108" s="49"/>
      <c r="JJR108" s="49"/>
      <c r="JJS108" s="49"/>
      <c r="JJT108" s="49"/>
      <c r="JJU108" s="49"/>
      <c r="JJV108" s="49"/>
      <c r="JJW108" s="49"/>
      <c r="JJX108" s="49"/>
      <c r="JJY108" s="49"/>
      <c r="JJZ108" s="49"/>
      <c r="JKA108" s="49"/>
      <c r="JKB108" s="49"/>
      <c r="JKC108" s="49"/>
      <c r="JKD108" s="49"/>
      <c r="JKE108" s="49"/>
      <c r="JKF108" s="49"/>
      <c r="JKG108" s="49"/>
      <c r="JKH108" s="49"/>
      <c r="JKI108" s="49"/>
      <c r="JKJ108" s="49"/>
      <c r="JKK108" s="49"/>
      <c r="JKL108" s="49"/>
      <c r="JKM108" s="49"/>
      <c r="JKN108" s="49"/>
      <c r="JKO108" s="49"/>
      <c r="JKP108" s="49"/>
      <c r="JKQ108" s="49"/>
      <c r="JKR108" s="49"/>
      <c r="JKS108" s="49"/>
      <c r="JKT108" s="49"/>
      <c r="JKU108" s="49"/>
      <c r="JKV108" s="49"/>
      <c r="JKW108" s="49"/>
      <c r="JKX108" s="49"/>
      <c r="JKY108" s="49"/>
      <c r="JKZ108" s="49"/>
      <c r="JLA108" s="49"/>
      <c r="JLB108" s="49"/>
      <c r="JLC108" s="49"/>
      <c r="JLD108" s="49"/>
      <c r="JLE108" s="49"/>
      <c r="JLF108" s="49"/>
      <c r="JLG108" s="49"/>
      <c r="JLH108" s="49"/>
      <c r="JLI108" s="49"/>
      <c r="JLJ108" s="49"/>
      <c r="JLK108" s="49"/>
      <c r="JLL108" s="49"/>
      <c r="JLM108" s="49"/>
      <c r="JLN108" s="49"/>
      <c r="JLO108" s="49"/>
      <c r="JLP108" s="49"/>
      <c r="JLQ108" s="49"/>
      <c r="JLR108" s="49"/>
      <c r="JLS108" s="49"/>
      <c r="JLT108" s="49"/>
      <c r="JLU108" s="49"/>
      <c r="JLV108" s="49"/>
      <c r="JLW108" s="49"/>
      <c r="JLX108" s="49"/>
      <c r="JLY108" s="49"/>
      <c r="JLZ108" s="49"/>
      <c r="JMA108" s="49"/>
      <c r="JMB108" s="49"/>
      <c r="JMC108" s="49"/>
      <c r="JMD108" s="49"/>
      <c r="JME108" s="49"/>
      <c r="JMF108" s="49"/>
      <c r="JMG108" s="49"/>
      <c r="JMH108" s="49"/>
      <c r="JMI108" s="49"/>
      <c r="JMJ108" s="49"/>
      <c r="JMK108" s="49"/>
      <c r="JML108" s="49"/>
      <c r="JMM108" s="49"/>
      <c r="JMN108" s="49"/>
      <c r="JMO108" s="49"/>
      <c r="JMP108" s="49"/>
      <c r="JMQ108" s="49"/>
      <c r="JMR108" s="49"/>
      <c r="JMS108" s="49"/>
      <c r="JMT108" s="49"/>
      <c r="JMU108" s="49"/>
      <c r="JMV108" s="49"/>
      <c r="JMW108" s="49"/>
      <c r="JMX108" s="49"/>
      <c r="JMY108" s="49"/>
      <c r="JMZ108" s="49"/>
      <c r="JNA108" s="49"/>
      <c r="JNB108" s="49"/>
      <c r="JNC108" s="49"/>
      <c r="JND108" s="49"/>
      <c r="JNE108" s="49"/>
      <c r="JNF108" s="49"/>
      <c r="JNG108" s="49"/>
      <c r="JNH108" s="49"/>
      <c r="JNI108" s="49"/>
      <c r="JNJ108" s="49"/>
      <c r="JNK108" s="49"/>
      <c r="JNL108" s="49"/>
      <c r="JNM108" s="49"/>
      <c r="JNN108" s="49"/>
      <c r="JNO108" s="49"/>
      <c r="JNP108" s="49"/>
      <c r="JNQ108" s="49"/>
      <c r="JNR108" s="49"/>
      <c r="JNS108" s="49"/>
      <c r="JNT108" s="49"/>
      <c r="JNU108" s="49"/>
      <c r="JNV108" s="49"/>
      <c r="JNW108" s="49"/>
      <c r="JNX108" s="49"/>
      <c r="JNY108" s="49"/>
      <c r="JNZ108" s="49"/>
      <c r="JOA108" s="49"/>
      <c r="JOB108" s="49"/>
      <c r="JOC108" s="49"/>
      <c r="JOD108" s="49"/>
      <c r="JOE108" s="49"/>
      <c r="JOF108" s="49"/>
      <c r="JOG108" s="49"/>
      <c r="JOH108" s="49"/>
      <c r="JOI108" s="49"/>
      <c r="JOJ108" s="49"/>
      <c r="JOK108" s="49"/>
      <c r="JOL108" s="49"/>
      <c r="JOM108" s="49"/>
      <c r="JON108" s="49"/>
      <c r="JOO108" s="49"/>
      <c r="JOP108" s="49"/>
      <c r="JOQ108" s="49"/>
      <c r="JOR108" s="49"/>
      <c r="JOS108" s="49"/>
      <c r="JOT108" s="49"/>
      <c r="JOU108" s="49"/>
      <c r="JOV108" s="49"/>
      <c r="JOW108" s="49"/>
      <c r="JOX108" s="49"/>
      <c r="JOY108" s="49"/>
      <c r="JOZ108" s="49"/>
      <c r="JPA108" s="49"/>
      <c r="JPB108" s="49"/>
      <c r="JPC108" s="49"/>
      <c r="JPD108" s="49"/>
      <c r="JPE108" s="49"/>
      <c r="JPF108" s="49"/>
      <c r="JPG108" s="49"/>
      <c r="JPH108" s="49"/>
      <c r="JPI108" s="49"/>
      <c r="JPJ108" s="49"/>
      <c r="JPK108" s="49"/>
      <c r="JPL108" s="49"/>
      <c r="JPM108" s="49"/>
      <c r="JPN108" s="49"/>
      <c r="JPO108" s="49"/>
      <c r="JPP108" s="49"/>
      <c r="JPQ108" s="49"/>
      <c r="JPR108" s="49"/>
      <c r="JPS108" s="49"/>
      <c r="JPT108" s="49"/>
      <c r="JPU108" s="49"/>
      <c r="JPV108" s="49"/>
      <c r="JPW108" s="49"/>
      <c r="JPX108" s="49"/>
      <c r="JPY108" s="49"/>
      <c r="JPZ108" s="49"/>
      <c r="JQA108" s="49"/>
      <c r="JQB108" s="49"/>
      <c r="JQC108" s="49"/>
      <c r="JQD108" s="49"/>
      <c r="JQE108" s="49"/>
      <c r="JQF108" s="49"/>
      <c r="JQG108" s="49"/>
      <c r="JQH108" s="49"/>
      <c r="JQI108" s="49"/>
      <c r="JQJ108" s="49"/>
      <c r="JQK108" s="49"/>
      <c r="JQL108" s="49"/>
      <c r="JQM108" s="49"/>
      <c r="JQN108" s="49"/>
      <c r="JQO108" s="49"/>
      <c r="JQP108" s="49"/>
      <c r="JQQ108" s="49"/>
      <c r="JQR108" s="49"/>
      <c r="JQS108" s="49"/>
      <c r="JQT108" s="49"/>
      <c r="JQU108" s="49"/>
      <c r="JQV108" s="49"/>
      <c r="JQW108" s="49"/>
      <c r="JQX108" s="49"/>
      <c r="JQY108" s="49"/>
      <c r="JQZ108" s="49"/>
      <c r="JRA108" s="49"/>
      <c r="JRB108" s="49"/>
      <c r="JRC108" s="49"/>
      <c r="JRD108" s="49"/>
      <c r="JRE108" s="49"/>
      <c r="JRF108" s="49"/>
      <c r="JRG108" s="49"/>
      <c r="JRH108" s="49"/>
      <c r="JRI108" s="49"/>
      <c r="JRJ108" s="49"/>
      <c r="JRK108" s="49"/>
      <c r="JRL108" s="49"/>
      <c r="JRM108" s="49"/>
      <c r="JRN108" s="49"/>
      <c r="JRO108" s="49"/>
      <c r="JRP108" s="49"/>
      <c r="JRQ108" s="49"/>
      <c r="JRR108" s="49"/>
      <c r="JRS108" s="49"/>
      <c r="JRT108" s="49"/>
      <c r="JRU108" s="49"/>
      <c r="JRV108" s="49"/>
      <c r="JRW108" s="49"/>
      <c r="JRX108" s="49"/>
      <c r="JRY108" s="49"/>
      <c r="JRZ108" s="49"/>
      <c r="JSA108" s="49"/>
      <c r="JSB108" s="49"/>
      <c r="JSC108" s="49"/>
      <c r="JSD108" s="49"/>
      <c r="JSE108" s="49"/>
      <c r="JSF108" s="49"/>
      <c r="JSG108" s="49"/>
      <c r="JSH108" s="49"/>
      <c r="JSI108" s="49"/>
      <c r="JSJ108" s="49"/>
      <c r="JSK108" s="49"/>
      <c r="JSL108" s="49"/>
      <c r="JSM108" s="49"/>
      <c r="JSN108" s="49"/>
      <c r="JSO108" s="49"/>
      <c r="JSP108" s="49"/>
      <c r="JSQ108" s="49"/>
      <c r="JSR108" s="49"/>
      <c r="JSS108" s="49"/>
      <c r="JST108" s="49"/>
      <c r="JSU108" s="49"/>
      <c r="JSV108" s="49"/>
      <c r="JSW108" s="49"/>
      <c r="JSX108" s="49"/>
      <c r="JSY108" s="49"/>
      <c r="JSZ108" s="49"/>
      <c r="JTA108" s="49"/>
      <c r="JTB108" s="49"/>
      <c r="JTC108" s="49"/>
      <c r="JTD108" s="49"/>
      <c r="JTE108" s="49"/>
      <c r="JTF108" s="49"/>
      <c r="JTG108" s="49"/>
      <c r="JTH108" s="49"/>
      <c r="JTI108" s="49"/>
      <c r="JTJ108" s="49"/>
      <c r="JTK108" s="49"/>
      <c r="JTL108" s="49"/>
      <c r="JTM108" s="49"/>
      <c r="JTN108" s="49"/>
      <c r="JTO108" s="49"/>
      <c r="JTP108" s="49"/>
      <c r="JTQ108" s="49"/>
      <c r="JTR108" s="49"/>
      <c r="JTS108" s="49"/>
      <c r="JTT108" s="49"/>
      <c r="JTU108" s="49"/>
      <c r="JTV108" s="49"/>
      <c r="JTW108" s="49"/>
      <c r="JTX108" s="49"/>
      <c r="JTY108" s="49"/>
      <c r="JTZ108" s="49"/>
      <c r="JUA108" s="49"/>
      <c r="JUB108" s="49"/>
      <c r="JUC108" s="49"/>
      <c r="JUD108" s="49"/>
      <c r="JUE108" s="49"/>
      <c r="JUF108" s="49"/>
      <c r="JUG108" s="49"/>
      <c r="JUH108" s="49"/>
      <c r="JUI108" s="49"/>
      <c r="JUJ108" s="49"/>
      <c r="JUK108" s="49"/>
      <c r="JUL108" s="49"/>
      <c r="JUM108" s="49"/>
      <c r="JUN108" s="49"/>
      <c r="JUO108" s="49"/>
      <c r="JUP108" s="49"/>
      <c r="JUQ108" s="49"/>
      <c r="JUR108" s="49"/>
      <c r="JUS108" s="49"/>
      <c r="JUT108" s="49"/>
      <c r="JUU108" s="49"/>
      <c r="JUV108" s="49"/>
      <c r="JUW108" s="49"/>
      <c r="JUX108" s="49"/>
      <c r="JUY108" s="49"/>
      <c r="JUZ108" s="49"/>
      <c r="JVA108" s="49"/>
      <c r="JVB108" s="49"/>
      <c r="JVC108" s="49"/>
      <c r="JVD108" s="49"/>
      <c r="JVE108" s="49"/>
      <c r="JVF108" s="49"/>
      <c r="JVG108" s="49"/>
      <c r="JVH108" s="49"/>
      <c r="JVI108" s="49"/>
      <c r="JVJ108" s="49"/>
      <c r="JVK108" s="49"/>
      <c r="JVL108" s="49"/>
      <c r="JVM108" s="49"/>
      <c r="JVN108" s="49"/>
      <c r="JVO108" s="49"/>
      <c r="JVP108" s="49"/>
      <c r="JVQ108" s="49"/>
      <c r="JVR108" s="49"/>
      <c r="JVS108" s="49"/>
      <c r="JVT108" s="49"/>
      <c r="JVU108" s="49"/>
      <c r="JVV108" s="49"/>
      <c r="JVW108" s="49"/>
      <c r="JVX108" s="49"/>
      <c r="JVY108" s="49"/>
      <c r="JVZ108" s="49"/>
      <c r="JWA108" s="49"/>
      <c r="JWB108" s="49"/>
      <c r="JWC108" s="49"/>
      <c r="JWD108" s="49"/>
      <c r="JWE108" s="49"/>
      <c r="JWF108" s="49"/>
      <c r="JWG108" s="49"/>
      <c r="JWH108" s="49"/>
      <c r="JWI108" s="49"/>
      <c r="JWJ108" s="49"/>
      <c r="JWK108" s="49"/>
      <c r="JWL108" s="49"/>
      <c r="JWM108" s="49"/>
      <c r="JWN108" s="49"/>
      <c r="JWO108" s="49"/>
      <c r="JWP108" s="49"/>
      <c r="JWQ108" s="49"/>
      <c r="JWR108" s="49"/>
      <c r="JWS108" s="49"/>
      <c r="JWT108" s="49"/>
      <c r="JWU108" s="49"/>
      <c r="JWV108" s="49"/>
      <c r="JWW108" s="49"/>
      <c r="JWX108" s="49"/>
      <c r="JWY108" s="49"/>
      <c r="JWZ108" s="49"/>
      <c r="JXA108" s="49"/>
      <c r="JXB108" s="49"/>
      <c r="JXC108" s="49"/>
      <c r="JXD108" s="49"/>
      <c r="JXE108" s="49"/>
      <c r="JXF108" s="49"/>
      <c r="JXG108" s="49"/>
      <c r="JXH108" s="49"/>
      <c r="JXI108" s="49"/>
      <c r="JXJ108" s="49"/>
      <c r="JXK108" s="49"/>
      <c r="JXL108" s="49"/>
      <c r="JXM108" s="49"/>
      <c r="JXN108" s="49"/>
      <c r="JXO108" s="49"/>
      <c r="JXP108" s="49"/>
      <c r="JXQ108" s="49"/>
      <c r="JXR108" s="49"/>
      <c r="JXS108" s="49"/>
      <c r="JXT108" s="49"/>
      <c r="JXU108" s="49"/>
      <c r="JXV108" s="49"/>
      <c r="JXW108" s="49"/>
      <c r="JXX108" s="49"/>
      <c r="JXY108" s="49"/>
      <c r="JXZ108" s="49"/>
      <c r="JYA108" s="49"/>
      <c r="JYB108" s="49"/>
      <c r="JYC108" s="49"/>
      <c r="JYD108" s="49"/>
      <c r="JYE108" s="49"/>
      <c r="JYF108" s="49"/>
      <c r="JYG108" s="49"/>
      <c r="JYH108" s="49"/>
      <c r="JYI108" s="49"/>
      <c r="JYJ108" s="49"/>
      <c r="JYK108" s="49"/>
      <c r="JYL108" s="49"/>
      <c r="JYM108" s="49"/>
      <c r="JYN108" s="49"/>
      <c r="JYO108" s="49"/>
      <c r="JYP108" s="49"/>
      <c r="JYQ108" s="49"/>
      <c r="JYR108" s="49"/>
      <c r="JYS108" s="49"/>
      <c r="JYT108" s="49"/>
      <c r="JYU108" s="49"/>
      <c r="JYV108" s="49"/>
      <c r="JYW108" s="49"/>
      <c r="JYX108" s="49"/>
      <c r="JYY108" s="49"/>
      <c r="JYZ108" s="49"/>
      <c r="JZA108" s="49"/>
      <c r="JZB108" s="49"/>
      <c r="JZC108" s="49"/>
      <c r="JZD108" s="49"/>
      <c r="JZE108" s="49"/>
      <c r="JZF108" s="49"/>
      <c r="JZG108" s="49"/>
      <c r="JZH108" s="49"/>
      <c r="JZI108" s="49"/>
      <c r="JZJ108" s="49"/>
      <c r="JZK108" s="49"/>
      <c r="JZL108" s="49"/>
      <c r="JZM108" s="49"/>
      <c r="JZN108" s="49"/>
      <c r="JZO108" s="49"/>
      <c r="JZP108" s="49"/>
      <c r="JZQ108" s="49"/>
      <c r="JZR108" s="49"/>
      <c r="JZS108" s="49"/>
      <c r="JZT108" s="49"/>
      <c r="JZU108" s="49"/>
      <c r="JZV108" s="49"/>
      <c r="JZW108" s="49"/>
      <c r="JZX108" s="49"/>
      <c r="JZY108" s="49"/>
      <c r="JZZ108" s="49"/>
      <c r="KAA108" s="49"/>
      <c r="KAB108" s="49"/>
      <c r="KAC108" s="49"/>
      <c r="KAD108" s="49"/>
      <c r="KAE108" s="49"/>
      <c r="KAF108" s="49"/>
      <c r="KAG108" s="49"/>
      <c r="KAH108" s="49"/>
      <c r="KAI108" s="49"/>
      <c r="KAJ108" s="49"/>
      <c r="KAK108" s="49"/>
      <c r="KAL108" s="49"/>
      <c r="KAM108" s="49"/>
      <c r="KAN108" s="49"/>
      <c r="KAO108" s="49"/>
      <c r="KAP108" s="49"/>
      <c r="KAQ108" s="49"/>
      <c r="KAR108" s="49"/>
      <c r="KAS108" s="49"/>
      <c r="KAT108" s="49"/>
      <c r="KAU108" s="49"/>
      <c r="KAV108" s="49"/>
      <c r="KAW108" s="49"/>
      <c r="KAX108" s="49"/>
      <c r="KAY108" s="49"/>
      <c r="KAZ108" s="49"/>
      <c r="KBA108" s="49"/>
      <c r="KBB108" s="49"/>
      <c r="KBC108" s="49"/>
      <c r="KBD108" s="49"/>
      <c r="KBE108" s="49"/>
      <c r="KBF108" s="49"/>
      <c r="KBG108" s="49"/>
      <c r="KBH108" s="49"/>
      <c r="KBI108" s="49"/>
      <c r="KBJ108" s="49"/>
      <c r="KBK108" s="49"/>
      <c r="KBL108" s="49"/>
      <c r="KBM108" s="49"/>
      <c r="KBN108" s="49"/>
      <c r="KBO108" s="49"/>
      <c r="KBP108" s="49"/>
      <c r="KBQ108" s="49"/>
      <c r="KBR108" s="49"/>
      <c r="KBS108" s="49"/>
      <c r="KBT108" s="49"/>
      <c r="KBU108" s="49"/>
      <c r="KBV108" s="49"/>
      <c r="KBW108" s="49"/>
      <c r="KBX108" s="49"/>
      <c r="KBY108" s="49"/>
      <c r="KBZ108" s="49"/>
      <c r="KCA108" s="49"/>
      <c r="KCB108" s="49"/>
      <c r="KCC108" s="49"/>
      <c r="KCD108" s="49"/>
      <c r="KCE108" s="49"/>
      <c r="KCF108" s="49"/>
      <c r="KCG108" s="49"/>
      <c r="KCH108" s="49"/>
      <c r="KCI108" s="49"/>
      <c r="KCJ108" s="49"/>
      <c r="KCK108" s="49"/>
      <c r="KCL108" s="49"/>
      <c r="KCM108" s="49"/>
      <c r="KCN108" s="49"/>
      <c r="KCO108" s="49"/>
      <c r="KCP108" s="49"/>
      <c r="KCQ108" s="49"/>
      <c r="KCR108" s="49"/>
      <c r="KCS108" s="49"/>
      <c r="KCT108" s="49"/>
      <c r="KCU108" s="49"/>
      <c r="KCV108" s="49"/>
      <c r="KCW108" s="49"/>
      <c r="KCX108" s="49"/>
      <c r="KCY108" s="49"/>
      <c r="KCZ108" s="49"/>
      <c r="KDA108" s="49"/>
      <c r="KDB108" s="49"/>
      <c r="KDC108" s="49"/>
      <c r="KDD108" s="49"/>
      <c r="KDE108" s="49"/>
      <c r="KDF108" s="49"/>
      <c r="KDG108" s="49"/>
      <c r="KDH108" s="49"/>
      <c r="KDI108" s="49"/>
      <c r="KDJ108" s="49"/>
      <c r="KDK108" s="49"/>
      <c r="KDL108" s="49"/>
      <c r="KDM108" s="49"/>
      <c r="KDN108" s="49"/>
      <c r="KDO108" s="49"/>
      <c r="KDP108" s="49"/>
      <c r="KDQ108" s="49"/>
      <c r="KDR108" s="49"/>
      <c r="KDS108" s="49"/>
      <c r="KDT108" s="49"/>
      <c r="KDU108" s="49"/>
      <c r="KDV108" s="49"/>
      <c r="KDW108" s="49"/>
      <c r="KDX108" s="49"/>
      <c r="KDY108" s="49"/>
      <c r="KDZ108" s="49"/>
      <c r="KEA108" s="49"/>
      <c r="KEB108" s="49"/>
      <c r="KEC108" s="49"/>
      <c r="KED108" s="49"/>
      <c r="KEE108" s="49"/>
      <c r="KEF108" s="49"/>
      <c r="KEG108" s="49"/>
      <c r="KEH108" s="49"/>
      <c r="KEI108" s="49"/>
      <c r="KEJ108" s="49"/>
      <c r="KEK108" s="49"/>
      <c r="KEL108" s="49"/>
      <c r="KEM108" s="49"/>
      <c r="KEN108" s="49"/>
      <c r="KEO108" s="49"/>
      <c r="KEP108" s="49"/>
      <c r="KEQ108" s="49"/>
      <c r="KER108" s="49"/>
      <c r="KES108" s="49"/>
      <c r="KET108" s="49"/>
      <c r="KEU108" s="49"/>
      <c r="KEV108" s="49"/>
      <c r="KEW108" s="49"/>
      <c r="KEX108" s="49"/>
      <c r="KEY108" s="49"/>
      <c r="KEZ108" s="49"/>
      <c r="KFA108" s="49"/>
      <c r="KFB108" s="49"/>
      <c r="KFC108" s="49"/>
      <c r="KFD108" s="49"/>
      <c r="KFE108" s="49"/>
      <c r="KFF108" s="49"/>
      <c r="KFG108" s="49"/>
      <c r="KFH108" s="49"/>
      <c r="KFI108" s="49"/>
      <c r="KFJ108" s="49"/>
      <c r="KFK108" s="49"/>
      <c r="KFL108" s="49"/>
      <c r="KFM108" s="49"/>
      <c r="KFN108" s="49"/>
      <c r="KFO108" s="49"/>
      <c r="KFP108" s="49"/>
      <c r="KFQ108" s="49"/>
      <c r="KFR108" s="49"/>
      <c r="KFS108" s="49"/>
      <c r="KFT108" s="49"/>
      <c r="KFU108" s="49"/>
      <c r="KFV108" s="49"/>
      <c r="KFW108" s="49"/>
      <c r="KFX108" s="49"/>
      <c r="KFY108" s="49"/>
      <c r="KFZ108" s="49"/>
      <c r="KGA108" s="49"/>
      <c r="KGB108" s="49"/>
      <c r="KGC108" s="49"/>
      <c r="KGD108" s="49"/>
      <c r="KGE108" s="49"/>
      <c r="KGF108" s="49"/>
      <c r="KGG108" s="49"/>
      <c r="KGH108" s="49"/>
      <c r="KGI108" s="49"/>
      <c r="KGJ108" s="49"/>
      <c r="KGK108" s="49"/>
      <c r="KGL108" s="49"/>
      <c r="KGM108" s="49"/>
      <c r="KGN108" s="49"/>
      <c r="KGO108" s="49"/>
      <c r="KGP108" s="49"/>
      <c r="KGQ108" s="49"/>
      <c r="KGR108" s="49"/>
      <c r="KGS108" s="49"/>
      <c r="KGT108" s="49"/>
      <c r="KGU108" s="49"/>
      <c r="KGV108" s="49"/>
      <c r="KGW108" s="49"/>
      <c r="KGX108" s="49"/>
      <c r="KGY108" s="49"/>
      <c r="KGZ108" s="49"/>
      <c r="KHA108" s="49"/>
      <c r="KHB108" s="49"/>
      <c r="KHC108" s="49"/>
      <c r="KHD108" s="49"/>
      <c r="KHE108" s="49"/>
      <c r="KHF108" s="49"/>
      <c r="KHG108" s="49"/>
      <c r="KHH108" s="49"/>
      <c r="KHI108" s="49"/>
      <c r="KHJ108" s="49"/>
      <c r="KHK108" s="49"/>
      <c r="KHL108" s="49"/>
      <c r="KHM108" s="49"/>
      <c r="KHN108" s="49"/>
      <c r="KHO108" s="49"/>
      <c r="KHP108" s="49"/>
      <c r="KHQ108" s="49"/>
      <c r="KHR108" s="49"/>
      <c r="KHS108" s="49"/>
      <c r="KHT108" s="49"/>
      <c r="KHU108" s="49"/>
      <c r="KHV108" s="49"/>
      <c r="KHW108" s="49"/>
      <c r="KHX108" s="49"/>
      <c r="KHY108" s="49"/>
      <c r="KHZ108" s="49"/>
      <c r="KIA108" s="49"/>
      <c r="KIB108" s="49"/>
      <c r="KIC108" s="49"/>
      <c r="KID108" s="49"/>
      <c r="KIE108" s="49"/>
      <c r="KIF108" s="49"/>
      <c r="KIG108" s="49"/>
      <c r="KIH108" s="49"/>
      <c r="KII108" s="49"/>
      <c r="KIJ108" s="49"/>
      <c r="KIK108" s="49"/>
      <c r="KIL108" s="49"/>
      <c r="KIM108" s="49"/>
      <c r="KIN108" s="49"/>
      <c r="KIO108" s="49"/>
      <c r="KIP108" s="49"/>
      <c r="KIQ108" s="49"/>
      <c r="KIR108" s="49"/>
      <c r="KIS108" s="49"/>
      <c r="KIT108" s="49"/>
      <c r="KIU108" s="49"/>
      <c r="KIV108" s="49"/>
      <c r="KIW108" s="49"/>
      <c r="KIX108" s="49"/>
      <c r="KIY108" s="49"/>
      <c r="KIZ108" s="49"/>
      <c r="KJA108" s="49"/>
      <c r="KJB108" s="49"/>
      <c r="KJC108" s="49"/>
      <c r="KJD108" s="49"/>
      <c r="KJE108" s="49"/>
      <c r="KJF108" s="49"/>
      <c r="KJG108" s="49"/>
      <c r="KJH108" s="49"/>
      <c r="KJI108" s="49"/>
      <c r="KJJ108" s="49"/>
      <c r="KJK108" s="49"/>
      <c r="KJL108" s="49"/>
      <c r="KJM108" s="49"/>
      <c r="KJN108" s="49"/>
      <c r="KJO108" s="49"/>
      <c r="KJP108" s="49"/>
      <c r="KJQ108" s="49"/>
      <c r="KJR108" s="49"/>
      <c r="KJS108" s="49"/>
      <c r="KJT108" s="49"/>
      <c r="KJU108" s="49"/>
      <c r="KJV108" s="49"/>
      <c r="KJW108" s="49"/>
      <c r="KJX108" s="49"/>
      <c r="KJY108" s="49"/>
      <c r="KJZ108" s="49"/>
      <c r="KKA108" s="49"/>
      <c r="KKB108" s="49"/>
      <c r="KKC108" s="49"/>
      <c r="KKD108" s="49"/>
      <c r="KKE108" s="49"/>
      <c r="KKF108" s="49"/>
      <c r="KKG108" s="49"/>
      <c r="KKH108" s="49"/>
      <c r="KKI108" s="49"/>
      <c r="KKJ108" s="49"/>
      <c r="KKK108" s="49"/>
      <c r="KKL108" s="49"/>
      <c r="KKM108" s="49"/>
      <c r="KKN108" s="49"/>
      <c r="KKO108" s="49"/>
      <c r="KKP108" s="49"/>
      <c r="KKQ108" s="49"/>
      <c r="KKR108" s="49"/>
      <c r="KKS108" s="49"/>
      <c r="KKT108" s="49"/>
      <c r="KKU108" s="49"/>
      <c r="KKV108" s="49"/>
      <c r="KKW108" s="49"/>
      <c r="KKX108" s="49"/>
      <c r="KKY108" s="49"/>
      <c r="KKZ108" s="49"/>
      <c r="KLA108" s="49"/>
      <c r="KLB108" s="49"/>
      <c r="KLC108" s="49"/>
      <c r="KLD108" s="49"/>
      <c r="KLE108" s="49"/>
      <c r="KLF108" s="49"/>
      <c r="KLG108" s="49"/>
      <c r="KLH108" s="49"/>
      <c r="KLI108" s="49"/>
      <c r="KLJ108" s="49"/>
      <c r="KLK108" s="49"/>
      <c r="KLL108" s="49"/>
      <c r="KLM108" s="49"/>
      <c r="KLN108" s="49"/>
      <c r="KLO108" s="49"/>
      <c r="KLP108" s="49"/>
      <c r="KLQ108" s="49"/>
      <c r="KLR108" s="49"/>
      <c r="KLS108" s="49"/>
      <c r="KLT108" s="49"/>
      <c r="KLU108" s="49"/>
      <c r="KLV108" s="49"/>
      <c r="KLW108" s="49"/>
      <c r="KLX108" s="49"/>
      <c r="KLY108" s="49"/>
      <c r="KLZ108" s="49"/>
      <c r="KMA108" s="49"/>
      <c r="KMB108" s="49"/>
      <c r="KMC108" s="49"/>
      <c r="KMD108" s="49"/>
      <c r="KME108" s="49"/>
      <c r="KMF108" s="49"/>
      <c r="KMG108" s="49"/>
      <c r="KMH108" s="49"/>
      <c r="KMI108" s="49"/>
      <c r="KMJ108" s="49"/>
      <c r="KMK108" s="49"/>
      <c r="KML108" s="49"/>
      <c r="KMM108" s="49"/>
      <c r="KMN108" s="49"/>
      <c r="KMO108" s="49"/>
      <c r="KMP108" s="49"/>
      <c r="KMQ108" s="49"/>
      <c r="KMR108" s="49"/>
      <c r="KMS108" s="49"/>
      <c r="KMT108" s="49"/>
      <c r="KMU108" s="49"/>
      <c r="KMV108" s="49"/>
      <c r="KMW108" s="49"/>
      <c r="KMX108" s="49"/>
      <c r="KMY108" s="49"/>
      <c r="KMZ108" s="49"/>
      <c r="KNA108" s="49"/>
      <c r="KNB108" s="49"/>
      <c r="KNC108" s="49"/>
      <c r="KND108" s="49"/>
      <c r="KNE108" s="49"/>
      <c r="KNF108" s="49"/>
      <c r="KNG108" s="49"/>
      <c r="KNH108" s="49"/>
      <c r="KNI108" s="49"/>
      <c r="KNJ108" s="49"/>
      <c r="KNK108" s="49"/>
      <c r="KNL108" s="49"/>
      <c r="KNM108" s="49"/>
      <c r="KNN108" s="49"/>
      <c r="KNO108" s="49"/>
      <c r="KNP108" s="49"/>
      <c r="KNQ108" s="49"/>
      <c r="KNR108" s="49"/>
      <c r="KNS108" s="49"/>
      <c r="KNT108" s="49"/>
      <c r="KNU108" s="49"/>
      <c r="KNV108" s="49"/>
      <c r="KNW108" s="49"/>
      <c r="KNX108" s="49"/>
      <c r="KNY108" s="49"/>
      <c r="KNZ108" s="49"/>
      <c r="KOA108" s="49"/>
      <c r="KOB108" s="49"/>
      <c r="KOC108" s="49"/>
      <c r="KOD108" s="49"/>
      <c r="KOE108" s="49"/>
      <c r="KOF108" s="49"/>
      <c r="KOG108" s="49"/>
      <c r="KOH108" s="49"/>
      <c r="KOI108" s="49"/>
      <c r="KOJ108" s="49"/>
      <c r="KOK108" s="49"/>
      <c r="KOL108" s="49"/>
      <c r="KOM108" s="49"/>
      <c r="KON108" s="49"/>
      <c r="KOO108" s="49"/>
      <c r="KOP108" s="49"/>
      <c r="KOQ108" s="49"/>
      <c r="KOR108" s="49"/>
      <c r="KOS108" s="49"/>
      <c r="KOT108" s="49"/>
      <c r="KOU108" s="49"/>
      <c r="KOV108" s="49"/>
      <c r="KOW108" s="49"/>
      <c r="KOX108" s="49"/>
      <c r="KOY108" s="49"/>
      <c r="KOZ108" s="49"/>
      <c r="KPA108" s="49"/>
      <c r="KPB108" s="49"/>
      <c r="KPC108" s="49"/>
      <c r="KPD108" s="49"/>
      <c r="KPE108" s="49"/>
      <c r="KPF108" s="49"/>
      <c r="KPG108" s="49"/>
      <c r="KPH108" s="49"/>
      <c r="KPI108" s="49"/>
      <c r="KPJ108" s="49"/>
      <c r="KPK108" s="49"/>
      <c r="KPL108" s="49"/>
      <c r="KPM108" s="49"/>
      <c r="KPN108" s="49"/>
      <c r="KPO108" s="49"/>
      <c r="KPP108" s="49"/>
      <c r="KPQ108" s="49"/>
      <c r="KPR108" s="49"/>
      <c r="KPS108" s="49"/>
      <c r="KPT108" s="49"/>
      <c r="KPU108" s="49"/>
      <c r="KPV108" s="49"/>
      <c r="KPW108" s="49"/>
      <c r="KPX108" s="49"/>
      <c r="KPY108" s="49"/>
      <c r="KPZ108" s="49"/>
      <c r="KQA108" s="49"/>
      <c r="KQB108" s="49"/>
      <c r="KQC108" s="49"/>
      <c r="KQD108" s="49"/>
      <c r="KQE108" s="49"/>
      <c r="KQF108" s="49"/>
      <c r="KQG108" s="49"/>
      <c r="KQH108" s="49"/>
      <c r="KQI108" s="49"/>
      <c r="KQJ108" s="49"/>
      <c r="KQK108" s="49"/>
      <c r="KQL108" s="49"/>
      <c r="KQM108" s="49"/>
      <c r="KQN108" s="49"/>
      <c r="KQO108" s="49"/>
      <c r="KQP108" s="49"/>
      <c r="KQQ108" s="49"/>
      <c r="KQR108" s="49"/>
      <c r="KQS108" s="49"/>
      <c r="KQT108" s="49"/>
      <c r="KQU108" s="49"/>
      <c r="KQV108" s="49"/>
      <c r="KQW108" s="49"/>
      <c r="KQX108" s="49"/>
      <c r="KQY108" s="49"/>
      <c r="KQZ108" s="49"/>
      <c r="KRA108" s="49"/>
      <c r="KRB108" s="49"/>
      <c r="KRC108" s="49"/>
      <c r="KRD108" s="49"/>
      <c r="KRE108" s="49"/>
      <c r="KRF108" s="49"/>
      <c r="KRG108" s="49"/>
      <c r="KRH108" s="49"/>
      <c r="KRI108" s="49"/>
      <c r="KRJ108" s="49"/>
      <c r="KRK108" s="49"/>
      <c r="KRL108" s="49"/>
      <c r="KRM108" s="49"/>
      <c r="KRN108" s="49"/>
      <c r="KRO108" s="49"/>
      <c r="KRP108" s="49"/>
      <c r="KRQ108" s="49"/>
      <c r="KRR108" s="49"/>
      <c r="KRS108" s="49"/>
      <c r="KRT108" s="49"/>
      <c r="KRU108" s="49"/>
      <c r="KRV108" s="49"/>
      <c r="KRW108" s="49"/>
      <c r="KRX108" s="49"/>
      <c r="KRY108" s="49"/>
      <c r="KRZ108" s="49"/>
      <c r="KSA108" s="49"/>
      <c r="KSB108" s="49"/>
      <c r="KSC108" s="49"/>
      <c r="KSD108" s="49"/>
      <c r="KSE108" s="49"/>
      <c r="KSF108" s="49"/>
      <c r="KSG108" s="49"/>
      <c r="KSH108" s="49"/>
      <c r="KSI108" s="49"/>
      <c r="KSJ108" s="49"/>
      <c r="KSK108" s="49"/>
      <c r="KSL108" s="49"/>
      <c r="KSM108" s="49"/>
      <c r="KSN108" s="49"/>
      <c r="KSO108" s="49"/>
      <c r="KSP108" s="49"/>
      <c r="KSQ108" s="49"/>
      <c r="KSR108" s="49"/>
      <c r="KSS108" s="49"/>
      <c r="KST108" s="49"/>
      <c r="KSU108" s="49"/>
      <c r="KSV108" s="49"/>
      <c r="KSW108" s="49"/>
      <c r="KSX108" s="49"/>
      <c r="KSY108" s="49"/>
      <c r="KSZ108" s="49"/>
      <c r="KTA108" s="49"/>
      <c r="KTB108" s="49"/>
      <c r="KTC108" s="49"/>
      <c r="KTD108" s="49"/>
      <c r="KTE108" s="49"/>
      <c r="KTF108" s="49"/>
      <c r="KTG108" s="49"/>
      <c r="KTH108" s="49"/>
      <c r="KTI108" s="49"/>
      <c r="KTJ108" s="49"/>
      <c r="KTK108" s="49"/>
      <c r="KTL108" s="49"/>
      <c r="KTM108" s="49"/>
      <c r="KTN108" s="49"/>
      <c r="KTO108" s="49"/>
      <c r="KTP108" s="49"/>
      <c r="KTQ108" s="49"/>
      <c r="KTR108" s="49"/>
      <c r="KTS108" s="49"/>
      <c r="KTT108" s="49"/>
      <c r="KTU108" s="49"/>
      <c r="KTV108" s="49"/>
      <c r="KTW108" s="49"/>
      <c r="KTX108" s="49"/>
      <c r="KTY108" s="49"/>
      <c r="KTZ108" s="49"/>
      <c r="KUA108" s="49"/>
      <c r="KUB108" s="49"/>
      <c r="KUC108" s="49"/>
      <c r="KUD108" s="49"/>
      <c r="KUE108" s="49"/>
      <c r="KUF108" s="49"/>
      <c r="KUG108" s="49"/>
      <c r="KUH108" s="49"/>
      <c r="KUI108" s="49"/>
      <c r="KUJ108" s="49"/>
      <c r="KUK108" s="49"/>
      <c r="KUL108" s="49"/>
      <c r="KUM108" s="49"/>
      <c r="KUN108" s="49"/>
      <c r="KUO108" s="49"/>
      <c r="KUP108" s="49"/>
      <c r="KUQ108" s="49"/>
      <c r="KUR108" s="49"/>
      <c r="KUS108" s="49"/>
      <c r="KUT108" s="49"/>
      <c r="KUU108" s="49"/>
      <c r="KUV108" s="49"/>
      <c r="KUW108" s="49"/>
      <c r="KUX108" s="49"/>
      <c r="KUY108" s="49"/>
      <c r="KUZ108" s="49"/>
      <c r="KVA108" s="49"/>
      <c r="KVB108" s="49"/>
      <c r="KVC108" s="49"/>
      <c r="KVD108" s="49"/>
      <c r="KVE108" s="49"/>
      <c r="KVF108" s="49"/>
      <c r="KVG108" s="49"/>
      <c r="KVH108" s="49"/>
      <c r="KVI108" s="49"/>
      <c r="KVJ108" s="49"/>
      <c r="KVK108" s="49"/>
      <c r="KVL108" s="49"/>
      <c r="KVM108" s="49"/>
      <c r="KVN108" s="49"/>
      <c r="KVO108" s="49"/>
      <c r="KVP108" s="49"/>
      <c r="KVQ108" s="49"/>
      <c r="KVR108" s="49"/>
      <c r="KVS108" s="49"/>
      <c r="KVT108" s="49"/>
      <c r="KVU108" s="49"/>
      <c r="KVV108" s="49"/>
      <c r="KVW108" s="49"/>
      <c r="KVX108" s="49"/>
      <c r="KVY108" s="49"/>
      <c r="KVZ108" s="49"/>
      <c r="KWA108" s="49"/>
      <c r="KWB108" s="49"/>
      <c r="KWC108" s="49"/>
      <c r="KWD108" s="49"/>
      <c r="KWE108" s="49"/>
      <c r="KWF108" s="49"/>
      <c r="KWG108" s="49"/>
      <c r="KWH108" s="49"/>
      <c r="KWI108" s="49"/>
      <c r="KWJ108" s="49"/>
      <c r="KWK108" s="49"/>
      <c r="KWL108" s="49"/>
      <c r="KWM108" s="49"/>
      <c r="KWN108" s="49"/>
      <c r="KWO108" s="49"/>
      <c r="KWP108" s="49"/>
      <c r="KWQ108" s="49"/>
      <c r="KWR108" s="49"/>
      <c r="KWS108" s="49"/>
      <c r="KWT108" s="49"/>
      <c r="KWU108" s="49"/>
      <c r="KWV108" s="49"/>
      <c r="KWW108" s="49"/>
      <c r="KWX108" s="49"/>
      <c r="KWY108" s="49"/>
      <c r="KWZ108" s="49"/>
      <c r="KXA108" s="49"/>
      <c r="KXB108" s="49"/>
      <c r="KXC108" s="49"/>
      <c r="KXD108" s="49"/>
      <c r="KXE108" s="49"/>
      <c r="KXF108" s="49"/>
      <c r="KXG108" s="49"/>
      <c r="KXH108" s="49"/>
      <c r="KXI108" s="49"/>
      <c r="KXJ108" s="49"/>
      <c r="KXK108" s="49"/>
      <c r="KXL108" s="49"/>
      <c r="KXM108" s="49"/>
      <c r="KXN108" s="49"/>
      <c r="KXO108" s="49"/>
      <c r="KXP108" s="49"/>
      <c r="KXQ108" s="49"/>
      <c r="KXR108" s="49"/>
      <c r="KXS108" s="49"/>
      <c r="KXT108" s="49"/>
      <c r="KXU108" s="49"/>
      <c r="KXV108" s="49"/>
      <c r="KXW108" s="49"/>
      <c r="KXX108" s="49"/>
      <c r="KXY108" s="49"/>
      <c r="KXZ108" s="49"/>
      <c r="KYA108" s="49"/>
      <c r="KYB108" s="49"/>
      <c r="KYC108" s="49"/>
      <c r="KYD108" s="49"/>
      <c r="KYE108" s="49"/>
      <c r="KYF108" s="49"/>
      <c r="KYG108" s="49"/>
      <c r="KYH108" s="49"/>
      <c r="KYI108" s="49"/>
      <c r="KYJ108" s="49"/>
      <c r="KYK108" s="49"/>
      <c r="KYL108" s="49"/>
      <c r="KYM108" s="49"/>
      <c r="KYN108" s="49"/>
      <c r="KYO108" s="49"/>
      <c r="KYP108" s="49"/>
      <c r="KYQ108" s="49"/>
      <c r="KYR108" s="49"/>
      <c r="KYS108" s="49"/>
      <c r="KYT108" s="49"/>
      <c r="KYU108" s="49"/>
      <c r="KYV108" s="49"/>
      <c r="KYW108" s="49"/>
      <c r="KYX108" s="49"/>
      <c r="KYY108" s="49"/>
      <c r="KYZ108" s="49"/>
      <c r="KZA108" s="49"/>
      <c r="KZB108" s="49"/>
      <c r="KZC108" s="49"/>
      <c r="KZD108" s="49"/>
      <c r="KZE108" s="49"/>
      <c r="KZF108" s="49"/>
      <c r="KZG108" s="49"/>
      <c r="KZH108" s="49"/>
      <c r="KZI108" s="49"/>
      <c r="KZJ108" s="49"/>
      <c r="KZK108" s="49"/>
      <c r="KZL108" s="49"/>
      <c r="KZM108" s="49"/>
      <c r="KZN108" s="49"/>
      <c r="KZO108" s="49"/>
      <c r="KZP108" s="49"/>
      <c r="KZQ108" s="49"/>
      <c r="KZR108" s="49"/>
      <c r="KZS108" s="49"/>
      <c r="KZT108" s="49"/>
      <c r="KZU108" s="49"/>
      <c r="KZV108" s="49"/>
      <c r="KZW108" s="49"/>
      <c r="KZX108" s="49"/>
      <c r="KZY108" s="49"/>
      <c r="KZZ108" s="49"/>
      <c r="LAA108" s="49"/>
      <c r="LAB108" s="49"/>
      <c r="LAC108" s="49"/>
      <c r="LAD108" s="49"/>
      <c r="LAE108" s="49"/>
      <c r="LAF108" s="49"/>
      <c r="LAG108" s="49"/>
      <c r="LAH108" s="49"/>
      <c r="LAI108" s="49"/>
      <c r="LAJ108" s="49"/>
      <c r="LAK108" s="49"/>
      <c r="LAL108" s="49"/>
      <c r="LAM108" s="49"/>
      <c r="LAN108" s="49"/>
      <c r="LAO108" s="49"/>
      <c r="LAP108" s="49"/>
      <c r="LAQ108" s="49"/>
      <c r="LAR108" s="49"/>
      <c r="LAS108" s="49"/>
      <c r="LAT108" s="49"/>
      <c r="LAU108" s="49"/>
      <c r="LAV108" s="49"/>
      <c r="LAW108" s="49"/>
      <c r="LAX108" s="49"/>
      <c r="LAY108" s="49"/>
      <c r="LAZ108" s="49"/>
      <c r="LBA108" s="49"/>
      <c r="LBB108" s="49"/>
      <c r="LBC108" s="49"/>
      <c r="LBD108" s="49"/>
      <c r="LBE108" s="49"/>
      <c r="LBF108" s="49"/>
      <c r="LBG108" s="49"/>
      <c r="LBH108" s="49"/>
      <c r="LBI108" s="49"/>
      <c r="LBJ108" s="49"/>
      <c r="LBK108" s="49"/>
      <c r="LBL108" s="49"/>
      <c r="LBM108" s="49"/>
      <c r="LBN108" s="49"/>
      <c r="LBO108" s="49"/>
      <c r="LBP108" s="49"/>
      <c r="LBQ108" s="49"/>
      <c r="LBR108" s="49"/>
      <c r="LBS108" s="49"/>
      <c r="LBT108" s="49"/>
      <c r="LBU108" s="49"/>
      <c r="LBV108" s="49"/>
      <c r="LBW108" s="49"/>
      <c r="LBX108" s="49"/>
      <c r="LBY108" s="49"/>
      <c r="LBZ108" s="49"/>
      <c r="LCA108" s="49"/>
      <c r="LCB108" s="49"/>
      <c r="LCC108" s="49"/>
      <c r="LCD108" s="49"/>
      <c r="LCE108" s="49"/>
      <c r="LCF108" s="49"/>
      <c r="LCG108" s="49"/>
      <c r="LCH108" s="49"/>
      <c r="LCI108" s="49"/>
      <c r="LCJ108" s="49"/>
      <c r="LCK108" s="49"/>
      <c r="LCL108" s="49"/>
      <c r="LCM108" s="49"/>
      <c r="LCN108" s="49"/>
      <c r="LCO108" s="49"/>
      <c r="LCP108" s="49"/>
      <c r="LCQ108" s="49"/>
      <c r="LCR108" s="49"/>
      <c r="LCS108" s="49"/>
      <c r="LCT108" s="49"/>
      <c r="LCU108" s="49"/>
      <c r="LCV108" s="49"/>
      <c r="LCW108" s="49"/>
      <c r="LCX108" s="49"/>
      <c r="LCY108" s="49"/>
      <c r="LCZ108" s="49"/>
      <c r="LDA108" s="49"/>
      <c r="LDB108" s="49"/>
      <c r="LDC108" s="49"/>
      <c r="LDD108" s="49"/>
      <c r="LDE108" s="49"/>
      <c r="LDF108" s="49"/>
      <c r="LDG108" s="49"/>
      <c r="LDH108" s="49"/>
      <c r="LDI108" s="49"/>
      <c r="LDJ108" s="49"/>
      <c r="LDK108" s="49"/>
      <c r="LDL108" s="49"/>
      <c r="LDM108" s="49"/>
      <c r="LDN108" s="49"/>
      <c r="LDO108" s="49"/>
      <c r="LDP108" s="49"/>
      <c r="LDQ108" s="49"/>
      <c r="LDR108" s="49"/>
      <c r="LDS108" s="49"/>
      <c r="LDT108" s="49"/>
      <c r="LDU108" s="49"/>
      <c r="LDV108" s="49"/>
      <c r="LDW108" s="49"/>
      <c r="LDX108" s="49"/>
      <c r="LDY108" s="49"/>
      <c r="LDZ108" s="49"/>
      <c r="LEA108" s="49"/>
      <c r="LEB108" s="49"/>
      <c r="LEC108" s="49"/>
      <c r="LED108" s="49"/>
      <c r="LEE108" s="49"/>
      <c r="LEF108" s="49"/>
      <c r="LEG108" s="49"/>
      <c r="LEH108" s="49"/>
      <c r="LEI108" s="49"/>
      <c r="LEJ108" s="49"/>
      <c r="LEK108" s="49"/>
      <c r="LEL108" s="49"/>
      <c r="LEM108" s="49"/>
      <c r="LEN108" s="49"/>
      <c r="LEO108" s="49"/>
      <c r="LEP108" s="49"/>
      <c r="LEQ108" s="49"/>
      <c r="LER108" s="49"/>
      <c r="LES108" s="49"/>
      <c r="LET108" s="49"/>
      <c r="LEU108" s="49"/>
      <c r="LEV108" s="49"/>
      <c r="LEW108" s="49"/>
      <c r="LEX108" s="49"/>
      <c r="LEY108" s="49"/>
      <c r="LEZ108" s="49"/>
      <c r="LFA108" s="49"/>
      <c r="LFB108" s="49"/>
      <c r="LFC108" s="49"/>
      <c r="LFD108" s="49"/>
      <c r="LFE108" s="49"/>
      <c r="LFF108" s="49"/>
      <c r="LFG108" s="49"/>
      <c r="LFH108" s="49"/>
      <c r="LFI108" s="49"/>
      <c r="LFJ108" s="49"/>
      <c r="LFK108" s="49"/>
      <c r="LFL108" s="49"/>
      <c r="LFM108" s="49"/>
      <c r="LFN108" s="49"/>
      <c r="LFO108" s="49"/>
      <c r="LFP108" s="49"/>
      <c r="LFQ108" s="49"/>
      <c r="LFR108" s="49"/>
      <c r="LFS108" s="49"/>
      <c r="LFT108" s="49"/>
      <c r="LFU108" s="49"/>
      <c r="LFV108" s="49"/>
      <c r="LFW108" s="49"/>
      <c r="LFX108" s="49"/>
      <c r="LFY108" s="49"/>
      <c r="LFZ108" s="49"/>
      <c r="LGA108" s="49"/>
      <c r="LGB108" s="49"/>
      <c r="LGC108" s="49"/>
      <c r="LGD108" s="49"/>
      <c r="LGE108" s="49"/>
      <c r="LGF108" s="49"/>
      <c r="LGG108" s="49"/>
      <c r="LGH108" s="49"/>
      <c r="LGI108" s="49"/>
      <c r="LGJ108" s="49"/>
      <c r="LGK108" s="49"/>
      <c r="LGL108" s="49"/>
      <c r="LGM108" s="49"/>
      <c r="LGN108" s="49"/>
      <c r="LGO108" s="49"/>
      <c r="LGP108" s="49"/>
      <c r="LGQ108" s="49"/>
      <c r="LGR108" s="49"/>
      <c r="LGS108" s="49"/>
      <c r="LGT108" s="49"/>
      <c r="LGU108" s="49"/>
      <c r="LGV108" s="49"/>
      <c r="LGW108" s="49"/>
      <c r="LGX108" s="49"/>
      <c r="LGY108" s="49"/>
      <c r="LGZ108" s="49"/>
      <c r="LHA108" s="49"/>
      <c r="LHB108" s="49"/>
      <c r="LHC108" s="49"/>
      <c r="LHD108" s="49"/>
      <c r="LHE108" s="49"/>
      <c r="LHF108" s="49"/>
      <c r="LHG108" s="49"/>
      <c r="LHH108" s="49"/>
      <c r="LHI108" s="49"/>
      <c r="LHJ108" s="49"/>
      <c r="LHK108" s="49"/>
      <c r="LHL108" s="49"/>
      <c r="LHM108" s="49"/>
      <c r="LHN108" s="49"/>
      <c r="LHO108" s="49"/>
      <c r="LHP108" s="49"/>
      <c r="LHQ108" s="49"/>
      <c r="LHR108" s="49"/>
      <c r="LHS108" s="49"/>
      <c r="LHT108" s="49"/>
      <c r="LHU108" s="49"/>
      <c r="LHV108" s="49"/>
      <c r="LHW108" s="49"/>
      <c r="LHX108" s="49"/>
      <c r="LHY108" s="49"/>
      <c r="LHZ108" s="49"/>
      <c r="LIA108" s="49"/>
      <c r="LIB108" s="49"/>
      <c r="LIC108" s="49"/>
      <c r="LID108" s="49"/>
      <c r="LIE108" s="49"/>
      <c r="LIF108" s="49"/>
      <c r="LIG108" s="49"/>
      <c r="LIH108" s="49"/>
      <c r="LII108" s="49"/>
      <c r="LIJ108" s="49"/>
      <c r="LIK108" s="49"/>
      <c r="LIL108" s="49"/>
      <c r="LIM108" s="49"/>
      <c r="LIN108" s="49"/>
      <c r="LIO108" s="49"/>
      <c r="LIP108" s="49"/>
      <c r="LIQ108" s="49"/>
      <c r="LIR108" s="49"/>
      <c r="LIS108" s="49"/>
      <c r="LIT108" s="49"/>
      <c r="LIU108" s="49"/>
      <c r="LIV108" s="49"/>
      <c r="LIW108" s="49"/>
      <c r="LIX108" s="49"/>
      <c r="LIY108" s="49"/>
      <c r="LIZ108" s="49"/>
      <c r="LJA108" s="49"/>
      <c r="LJB108" s="49"/>
      <c r="LJC108" s="49"/>
      <c r="LJD108" s="49"/>
      <c r="LJE108" s="49"/>
      <c r="LJF108" s="49"/>
      <c r="LJG108" s="49"/>
      <c r="LJH108" s="49"/>
      <c r="LJI108" s="49"/>
      <c r="LJJ108" s="49"/>
      <c r="LJK108" s="49"/>
      <c r="LJL108" s="49"/>
      <c r="LJM108" s="49"/>
      <c r="LJN108" s="49"/>
      <c r="LJO108" s="49"/>
      <c r="LJP108" s="49"/>
      <c r="LJQ108" s="49"/>
      <c r="LJR108" s="49"/>
      <c r="LJS108" s="49"/>
      <c r="LJT108" s="49"/>
      <c r="LJU108" s="49"/>
      <c r="LJV108" s="49"/>
      <c r="LJW108" s="49"/>
      <c r="LJX108" s="49"/>
      <c r="LJY108" s="49"/>
      <c r="LJZ108" s="49"/>
      <c r="LKA108" s="49"/>
      <c r="LKB108" s="49"/>
      <c r="LKC108" s="49"/>
      <c r="LKD108" s="49"/>
      <c r="LKE108" s="49"/>
      <c r="LKF108" s="49"/>
      <c r="LKG108" s="49"/>
      <c r="LKH108" s="49"/>
      <c r="LKI108" s="49"/>
      <c r="LKJ108" s="49"/>
      <c r="LKK108" s="49"/>
      <c r="LKL108" s="49"/>
      <c r="LKM108" s="49"/>
      <c r="LKN108" s="49"/>
      <c r="LKO108" s="49"/>
      <c r="LKP108" s="49"/>
      <c r="LKQ108" s="49"/>
      <c r="LKR108" s="49"/>
      <c r="LKS108" s="49"/>
      <c r="LKT108" s="49"/>
      <c r="LKU108" s="49"/>
      <c r="LKV108" s="49"/>
      <c r="LKW108" s="49"/>
      <c r="LKX108" s="49"/>
      <c r="LKY108" s="49"/>
      <c r="LKZ108" s="49"/>
      <c r="LLA108" s="49"/>
      <c r="LLB108" s="49"/>
      <c r="LLC108" s="49"/>
      <c r="LLD108" s="49"/>
      <c r="LLE108" s="49"/>
      <c r="LLF108" s="49"/>
      <c r="LLG108" s="49"/>
      <c r="LLH108" s="49"/>
      <c r="LLI108" s="49"/>
      <c r="LLJ108" s="49"/>
      <c r="LLK108" s="49"/>
      <c r="LLL108" s="49"/>
      <c r="LLM108" s="49"/>
      <c r="LLN108" s="49"/>
      <c r="LLO108" s="49"/>
      <c r="LLP108" s="49"/>
      <c r="LLQ108" s="49"/>
      <c r="LLR108" s="49"/>
      <c r="LLS108" s="49"/>
      <c r="LLT108" s="49"/>
      <c r="LLU108" s="49"/>
      <c r="LLV108" s="49"/>
      <c r="LLW108" s="49"/>
      <c r="LLX108" s="49"/>
      <c r="LLY108" s="49"/>
      <c r="LLZ108" s="49"/>
      <c r="LMA108" s="49"/>
      <c r="LMB108" s="49"/>
      <c r="LMC108" s="49"/>
      <c r="LMD108" s="49"/>
      <c r="LME108" s="49"/>
      <c r="LMF108" s="49"/>
      <c r="LMG108" s="49"/>
      <c r="LMH108" s="49"/>
      <c r="LMI108" s="49"/>
      <c r="LMJ108" s="49"/>
      <c r="LMK108" s="49"/>
      <c r="LML108" s="49"/>
      <c r="LMM108" s="49"/>
      <c r="LMN108" s="49"/>
      <c r="LMO108" s="49"/>
      <c r="LMP108" s="49"/>
      <c r="LMQ108" s="49"/>
      <c r="LMR108" s="49"/>
      <c r="LMS108" s="49"/>
      <c r="LMT108" s="49"/>
      <c r="LMU108" s="49"/>
      <c r="LMV108" s="49"/>
      <c r="LMW108" s="49"/>
      <c r="LMX108" s="49"/>
      <c r="LMY108" s="49"/>
      <c r="LMZ108" s="49"/>
      <c r="LNA108" s="49"/>
      <c r="LNB108" s="49"/>
      <c r="LNC108" s="49"/>
      <c r="LND108" s="49"/>
      <c r="LNE108" s="49"/>
      <c r="LNF108" s="49"/>
      <c r="LNG108" s="49"/>
      <c r="LNH108" s="49"/>
      <c r="LNI108" s="49"/>
      <c r="LNJ108" s="49"/>
      <c r="LNK108" s="49"/>
      <c r="LNL108" s="49"/>
      <c r="LNM108" s="49"/>
      <c r="LNN108" s="49"/>
      <c r="LNO108" s="49"/>
      <c r="LNP108" s="49"/>
      <c r="LNQ108" s="49"/>
      <c r="LNR108" s="49"/>
      <c r="LNS108" s="49"/>
      <c r="LNT108" s="49"/>
      <c r="LNU108" s="49"/>
      <c r="LNV108" s="49"/>
      <c r="LNW108" s="49"/>
      <c r="LNX108" s="49"/>
      <c r="LNY108" s="49"/>
      <c r="LNZ108" s="49"/>
      <c r="LOA108" s="49"/>
      <c r="LOB108" s="49"/>
      <c r="LOC108" s="49"/>
      <c r="LOD108" s="49"/>
      <c r="LOE108" s="49"/>
      <c r="LOF108" s="49"/>
      <c r="LOG108" s="49"/>
      <c r="LOH108" s="49"/>
      <c r="LOI108" s="49"/>
      <c r="LOJ108" s="49"/>
      <c r="LOK108" s="49"/>
      <c r="LOL108" s="49"/>
      <c r="LOM108" s="49"/>
      <c r="LON108" s="49"/>
      <c r="LOO108" s="49"/>
      <c r="LOP108" s="49"/>
      <c r="LOQ108" s="49"/>
      <c r="LOR108" s="49"/>
      <c r="LOS108" s="49"/>
      <c r="LOT108" s="49"/>
      <c r="LOU108" s="49"/>
      <c r="LOV108" s="49"/>
      <c r="LOW108" s="49"/>
      <c r="LOX108" s="49"/>
      <c r="LOY108" s="49"/>
      <c r="LOZ108" s="49"/>
      <c r="LPA108" s="49"/>
      <c r="LPB108" s="49"/>
      <c r="LPC108" s="49"/>
      <c r="LPD108" s="49"/>
      <c r="LPE108" s="49"/>
      <c r="LPF108" s="49"/>
      <c r="LPG108" s="49"/>
      <c r="LPH108" s="49"/>
      <c r="LPI108" s="49"/>
      <c r="LPJ108" s="49"/>
      <c r="LPK108" s="49"/>
      <c r="LPL108" s="49"/>
      <c r="LPM108" s="49"/>
      <c r="LPN108" s="49"/>
      <c r="LPO108" s="49"/>
      <c r="LPP108" s="49"/>
      <c r="LPQ108" s="49"/>
      <c r="LPR108" s="49"/>
      <c r="LPS108" s="49"/>
      <c r="LPT108" s="49"/>
      <c r="LPU108" s="49"/>
      <c r="LPV108" s="49"/>
      <c r="LPW108" s="49"/>
      <c r="LPX108" s="49"/>
      <c r="LPY108" s="49"/>
      <c r="LPZ108" s="49"/>
      <c r="LQA108" s="49"/>
      <c r="LQB108" s="49"/>
      <c r="LQC108" s="49"/>
      <c r="LQD108" s="49"/>
      <c r="LQE108" s="49"/>
      <c r="LQF108" s="49"/>
      <c r="LQG108" s="49"/>
      <c r="LQH108" s="49"/>
      <c r="LQI108" s="49"/>
      <c r="LQJ108" s="49"/>
      <c r="LQK108" s="49"/>
      <c r="LQL108" s="49"/>
      <c r="LQM108" s="49"/>
      <c r="LQN108" s="49"/>
      <c r="LQO108" s="49"/>
      <c r="LQP108" s="49"/>
      <c r="LQQ108" s="49"/>
      <c r="LQR108" s="49"/>
      <c r="LQS108" s="49"/>
      <c r="LQT108" s="49"/>
      <c r="LQU108" s="49"/>
      <c r="LQV108" s="49"/>
      <c r="LQW108" s="49"/>
      <c r="LQX108" s="49"/>
      <c r="LQY108" s="49"/>
      <c r="LQZ108" s="49"/>
      <c r="LRA108" s="49"/>
      <c r="LRB108" s="49"/>
      <c r="LRC108" s="49"/>
      <c r="LRD108" s="49"/>
      <c r="LRE108" s="49"/>
      <c r="LRF108" s="49"/>
      <c r="LRG108" s="49"/>
      <c r="LRH108" s="49"/>
      <c r="LRI108" s="49"/>
      <c r="LRJ108" s="49"/>
      <c r="LRK108" s="49"/>
      <c r="LRL108" s="49"/>
      <c r="LRM108" s="49"/>
      <c r="LRN108" s="49"/>
      <c r="LRO108" s="49"/>
      <c r="LRP108" s="49"/>
      <c r="LRQ108" s="49"/>
      <c r="LRR108" s="49"/>
      <c r="LRS108" s="49"/>
      <c r="LRT108" s="49"/>
      <c r="LRU108" s="49"/>
      <c r="LRV108" s="49"/>
      <c r="LRW108" s="49"/>
      <c r="LRX108" s="49"/>
      <c r="LRY108" s="49"/>
      <c r="LRZ108" s="49"/>
      <c r="LSA108" s="49"/>
      <c r="LSB108" s="49"/>
      <c r="LSC108" s="49"/>
      <c r="LSD108" s="49"/>
      <c r="LSE108" s="49"/>
      <c r="LSF108" s="49"/>
      <c r="LSG108" s="49"/>
      <c r="LSH108" s="49"/>
      <c r="LSI108" s="49"/>
      <c r="LSJ108" s="49"/>
      <c r="LSK108" s="49"/>
      <c r="LSL108" s="49"/>
      <c r="LSM108" s="49"/>
      <c r="LSN108" s="49"/>
      <c r="LSO108" s="49"/>
      <c r="LSP108" s="49"/>
      <c r="LSQ108" s="49"/>
      <c r="LSR108" s="49"/>
      <c r="LSS108" s="49"/>
      <c r="LST108" s="49"/>
      <c r="LSU108" s="49"/>
      <c r="LSV108" s="49"/>
      <c r="LSW108" s="49"/>
      <c r="LSX108" s="49"/>
      <c r="LSY108" s="49"/>
      <c r="LSZ108" s="49"/>
      <c r="LTA108" s="49"/>
      <c r="LTB108" s="49"/>
      <c r="LTC108" s="49"/>
      <c r="LTD108" s="49"/>
      <c r="LTE108" s="49"/>
      <c r="LTF108" s="49"/>
      <c r="LTG108" s="49"/>
      <c r="LTH108" s="49"/>
      <c r="LTI108" s="49"/>
      <c r="LTJ108" s="49"/>
      <c r="LTK108" s="49"/>
      <c r="LTL108" s="49"/>
      <c r="LTM108" s="49"/>
      <c r="LTN108" s="49"/>
      <c r="LTO108" s="49"/>
      <c r="LTP108" s="49"/>
      <c r="LTQ108" s="49"/>
      <c r="LTR108" s="49"/>
      <c r="LTS108" s="49"/>
      <c r="LTT108" s="49"/>
      <c r="LTU108" s="49"/>
      <c r="LTV108" s="49"/>
      <c r="LTW108" s="49"/>
      <c r="LTX108" s="49"/>
      <c r="LTY108" s="49"/>
      <c r="LTZ108" s="49"/>
      <c r="LUA108" s="49"/>
      <c r="LUB108" s="49"/>
      <c r="LUC108" s="49"/>
      <c r="LUD108" s="49"/>
      <c r="LUE108" s="49"/>
      <c r="LUF108" s="49"/>
      <c r="LUG108" s="49"/>
      <c r="LUH108" s="49"/>
      <c r="LUI108" s="49"/>
      <c r="LUJ108" s="49"/>
      <c r="LUK108" s="49"/>
      <c r="LUL108" s="49"/>
      <c r="LUM108" s="49"/>
      <c r="LUN108" s="49"/>
      <c r="LUO108" s="49"/>
      <c r="LUP108" s="49"/>
      <c r="LUQ108" s="49"/>
      <c r="LUR108" s="49"/>
      <c r="LUS108" s="49"/>
      <c r="LUT108" s="49"/>
      <c r="LUU108" s="49"/>
      <c r="LUV108" s="49"/>
      <c r="LUW108" s="49"/>
      <c r="LUX108" s="49"/>
      <c r="LUY108" s="49"/>
      <c r="LUZ108" s="49"/>
      <c r="LVA108" s="49"/>
      <c r="LVB108" s="49"/>
      <c r="LVC108" s="49"/>
      <c r="LVD108" s="49"/>
      <c r="LVE108" s="49"/>
      <c r="LVF108" s="49"/>
      <c r="LVG108" s="49"/>
      <c r="LVH108" s="49"/>
      <c r="LVI108" s="49"/>
      <c r="LVJ108" s="49"/>
      <c r="LVK108" s="49"/>
      <c r="LVL108" s="49"/>
      <c r="LVM108" s="49"/>
      <c r="LVN108" s="49"/>
      <c r="LVO108" s="49"/>
      <c r="LVP108" s="49"/>
      <c r="LVQ108" s="49"/>
      <c r="LVR108" s="49"/>
      <c r="LVS108" s="49"/>
      <c r="LVT108" s="49"/>
      <c r="LVU108" s="49"/>
      <c r="LVV108" s="49"/>
      <c r="LVW108" s="49"/>
      <c r="LVX108" s="49"/>
      <c r="LVY108" s="49"/>
      <c r="LVZ108" s="49"/>
      <c r="LWA108" s="49"/>
      <c r="LWB108" s="49"/>
      <c r="LWC108" s="49"/>
      <c r="LWD108" s="49"/>
      <c r="LWE108" s="49"/>
      <c r="LWF108" s="49"/>
      <c r="LWG108" s="49"/>
      <c r="LWH108" s="49"/>
      <c r="LWI108" s="49"/>
      <c r="LWJ108" s="49"/>
      <c r="LWK108" s="49"/>
      <c r="LWL108" s="49"/>
      <c r="LWM108" s="49"/>
      <c r="LWN108" s="49"/>
      <c r="LWO108" s="49"/>
      <c r="LWP108" s="49"/>
      <c r="LWQ108" s="49"/>
      <c r="LWR108" s="49"/>
      <c r="LWS108" s="49"/>
      <c r="LWT108" s="49"/>
      <c r="LWU108" s="49"/>
      <c r="LWV108" s="49"/>
      <c r="LWW108" s="49"/>
      <c r="LWX108" s="49"/>
      <c r="LWY108" s="49"/>
      <c r="LWZ108" s="49"/>
      <c r="LXA108" s="49"/>
      <c r="LXB108" s="49"/>
      <c r="LXC108" s="49"/>
      <c r="LXD108" s="49"/>
      <c r="LXE108" s="49"/>
      <c r="LXF108" s="49"/>
      <c r="LXG108" s="49"/>
      <c r="LXH108" s="49"/>
      <c r="LXI108" s="49"/>
      <c r="LXJ108" s="49"/>
      <c r="LXK108" s="49"/>
      <c r="LXL108" s="49"/>
      <c r="LXM108" s="49"/>
      <c r="LXN108" s="49"/>
      <c r="LXO108" s="49"/>
      <c r="LXP108" s="49"/>
      <c r="LXQ108" s="49"/>
      <c r="LXR108" s="49"/>
      <c r="LXS108" s="49"/>
      <c r="LXT108" s="49"/>
      <c r="LXU108" s="49"/>
      <c r="LXV108" s="49"/>
      <c r="LXW108" s="49"/>
      <c r="LXX108" s="49"/>
      <c r="LXY108" s="49"/>
      <c r="LXZ108" s="49"/>
      <c r="LYA108" s="49"/>
      <c r="LYB108" s="49"/>
      <c r="LYC108" s="49"/>
      <c r="LYD108" s="49"/>
      <c r="LYE108" s="49"/>
      <c r="LYF108" s="49"/>
      <c r="LYG108" s="49"/>
      <c r="LYH108" s="49"/>
      <c r="LYI108" s="49"/>
      <c r="LYJ108" s="49"/>
      <c r="LYK108" s="49"/>
      <c r="LYL108" s="49"/>
      <c r="LYM108" s="49"/>
      <c r="LYN108" s="49"/>
      <c r="LYO108" s="49"/>
      <c r="LYP108" s="49"/>
      <c r="LYQ108" s="49"/>
      <c r="LYR108" s="49"/>
      <c r="LYS108" s="49"/>
      <c r="LYT108" s="49"/>
      <c r="LYU108" s="49"/>
      <c r="LYV108" s="49"/>
      <c r="LYW108" s="49"/>
      <c r="LYX108" s="49"/>
      <c r="LYY108" s="49"/>
      <c r="LYZ108" s="49"/>
      <c r="LZA108" s="49"/>
      <c r="LZB108" s="49"/>
      <c r="LZC108" s="49"/>
      <c r="LZD108" s="49"/>
      <c r="LZE108" s="49"/>
      <c r="LZF108" s="49"/>
      <c r="LZG108" s="49"/>
      <c r="LZH108" s="49"/>
      <c r="LZI108" s="49"/>
      <c r="LZJ108" s="49"/>
      <c r="LZK108" s="49"/>
      <c r="LZL108" s="49"/>
      <c r="LZM108" s="49"/>
      <c r="LZN108" s="49"/>
      <c r="LZO108" s="49"/>
      <c r="LZP108" s="49"/>
      <c r="LZQ108" s="49"/>
      <c r="LZR108" s="49"/>
      <c r="LZS108" s="49"/>
      <c r="LZT108" s="49"/>
      <c r="LZU108" s="49"/>
      <c r="LZV108" s="49"/>
      <c r="LZW108" s="49"/>
      <c r="LZX108" s="49"/>
      <c r="LZY108" s="49"/>
      <c r="LZZ108" s="49"/>
      <c r="MAA108" s="49"/>
      <c r="MAB108" s="49"/>
      <c r="MAC108" s="49"/>
      <c r="MAD108" s="49"/>
      <c r="MAE108" s="49"/>
      <c r="MAF108" s="49"/>
      <c r="MAG108" s="49"/>
      <c r="MAH108" s="49"/>
      <c r="MAI108" s="49"/>
      <c r="MAJ108" s="49"/>
      <c r="MAK108" s="49"/>
      <c r="MAL108" s="49"/>
      <c r="MAM108" s="49"/>
      <c r="MAN108" s="49"/>
      <c r="MAO108" s="49"/>
      <c r="MAP108" s="49"/>
      <c r="MAQ108" s="49"/>
      <c r="MAR108" s="49"/>
      <c r="MAS108" s="49"/>
      <c r="MAT108" s="49"/>
      <c r="MAU108" s="49"/>
      <c r="MAV108" s="49"/>
      <c r="MAW108" s="49"/>
      <c r="MAX108" s="49"/>
      <c r="MAY108" s="49"/>
      <c r="MAZ108" s="49"/>
      <c r="MBA108" s="49"/>
      <c r="MBB108" s="49"/>
      <c r="MBC108" s="49"/>
      <c r="MBD108" s="49"/>
      <c r="MBE108" s="49"/>
      <c r="MBF108" s="49"/>
      <c r="MBG108" s="49"/>
      <c r="MBH108" s="49"/>
      <c r="MBI108" s="49"/>
      <c r="MBJ108" s="49"/>
      <c r="MBK108" s="49"/>
      <c r="MBL108" s="49"/>
      <c r="MBM108" s="49"/>
      <c r="MBN108" s="49"/>
      <c r="MBO108" s="49"/>
      <c r="MBP108" s="49"/>
      <c r="MBQ108" s="49"/>
      <c r="MBR108" s="49"/>
      <c r="MBS108" s="49"/>
      <c r="MBT108" s="49"/>
      <c r="MBU108" s="49"/>
      <c r="MBV108" s="49"/>
      <c r="MBW108" s="49"/>
      <c r="MBX108" s="49"/>
      <c r="MBY108" s="49"/>
      <c r="MBZ108" s="49"/>
      <c r="MCA108" s="49"/>
      <c r="MCB108" s="49"/>
      <c r="MCC108" s="49"/>
      <c r="MCD108" s="49"/>
      <c r="MCE108" s="49"/>
      <c r="MCF108" s="49"/>
      <c r="MCG108" s="49"/>
      <c r="MCH108" s="49"/>
      <c r="MCI108" s="49"/>
      <c r="MCJ108" s="49"/>
      <c r="MCK108" s="49"/>
      <c r="MCL108" s="49"/>
      <c r="MCM108" s="49"/>
      <c r="MCN108" s="49"/>
      <c r="MCO108" s="49"/>
      <c r="MCP108" s="49"/>
      <c r="MCQ108" s="49"/>
      <c r="MCR108" s="49"/>
      <c r="MCS108" s="49"/>
      <c r="MCT108" s="49"/>
      <c r="MCU108" s="49"/>
      <c r="MCV108" s="49"/>
      <c r="MCW108" s="49"/>
      <c r="MCX108" s="49"/>
      <c r="MCY108" s="49"/>
      <c r="MCZ108" s="49"/>
      <c r="MDA108" s="49"/>
      <c r="MDB108" s="49"/>
      <c r="MDC108" s="49"/>
      <c r="MDD108" s="49"/>
      <c r="MDE108" s="49"/>
      <c r="MDF108" s="49"/>
      <c r="MDG108" s="49"/>
      <c r="MDH108" s="49"/>
      <c r="MDI108" s="49"/>
      <c r="MDJ108" s="49"/>
      <c r="MDK108" s="49"/>
      <c r="MDL108" s="49"/>
      <c r="MDM108" s="49"/>
      <c r="MDN108" s="49"/>
      <c r="MDO108" s="49"/>
      <c r="MDP108" s="49"/>
      <c r="MDQ108" s="49"/>
      <c r="MDR108" s="49"/>
      <c r="MDS108" s="49"/>
      <c r="MDT108" s="49"/>
      <c r="MDU108" s="49"/>
      <c r="MDV108" s="49"/>
      <c r="MDW108" s="49"/>
      <c r="MDX108" s="49"/>
      <c r="MDY108" s="49"/>
      <c r="MDZ108" s="49"/>
      <c r="MEA108" s="49"/>
      <c r="MEB108" s="49"/>
      <c r="MEC108" s="49"/>
      <c r="MED108" s="49"/>
      <c r="MEE108" s="49"/>
      <c r="MEF108" s="49"/>
      <c r="MEG108" s="49"/>
      <c r="MEH108" s="49"/>
      <c r="MEI108" s="49"/>
      <c r="MEJ108" s="49"/>
      <c r="MEK108" s="49"/>
      <c r="MEL108" s="49"/>
      <c r="MEM108" s="49"/>
      <c r="MEN108" s="49"/>
      <c r="MEO108" s="49"/>
      <c r="MEP108" s="49"/>
      <c r="MEQ108" s="49"/>
      <c r="MER108" s="49"/>
      <c r="MES108" s="49"/>
      <c r="MET108" s="49"/>
      <c r="MEU108" s="49"/>
      <c r="MEV108" s="49"/>
      <c r="MEW108" s="49"/>
      <c r="MEX108" s="49"/>
      <c r="MEY108" s="49"/>
      <c r="MEZ108" s="49"/>
      <c r="MFA108" s="49"/>
      <c r="MFB108" s="49"/>
      <c r="MFC108" s="49"/>
      <c r="MFD108" s="49"/>
      <c r="MFE108" s="49"/>
      <c r="MFF108" s="49"/>
      <c r="MFG108" s="49"/>
      <c r="MFH108" s="49"/>
      <c r="MFI108" s="49"/>
      <c r="MFJ108" s="49"/>
      <c r="MFK108" s="49"/>
      <c r="MFL108" s="49"/>
      <c r="MFM108" s="49"/>
      <c r="MFN108" s="49"/>
      <c r="MFO108" s="49"/>
      <c r="MFP108" s="49"/>
      <c r="MFQ108" s="49"/>
      <c r="MFR108" s="49"/>
      <c r="MFS108" s="49"/>
      <c r="MFT108" s="49"/>
      <c r="MFU108" s="49"/>
      <c r="MFV108" s="49"/>
      <c r="MFW108" s="49"/>
      <c r="MFX108" s="49"/>
      <c r="MFY108" s="49"/>
      <c r="MFZ108" s="49"/>
      <c r="MGA108" s="49"/>
      <c r="MGB108" s="49"/>
      <c r="MGC108" s="49"/>
      <c r="MGD108" s="49"/>
      <c r="MGE108" s="49"/>
      <c r="MGF108" s="49"/>
      <c r="MGG108" s="49"/>
      <c r="MGH108" s="49"/>
      <c r="MGI108" s="49"/>
      <c r="MGJ108" s="49"/>
      <c r="MGK108" s="49"/>
      <c r="MGL108" s="49"/>
      <c r="MGM108" s="49"/>
      <c r="MGN108" s="49"/>
      <c r="MGO108" s="49"/>
      <c r="MGP108" s="49"/>
      <c r="MGQ108" s="49"/>
      <c r="MGR108" s="49"/>
      <c r="MGS108" s="49"/>
      <c r="MGT108" s="49"/>
      <c r="MGU108" s="49"/>
      <c r="MGV108" s="49"/>
      <c r="MGW108" s="49"/>
      <c r="MGX108" s="49"/>
      <c r="MGY108" s="49"/>
      <c r="MGZ108" s="49"/>
      <c r="MHA108" s="49"/>
      <c r="MHB108" s="49"/>
      <c r="MHC108" s="49"/>
      <c r="MHD108" s="49"/>
      <c r="MHE108" s="49"/>
      <c r="MHF108" s="49"/>
      <c r="MHG108" s="49"/>
      <c r="MHH108" s="49"/>
      <c r="MHI108" s="49"/>
      <c r="MHJ108" s="49"/>
      <c r="MHK108" s="49"/>
      <c r="MHL108" s="49"/>
      <c r="MHM108" s="49"/>
      <c r="MHN108" s="49"/>
      <c r="MHO108" s="49"/>
      <c r="MHP108" s="49"/>
      <c r="MHQ108" s="49"/>
      <c r="MHR108" s="49"/>
      <c r="MHS108" s="49"/>
      <c r="MHT108" s="49"/>
      <c r="MHU108" s="49"/>
      <c r="MHV108" s="49"/>
      <c r="MHW108" s="49"/>
      <c r="MHX108" s="49"/>
      <c r="MHY108" s="49"/>
      <c r="MHZ108" s="49"/>
      <c r="MIA108" s="49"/>
      <c r="MIB108" s="49"/>
      <c r="MIC108" s="49"/>
      <c r="MID108" s="49"/>
      <c r="MIE108" s="49"/>
      <c r="MIF108" s="49"/>
      <c r="MIG108" s="49"/>
      <c r="MIH108" s="49"/>
      <c r="MII108" s="49"/>
      <c r="MIJ108" s="49"/>
      <c r="MIK108" s="49"/>
      <c r="MIL108" s="49"/>
      <c r="MIM108" s="49"/>
      <c r="MIN108" s="49"/>
      <c r="MIO108" s="49"/>
      <c r="MIP108" s="49"/>
      <c r="MIQ108" s="49"/>
      <c r="MIR108" s="49"/>
      <c r="MIS108" s="49"/>
      <c r="MIT108" s="49"/>
      <c r="MIU108" s="49"/>
      <c r="MIV108" s="49"/>
      <c r="MIW108" s="49"/>
      <c r="MIX108" s="49"/>
      <c r="MIY108" s="49"/>
      <c r="MIZ108" s="49"/>
      <c r="MJA108" s="49"/>
      <c r="MJB108" s="49"/>
      <c r="MJC108" s="49"/>
      <c r="MJD108" s="49"/>
      <c r="MJE108" s="49"/>
      <c r="MJF108" s="49"/>
      <c r="MJG108" s="49"/>
      <c r="MJH108" s="49"/>
      <c r="MJI108" s="49"/>
      <c r="MJJ108" s="49"/>
      <c r="MJK108" s="49"/>
      <c r="MJL108" s="49"/>
      <c r="MJM108" s="49"/>
      <c r="MJN108" s="49"/>
      <c r="MJO108" s="49"/>
      <c r="MJP108" s="49"/>
      <c r="MJQ108" s="49"/>
      <c r="MJR108" s="49"/>
      <c r="MJS108" s="49"/>
      <c r="MJT108" s="49"/>
      <c r="MJU108" s="49"/>
      <c r="MJV108" s="49"/>
      <c r="MJW108" s="49"/>
      <c r="MJX108" s="49"/>
      <c r="MJY108" s="49"/>
      <c r="MJZ108" s="49"/>
      <c r="MKA108" s="49"/>
      <c r="MKB108" s="49"/>
      <c r="MKC108" s="49"/>
      <c r="MKD108" s="49"/>
      <c r="MKE108" s="49"/>
      <c r="MKF108" s="49"/>
      <c r="MKG108" s="49"/>
      <c r="MKH108" s="49"/>
      <c r="MKI108" s="49"/>
      <c r="MKJ108" s="49"/>
      <c r="MKK108" s="49"/>
      <c r="MKL108" s="49"/>
      <c r="MKM108" s="49"/>
      <c r="MKN108" s="49"/>
      <c r="MKO108" s="49"/>
      <c r="MKP108" s="49"/>
      <c r="MKQ108" s="49"/>
      <c r="MKR108" s="49"/>
      <c r="MKS108" s="49"/>
      <c r="MKT108" s="49"/>
      <c r="MKU108" s="49"/>
      <c r="MKV108" s="49"/>
      <c r="MKW108" s="49"/>
      <c r="MKX108" s="49"/>
      <c r="MKY108" s="49"/>
      <c r="MKZ108" s="49"/>
      <c r="MLA108" s="49"/>
      <c r="MLB108" s="49"/>
      <c r="MLC108" s="49"/>
      <c r="MLD108" s="49"/>
      <c r="MLE108" s="49"/>
      <c r="MLF108" s="49"/>
      <c r="MLG108" s="49"/>
      <c r="MLH108" s="49"/>
      <c r="MLI108" s="49"/>
      <c r="MLJ108" s="49"/>
      <c r="MLK108" s="49"/>
      <c r="MLL108" s="49"/>
      <c r="MLM108" s="49"/>
      <c r="MLN108" s="49"/>
      <c r="MLO108" s="49"/>
      <c r="MLP108" s="49"/>
      <c r="MLQ108" s="49"/>
      <c r="MLR108" s="49"/>
      <c r="MLS108" s="49"/>
      <c r="MLT108" s="49"/>
      <c r="MLU108" s="49"/>
      <c r="MLV108" s="49"/>
      <c r="MLW108" s="49"/>
      <c r="MLX108" s="49"/>
      <c r="MLY108" s="49"/>
      <c r="MLZ108" s="49"/>
      <c r="MMA108" s="49"/>
      <c r="MMB108" s="49"/>
      <c r="MMC108" s="49"/>
      <c r="MMD108" s="49"/>
      <c r="MME108" s="49"/>
      <c r="MMF108" s="49"/>
      <c r="MMG108" s="49"/>
      <c r="MMH108" s="49"/>
      <c r="MMI108" s="49"/>
      <c r="MMJ108" s="49"/>
      <c r="MMK108" s="49"/>
      <c r="MML108" s="49"/>
      <c r="MMM108" s="49"/>
      <c r="MMN108" s="49"/>
      <c r="MMO108" s="49"/>
      <c r="MMP108" s="49"/>
      <c r="MMQ108" s="49"/>
      <c r="MMR108" s="49"/>
      <c r="MMS108" s="49"/>
      <c r="MMT108" s="49"/>
      <c r="MMU108" s="49"/>
      <c r="MMV108" s="49"/>
      <c r="MMW108" s="49"/>
      <c r="MMX108" s="49"/>
      <c r="MMY108" s="49"/>
      <c r="MMZ108" s="49"/>
      <c r="MNA108" s="49"/>
      <c r="MNB108" s="49"/>
      <c r="MNC108" s="49"/>
      <c r="MND108" s="49"/>
      <c r="MNE108" s="49"/>
      <c r="MNF108" s="49"/>
      <c r="MNG108" s="49"/>
      <c r="MNH108" s="49"/>
      <c r="MNI108" s="49"/>
      <c r="MNJ108" s="49"/>
      <c r="MNK108" s="49"/>
      <c r="MNL108" s="49"/>
      <c r="MNM108" s="49"/>
      <c r="MNN108" s="49"/>
      <c r="MNO108" s="49"/>
      <c r="MNP108" s="49"/>
      <c r="MNQ108" s="49"/>
      <c r="MNR108" s="49"/>
      <c r="MNS108" s="49"/>
      <c r="MNT108" s="49"/>
      <c r="MNU108" s="49"/>
      <c r="MNV108" s="49"/>
      <c r="MNW108" s="49"/>
      <c r="MNX108" s="49"/>
      <c r="MNY108" s="49"/>
      <c r="MNZ108" s="49"/>
      <c r="MOA108" s="49"/>
      <c r="MOB108" s="49"/>
      <c r="MOC108" s="49"/>
      <c r="MOD108" s="49"/>
      <c r="MOE108" s="49"/>
      <c r="MOF108" s="49"/>
      <c r="MOG108" s="49"/>
      <c r="MOH108" s="49"/>
      <c r="MOI108" s="49"/>
      <c r="MOJ108" s="49"/>
      <c r="MOK108" s="49"/>
      <c r="MOL108" s="49"/>
      <c r="MOM108" s="49"/>
      <c r="MON108" s="49"/>
      <c r="MOO108" s="49"/>
      <c r="MOP108" s="49"/>
      <c r="MOQ108" s="49"/>
      <c r="MOR108" s="49"/>
      <c r="MOS108" s="49"/>
      <c r="MOT108" s="49"/>
      <c r="MOU108" s="49"/>
      <c r="MOV108" s="49"/>
      <c r="MOW108" s="49"/>
      <c r="MOX108" s="49"/>
      <c r="MOY108" s="49"/>
      <c r="MOZ108" s="49"/>
      <c r="MPA108" s="49"/>
      <c r="MPB108" s="49"/>
      <c r="MPC108" s="49"/>
      <c r="MPD108" s="49"/>
      <c r="MPE108" s="49"/>
      <c r="MPF108" s="49"/>
      <c r="MPG108" s="49"/>
      <c r="MPH108" s="49"/>
      <c r="MPI108" s="49"/>
      <c r="MPJ108" s="49"/>
      <c r="MPK108" s="49"/>
      <c r="MPL108" s="49"/>
      <c r="MPM108" s="49"/>
      <c r="MPN108" s="49"/>
      <c r="MPO108" s="49"/>
      <c r="MPP108" s="49"/>
      <c r="MPQ108" s="49"/>
      <c r="MPR108" s="49"/>
      <c r="MPS108" s="49"/>
      <c r="MPT108" s="49"/>
      <c r="MPU108" s="49"/>
      <c r="MPV108" s="49"/>
      <c r="MPW108" s="49"/>
      <c r="MPX108" s="49"/>
      <c r="MPY108" s="49"/>
      <c r="MPZ108" s="49"/>
      <c r="MQA108" s="49"/>
      <c r="MQB108" s="49"/>
      <c r="MQC108" s="49"/>
      <c r="MQD108" s="49"/>
      <c r="MQE108" s="49"/>
      <c r="MQF108" s="49"/>
      <c r="MQG108" s="49"/>
      <c r="MQH108" s="49"/>
      <c r="MQI108" s="49"/>
      <c r="MQJ108" s="49"/>
      <c r="MQK108" s="49"/>
      <c r="MQL108" s="49"/>
      <c r="MQM108" s="49"/>
      <c r="MQN108" s="49"/>
      <c r="MQO108" s="49"/>
      <c r="MQP108" s="49"/>
      <c r="MQQ108" s="49"/>
      <c r="MQR108" s="49"/>
      <c r="MQS108" s="49"/>
      <c r="MQT108" s="49"/>
      <c r="MQU108" s="49"/>
      <c r="MQV108" s="49"/>
      <c r="MQW108" s="49"/>
      <c r="MQX108" s="49"/>
      <c r="MQY108" s="49"/>
      <c r="MQZ108" s="49"/>
      <c r="MRA108" s="49"/>
      <c r="MRB108" s="49"/>
      <c r="MRC108" s="49"/>
      <c r="MRD108" s="49"/>
      <c r="MRE108" s="49"/>
      <c r="MRF108" s="49"/>
      <c r="MRG108" s="49"/>
      <c r="MRH108" s="49"/>
      <c r="MRI108" s="49"/>
      <c r="MRJ108" s="49"/>
      <c r="MRK108" s="49"/>
      <c r="MRL108" s="49"/>
      <c r="MRM108" s="49"/>
      <c r="MRN108" s="49"/>
      <c r="MRO108" s="49"/>
      <c r="MRP108" s="49"/>
      <c r="MRQ108" s="49"/>
      <c r="MRR108" s="49"/>
      <c r="MRS108" s="49"/>
      <c r="MRT108" s="49"/>
      <c r="MRU108" s="49"/>
      <c r="MRV108" s="49"/>
      <c r="MRW108" s="49"/>
      <c r="MRX108" s="49"/>
      <c r="MRY108" s="49"/>
      <c r="MRZ108" s="49"/>
      <c r="MSA108" s="49"/>
      <c r="MSB108" s="49"/>
      <c r="MSC108" s="49"/>
      <c r="MSD108" s="49"/>
      <c r="MSE108" s="49"/>
      <c r="MSF108" s="49"/>
      <c r="MSG108" s="49"/>
      <c r="MSH108" s="49"/>
      <c r="MSI108" s="49"/>
      <c r="MSJ108" s="49"/>
      <c r="MSK108" s="49"/>
      <c r="MSL108" s="49"/>
      <c r="MSM108" s="49"/>
      <c r="MSN108" s="49"/>
      <c r="MSO108" s="49"/>
      <c r="MSP108" s="49"/>
      <c r="MSQ108" s="49"/>
      <c r="MSR108" s="49"/>
      <c r="MSS108" s="49"/>
      <c r="MST108" s="49"/>
      <c r="MSU108" s="49"/>
      <c r="MSV108" s="49"/>
      <c r="MSW108" s="49"/>
      <c r="MSX108" s="49"/>
      <c r="MSY108" s="49"/>
      <c r="MSZ108" s="49"/>
      <c r="MTA108" s="49"/>
      <c r="MTB108" s="49"/>
      <c r="MTC108" s="49"/>
      <c r="MTD108" s="49"/>
      <c r="MTE108" s="49"/>
      <c r="MTF108" s="49"/>
      <c r="MTG108" s="49"/>
      <c r="MTH108" s="49"/>
      <c r="MTI108" s="49"/>
      <c r="MTJ108" s="49"/>
      <c r="MTK108" s="49"/>
      <c r="MTL108" s="49"/>
      <c r="MTM108" s="49"/>
      <c r="MTN108" s="49"/>
      <c r="MTO108" s="49"/>
      <c r="MTP108" s="49"/>
      <c r="MTQ108" s="49"/>
      <c r="MTR108" s="49"/>
      <c r="MTS108" s="49"/>
      <c r="MTT108" s="49"/>
      <c r="MTU108" s="49"/>
      <c r="MTV108" s="49"/>
      <c r="MTW108" s="49"/>
      <c r="MTX108" s="49"/>
      <c r="MTY108" s="49"/>
      <c r="MTZ108" s="49"/>
      <c r="MUA108" s="49"/>
      <c r="MUB108" s="49"/>
      <c r="MUC108" s="49"/>
      <c r="MUD108" s="49"/>
      <c r="MUE108" s="49"/>
      <c r="MUF108" s="49"/>
      <c r="MUG108" s="49"/>
      <c r="MUH108" s="49"/>
      <c r="MUI108" s="49"/>
      <c r="MUJ108" s="49"/>
      <c r="MUK108" s="49"/>
      <c r="MUL108" s="49"/>
      <c r="MUM108" s="49"/>
      <c r="MUN108" s="49"/>
      <c r="MUO108" s="49"/>
      <c r="MUP108" s="49"/>
      <c r="MUQ108" s="49"/>
      <c r="MUR108" s="49"/>
      <c r="MUS108" s="49"/>
      <c r="MUT108" s="49"/>
      <c r="MUU108" s="49"/>
      <c r="MUV108" s="49"/>
      <c r="MUW108" s="49"/>
      <c r="MUX108" s="49"/>
      <c r="MUY108" s="49"/>
      <c r="MUZ108" s="49"/>
      <c r="MVA108" s="49"/>
      <c r="MVB108" s="49"/>
      <c r="MVC108" s="49"/>
      <c r="MVD108" s="49"/>
      <c r="MVE108" s="49"/>
      <c r="MVF108" s="49"/>
      <c r="MVG108" s="49"/>
      <c r="MVH108" s="49"/>
      <c r="MVI108" s="49"/>
      <c r="MVJ108" s="49"/>
      <c r="MVK108" s="49"/>
      <c r="MVL108" s="49"/>
      <c r="MVM108" s="49"/>
      <c r="MVN108" s="49"/>
      <c r="MVO108" s="49"/>
      <c r="MVP108" s="49"/>
      <c r="MVQ108" s="49"/>
      <c r="MVR108" s="49"/>
      <c r="MVS108" s="49"/>
      <c r="MVT108" s="49"/>
      <c r="MVU108" s="49"/>
      <c r="MVV108" s="49"/>
      <c r="MVW108" s="49"/>
      <c r="MVX108" s="49"/>
      <c r="MVY108" s="49"/>
      <c r="MVZ108" s="49"/>
      <c r="MWA108" s="49"/>
      <c r="MWB108" s="49"/>
      <c r="MWC108" s="49"/>
      <c r="MWD108" s="49"/>
      <c r="MWE108" s="49"/>
      <c r="MWF108" s="49"/>
      <c r="MWG108" s="49"/>
      <c r="MWH108" s="49"/>
      <c r="MWI108" s="49"/>
      <c r="MWJ108" s="49"/>
      <c r="MWK108" s="49"/>
      <c r="MWL108" s="49"/>
      <c r="MWM108" s="49"/>
      <c r="MWN108" s="49"/>
      <c r="MWO108" s="49"/>
      <c r="MWP108" s="49"/>
      <c r="MWQ108" s="49"/>
      <c r="MWR108" s="49"/>
      <c r="MWS108" s="49"/>
      <c r="MWT108" s="49"/>
      <c r="MWU108" s="49"/>
      <c r="MWV108" s="49"/>
      <c r="MWW108" s="49"/>
      <c r="MWX108" s="49"/>
      <c r="MWY108" s="49"/>
      <c r="MWZ108" s="49"/>
      <c r="MXA108" s="49"/>
      <c r="MXB108" s="49"/>
      <c r="MXC108" s="49"/>
      <c r="MXD108" s="49"/>
      <c r="MXE108" s="49"/>
      <c r="MXF108" s="49"/>
      <c r="MXG108" s="49"/>
      <c r="MXH108" s="49"/>
      <c r="MXI108" s="49"/>
      <c r="MXJ108" s="49"/>
      <c r="MXK108" s="49"/>
      <c r="MXL108" s="49"/>
      <c r="MXM108" s="49"/>
      <c r="MXN108" s="49"/>
      <c r="MXO108" s="49"/>
      <c r="MXP108" s="49"/>
      <c r="MXQ108" s="49"/>
      <c r="MXR108" s="49"/>
      <c r="MXS108" s="49"/>
      <c r="MXT108" s="49"/>
      <c r="MXU108" s="49"/>
      <c r="MXV108" s="49"/>
      <c r="MXW108" s="49"/>
      <c r="MXX108" s="49"/>
      <c r="MXY108" s="49"/>
      <c r="MXZ108" s="49"/>
      <c r="MYA108" s="49"/>
      <c r="MYB108" s="49"/>
      <c r="MYC108" s="49"/>
      <c r="MYD108" s="49"/>
      <c r="MYE108" s="49"/>
      <c r="MYF108" s="49"/>
      <c r="MYG108" s="49"/>
      <c r="MYH108" s="49"/>
      <c r="MYI108" s="49"/>
      <c r="MYJ108" s="49"/>
      <c r="MYK108" s="49"/>
      <c r="MYL108" s="49"/>
      <c r="MYM108" s="49"/>
      <c r="MYN108" s="49"/>
      <c r="MYO108" s="49"/>
      <c r="MYP108" s="49"/>
      <c r="MYQ108" s="49"/>
      <c r="MYR108" s="49"/>
      <c r="MYS108" s="49"/>
      <c r="MYT108" s="49"/>
      <c r="MYU108" s="49"/>
      <c r="MYV108" s="49"/>
      <c r="MYW108" s="49"/>
      <c r="MYX108" s="49"/>
      <c r="MYY108" s="49"/>
      <c r="MYZ108" s="49"/>
      <c r="MZA108" s="49"/>
      <c r="MZB108" s="49"/>
      <c r="MZC108" s="49"/>
      <c r="MZD108" s="49"/>
      <c r="MZE108" s="49"/>
      <c r="MZF108" s="49"/>
      <c r="MZG108" s="49"/>
      <c r="MZH108" s="49"/>
      <c r="MZI108" s="49"/>
      <c r="MZJ108" s="49"/>
      <c r="MZK108" s="49"/>
      <c r="MZL108" s="49"/>
      <c r="MZM108" s="49"/>
      <c r="MZN108" s="49"/>
      <c r="MZO108" s="49"/>
      <c r="MZP108" s="49"/>
      <c r="MZQ108" s="49"/>
      <c r="MZR108" s="49"/>
      <c r="MZS108" s="49"/>
      <c r="MZT108" s="49"/>
      <c r="MZU108" s="49"/>
      <c r="MZV108" s="49"/>
      <c r="MZW108" s="49"/>
      <c r="MZX108" s="49"/>
      <c r="MZY108" s="49"/>
      <c r="MZZ108" s="49"/>
      <c r="NAA108" s="49"/>
      <c r="NAB108" s="49"/>
      <c r="NAC108" s="49"/>
      <c r="NAD108" s="49"/>
      <c r="NAE108" s="49"/>
      <c r="NAF108" s="49"/>
      <c r="NAG108" s="49"/>
      <c r="NAH108" s="49"/>
      <c r="NAI108" s="49"/>
      <c r="NAJ108" s="49"/>
      <c r="NAK108" s="49"/>
      <c r="NAL108" s="49"/>
      <c r="NAM108" s="49"/>
      <c r="NAN108" s="49"/>
      <c r="NAO108" s="49"/>
      <c r="NAP108" s="49"/>
      <c r="NAQ108" s="49"/>
      <c r="NAR108" s="49"/>
      <c r="NAS108" s="49"/>
      <c r="NAT108" s="49"/>
      <c r="NAU108" s="49"/>
      <c r="NAV108" s="49"/>
      <c r="NAW108" s="49"/>
      <c r="NAX108" s="49"/>
      <c r="NAY108" s="49"/>
      <c r="NAZ108" s="49"/>
      <c r="NBA108" s="49"/>
      <c r="NBB108" s="49"/>
      <c r="NBC108" s="49"/>
      <c r="NBD108" s="49"/>
      <c r="NBE108" s="49"/>
      <c r="NBF108" s="49"/>
      <c r="NBG108" s="49"/>
      <c r="NBH108" s="49"/>
      <c r="NBI108" s="49"/>
      <c r="NBJ108" s="49"/>
      <c r="NBK108" s="49"/>
      <c r="NBL108" s="49"/>
      <c r="NBM108" s="49"/>
      <c r="NBN108" s="49"/>
      <c r="NBO108" s="49"/>
      <c r="NBP108" s="49"/>
      <c r="NBQ108" s="49"/>
      <c r="NBR108" s="49"/>
      <c r="NBS108" s="49"/>
      <c r="NBT108" s="49"/>
      <c r="NBU108" s="49"/>
      <c r="NBV108" s="49"/>
      <c r="NBW108" s="49"/>
      <c r="NBX108" s="49"/>
      <c r="NBY108" s="49"/>
      <c r="NBZ108" s="49"/>
      <c r="NCA108" s="49"/>
      <c r="NCB108" s="49"/>
      <c r="NCC108" s="49"/>
      <c r="NCD108" s="49"/>
      <c r="NCE108" s="49"/>
      <c r="NCF108" s="49"/>
      <c r="NCG108" s="49"/>
      <c r="NCH108" s="49"/>
      <c r="NCI108" s="49"/>
      <c r="NCJ108" s="49"/>
      <c r="NCK108" s="49"/>
      <c r="NCL108" s="49"/>
      <c r="NCM108" s="49"/>
      <c r="NCN108" s="49"/>
      <c r="NCO108" s="49"/>
      <c r="NCP108" s="49"/>
      <c r="NCQ108" s="49"/>
      <c r="NCR108" s="49"/>
      <c r="NCS108" s="49"/>
      <c r="NCT108" s="49"/>
      <c r="NCU108" s="49"/>
      <c r="NCV108" s="49"/>
      <c r="NCW108" s="49"/>
      <c r="NCX108" s="49"/>
      <c r="NCY108" s="49"/>
      <c r="NCZ108" s="49"/>
      <c r="NDA108" s="49"/>
      <c r="NDB108" s="49"/>
      <c r="NDC108" s="49"/>
      <c r="NDD108" s="49"/>
      <c r="NDE108" s="49"/>
      <c r="NDF108" s="49"/>
      <c r="NDG108" s="49"/>
      <c r="NDH108" s="49"/>
      <c r="NDI108" s="49"/>
      <c r="NDJ108" s="49"/>
      <c r="NDK108" s="49"/>
      <c r="NDL108" s="49"/>
      <c r="NDM108" s="49"/>
      <c r="NDN108" s="49"/>
      <c r="NDO108" s="49"/>
      <c r="NDP108" s="49"/>
      <c r="NDQ108" s="49"/>
      <c r="NDR108" s="49"/>
      <c r="NDS108" s="49"/>
      <c r="NDT108" s="49"/>
      <c r="NDU108" s="49"/>
      <c r="NDV108" s="49"/>
      <c r="NDW108" s="49"/>
      <c r="NDX108" s="49"/>
      <c r="NDY108" s="49"/>
      <c r="NDZ108" s="49"/>
      <c r="NEA108" s="49"/>
      <c r="NEB108" s="49"/>
      <c r="NEC108" s="49"/>
      <c r="NED108" s="49"/>
      <c r="NEE108" s="49"/>
      <c r="NEF108" s="49"/>
      <c r="NEG108" s="49"/>
      <c r="NEH108" s="49"/>
      <c r="NEI108" s="49"/>
      <c r="NEJ108" s="49"/>
      <c r="NEK108" s="49"/>
      <c r="NEL108" s="49"/>
      <c r="NEM108" s="49"/>
      <c r="NEN108" s="49"/>
      <c r="NEO108" s="49"/>
      <c r="NEP108" s="49"/>
      <c r="NEQ108" s="49"/>
      <c r="NER108" s="49"/>
      <c r="NES108" s="49"/>
      <c r="NET108" s="49"/>
      <c r="NEU108" s="49"/>
      <c r="NEV108" s="49"/>
      <c r="NEW108" s="49"/>
      <c r="NEX108" s="49"/>
      <c r="NEY108" s="49"/>
      <c r="NEZ108" s="49"/>
      <c r="NFA108" s="49"/>
      <c r="NFB108" s="49"/>
      <c r="NFC108" s="49"/>
      <c r="NFD108" s="49"/>
      <c r="NFE108" s="49"/>
      <c r="NFF108" s="49"/>
      <c r="NFG108" s="49"/>
      <c r="NFH108" s="49"/>
      <c r="NFI108" s="49"/>
      <c r="NFJ108" s="49"/>
      <c r="NFK108" s="49"/>
      <c r="NFL108" s="49"/>
      <c r="NFM108" s="49"/>
      <c r="NFN108" s="49"/>
      <c r="NFO108" s="49"/>
      <c r="NFP108" s="49"/>
      <c r="NFQ108" s="49"/>
      <c r="NFR108" s="49"/>
      <c r="NFS108" s="49"/>
      <c r="NFT108" s="49"/>
      <c r="NFU108" s="49"/>
      <c r="NFV108" s="49"/>
      <c r="NFW108" s="49"/>
      <c r="NFX108" s="49"/>
      <c r="NFY108" s="49"/>
      <c r="NFZ108" s="49"/>
      <c r="NGA108" s="49"/>
      <c r="NGB108" s="49"/>
      <c r="NGC108" s="49"/>
      <c r="NGD108" s="49"/>
      <c r="NGE108" s="49"/>
      <c r="NGF108" s="49"/>
      <c r="NGG108" s="49"/>
      <c r="NGH108" s="49"/>
      <c r="NGI108" s="49"/>
      <c r="NGJ108" s="49"/>
      <c r="NGK108" s="49"/>
      <c r="NGL108" s="49"/>
      <c r="NGM108" s="49"/>
      <c r="NGN108" s="49"/>
      <c r="NGO108" s="49"/>
      <c r="NGP108" s="49"/>
      <c r="NGQ108" s="49"/>
      <c r="NGR108" s="49"/>
      <c r="NGS108" s="49"/>
      <c r="NGT108" s="49"/>
      <c r="NGU108" s="49"/>
      <c r="NGV108" s="49"/>
      <c r="NGW108" s="49"/>
      <c r="NGX108" s="49"/>
      <c r="NGY108" s="49"/>
      <c r="NGZ108" s="49"/>
      <c r="NHA108" s="49"/>
      <c r="NHB108" s="49"/>
      <c r="NHC108" s="49"/>
      <c r="NHD108" s="49"/>
      <c r="NHE108" s="49"/>
      <c r="NHF108" s="49"/>
      <c r="NHG108" s="49"/>
      <c r="NHH108" s="49"/>
      <c r="NHI108" s="49"/>
      <c r="NHJ108" s="49"/>
      <c r="NHK108" s="49"/>
      <c r="NHL108" s="49"/>
      <c r="NHM108" s="49"/>
      <c r="NHN108" s="49"/>
      <c r="NHO108" s="49"/>
      <c r="NHP108" s="49"/>
      <c r="NHQ108" s="49"/>
      <c r="NHR108" s="49"/>
      <c r="NHS108" s="49"/>
      <c r="NHT108" s="49"/>
      <c r="NHU108" s="49"/>
      <c r="NHV108" s="49"/>
      <c r="NHW108" s="49"/>
      <c r="NHX108" s="49"/>
      <c r="NHY108" s="49"/>
      <c r="NHZ108" s="49"/>
      <c r="NIA108" s="49"/>
      <c r="NIB108" s="49"/>
      <c r="NIC108" s="49"/>
      <c r="NID108" s="49"/>
      <c r="NIE108" s="49"/>
      <c r="NIF108" s="49"/>
      <c r="NIG108" s="49"/>
      <c r="NIH108" s="49"/>
      <c r="NII108" s="49"/>
      <c r="NIJ108" s="49"/>
      <c r="NIK108" s="49"/>
      <c r="NIL108" s="49"/>
      <c r="NIM108" s="49"/>
      <c r="NIN108" s="49"/>
      <c r="NIO108" s="49"/>
      <c r="NIP108" s="49"/>
      <c r="NIQ108" s="49"/>
      <c r="NIR108" s="49"/>
      <c r="NIS108" s="49"/>
      <c r="NIT108" s="49"/>
      <c r="NIU108" s="49"/>
      <c r="NIV108" s="49"/>
      <c r="NIW108" s="49"/>
      <c r="NIX108" s="49"/>
      <c r="NIY108" s="49"/>
      <c r="NIZ108" s="49"/>
      <c r="NJA108" s="49"/>
      <c r="NJB108" s="49"/>
      <c r="NJC108" s="49"/>
      <c r="NJD108" s="49"/>
      <c r="NJE108" s="49"/>
      <c r="NJF108" s="49"/>
      <c r="NJG108" s="49"/>
      <c r="NJH108" s="49"/>
      <c r="NJI108" s="49"/>
      <c r="NJJ108" s="49"/>
      <c r="NJK108" s="49"/>
      <c r="NJL108" s="49"/>
      <c r="NJM108" s="49"/>
      <c r="NJN108" s="49"/>
      <c r="NJO108" s="49"/>
      <c r="NJP108" s="49"/>
      <c r="NJQ108" s="49"/>
      <c r="NJR108" s="49"/>
      <c r="NJS108" s="49"/>
      <c r="NJT108" s="49"/>
      <c r="NJU108" s="49"/>
      <c r="NJV108" s="49"/>
      <c r="NJW108" s="49"/>
      <c r="NJX108" s="49"/>
      <c r="NJY108" s="49"/>
      <c r="NJZ108" s="49"/>
      <c r="NKA108" s="49"/>
      <c r="NKB108" s="49"/>
      <c r="NKC108" s="49"/>
      <c r="NKD108" s="49"/>
      <c r="NKE108" s="49"/>
      <c r="NKF108" s="49"/>
      <c r="NKG108" s="49"/>
      <c r="NKH108" s="49"/>
      <c r="NKI108" s="49"/>
      <c r="NKJ108" s="49"/>
      <c r="NKK108" s="49"/>
      <c r="NKL108" s="49"/>
      <c r="NKM108" s="49"/>
      <c r="NKN108" s="49"/>
      <c r="NKO108" s="49"/>
      <c r="NKP108" s="49"/>
      <c r="NKQ108" s="49"/>
      <c r="NKR108" s="49"/>
      <c r="NKS108" s="49"/>
      <c r="NKT108" s="49"/>
      <c r="NKU108" s="49"/>
      <c r="NKV108" s="49"/>
      <c r="NKW108" s="49"/>
      <c r="NKX108" s="49"/>
      <c r="NKY108" s="49"/>
      <c r="NKZ108" s="49"/>
      <c r="NLA108" s="49"/>
      <c r="NLB108" s="49"/>
      <c r="NLC108" s="49"/>
      <c r="NLD108" s="49"/>
      <c r="NLE108" s="49"/>
      <c r="NLF108" s="49"/>
      <c r="NLG108" s="49"/>
      <c r="NLH108" s="49"/>
      <c r="NLI108" s="49"/>
      <c r="NLJ108" s="49"/>
      <c r="NLK108" s="49"/>
      <c r="NLL108" s="49"/>
      <c r="NLM108" s="49"/>
      <c r="NLN108" s="49"/>
      <c r="NLO108" s="49"/>
      <c r="NLP108" s="49"/>
      <c r="NLQ108" s="49"/>
      <c r="NLR108" s="49"/>
      <c r="NLS108" s="49"/>
      <c r="NLT108" s="49"/>
      <c r="NLU108" s="49"/>
      <c r="NLV108" s="49"/>
      <c r="NLW108" s="49"/>
      <c r="NLX108" s="49"/>
      <c r="NLY108" s="49"/>
      <c r="NLZ108" s="49"/>
      <c r="NMA108" s="49"/>
      <c r="NMB108" s="49"/>
      <c r="NMC108" s="49"/>
      <c r="NMD108" s="49"/>
      <c r="NME108" s="49"/>
      <c r="NMF108" s="49"/>
      <c r="NMG108" s="49"/>
      <c r="NMH108" s="49"/>
      <c r="NMI108" s="49"/>
      <c r="NMJ108" s="49"/>
      <c r="NMK108" s="49"/>
      <c r="NML108" s="49"/>
      <c r="NMM108" s="49"/>
      <c r="NMN108" s="49"/>
      <c r="NMO108" s="49"/>
      <c r="NMP108" s="49"/>
      <c r="NMQ108" s="49"/>
      <c r="NMR108" s="49"/>
      <c r="NMS108" s="49"/>
      <c r="NMT108" s="49"/>
      <c r="NMU108" s="49"/>
      <c r="NMV108" s="49"/>
      <c r="NMW108" s="49"/>
      <c r="NMX108" s="49"/>
      <c r="NMY108" s="49"/>
      <c r="NMZ108" s="49"/>
      <c r="NNA108" s="49"/>
      <c r="NNB108" s="49"/>
      <c r="NNC108" s="49"/>
      <c r="NND108" s="49"/>
      <c r="NNE108" s="49"/>
      <c r="NNF108" s="49"/>
      <c r="NNG108" s="49"/>
      <c r="NNH108" s="49"/>
      <c r="NNI108" s="49"/>
      <c r="NNJ108" s="49"/>
      <c r="NNK108" s="49"/>
      <c r="NNL108" s="49"/>
      <c r="NNM108" s="49"/>
      <c r="NNN108" s="49"/>
      <c r="NNO108" s="49"/>
      <c r="NNP108" s="49"/>
      <c r="NNQ108" s="49"/>
      <c r="NNR108" s="49"/>
      <c r="NNS108" s="49"/>
      <c r="NNT108" s="49"/>
      <c r="NNU108" s="49"/>
      <c r="NNV108" s="49"/>
      <c r="NNW108" s="49"/>
      <c r="NNX108" s="49"/>
      <c r="NNY108" s="49"/>
      <c r="NNZ108" s="49"/>
      <c r="NOA108" s="49"/>
      <c r="NOB108" s="49"/>
      <c r="NOC108" s="49"/>
      <c r="NOD108" s="49"/>
      <c r="NOE108" s="49"/>
      <c r="NOF108" s="49"/>
      <c r="NOG108" s="49"/>
      <c r="NOH108" s="49"/>
      <c r="NOI108" s="49"/>
      <c r="NOJ108" s="49"/>
      <c r="NOK108" s="49"/>
      <c r="NOL108" s="49"/>
      <c r="NOM108" s="49"/>
      <c r="NON108" s="49"/>
      <c r="NOO108" s="49"/>
      <c r="NOP108" s="49"/>
      <c r="NOQ108" s="49"/>
      <c r="NOR108" s="49"/>
      <c r="NOS108" s="49"/>
      <c r="NOT108" s="49"/>
      <c r="NOU108" s="49"/>
      <c r="NOV108" s="49"/>
      <c r="NOW108" s="49"/>
      <c r="NOX108" s="49"/>
      <c r="NOY108" s="49"/>
      <c r="NOZ108" s="49"/>
      <c r="NPA108" s="49"/>
      <c r="NPB108" s="49"/>
      <c r="NPC108" s="49"/>
      <c r="NPD108" s="49"/>
      <c r="NPE108" s="49"/>
      <c r="NPF108" s="49"/>
      <c r="NPG108" s="49"/>
      <c r="NPH108" s="49"/>
      <c r="NPI108" s="49"/>
      <c r="NPJ108" s="49"/>
      <c r="NPK108" s="49"/>
      <c r="NPL108" s="49"/>
      <c r="NPM108" s="49"/>
      <c r="NPN108" s="49"/>
      <c r="NPO108" s="49"/>
      <c r="NPP108" s="49"/>
      <c r="NPQ108" s="49"/>
      <c r="NPR108" s="49"/>
      <c r="NPS108" s="49"/>
      <c r="NPT108" s="49"/>
      <c r="NPU108" s="49"/>
      <c r="NPV108" s="49"/>
      <c r="NPW108" s="49"/>
      <c r="NPX108" s="49"/>
      <c r="NPY108" s="49"/>
      <c r="NPZ108" s="49"/>
      <c r="NQA108" s="49"/>
      <c r="NQB108" s="49"/>
      <c r="NQC108" s="49"/>
      <c r="NQD108" s="49"/>
      <c r="NQE108" s="49"/>
      <c r="NQF108" s="49"/>
      <c r="NQG108" s="49"/>
      <c r="NQH108" s="49"/>
      <c r="NQI108" s="49"/>
      <c r="NQJ108" s="49"/>
      <c r="NQK108" s="49"/>
      <c r="NQL108" s="49"/>
      <c r="NQM108" s="49"/>
      <c r="NQN108" s="49"/>
      <c r="NQO108" s="49"/>
      <c r="NQP108" s="49"/>
      <c r="NQQ108" s="49"/>
      <c r="NQR108" s="49"/>
      <c r="NQS108" s="49"/>
      <c r="NQT108" s="49"/>
      <c r="NQU108" s="49"/>
      <c r="NQV108" s="49"/>
      <c r="NQW108" s="49"/>
      <c r="NQX108" s="49"/>
      <c r="NQY108" s="49"/>
      <c r="NQZ108" s="49"/>
      <c r="NRA108" s="49"/>
      <c r="NRB108" s="49"/>
      <c r="NRC108" s="49"/>
      <c r="NRD108" s="49"/>
      <c r="NRE108" s="49"/>
      <c r="NRF108" s="49"/>
      <c r="NRG108" s="49"/>
      <c r="NRH108" s="49"/>
      <c r="NRI108" s="49"/>
      <c r="NRJ108" s="49"/>
      <c r="NRK108" s="49"/>
      <c r="NRL108" s="49"/>
      <c r="NRM108" s="49"/>
      <c r="NRN108" s="49"/>
      <c r="NRO108" s="49"/>
      <c r="NRP108" s="49"/>
      <c r="NRQ108" s="49"/>
      <c r="NRR108" s="49"/>
      <c r="NRS108" s="49"/>
      <c r="NRT108" s="49"/>
      <c r="NRU108" s="49"/>
      <c r="NRV108" s="49"/>
      <c r="NRW108" s="49"/>
      <c r="NRX108" s="49"/>
      <c r="NRY108" s="49"/>
      <c r="NRZ108" s="49"/>
      <c r="NSA108" s="49"/>
      <c r="NSB108" s="49"/>
      <c r="NSC108" s="49"/>
      <c r="NSD108" s="49"/>
      <c r="NSE108" s="49"/>
      <c r="NSF108" s="49"/>
      <c r="NSG108" s="49"/>
      <c r="NSH108" s="49"/>
      <c r="NSI108" s="49"/>
      <c r="NSJ108" s="49"/>
      <c r="NSK108" s="49"/>
      <c r="NSL108" s="49"/>
      <c r="NSM108" s="49"/>
      <c r="NSN108" s="49"/>
      <c r="NSO108" s="49"/>
      <c r="NSP108" s="49"/>
      <c r="NSQ108" s="49"/>
      <c r="NSR108" s="49"/>
      <c r="NSS108" s="49"/>
      <c r="NST108" s="49"/>
      <c r="NSU108" s="49"/>
      <c r="NSV108" s="49"/>
      <c r="NSW108" s="49"/>
      <c r="NSX108" s="49"/>
      <c r="NSY108" s="49"/>
      <c r="NSZ108" s="49"/>
      <c r="NTA108" s="49"/>
      <c r="NTB108" s="49"/>
      <c r="NTC108" s="49"/>
      <c r="NTD108" s="49"/>
      <c r="NTE108" s="49"/>
      <c r="NTF108" s="49"/>
      <c r="NTG108" s="49"/>
      <c r="NTH108" s="49"/>
      <c r="NTI108" s="49"/>
      <c r="NTJ108" s="49"/>
      <c r="NTK108" s="49"/>
      <c r="NTL108" s="49"/>
      <c r="NTM108" s="49"/>
      <c r="NTN108" s="49"/>
      <c r="NTO108" s="49"/>
      <c r="NTP108" s="49"/>
      <c r="NTQ108" s="49"/>
      <c r="NTR108" s="49"/>
      <c r="NTS108" s="49"/>
      <c r="NTT108" s="49"/>
      <c r="NTU108" s="49"/>
      <c r="NTV108" s="49"/>
      <c r="NTW108" s="49"/>
      <c r="NTX108" s="49"/>
      <c r="NTY108" s="49"/>
      <c r="NTZ108" s="49"/>
      <c r="NUA108" s="49"/>
      <c r="NUB108" s="49"/>
      <c r="NUC108" s="49"/>
      <c r="NUD108" s="49"/>
      <c r="NUE108" s="49"/>
      <c r="NUF108" s="49"/>
      <c r="NUG108" s="49"/>
      <c r="NUH108" s="49"/>
      <c r="NUI108" s="49"/>
      <c r="NUJ108" s="49"/>
      <c r="NUK108" s="49"/>
      <c r="NUL108" s="49"/>
      <c r="NUM108" s="49"/>
      <c r="NUN108" s="49"/>
      <c r="NUO108" s="49"/>
      <c r="NUP108" s="49"/>
      <c r="NUQ108" s="49"/>
      <c r="NUR108" s="49"/>
      <c r="NUS108" s="49"/>
      <c r="NUT108" s="49"/>
      <c r="NUU108" s="49"/>
      <c r="NUV108" s="49"/>
      <c r="NUW108" s="49"/>
      <c r="NUX108" s="49"/>
      <c r="NUY108" s="49"/>
      <c r="NUZ108" s="49"/>
      <c r="NVA108" s="49"/>
      <c r="NVB108" s="49"/>
      <c r="NVC108" s="49"/>
      <c r="NVD108" s="49"/>
      <c r="NVE108" s="49"/>
      <c r="NVF108" s="49"/>
      <c r="NVG108" s="49"/>
      <c r="NVH108" s="49"/>
      <c r="NVI108" s="49"/>
      <c r="NVJ108" s="49"/>
      <c r="NVK108" s="49"/>
      <c r="NVL108" s="49"/>
      <c r="NVM108" s="49"/>
      <c r="NVN108" s="49"/>
      <c r="NVO108" s="49"/>
      <c r="NVP108" s="49"/>
      <c r="NVQ108" s="49"/>
      <c r="NVR108" s="49"/>
      <c r="NVS108" s="49"/>
      <c r="NVT108" s="49"/>
      <c r="NVU108" s="49"/>
      <c r="NVV108" s="49"/>
      <c r="NVW108" s="49"/>
      <c r="NVX108" s="49"/>
      <c r="NVY108" s="49"/>
      <c r="NVZ108" s="49"/>
      <c r="NWA108" s="49"/>
      <c r="NWB108" s="49"/>
      <c r="NWC108" s="49"/>
      <c r="NWD108" s="49"/>
      <c r="NWE108" s="49"/>
      <c r="NWF108" s="49"/>
      <c r="NWG108" s="49"/>
      <c r="NWH108" s="49"/>
      <c r="NWI108" s="49"/>
      <c r="NWJ108" s="49"/>
      <c r="NWK108" s="49"/>
      <c r="NWL108" s="49"/>
      <c r="NWM108" s="49"/>
      <c r="NWN108" s="49"/>
      <c r="NWO108" s="49"/>
      <c r="NWP108" s="49"/>
      <c r="NWQ108" s="49"/>
      <c r="NWR108" s="49"/>
      <c r="NWS108" s="49"/>
      <c r="NWT108" s="49"/>
      <c r="NWU108" s="49"/>
      <c r="NWV108" s="49"/>
      <c r="NWW108" s="49"/>
      <c r="NWX108" s="49"/>
      <c r="NWY108" s="49"/>
      <c r="NWZ108" s="49"/>
      <c r="NXA108" s="49"/>
      <c r="NXB108" s="49"/>
      <c r="NXC108" s="49"/>
      <c r="NXD108" s="49"/>
      <c r="NXE108" s="49"/>
      <c r="NXF108" s="49"/>
      <c r="NXG108" s="49"/>
      <c r="NXH108" s="49"/>
      <c r="NXI108" s="49"/>
      <c r="NXJ108" s="49"/>
      <c r="NXK108" s="49"/>
      <c r="NXL108" s="49"/>
      <c r="NXM108" s="49"/>
      <c r="NXN108" s="49"/>
      <c r="NXO108" s="49"/>
      <c r="NXP108" s="49"/>
      <c r="NXQ108" s="49"/>
      <c r="NXR108" s="49"/>
      <c r="NXS108" s="49"/>
      <c r="NXT108" s="49"/>
      <c r="NXU108" s="49"/>
      <c r="NXV108" s="49"/>
      <c r="NXW108" s="49"/>
      <c r="NXX108" s="49"/>
      <c r="NXY108" s="49"/>
      <c r="NXZ108" s="49"/>
      <c r="NYA108" s="49"/>
      <c r="NYB108" s="49"/>
      <c r="NYC108" s="49"/>
      <c r="NYD108" s="49"/>
      <c r="NYE108" s="49"/>
      <c r="NYF108" s="49"/>
      <c r="NYG108" s="49"/>
      <c r="NYH108" s="49"/>
      <c r="NYI108" s="49"/>
      <c r="NYJ108" s="49"/>
      <c r="NYK108" s="49"/>
      <c r="NYL108" s="49"/>
      <c r="NYM108" s="49"/>
      <c r="NYN108" s="49"/>
      <c r="NYO108" s="49"/>
      <c r="NYP108" s="49"/>
      <c r="NYQ108" s="49"/>
      <c r="NYR108" s="49"/>
      <c r="NYS108" s="49"/>
      <c r="NYT108" s="49"/>
      <c r="NYU108" s="49"/>
      <c r="NYV108" s="49"/>
      <c r="NYW108" s="49"/>
      <c r="NYX108" s="49"/>
      <c r="NYY108" s="49"/>
      <c r="NYZ108" s="49"/>
      <c r="NZA108" s="49"/>
      <c r="NZB108" s="49"/>
      <c r="NZC108" s="49"/>
      <c r="NZD108" s="49"/>
      <c r="NZE108" s="49"/>
      <c r="NZF108" s="49"/>
      <c r="NZG108" s="49"/>
      <c r="NZH108" s="49"/>
      <c r="NZI108" s="49"/>
      <c r="NZJ108" s="49"/>
      <c r="NZK108" s="49"/>
      <c r="NZL108" s="49"/>
      <c r="NZM108" s="49"/>
      <c r="NZN108" s="49"/>
      <c r="NZO108" s="49"/>
      <c r="NZP108" s="49"/>
      <c r="NZQ108" s="49"/>
      <c r="NZR108" s="49"/>
      <c r="NZS108" s="49"/>
      <c r="NZT108" s="49"/>
      <c r="NZU108" s="49"/>
      <c r="NZV108" s="49"/>
      <c r="NZW108" s="49"/>
      <c r="NZX108" s="49"/>
      <c r="NZY108" s="49"/>
      <c r="NZZ108" s="49"/>
      <c r="OAA108" s="49"/>
      <c r="OAB108" s="49"/>
      <c r="OAC108" s="49"/>
      <c r="OAD108" s="49"/>
      <c r="OAE108" s="49"/>
      <c r="OAF108" s="49"/>
      <c r="OAG108" s="49"/>
      <c r="OAH108" s="49"/>
      <c r="OAI108" s="49"/>
      <c r="OAJ108" s="49"/>
      <c r="OAK108" s="49"/>
      <c r="OAL108" s="49"/>
      <c r="OAM108" s="49"/>
      <c r="OAN108" s="49"/>
      <c r="OAO108" s="49"/>
      <c r="OAP108" s="49"/>
      <c r="OAQ108" s="49"/>
      <c r="OAR108" s="49"/>
      <c r="OAS108" s="49"/>
      <c r="OAT108" s="49"/>
      <c r="OAU108" s="49"/>
      <c r="OAV108" s="49"/>
      <c r="OAW108" s="49"/>
      <c r="OAX108" s="49"/>
      <c r="OAY108" s="49"/>
      <c r="OAZ108" s="49"/>
      <c r="OBA108" s="49"/>
      <c r="OBB108" s="49"/>
      <c r="OBC108" s="49"/>
      <c r="OBD108" s="49"/>
      <c r="OBE108" s="49"/>
      <c r="OBF108" s="49"/>
      <c r="OBG108" s="49"/>
      <c r="OBH108" s="49"/>
      <c r="OBI108" s="49"/>
      <c r="OBJ108" s="49"/>
      <c r="OBK108" s="49"/>
      <c r="OBL108" s="49"/>
      <c r="OBM108" s="49"/>
      <c r="OBN108" s="49"/>
      <c r="OBO108" s="49"/>
      <c r="OBP108" s="49"/>
      <c r="OBQ108" s="49"/>
      <c r="OBR108" s="49"/>
      <c r="OBS108" s="49"/>
      <c r="OBT108" s="49"/>
      <c r="OBU108" s="49"/>
      <c r="OBV108" s="49"/>
      <c r="OBW108" s="49"/>
      <c r="OBX108" s="49"/>
      <c r="OBY108" s="49"/>
      <c r="OBZ108" s="49"/>
      <c r="OCA108" s="49"/>
      <c r="OCB108" s="49"/>
      <c r="OCC108" s="49"/>
      <c r="OCD108" s="49"/>
      <c r="OCE108" s="49"/>
      <c r="OCF108" s="49"/>
      <c r="OCG108" s="49"/>
      <c r="OCH108" s="49"/>
      <c r="OCI108" s="49"/>
      <c r="OCJ108" s="49"/>
      <c r="OCK108" s="49"/>
      <c r="OCL108" s="49"/>
      <c r="OCM108" s="49"/>
      <c r="OCN108" s="49"/>
      <c r="OCO108" s="49"/>
      <c r="OCP108" s="49"/>
      <c r="OCQ108" s="49"/>
      <c r="OCR108" s="49"/>
      <c r="OCS108" s="49"/>
      <c r="OCT108" s="49"/>
      <c r="OCU108" s="49"/>
      <c r="OCV108" s="49"/>
      <c r="OCW108" s="49"/>
      <c r="OCX108" s="49"/>
      <c r="OCY108" s="49"/>
      <c r="OCZ108" s="49"/>
      <c r="ODA108" s="49"/>
      <c r="ODB108" s="49"/>
      <c r="ODC108" s="49"/>
      <c r="ODD108" s="49"/>
      <c r="ODE108" s="49"/>
      <c r="ODF108" s="49"/>
      <c r="ODG108" s="49"/>
      <c r="ODH108" s="49"/>
      <c r="ODI108" s="49"/>
      <c r="ODJ108" s="49"/>
      <c r="ODK108" s="49"/>
      <c r="ODL108" s="49"/>
      <c r="ODM108" s="49"/>
      <c r="ODN108" s="49"/>
      <c r="ODO108" s="49"/>
      <c r="ODP108" s="49"/>
      <c r="ODQ108" s="49"/>
      <c r="ODR108" s="49"/>
      <c r="ODS108" s="49"/>
      <c r="ODT108" s="49"/>
      <c r="ODU108" s="49"/>
      <c r="ODV108" s="49"/>
      <c r="ODW108" s="49"/>
      <c r="ODX108" s="49"/>
      <c r="ODY108" s="49"/>
      <c r="ODZ108" s="49"/>
      <c r="OEA108" s="49"/>
      <c r="OEB108" s="49"/>
      <c r="OEC108" s="49"/>
      <c r="OED108" s="49"/>
      <c r="OEE108" s="49"/>
      <c r="OEF108" s="49"/>
      <c r="OEG108" s="49"/>
      <c r="OEH108" s="49"/>
      <c r="OEI108" s="49"/>
      <c r="OEJ108" s="49"/>
      <c r="OEK108" s="49"/>
      <c r="OEL108" s="49"/>
      <c r="OEM108" s="49"/>
      <c r="OEN108" s="49"/>
      <c r="OEO108" s="49"/>
      <c r="OEP108" s="49"/>
      <c r="OEQ108" s="49"/>
      <c r="OER108" s="49"/>
      <c r="OES108" s="49"/>
      <c r="OET108" s="49"/>
      <c r="OEU108" s="49"/>
      <c r="OEV108" s="49"/>
      <c r="OEW108" s="49"/>
      <c r="OEX108" s="49"/>
      <c r="OEY108" s="49"/>
      <c r="OEZ108" s="49"/>
      <c r="OFA108" s="49"/>
      <c r="OFB108" s="49"/>
      <c r="OFC108" s="49"/>
      <c r="OFD108" s="49"/>
      <c r="OFE108" s="49"/>
      <c r="OFF108" s="49"/>
      <c r="OFG108" s="49"/>
      <c r="OFH108" s="49"/>
      <c r="OFI108" s="49"/>
      <c r="OFJ108" s="49"/>
      <c r="OFK108" s="49"/>
      <c r="OFL108" s="49"/>
      <c r="OFM108" s="49"/>
      <c r="OFN108" s="49"/>
      <c r="OFO108" s="49"/>
      <c r="OFP108" s="49"/>
      <c r="OFQ108" s="49"/>
      <c r="OFR108" s="49"/>
      <c r="OFS108" s="49"/>
      <c r="OFT108" s="49"/>
      <c r="OFU108" s="49"/>
      <c r="OFV108" s="49"/>
      <c r="OFW108" s="49"/>
      <c r="OFX108" s="49"/>
      <c r="OFY108" s="49"/>
      <c r="OFZ108" s="49"/>
      <c r="OGA108" s="49"/>
      <c r="OGB108" s="49"/>
      <c r="OGC108" s="49"/>
      <c r="OGD108" s="49"/>
      <c r="OGE108" s="49"/>
      <c r="OGF108" s="49"/>
      <c r="OGG108" s="49"/>
      <c r="OGH108" s="49"/>
      <c r="OGI108" s="49"/>
      <c r="OGJ108" s="49"/>
      <c r="OGK108" s="49"/>
      <c r="OGL108" s="49"/>
      <c r="OGM108" s="49"/>
      <c r="OGN108" s="49"/>
      <c r="OGO108" s="49"/>
      <c r="OGP108" s="49"/>
      <c r="OGQ108" s="49"/>
      <c r="OGR108" s="49"/>
      <c r="OGS108" s="49"/>
      <c r="OGT108" s="49"/>
      <c r="OGU108" s="49"/>
      <c r="OGV108" s="49"/>
      <c r="OGW108" s="49"/>
      <c r="OGX108" s="49"/>
      <c r="OGY108" s="49"/>
      <c r="OGZ108" s="49"/>
      <c r="OHA108" s="49"/>
      <c r="OHB108" s="49"/>
      <c r="OHC108" s="49"/>
      <c r="OHD108" s="49"/>
      <c r="OHE108" s="49"/>
      <c r="OHF108" s="49"/>
      <c r="OHG108" s="49"/>
      <c r="OHH108" s="49"/>
      <c r="OHI108" s="49"/>
      <c r="OHJ108" s="49"/>
      <c r="OHK108" s="49"/>
      <c r="OHL108" s="49"/>
      <c r="OHM108" s="49"/>
      <c r="OHN108" s="49"/>
      <c r="OHO108" s="49"/>
      <c r="OHP108" s="49"/>
      <c r="OHQ108" s="49"/>
      <c r="OHR108" s="49"/>
      <c r="OHS108" s="49"/>
      <c r="OHT108" s="49"/>
      <c r="OHU108" s="49"/>
      <c r="OHV108" s="49"/>
      <c r="OHW108" s="49"/>
      <c r="OHX108" s="49"/>
      <c r="OHY108" s="49"/>
      <c r="OHZ108" s="49"/>
      <c r="OIA108" s="49"/>
      <c r="OIB108" s="49"/>
      <c r="OIC108" s="49"/>
      <c r="OID108" s="49"/>
      <c r="OIE108" s="49"/>
      <c r="OIF108" s="49"/>
      <c r="OIG108" s="49"/>
      <c r="OIH108" s="49"/>
      <c r="OII108" s="49"/>
      <c r="OIJ108" s="49"/>
      <c r="OIK108" s="49"/>
      <c r="OIL108" s="49"/>
      <c r="OIM108" s="49"/>
      <c r="OIN108" s="49"/>
      <c r="OIO108" s="49"/>
      <c r="OIP108" s="49"/>
      <c r="OIQ108" s="49"/>
      <c r="OIR108" s="49"/>
      <c r="OIS108" s="49"/>
      <c r="OIT108" s="49"/>
      <c r="OIU108" s="49"/>
      <c r="OIV108" s="49"/>
      <c r="OIW108" s="49"/>
      <c r="OIX108" s="49"/>
      <c r="OIY108" s="49"/>
      <c r="OIZ108" s="49"/>
      <c r="OJA108" s="49"/>
      <c r="OJB108" s="49"/>
      <c r="OJC108" s="49"/>
      <c r="OJD108" s="49"/>
      <c r="OJE108" s="49"/>
      <c r="OJF108" s="49"/>
      <c r="OJG108" s="49"/>
      <c r="OJH108" s="49"/>
      <c r="OJI108" s="49"/>
      <c r="OJJ108" s="49"/>
      <c r="OJK108" s="49"/>
      <c r="OJL108" s="49"/>
      <c r="OJM108" s="49"/>
      <c r="OJN108" s="49"/>
      <c r="OJO108" s="49"/>
      <c r="OJP108" s="49"/>
      <c r="OJQ108" s="49"/>
      <c r="OJR108" s="49"/>
      <c r="OJS108" s="49"/>
      <c r="OJT108" s="49"/>
      <c r="OJU108" s="49"/>
      <c r="OJV108" s="49"/>
      <c r="OJW108" s="49"/>
      <c r="OJX108" s="49"/>
      <c r="OJY108" s="49"/>
      <c r="OJZ108" s="49"/>
      <c r="OKA108" s="49"/>
      <c r="OKB108" s="49"/>
      <c r="OKC108" s="49"/>
      <c r="OKD108" s="49"/>
      <c r="OKE108" s="49"/>
      <c r="OKF108" s="49"/>
      <c r="OKG108" s="49"/>
      <c r="OKH108" s="49"/>
      <c r="OKI108" s="49"/>
      <c r="OKJ108" s="49"/>
      <c r="OKK108" s="49"/>
      <c r="OKL108" s="49"/>
      <c r="OKM108" s="49"/>
      <c r="OKN108" s="49"/>
      <c r="OKO108" s="49"/>
      <c r="OKP108" s="49"/>
      <c r="OKQ108" s="49"/>
      <c r="OKR108" s="49"/>
      <c r="OKS108" s="49"/>
      <c r="OKT108" s="49"/>
      <c r="OKU108" s="49"/>
      <c r="OKV108" s="49"/>
      <c r="OKW108" s="49"/>
      <c r="OKX108" s="49"/>
      <c r="OKY108" s="49"/>
      <c r="OKZ108" s="49"/>
      <c r="OLA108" s="49"/>
      <c r="OLB108" s="49"/>
      <c r="OLC108" s="49"/>
      <c r="OLD108" s="49"/>
      <c r="OLE108" s="49"/>
      <c r="OLF108" s="49"/>
      <c r="OLG108" s="49"/>
      <c r="OLH108" s="49"/>
      <c r="OLI108" s="49"/>
      <c r="OLJ108" s="49"/>
      <c r="OLK108" s="49"/>
      <c r="OLL108" s="49"/>
      <c r="OLM108" s="49"/>
      <c r="OLN108" s="49"/>
      <c r="OLO108" s="49"/>
      <c r="OLP108" s="49"/>
      <c r="OLQ108" s="49"/>
      <c r="OLR108" s="49"/>
      <c r="OLS108" s="49"/>
      <c r="OLT108" s="49"/>
      <c r="OLU108" s="49"/>
      <c r="OLV108" s="49"/>
      <c r="OLW108" s="49"/>
      <c r="OLX108" s="49"/>
      <c r="OLY108" s="49"/>
      <c r="OLZ108" s="49"/>
      <c r="OMA108" s="49"/>
      <c r="OMB108" s="49"/>
      <c r="OMC108" s="49"/>
      <c r="OMD108" s="49"/>
      <c r="OME108" s="49"/>
      <c r="OMF108" s="49"/>
      <c r="OMG108" s="49"/>
      <c r="OMH108" s="49"/>
      <c r="OMI108" s="49"/>
      <c r="OMJ108" s="49"/>
      <c r="OMK108" s="49"/>
      <c r="OML108" s="49"/>
      <c r="OMM108" s="49"/>
      <c r="OMN108" s="49"/>
      <c r="OMO108" s="49"/>
      <c r="OMP108" s="49"/>
      <c r="OMQ108" s="49"/>
      <c r="OMR108" s="49"/>
      <c r="OMS108" s="49"/>
      <c r="OMT108" s="49"/>
      <c r="OMU108" s="49"/>
      <c r="OMV108" s="49"/>
      <c r="OMW108" s="49"/>
      <c r="OMX108" s="49"/>
      <c r="OMY108" s="49"/>
      <c r="OMZ108" s="49"/>
      <c r="ONA108" s="49"/>
      <c r="ONB108" s="49"/>
      <c r="ONC108" s="49"/>
      <c r="OND108" s="49"/>
      <c r="ONE108" s="49"/>
      <c r="ONF108" s="49"/>
      <c r="ONG108" s="49"/>
      <c r="ONH108" s="49"/>
      <c r="ONI108" s="49"/>
      <c r="ONJ108" s="49"/>
      <c r="ONK108" s="49"/>
      <c r="ONL108" s="49"/>
      <c r="ONM108" s="49"/>
      <c r="ONN108" s="49"/>
      <c r="ONO108" s="49"/>
      <c r="ONP108" s="49"/>
      <c r="ONQ108" s="49"/>
      <c r="ONR108" s="49"/>
      <c r="ONS108" s="49"/>
      <c r="ONT108" s="49"/>
      <c r="ONU108" s="49"/>
      <c r="ONV108" s="49"/>
      <c r="ONW108" s="49"/>
      <c r="ONX108" s="49"/>
      <c r="ONY108" s="49"/>
      <c r="ONZ108" s="49"/>
      <c r="OOA108" s="49"/>
      <c r="OOB108" s="49"/>
      <c r="OOC108" s="49"/>
      <c r="OOD108" s="49"/>
      <c r="OOE108" s="49"/>
      <c r="OOF108" s="49"/>
      <c r="OOG108" s="49"/>
      <c r="OOH108" s="49"/>
      <c r="OOI108" s="49"/>
      <c r="OOJ108" s="49"/>
      <c r="OOK108" s="49"/>
      <c r="OOL108" s="49"/>
      <c r="OOM108" s="49"/>
      <c r="OON108" s="49"/>
      <c r="OOO108" s="49"/>
      <c r="OOP108" s="49"/>
      <c r="OOQ108" s="49"/>
      <c r="OOR108" s="49"/>
      <c r="OOS108" s="49"/>
      <c r="OOT108" s="49"/>
      <c r="OOU108" s="49"/>
      <c r="OOV108" s="49"/>
      <c r="OOW108" s="49"/>
      <c r="OOX108" s="49"/>
      <c r="OOY108" s="49"/>
      <c r="OOZ108" s="49"/>
      <c r="OPA108" s="49"/>
      <c r="OPB108" s="49"/>
      <c r="OPC108" s="49"/>
      <c r="OPD108" s="49"/>
      <c r="OPE108" s="49"/>
      <c r="OPF108" s="49"/>
      <c r="OPG108" s="49"/>
      <c r="OPH108" s="49"/>
      <c r="OPI108" s="49"/>
      <c r="OPJ108" s="49"/>
      <c r="OPK108" s="49"/>
      <c r="OPL108" s="49"/>
      <c r="OPM108" s="49"/>
      <c r="OPN108" s="49"/>
      <c r="OPO108" s="49"/>
      <c r="OPP108" s="49"/>
      <c r="OPQ108" s="49"/>
      <c r="OPR108" s="49"/>
      <c r="OPS108" s="49"/>
      <c r="OPT108" s="49"/>
      <c r="OPU108" s="49"/>
      <c r="OPV108" s="49"/>
      <c r="OPW108" s="49"/>
      <c r="OPX108" s="49"/>
      <c r="OPY108" s="49"/>
      <c r="OPZ108" s="49"/>
      <c r="OQA108" s="49"/>
      <c r="OQB108" s="49"/>
      <c r="OQC108" s="49"/>
      <c r="OQD108" s="49"/>
      <c r="OQE108" s="49"/>
      <c r="OQF108" s="49"/>
      <c r="OQG108" s="49"/>
      <c r="OQH108" s="49"/>
      <c r="OQI108" s="49"/>
      <c r="OQJ108" s="49"/>
      <c r="OQK108" s="49"/>
      <c r="OQL108" s="49"/>
      <c r="OQM108" s="49"/>
      <c r="OQN108" s="49"/>
      <c r="OQO108" s="49"/>
      <c r="OQP108" s="49"/>
      <c r="OQQ108" s="49"/>
      <c r="OQR108" s="49"/>
      <c r="OQS108" s="49"/>
      <c r="OQT108" s="49"/>
      <c r="OQU108" s="49"/>
      <c r="OQV108" s="49"/>
      <c r="OQW108" s="49"/>
      <c r="OQX108" s="49"/>
      <c r="OQY108" s="49"/>
      <c r="OQZ108" s="49"/>
      <c r="ORA108" s="49"/>
      <c r="ORB108" s="49"/>
      <c r="ORC108" s="49"/>
      <c r="ORD108" s="49"/>
      <c r="ORE108" s="49"/>
      <c r="ORF108" s="49"/>
      <c r="ORG108" s="49"/>
      <c r="ORH108" s="49"/>
      <c r="ORI108" s="49"/>
      <c r="ORJ108" s="49"/>
      <c r="ORK108" s="49"/>
      <c r="ORL108" s="49"/>
      <c r="ORM108" s="49"/>
      <c r="ORN108" s="49"/>
      <c r="ORO108" s="49"/>
      <c r="ORP108" s="49"/>
      <c r="ORQ108" s="49"/>
      <c r="ORR108" s="49"/>
      <c r="ORS108" s="49"/>
      <c r="ORT108" s="49"/>
      <c r="ORU108" s="49"/>
      <c r="ORV108" s="49"/>
      <c r="ORW108" s="49"/>
      <c r="ORX108" s="49"/>
      <c r="ORY108" s="49"/>
      <c r="ORZ108" s="49"/>
      <c r="OSA108" s="49"/>
      <c r="OSB108" s="49"/>
      <c r="OSC108" s="49"/>
      <c r="OSD108" s="49"/>
      <c r="OSE108" s="49"/>
      <c r="OSF108" s="49"/>
      <c r="OSG108" s="49"/>
      <c r="OSH108" s="49"/>
      <c r="OSI108" s="49"/>
      <c r="OSJ108" s="49"/>
      <c r="OSK108" s="49"/>
      <c r="OSL108" s="49"/>
      <c r="OSM108" s="49"/>
      <c r="OSN108" s="49"/>
      <c r="OSO108" s="49"/>
      <c r="OSP108" s="49"/>
      <c r="OSQ108" s="49"/>
      <c r="OSR108" s="49"/>
      <c r="OSS108" s="49"/>
      <c r="OST108" s="49"/>
      <c r="OSU108" s="49"/>
      <c r="OSV108" s="49"/>
      <c r="OSW108" s="49"/>
      <c r="OSX108" s="49"/>
      <c r="OSY108" s="49"/>
      <c r="OSZ108" s="49"/>
      <c r="OTA108" s="49"/>
      <c r="OTB108" s="49"/>
      <c r="OTC108" s="49"/>
      <c r="OTD108" s="49"/>
      <c r="OTE108" s="49"/>
      <c r="OTF108" s="49"/>
      <c r="OTG108" s="49"/>
      <c r="OTH108" s="49"/>
      <c r="OTI108" s="49"/>
      <c r="OTJ108" s="49"/>
      <c r="OTK108" s="49"/>
      <c r="OTL108" s="49"/>
      <c r="OTM108" s="49"/>
      <c r="OTN108" s="49"/>
      <c r="OTO108" s="49"/>
      <c r="OTP108" s="49"/>
      <c r="OTQ108" s="49"/>
      <c r="OTR108" s="49"/>
      <c r="OTS108" s="49"/>
      <c r="OTT108" s="49"/>
      <c r="OTU108" s="49"/>
      <c r="OTV108" s="49"/>
      <c r="OTW108" s="49"/>
      <c r="OTX108" s="49"/>
      <c r="OTY108" s="49"/>
      <c r="OTZ108" s="49"/>
      <c r="OUA108" s="49"/>
      <c r="OUB108" s="49"/>
      <c r="OUC108" s="49"/>
      <c r="OUD108" s="49"/>
      <c r="OUE108" s="49"/>
      <c r="OUF108" s="49"/>
      <c r="OUG108" s="49"/>
      <c r="OUH108" s="49"/>
      <c r="OUI108" s="49"/>
      <c r="OUJ108" s="49"/>
      <c r="OUK108" s="49"/>
      <c r="OUL108" s="49"/>
      <c r="OUM108" s="49"/>
      <c r="OUN108" s="49"/>
      <c r="OUO108" s="49"/>
      <c r="OUP108" s="49"/>
      <c r="OUQ108" s="49"/>
      <c r="OUR108" s="49"/>
      <c r="OUS108" s="49"/>
      <c r="OUT108" s="49"/>
      <c r="OUU108" s="49"/>
      <c r="OUV108" s="49"/>
      <c r="OUW108" s="49"/>
      <c r="OUX108" s="49"/>
      <c r="OUY108" s="49"/>
      <c r="OUZ108" s="49"/>
      <c r="OVA108" s="49"/>
      <c r="OVB108" s="49"/>
      <c r="OVC108" s="49"/>
      <c r="OVD108" s="49"/>
      <c r="OVE108" s="49"/>
      <c r="OVF108" s="49"/>
      <c r="OVG108" s="49"/>
      <c r="OVH108" s="49"/>
      <c r="OVI108" s="49"/>
      <c r="OVJ108" s="49"/>
      <c r="OVK108" s="49"/>
      <c r="OVL108" s="49"/>
      <c r="OVM108" s="49"/>
      <c r="OVN108" s="49"/>
      <c r="OVO108" s="49"/>
      <c r="OVP108" s="49"/>
      <c r="OVQ108" s="49"/>
      <c r="OVR108" s="49"/>
      <c r="OVS108" s="49"/>
      <c r="OVT108" s="49"/>
      <c r="OVU108" s="49"/>
      <c r="OVV108" s="49"/>
      <c r="OVW108" s="49"/>
      <c r="OVX108" s="49"/>
      <c r="OVY108" s="49"/>
      <c r="OVZ108" s="49"/>
      <c r="OWA108" s="49"/>
      <c r="OWB108" s="49"/>
      <c r="OWC108" s="49"/>
      <c r="OWD108" s="49"/>
      <c r="OWE108" s="49"/>
      <c r="OWF108" s="49"/>
      <c r="OWG108" s="49"/>
      <c r="OWH108" s="49"/>
      <c r="OWI108" s="49"/>
      <c r="OWJ108" s="49"/>
      <c r="OWK108" s="49"/>
      <c r="OWL108" s="49"/>
      <c r="OWM108" s="49"/>
      <c r="OWN108" s="49"/>
      <c r="OWO108" s="49"/>
      <c r="OWP108" s="49"/>
      <c r="OWQ108" s="49"/>
      <c r="OWR108" s="49"/>
      <c r="OWS108" s="49"/>
      <c r="OWT108" s="49"/>
      <c r="OWU108" s="49"/>
      <c r="OWV108" s="49"/>
      <c r="OWW108" s="49"/>
      <c r="OWX108" s="49"/>
      <c r="OWY108" s="49"/>
      <c r="OWZ108" s="49"/>
      <c r="OXA108" s="49"/>
      <c r="OXB108" s="49"/>
      <c r="OXC108" s="49"/>
      <c r="OXD108" s="49"/>
      <c r="OXE108" s="49"/>
      <c r="OXF108" s="49"/>
      <c r="OXG108" s="49"/>
      <c r="OXH108" s="49"/>
      <c r="OXI108" s="49"/>
      <c r="OXJ108" s="49"/>
      <c r="OXK108" s="49"/>
      <c r="OXL108" s="49"/>
      <c r="OXM108" s="49"/>
      <c r="OXN108" s="49"/>
      <c r="OXO108" s="49"/>
      <c r="OXP108" s="49"/>
      <c r="OXQ108" s="49"/>
      <c r="OXR108" s="49"/>
      <c r="OXS108" s="49"/>
      <c r="OXT108" s="49"/>
      <c r="OXU108" s="49"/>
      <c r="OXV108" s="49"/>
      <c r="OXW108" s="49"/>
      <c r="OXX108" s="49"/>
      <c r="OXY108" s="49"/>
      <c r="OXZ108" s="49"/>
      <c r="OYA108" s="49"/>
      <c r="OYB108" s="49"/>
      <c r="OYC108" s="49"/>
      <c r="OYD108" s="49"/>
      <c r="OYE108" s="49"/>
      <c r="OYF108" s="49"/>
      <c r="OYG108" s="49"/>
      <c r="OYH108" s="49"/>
      <c r="OYI108" s="49"/>
      <c r="OYJ108" s="49"/>
      <c r="OYK108" s="49"/>
      <c r="OYL108" s="49"/>
      <c r="OYM108" s="49"/>
      <c r="OYN108" s="49"/>
      <c r="OYO108" s="49"/>
      <c r="OYP108" s="49"/>
      <c r="OYQ108" s="49"/>
      <c r="OYR108" s="49"/>
      <c r="OYS108" s="49"/>
      <c r="OYT108" s="49"/>
      <c r="OYU108" s="49"/>
      <c r="OYV108" s="49"/>
      <c r="OYW108" s="49"/>
      <c r="OYX108" s="49"/>
      <c r="OYY108" s="49"/>
      <c r="OYZ108" s="49"/>
      <c r="OZA108" s="49"/>
      <c r="OZB108" s="49"/>
      <c r="OZC108" s="49"/>
      <c r="OZD108" s="49"/>
      <c r="OZE108" s="49"/>
      <c r="OZF108" s="49"/>
      <c r="OZG108" s="49"/>
      <c r="OZH108" s="49"/>
      <c r="OZI108" s="49"/>
      <c r="OZJ108" s="49"/>
      <c r="OZK108" s="49"/>
      <c r="OZL108" s="49"/>
      <c r="OZM108" s="49"/>
      <c r="OZN108" s="49"/>
      <c r="OZO108" s="49"/>
      <c r="OZP108" s="49"/>
      <c r="OZQ108" s="49"/>
      <c r="OZR108" s="49"/>
      <c r="OZS108" s="49"/>
      <c r="OZT108" s="49"/>
      <c r="OZU108" s="49"/>
      <c r="OZV108" s="49"/>
      <c r="OZW108" s="49"/>
      <c r="OZX108" s="49"/>
      <c r="OZY108" s="49"/>
      <c r="OZZ108" s="49"/>
      <c r="PAA108" s="49"/>
      <c r="PAB108" s="49"/>
      <c r="PAC108" s="49"/>
      <c r="PAD108" s="49"/>
      <c r="PAE108" s="49"/>
      <c r="PAF108" s="49"/>
      <c r="PAG108" s="49"/>
      <c r="PAH108" s="49"/>
      <c r="PAI108" s="49"/>
      <c r="PAJ108" s="49"/>
      <c r="PAK108" s="49"/>
      <c r="PAL108" s="49"/>
      <c r="PAM108" s="49"/>
      <c r="PAN108" s="49"/>
      <c r="PAO108" s="49"/>
      <c r="PAP108" s="49"/>
      <c r="PAQ108" s="49"/>
      <c r="PAR108" s="49"/>
      <c r="PAS108" s="49"/>
      <c r="PAT108" s="49"/>
      <c r="PAU108" s="49"/>
      <c r="PAV108" s="49"/>
      <c r="PAW108" s="49"/>
      <c r="PAX108" s="49"/>
      <c r="PAY108" s="49"/>
      <c r="PAZ108" s="49"/>
      <c r="PBA108" s="49"/>
      <c r="PBB108" s="49"/>
      <c r="PBC108" s="49"/>
      <c r="PBD108" s="49"/>
      <c r="PBE108" s="49"/>
      <c r="PBF108" s="49"/>
      <c r="PBG108" s="49"/>
      <c r="PBH108" s="49"/>
      <c r="PBI108" s="49"/>
      <c r="PBJ108" s="49"/>
      <c r="PBK108" s="49"/>
      <c r="PBL108" s="49"/>
      <c r="PBM108" s="49"/>
      <c r="PBN108" s="49"/>
      <c r="PBO108" s="49"/>
      <c r="PBP108" s="49"/>
      <c r="PBQ108" s="49"/>
      <c r="PBR108" s="49"/>
      <c r="PBS108" s="49"/>
      <c r="PBT108" s="49"/>
      <c r="PBU108" s="49"/>
      <c r="PBV108" s="49"/>
      <c r="PBW108" s="49"/>
      <c r="PBX108" s="49"/>
      <c r="PBY108" s="49"/>
      <c r="PBZ108" s="49"/>
      <c r="PCA108" s="49"/>
      <c r="PCB108" s="49"/>
      <c r="PCC108" s="49"/>
      <c r="PCD108" s="49"/>
      <c r="PCE108" s="49"/>
      <c r="PCF108" s="49"/>
      <c r="PCG108" s="49"/>
      <c r="PCH108" s="49"/>
      <c r="PCI108" s="49"/>
      <c r="PCJ108" s="49"/>
      <c r="PCK108" s="49"/>
      <c r="PCL108" s="49"/>
      <c r="PCM108" s="49"/>
      <c r="PCN108" s="49"/>
      <c r="PCO108" s="49"/>
      <c r="PCP108" s="49"/>
      <c r="PCQ108" s="49"/>
      <c r="PCR108" s="49"/>
      <c r="PCS108" s="49"/>
      <c r="PCT108" s="49"/>
      <c r="PCU108" s="49"/>
      <c r="PCV108" s="49"/>
      <c r="PCW108" s="49"/>
      <c r="PCX108" s="49"/>
      <c r="PCY108" s="49"/>
      <c r="PCZ108" s="49"/>
      <c r="PDA108" s="49"/>
      <c r="PDB108" s="49"/>
      <c r="PDC108" s="49"/>
      <c r="PDD108" s="49"/>
      <c r="PDE108" s="49"/>
      <c r="PDF108" s="49"/>
      <c r="PDG108" s="49"/>
      <c r="PDH108" s="49"/>
      <c r="PDI108" s="49"/>
      <c r="PDJ108" s="49"/>
      <c r="PDK108" s="49"/>
      <c r="PDL108" s="49"/>
      <c r="PDM108" s="49"/>
      <c r="PDN108" s="49"/>
      <c r="PDO108" s="49"/>
      <c r="PDP108" s="49"/>
      <c r="PDQ108" s="49"/>
      <c r="PDR108" s="49"/>
      <c r="PDS108" s="49"/>
      <c r="PDT108" s="49"/>
      <c r="PDU108" s="49"/>
      <c r="PDV108" s="49"/>
      <c r="PDW108" s="49"/>
      <c r="PDX108" s="49"/>
      <c r="PDY108" s="49"/>
      <c r="PDZ108" s="49"/>
      <c r="PEA108" s="49"/>
      <c r="PEB108" s="49"/>
      <c r="PEC108" s="49"/>
      <c r="PED108" s="49"/>
      <c r="PEE108" s="49"/>
      <c r="PEF108" s="49"/>
      <c r="PEG108" s="49"/>
      <c r="PEH108" s="49"/>
      <c r="PEI108" s="49"/>
      <c r="PEJ108" s="49"/>
      <c r="PEK108" s="49"/>
      <c r="PEL108" s="49"/>
      <c r="PEM108" s="49"/>
      <c r="PEN108" s="49"/>
      <c r="PEO108" s="49"/>
      <c r="PEP108" s="49"/>
      <c r="PEQ108" s="49"/>
      <c r="PER108" s="49"/>
      <c r="PES108" s="49"/>
      <c r="PET108" s="49"/>
      <c r="PEU108" s="49"/>
      <c r="PEV108" s="49"/>
      <c r="PEW108" s="49"/>
      <c r="PEX108" s="49"/>
      <c r="PEY108" s="49"/>
      <c r="PEZ108" s="49"/>
      <c r="PFA108" s="49"/>
      <c r="PFB108" s="49"/>
      <c r="PFC108" s="49"/>
      <c r="PFD108" s="49"/>
      <c r="PFE108" s="49"/>
      <c r="PFF108" s="49"/>
      <c r="PFG108" s="49"/>
      <c r="PFH108" s="49"/>
      <c r="PFI108" s="49"/>
      <c r="PFJ108" s="49"/>
      <c r="PFK108" s="49"/>
      <c r="PFL108" s="49"/>
      <c r="PFM108" s="49"/>
      <c r="PFN108" s="49"/>
      <c r="PFO108" s="49"/>
      <c r="PFP108" s="49"/>
      <c r="PFQ108" s="49"/>
      <c r="PFR108" s="49"/>
      <c r="PFS108" s="49"/>
      <c r="PFT108" s="49"/>
      <c r="PFU108" s="49"/>
      <c r="PFV108" s="49"/>
      <c r="PFW108" s="49"/>
      <c r="PFX108" s="49"/>
      <c r="PFY108" s="49"/>
      <c r="PFZ108" s="49"/>
      <c r="PGA108" s="49"/>
      <c r="PGB108" s="49"/>
      <c r="PGC108" s="49"/>
      <c r="PGD108" s="49"/>
      <c r="PGE108" s="49"/>
      <c r="PGF108" s="49"/>
      <c r="PGG108" s="49"/>
      <c r="PGH108" s="49"/>
      <c r="PGI108" s="49"/>
      <c r="PGJ108" s="49"/>
      <c r="PGK108" s="49"/>
      <c r="PGL108" s="49"/>
      <c r="PGM108" s="49"/>
      <c r="PGN108" s="49"/>
      <c r="PGO108" s="49"/>
      <c r="PGP108" s="49"/>
      <c r="PGQ108" s="49"/>
      <c r="PGR108" s="49"/>
      <c r="PGS108" s="49"/>
      <c r="PGT108" s="49"/>
      <c r="PGU108" s="49"/>
      <c r="PGV108" s="49"/>
      <c r="PGW108" s="49"/>
      <c r="PGX108" s="49"/>
      <c r="PGY108" s="49"/>
      <c r="PGZ108" s="49"/>
      <c r="PHA108" s="49"/>
      <c r="PHB108" s="49"/>
      <c r="PHC108" s="49"/>
      <c r="PHD108" s="49"/>
      <c r="PHE108" s="49"/>
      <c r="PHF108" s="49"/>
      <c r="PHG108" s="49"/>
      <c r="PHH108" s="49"/>
      <c r="PHI108" s="49"/>
      <c r="PHJ108" s="49"/>
      <c r="PHK108" s="49"/>
      <c r="PHL108" s="49"/>
      <c r="PHM108" s="49"/>
      <c r="PHN108" s="49"/>
      <c r="PHO108" s="49"/>
      <c r="PHP108" s="49"/>
      <c r="PHQ108" s="49"/>
      <c r="PHR108" s="49"/>
      <c r="PHS108" s="49"/>
      <c r="PHT108" s="49"/>
      <c r="PHU108" s="49"/>
      <c r="PHV108" s="49"/>
      <c r="PHW108" s="49"/>
      <c r="PHX108" s="49"/>
      <c r="PHY108" s="49"/>
      <c r="PHZ108" s="49"/>
      <c r="PIA108" s="49"/>
      <c r="PIB108" s="49"/>
      <c r="PIC108" s="49"/>
      <c r="PID108" s="49"/>
      <c r="PIE108" s="49"/>
      <c r="PIF108" s="49"/>
      <c r="PIG108" s="49"/>
      <c r="PIH108" s="49"/>
      <c r="PII108" s="49"/>
      <c r="PIJ108" s="49"/>
      <c r="PIK108" s="49"/>
      <c r="PIL108" s="49"/>
      <c r="PIM108" s="49"/>
      <c r="PIN108" s="49"/>
      <c r="PIO108" s="49"/>
      <c r="PIP108" s="49"/>
      <c r="PIQ108" s="49"/>
      <c r="PIR108" s="49"/>
      <c r="PIS108" s="49"/>
      <c r="PIT108" s="49"/>
      <c r="PIU108" s="49"/>
      <c r="PIV108" s="49"/>
      <c r="PIW108" s="49"/>
      <c r="PIX108" s="49"/>
      <c r="PIY108" s="49"/>
      <c r="PIZ108" s="49"/>
      <c r="PJA108" s="49"/>
      <c r="PJB108" s="49"/>
      <c r="PJC108" s="49"/>
      <c r="PJD108" s="49"/>
      <c r="PJE108" s="49"/>
      <c r="PJF108" s="49"/>
      <c r="PJG108" s="49"/>
      <c r="PJH108" s="49"/>
      <c r="PJI108" s="49"/>
      <c r="PJJ108" s="49"/>
      <c r="PJK108" s="49"/>
      <c r="PJL108" s="49"/>
      <c r="PJM108" s="49"/>
      <c r="PJN108" s="49"/>
      <c r="PJO108" s="49"/>
      <c r="PJP108" s="49"/>
      <c r="PJQ108" s="49"/>
      <c r="PJR108" s="49"/>
      <c r="PJS108" s="49"/>
      <c r="PJT108" s="49"/>
      <c r="PJU108" s="49"/>
      <c r="PJV108" s="49"/>
      <c r="PJW108" s="49"/>
      <c r="PJX108" s="49"/>
      <c r="PJY108" s="49"/>
      <c r="PJZ108" s="49"/>
      <c r="PKA108" s="49"/>
      <c r="PKB108" s="49"/>
      <c r="PKC108" s="49"/>
      <c r="PKD108" s="49"/>
      <c r="PKE108" s="49"/>
      <c r="PKF108" s="49"/>
      <c r="PKG108" s="49"/>
      <c r="PKH108" s="49"/>
      <c r="PKI108" s="49"/>
      <c r="PKJ108" s="49"/>
      <c r="PKK108" s="49"/>
      <c r="PKL108" s="49"/>
      <c r="PKM108" s="49"/>
      <c r="PKN108" s="49"/>
      <c r="PKO108" s="49"/>
      <c r="PKP108" s="49"/>
      <c r="PKQ108" s="49"/>
      <c r="PKR108" s="49"/>
      <c r="PKS108" s="49"/>
      <c r="PKT108" s="49"/>
      <c r="PKU108" s="49"/>
      <c r="PKV108" s="49"/>
      <c r="PKW108" s="49"/>
      <c r="PKX108" s="49"/>
      <c r="PKY108" s="49"/>
      <c r="PKZ108" s="49"/>
      <c r="PLA108" s="49"/>
      <c r="PLB108" s="49"/>
      <c r="PLC108" s="49"/>
      <c r="PLD108" s="49"/>
      <c r="PLE108" s="49"/>
      <c r="PLF108" s="49"/>
      <c r="PLG108" s="49"/>
      <c r="PLH108" s="49"/>
      <c r="PLI108" s="49"/>
      <c r="PLJ108" s="49"/>
      <c r="PLK108" s="49"/>
      <c r="PLL108" s="49"/>
      <c r="PLM108" s="49"/>
      <c r="PLN108" s="49"/>
      <c r="PLO108" s="49"/>
      <c r="PLP108" s="49"/>
      <c r="PLQ108" s="49"/>
      <c r="PLR108" s="49"/>
      <c r="PLS108" s="49"/>
      <c r="PLT108" s="49"/>
      <c r="PLU108" s="49"/>
      <c r="PLV108" s="49"/>
      <c r="PLW108" s="49"/>
      <c r="PLX108" s="49"/>
      <c r="PLY108" s="49"/>
      <c r="PLZ108" s="49"/>
      <c r="PMA108" s="49"/>
      <c r="PMB108" s="49"/>
      <c r="PMC108" s="49"/>
      <c r="PMD108" s="49"/>
      <c r="PME108" s="49"/>
      <c r="PMF108" s="49"/>
      <c r="PMG108" s="49"/>
      <c r="PMH108" s="49"/>
      <c r="PMI108" s="49"/>
      <c r="PMJ108" s="49"/>
      <c r="PMK108" s="49"/>
      <c r="PML108" s="49"/>
      <c r="PMM108" s="49"/>
      <c r="PMN108" s="49"/>
      <c r="PMO108" s="49"/>
      <c r="PMP108" s="49"/>
      <c r="PMQ108" s="49"/>
      <c r="PMR108" s="49"/>
      <c r="PMS108" s="49"/>
      <c r="PMT108" s="49"/>
      <c r="PMU108" s="49"/>
      <c r="PMV108" s="49"/>
      <c r="PMW108" s="49"/>
      <c r="PMX108" s="49"/>
      <c r="PMY108" s="49"/>
      <c r="PMZ108" s="49"/>
      <c r="PNA108" s="49"/>
      <c r="PNB108" s="49"/>
      <c r="PNC108" s="49"/>
      <c r="PND108" s="49"/>
      <c r="PNE108" s="49"/>
      <c r="PNF108" s="49"/>
      <c r="PNG108" s="49"/>
      <c r="PNH108" s="49"/>
      <c r="PNI108" s="49"/>
      <c r="PNJ108" s="49"/>
      <c r="PNK108" s="49"/>
      <c r="PNL108" s="49"/>
      <c r="PNM108" s="49"/>
      <c r="PNN108" s="49"/>
      <c r="PNO108" s="49"/>
      <c r="PNP108" s="49"/>
      <c r="PNQ108" s="49"/>
      <c r="PNR108" s="49"/>
      <c r="PNS108" s="49"/>
      <c r="PNT108" s="49"/>
      <c r="PNU108" s="49"/>
      <c r="PNV108" s="49"/>
      <c r="PNW108" s="49"/>
      <c r="PNX108" s="49"/>
      <c r="PNY108" s="49"/>
      <c r="PNZ108" s="49"/>
      <c r="POA108" s="49"/>
      <c r="POB108" s="49"/>
      <c r="POC108" s="49"/>
      <c r="POD108" s="49"/>
      <c r="POE108" s="49"/>
      <c r="POF108" s="49"/>
      <c r="POG108" s="49"/>
      <c r="POH108" s="49"/>
      <c r="POI108" s="49"/>
      <c r="POJ108" s="49"/>
      <c r="POK108" s="49"/>
      <c r="POL108" s="49"/>
      <c r="POM108" s="49"/>
      <c r="PON108" s="49"/>
      <c r="POO108" s="49"/>
      <c r="POP108" s="49"/>
      <c r="POQ108" s="49"/>
      <c r="POR108" s="49"/>
      <c r="POS108" s="49"/>
      <c r="POT108" s="49"/>
      <c r="POU108" s="49"/>
      <c r="POV108" s="49"/>
      <c r="POW108" s="49"/>
      <c r="POX108" s="49"/>
      <c r="POY108" s="49"/>
      <c r="POZ108" s="49"/>
      <c r="PPA108" s="49"/>
      <c r="PPB108" s="49"/>
      <c r="PPC108" s="49"/>
      <c r="PPD108" s="49"/>
      <c r="PPE108" s="49"/>
      <c r="PPF108" s="49"/>
      <c r="PPG108" s="49"/>
      <c r="PPH108" s="49"/>
      <c r="PPI108" s="49"/>
      <c r="PPJ108" s="49"/>
      <c r="PPK108" s="49"/>
      <c r="PPL108" s="49"/>
      <c r="PPM108" s="49"/>
      <c r="PPN108" s="49"/>
      <c r="PPO108" s="49"/>
      <c r="PPP108" s="49"/>
      <c r="PPQ108" s="49"/>
      <c r="PPR108" s="49"/>
      <c r="PPS108" s="49"/>
      <c r="PPT108" s="49"/>
      <c r="PPU108" s="49"/>
      <c r="PPV108" s="49"/>
      <c r="PPW108" s="49"/>
      <c r="PPX108" s="49"/>
      <c r="PPY108" s="49"/>
      <c r="PPZ108" s="49"/>
      <c r="PQA108" s="49"/>
      <c r="PQB108" s="49"/>
      <c r="PQC108" s="49"/>
      <c r="PQD108" s="49"/>
      <c r="PQE108" s="49"/>
      <c r="PQF108" s="49"/>
      <c r="PQG108" s="49"/>
      <c r="PQH108" s="49"/>
      <c r="PQI108" s="49"/>
      <c r="PQJ108" s="49"/>
      <c r="PQK108" s="49"/>
      <c r="PQL108" s="49"/>
      <c r="PQM108" s="49"/>
      <c r="PQN108" s="49"/>
      <c r="PQO108" s="49"/>
      <c r="PQP108" s="49"/>
      <c r="PQQ108" s="49"/>
      <c r="PQR108" s="49"/>
      <c r="PQS108" s="49"/>
      <c r="PQT108" s="49"/>
      <c r="PQU108" s="49"/>
      <c r="PQV108" s="49"/>
      <c r="PQW108" s="49"/>
      <c r="PQX108" s="49"/>
      <c r="PQY108" s="49"/>
      <c r="PQZ108" s="49"/>
      <c r="PRA108" s="49"/>
      <c r="PRB108" s="49"/>
      <c r="PRC108" s="49"/>
      <c r="PRD108" s="49"/>
      <c r="PRE108" s="49"/>
      <c r="PRF108" s="49"/>
      <c r="PRG108" s="49"/>
      <c r="PRH108" s="49"/>
      <c r="PRI108" s="49"/>
      <c r="PRJ108" s="49"/>
      <c r="PRK108" s="49"/>
      <c r="PRL108" s="49"/>
      <c r="PRM108" s="49"/>
      <c r="PRN108" s="49"/>
      <c r="PRO108" s="49"/>
      <c r="PRP108" s="49"/>
      <c r="PRQ108" s="49"/>
      <c r="PRR108" s="49"/>
      <c r="PRS108" s="49"/>
      <c r="PRT108" s="49"/>
      <c r="PRU108" s="49"/>
      <c r="PRV108" s="49"/>
      <c r="PRW108" s="49"/>
      <c r="PRX108" s="49"/>
      <c r="PRY108" s="49"/>
      <c r="PRZ108" s="49"/>
      <c r="PSA108" s="49"/>
      <c r="PSB108" s="49"/>
      <c r="PSC108" s="49"/>
      <c r="PSD108" s="49"/>
      <c r="PSE108" s="49"/>
      <c r="PSF108" s="49"/>
      <c r="PSG108" s="49"/>
      <c r="PSH108" s="49"/>
      <c r="PSI108" s="49"/>
      <c r="PSJ108" s="49"/>
      <c r="PSK108" s="49"/>
      <c r="PSL108" s="49"/>
      <c r="PSM108" s="49"/>
      <c r="PSN108" s="49"/>
      <c r="PSO108" s="49"/>
      <c r="PSP108" s="49"/>
      <c r="PSQ108" s="49"/>
      <c r="PSR108" s="49"/>
      <c r="PSS108" s="49"/>
      <c r="PST108" s="49"/>
      <c r="PSU108" s="49"/>
      <c r="PSV108" s="49"/>
      <c r="PSW108" s="49"/>
      <c r="PSX108" s="49"/>
      <c r="PSY108" s="49"/>
      <c r="PSZ108" s="49"/>
      <c r="PTA108" s="49"/>
      <c r="PTB108" s="49"/>
      <c r="PTC108" s="49"/>
      <c r="PTD108" s="49"/>
      <c r="PTE108" s="49"/>
      <c r="PTF108" s="49"/>
      <c r="PTG108" s="49"/>
      <c r="PTH108" s="49"/>
      <c r="PTI108" s="49"/>
      <c r="PTJ108" s="49"/>
      <c r="PTK108" s="49"/>
      <c r="PTL108" s="49"/>
      <c r="PTM108" s="49"/>
      <c r="PTN108" s="49"/>
      <c r="PTO108" s="49"/>
      <c r="PTP108" s="49"/>
      <c r="PTQ108" s="49"/>
      <c r="PTR108" s="49"/>
      <c r="PTS108" s="49"/>
      <c r="PTT108" s="49"/>
      <c r="PTU108" s="49"/>
      <c r="PTV108" s="49"/>
      <c r="PTW108" s="49"/>
      <c r="PTX108" s="49"/>
      <c r="PTY108" s="49"/>
      <c r="PTZ108" s="49"/>
      <c r="PUA108" s="49"/>
      <c r="PUB108" s="49"/>
      <c r="PUC108" s="49"/>
      <c r="PUD108" s="49"/>
      <c r="PUE108" s="49"/>
      <c r="PUF108" s="49"/>
      <c r="PUG108" s="49"/>
      <c r="PUH108" s="49"/>
      <c r="PUI108" s="49"/>
      <c r="PUJ108" s="49"/>
      <c r="PUK108" s="49"/>
      <c r="PUL108" s="49"/>
      <c r="PUM108" s="49"/>
      <c r="PUN108" s="49"/>
      <c r="PUO108" s="49"/>
      <c r="PUP108" s="49"/>
      <c r="PUQ108" s="49"/>
      <c r="PUR108" s="49"/>
      <c r="PUS108" s="49"/>
      <c r="PUT108" s="49"/>
      <c r="PUU108" s="49"/>
      <c r="PUV108" s="49"/>
      <c r="PUW108" s="49"/>
      <c r="PUX108" s="49"/>
      <c r="PUY108" s="49"/>
      <c r="PUZ108" s="49"/>
      <c r="PVA108" s="49"/>
      <c r="PVB108" s="49"/>
      <c r="PVC108" s="49"/>
      <c r="PVD108" s="49"/>
      <c r="PVE108" s="49"/>
      <c r="PVF108" s="49"/>
      <c r="PVG108" s="49"/>
      <c r="PVH108" s="49"/>
      <c r="PVI108" s="49"/>
      <c r="PVJ108" s="49"/>
      <c r="PVK108" s="49"/>
      <c r="PVL108" s="49"/>
      <c r="PVM108" s="49"/>
      <c r="PVN108" s="49"/>
      <c r="PVO108" s="49"/>
      <c r="PVP108" s="49"/>
      <c r="PVQ108" s="49"/>
      <c r="PVR108" s="49"/>
      <c r="PVS108" s="49"/>
      <c r="PVT108" s="49"/>
      <c r="PVU108" s="49"/>
      <c r="PVV108" s="49"/>
      <c r="PVW108" s="49"/>
      <c r="PVX108" s="49"/>
      <c r="PVY108" s="49"/>
      <c r="PVZ108" s="49"/>
      <c r="PWA108" s="49"/>
      <c r="PWB108" s="49"/>
      <c r="PWC108" s="49"/>
      <c r="PWD108" s="49"/>
      <c r="PWE108" s="49"/>
      <c r="PWF108" s="49"/>
      <c r="PWG108" s="49"/>
      <c r="PWH108" s="49"/>
      <c r="PWI108" s="49"/>
      <c r="PWJ108" s="49"/>
      <c r="PWK108" s="49"/>
      <c r="PWL108" s="49"/>
      <c r="PWM108" s="49"/>
      <c r="PWN108" s="49"/>
      <c r="PWO108" s="49"/>
      <c r="PWP108" s="49"/>
      <c r="PWQ108" s="49"/>
      <c r="PWR108" s="49"/>
      <c r="PWS108" s="49"/>
      <c r="PWT108" s="49"/>
      <c r="PWU108" s="49"/>
      <c r="PWV108" s="49"/>
      <c r="PWW108" s="49"/>
      <c r="PWX108" s="49"/>
      <c r="PWY108" s="49"/>
      <c r="PWZ108" s="49"/>
      <c r="PXA108" s="49"/>
      <c r="PXB108" s="49"/>
      <c r="PXC108" s="49"/>
      <c r="PXD108" s="49"/>
      <c r="PXE108" s="49"/>
      <c r="PXF108" s="49"/>
      <c r="PXG108" s="49"/>
      <c r="PXH108" s="49"/>
      <c r="PXI108" s="49"/>
      <c r="PXJ108" s="49"/>
      <c r="PXK108" s="49"/>
      <c r="PXL108" s="49"/>
      <c r="PXM108" s="49"/>
      <c r="PXN108" s="49"/>
      <c r="PXO108" s="49"/>
      <c r="PXP108" s="49"/>
      <c r="PXQ108" s="49"/>
      <c r="PXR108" s="49"/>
      <c r="PXS108" s="49"/>
      <c r="PXT108" s="49"/>
      <c r="PXU108" s="49"/>
      <c r="PXV108" s="49"/>
      <c r="PXW108" s="49"/>
      <c r="PXX108" s="49"/>
      <c r="PXY108" s="49"/>
      <c r="PXZ108" s="49"/>
      <c r="PYA108" s="49"/>
      <c r="PYB108" s="49"/>
      <c r="PYC108" s="49"/>
      <c r="PYD108" s="49"/>
      <c r="PYE108" s="49"/>
      <c r="PYF108" s="49"/>
      <c r="PYG108" s="49"/>
      <c r="PYH108" s="49"/>
      <c r="PYI108" s="49"/>
      <c r="PYJ108" s="49"/>
      <c r="PYK108" s="49"/>
      <c r="PYL108" s="49"/>
      <c r="PYM108" s="49"/>
      <c r="PYN108" s="49"/>
      <c r="PYO108" s="49"/>
      <c r="PYP108" s="49"/>
      <c r="PYQ108" s="49"/>
      <c r="PYR108" s="49"/>
      <c r="PYS108" s="49"/>
      <c r="PYT108" s="49"/>
      <c r="PYU108" s="49"/>
      <c r="PYV108" s="49"/>
      <c r="PYW108" s="49"/>
      <c r="PYX108" s="49"/>
      <c r="PYY108" s="49"/>
      <c r="PYZ108" s="49"/>
      <c r="PZA108" s="49"/>
      <c r="PZB108" s="49"/>
      <c r="PZC108" s="49"/>
      <c r="PZD108" s="49"/>
      <c r="PZE108" s="49"/>
      <c r="PZF108" s="49"/>
      <c r="PZG108" s="49"/>
      <c r="PZH108" s="49"/>
      <c r="PZI108" s="49"/>
      <c r="PZJ108" s="49"/>
      <c r="PZK108" s="49"/>
      <c r="PZL108" s="49"/>
      <c r="PZM108" s="49"/>
      <c r="PZN108" s="49"/>
      <c r="PZO108" s="49"/>
      <c r="PZP108" s="49"/>
      <c r="PZQ108" s="49"/>
      <c r="PZR108" s="49"/>
      <c r="PZS108" s="49"/>
      <c r="PZT108" s="49"/>
      <c r="PZU108" s="49"/>
      <c r="PZV108" s="49"/>
      <c r="PZW108" s="49"/>
      <c r="PZX108" s="49"/>
      <c r="PZY108" s="49"/>
      <c r="PZZ108" s="49"/>
      <c r="QAA108" s="49"/>
      <c r="QAB108" s="49"/>
      <c r="QAC108" s="49"/>
      <c r="QAD108" s="49"/>
      <c r="QAE108" s="49"/>
      <c r="QAF108" s="49"/>
      <c r="QAG108" s="49"/>
      <c r="QAH108" s="49"/>
      <c r="QAI108" s="49"/>
      <c r="QAJ108" s="49"/>
      <c r="QAK108" s="49"/>
      <c r="QAL108" s="49"/>
      <c r="QAM108" s="49"/>
      <c r="QAN108" s="49"/>
      <c r="QAO108" s="49"/>
      <c r="QAP108" s="49"/>
      <c r="QAQ108" s="49"/>
      <c r="QAR108" s="49"/>
      <c r="QAS108" s="49"/>
      <c r="QAT108" s="49"/>
      <c r="QAU108" s="49"/>
      <c r="QAV108" s="49"/>
      <c r="QAW108" s="49"/>
      <c r="QAX108" s="49"/>
      <c r="QAY108" s="49"/>
      <c r="QAZ108" s="49"/>
      <c r="QBA108" s="49"/>
      <c r="QBB108" s="49"/>
      <c r="QBC108" s="49"/>
      <c r="QBD108" s="49"/>
      <c r="QBE108" s="49"/>
      <c r="QBF108" s="49"/>
      <c r="QBG108" s="49"/>
      <c r="QBH108" s="49"/>
      <c r="QBI108" s="49"/>
      <c r="QBJ108" s="49"/>
      <c r="QBK108" s="49"/>
      <c r="QBL108" s="49"/>
      <c r="QBM108" s="49"/>
      <c r="QBN108" s="49"/>
      <c r="QBO108" s="49"/>
      <c r="QBP108" s="49"/>
      <c r="QBQ108" s="49"/>
      <c r="QBR108" s="49"/>
      <c r="QBS108" s="49"/>
      <c r="QBT108" s="49"/>
      <c r="QBU108" s="49"/>
      <c r="QBV108" s="49"/>
      <c r="QBW108" s="49"/>
      <c r="QBX108" s="49"/>
      <c r="QBY108" s="49"/>
      <c r="QBZ108" s="49"/>
      <c r="QCA108" s="49"/>
      <c r="QCB108" s="49"/>
      <c r="QCC108" s="49"/>
      <c r="QCD108" s="49"/>
      <c r="QCE108" s="49"/>
      <c r="QCF108" s="49"/>
      <c r="QCG108" s="49"/>
      <c r="QCH108" s="49"/>
      <c r="QCI108" s="49"/>
      <c r="QCJ108" s="49"/>
      <c r="QCK108" s="49"/>
      <c r="QCL108" s="49"/>
      <c r="QCM108" s="49"/>
      <c r="QCN108" s="49"/>
      <c r="QCO108" s="49"/>
      <c r="QCP108" s="49"/>
      <c r="QCQ108" s="49"/>
      <c r="QCR108" s="49"/>
      <c r="QCS108" s="49"/>
      <c r="QCT108" s="49"/>
      <c r="QCU108" s="49"/>
      <c r="QCV108" s="49"/>
      <c r="QCW108" s="49"/>
      <c r="QCX108" s="49"/>
      <c r="QCY108" s="49"/>
      <c r="QCZ108" s="49"/>
      <c r="QDA108" s="49"/>
      <c r="QDB108" s="49"/>
      <c r="QDC108" s="49"/>
      <c r="QDD108" s="49"/>
      <c r="QDE108" s="49"/>
      <c r="QDF108" s="49"/>
      <c r="QDG108" s="49"/>
      <c r="QDH108" s="49"/>
      <c r="QDI108" s="49"/>
      <c r="QDJ108" s="49"/>
      <c r="QDK108" s="49"/>
      <c r="QDL108" s="49"/>
      <c r="QDM108" s="49"/>
      <c r="QDN108" s="49"/>
      <c r="QDO108" s="49"/>
      <c r="QDP108" s="49"/>
      <c r="QDQ108" s="49"/>
      <c r="QDR108" s="49"/>
      <c r="QDS108" s="49"/>
      <c r="QDT108" s="49"/>
      <c r="QDU108" s="49"/>
      <c r="QDV108" s="49"/>
      <c r="QDW108" s="49"/>
      <c r="QDX108" s="49"/>
      <c r="QDY108" s="49"/>
      <c r="QDZ108" s="49"/>
      <c r="QEA108" s="49"/>
      <c r="QEB108" s="49"/>
      <c r="QEC108" s="49"/>
      <c r="QED108" s="49"/>
      <c r="QEE108" s="49"/>
      <c r="QEF108" s="49"/>
      <c r="QEG108" s="49"/>
      <c r="QEH108" s="49"/>
      <c r="QEI108" s="49"/>
      <c r="QEJ108" s="49"/>
      <c r="QEK108" s="49"/>
      <c r="QEL108" s="49"/>
      <c r="QEM108" s="49"/>
      <c r="QEN108" s="49"/>
      <c r="QEO108" s="49"/>
      <c r="QEP108" s="49"/>
      <c r="QEQ108" s="49"/>
      <c r="QER108" s="49"/>
      <c r="QES108" s="49"/>
      <c r="QET108" s="49"/>
      <c r="QEU108" s="49"/>
      <c r="QEV108" s="49"/>
      <c r="QEW108" s="49"/>
      <c r="QEX108" s="49"/>
      <c r="QEY108" s="49"/>
      <c r="QEZ108" s="49"/>
      <c r="QFA108" s="49"/>
      <c r="QFB108" s="49"/>
      <c r="QFC108" s="49"/>
      <c r="QFD108" s="49"/>
      <c r="QFE108" s="49"/>
      <c r="QFF108" s="49"/>
      <c r="QFG108" s="49"/>
      <c r="QFH108" s="49"/>
      <c r="QFI108" s="49"/>
      <c r="QFJ108" s="49"/>
      <c r="QFK108" s="49"/>
      <c r="QFL108" s="49"/>
      <c r="QFM108" s="49"/>
      <c r="QFN108" s="49"/>
      <c r="QFO108" s="49"/>
      <c r="QFP108" s="49"/>
      <c r="QFQ108" s="49"/>
      <c r="QFR108" s="49"/>
      <c r="QFS108" s="49"/>
      <c r="QFT108" s="49"/>
      <c r="QFU108" s="49"/>
      <c r="QFV108" s="49"/>
      <c r="QFW108" s="49"/>
      <c r="QFX108" s="49"/>
      <c r="QFY108" s="49"/>
      <c r="QFZ108" s="49"/>
      <c r="QGA108" s="49"/>
      <c r="QGB108" s="49"/>
      <c r="QGC108" s="49"/>
      <c r="QGD108" s="49"/>
      <c r="QGE108" s="49"/>
      <c r="QGF108" s="49"/>
      <c r="QGG108" s="49"/>
      <c r="QGH108" s="49"/>
      <c r="QGI108" s="49"/>
      <c r="QGJ108" s="49"/>
      <c r="QGK108" s="49"/>
      <c r="QGL108" s="49"/>
      <c r="QGM108" s="49"/>
      <c r="QGN108" s="49"/>
      <c r="QGO108" s="49"/>
      <c r="QGP108" s="49"/>
      <c r="QGQ108" s="49"/>
      <c r="QGR108" s="49"/>
      <c r="QGS108" s="49"/>
      <c r="QGT108" s="49"/>
      <c r="QGU108" s="49"/>
      <c r="QGV108" s="49"/>
      <c r="QGW108" s="49"/>
      <c r="QGX108" s="49"/>
      <c r="QGY108" s="49"/>
      <c r="QGZ108" s="49"/>
      <c r="QHA108" s="49"/>
      <c r="QHB108" s="49"/>
      <c r="QHC108" s="49"/>
      <c r="QHD108" s="49"/>
      <c r="QHE108" s="49"/>
      <c r="QHF108" s="49"/>
      <c r="QHG108" s="49"/>
      <c r="QHH108" s="49"/>
      <c r="QHI108" s="49"/>
      <c r="QHJ108" s="49"/>
      <c r="QHK108" s="49"/>
      <c r="QHL108" s="49"/>
      <c r="QHM108" s="49"/>
      <c r="QHN108" s="49"/>
      <c r="QHO108" s="49"/>
      <c r="QHP108" s="49"/>
      <c r="QHQ108" s="49"/>
      <c r="QHR108" s="49"/>
      <c r="QHS108" s="49"/>
      <c r="QHT108" s="49"/>
      <c r="QHU108" s="49"/>
      <c r="QHV108" s="49"/>
      <c r="QHW108" s="49"/>
      <c r="QHX108" s="49"/>
      <c r="QHY108" s="49"/>
      <c r="QHZ108" s="49"/>
      <c r="QIA108" s="49"/>
      <c r="QIB108" s="49"/>
      <c r="QIC108" s="49"/>
      <c r="QID108" s="49"/>
      <c r="QIE108" s="49"/>
      <c r="QIF108" s="49"/>
      <c r="QIG108" s="49"/>
      <c r="QIH108" s="49"/>
      <c r="QII108" s="49"/>
      <c r="QIJ108" s="49"/>
      <c r="QIK108" s="49"/>
      <c r="QIL108" s="49"/>
      <c r="QIM108" s="49"/>
      <c r="QIN108" s="49"/>
      <c r="QIO108" s="49"/>
      <c r="QIP108" s="49"/>
      <c r="QIQ108" s="49"/>
      <c r="QIR108" s="49"/>
      <c r="QIS108" s="49"/>
      <c r="QIT108" s="49"/>
      <c r="QIU108" s="49"/>
      <c r="QIV108" s="49"/>
      <c r="QIW108" s="49"/>
      <c r="QIX108" s="49"/>
      <c r="QIY108" s="49"/>
      <c r="QIZ108" s="49"/>
      <c r="QJA108" s="49"/>
      <c r="QJB108" s="49"/>
      <c r="QJC108" s="49"/>
      <c r="QJD108" s="49"/>
      <c r="QJE108" s="49"/>
      <c r="QJF108" s="49"/>
      <c r="QJG108" s="49"/>
      <c r="QJH108" s="49"/>
      <c r="QJI108" s="49"/>
      <c r="QJJ108" s="49"/>
      <c r="QJK108" s="49"/>
      <c r="QJL108" s="49"/>
      <c r="QJM108" s="49"/>
      <c r="QJN108" s="49"/>
      <c r="QJO108" s="49"/>
      <c r="QJP108" s="49"/>
      <c r="QJQ108" s="49"/>
      <c r="QJR108" s="49"/>
      <c r="QJS108" s="49"/>
      <c r="QJT108" s="49"/>
      <c r="QJU108" s="49"/>
      <c r="QJV108" s="49"/>
      <c r="QJW108" s="49"/>
      <c r="QJX108" s="49"/>
      <c r="QJY108" s="49"/>
      <c r="QJZ108" s="49"/>
      <c r="QKA108" s="49"/>
      <c r="QKB108" s="49"/>
      <c r="QKC108" s="49"/>
      <c r="QKD108" s="49"/>
      <c r="QKE108" s="49"/>
      <c r="QKF108" s="49"/>
      <c r="QKG108" s="49"/>
      <c r="QKH108" s="49"/>
      <c r="QKI108" s="49"/>
      <c r="QKJ108" s="49"/>
      <c r="QKK108" s="49"/>
      <c r="QKL108" s="49"/>
      <c r="QKM108" s="49"/>
      <c r="QKN108" s="49"/>
      <c r="QKO108" s="49"/>
      <c r="QKP108" s="49"/>
      <c r="QKQ108" s="49"/>
      <c r="QKR108" s="49"/>
      <c r="QKS108" s="49"/>
      <c r="QKT108" s="49"/>
      <c r="QKU108" s="49"/>
      <c r="QKV108" s="49"/>
      <c r="QKW108" s="49"/>
      <c r="QKX108" s="49"/>
      <c r="QKY108" s="49"/>
      <c r="QKZ108" s="49"/>
      <c r="QLA108" s="49"/>
      <c r="QLB108" s="49"/>
      <c r="QLC108" s="49"/>
      <c r="QLD108" s="49"/>
      <c r="QLE108" s="49"/>
      <c r="QLF108" s="49"/>
      <c r="QLG108" s="49"/>
      <c r="QLH108" s="49"/>
      <c r="QLI108" s="49"/>
      <c r="QLJ108" s="49"/>
      <c r="QLK108" s="49"/>
      <c r="QLL108" s="49"/>
      <c r="QLM108" s="49"/>
      <c r="QLN108" s="49"/>
      <c r="QLO108" s="49"/>
      <c r="QLP108" s="49"/>
      <c r="QLQ108" s="49"/>
      <c r="QLR108" s="49"/>
      <c r="QLS108" s="49"/>
      <c r="QLT108" s="49"/>
      <c r="QLU108" s="49"/>
      <c r="QLV108" s="49"/>
      <c r="QLW108" s="49"/>
      <c r="QLX108" s="49"/>
      <c r="QLY108" s="49"/>
      <c r="QLZ108" s="49"/>
      <c r="QMA108" s="49"/>
      <c r="QMB108" s="49"/>
      <c r="QMC108" s="49"/>
      <c r="QMD108" s="49"/>
      <c r="QME108" s="49"/>
      <c r="QMF108" s="49"/>
      <c r="QMG108" s="49"/>
      <c r="QMH108" s="49"/>
      <c r="QMI108" s="49"/>
      <c r="QMJ108" s="49"/>
      <c r="QMK108" s="49"/>
      <c r="QML108" s="49"/>
      <c r="QMM108" s="49"/>
      <c r="QMN108" s="49"/>
      <c r="QMO108" s="49"/>
      <c r="QMP108" s="49"/>
      <c r="QMQ108" s="49"/>
      <c r="QMR108" s="49"/>
      <c r="QMS108" s="49"/>
      <c r="QMT108" s="49"/>
      <c r="QMU108" s="49"/>
      <c r="QMV108" s="49"/>
      <c r="QMW108" s="49"/>
      <c r="QMX108" s="49"/>
      <c r="QMY108" s="49"/>
      <c r="QMZ108" s="49"/>
      <c r="QNA108" s="49"/>
      <c r="QNB108" s="49"/>
      <c r="QNC108" s="49"/>
      <c r="QND108" s="49"/>
      <c r="QNE108" s="49"/>
      <c r="QNF108" s="49"/>
      <c r="QNG108" s="49"/>
      <c r="QNH108" s="49"/>
      <c r="QNI108" s="49"/>
      <c r="QNJ108" s="49"/>
      <c r="QNK108" s="49"/>
      <c r="QNL108" s="49"/>
      <c r="QNM108" s="49"/>
      <c r="QNN108" s="49"/>
      <c r="QNO108" s="49"/>
      <c r="QNP108" s="49"/>
      <c r="QNQ108" s="49"/>
      <c r="QNR108" s="49"/>
      <c r="QNS108" s="49"/>
      <c r="QNT108" s="49"/>
      <c r="QNU108" s="49"/>
      <c r="QNV108" s="49"/>
      <c r="QNW108" s="49"/>
      <c r="QNX108" s="49"/>
      <c r="QNY108" s="49"/>
      <c r="QNZ108" s="49"/>
      <c r="QOA108" s="49"/>
      <c r="QOB108" s="49"/>
      <c r="QOC108" s="49"/>
      <c r="QOD108" s="49"/>
      <c r="QOE108" s="49"/>
      <c r="QOF108" s="49"/>
      <c r="QOG108" s="49"/>
      <c r="QOH108" s="49"/>
      <c r="QOI108" s="49"/>
      <c r="QOJ108" s="49"/>
      <c r="QOK108" s="49"/>
      <c r="QOL108" s="49"/>
      <c r="QOM108" s="49"/>
      <c r="QON108" s="49"/>
      <c r="QOO108" s="49"/>
      <c r="QOP108" s="49"/>
      <c r="QOQ108" s="49"/>
      <c r="QOR108" s="49"/>
      <c r="QOS108" s="49"/>
      <c r="QOT108" s="49"/>
      <c r="QOU108" s="49"/>
      <c r="QOV108" s="49"/>
      <c r="QOW108" s="49"/>
      <c r="QOX108" s="49"/>
      <c r="QOY108" s="49"/>
      <c r="QOZ108" s="49"/>
      <c r="QPA108" s="49"/>
      <c r="QPB108" s="49"/>
      <c r="QPC108" s="49"/>
      <c r="QPD108" s="49"/>
      <c r="QPE108" s="49"/>
      <c r="QPF108" s="49"/>
      <c r="QPG108" s="49"/>
      <c r="QPH108" s="49"/>
      <c r="QPI108" s="49"/>
      <c r="QPJ108" s="49"/>
      <c r="QPK108" s="49"/>
      <c r="QPL108" s="49"/>
      <c r="QPM108" s="49"/>
      <c r="QPN108" s="49"/>
      <c r="QPO108" s="49"/>
      <c r="QPP108" s="49"/>
      <c r="QPQ108" s="49"/>
      <c r="QPR108" s="49"/>
      <c r="QPS108" s="49"/>
      <c r="QPT108" s="49"/>
      <c r="QPU108" s="49"/>
      <c r="QPV108" s="49"/>
      <c r="QPW108" s="49"/>
      <c r="QPX108" s="49"/>
      <c r="QPY108" s="49"/>
      <c r="QPZ108" s="49"/>
      <c r="QQA108" s="49"/>
      <c r="QQB108" s="49"/>
      <c r="QQC108" s="49"/>
      <c r="QQD108" s="49"/>
      <c r="QQE108" s="49"/>
      <c r="QQF108" s="49"/>
      <c r="QQG108" s="49"/>
      <c r="QQH108" s="49"/>
      <c r="QQI108" s="49"/>
      <c r="QQJ108" s="49"/>
      <c r="QQK108" s="49"/>
      <c r="QQL108" s="49"/>
      <c r="QQM108" s="49"/>
      <c r="QQN108" s="49"/>
      <c r="QQO108" s="49"/>
      <c r="QQP108" s="49"/>
      <c r="QQQ108" s="49"/>
      <c r="QQR108" s="49"/>
      <c r="QQS108" s="49"/>
      <c r="QQT108" s="49"/>
      <c r="QQU108" s="49"/>
      <c r="QQV108" s="49"/>
      <c r="QQW108" s="49"/>
      <c r="QQX108" s="49"/>
      <c r="QQY108" s="49"/>
      <c r="QQZ108" s="49"/>
      <c r="QRA108" s="49"/>
      <c r="QRB108" s="49"/>
      <c r="QRC108" s="49"/>
      <c r="QRD108" s="49"/>
      <c r="QRE108" s="49"/>
      <c r="QRF108" s="49"/>
      <c r="QRG108" s="49"/>
      <c r="QRH108" s="49"/>
      <c r="QRI108" s="49"/>
      <c r="QRJ108" s="49"/>
      <c r="QRK108" s="49"/>
      <c r="QRL108" s="49"/>
      <c r="QRM108" s="49"/>
      <c r="QRN108" s="49"/>
      <c r="QRO108" s="49"/>
      <c r="QRP108" s="49"/>
      <c r="QRQ108" s="49"/>
      <c r="QRR108" s="49"/>
      <c r="QRS108" s="49"/>
      <c r="QRT108" s="49"/>
      <c r="QRU108" s="49"/>
      <c r="QRV108" s="49"/>
      <c r="QRW108" s="49"/>
      <c r="QRX108" s="49"/>
      <c r="QRY108" s="49"/>
      <c r="QRZ108" s="49"/>
      <c r="QSA108" s="49"/>
      <c r="QSB108" s="49"/>
      <c r="QSC108" s="49"/>
      <c r="QSD108" s="49"/>
      <c r="QSE108" s="49"/>
      <c r="QSF108" s="49"/>
      <c r="QSG108" s="49"/>
      <c r="QSH108" s="49"/>
      <c r="QSI108" s="49"/>
      <c r="QSJ108" s="49"/>
      <c r="QSK108" s="49"/>
      <c r="QSL108" s="49"/>
      <c r="QSM108" s="49"/>
      <c r="QSN108" s="49"/>
      <c r="QSO108" s="49"/>
      <c r="QSP108" s="49"/>
      <c r="QSQ108" s="49"/>
      <c r="QSR108" s="49"/>
      <c r="QSS108" s="49"/>
      <c r="QST108" s="49"/>
      <c r="QSU108" s="49"/>
      <c r="QSV108" s="49"/>
      <c r="QSW108" s="49"/>
      <c r="QSX108" s="49"/>
      <c r="QSY108" s="49"/>
      <c r="QSZ108" s="49"/>
      <c r="QTA108" s="49"/>
      <c r="QTB108" s="49"/>
      <c r="QTC108" s="49"/>
      <c r="QTD108" s="49"/>
      <c r="QTE108" s="49"/>
      <c r="QTF108" s="49"/>
      <c r="QTG108" s="49"/>
      <c r="QTH108" s="49"/>
      <c r="QTI108" s="49"/>
      <c r="QTJ108" s="49"/>
      <c r="QTK108" s="49"/>
      <c r="QTL108" s="49"/>
      <c r="QTM108" s="49"/>
      <c r="QTN108" s="49"/>
      <c r="QTO108" s="49"/>
      <c r="QTP108" s="49"/>
      <c r="QTQ108" s="49"/>
      <c r="QTR108" s="49"/>
      <c r="QTS108" s="49"/>
      <c r="QTT108" s="49"/>
      <c r="QTU108" s="49"/>
      <c r="QTV108" s="49"/>
      <c r="QTW108" s="49"/>
      <c r="QTX108" s="49"/>
      <c r="QTY108" s="49"/>
      <c r="QTZ108" s="49"/>
      <c r="QUA108" s="49"/>
      <c r="QUB108" s="49"/>
      <c r="QUC108" s="49"/>
      <c r="QUD108" s="49"/>
      <c r="QUE108" s="49"/>
      <c r="QUF108" s="49"/>
      <c r="QUG108" s="49"/>
      <c r="QUH108" s="49"/>
      <c r="QUI108" s="49"/>
      <c r="QUJ108" s="49"/>
      <c r="QUK108" s="49"/>
      <c r="QUL108" s="49"/>
      <c r="QUM108" s="49"/>
      <c r="QUN108" s="49"/>
      <c r="QUO108" s="49"/>
      <c r="QUP108" s="49"/>
      <c r="QUQ108" s="49"/>
      <c r="QUR108" s="49"/>
      <c r="QUS108" s="49"/>
      <c r="QUT108" s="49"/>
      <c r="QUU108" s="49"/>
      <c r="QUV108" s="49"/>
      <c r="QUW108" s="49"/>
      <c r="QUX108" s="49"/>
      <c r="QUY108" s="49"/>
      <c r="QUZ108" s="49"/>
      <c r="QVA108" s="49"/>
      <c r="QVB108" s="49"/>
      <c r="QVC108" s="49"/>
      <c r="QVD108" s="49"/>
      <c r="QVE108" s="49"/>
      <c r="QVF108" s="49"/>
      <c r="QVG108" s="49"/>
      <c r="QVH108" s="49"/>
      <c r="QVI108" s="49"/>
      <c r="QVJ108" s="49"/>
      <c r="QVK108" s="49"/>
      <c r="QVL108" s="49"/>
      <c r="QVM108" s="49"/>
      <c r="QVN108" s="49"/>
      <c r="QVO108" s="49"/>
      <c r="QVP108" s="49"/>
      <c r="QVQ108" s="49"/>
      <c r="QVR108" s="49"/>
      <c r="QVS108" s="49"/>
      <c r="QVT108" s="49"/>
      <c r="QVU108" s="49"/>
      <c r="QVV108" s="49"/>
      <c r="QVW108" s="49"/>
      <c r="QVX108" s="49"/>
      <c r="QVY108" s="49"/>
      <c r="QVZ108" s="49"/>
      <c r="QWA108" s="49"/>
      <c r="QWB108" s="49"/>
      <c r="QWC108" s="49"/>
      <c r="QWD108" s="49"/>
      <c r="QWE108" s="49"/>
      <c r="QWF108" s="49"/>
      <c r="QWG108" s="49"/>
      <c r="QWH108" s="49"/>
      <c r="QWI108" s="49"/>
      <c r="QWJ108" s="49"/>
      <c r="QWK108" s="49"/>
      <c r="QWL108" s="49"/>
      <c r="QWM108" s="49"/>
      <c r="QWN108" s="49"/>
      <c r="QWO108" s="49"/>
      <c r="QWP108" s="49"/>
      <c r="QWQ108" s="49"/>
      <c r="QWR108" s="49"/>
      <c r="QWS108" s="49"/>
      <c r="QWT108" s="49"/>
      <c r="QWU108" s="49"/>
      <c r="QWV108" s="49"/>
      <c r="QWW108" s="49"/>
      <c r="QWX108" s="49"/>
      <c r="QWY108" s="49"/>
      <c r="QWZ108" s="49"/>
      <c r="QXA108" s="49"/>
      <c r="QXB108" s="49"/>
      <c r="QXC108" s="49"/>
      <c r="QXD108" s="49"/>
      <c r="QXE108" s="49"/>
      <c r="QXF108" s="49"/>
      <c r="QXG108" s="49"/>
      <c r="QXH108" s="49"/>
      <c r="QXI108" s="49"/>
      <c r="QXJ108" s="49"/>
      <c r="QXK108" s="49"/>
      <c r="QXL108" s="49"/>
      <c r="QXM108" s="49"/>
      <c r="QXN108" s="49"/>
      <c r="QXO108" s="49"/>
      <c r="QXP108" s="49"/>
      <c r="QXQ108" s="49"/>
      <c r="QXR108" s="49"/>
      <c r="QXS108" s="49"/>
      <c r="QXT108" s="49"/>
      <c r="QXU108" s="49"/>
      <c r="QXV108" s="49"/>
      <c r="QXW108" s="49"/>
      <c r="QXX108" s="49"/>
      <c r="QXY108" s="49"/>
      <c r="QXZ108" s="49"/>
      <c r="QYA108" s="49"/>
      <c r="QYB108" s="49"/>
      <c r="QYC108" s="49"/>
      <c r="QYD108" s="49"/>
      <c r="QYE108" s="49"/>
      <c r="QYF108" s="49"/>
      <c r="QYG108" s="49"/>
      <c r="QYH108" s="49"/>
      <c r="QYI108" s="49"/>
      <c r="QYJ108" s="49"/>
      <c r="QYK108" s="49"/>
      <c r="QYL108" s="49"/>
      <c r="QYM108" s="49"/>
      <c r="QYN108" s="49"/>
      <c r="QYO108" s="49"/>
      <c r="QYP108" s="49"/>
      <c r="QYQ108" s="49"/>
      <c r="QYR108" s="49"/>
      <c r="QYS108" s="49"/>
      <c r="QYT108" s="49"/>
      <c r="QYU108" s="49"/>
      <c r="QYV108" s="49"/>
      <c r="QYW108" s="49"/>
      <c r="QYX108" s="49"/>
      <c r="QYY108" s="49"/>
      <c r="QYZ108" s="49"/>
      <c r="QZA108" s="49"/>
      <c r="QZB108" s="49"/>
      <c r="QZC108" s="49"/>
      <c r="QZD108" s="49"/>
      <c r="QZE108" s="49"/>
      <c r="QZF108" s="49"/>
      <c r="QZG108" s="49"/>
      <c r="QZH108" s="49"/>
      <c r="QZI108" s="49"/>
      <c r="QZJ108" s="49"/>
      <c r="QZK108" s="49"/>
      <c r="QZL108" s="49"/>
      <c r="QZM108" s="49"/>
      <c r="QZN108" s="49"/>
      <c r="QZO108" s="49"/>
      <c r="QZP108" s="49"/>
      <c r="QZQ108" s="49"/>
      <c r="QZR108" s="49"/>
      <c r="QZS108" s="49"/>
      <c r="QZT108" s="49"/>
      <c r="QZU108" s="49"/>
      <c r="QZV108" s="49"/>
      <c r="QZW108" s="49"/>
      <c r="QZX108" s="49"/>
      <c r="QZY108" s="49"/>
      <c r="QZZ108" s="49"/>
      <c r="RAA108" s="49"/>
      <c r="RAB108" s="49"/>
      <c r="RAC108" s="49"/>
      <c r="RAD108" s="49"/>
      <c r="RAE108" s="49"/>
      <c r="RAF108" s="49"/>
      <c r="RAG108" s="49"/>
      <c r="RAH108" s="49"/>
      <c r="RAI108" s="49"/>
      <c r="RAJ108" s="49"/>
      <c r="RAK108" s="49"/>
      <c r="RAL108" s="49"/>
      <c r="RAM108" s="49"/>
      <c r="RAN108" s="49"/>
      <c r="RAO108" s="49"/>
      <c r="RAP108" s="49"/>
      <c r="RAQ108" s="49"/>
      <c r="RAR108" s="49"/>
      <c r="RAS108" s="49"/>
      <c r="RAT108" s="49"/>
      <c r="RAU108" s="49"/>
      <c r="RAV108" s="49"/>
      <c r="RAW108" s="49"/>
      <c r="RAX108" s="49"/>
      <c r="RAY108" s="49"/>
      <c r="RAZ108" s="49"/>
      <c r="RBA108" s="49"/>
      <c r="RBB108" s="49"/>
      <c r="RBC108" s="49"/>
      <c r="RBD108" s="49"/>
      <c r="RBE108" s="49"/>
      <c r="RBF108" s="49"/>
      <c r="RBG108" s="49"/>
      <c r="RBH108" s="49"/>
      <c r="RBI108" s="49"/>
      <c r="RBJ108" s="49"/>
      <c r="RBK108" s="49"/>
      <c r="RBL108" s="49"/>
      <c r="RBM108" s="49"/>
      <c r="RBN108" s="49"/>
      <c r="RBO108" s="49"/>
      <c r="RBP108" s="49"/>
      <c r="RBQ108" s="49"/>
      <c r="RBR108" s="49"/>
      <c r="RBS108" s="49"/>
      <c r="RBT108" s="49"/>
      <c r="RBU108" s="49"/>
      <c r="RBV108" s="49"/>
      <c r="RBW108" s="49"/>
      <c r="RBX108" s="49"/>
      <c r="RBY108" s="49"/>
      <c r="RBZ108" s="49"/>
      <c r="RCA108" s="49"/>
      <c r="RCB108" s="49"/>
      <c r="RCC108" s="49"/>
      <c r="RCD108" s="49"/>
      <c r="RCE108" s="49"/>
      <c r="RCF108" s="49"/>
      <c r="RCG108" s="49"/>
      <c r="RCH108" s="49"/>
      <c r="RCI108" s="49"/>
      <c r="RCJ108" s="49"/>
      <c r="RCK108" s="49"/>
      <c r="RCL108" s="49"/>
      <c r="RCM108" s="49"/>
      <c r="RCN108" s="49"/>
      <c r="RCO108" s="49"/>
      <c r="RCP108" s="49"/>
      <c r="RCQ108" s="49"/>
      <c r="RCR108" s="49"/>
      <c r="RCS108" s="49"/>
      <c r="RCT108" s="49"/>
      <c r="RCU108" s="49"/>
      <c r="RCV108" s="49"/>
      <c r="RCW108" s="49"/>
      <c r="RCX108" s="49"/>
      <c r="RCY108" s="49"/>
      <c r="RCZ108" s="49"/>
      <c r="RDA108" s="49"/>
      <c r="RDB108" s="49"/>
      <c r="RDC108" s="49"/>
      <c r="RDD108" s="49"/>
      <c r="RDE108" s="49"/>
      <c r="RDF108" s="49"/>
      <c r="RDG108" s="49"/>
      <c r="RDH108" s="49"/>
      <c r="RDI108" s="49"/>
      <c r="RDJ108" s="49"/>
      <c r="RDK108" s="49"/>
      <c r="RDL108" s="49"/>
      <c r="RDM108" s="49"/>
      <c r="RDN108" s="49"/>
      <c r="RDO108" s="49"/>
      <c r="RDP108" s="49"/>
      <c r="RDQ108" s="49"/>
      <c r="RDR108" s="49"/>
      <c r="RDS108" s="49"/>
      <c r="RDT108" s="49"/>
      <c r="RDU108" s="49"/>
      <c r="RDV108" s="49"/>
      <c r="RDW108" s="49"/>
      <c r="RDX108" s="49"/>
      <c r="RDY108" s="49"/>
      <c r="RDZ108" s="49"/>
      <c r="REA108" s="49"/>
      <c r="REB108" s="49"/>
      <c r="REC108" s="49"/>
      <c r="RED108" s="49"/>
      <c r="REE108" s="49"/>
      <c r="REF108" s="49"/>
      <c r="REG108" s="49"/>
      <c r="REH108" s="49"/>
      <c r="REI108" s="49"/>
      <c r="REJ108" s="49"/>
      <c r="REK108" s="49"/>
      <c r="REL108" s="49"/>
      <c r="REM108" s="49"/>
      <c r="REN108" s="49"/>
      <c r="REO108" s="49"/>
      <c r="REP108" s="49"/>
      <c r="REQ108" s="49"/>
      <c r="RER108" s="49"/>
      <c r="RES108" s="49"/>
      <c r="RET108" s="49"/>
      <c r="REU108" s="49"/>
      <c r="REV108" s="49"/>
      <c r="REW108" s="49"/>
      <c r="REX108" s="49"/>
      <c r="REY108" s="49"/>
      <c r="REZ108" s="49"/>
      <c r="RFA108" s="49"/>
      <c r="RFB108" s="49"/>
      <c r="RFC108" s="49"/>
      <c r="RFD108" s="49"/>
      <c r="RFE108" s="49"/>
      <c r="RFF108" s="49"/>
      <c r="RFG108" s="49"/>
      <c r="RFH108" s="49"/>
      <c r="RFI108" s="49"/>
      <c r="RFJ108" s="49"/>
      <c r="RFK108" s="49"/>
      <c r="RFL108" s="49"/>
      <c r="RFM108" s="49"/>
      <c r="RFN108" s="49"/>
      <c r="RFO108" s="49"/>
      <c r="RFP108" s="49"/>
      <c r="RFQ108" s="49"/>
      <c r="RFR108" s="49"/>
      <c r="RFS108" s="49"/>
      <c r="RFT108" s="49"/>
      <c r="RFU108" s="49"/>
      <c r="RFV108" s="49"/>
      <c r="RFW108" s="49"/>
      <c r="RFX108" s="49"/>
      <c r="RFY108" s="49"/>
      <c r="RFZ108" s="49"/>
      <c r="RGA108" s="49"/>
      <c r="RGB108" s="49"/>
      <c r="RGC108" s="49"/>
      <c r="RGD108" s="49"/>
      <c r="RGE108" s="49"/>
      <c r="RGF108" s="49"/>
      <c r="RGG108" s="49"/>
      <c r="RGH108" s="49"/>
      <c r="RGI108" s="49"/>
      <c r="RGJ108" s="49"/>
      <c r="RGK108" s="49"/>
      <c r="RGL108" s="49"/>
      <c r="RGM108" s="49"/>
      <c r="RGN108" s="49"/>
      <c r="RGO108" s="49"/>
      <c r="RGP108" s="49"/>
      <c r="RGQ108" s="49"/>
      <c r="RGR108" s="49"/>
      <c r="RGS108" s="49"/>
      <c r="RGT108" s="49"/>
      <c r="RGU108" s="49"/>
      <c r="RGV108" s="49"/>
      <c r="RGW108" s="49"/>
      <c r="RGX108" s="49"/>
      <c r="RGY108" s="49"/>
      <c r="RGZ108" s="49"/>
      <c r="RHA108" s="49"/>
      <c r="RHB108" s="49"/>
      <c r="RHC108" s="49"/>
      <c r="RHD108" s="49"/>
      <c r="RHE108" s="49"/>
      <c r="RHF108" s="49"/>
      <c r="RHG108" s="49"/>
      <c r="RHH108" s="49"/>
      <c r="RHI108" s="49"/>
      <c r="RHJ108" s="49"/>
      <c r="RHK108" s="49"/>
      <c r="RHL108" s="49"/>
      <c r="RHM108" s="49"/>
      <c r="RHN108" s="49"/>
      <c r="RHO108" s="49"/>
      <c r="RHP108" s="49"/>
      <c r="RHQ108" s="49"/>
      <c r="RHR108" s="49"/>
      <c r="RHS108" s="49"/>
      <c r="RHT108" s="49"/>
      <c r="RHU108" s="49"/>
      <c r="RHV108" s="49"/>
      <c r="RHW108" s="49"/>
      <c r="RHX108" s="49"/>
      <c r="RHY108" s="49"/>
      <c r="RHZ108" s="49"/>
      <c r="RIA108" s="49"/>
      <c r="RIB108" s="49"/>
      <c r="RIC108" s="49"/>
      <c r="RID108" s="49"/>
      <c r="RIE108" s="49"/>
      <c r="RIF108" s="49"/>
      <c r="RIG108" s="49"/>
      <c r="RIH108" s="49"/>
      <c r="RII108" s="49"/>
      <c r="RIJ108" s="49"/>
      <c r="RIK108" s="49"/>
      <c r="RIL108" s="49"/>
      <c r="RIM108" s="49"/>
      <c r="RIN108" s="49"/>
      <c r="RIO108" s="49"/>
      <c r="RIP108" s="49"/>
      <c r="RIQ108" s="49"/>
      <c r="RIR108" s="49"/>
      <c r="RIS108" s="49"/>
      <c r="RIT108" s="49"/>
      <c r="RIU108" s="49"/>
      <c r="RIV108" s="49"/>
      <c r="RIW108" s="49"/>
      <c r="RIX108" s="49"/>
      <c r="RIY108" s="49"/>
      <c r="RIZ108" s="49"/>
      <c r="RJA108" s="49"/>
      <c r="RJB108" s="49"/>
      <c r="RJC108" s="49"/>
      <c r="RJD108" s="49"/>
      <c r="RJE108" s="49"/>
      <c r="RJF108" s="49"/>
      <c r="RJG108" s="49"/>
      <c r="RJH108" s="49"/>
      <c r="RJI108" s="49"/>
      <c r="RJJ108" s="49"/>
      <c r="RJK108" s="49"/>
      <c r="RJL108" s="49"/>
      <c r="RJM108" s="49"/>
      <c r="RJN108" s="49"/>
      <c r="RJO108" s="49"/>
      <c r="RJP108" s="49"/>
      <c r="RJQ108" s="49"/>
      <c r="RJR108" s="49"/>
      <c r="RJS108" s="49"/>
      <c r="RJT108" s="49"/>
      <c r="RJU108" s="49"/>
      <c r="RJV108" s="49"/>
      <c r="RJW108" s="49"/>
      <c r="RJX108" s="49"/>
      <c r="RJY108" s="49"/>
      <c r="RJZ108" s="49"/>
      <c r="RKA108" s="49"/>
      <c r="RKB108" s="49"/>
      <c r="RKC108" s="49"/>
      <c r="RKD108" s="49"/>
      <c r="RKE108" s="49"/>
      <c r="RKF108" s="49"/>
      <c r="RKG108" s="49"/>
      <c r="RKH108" s="49"/>
      <c r="RKI108" s="49"/>
      <c r="RKJ108" s="49"/>
      <c r="RKK108" s="49"/>
      <c r="RKL108" s="49"/>
      <c r="RKM108" s="49"/>
      <c r="RKN108" s="49"/>
      <c r="RKO108" s="49"/>
      <c r="RKP108" s="49"/>
      <c r="RKQ108" s="49"/>
      <c r="RKR108" s="49"/>
      <c r="RKS108" s="49"/>
      <c r="RKT108" s="49"/>
      <c r="RKU108" s="49"/>
      <c r="RKV108" s="49"/>
      <c r="RKW108" s="49"/>
      <c r="RKX108" s="49"/>
      <c r="RKY108" s="49"/>
      <c r="RKZ108" s="49"/>
      <c r="RLA108" s="49"/>
      <c r="RLB108" s="49"/>
      <c r="RLC108" s="49"/>
      <c r="RLD108" s="49"/>
      <c r="RLE108" s="49"/>
      <c r="RLF108" s="49"/>
      <c r="RLG108" s="49"/>
      <c r="RLH108" s="49"/>
      <c r="RLI108" s="49"/>
      <c r="RLJ108" s="49"/>
      <c r="RLK108" s="49"/>
      <c r="RLL108" s="49"/>
      <c r="RLM108" s="49"/>
      <c r="RLN108" s="49"/>
      <c r="RLO108" s="49"/>
      <c r="RLP108" s="49"/>
      <c r="RLQ108" s="49"/>
      <c r="RLR108" s="49"/>
      <c r="RLS108" s="49"/>
      <c r="RLT108" s="49"/>
      <c r="RLU108" s="49"/>
      <c r="RLV108" s="49"/>
      <c r="RLW108" s="49"/>
      <c r="RLX108" s="49"/>
      <c r="RLY108" s="49"/>
      <c r="RLZ108" s="49"/>
      <c r="RMA108" s="49"/>
      <c r="RMB108" s="49"/>
      <c r="RMC108" s="49"/>
      <c r="RMD108" s="49"/>
      <c r="RME108" s="49"/>
      <c r="RMF108" s="49"/>
      <c r="RMG108" s="49"/>
      <c r="RMH108" s="49"/>
      <c r="RMI108" s="49"/>
      <c r="RMJ108" s="49"/>
      <c r="RMK108" s="49"/>
      <c r="RML108" s="49"/>
      <c r="RMM108" s="49"/>
      <c r="RMN108" s="49"/>
      <c r="RMO108" s="49"/>
      <c r="RMP108" s="49"/>
      <c r="RMQ108" s="49"/>
      <c r="RMR108" s="49"/>
      <c r="RMS108" s="49"/>
      <c r="RMT108" s="49"/>
      <c r="RMU108" s="49"/>
      <c r="RMV108" s="49"/>
      <c r="RMW108" s="49"/>
      <c r="RMX108" s="49"/>
      <c r="RMY108" s="49"/>
      <c r="RMZ108" s="49"/>
      <c r="RNA108" s="49"/>
      <c r="RNB108" s="49"/>
      <c r="RNC108" s="49"/>
      <c r="RND108" s="49"/>
      <c r="RNE108" s="49"/>
      <c r="RNF108" s="49"/>
      <c r="RNG108" s="49"/>
      <c r="RNH108" s="49"/>
      <c r="RNI108" s="49"/>
      <c r="RNJ108" s="49"/>
      <c r="RNK108" s="49"/>
      <c r="RNL108" s="49"/>
      <c r="RNM108" s="49"/>
      <c r="RNN108" s="49"/>
      <c r="RNO108" s="49"/>
      <c r="RNP108" s="49"/>
      <c r="RNQ108" s="49"/>
      <c r="RNR108" s="49"/>
      <c r="RNS108" s="49"/>
      <c r="RNT108" s="49"/>
      <c r="RNU108" s="49"/>
      <c r="RNV108" s="49"/>
      <c r="RNW108" s="49"/>
      <c r="RNX108" s="49"/>
      <c r="RNY108" s="49"/>
      <c r="RNZ108" s="49"/>
      <c r="ROA108" s="49"/>
      <c r="ROB108" s="49"/>
      <c r="ROC108" s="49"/>
      <c r="ROD108" s="49"/>
      <c r="ROE108" s="49"/>
      <c r="ROF108" s="49"/>
      <c r="ROG108" s="49"/>
      <c r="ROH108" s="49"/>
      <c r="ROI108" s="49"/>
      <c r="ROJ108" s="49"/>
      <c r="ROK108" s="49"/>
      <c r="ROL108" s="49"/>
      <c r="ROM108" s="49"/>
      <c r="RON108" s="49"/>
      <c r="ROO108" s="49"/>
      <c r="ROP108" s="49"/>
      <c r="ROQ108" s="49"/>
      <c r="ROR108" s="49"/>
      <c r="ROS108" s="49"/>
      <c r="ROT108" s="49"/>
      <c r="ROU108" s="49"/>
      <c r="ROV108" s="49"/>
      <c r="ROW108" s="49"/>
      <c r="ROX108" s="49"/>
      <c r="ROY108" s="49"/>
      <c r="ROZ108" s="49"/>
      <c r="RPA108" s="49"/>
      <c r="RPB108" s="49"/>
      <c r="RPC108" s="49"/>
      <c r="RPD108" s="49"/>
      <c r="RPE108" s="49"/>
      <c r="RPF108" s="49"/>
      <c r="RPG108" s="49"/>
      <c r="RPH108" s="49"/>
      <c r="RPI108" s="49"/>
      <c r="RPJ108" s="49"/>
      <c r="RPK108" s="49"/>
      <c r="RPL108" s="49"/>
      <c r="RPM108" s="49"/>
      <c r="RPN108" s="49"/>
      <c r="RPO108" s="49"/>
      <c r="RPP108" s="49"/>
      <c r="RPQ108" s="49"/>
      <c r="RPR108" s="49"/>
      <c r="RPS108" s="49"/>
      <c r="RPT108" s="49"/>
      <c r="RPU108" s="49"/>
      <c r="RPV108" s="49"/>
      <c r="RPW108" s="49"/>
      <c r="RPX108" s="49"/>
      <c r="RPY108" s="49"/>
      <c r="RPZ108" s="49"/>
      <c r="RQA108" s="49"/>
      <c r="RQB108" s="49"/>
      <c r="RQC108" s="49"/>
      <c r="RQD108" s="49"/>
      <c r="RQE108" s="49"/>
      <c r="RQF108" s="49"/>
      <c r="RQG108" s="49"/>
      <c r="RQH108" s="49"/>
      <c r="RQI108" s="49"/>
      <c r="RQJ108" s="49"/>
      <c r="RQK108" s="49"/>
      <c r="RQL108" s="49"/>
      <c r="RQM108" s="49"/>
      <c r="RQN108" s="49"/>
      <c r="RQO108" s="49"/>
      <c r="RQP108" s="49"/>
      <c r="RQQ108" s="49"/>
      <c r="RQR108" s="49"/>
      <c r="RQS108" s="49"/>
      <c r="RQT108" s="49"/>
      <c r="RQU108" s="49"/>
      <c r="RQV108" s="49"/>
      <c r="RQW108" s="49"/>
      <c r="RQX108" s="49"/>
      <c r="RQY108" s="49"/>
      <c r="RQZ108" s="49"/>
      <c r="RRA108" s="49"/>
      <c r="RRB108" s="49"/>
      <c r="RRC108" s="49"/>
      <c r="RRD108" s="49"/>
      <c r="RRE108" s="49"/>
      <c r="RRF108" s="49"/>
      <c r="RRG108" s="49"/>
      <c r="RRH108" s="49"/>
      <c r="RRI108" s="49"/>
      <c r="RRJ108" s="49"/>
      <c r="RRK108" s="49"/>
      <c r="RRL108" s="49"/>
      <c r="RRM108" s="49"/>
      <c r="RRN108" s="49"/>
      <c r="RRO108" s="49"/>
      <c r="RRP108" s="49"/>
      <c r="RRQ108" s="49"/>
      <c r="RRR108" s="49"/>
      <c r="RRS108" s="49"/>
      <c r="RRT108" s="49"/>
      <c r="RRU108" s="49"/>
      <c r="RRV108" s="49"/>
      <c r="RRW108" s="49"/>
      <c r="RRX108" s="49"/>
      <c r="RRY108" s="49"/>
      <c r="RRZ108" s="49"/>
      <c r="RSA108" s="49"/>
      <c r="RSB108" s="49"/>
      <c r="RSC108" s="49"/>
      <c r="RSD108" s="49"/>
      <c r="RSE108" s="49"/>
      <c r="RSF108" s="49"/>
      <c r="RSG108" s="49"/>
      <c r="RSH108" s="49"/>
      <c r="RSI108" s="49"/>
      <c r="RSJ108" s="49"/>
      <c r="RSK108" s="49"/>
      <c r="RSL108" s="49"/>
      <c r="RSM108" s="49"/>
      <c r="RSN108" s="49"/>
      <c r="RSO108" s="49"/>
      <c r="RSP108" s="49"/>
      <c r="RSQ108" s="49"/>
      <c r="RSR108" s="49"/>
      <c r="RSS108" s="49"/>
      <c r="RST108" s="49"/>
      <c r="RSU108" s="49"/>
      <c r="RSV108" s="49"/>
      <c r="RSW108" s="49"/>
      <c r="RSX108" s="49"/>
      <c r="RSY108" s="49"/>
      <c r="RSZ108" s="49"/>
      <c r="RTA108" s="49"/>
      <c r="RTB108" s="49"/>
      <c r="RTC108" s="49"/>
      <c r="RTD108" s="49"/>
      <c r="RTE108" s="49"/>
      <c r="RTF108" s="49"/>
      <c r="RTG108" s="49"/>
      <c r="RTH108" s="49"/>
      <c r="RTI108" s="49"/>
      <c r="RTJ108" s="49"/>
      <c r="RTK108" s="49"/>
      <c r="RTL108" s="49"/>
      <c r="RTM108" s="49"/>
      <c r="RTN108" s="49"/>
      <c r="RTO108" s="49"/>
      <c r="RTP108" s="49"/>
      <c r="RTQ108" s="49"/>
      <c r="RTR108" s="49"/>
      <c r="RTS108" s="49"/>
      <c r="RTT108" s="49"/>
      <c r="RTU108" s="49"/>
      <c r="RTV108" s="49"/>
      <c r="RTW108" s="49"/>
      <c r="RTX108" s="49"/>
      <c r="RTY108" s="49"/>
      <c r="RTZ108" s="49"/>
      <c r="RUA108" s="49"/>
      <c r="RUB108" s="49"/>
      <c r="RUC108" s="49"/>
      <c r="RUD108" s="49"/>
      <c r="RUE108" s="49"/>
      <c r="RUF108" s="49"/>
      <c r="RUG108" s="49"/>
      <c r="RUH108" s="49"/>
      <c r="RUI108" s="49"/>
      <c r="RUJ108" s="49"/>
      <c r="RUK108" s="49"/>
      <c r="RUL108" s="49"/>
      <c r="RUM108" s="49"/>
      <c r="RUN108" s="49"/>
      <c r="RUO108" s="49"/>
      <c r="RUP108" s="49"/>
      <c r="RUQ108" s="49"/>
      <c r="RUR108" s="49"/>
      <c r="RUS108" s="49"/>
      <c r="RUT108" s="49"/>
      <c r="RUU108" s="49"/>
      <c r="RUV108" s="49"/>
      <c r="RUW108" s="49"/>
      <c r="RUX108" s="49"/>
      <c r="RUY108" s="49"/>
      <c r="RUZ108" s="49"/>
      <c r="RVA108" s="49"/>
      <c r="RVB108" s="49"/>
      <c r="RVC108" s="49"/>
      <c r="RVD108" s="49"/>
      <c r="RVE108" s="49"/>
      <c r="RVF108" s="49"/>
      <c r="RVG108" s="49"/>
      <c r="RVH108" s="49"/>
      <c r="RVI108" s="49"/>
      <c r="RVJ108" s="49"/>
      <c r="RVK108" s="49"/>
      <c r="RVL108" s="49"/>
      <c r="RVM108" s="49"/>
      <c r="RVN108" s="49"/>
      <c r="RVO108" s="49"/>
      <c r="RVP108" s="49"/>
      <c r="RVQ108" s="49"/>
      <c r="RVR108" s="49"/>
      <c r="RVS108" s="49"/>
      <c r="RVT108" s="49"/>
      <c r="RVU108" s="49"/>
      <c r="RVV108" s="49"/>
      <c r="RVW108" s="49"/>
      <c r="RVX108" s="49"/>
      <c r="RVY108" s="49"/>
      <c r="RVZ108" s="49"/>
      <c r="RWA108" s="49"/>
      <c r="RWB108" s="49"/>
      <c r="RWC108" s="49"/>
      <c r="RWD108" s="49"/>
      <c r="RWE108" s="49"/>
      <c r="RWF108" s="49"/>
      <c r="RWG108" s="49"/>
      <c r="RWH108" s="49"/>
      <c r="RWI108" s="49"/>
      <c r="RWJ108" s="49"/>
      <c r="RWK108" s="49"/>
      <c r="RWL108" s="49"/>
      <c r="RWM108" s="49"/>
      <c r="RWN108" s="49"/>
      <c r="RWO108" s="49"/>
      <c r="RWP108" s="49"/>
      <c r="RWQ108" s="49"/>
      <c r="RWR108" s="49"/>
      <c r="RWS108" s="49"/>
      <c r="RWT108" s="49"/>
      <c r="RWU108" s="49"/>
      <c r="RWV108" s="49"/>
      <c r="RWW108" s="49"/>
      <c r="RWX108" s="49"/>
      <c r="RWY108" s="49"/>
      <c r="RWZ108" s="49"/>
      <c r="RXA108" s="49"/>
      <c r="RXB108" s="49"/>
      <c r="RXC108" s="49"/>
      <c r="RXD108" s="49"/>
      <c r="RXE108" s="49"/>
      <c r="RXF108" s="49"/>
      <c r="RXG108" s="49"/>
      <c r="RXH108" s="49"/>
      <c r="RXI108" s="49"/>
      <c r="RXJ108" s="49"/>
      <c r="RXK108" s="49"/>
      <c r="RXL108" s="49"/>
      <c r="RXM108" s="49"/>
      <c r="RXN108" s="49"/>
      <c r="RXO108" s="49"/>
      <c r="RXP108" s="49"/>
      <c r="RXQ108" s="49"/>
      <c r="RXR108" s="49"/>
      <c r="RXS108" s="49"/>
      <c r="RXT108" s="49"/>
      <c r="RXU108" s="49"/>
      <c r="RXV108" s="49"/>
      <c r="RXW108" s="49"/>
      <c r="RXX108" s="49"/>
      <c r="RXY108" s="49"/>
      <c r="RXZ108" s="49"/>
      <c r="RYA108" s="49"/>
      <c r="RYB108" s="49"/>
      <c r="RYC108" s="49"/>
      <c r="RYD108" s="49"/>
      <c r="RYE108" s="49"/>
      <c r="RYF108" s="49"/>
      <c r="RYG108" s="49"/>
      <c r="RYH108" s="49"/>
      <c r="RYI108" s="49"/>
      <c r="RYJ108" s="49"/>
      <c r="RYK108" s="49"/>
      <c r="RYL108" s="49"/>
      <c r="RYM108" s="49"/>
      <c r="RYN108" s="49"/>
      <c r="RYO108" s="49"/>
      <c r="RYP108" s="49"/>
      <c r="RYQ108" s="49"/>
      <c r="RYR108" s="49"/>
      <c r="RYS108" s="49"/>
      <c r="RYT108" s="49"/>
      <c r="RYU108" s="49"/>
      <c r="RYV108" s="49"/>
      <c r="RYW108" s="49"/>
      <c r="RYX108" s="49"/>
      <c r="RYY108" s="49"/>
      <c r="RYZ108" s="49"/>
      <c r="RZA108" s="49"/>
      <c r="RZB108" s="49"/>
      <c r="RZC108" s="49"/>
      <c r="RZD108" s="49"/>
      <c r="RZE108" s="49"/>
      <c r="RZF108" s="49"/>
      <c r="RZG108" s="49"/>
      <c r="RZH108" s="49"/>
      <c r="RZI108" s="49"/>
      <c r="RZJ108" s="49"/>
      <c r="RZK108" s="49"/>
      <c r="RZL108" s="49"/>
      <c r="RZM108" s="49"/>
      <c r="RZN108" s="49"/>
      <c r="RZO108" s="49"/>
      <c r="RZP108" s="49"/>
      <c r="RZQ108" s="49"/>
      <c r="RZR108" s="49"/>
      <c r="RZS108" s="49"/>
      <c r="RZT108" s="49"/>
      <c r="RZU108" s="49"/>
      <c r="RZV108" s="49"/>
      <c r="RZW108" s="49"/>
      <c r="RZX108" s="49"/>
      <c r="RZY108" s="49"/>
      <c r="RZZ108" s="49"/>
      <c r="SAA108" s="49"/>
      <c r="SAB108" s="49"/>
      <c r="SAC108" s="49"/>
      <c r="SAD108" s="49"/>
      <c r="SAE108" s="49"/>
      <c r="SAF108" s="49"/>
      <c r="SAG108" s="49"/>
      <c r="SAH108" s="49"/>
      <c r="SAI108" s="49"/>
      <c r="SAJ108" s="49"/>
      <c r="SAK108" s="49"/>
      <c r="SAL108" s="49"/>
      <c r="SAM108" s="49"/>
      <c r="SAN108" s="49"/>
      <c r="SAO108" s="49"/>
      <c r="SAP108" s="49"/>
      <c r="SAQ108" s="49"/>
      <c r="SAR108" s="49"/>
      <c r="SAS108" s="49"/>
      <c r="SAT108" s="49"/>
      <c r="SAU108" s="49"/>
      <c r="SAV108" s="49"/>
      <c r="SAW108" s="49"/>
      <c r="SAX108" s="49"/>
      <c r="SAY108" s="49"/>
      <c r="SAZ108" s="49"/>
      <c r="SBA108" s="49"/>
      <c r="SBB108" s="49"/>
      <c r="SBC108" s="49"/>
      <c r="SBD108" s="49"/>
      <c r="SBE108" s="49"/>
      <c r="SBF108" s="49"/>
      <c r="SBG108" s="49"/>
      <c r="SBH108" s="49"/>
      <c r="SBI108" s="49"/>
      <c r="SBJ108" s="49"/>
      <c r="SBK108" s="49"/>
      <c r="SBL108" s="49"/>
      <c r="SBM108" s="49"/>
      <c r="SBN108" s="49"/>
      <c r="SBO108" s="49"/>
      <c r="SBP108" s="49"/>
      <c r="SBQ108" s="49"/>
      <c r="SBR108" s="49"/>
      <c r="SBS108" s="49"/>
      <c r="SBT108" s="49"/>
      <c r="SBU108" s="49"/>
      <c r="SBV108" s="49"/>
      <c r="SBW108" s="49"/>
      <c r="SBX108" s="49"/>
      <c r="SBY108" s="49"/>
      <c r="SBZ108" s="49"/>
      <c r="SCA108" s="49"/>
      <c r="SCB108" s="49"/>
      <c r="SCC108" s="49"/>
      <c r="SCD108" s="49"/>
      <c r="SCE108" s="49"/>
      <c r="SCF108" s="49"/>
      <c r="SCG108" s="49"/>
      <c r="SCH108" s="49"/>
      <c r="SCI108" s="49"/>
      <c r="SCJ108" s="49"/>
      <c r="SCK108" s="49"/>
      <c r="SCL108" s="49"/>
      <c r="SCM108" s="49"/>
      <c r="SCN108" s="49"/>
      <c r="SCO108" s="49"/>
      <c r="SCP108" s="49"/>
      <c r="SCQ108" s="49"/>
      <c r="SCR108" s="49"/>
      <c r="SCS108" s="49"/>
      <c r="SCT108" s="49"/>
      <c r="SCU108" s="49"/>
      <c r="SCV108" s="49"/>
      <c r="SCW108" s="49"/>
      <c r="SCX108" s="49"/>
      <c r="SCY108" s="49"/>
      <c r="SCZ108" s="49"/>
      <c r="SDA108" s="49"/>
      <c r="SDB108" s="49"/>
      <c r="SDC108" s="49"/>
      <c r="SDD108" s="49"/>
      <c r="SDE108" s="49"/>
      <c r="SDF108" s="49"/>
      <c r="SDG108" s="49"/>
      <c r="SDH108" s="49"/>
      <c r="SDI108" s="49"/>
      <c r="SDJ108" s="49"/>
      <c r="SDK108" s="49"/>
      <c r="SDL108" s="49"/>
      <c r="SDM108" s="49"/>
      <c r="SDN108" s="49"/>
      <c r="SDO108" s="49"/>
      <c r="SDP108" s="49"/>
      <c r="SDQ108" s="49"/>
      <c r="SDR108" s="49"/>
      <c r="SDS108" s="49"/>
      <c r="SDT108" s="49"/>
      <c r="SDU108" s="49"/>
      <c r="SDV108" s="49"/>
      <c r="SDW108" s="49"/>
      <c r="SDX108" s="49"/>
      <c r="SDY108" s="49"/>
      <c r="SDZ108" s="49"/>
      <c r="SEA108" s="49"/>
      <c r="SEB108" s="49"/>
      <c r="SEC108" s="49"/>
      <c r="SED108" s="49"/>
      <c r="SEE108" s="49"/>
      <c r="SEF108" s="49"/>
      <c r="SEG108" s="49"/>
      <c r="SEH108" s="49"/>
      <c r="SEI108" s="49"/>
      <c r="SEJ108" s="49"/>
      <c r="SEK108" s="49"/>
      <c r="SEL108" s="49"/>
      <c r="SEM108" s="49"/>
      <c r="SEN108" s="49"/>
      <c r="SEO108" s="49"/>
      <c r="SEP108" s="49"/>
      <c r="SEQ108" s="49"/>
      <c r="SER108" s="49"/>
      <c r="SES108" s="49"/>
      <c r="SET108" s="49"/>
      <c r="SEU108" s="49"/>
      <c r="SEV108" s="49"/>
      <c r="SEW108" s="49"/>
      <c r="SEX108" s="49"/>
      <c r="SEY108" s="49"/>
      <c r="SEZ108" s="49"/>
      <c r="SFA108" s="49"/>
      <c r="SFB108" s="49"/>
      <c r="SFC108" s="49"/>
      <c r="SFD108" s="49"/>
      <c r="SFE108" s="49"/>
      <c r="SFF108" s="49"/>
      <c r="SFG108" s="49"/>
      <c r="SFH108" s="49"/>
      <c r="SFI108" s="49"/>
      <c r="SFJ108" s="49"/>
      <c r="SFK108" s="49"/>
      <c r="SFL108" s="49"/>
      <c r="SFM108" s="49"/>
      <c r="SFN108" s="49"/>
      <c r="SFO108" s="49"/>
      <c r="SFP108" s="49"/>
      <c r="SFQ108" s="49"/>
      <c r="SFR108" s="49"/>
      <c r="SFS108" s="49"/>
      <c r="SFT108" s="49"/>
      <c r="SFU108" s="49"/>
      <c r="SFV108" s="49"/>
      <c r="SFW108" s="49"/>
      <c r="SFX108" s="49"/>
      <c r="SFY108" s="49"/>
      <c r="SFZ108" s="49"/>
      <c r="SGA108" s="49"/>
      <c r="SGB108" s="49"/>
      <c r="SGC108" s="49"/>
      <c r="SGD108" s="49"/>
      <c r="SGE108" s="49"/>
      <c r="SGF108" s="49"/>
      <c r="SGG108" s="49"/>
      <c r="SGH108" s="49"/>
      <c r="SGI108" s="49"/>
      <c r="SGJ108" s="49"/>
      <c r="SGK108" s="49"/>
      <c r="SGL108" s="49"/>
      <c r="SGM108" s="49"/>
      <c r="SGN108" s="49"/>
      <c r="SGO108" s="49"/>
      <c r="SGP108" s="49"/>
      <c r="SGQ108" s="49"/>
      <c r="SGR108" s="49"/>
      <c r="SGS108" s="49"/>
      <c r="SGT108" s="49"/>
      <c r="SGU108" s="49"/>
      <c r="SGV108" s="49"/>
      <c r="SGW108" s="49"/>
      <c r="SGX108" s="49"/>
      <c r="SGY108" s="49"/>
      <c r="SGZ108" s="49"/>
      <c r="SHA108" s="49"/>
      <c r="SHB108" s="49"/>
      <c r="SHC108" s="49"/>
      <c r="SHD108" s="49"/>
      <c r="SHE108" s="49"/>
      <c r="SHF108" s="49"/>
      <c r="SHG108" s="49"/>
      <c r="SHH108" s="49"/>
      <c r="SHI108" s="49"/>
      <c r="SHJ108" s="49"/>
      <c r="SHK108" s="49"/>
      <c r="SHL108" s="49"/>
      <c r="SHM108" s="49"/>
      <c r="SHN108" s="49"/>
      <c r="SHO108" s="49"/>
      <c r="SHP108" s="49"/>
      <c r="SHQ108" s="49"/>
      <c r="SHR108" s="49"/>
      <c r="SHS108" s="49"/>
      <c r="SHT108" s="49"/>
      <c r="SHU108" s="49"/>
      <c r="SHV108" s="49"/>
      <c r="SHW108" s="49"/>
      <c r="SHX108" s="49"/>
      <c r="SHY108" s="49"/>
      <c r="SHZ108" s="49"/>
      <c r="SIA108" s="49"/>
      <c r="SIB108" s="49"/>
      <c r="SIC108" s="49"/>
      <c r="SID108" s="49"/>
      <c r="SIE108" s="49"/>
      <c r="SIF108" s="49"/>
      <c r="SIG108" s="49"/>
      <c r="SIH108" s="49"/>
      <c r="SII108" s="49"/>
      <c r="SIJ108" s="49"/>
      <c r="SIK108" s="49"/>
      <c r="SIL108" s="49"/>
      <c r="SIM108" s="49"/>
      <c r="SIN108" s="49"/>
      <c r="SIO108" s="49"/>
      <c r="SIP108" s="49"/>
      <c r="SIQ108" s="49"/>
      <c r="SIR108" s="49"/>
      <c r="SIS108" s="49"/>
      <c r="SIT108" s="49"/>
      <c r="SIU108" s="49"/>
      <c r="SIV108" s="49"/>
      <c r="SIW108" s="49"/>
      <c r="SIX108" s="49"/>
      <c r="SIY108" s="49"/>
      <c r="SIZ108" s="49"/>
      <c r="SJA108" s="49"/>
      <c r="SJB108" s="49"/>
      <c r="SJC108" s="49"/>
      <c r="SJD108" s="49"/>
      <c r="SJE108" s="49"/>
      <c r="SJF108" s="49"/>
      <c r="SJG108" s="49"/>
      <c r="SJH108" s="49"/>
      <c r="SJI108" s="49"/>
      <c r="SJJ108" s="49"/>
      <c r="SJK108" s="49"/>
      <c r="SJL108" s="49"/>
      <c r="SJM108" s="49"/>
      <c r="SJN108" s="49"/>
      <c r="SJO108" s="49"/>
      <c r="SJP108" s="49"/>
      <c r="SJQ108" s="49"/>
      <c r="SJR108" s="49"/>
      <c r="SJS108" s="49"/>
      <c r="SJT108" s="49"/>
      <c r="SJU108" s="49"/>
      <c r="SJV108" s="49"/>
      <c r="SJW108" s="49"/>
      <c r="SJX108" s="49"/>
      <c r="SJY108" s="49"/>
      <c r="SJZ108" s="49"/>
      <c r="SKA108" s="49"/>
      <c r="SKB108" s="49"/>
      <c r="SKC108" s="49"/>
      <c r="SKD108" s="49"/>
      <c r="SKE108" s="49"/>
      <c r="SKF108" s="49"/>
      <c r="SKG108" s="49"/>
      <c r="SKH108" s="49"/>
      <c r="SKI108" s="49"/>
      <c r="SKJ108" s="49"/>
      <c r="SKK108" s="49"/>
      <c r="SKL108" s="49"/>
      <c r="SKM108" s="49"/>
      <c r="SKN108" s="49"/>
      <c r="SKO108" s="49"/>
      <c r="SKP108" s="49"/>
      <c r="SKQ108" s="49"/>
      <c r="SKR108" s="49"/>
      <c r="SKS108" s="49"/>
      <c r="SKT108" s="49"/>
      <c r="SKU108" s="49"/>
      <c r="SKV108" s="49"/>
      <c r="SKW108" s="49"/>
      <c r="SKX108" s="49"/>
      <c r="SKY108" s="49"/>
      <c r="SKZ108" s="49"/>
      <c r="SLA108" s="49"/>
      <c r="SLB108" s="49"/>
      <c r="SLC108" s="49"/>
      <c r="SLD108" s="49"/>
      <c r="SLE108" s="49"/>
      <c r="SLF108" s="49"/>
      <c r="SLG108" s="49"/>
      <c r="SLH108" s="49"/>
      <c r="SLI108" s="49"/>
      <c r="SLJ108" s="49"/>
      <c r="SLK108" s="49"/>
      <c r="SLL108" s="49"/>
      <c r="SLM108" s="49"/>
      <c r="SLN108" s="49"/>
      <c r="SLO108" s="49"/>
      <c r="SLP108" s="49"/>
      <c r="SLQ108" s="49"/>
      <c r="SLR108" s="49"/>
      <c r="SLS108" s="49"/>
      <c r="SLT108" s="49"/>
      <c r="SLU108" s="49"/>
      <c r="SLV108" s="49"/>
      <c r="SLW108" s="49"/>
      <c r="SLX108" s="49"/>
      <c r="SLY108" s="49"/>
      <c r="SLZ108" s="49"/>
      <c r="SMA108" s="49"/>
      <c r="SMB108" s="49"/>
      <c r="SMC108" s="49"/>
      <c r="SMD108" s="49"/>
      <c r="SME108" s="49"/>
      <c r="SMF108" s="49"/>
      <c r="SMG108" s="49"/>
      <c r="SMH108" s="49"/>
      <c r="SMI108" s="49"/>
      <c r="SMJ108" s="49"/>
      <c r="SMK108" s="49"/>
      <c r="SML108" s="49"/>
      <c r="SMM108" s="49"/>
      <c r="SMN108" s="49"/>
      <c r="SMO108" s="49"/>
      <c r="SMP108" s="49"/>
      <c r="SMQ108" s="49"/>
      <c r="SMR108" s="49"/>
      <c r="SMS108" s="49"/>
      <c r="SMT108" s="49"/>
      <c r="SMU108" s="49"/>
      <c r="SMV108" s="49"/>
      <c r="SMW108" s="49"/>
      <c r="SMX108" s="49"/>
      <c r="SMY108" s="49"/>
      <c r="SMZ108" s="49"/>
      <c r="SNA108" s="49"/>
      <c r="SNB108" s="49"/>
      <c r="SNC108" s="49"/>
      <c r="SND108" s="49"/>
      <c r="SNE108" s="49"/>
      <c r="SNF108" s="49"/>
      <c r="SNG108" s="49"/>
      <c r="SNH108" s="49"/>
      <c r="SNI108" s="49"/>
      <c r="SNJ108" s="49"/>
      <c r="SNK108" s="49"/>
      <c r="SNL108" s="49"/>
      <c r="SNM108" s="49"/>
      <c r="SNN108" s="49"/>
      <c r="SNO108" s="49"/>
      <c r="SNP108" s="49"/>
      <c r="SNQ108" s="49"/>
      <c r="SNR108" s="49"/>
      <c r="SNS108" s="49"/>
      <c r="SNT108" s="49"/>
      <c r="SNU108" s="49"/>
      <c r="SNV108" s="49"/>
      <c r="SNW108" s="49"/>
      <c r="SNX108" s="49"/>
      <c r="SNY108" s="49"/>
      <c r="SNZ108" s="49"/>
      <c r="SOA108" s="49"/>
      <c r="SOB108" s="49"/>
      <c r="SOC108" s="49"/>
      <c r="SOD108" s="49"/>
      <c r="SOE108" s="49"/>
      <c r="SOF108" s="49"/>
      <c r="SOG108" s="49"/>
      <c r="SOH108" s="49"/>
      <c r="SOI108" s="49"/>
      <c r="SOJ108" s="49"/>
      <c r="SOK108" s="49"/>
      <c r="SOL108" s="49"/>
      <c r="SOM108" s="49"/>
      <c r="SON108" s="49"/>
      <c r="SOO108" s="49"/>
      <c r="SOP108" s="49"/>
      <c r="SOQ108" s="49"/>
      <c r="SOR108" s="49"/>
      <c r="SOS108" s="49"/>
      <c r="SOT108" s="49"/>
      <c r="SOU108" s="49"/>
      <c r="SOV108" s="49"/>
      <c r="SOW108" s="49"/>
      <c r="SOX108" s="49"/>
      <c r="SOY108" s="49"/>
      <c r="SOZ108" s="49"/>
      <c r="SPA108" s="49"/>
      <c r="SPB108" s="49"/>
      <c r="SPC108" s="49"/>
      <c r="SPD108" s="49"/>
      <c r="SPE108" s="49"/>
      <c r="SPF108" s="49"/>
      <c r="SPG108" s="49"/>
      <c r="SPH108" s="49"/>
      <c r="SPI108" s="49"/>
      <c r="SPJ108" s="49"/>
      <c r="SPK108" s="49"/>
      <c r="SPL108" s="49"/>
      <c r="SPM108" s="49"/>
      <c r="SPN108" s="49"/>
      <c r="SPO108" s="49"/>
      <c r="SPP108" s="49"/>
      <c r="SPQ108" s="49"/>
      <c r="SPR108" s="49"/>
      <c r="SPS108" s="49"/>
      <c r="SPT108" s="49"/>
      <c r="SPU108" s="49"/>
      <c r="SPV108" s="49"/>
      <c r="SPW108" s="49"/>
      <c r="SPX108" s="49"/>
      <c r="SPY108" s="49"/>
      <c r="SPZ108" s="49"/>
      <c r="SQA108" s="49"/>
      <c r="SQB108" s="49"/>
      <c r="SQC108" s="49"/>
      <c r="SQD108" s="49"/>
      <c r="SQE108" s="49"/>
      <c r="SQF108" s="49"/>
      <c r="SQG108" s="49"/>
      <c r="SQH108" s="49"/>
      <c r="SQI108" s="49"/>
      <c r="SQJ108" s="49"/>
      <c r="SQK108" s="49"/>
      <c r="SQL108" s="49"/>
      <c r="SQM108" s="49"/>
      <c r="SQN108" s="49"/>
      <c r="SQO108" s="49"/>
      <c r="SQP108" s="49"/>
      <c r="SQQ108" s="49"/>
      <c r="SQR108" s="49"/>
      <c r="SQS108" s="49"/>
      <c r="SQT108" s="49"/>
      <c r="SQU108" s="49"/>
      <c r="SQV108" s="49"/>
      <c r="SQW108" s="49"/>
      <c r="SQX108" s="49"/>
      <c r="SQY108" s="49"/>
      <c r="SQZ108" s="49"/>
      <c r="SRA108" s="49"/>
      <c r="SRB108" s="49"/>
      <c r="SRC108" s="49"/>
      <c r="SRD108" s="49"/>
      <c r="SRE108" s="49"/>
      <c r="SRF108" s="49"/>
      <c r="SRG108" s="49"/>
      <c r="SRH108" s="49"/>
      <c r="SRI108" s="49"/>
      <c r="SRJ108" s="49"/>
      <c r="SRK108" s="49"/>
      <c r="SRL108" s="49"/>
      <c r="SRM108" s="49"/>
      <c r="SRN108" s="49"/>
      <c r="SRO108" s="49"/>
      <c r="SRP108" s="49"/>
      <c r="SRQ108" s="49"/>
      <c r="SRR108" s="49"/>
      <c r="SRS108" s="49"/>
      <c r="SRT108" s="49"/>
      <c r="SRU108" s="49"/>
      <c r="SRV108" s="49"/>
      <c r="SRW108" s="49"/>
      <c r="SRX108" s="49"/>
      <c r="SRY108" s="49"/>
      <c r="SRZ108" s="49"/>
      <c r="SSA108" s="49"/>
      <c r="SSB108" s="49"/>
      <c r="SSC108" s="49"/>
      <c r="SSD108" s="49"/>
      <c r="SSE108" s="49"/>
      <c r="SSF108" s="49"/>
      <c r="SSG108" s="49"/>
      <c r="SSH108" s="49"/>
      <c r="SSI108" s="49"/>
      <c r="SSJ108" s="49"/>
      <c r="SSK108" s="49"/>
      <c r="SSL108" s="49"/>
      <c r="SSM108" s="49"/>
      <c r="SSN108" s="49"/>
      <c r="SSO108" s="49"/>
      <c r="SSP108" s="49"/>
      <c r="SSQ108" s="49"/>
      <c r="SSR108" s="49"/>
      <c r="SSS108" s="49"/>
      <c r="SST108" s="49"/>
      <c r="SSU108" s="49"/>
      <c r="SSV108" s="49"/>
      <c r="SSW108" s="49"/>
      <c r="SSX108" s="49"/>
      <c r="SSY108" s="49"/>
      <c r="SSZ108" s="49"/>
      <c r="STA108" s="49"/>
      <c r="STB108" s="49"/>
      <c r="STC108" s="49"/>
      <c r="STD108" s="49"/>
      <c r="STE108" s="49"/>
      <c r="STF108" s="49"/>
      <c r="STG108" s="49"/>
      <c r="STH108" s="49"/>
      <c r="STI108" s="49"/>
      <c r="STJ108" s="49"/>
      <c r="STK108" s="49"/>
      <c r="STL108" s="49"/>
      <c r="STM108" s="49"/>
      <c r="STN108" s="49"/>
      <c r="STO108" s="49"/>
      <c r="STP108" s="49"/>
      <c r="STQ108" s="49"/>
      <c r="STR108" s="49"/>
      <c r="STS108" s="49"/>
      <c r="STT108" s="49"/>
      <c r="STU108" s="49"/>
      <c r="STV108" s="49"/>
      <c r="STW108" s="49"/>
      <c r="STX108" s="49"/>
      <c r="STY108" s="49"/>
      <c r="STZ108" s="49"/>
      <c r="SUA108" s="49"/>
      <c r="SUB108" s="49"/>
      <c r="SUC108" s="49"/>
      <c r="SUD108" s="49"/>
      <c r="SUE108" s="49"/>
      <c r="SUF108" s="49"/>
      <c r="SUG108" s="49"/>
      <c r="SUH108" s="49"/>
      <c r="SUI108" s="49"/>
      <c r="SUJ108" s="49"/>
      <c r="SUK108" s="49"/>
      <c r="SUL108" s="49"/>
      <c r="SUM108" s="49"/>
      <c r="SUN108" s="49"/>
      <c r="SUO108" s="49"/>
      <c r="SUP108" s="49"/>
      <c r="SUQ108" s="49"/>
      <c r="SUR108" s="49"/>
      <c r="SUS108" s="49"/>
      <c r="SUT108" s="49"/>
      <c r="SUU108" s="49"/>
      <c r="SUV108" s="49"/>
      <c r="SUW108" s="49"/>
      <c r="SUX108" s="49"/>
      <c r="SUY108" s="49"/>
      <c r="SUZ108" s="49"/>
      <c r="SVA108" s="49"/>
      <c r="SVB108" s="49"/>
      <c r="SVC108" s="49"/>
      <c r="SVD108" s="49"/>
      <c r="SVE108" s="49"/>
      <c r="SVF108" s="49"/>
      <c r="SVG108" s="49"/>
      <c r="SVH108" s="49"/>
      <c r="SVI108" s="49"/>
      <c r="SVJ108" s="49"/>
      <c r="SVK108" s="49"/>
      <c r="SVL108" s="49"/>
      <c r="SVM108" s="49"/>
      <c r="SVN108" s="49"/>
      <c r="SVO108" s="49"/>
      <c r="SVP108" s="49"/>
      <c r="SVQ108" s="49"/>
      <c r="SVR108" s="49"/>
      <c r="SVS108" s="49"/>
      <c r="SVT108" s="49"/>
      <c r="SVU108" s="49"/>
      <c r="SVV108" s="49"/>
      <c r="SVW108" s="49"/>
      <c r="SVX108" s="49"/>
      <c r="SVY108" s="49"/>
      <c r="SVZ108" s="49"/>
      <c r="SWA108" s="49"/>
      <c r="SWB108" s="49"/>
      <c r="SWC108" s="49"/>
      <c r="SWD108" s="49"/>
      <c r="SWE108" s="49"/>
      <c r="SWF108" s="49"/>
      <c r="SWG108" s="49"/>
      <c r="SWH108" s="49"/>
      <c r="SWI108" s="49"/>
      <c r="SWJ108" s="49"/>
      <c r="SWK108" s="49"/>
      <c r="SWL108" s="49"/>
      <c r="SWM108" s="49"/>
      <c r="SWN108" s="49"/>
      <c r="SWO108" s="49"/>
      <c r="SWP108" s="49"/>
      <c r="SWQ108" s="49"/>
      <c r="SWR108" s="49"/>
      <c r="SWS108" s="49"/>
      <c r="SWT108" s="49"/>
      <c r="SWU108" s="49"/>
      <c r="SWV108" s="49"/>
      <c r="SWW108" s="49"/>
      <c r="SWX108" s="49"/>
      <c r="SWY108" s="49"/>
      <c r="SWZ108" s="49"/>
      <c r="SXA108" s="49"/>
      <c r="SXB108" s="49"/>
      <c r="SXC108" s="49"/>
      <c r="SXD108" s="49"/>
      <c r="SXE108" s="49"/>
      <c r="SXF108" s="49"/>
      <c r="SXG108" s="49"/>
      <c r="SXH108" s="49"/>
      <c r="SXI108" s="49"/>
      <c r="SXJ108" s="49"/>
      <c r="SXK108" s="49"/>
      <c r="SXL108" s="49"/>
      <c r="SXM108" s="49"/>
      <c r="SXN108" s="49"/>
      <c r="SXO108" s="49"/>
      <c r="SXP108" s="49"/>
      <c r="SXQ108" s="49"/>
      <c r="SXR108" s="49"/>
      <c r="SXS108" s="49"/>
      <c r="SXT108" s="49"/>
      <c r="SXU108" s="49"/>
      <c r="SXV108" s="49"/>
      <c r="SXW108" s="49"/>
      <c r="SXX108" s="49"/>
      <c r="SXY108" s="49"/>
      <c r="SXZ108" s="49"/>
      <c r="SYA108" s="49"/>
      <c r="SYB108" s="49"/>
      <c r="SYC108" s="49"/>
      <c r="SYD108" s="49"/>
      <c r="SYE108" s="49"/>
      <c r="SYF108" s="49"/>
      <c r="SYG108" s="49"/>
      <c r="SYH108" s="49"/>
      <c r="SYI108" s="49"/>
      <c r="SYJ108" s="49"/>
      <c r="SYK108" s="49"/>
      <c r="SYL108" s="49"/>
      <c r="SYM108" s="49"/>
      <c r="SYN108" s="49"/>
      <c r="SYO108" s="49"/>
      <c r="SYP108" s="49"/>
      <c r="SYQ108" s="49"/>
      <c r="SYR108" s="49"/>
      <c r="SYS108" s="49"/>
      <c r="SYT108" s="49"/>
      <c r="SYU108" s="49"/>
      <c r="SYV108" s="49"/>
      <c r="SYW108" s="49"/>
      <c r="SYX108" s="49"/>
      <c r="SYY108" s="49"/>
      <c r="SYZ108" s="49"/>
      <c r="SZA108" s="49"/>
      <c r="SZB108" s="49"/>
      <c r="SZC108" s="49"/>
      <c r="SZD108" s="49"/>
      <c r="SZE108" s="49"/>
      <c r="SZF108" s="49"/>
      <c r="SZG108" s="49"/>
      <c r="SZH108" s="49"/>
      <c r="SZI108" s="49"/>
      <c r="SZJ108" s="49"/>
      <c r="SZK108" s="49"/>
      <c r="SZL108" s="49"/>
      <c r="SZM108" s="49"/>
      <c r="SZN108" s="49"/>
      <c r="SZO108" s="49"/>
      <c r="SZP108" s="49"/>
      <c r="SZQ108" s="49"/>
      <c r="SZR108" s="49"/>
      <c r="SZS108" s="49"/>
      <c r="SZT108" s="49"/>
      <c r="SZU108" s="49"/>
      <c r="SZV108" s="49"/>
      <c r="SZW108" s="49"/>
      <c r="SZX108" s="49"/>
      <c r="SZY108" s="49"/>
      <c r="SZZ108" s="49"/>
      <c r="TAA108" s="49"/>
      <c r="TAB108" s="49"/>
      <c r="TAC108" s="49"/>
      <c r="TAD108" s="49"/>
      <c r="TAE108" s="49"/>
      <c r="TAF108" s="49"/>
      <c r="TAG108" s="49"/>
      <c r="TAH108" s="49"/>
      <c r="TAI108" s="49"/>
      <c r="TAJ108" s="49"/>
      <c r="TAK108" s="49"/>
      <c r="TAL108" s="49"/>
      <c r="TAM108" s="49"/>
      <c r="TAN108" s="49"/>
      <c r="TAO108" s="49"/>
      <c r="TAP108" s="49"/>
      <c r="TAQ108" s="49"/>
      <c r="TAR108" s="49"/>
      <c r="TAS108" s="49"/>
      <c r="TAT108" s="49"/>
      <c r="TAU108" s="49"/>
      <c r="TAV108" s="49"/>
      <c r="TAW108" s="49"/>
      <c r="TAX108" s="49"/>
      <c r="TAY108" s="49"/>
      <c r="TAZ108" s="49"/>
      <c r="TBA108" s="49"/>
      <c r="TBB108" s="49"/>
      <c r="TBC108" s="49"/>
      <c r="TBD108" s="49"/>
      <c r="TBE108" s="49"/>
      <c r="TBF108" s="49"/>
      <c r="TBG108" s="49"/>
      <c r="TBH108" s="49"/>
      <c r="TBI108" s="49"/>
      <c r="TBJ108" s="49"/>
      <c r="TBK108" s="49"/>
      <c r="TBL108" s="49"/>
      <c r="TBM108" s="49"/>
      <c r="TBN108" s="49"/>
      <c r="TBO108" s="49"/>
      <c r="TBP108" s="49"/>
      <c r="TBQ108" s="49"/>
      <c r="TBR108" s="49"/>
      <c r="TBS108" s="49"/>
      <c r="TBT108" s="49"/>
      <c r="TBU108" s="49"/>
      <c r="TBV108" s="49"/>
      <c r="TBW108" s="49"/>
      <c r="TBX108" s="49"/>
      <c r="TBY108" s="49"/>
      <c r="TBZ108" s="49"/>
      <c r="TCA108" s="49"/>
      <c r="TCB108" s="49"/>
      <c r="TCC108" s="49"/>
      <c r="TCD108" s="49"/>
      <c r="TCE108" s="49"/>
      <c r="TCF108" s="49"/>
      <c r="TCG108" s="49"/>
      <c r="TCH108" s="49"/>
      <c r="TCI108" s="49"/>
      <c r="TCJ108" s="49"/>
      <c r="TCK108" s="49"/>
      <c r="TCL108" s="49"/>
      <c r="TCM108" s="49"/>
      <c r="TCN108" s="49"/>
      <c r="TCO108" s="49"/>
      <c r="TCP108" s="49"/>
      <c r="TCQ108" s="49"/>
      <c r="TCR108" s="49"/>
      <c r="TCS108" s="49"/>
      <c r="TCT108" s="49"/>
      <c r="TCU108" s="49"/>
      <c r="TCV108" s="49"/>
      <c r="TCW108" s="49"/>
      <c r="TCX108" s="49"/>
      <c r="TCY108" s="49"/>
      <c r="TCZ108" s="49"/>
      <c r="TDA108" s="49"/>
      <c r="TDB108" s="49"/>
      <c r="TDC108" s="49"/>
      <c r="TDD108" s="49"/>
      <c r="TDE108" s="49"/>
      <c r="TDF108" s="49"/>
      <c r="TDG108" s="49"/>
      <c r="TDH108" s="49"/>
      <c r="TDI108" s="49"/>
      <c r="TDJ108" s="49"/>
      <c r="TDK108" s="49"/>
      <c r="TDL108" s="49"/>
      <c r="TDM108" s="49"/>
      <c r="TDN108" s="49"/>
      <c r="TDO108" s="49"/>
      <c r="TDP108" s="49"/>
      <c r="TDQ108" s="49"/>
      <c r="TDR108" s="49"/>
      <c r="TDS108" s="49"/>
      <c r="TDT108" s="49"/>
      <c r="TDU108" s="49"/>
      <c r="TDV108" s="49"/>
      <c r="TDW108" s="49"/>
      <c r="TDX108" s="49"/>
      <c r="TDY108" s="49"/>
      <c r="TDZ108" s="49"/>
      <c r="TEA108" s="49"/>
      <c r="TEB108" s="49"/>
      <c r="TEC108" s="49"/>
      <c r="TED108" s="49"/>
      <c r="TEE108" s="49"/>
      <c r="TEF108" s="49"/>
      <c r="TEG108" s="49"/>
      <c r="TEH108" s="49"/>
      <c r="TEI108" s="49"/>
      <c r="TEJ108" s="49"/>
      <c r="TEK108" s="49"/>
      <c r="TEL108" s="49"/>
      <c r="TEM108" s="49"/>
      <c r="TEN108" s="49"/>
      <c r="TEO108" s="49"/>
      <c r="TEP108" s="49"/>
      <c r="TEQ108" s="49"/>
      <c r="TER108" s="49"/>
      <c r="TES108" s="49"/>
      <c r="TET108" s="49"/>
      <c r="TEU108" s="49"/>
      <c r="TEV108" s="49"/>
      <c r="TEW108" s="49"/>
      <c r="TEX108" s="49"/>
      <c r="TEY108" s="49"/>
      <c r="TEZ108" s="49"/>
      <c r="TFA108" s="49"/>
      <c r="TFB108" s="49"/>
      <c r="TFC108" s="49"/>
      <c r="TFD108" s="49"/>
      <c r="TFE108" s="49"/>
      <c r="TFF108" s="49"/>
      <c r="TFG108" s="49"/>
      <c r="TFH108" s="49"/>
      <c r="TFI108" s="49"/>
      <c r="TFJ108" s="49"/>
      <c r="TFK108" s="49"/>
      <c r="TFL108" s="49"/>
      <c r="TFM108" s="49"/>
      <c r="TFN108" s="49"/>
      <c r="TFO108" s="49"/>
      <c r="TFP108" s="49"/>
      <c r="TFQ108" s="49"/>
      <c r="TFR108" s="49"/>
      <c r="TFS108" s="49"/>
      <c r="TFT108" s="49"/>
      <c r="TFU108" s="49"/>
      <c r="TFV108" s="49"/>
      <c r="TFW108" s="49"/>
      <c r="TFX108" s="49"/>
      <c r="TFY108" s="49"/>
      <c r="TFZ108" s="49"/>
      <c r="TGA108" s="49"/>
      <c r="TGB108" s="49"/>
      <c r="TGC108" s="49"/>
      <c r="TGD108" s="49"/>
      <c r="TGE108" s="49"/>
      <c r="TGF108" s="49"/>
      <c r="TGG108" s="49"/>
      <c r="TGH108" s="49"/>
      <c r="TGI108" s="49"/>
      <c r="TGJ108" s="49"/>
      <c r="TGK108" s="49"/>
      <c r="TGL108" s="49"/>
      <c r="TGM108" s="49"/>
      <c r="TGN108" s="49"/>
      <c r="TGO108" s="49"/>
      <c r="TGP108" s="49"/>
      <c r="TGQ108" s="49"/>
      <c r="TGR108" s="49"/>
      <c r="TGS108" s="49"/>
      <c r="TGT108" s="49"/>
      <c r="TGU108" s="49"/>
      <c r="TGV108" s="49"/>
      <c r="TGW108" s="49"/>
      <c r="TGX108" s="49"/>
      <c r="TGY108" s="49"/>
      <c r="TGZ108" s="49"/>
      <c r="THA108" s="49"/>
      <c r="THB108" s="49"/>
      <c r="THC108" s="49"/>
      <c r="THD108" s="49"/>
      <c r="THE108" s="49"/>
      <c r="THF108" s="49"/>
      <c r="THG108" s="49"/>
      <c r="THH108" s="49"/>
      <c r="THI108" s="49"/>
      <c r="THJ108" s="49"/>
      <c r="THK108" s="49"/>
      <c r="THL108" s="49"/>
      <c r="THM108" s="49"/>
      <c r="THN108" s="49"/>
      <c r="THO108" s="49"/>
      <c r="THP108" s="49"/>
      <c r="THQ108" s="49"/>
      <c r="THR108" s="49"/>
      <c r="THS108" s="49"/>
      <c r="THT108" s="49"/>
      <c r="THU108" s="49"/>
      <c r="THV108" s="49"/>
      <c r="THW108" s="49"/>
      <c r="THX108" s="49"/>
      <c r="THY108" s="49"/>
      <c r="THZ108" s="49"/>
      <c r="TIA108" s="49"/>
      <c r="TIB108" s="49"/>
      <c r="TIC108" s="49"/>
      <c r="TID108" s="49"/>
      <c r="TIE108" s="49"/>
      <c r="TIF108" s="49"/>
      <c r="TIG108" s="49"/>
      <c r="TIH108" s="49"/>
      <c r="TII108" s="49"/>
      <c r="TIJ108" s="49"/>
      <c r="TIK108" s="49"/>
      <c r="TIL108" s="49"/>
      <c r="TIM108" s="49"/>
      <c r="TIN108" s="49"/>
      <c r="TIO108" s="49"/>
      <c r="TIP108" s="49"/>
      <c r="TIQ108" s="49"/>
      <c r="TIR108" s="49"/>
      <c r="TIS108" s="49"/>
      <c r="TIT108" s="49"/>
      <c r="TIU108" s="49"/>
      <c r="TIV108" s="49"/>
      <c r="TIW108" s="49"/>
      <c r="TIX108" s="49"/>
      <c r="TIY108" s="49"/>
      <c r="TIZ108" s="49"/>
      <c r="TJA108" s="49"/>
      <c r="TJB108" s="49"/>
      <c r="TJC108" s="49"/>
      <c r="TJD108" s="49"/>
      <c r="TJE108" s="49"/>
      <c r="TJF108" s="49"/>
      <c r="TJG108" s="49"/>
      <c r="TJH108" s="49"/>
      <c r="TJI108" s="49"/>
      <c r="TJJ108" s="49"/>
      <c r="TJK108" s="49"/>
      <c r="TJL108" s="49"/>
      <c r="TJM108" s="49"/>
      <c r="TJN108" s="49"/>
      <c r="TJO108" s="49"/>
      <c r="TJP108" s="49"/>
      <c r="TJQ108" s="49"/>
      <c r="TJR108" s="49"/>
      <c r="TJS108" s="49"/>
      <c r="TJT108" s="49"/>
      <c r="TJU108" s="49"/>
      <c r="TJV108" s="49"/>
      <c r="TJW108" s="49"/>
      <c r="TJX108" s="49"/>
      <c r="TJY108" s="49"/>
      <c r="TJZ108" s="49"/>
      <c r="TKA108" s="49"/>
      <c r="TKB108" s="49"/>
      <c r="TKC108" s="49"/>
      <c r="TKD108" s="49"/>
      <c r="TKE108" s="49"/>
      <c r="TKF108" s="49"/>
      <c r="TKG108" s="49"/>
      <c r="TKH108" s="49"/>
      <c r="TKI108" s="49"/>
      <c r="TKJ108" s="49"/>
      <c r="TKK108" s="49"/>
      <c r="TKL108" s="49"/>
      <c r="TKM108" s="49"/>
      <c r="TKN108" s="49"/>
      <c r="TKO108" s="49"/>
      <c r="TKP108" s="49"/>
      <c r="TKQ108" s="49"/>
      <c r="TKR108" s="49"/>
      <c r="TKS108" s="49"/>
      <c r="TKT108" s="49"/>
      <c r="TKU108" s="49"/>
      <c r="TKV108" s="49"/>
      <c r="TKW108" s="49"/>
      <c r="TKX108" s="49"/>
      <c r="TKY108" s="49"/>
      <c r="TKZ108" s="49"/>
      <c r="TLA108" s="49"/>
      <c r="TLB108" s="49"/>
      <c r="TLC108" s="49"/>
      <c r="TLD108" s="49"/>
      <c r="TLE108" s="49"/>
      <c r="TLF108" s="49"/>
      <c r="TLG108" s="49"/>
      <c r="TLH108" s="49"/>
      <c r="TLI108" s="49"/>
      <c r="TLJ108" s="49"/>
      <c r="TLK108" s="49"/>
      <c r="TLL108" s="49"/>
      <c r="TLM108" s="49"/>
      <c r="TLN108" s="49"/>
      <c r="TLO108" s="49"/>
      <c r="TLP108" s="49"/>
      <c r="TLQ108" s="49"/>
      <c r="TLR108" s="49"/>
      <c r="TLS108" s="49"/>
      <c r="TLT108" s="49"/>
      <c r="TLU108" s="49"/>
      <c r="TLV108" s="49"/>
      <c r="TLW108" s="49"/>
      <c r="TLX108" s="49"/>
      <c r="TLY108" s="49"/>
      <c r="TLZ108" s="49"/>
      <c r="TMA108" s="49"/>
      <c r="TMB108" s="49"/>
      <c r="TMC108" s="49"/>
      <c r="TMD108" s="49"/>
      <c r="TME108" s="49"/>
      <c r="TMF108" s="49"/>
      <c r="TMG108" s="49"/>
      <c r="TMH108" s="49"/>
      <c r="TMI108" s="49"/>
      <c r="TMJ108" s="49"/>
      <c r="TMK108" s="49"/>
      <c r="TML108" s="49"/>
      <c r="TMM108" s="49"/>
      <c r="TMN108" s="49"/>
      <c r="TMO108" s="49"/>
      <c r="TMP108" s="49"/>
      <c r="TMQ108" s="49"/>
      <c r="TMR108" s="49"/>
      <c r="TMS108" s="49"/>
      <c r="TMT108" s="49"/>
      <c r="TMU108" s="49"/>
      <c r="TMV108" s="49"/>
      <c r="TMW108" s="49"/>
      <c r="TMX108" s="49"/>
      <c r="TMY108" s="49"/>
      <c r="TMZ108" s="49"/>
      <c r="TNA108" s="49"/>
      <c r="TNB108" s="49"/>
      <c r="TNC108" s="49"/>
      <c r="TND108" s="49"/>
      <c r="TNE108" s="49"/>
      <c r="TNF108" s="49"/>
      <c r="TNG108" s="49"/>
      <c r="TNH108" s="49"/>
      <c r="TNI108" s="49"/>
      <c r="TNJ108" s="49"/>
      <c r="TNK108" s="49"/>
      <c r="TNL108" s="49"/>
      <c r="TNM108" s="49"/>
      <c r="TNN108" s="49"/>
      <c r="TNO108" s="49"/>
      <c r="TNP108" s="49"/>
      <c r="TNQ108" s="49"/>
      <c r="TNR108" s="49"/>
      <c r="TNS108" s="49"/>
      <c r="TNT108" s="49"/>
      <c r="TNU108" s="49"/>
      <c r="TNV108" s="49"/>
      <c r="TNW108" s="49"/>
      <c r="TNX108" s="49"/>
      <c r="TNY108" s="49"/>
      <c r="TNZ108" s="49"/>
      <c r="TOA108" s="49"/>
      <c r="TOB108" s="49"/>
      <c r="TOC108" s="49"/>
      <c r="TOD108" s="49"/>
      <c r="TOE108" s="49"/>
      <c r="TOF108" s="49"/>
      <c r="TOG108" s="49"/>
      <c r="TOH108" s="49"/>
      <c r="TOI108" s="49"/>
      <c r="TOJ108" s="49"/>
      <c r="TOK108" s="49"/>
      <c r="TOL108" s="49"/>
      <c r="TOM108" s="49"/>
      <c r="TON108" s="49"/>
      <c r="TOO108" s="49"/>
      <c r="TOP108" s="49"/>
      <c r="TOQ108" s="49"/>
      <c r="TOR108" s="49"/>
      <c r="TOS108" s="49"/>
      <c r="TOT108" s="49"/>
      <c r="TOU108" s="49"/>
      <c r="TOV108" s="49"/>
      <c r="TOW108" s="49"/>
      <c r="TOX108" s="49"/>
      <c r="TOY108" s="49"/>
      <c r="TOZ108" s="49"/>
      <c r="TPA108" s="49"/>
      <c r="TPB108" s="49"/>
      <c r="TPC108" s="49"/>
      <c r="TPD108" s="49"/>
      <c r="TPE108" s="49"/>
      <c r="TPF108" s="49"/>
      <c r="TPG108" s="49"/>
      <c r="TPH108" s="49"/>
      <c r="TPI108" s="49"/>
      <c r="TPJ108" s="49"/>
      <c r="TPK108" s="49"/>
      <c r="TPL108" s="49"/>
      <c r="TPM108" s="49"/>
      <c r="TPN108" s="49"/>
      <c r="TPO108" s="49"/>
      <c r="TPP108" s="49"/>
      <c r="TPQ108" s="49"/>
      <c r="TPR108" s="49"/>
      <c r="TPS108" s="49"/>
      <c r="TPT108" s="49"/>
      <c r="TPU108" s="49"/>
      <c r="TPV108" s="49"/>
      <c r="TPW108" s="49"/>
      <c r="TPX108" s="49"/>
      <c r="TPY108" s="49"/>
      <c r="TPZ108" s="49"/>
      <c r="TQA108" s="49"/>
      <c r="TQB108" s="49"/>
      <c r="TQC108" s="49"/>
      <c r="TQD108" s="49"/>
      <c r="TQE108" s="49"/>
      <c r="TQF108" s="49"/>
      <c r="TQG108" s="49"/>
      <c r="TQH108" s="49"/>
      <c r="TQI108" s="49"/>
      <c r="TQJ108" s="49"/>
      <c r="TQK108" s="49"/>
      <c r="TQL108" s="49"/>
      <c r="TQM108" s="49"/>
      <c r="TQN108" s="49"/>
      <c r="TQO108" s="49"/>
      <c r="TQP108" s="49"/>
      <c r="TQQ108" s="49"/>
      <c r="TQR108" s="49"/>
      <c r="TQS108" s="49"/>
      <c r="TQT108" s="49"/>
      <c r="TQU108" s="49"/>
      <c r="TQV108" s="49"/>
      <c r="TQW108" s="49"/>
      <c r="TQX108" s="49"/>
      <c r="TQY108" s="49"/>
      <c r="TQZ108" s="49"/>
      <c r="TRA108" s="49"/>
      <c r="TRB108" s="49"/>
      <c r="TRC108" s="49"/>
      <c r="TRD108" s="49"/>
      <c r="TRE108" s="49"/>
      <c r="TRF108" s="49"/>
      <c r="TRG108" s="49"/>
      <c r="TRH108" s="49"/>
      <c r="TRI108" s="49"/>
      <c r="TRJ108" s="49"/>
      <c r="TRK108" s="49"/>
      <c r="TRL108" s="49"/>
      <c r="TRM108" s="49"/>
      <c r="TRN108" s="49"/>
      <c r="TRO108" s="49"/>
      <c r="TRP108" s="49"/>
      <c r="TRQ108" s="49"/>
      <c r="TRR108" s="49"/>
      <c r="TRS108" s="49"/>
      <c r="TRT108" s="49"/>
      <c r="TRU108" s="49"/>
      <c r="TRV108" s="49"/>
      <c r="TRW108" s="49"/>
      <c r="TRX108" s="49"/>
      <c r="TRY108" s="49"/>
      <c r="TRZ108" s="49"/>
      <c r="TSA108" s="49"/>
      <c r="TSB108" s="49"/>
      <c r="TSC108" s="49"/>
      <c r="TSD108" s="49"/>
      <c r="TSE108" s="49"/>
      <c r="TSF108" s="49"/>
      <c r="TSG108" s="49"/>
      <c r="TSH108" s="49"/>
      <c r="TSI108" s="49"/>
      <c r="TSJ108" s="49"/>
      <c r="TSK108" s="49"/>
      <c r="TSL108" s="49"/>
      <c r="TSM108" s="49"/>
      <c r="TSN108" s="49"/>
      <c r="TSO108" s="49"/>
      <c r="TSP108" s="49"/>
      <c r="TSQ108" s="49"/>
      <c r="TSR108" s="49"/>
      <c r="TSS108" s="49"/>
      <c r="TST108" s="49"/>
      <c r="TSU108" s="49"/>
      <c r="TSV108" s="49"/>
      <c r="TSW108" s="49"/>
      <c r="TSX108" s="49"/>
      <c r="TSY108" s="49"/>
      <c r="TSZ108" s="49"/>
      <c r="TTA108" s="49"/>
      <c r="TTB108" s="49"/>
      <c r="TTC108" s="49"/>
      <c r="TTD108" s="49"/>
      <c r="TTE108" s="49"/>
      <c r="TTF108" s="49"/>
      <c r="TTG108" s="49"/>
      <c r="TTH108" s="49"/>
      <c r="TTI108" s="49"/>
      <c r="TTJ108" s="49"/>
      <c r="TTK108" s="49"/>
      <c r="TTL108" s="49"/>
      <c r="TTM108" s="49"/>
      <c r="TTN108" s="49"/>
      <c r="TTO108" s="49"/>
      <c r="TTP108" s="49"/>
      <c r="TTQ108" s="49"/>
      <c r="TTR108" s="49"/>
      <c r="TTS108" s="49"/>
      <c r="TTT108" s="49"/>
      <c r="TTU108" s="49"/>
      <c r="TTV108" s="49"/>
      <c r="TTW108" s="49"/>
      <c r="TTX108" s="49"/>
      <c r="TTY108" s="49"/>
      <c r="TTZ108" s="49"/>
      <c r="TUA108" s="49"/>
      <c r="TUB108" s="49"/>
      <c r="TUC108" s="49"/>
      <c r="TUD108" s="49"/>
      <c r="TUE108" s="49"/>
      <c r="TUF108" s="49"/>
      <c r="TUG108" s="49"/>
      <c r="TUH108" s="49"/>
      <c r="TUI108" s="49"/>
      <c r="TUJ108" s="49"/>
      <c r="TUK108" s="49"/>
      <c r="TUL108" s="49"/>
      <c r="TUM108" s="49"/>
      <c r="TUN108" s="49"/>
      <c r="TUO108" s="49"/>
      <c r="TUP108" s="49"/>
      <c r="TUQ108" s="49"/>
      <c r="TUR108" s="49"/>
      <c r="TUS108" s="49"/>
      <c r="TUT108" s="49"/>
      <c r="TUU108" s="49"/>
      <c r="TUV108" s="49"/>
      <c r="TUW108" s="49"/>
      <c r="TUX108" s="49"/>
      <c r="TUY108" s="49"/>
      <c r="TUZ108" s="49"/>
      <c r="TVA108" s="49"/>
      <c r="TVB108" s="49"/>
      <c r="TVC108" s="49"/>
      <c r="TVD108" s="49"/>
      <c r="TVE108" s="49"/>
      <c r="TVF108" s="49"/>
      <c r="TVG108" s="49"/>
      <c r="TVH108" s="49"/>
      <c r="TVI108" s="49"/>
      <c r="TVJ108" s="49"/>
      <c r="TVK108" s="49"/>
      <c r="TVL108" s="49"/>
      <c r="TVM108" s="49"/>
      <c r="TVN108" s="49"/>
      <c r="TVO108" s="49"/>
      <c r="TVP108" s="49"/>
      <c r="TVQ108" s="49"/>
      <c r="TVR108" s="49"/>
      <c r="TVS108" s="49"/>
      <c r="TVT108" s="49"/>
      <c r="TVU108" s="49"/>
      <c r="TVV108" s="49"/>
      <c r="TVW108" s="49"/>
      <c r="TVX108" s="49"/>
      <c r="TVY108" s="49"/>
      <c r="TVZ108" s="49"/>
      <c r="TWA108" s="49"/>
      <c r="TWB108" s="49"/>
      <c r="TWC108" s="49"/>
      <c r="TWD108" s="49"/>
      <c r="TWE108" s="49"/>
      <c r="TWF108" s="49"/>
      <c r="TWG108" s="49"/>
      <c r="TWH108" s="49"/>
      <c r="TWI108" s="49"/>
      <c r="TWJ108" s="49"/>
      <c r="TWK108" s="49"/>
      <c r="TWL108" s="49"/>
      <c r="TWM108" s="49"/>
      <c r="TWN108" s="49"/>
      <c r="TWO108" s="49"/>
      <c r="TWP108" s="49"/>
      <c r="TWQ108" s="49"/>
      <c r="TWR108" s="49"/>
      <c r="TWS108" s="49"/>
      <c r="TWT108" s="49"/>
      <c r="TWU108" s="49"/>
      <c r="TWV108" s="49"/>
      <c r="TWW108" s="49"/>
      <c r="TWX108" s="49"/>
      <c r="TWY108" s="49"/>
      <c r="TWZ108" s="49"/>
      <c r="TXA108" s="49"/>
      <c r="TXB108" s="49"/>
      <c r="TXC108" s="49"/>
      <c r="TXD108" s="49"/>
      <c r="TXE108" s="49"/>
      <c r="TXF108" s="49"/>
      <c r="TXG108" s="49"/>
      <c r="TXH108" s="49"/>
      <c r="TXI108" s="49"/>
      <c r="TXJ108" s="49"/>
      <c r="TXK108" s="49"/>
      <c r="TXL108" s="49"/>
      <c r="TXM108" s="49"/>
      <c r="TXN108" s="49"/>
      <c r="TXO108" s="49"/>
      <c r="TXP108" s="49"/>
      <c r="TXQ108" s="49"/>
      <c r="TXR108" s="49"/>
      <c r="TXS108" s="49"/>
      <c r="TXT108" s="49"/>
      <c r="TXU108" s="49"/>
      <c r="TXV108" s="49"/>
      <c r="TXW108" s="49"/>
      <c r="TXX108" s="49"/>
      <c r="TXY108" s="49"/>
      <c r="TXZ108" s="49"/>
      <c r="TYA108" s="49"/>
      <c r="TYB108" s="49"/>
      <c r="TYC108" s="49"/>
      <c r="TYD108" s="49"/>
      <c r="TYE108" s="49"/>
      <c r="TYF108" s="49"/>
      <c r="TYG108" s="49"/>
      <c r="TYH108" s="49"/>
      <c r="TYI108" s="49"/>
      <c r="TYJ108" s="49"/>
      <c r="TYK108" s="49"/>
      <c r="TYL108" s="49"/>
      <c r="TYM108" s="49"/>
      <c r="TYN108" s="49"/>
      <c r="TYO108" s="49"/>
      <c r="TYP108" s="49"/>
      <c r="TYQ108" s="49"/>
      <c r="TYR108" s="49"/>
      <c r="TYS108" s="49"/>
      <c r="TYT108" s="49"/>
      <c r="TYU108" s="49"/>
      <c r="TYV108" s="49"/>
      <c r="TYW108" s="49"/>
      <c r="TYX108" s="49"/>
      <c r="TYY108" s="49"/>
      <c r="TYZ108" s="49"/>
      <c r="TZA108" s="49"/>
      <c r="TZB108" s="49"/>
      <c r="TZC108" s="49"/>
      <c r="TZD108" s="49"/>
      <c r="TZE108" s="49"/>
      <c r="TZF108" s="49"/>
      <c r="TZG108" s="49"/>
      <c r="TZH108" s="49"/>
      <c r="TZI108" s="49"/>
      <c r="TZJ108" s="49"/>
      <c r="TZK108" s="49"/>
      <c r="TZL108" s="49"/>
      <c r="TZM108" s="49"/>
      <c r="TZN108" s="49"/>
      <c r="TZO108" s="49"/>
      <c r="TZP108" s="49"/>
      <c r="TZQ108" s="49"/>
      <c r="TZR108" s="49"/>
      <c r="TZS108" s="49"/>
      <c r="TZT108" s="49"/>
      <c r="TZU108" s="49"/>
      <c r="TZV108" s="49"/>
      <c r="TZW108" s="49"/>
      <c r="TZX108" s="49"/>
      <c r="TZY108" s="49"/>
      <c r="TZZ108" s="49"/>
      <c r="UAA108" s="49"/>
      <c r="UAB108" s="49"/>
      <c r="UAC108" s="49"/>
      <c r="UAD108" s="49"/>
      <c r="UAE108" s="49"/>
      <c r="UAF108" s="49"/>
      <c r="UAG108" s="49"/>
      <c r="UAH108" s="49"/>
      <c r="UAI108" s="49"/>
      <c r="UAJ108" s="49"/>
      <c r="UAK108" s="49"/>
      <c r="UAL108" s="49"/>
      <c r="UAM108" s="49"/>
      <c r="UAN108" s="49"/>
      <c r="UAO108" s="49"/>
      <c r="UAP108" s="49"/>
      <c r="UAQ108" s="49"/>
      <c r="UAR108" s="49"/>
      <c r="UAS108" s="49"/>
      <c r="UAT108" s="49"/>
      <c r="UAU108" s="49"/>
      <c r="UAV108" s="49"/>
      <c r="UAW108" s="49"/>
      <c r="UAX108" s="49"/>
      <c r="UAY108" s="49"/>
      <c r="UAZ108" s="49"/>
      <c r="UBA108" s="49"/>
      <c r="UBB108" s="49"/>
      <c r="UBC108" s="49"/>
      <c r="UBD108" s="49"/>
      <c r="UBE108" s="49"/>
      <c r="UBF108" s="49"/>
      <c r="UBG108" s="49"/>
      <c r="UBH108" s="49"/>
      <c r="UBI108" s="49"/>
      <c r="UBJ108" s="49"/>
      <c r="UBK108" s="49"/>
      <c r="UBL108" s="49"/>
      <c r="UBM108" s="49"/>
      <c r="UBN108" s="49"/>
      <c r="UBO108" s="49"/>
      <c r="UBP108" s="49"/>
      <c r="UBQ108" s="49"/>
      <c r="UBR108" s="49"/>
      <c r="UBS108" s="49"/>
      <c r="UBT108" s="49"/>
      <c r="UBU108" s="49"/>
      <c r="UBV108" s="49"/>
      <c r="UBW108" s="49"/>
      <c r="UBX108" s="49"/>
      <c r="UBY108" s="49"/>
      <c r="UBZ108" s="49"/>
      <c r="UCA108" s="49"/>
      <c r="UCB108" s="49"/>
      <c r="UCC108" s="49"/>
      <c r="UCD108" s="49"/>
      <c r="UCE108" s="49"/>
      <c r="UCF108" s="49"/>
      <c r="UCG108" s="49"/>
      <c r="UCH108" s="49"/>
      <c r="UCI108" s="49"/>
      <c r="UCJ108" s="49"/>
      <c r="UCK108" s="49"/>
      <c r="UCL108" s="49"/>
      <c r="UCM108" s="49"/>
      <c r="UCN108" s="49"/>
      <c r="UCO108" s="49"/>
      <c r="UCP108" s="49"/>
      <c r="UCQ108" s="49"/>
      <c r="UCR108" s="49"/>
      <c r="UCS108" s="49"/>
      <c r="UCT108" s="49"/>
      <c r="UCU108" s="49"/>
      <c r="UCV108" s="49"/>
      <c r="UCW108" s="49"/>
      <c r="UCX108" s="49"/>
      <c r="UCY108" s="49"/>
      <c r="UCZ108" s="49"/>
      <c r="UDA108" s="49"/>
      <c r="UDB108" s="49"/>
      <c r="UDC108" s="49"/>
      <c r="UDD108" s="49"/>
      <c r="UDE108" s="49"/>
      <c r="UDF108" s="49"/>
      <c r="UDG108" s="49"/>
      <c r="UDH108" s="49"/>
      <c r="UDI108" s="49"/>
      <c r="UDJ108" s="49"/>
      <c r="UDK108" s="49"/>
      <c r="UDL108" s="49"/>
      <c r="UDM108" s="49"/>
      <c r="UDN108" s="49"/>
      <c r="UDO108" s="49"/>
      <c r="UDP108" s="49"/>
      <c r="UDQ108" s="49"/>
      <c r="UDR108" s="49"/>
      <c r="UDS108" s="49"/>
      <c r="UDT108" s="49"/>
      <c r="UDU108" s="49"/>
      <c r="UDV108" s="49"/>
      <c r="UDW108" s="49"/>
      <c r="UDX108" s="49"/>
      <c r="UDY108" s="49"/>
      <c r="UDZ108" s="49"/>
      <c r="UEA108" s="49"/>
      <c r="UEB108" s="49"/>
      <c r="UEC108" s="49"/>
      <c r="UED108" s="49"/>
      <c r="UEE108" s="49"/>
      <c r="UEF108" s="49"/>
      <c r="UEG108" s="49"/>
      <c r="UEH108" s="49"/>
      <c r="UEI108" s="49"/>
      <c r="UEJ108" s="49"/>
      <c r="UEK108" s="49"/>
      <c r="UEL108" s="49"/>
      <c r="UEM108" s="49"/>
      <c r="UEN108" s="49"/>
      <c r="UEO108" s="49"/>
      <c r="UEP108" s="49"/>
      <c r="UEQ108" s="49"/>
      <c r="UER108" s="49"/>
      <c r="UES108" s="49"/>
      <c r="UET108" s="49"/>
      <c r="UEU108" s="49"/>
      <c r="UEV108" s="49"/>
      <c r="UEW108" s="49"/>
      <c r="UEX108" s="49"/>
      <c r="UEY108" s="49"/>
      <c r="UEZ108" s="49"/>
      <c r="UFA108" s="49"/>
      <c r="UFB108" s="49"/>
      <c r="UFC108" s="49"/>
      <c r="UFD108" s="49"/>
      <c r="UFE108" s="49"/>
      <c r="UFF108" s="49"/>
      <c r="UFG108" s="49"/>
      <c r="UFH108" s="49"/>
      <c r="UFI108" s="49"/>
      <c r="UFJ108" s="49"/>
      <c r="UFK108" s="49"/>
      <c r="UFL108" s="49"/>
      <c r="UFM108" s="49"/>
      <c r="UFN108" s="49"/>
      <c r="UFO108" s="49"/>
      <c r="UFP108" s="49"/>
      <c r="UFQ108" s="49"/>
      <c r="UFR108" s="49"/>
      <c r="UFS108" s="49"/>
      <c r="UFT108" s="49"/>
      <c r="UFU108" s="49"/>
      <c r="UFV108" s="49"/>
      <c r="UFW108" s="49"/>
      <c r="UFX108" s="49"/>
      <c r="UFY108" s="49"/>
      <c r="UFZ108" s="49"/>
      <c r="UGA108" s="49"/>
      <c r="UGB108" s="49"/>
      <c r="UGC108" s="49"/>
      <c r="UGD108" s="49"/>
      <c r="UGE108" s="49"/>
      <c r="UGF108" s="49"/>
      <c r="UGG108" s="49"/>
      <c r="UGH108" s="49"/>
      <c r="UGI108" s="49"/>
      <c r="UGJ108" s="49"/>
      <c r="UGK108" s="49"/>
      <c r="UGL108" s="49"/>
      <c r="UGM108" s="49"/>
      <c r="UGN108" s="49"/>
      <c r="UGO108" s="49"/>
      <c r="UGP108" s="49"/>
      <c r="UGQ108" s="49"/>
      <c r="UGR108" s="49"/>
      <c r="UGS108" s="49"/>
      <c r="UGT108" s="49"/>
      <c r="UGU108" s="49"/>
      <c r="UGV108" s="49"/>
      <c r="UGW108" s="49"/>
      <c r="UGX108" s="49"/>
      <c r="UGY108" s="49"/>
      <c r="UGZ108" s="49"/>
      <c r="UHA108" s="49"/>
      <c r="UHB108" s="49"/>
      <c r="UHC108" s="49"/>
      <c r="UHD108" s="49"/>
      <c r="UHE108" s="49"/>
      <c r="UHF108" s="49"/>
      <c r="UHG108" s="49"/>
      <c r="UHH108" s="49"/>
      <c r="UHI108" s="49"/>
      <c r="UHJ108" s="49"/>
      <c r="UHK108" s="49"/>
      <c r="UHL108" s="49"/>
      <c r="UHM108" s="49"/>
      <c r="UHN108" s="49"/>
      <c r="UHO108" s="49"/>
      <c r="UHP108" s="49"/>
      <c r="UHQ108" s="49"/>
      <c r="UHR108" s="49"/>
      <c r="UHS108" s="49"/>
      <c r="UHT108" s="49"/>
      <c r="UHU108" s="49"/>
      <c r="UHV108" s="49"/>
      <c r="UHW108" s="49"/>
      <c r="UHX108" s="49"/>
      <c r="UHY108" s="49"/>
      <c r="UHZ108" s="49"/>
      <c r="UIA108" s="49"/>
      <c r="UIB108" s="49"/>
      <c r="UIC108" s="49"/>
      <c r="UID108" s="49"/>
      <c r="UIE108" s="49"/>
      <c r="UIF108" s="49"/>
      <c r="UIG108" s="49"/>
      <c r="UIH108" s="49"/>
      <c r="UII108" s="49"/>
      <c r="UIJ108" s="49"/>
      <c r="UIK108" s="49"/>
      <c r="UIL108" s="49"/>
      <c r="UIM108" s="49"/>
      <c r="UIN108" s="49"/>
      <c r="UIO108" s="49"/>
      <c r="UIP108" s="49"/>
      <c r="UIQ108" s="49"/>
      <c r="UIR108" s="49"/>
      <c r="UIS108" s="49"/>
      <c r="UIT108" s="49"/>
      <c r="UIU108" s="49"/>
      <c r="UIV108" s="49"/>
      <c r="UIW108" s="49"/>
      <c r="UIX108" s="49"/>
      <c r="UIY108" s="49"/>
      <c r="UIZ108" s="49"/>
      <c r="UJA108" s="49"/>
      <c r="UJB108" s="49"/>
      <c r="UJC108" s="49"/>
      <c r="UJD108" s="49"/>
      <c r="UJE108" s="49"/>
      <c r="UJF108" s="49"/>
      <c r="UJG108" s="49"/>
      <c r="UJH108" s="49"/>
      <c r="UJI108" s="49"/>
      <c r="UJJ108" s="49"/>
      <c r="UJK108" s="49"/>
      <c r="UJL108" s="49"/>
      <c r="UJM108" s="49"/>
      <c r="UJN108" s="49"/>
      <c r="UJO108" s="49"/>
      <c r="UJP108" s="49"/>
      <c r="UJQ108" s="49"/>
      <c r="UJR108" s="49"/>
      <c r="UJS108" s="49"/>
      <c r="UJT108" s="49"/>
      <c r="UJU108" s="49"/>
      <c r="UJV108" s="49"/>
      <c r="UJW108" s="49"/>
      <c r="UJX108" s="49"/>
      <c r="UJY108" s="49"/>
      <c r="UJZ108" s="49"/>
      <c r="UKA108" s="49"/>
      <c r="UKB108" s="49"/>
      <c r="UKC108" s="49"/>
      <c r="UKD108" s="49"/>
      <c r="UKE108" s="49"/>
      <c r="UKF108" s="49"/>
      <c r="UKG108" s="49"/>
      <c r="UKH108" s="49"/>
      <c r="UKI108" s="49"/>
      <c r="UKJ108" s="49"/>
      <c r="UKK108" s="49"/>
      <c r="UKL108" s="49"/>
      <c r="UKM108" s="49"/>
      <c r="UKN108" s="49"/>
      <c r="UKO108" s="49"/>
      <c r="UKP108" s="49"/>
      <c r="UKQ108" s="49"/>
      <c r="UKR108" s="49"/>
      <c r="UKS108" s="49"/>
      <c r="UKT108" s="49"/>
      <c r="UKU108" s="49"/>
      <c r="UKV108" s="49"/>
      <c r="UKW108" s="49"/>
      <c r="UKX108" s="49"/>
      <c r="UKY108" s="49"/>
      <c r="UKZ108" s="49"/>
      <c r="ULA108" s="49"/>
      <c r="ULB108" s="49"/>
      <c r="ULC108" s="49"/>
      <c r="ULD108" s="49"/>
      <c r="ULE108" s="49"/>
      <c r="ULF108" s="49"/>
      <c r="ULG108" s="49"/>
      <c r="ULH108" s="49"/>
      <c r="ULI108" s="49"/>
      <c r="ULJ108" s="49"/>
      <c r="ULK108" s="49"/>
      <c r="ULL108" s="49"/>
      <c r="ULM108" s="49"/>
      <c r="ULN108" s="49"/>
      <c r="ULO108" s="49"/>
      <c r="ULP108" s="49"/>
      <c r="ULQ108" s="49"/>
      <c r="ULR108" s="49"/>
      <c r="ULS108" s="49"/>
      <c r="ULT108" s="49"/>
      <c r="ULU108" s="49"/>
      <c r="ULV108" s="49"/>
      <c r="ULW108" s="49"/>
      <c r="ULX108" s="49"/>
      <c r="ULY108" s="49"/>
      <c r="ULZ108" s="49"/>
      <c r="UMA108" s="49"/>
      <c r="UMB108" s="49"/>
      <c r="UMC108" s="49"/>
      <c r="UMD108" s="49"/>
      <c r="UME108" s="49"/>
      <c r="UMF108" s="49"/>
      <c r="UMG108" s="49"/>
      <c r="UMH108" s="49"/>
      <c r="UMI108" s="49"/>
      <c r="UMJ108" s="49"/>
      <c r="UMK108" s="49"/>
      <c r="UML108" s="49"/>
      <c r="UMM108" s="49"/>
      <c r="UMN108" s="49"/>
      <c r="UMO108" s="49"/>
      <c r="UMP108" s="49"/>
      <c r="UMQ108" s="49"/>
      <c r="UMR108" s="49"/>
      <c r="UMS108" s="49"/>
      <c r="UMT108" s="49"/>
      <c r="UMU108" s="49"/>
      <c r="UMV108" s="49"/>
      <c r="UMW108" s="49"/>
      <c r="UMX108" s="49"/>
      <c r="UMY108" s="49"/>
      <c r="UMZ108" s="49"/>
      <c r="UNA108" s="49"/>
      <c r="UNB108" s="49"/>
      <c r="UNC108" s="49"/>
      <c r="UND108" s="49"/>
      <c r="UNE108" s="49"/>
      <c r="UNF108" s="49"/>
      <c r="UNG108" s="49"/>
      <c r="UNH108" s="49"/>
      <c r="UNI108" s="49"/>
      <c r="UNJ108" s="49"/>
      <c r="UNK108" s="49"/>
      <c r="UNL108" s="49"/>
      <c r="UNM108" s="49"/>
      <c r="UNN108" s="49"/>
      <c r="UNO108" s="49"/>
      <c r="UNP108" s="49"/>
      <c r="UNQ108" s="49"/>
      <c r="UNR108" s="49"/>
      <c r="UNS108" s="49"/>
      <c r="UNT108" s="49"/>
      <c r="UNU108" s="49"/>
      <c r="UNV108" s="49"/>
      <c r="UNW108" s="49"/>
      <c r="UNX108" s="49"/>
      <c r="UNY108" s="49"/>
      <c r="UNZ108" s="49"/>
      <c r="UOA108" s="49"/>
      <c r="UOB108" s="49"/>
      <c r="UOC108" s="49"/>
      <c r="UOD108" s="49"/>
      <c r="UOE108" s="49"/>
      <c r="UOF108" s="49"/>
      <c r="UOG108" s="49"/>
      <c r="UOH108" s="49"/>
      <c r="UOI108" s="49"/>
      <c r="UOJ108" s="49"/>
      <c r="UOK108" s="49"/>
      <c r="UOL108" s="49"/>
      <c r="UOM108" s="49"/>
      <c r="UON108" s="49"/>
      <c r="UOO108" s="49"/>
      <c r="UOP108" s="49"/>
      <c r="UOQ108" s="49"/>
      <c r="UOR108" s="49"/>
      <c r="UOS108" s="49"/>
      <c r="UOT108" s="49"/>
      <c r="UOU108" s="49"/>
      <c r="UOV108" s="49"/>
      <c r="UOW108" s="49"/>
      <c r="UOX108" s="49"/>
      <c r="UOY108" s="49"/>
      <c r="UOZ108" s="49"/>
      <c r="UPA108" s="49"/>
      <c r="UPB108" s="49"/>
      <c r="UPC108" s="49"/>
      <c r="UPD108" s="49"/>
      <c r="UPE108" s="49"/>
      <c r="UPF108" s="49"/>
      <c r="UPG108" s="49"/>
      <c r="UPH108" s="49"/>
      <c r="UPI108" s="49"/>
      <c r="UPJ108" s="49"/>
      <c r="UPK108" s="49"/>
      <c r="UPL108" s="49"/>
      <c r="UPM108" s="49"/>
      <c r="UPN108" s="49"/>
      <c r="UPO108" s="49"/>
      <c r="UPP108" s="49"/>
      <c r="UPQ108" s="49"/>
      <c r="UPR108" s="49"/>
      <c r="UPS108" s="49"/>
      <c r="UPT108" s="49"/>
      <c r="UPU108" s="49"/>
      <c r="UPV108" s="49"/>
      <c r="UPW108" s="49"/>
      <c r="UPX108" s="49"/>
      <c r="UPY108" s="49"/>
      <c r="UPZ108" s="49"/>
      <c r="UQA108" s="49"/>
      <c r="UQB108" s="49"/>
      <c r="UQC108" s="49"/>
      <c r="UQD108" s="49"/>
      <c r="UQE108" s="49"/>
      <c r="UQF108" s="49"/>
      <c r="UQG108" s="49"/>
      <c r="UQH108" s="49"/>
      <c r="UQI108" s="49"/>
      <c r="UQJ108" s="49"/>
      <c r="UQK108" s="49"/>
      <c r="UQL108" s="49"/>
      <c r="UQM108" s="49"/>
      <c r="UQN108" s="49"/>
      <c r="UQO108" s="49"/>
      <c r="UQP108" s="49"/>
      <c r="UQQ108" s="49"/>
      <c r="UQR108" s="49"/>
      <c r="UQS108" s="49"/>
      <c r="UQT108" s="49"/>
      <c r="UQU108" s="49"/>
      <c r="UQV108" s="49"/>
      <c r="UQW108" s="49"/>
      <c r="UQX108" s="49"/>
      <c r="UQY108" s="49"/>
      <c r="UQZ108" s="49"/>
      <c r="URA108" s="49"/>
      <c r="URB108" s="49"/>
      <c r="URC108" s="49"/>
      <c r="URD108" s="49"/>
      <c r="URE108" s="49"/>
      <c r="URF108" s="49"/>
      <c r="URG108" s="49"/>
      <c r="URH108" s="49"/>
      <c r="URI108" s="49"/>
      <c r="URJ108" s="49"/>
      <c r="URK108" s="49"/>
      <c r="URL108" s="49"/>
      <c r="URM108" s="49"/>
      <c r="URN108" s="49"/>
      <c r="URO108" s="49"/>
      <c r="URP108" s="49"/>
      <c r="URQ108" s="49"/>
      <c r="URR108" s="49"/>
      <c r="URS108" s="49"/>
      <c r="URT108" s="49"/>
      <c r="URU108" s="49"/>
      <c r="URV108" s="49"/>
      <c r="URW108" s="49"/>
      <c r="URX108" s="49"/>
      <c r="URY108" s="49"/>
      <c r="URZ108" s="49"/>
      <c r="USA108" s="49"/>
      <c r="USB108" s="49"/>
      <c r="USC108" s="49"/>
      <c r="USD108" s="49"/>
      <c r="USE108" s="49"/>
      <c r="USF108" s="49"/>
      <c r="USG108" s="49"/>
      <c r="USH108" s="49"/>
      <c r="USI108" s="49"/>
      <c r="USJ108" s="49"/>
      <c r="USK108" s="49"/>
      <c r="USL108" s="49"/>
      <c r="USM108" s="49"/>
      <c r="USN108" s="49"/>
      <c r="USO108" s="49"/>
      <c r="USP108" s="49"/>
      <c r="USQ108" s="49"/>
      <c r="USR108" s="49"/>
      <c r="USS108" s="49"/>
      <c r="UST108" s="49"/>
      <c r="USU108" s="49"/>
      <c r="USV108" s="49"/>
      <c r="USW108" s="49"/>
      <c r="USX108" s="49"/>
      <c r="USY108" s="49"/>
      <c r="USZ108" s="49"/>
      <c r="UTA108" s="49"/>
      <c r="UTB108" s="49"/>
      <c r="UTC108" s="49"/>
      <c r="UTD108" s="49"/>
      <c r="UTE108" s="49"/>
      <c r="UTF108" s="49"/>
      <c r="UTG108" s="49"/>
      <c r="UTH108" s="49"/>
      <c r="UTI108" s="49"/>
      <c r="UTJ108" s="49"/>
      <c r="UTK108" s="49"/>
      <c r="UTL108" s="49"/>
      <c r="UTM108" s="49"/>
      <c r="UTN108" s="49"/>
      <c r="UTO108" s="49"/>
      <c r="UTP108" s="49"/>
      <c r="UTQ108" s="49"/>
      <c r="UTR108" s="49"/>
      <c r="UTS108" s="49"/>
      <c r="UTT108" s="49"/>
      <c r="UTU108" s="49"/>
      <c r="UTV108" s="49"/>
      <c r="UTW108" s="49"/>
      <c r="UTX108" s="49"/>
      <c r="UTY108" s="49"/>
      <c r="UTZ108" s="49"/>
      <c r="UUA108" s="49"/>
      <c r="UUB108" s="49"/>
      <c r="UUC108" s="49"/>
      <c r="UUD108" s="49"/>
      <c r="UUE108" s="49"/>
      <c r="UUF108" s="49"/>
      <c r="UUG108" s="49"/>
      <c r="UUH108" s="49"/>
      <c r="UUI108" s="49"/>
      <c r="UUJ108" s="49"/>
      <c r="UUK108" s="49"/>
      <c r="UUL108" s="49"/>
      <c r="UUM108" s="49"/>
      <c r="UUN108" s="49"/>
      <c r="UUO108" s="49"/>
      <c r="UUP108" s="49"/>
      <c r="UUQ108" s="49"/>
      <c r="UUR108" s="49"/>
      <c r="UUS108" s="49"/>
      <c r="UUT108" s="49"/>
      <c r="UUU108" s="49"/>
      <c r="UUV108" s="49"/>
      <c r="UUW108" s="49"/>
      <c r="UUX108" s="49"/>
      <c r="UUY108" s="49"/>
      <c r="UUZ108" s="49"/>
      <c r="UVA108" s="49"/>
      <c r="UVB108" s="49"/>
      <c r="UVC108" s="49"/>
      <c r="UVD108" s="49"/>
      <c r="UVE108" s="49"/>
      <c r="UVF108" s="49"/>
      <c r="UVG108" s="49"/>
      <c r="UVH108" s="49"/>
      <c r="UVI108" s="49"/>
      <c r="UVJ108" s="49"/>
      <c r="UVK108" s="49"/>
      <c r="UVL108" s="49"/>
      <c r="UVM108" s="49"/>
      <c r="UVN108" s="49"/>
      <c r="UVO108" s="49"/>
      <c r="UVP108" s="49"/>
      <c r="UVQ108" s="49"/>
      <c r="UVR108" s="49"/>
      <c r="UVS108" s="49"/>
      <c r="UVT108" s="49"/>
      <c r="UVU108" s="49"/>
      <c r="UVV108" s="49"/>
      <c r="UVW108" s="49"/>
      <c r="UVX108" s="49"/>
      <c r="UVY108" s="49"/>
      <c r="UVZ108" s="49"/>
      <c r="UWA108" s="49"/>
      <c r="UWB108" s="49"/>
      <c r="UWC108" s="49"/>
      <c r="UWD108" s="49"/>
      <c r="UWE108" s="49"/>
      <c r="UWF108" s="49"/>
      <c r="UWG108" s="49"/>
      <c r="UWH108" s="49"/>
      <c r="UWI108" s="49"/>
      <c r="UWJ108" s="49"/>
      <c r="UWK108" s="49"/>
      <c r="UWL108" s="49"/>
      <c r="UWM108" s="49"/>
      <c r="UWN108" s="49"/>
      <c r="UWO108" s="49"/>
      <c r="UWP108" s="49"/>
      <c r="UWQ108" s="49"/>
      <c r="UWR108" s="49"/>
      <c r="UWS108" s="49"/>
      <c r="UWT108" s="49"/>
      <c r="UWU108" s="49"/>
      <c r="UWV108" s="49"/>
      <c r="UWW108" s="49"/>
      <c r="UWX108" s="49"/>
      <c r="UWY108" s="49"/>
      <c r="UWZ108" s="49"/>
      <c r="UXA108" s="49"/>
      <c r="UXB108" s="49"/>
      <c r="UXC108" s="49"/>
      <c r="UXD108" s="49"/>
      <c r="UXE108" s="49"/>
      <c r="UXF108" s="49"/>
      <c r="UXG108" s="49"/>
      <c r="UXH108" s="49"/>
      <c r="UXI108" s="49"/>
      <c r="UXJ108" s="49"/>
      <c r="UXK108" s="49"/>
      <c r="UXL108" s="49"/>
      <c r="UXM108" s="49"/>
      <c r="UXN108" s="49"/>
      <c r="UXO108" s="49"/>
      <c r="UXP108" s="49"/>
      <c r="UXQ108" s="49"/>
      <c r="UXR108" s="49"/>
      <c r="UXS108" s="49"/>
      <c r="UXT108" s="49"/>
      <c r="UXU108" s="49"/>
      <c r="UXV108" s="49"/>
      <c r="UXW108" s="49"/>
      <c r="UXX108" s="49"/>
      <c r="UXY108" s="49"/>
      <c r="UXZ108" s="49"/>
      <c r="UYA108" s="49"/>
      <c r="UYB108" s="49"/>
      <c r="UYC108" s="49"/>
      <c r="UYD108" s="49"/>
      <c r="UYE108" s="49"/>
      <c r="UYF108" s="49"/>
      <c r="UYG108" s="49"/>
      <c r="UYH108" s="49"/>
      <c r="UYI108" s="49"/>
      <c r="UYJ108" s="49"/>
      <c r="UYK108" s="49"/>
      <c r="UYL108" s="49"/>
      <c r="UYM108" s="49"/>
      <c r="UYN108" s="49"/>
      <c r="UYO108" s="49"/>
      <c r="UYP108" s="49"/>
      <c r="UYQ108" s="49"/>
      <c r="UYR108" s="49"/>
      <c r="UYS108" s="49"/>
      <c r="UYT108" s="49"/>
      <c r="UYU108" s="49"/>
      <c r="UYV108" s="49"/>
      <c r="UYW108" s="49"/>
      <c r="UYX108" s="49"/>
      <c r="UYY108" s="49"/>
      <c r="UYZ108" s="49"/>
      <c r="UZA108" s="49"/>
      <c r="UZB108" s="49"/>
      <c r="UZC108" s="49"/>
      <c r="UZD108" s="49"/>
      <c r="UZE108" s="49"/>
      <c r="UZF108" s="49"/>
      <c r="UZG108" s="49"/>
      <c r="UZH108" s="49"/>
      <c r="UZI108" s="49"/>
      <c r="UZJ108" s="49"/>
      <c r="UZK108" s="49"/>
      <c r="UZL108" s="49"/>
      <c r="UZM108" s="49"/>
      <c r="UZN108" s="49"/>
      <c r="UZO108" s="49"/>
      <c r="UZP108" s="49"/>
      <c r="UZQ108" s="49"/>
      <c r="UZR108" s="49"/>
      <c r="UZS108" s="49"/>
      <c r="UZT108" s="49"/>
      <c r="UZU108" s="49"/>
      <c r="UZV108" s="49"/>
      <c r="UZW108" s="49"/>
      <c r="UZX108" s="49"/>
      <c r="UZY108" s="49"/>
      <c r="UZZ108" s="49"/>
      <c r="VAA108" s="49"/>
      <c r="VAB108" s="49"/>
      <c r="VAC108" s="49"/>
      <c r="VAD108" s="49"/>
      <c r="VAE108" s="49"/>
      <c r="VAF108" s="49"/>
      <c r="VAG108" s="49"/>
      <c r="VAH108" s="49"/>
      <c r="VAI108" s="49"/>
      <c r="VAJ108" s="49"/>
      <c r="VAK108" s="49"/>
      <c r="VAL108" s="49"/>
      <c r="VAM108" s="49"/>
      <c r="VAN108" s="49"/>
      <c r="VAO108" s="49"/>
      <c r="VAP108" s="49"/>
      <c r="VAQ108" s="49"/>
      <c r="VAR108" s="49"/>
      <c r="VAS108" s="49"/>
      <c r="VAT108" s="49"/>
      <c r="VAU108" s="49"/>
      <c r="VAV108" s="49"/>
      <c r="VAW108" s="49"/>
      <c r="VAX108" s="49"/>
      <c r="VAY108" s="49"/>
      <c r="VAZ108" s="49"/>
      <c r="VBA108" s="49"/>
      <c r="VBB108" s="49"/>
      <c r="VBC108" s="49"/>
      <c r="VBD108" s="49"/>
      <c r="VBE108" s="49"/>
      <c r="VBF108" s="49"/>
      <c r="VBG108" s="49"/>
      <c r="VBH108" s="49"/>
      <c r="VBI108" s="49"/>
      <c r="VBJ108" s="49"/>
      <c r="VBK108" s="49"/>
      <c r="VBL108" s="49"/>
      <c r="VBM108" s="49"/>
      <c r="VBN108" s="49"/>
      <c r="VBO108" s="49"/>
      <c r="VBP108" s="49"/>
      <c r="VBQ108" s="49"/>
      <c r="VBR108" s="49"/>
      <c r="VBS108" s="49"/>
      <c r="VBT108" s="49"/>
      <c r="VBU108" s="49"/>
      <c r="VBV108" s="49"/>
      <c r="VBW108" s="49"/>
      <c r="VBX108" s="49"/>
      <c r="VBY108" s="49"/>
      <c r="VBZ108" s="49"/>
      <c r="VCA108" s="49"/>
      <c r="VCB108" s="49"/>
      <c r="VCC108" s="49"/>
      <c r="VCD108" s="49"/>
      <c r="VCE108" s="49"/>
      <c r="VCF108" s="49"/>
      <c r="VCG108" s="49"/>
      <c r="VCH108" s="49"/>
      <c r="VCI108" s="49"/>
      <c r="VCJ108" s="49"/>
      <c r="VCK108" s="49"/>
      <c r="VCL108" s="49"/>
      <c r="VCM108" s="49"/>
      <c r="VCN108" s="49"/>
      <c r="VCO108" s="49"/>
      <c r="VCP108" s="49"/>
      <c r="VCQ108" s="49"/>
      <c r="VCR108" s="49"/>
      <c r="VCS108" s="49"/>
      <c r="VCT108" s="49"/>
      <c r="VCU108" s="49"/>
      <c r="VCV108" s="49"/>
      <c r="VCW108" s="49"/>
      <c r="VCX108" s="49"/>
      <c r="VCY108" s="49"/>
      <c r="VCZ108" s="49"/>
      <c r="VDA108" s="49"/>
      <c r="VDB108" s="49"/>
      <c r="VDC108" s="49"/>
      <c r="VDD108" s="49"/>
      <c r="VDE108" s="49"/>
      <c r="VDF108" s="49"/>
      <c r="VDG108" s="49"/>
      <c r="VDH108" s="49"/>
      <c r="VDI108" s="49"/>
      <c r="VDJ108" s="49"/>
      <c r="VDK108" s="49"/>
      <c r="VDL108" s="49"/>
      <c r="VDM108" s="49"/>
      <c r="VDN108" s="49"/>
      <c r="VDO108" s="49"/>
      <c r="VDP108" s="49"/>
      <c r="VDQ108" s="49"/>
      <c r="VDR108" s="49"/>
      <c r="VDS108" s="49"/>
      <c r="VDT108" s="49"/>
      <c r="VDU108" s="49"/>
      <c r="VDV108" s="49"/>
      <c r="VDW108" s="49"/>
      <c r="VDX108" s="49"/>
      <c r="VDY108" s="49"/>
      <c r="VDZ108" s="49"/>
      <c r="VEA108" s="49"/>
      <c r="VEB108" s="49"/>
      <c r="VEC108" s="49"/>
      <c r="VED108" s="49"/>
      <c r="VEE108" s="49"/>
      <c r="VEF108" s="49"/>
      <c r="VEG108" s="49"/>
      <c r="VEH108" s="49"/>
      <c r="VEI108" s="49"/>
      <c r="VEJ108" s="49"/>
      <c r="VEK108" s="49"/>
      <c r="VEL108" s="49"/>
      <c r="VEM108" s="49"/>
      <c r="VEN108" s="49"/>
      <c r="VEO108" s="49"/>
      <c r="VEP108" s="49"/>
      <c r="VEQ108" s="49"/>
      <c r="VER108" s="49"/>
      <c r="VES108" s="49"/>
      <c r="VET108" s="49"/>
      <c r="VEU108" s="49"/>
      <c r="VEV108" s="49"/>
      <c r="VEW108" s="49"/>
      <c r="VEX108" s="49"/>
      <c r="VEY108" s="49"/>
      <c r="VEZ108" s="49"/>
      <c r="VFA108" s="49"/>
      <c r="VFB108" s="49"/>
      <c r="VFC108" s="49"/>
      <c r="VFD108" s="49"/>
      <c r="VFE108" s="49"/>
      <c r="VFF108" s="49"/>
      <c r="VFG108" s="49"/>
      <c r="VFH108" s="49"/>
      <c r="VFI108" s="49"/>
      <c r="VFJ108" s="49"/>
      <c r="VFK108" s="49"/>
      <c r="VFL108" s="49"/>
      <c r="VFM108" s="49"/>
      <c r="VFN108" s="49"/>
      <c r="VFO108" s="49"/>
      <c r="VFP108" s="49"/>
      <c r="VFQ108" s="49"/>
      <c r="VFR108" s="49"/>
      <c r="VFS108" s="49"/>
      <c r="VFT108" s="49"/>
      <c r="VFU108" s="49"/>
      <c r="VFV108" s="49"/>
      <c r="VFW108" s="49"/>
      <c r="VFX108" s="49"/>
      <c r="VFY108" s="49"/>
      <c r="VFZ108" s="49"/>
      <c r="VGA108" s="49"/>
      <c r="VGB108" s="49"/>
      <c r="VGC108" s="49"/>
      <c r="VGD108" s="49"/>
      <c r="VGE108" s="49"/>
      <c r="VGF108" s="49"/>
      <c r="VGG108" s="49"/>
      <c r="VGH108" s="49"/>
      <c r="VGI108" s="49"/>
      <c r="VGJ108" s="49"/>
      <c r="VGK108" s="49"/>
      <c r="VGL108" s="49"/>
      <c r="VGM108" s="49"/>
      <c r="VGN108" s="49"/>
      <c r="VGO108" s="49"/>
      <c r="VGP108" s="49"/>
      <c r="VGQ108" s="49"/>
      <c r="VGR108" s="49"/>
      <c r="VGS108" s="49"/>
      <c r="VGT108" s="49"/>
      <c r="VGU108" s="49"/>
      <c r="VGV108" s="49"/>
      <c r="VGW108" s="49"/>
      <c r="VGX108" s="49"/>
      <c r="VGY108" s="49"/>
      <c r="VGZ108" s="49"/>
      <c r="VHA108" s="49"/>
      <c r="VHB108" s="49"/>
      <c r="VHC108" s="49"/>
      <c r="VHD108" s="49"/>
      <c r="VHE108" s="49"/>
      <c r="VHF108" s="49"/>
      <c r="VHG108" s="49"/>
      <c r="VHH108" s="49"/>
      <c r="VHI108" s="49"/>
      <c r="VHJ108" s="49"/>
      <c r="VHK108" s="49"/>
      <c r="VHL108" s="49"/>
      <c r="VHM108" s="49"/>
      <c r="VHN108" s="49"/>
      <c r="VHO108" s="49"/>
      <c r="VHP108" s="49"/>
      <c r="VHQ108" s="49"/>
      <c r="VHR108" s="49"/>
      <c r="VHS108" s="49"/>
      <c r="VHT108" s="49"/>
      <c r="VHU108" s="49"/>
      <c r="VHV108" s="49"/>
      <c r="VHW108" s="49"/>
      <c r="VHX108" s="49"/>
      <c r="VHY108" s="49"/>
      <c r="VHZ108" s="49"/>
      <c r="VIA108" s="49"/>
      <c r="VIB108" s="49"/>
      <c r="VIC108" s="49"/>
      <c r="VID108" s="49"/>
      <c r="VIE108" s="49"/>
      <c r="VIF108" s="49"/>
      <c r="VIG108" s="49"/>
      <c r="VIH108" s="49"/>
      <c r="VII108" s="49"/>
      <c r="VIJ108" s="49"/>
      <c r="VIK108" s="49"/>
      <c r="VIL108" s="49"/>
      <c r="VIM108" s="49"/>
      <c r="VIN108" s="49"/>
      <c r="VIO108" s="49"/>
      <c r="VIP108" s="49"/>
      <c r="VIQ108" s="49"/>
      <c r="VIR108" s="49"/>
      <c r="VIS108" s="49"/>
      <c r="VIT108" s="49"/>
      <c r="VIU108" s="49"/>
      <c r="VIV108" s="49"/>
      <c r="VIW108" s="49"/>
      <c r="VIX108" s="49"/>
      <c r="VIY108" s="49"/>
      <c r="VIZ108" s="49"/>
      <c r="VJA108" s="49"/>
      <c r="VJB108" s="49"/>
      <c r="VJC108" s="49"/>
      <c r="VJD108" s="49"/>
      <c r="VJE108" s="49"/>
      <c r="VJF108" s="49"/>
      <c r="VJG108" s="49"/>
      <c r="VJH108" s="49"/>
      <c r="VJI108" s="49"/>
      <c r="VJJ108" s="49"/>
      <c r="VJK108" s="49"/>
      <c r="VJL108" s="49"/>
      <c r="VJM108" s="49"/>
      <c r="VJN108" s="49"/>
      <c r="VJO108" s="49"/>
      <c r="VJP108" s="49"/>
      <c r="VJQ108" s="49"/>
      <c r="VJR108" s="49"/>
      <c r="VJS108" s="49"/>
      <c r="VJT108" s="49"/>
      <c r="VJU108" s="49"/>
      <c r="VJV108" s="49"/>
      <c r="VJW108" s="49"/>
      <c r="VJX108" s="49"/>
      <c r="VJY108" s="49"/>
      <c r="VJZ108" s="49"/>
      <c r="VKA108" s="49"/>
      <c r="VKB108" s="49"/>
      <c r="VKC108" s="49"/>
      <c r="VKD108" s="49"/>
      <c r="VKE108" s="49"/>
      <c r="VKF108" s="49"/>
      <c r="VKG108" s="49"/>
      <c r="VKH108" s="49"/>
      <c r="VKI108" s="49"/>
      <c r="VKJ108" s="49"/>
      <c r="VKK108" s="49"/>
      <c r="VKL108" s="49"/>
      <c r="VKM108" s="49"/>
      <c r="VKN108" s="49"/>
      <c r="VKO108" s="49"/>
      <c r="VKP108" s="49"/>
      <c r="VKQ108" s="49"/>
      <c r="VKR108" s="49"/>
      <c r="VKS108" s="49"/>
      <c r="VKT108" s="49"/>
      <c r="VKU108" s="49"/>
      <c r="VKV108" s="49"/>
      <c r="VKW108" s="49"/>
      <c r="VKX108" s="49"/>
      <c r="VKY108" s="49"/>
      <c r="VKZ108" s="49"/>
      <c r="VLA108" s="49"/>
      <c r="VLB108" s="49"/>
      <c r="VLC108" s="49"/>
      <c r="VLD108" s="49"/>
      <c r="VLE108" s="49"/>
      <c r="VLF108" s="49"/>
      <c r="VLG108" s="49"/>
      <c r="VLH108" s="49"/>
      <c r="VLI108" s="49"/>
      <c r="VLJ108" s="49"/>
      <c r="VLK108" s="49"/>
      <c r="VLL108" s="49"/>
      <c r="VLM108" s="49"/>
      <c r="VLN108" s="49"/>
      <c r="VLO108" s="49"/>
      <c r="VLP108" s="49"/>
      <c r="VLQ108" s="49"/>
      <c r="VLR108" s="49"/>
      <c r="VLS108" s="49"/>
      <c r="VLT108" s="49"/>
      <c r="VLU108" s="49"/>
      <c r="VLV108" s="49"/>
      <c r="VLW108" s="49"/>
      <c r="VLX108" s="49"/>
      <c r="VLY108" s="49"/>
      <c r="VLZ108" s="49"/>
      <c r="VMA108" s="49"/>
      <c r="VMB108" s="49"/>
      <c r="VMC108" s="49"/>
      <c r="VMD108" s="49"/>
      <c r="VME108" s="49"/>
      <c r="VMF108" s="49"/>
      <c r="VMG108" s="49"/>
      <c r="VMH108" s="49"/>
      <c r="VMI108" s="49"/>
      <c r="VMJ108" s="49"/>
      <c r="VMK108" s="49"/>
      <c r="VML108" s="49"/>
      <c r="VMM108" s="49"/>
      <c r="VMN108" s="49"/>
      <c r="VMO108" s="49"/>
      <c r="VMP108" s="49"/>
      <c r="VMQ108" s="49"/>
      <c r="VMR108" s="49"/>
      <c r="VMS108" s="49"/>
      <c r="VMT108" s="49"/>
      <c r="VMU108" s="49"/>
      <c r="VMV108" s="49"/>
      <c r="VMW108" s="49"/>
      <c r="VMX108" s="49"/>
      <c r="VMY108" s="49"/>
      <c r="VMZ108" s="49"/>
      <c r="VNA108" s="49"/>
      <c r="VNB108" s="49"/>
      <c r="VNC108" s="49"/>
      <c r="VND108" s="49"/>
      <c r="VNE108" s="49"/>
      <c r="VNF108" s="49"/>
      <c r="VNG108" s="49"/>
      <c r="VNH108" s="49"/>
      <c r="VNI108" s="49"/>
      <c r="VNJ108" s="49"/>
      <c r="VNK108" s="49"/>
      <c r="VNL108" s="49"/>
      <c r="VNM108" s="49"/>
      <c r="VNN108" s="49"/>
      <c r="VNO108" s="49"/>
      <c r="VNP108" s="49"/>
      <c r="VNQ108" s="49"/>
      <c r="VNR108" s="49"/>
      <c r="VNS108" s="49"/>
      <c r="VNT108" s="49"/>
      <c r="VNU108" s="49"/>
      <c r="VNV108" s="49"/>
      <c r="VNW108" s="49"/>
      <c r="VNX108" s="49"/>
      <c r="VNY108" s="49"/>
      <c r="VNZ108" s="49"/>
      <c r="VOA108" s="49"/>
      <c r="VOB108" s="49"/>
      <c r="VOC108" s="49"/>
      <c r="VOD108" s="49"/>
      <c r="VOE108" s="49"/>
      <c r="VOF108" s="49"/>
      <c r="VOG108" s="49"/>
      <c r="VOH108" s="49"/>
      <c r="VOI108" s="49"/>
      <c r="VOJ108" s="49"/>
      <c r="VOK108" s="49"/>
      <c r="VOL108" s="49"/>
      <c r="VOM108" s="49"/>
      <c r="VON108" s="49"/>
      <c r="VOO108" s="49"/>
      <c r="VOP108" s="49"/>
      <c r="VOQ108" s="49"/>
      <c r="VOR108" s="49"/>
      <c r="VOS108" s="49"/>
      <c r="VOT108" s="49"/>
      <c r="VOU108" s="49"/>
      <c r="VOV108" s="49"/>
      <c r="VOW108" s="49"/>
      <c r="VOX108" s="49"/>
      <c r="VOY108" s="49"/>
      <c r="VOZ108" s="49"/>
      <c r="VPA108" s="49"/>
      <c r="VPB108" s="49"/>
      <c r="VPC108" s="49"/>
      <c r="VPD108" s="49"/>
      <c r="VPE108" s="49"/>
      <c r="VPF108" s="49"/>
      <c r="VPG108" s="49"/>
      <c r="VPH108" s="49"/>
      <c r="VPI108" s="49"/>
      <c r="VPJ108" s="49"/>
      <c r="VPK108" s="49"/>
      <c r="VPL108" s="49"/>
      <c r="VPM108" s="49"/>
      <c r="VPN108" s="49"/>
      <c r="VPO108" s="49"/>
      <c r="VPP108" s="49"/>
      <c r="VPQ108" s="49"/>
      <c r="VPR108" s="49"/>
      <c r="VPS108" s="49"/>
      <c r="VPT108" s="49"/>
      <c r="VPU108" s="49"/>
      <c r="VPV108" s="49"/>
      <c r="VPW108" s="49"/>
      <c r="VPX108" s="49"/>
      <c r="VPY108" s="49"/>
      <c r="VPZ108" s="49"/>
      <c r="VQA108" s="49"/>
      <c r="VQB108" s="49"/>
      <c r="VQC108" s="49"/>
      <c r="VQD108" s="49"/>
      <c r="VQE108" s="49"/>
      <c r="VQF108" s="49"/>
      <c r="VQG108" s="49"/>
      <c r="VQH108" s="49"/>
      <c r="VQI108" s="49"/>
      <c r="VQJ108" s="49"/>
      <c r="VQK108" s="49"/>
      <c r="VQL108" s="49"/>
      <c r="VQM108" s="49"/>
      <c r="VQN108" s="49"/>
      <c r="VQO108" s="49"/>
      <c r="VQP108" s="49"/>
      <c r="VQQ108" s="49"/>
      <c r="VQR108" s="49"/>
      <c r="VQS108" s="49"/>
      <c r="VQT108" s="49"/>
      <c r="VQU108" s="49"/>
      <c r="VQV108" s="49"/>
      <c r="VQW108" s="49"/>
      <c r="VQX108" s="49"/>
      <c r="VQY108" s="49"/>
      <c r="VQZ108" s="49"/>
      <c r="VRA108" s="49"/>
      <c r="VRB108" s="49"/>
      <c r="VRC108" s="49"/>
      <c r="VRD108" s="49"/>
      <c r="VRE108" s="49"/>
      <c r="VRF108" s="49"/>
      <c r="VRG108" s="49"/>
      <c r="VRH108" s="49"/>
      <c r="VRI108" s="49"/>
      <c r="VRJ108" s="49"/>
      <c r="VRK108" s="49"/>
      <c r="VRL108" s="49"/>
      <c r="VRM108" s="49"/>
      <c r="VRN108" s="49"/>
      <c r="VRO108" s="49"/>
      <c r="VRP108" s="49"/>
      <c r="VRQ108" s="49"/>
      <c r="VRR108" s="49"/>
      <c r="VRS108" s="49"/>
      <c r="VRT108" s="49"/>
      <c r="VRU108" s="49"/>
      <c r="VRV108" s="49"/>
      <c r="VRW108" s="49"/>
      <c r="VRX108" s="49"/>
      <c r="VRY108" s="49"/>
      <c r="VRZ108" s="49"/>
      <c r="VSA108" s="49"/>
      <c r="VSB108" s="49"/>
      <c r="VSC108" s="49"/>
      <c r="VSD108" s="49"/>
      <c r="VSE108" s="49"/>
      <c r="VSF108" s="49"/>
      <c r="VSG108" s="49"/>
      <c r="VSH108" s="49"/>
      <c r="VSI108" s="49"/>
      <c r="VSJ108" s="49"/>
      <c r="VSK108" s="49"/>
      <c r="VSL108" s="49"/>
      <c r="VSM108" s="49"/>
      <c r="VSN108" s="49"/>
      <c r="VSO108" s="49"/>
      <c r="VSP108" s="49"/>
      <c r="VSQ108" s="49"/>
      <c r="VSR108" s="49"/>
      <c r="VSS108" s="49"/>
      <c r="VST108" s="49"/>
      <c r="VSU108" s="49"/>
      <c r="VSV108" s="49"/>
      <c r="VSW108" s="49"/>
      <c r="VSX108" s="49"/>
      <c r="VSY108" s="49"/>
      <c r="VSZ108" s="49"/>
      <c r="VTA108" s="49"/>
      <c r="VTB108" s="49"/>
      <c r="VTC108" s="49"/>
      <c r="VTD108" s="49"/>
      <c r="VTE108" s="49"/>
      <c r="VTF108" s="49"/>
      <c r="VTG108" s="49"/>
      <c r="VTH108" s="49"/>
      <c r="VTI108" s="49"/>
      <c r="VTJ108" s="49"/>
      <c r="VTK108" s="49"/>
      <c r="VTL108" s="49"/>
      <c r="VTM108" s="49"/>
      <c r="VTN108" s="49"/>
      <c r="VTO108" s="49"/>
      <c r="VTP108" s="49"/>
      <c r="VTQ108" s="49"/>
      <c r="VTR108" s="49"/>
      <c r="VTS108" s="49"/>
      <c r="VTT108" s="49"/>
      <c r="VTU108" s="49"/>
      <c r="VTV108" s="49"/>
      <c r="VTW108" s="49"/>
      <c r="VTX108" s="49"/>
      <c r="VTY108" s="49"/>
      <c r="VTZ108" s="49"/>
      <c r="VUA108" s="49"/>
      <c r="VUB108" s="49"/>
      <c r="VUC108" s="49"/>
      <c r="VUD108" s="49"/>
      <c r="VUE108" s="49"/>
      <c r="VUF108" s="49"/>
      <c r="VUG108" s="49"/>
      <c r="VUH108" s="49"/>
      <c r="VUI108" s="49"/>
      <c r="VUJ108" s="49"/>
      <c r="VUK108" s="49"/>
      <c r="VUL108" s="49"/>
      <c r="VUM108" s="49"/>
      <c r="VUN108" s="49"/>
      <c r="VUO108" s="49"/>
      <c r="VUP108" s="49"/>
      <c r="VUQ108" s="49"/>
      <c r="VUR108" s="49"/>
      <c r="VUS108" s="49"/>
      <c r="VUT108" s="49"/>
      <c r="VUU108" s="49"/>
      <c r="VUV108" s="49"/>
      <c r="VUW108" s="49"/>
      <c r="VUX108" s="49"/>
      <c r="VUY108" s="49"/>
      <c r="VUZ108" s="49"/>
      <c r="VVA108" s="49"/>
      <c r="VVB108" s="49"/>
      <c r="VVC108" s="49"/>
      <c r="VVD108" s="49"/>
      <c r="VVE108" s="49"/>
      <c r="VVF108" s="49"/>
      <c r="VVG108" s="49"/>
      <c r="VVH108" s="49"/>
      <c r="VVI108" s="49"/>
      <c r="VVJ108" s="49"/>
      <c r="VVK108" s="49"/>
      <c r="VVL108" s="49"/>
      <c r="VVM108" s="49"/>
      <c r="VVN108" s="49"/>
      <c r="VVO108" s="49"/>
      <c r="VVP108" s="49"/>
      <c r="VVQ108" s="49"/>
      <c r="VVR108" s="49"/>
      <c r="VVS108" s="49"/>
      <c r="VVT108" s="49"/>
      <c r="VVU108" s="49"/>
      <c r="VVV108" s="49"/>
      <c r="VVW108" s="49"/>
      <c r="VVX108" s="49"/>
      <c r="VVY108" s="49"/>
      <c r="VVZ108" s="49"/>
      <c r="VWA108" s="49"/>
      <c r="VWB108" s="49"/>
      <c r="VWC108" s="49"/>
      <c r="VWD108" s="49"/>
      <c r="VWE108" s="49"/>
      <c r="VWF108" s="49"/>
      <c r="VWG108" s="49"/>
      <c r="VWH108" s="49"/>
      <c r="VWI108" s="49"/>
      <c r="VWJ108" s="49"/>
      <c r="VWK108" s="49"/>
      <c r="VWL108" s="49"/>
      <c r="VWM108" s="49"/>
      <c r="VWN108" s="49"/>
      <c r="VWO108" s="49"/>
      <c r="VWP108" s="49"/>
      <c r="VWQ108" s="49"/>
      <c r="VWR108" s="49"/>
      <c r="VWS108" s="49"/>
      <c r="VWT108" s="49"/>
      <c r="VWU108" s="49"/>
      <c r="VWV108" s="49"/>
      <c r="VWW108" s="49"/>
      <c r="VWX108" s="49"/>
      <c r="VWY108" s="49"/>
      <c r="VWZ108" s="49"/>
      <c r="VXA108" s="49"/>
      <c r="VXB108" s="49"/>
      <c r="VXC108" s="49"/>
      <c r="VXD108" s="49"/>
      <c r="VXE108" s="49"/>
      <c r="VXF108" s="49"/>
      <c r="VXG108" s="49"/>
      <c r="VXH108" s="49"/>
      <c r="VXI108" s="49"/>
      <c r="VXJ108" s="49"/>
      <c r="VXK108" s="49"/>
      <c r="VXL108" s="49"/>
      <c r="VXM108" s="49"/>
      <c r="VXN108" s="49"/>
      <c r="VXO108" s="49"/>
      <c r="VXP108" s="49"/>
      <c r="VXQ108" s="49"/>
      <c r="VXR108" s="49"/>
      <c r="VXS108" s="49"/>
      <c r="VXT108" s="49"/>
      <c r="VXU108" s="49"/>
      <c r="VXV108" s="49"/>
      <c r="VXW108" s="49"/>
      <c r="VXX108" s="49"/>
      <c r="VXY108" s="49"/>
      <c r="VXZ108" s="49"/>
      <c r="VYA108" s="49"/>
      <c r="VYB108" s="49"/>
      <c r="VYC108" s="49"/>
      <c r="VYD108" s="49"/>
      <c r="VYE108" s="49"/>
      <c r="VYF108" s="49"/>
      <c r="VYG108" s="49"/>
      <c r="VYH108" s="49"/>
      <c r="VYI108" s="49"/>
      <c r="VYJ108" s="49"/>
      <c r="VYK108" s="49"/>
      <c r="VYL108" s="49"/>
      <c r="VYM108" s="49"/>
      <c r="VYN108" s="49"/>
      <c r="VYO108" s="49"/>
      <c r="VYP108" s="49"/>
      <c r="VYQ108" s="49"/>
      <c r="VYR108" s="49"/>
      <c r="VYS108" s="49"/>
      <c r="VYT108" s="49"/>
      <c r="VYU108" s="49"/>
      <c r="VYV108" s="49"/>
      <c r="VYW108" s="49"/>
      <c r="VYX108" s="49"/>
      <c r="VYY108" s="49"/>
      <c r="VYZ108" s="49"/>
      <c r="VZA108" s="49"/>
      <c r="VZB108" s="49"/>
      <c r="VZC108" s="49"/>
      <c r="VZD108" s="49"/>
      <c r="VZE108" s="49"/>
      <c r="VZF108" s="49"/>
      <c r="VZG108" s="49"/>
      <c r="VZH108" s="49"/>
      <c r="VZI108" s="49"/>
      <c r="VZJ108" s="49"/>
      <c r="VZK108" s="49"/>
      <c r="VZL108" s="49"/>
      <c r="VZM108" s="49"/>
      <c r="VZN108" s="49"/>
      <c r="VZO108" s="49"/>
      <c r="VZP108" s="49"/>
      <c r="VZQ108" s="49"/>
      <c r="VZR108" s="49"/>
      <c r="VZS108" s="49"/>
      <c r="VZT108" s="49"/>
      <c r="VZU108" s="49"/>
      <c r="VZV108" s="49"/>
      <c r="VZW108" s="49"/>
      <c r="VZX108" s="49"/>
      <c r="VZY108" s="49"/>
      <c r="VZZ108" s="49"/>
      <c r="WAA108" s="49"/>
      <c r="WAB108" s="49"/>
      <c r="WAC108" s="49"/>
      <c r="WAD108" s="49"/>
      <c r="WAE108" s="49"/>
      <c r="WAF108" s="49"/>
      <c r="WAG108" s="49"/>
      <c r="WAH108" s="49"/>
      <c r="WAI108" s="49"/>
      <c r="WAJ108" s="49"/>
      <c r="WAK108" s="49"/>
      <c r="WAL108" s="49"/>
      <c r="WAM108" s="49"/>
      <c r="WAN108" s="49"/>
      <c r="WAO108" s="49"/>
      <c r="WAP108" s="49"/>
      <c r="WAQ108" s="49"/>
      <c r="WAR108" s="49"/>
      <c r="WAS108" s="49"/>
      <c r="WAT108" s="49"/>
      <c r="WAU108" s="49"/>
      <c r="WAV108" s="49"/>
      <c r="WAW108" s="49"/>
      <c r="WAX108" s="49"/>
      <c r="WAY108" s="49"/>
      <c r="WAZ108" s="49"/>
      <c r="WBA108" s="49"/>
      <c r="WBB108" s="49"/>
      <c r="WBC108" s="49"/>
      <c r="WBD108" s="49"/>
      <c r="WBE108" s="49"/>
      <c r="WBF108" s="49"/>
      <c r="WBG108" s="49"/>
      <c r="WBH108" s="49"/>
      <c r="WBI108" s="49"/>
      <c r="WBJ108" s="49"/>
      <c r="WBK108" s="49"/>
      <c r="WBL108" s="49"/>
      <c r="WBM108" s="49"/>
      <c r="WBN108" s="49"/>
      <c r="WBO108" s="49"/>
      <c r="WBP108" s="49"/>
      <c r="WBQ108" s="49"/>
      <c r="WBR108" s="49"/>
      <c r="WBS108" s="49"/>
      <c r="WBT108" s="49"/>
      <c r="WBU108" s="49"/>
      <c r="WBV108" s="49"/>
      <c r="WBW108" s="49"/>
      <c r="WBX108" s="49"/>
      <c r="WBY108" s="49"/>
      <c r="WBZ108" s="49"/>
      <c r="WCA108" s="49"/>
      <c r="WCB108" s="49"/>
      <c r="WCC108" s="49"/>
      <c r="WCD108" s="49"/>
      <c r="WCE108" s="49"/>
      <c r="WCF108" s="49"/>
      <c r="WCG108" s="49"/>
      <c r="WCH108" s="49"/>
      <c r="WCI108" s="49"/>
      <c r="WCJ108" s="49"/>
      <c r="WCK108" s="49"/>
      <c r="WCL108" s="49"/>
      <c r="WCM108" s="49"/>
      <c r="WCN108" s="49"/>
      <c r="WCO108" s="49"/>
      <c r="WCP108" s="49"/>
      <c r="WCQ108" s="49"/>
      <c r="WCR108" s="49"/>
      <c r="WCS108" s="49"/>
      <c r="WCT108" s="49"/>
      <c r="WCU108" s="49"/>
      <c r="WCV108" s="49"/>
      <c r="WCW108" s="49"/>
      <c r="WCX108" s="49"/>
      <c r="WCY108" s="49"/>
      <c r="WCZ108" s="49"/>
      <c r="WDA108" s="49"/>
      <c r="WDB108" s="49"/>
      <c r="WDC108" s="49"/>
      <c r="WDD108" s="49"/>
      <c r="WDE108" s="49"/>
      <c r="WDF108" s="49"/>
      <c r="WDG108" s="49"/>
      <c r="WDH108" s="49"/>
      <c r="WDI108" s="49"/>
      <c r="WDJ108" s="49"/>
      <c r="WDK108" s="49"/>
      <c r="WDL108" s="49"/>
      <c r="WDM108" s="49"/>
      <c r="WDN108" s="49"/>
      <c r="WDO108" s="49"/>
      <c r="WDP108" s="49"/>
      <c r="WDQ108" s="49"/>
      <c r="WDR108" s="49"/>
      <c r="WDS108" s="49"/>
      <c r="WDT108" s="49"/>
      <c r="WDU108" s="49"/>
      <c r="WDV108" s="49"/>
      <c r="WDW108" s="49"/>
      <c r="WDX108" s="49"/>
      <c r="WDY108" s="49"/>
      <c r="WDZ108" s="49"/>
      <c r="WEA108" s="49"/>
      <c r="WEB108" s="49"/>
      <c r="WEC108" s="49"/>
      <c r="WED108" s="49"/>
      <c r="WEE108" s="49"/>
      <c r="WEF108" s="49"/>
      <c r="WEG108" s="49"/>
      <c r="WEH108" s="49"/>
      <c r="WEI108" s="49"/>
      <c r="WEJ108" s="49"/>
      <c r="WEK108" s="49"/>
      <c r="WEL108" s="49"/>
      <c r="WEM108" s="49"/>
      <c r="WEN108" s="49"/>
      <c r="WEO108" s="49"/>
      <c r="WEP108" s="49"/>
      <c r="WEQ108" s="49"/>
      <c r="WER108" s="49"/>
      <c r="WES108" s="49"/>
      <c r="WET108" s="49"/>
      <c r="WEU108" s="49"/>
      <c r="WEV108" s="49"/>
      <c r="WEW108" s="49"/>
      <c r="WEX108" s="49"/>
      <c r="WEY108" s="49"/>
      <c r="WEZ108" s="49"/>
      <c r="WFA108" s="49"/>
      <c r="WFB108" s="49"/>
      <c r="WFC108" s="49"/>
      <c r="WFD108" s="49"/>
      <c r="WFE108" s="49"/>
      <c r="WFF108" s="49"/>
      <c r="WFG108" s="49"/>
      <c r="WFH108" s="49"/>
      <c r="WFI108" s="49"/>
      <c r="WFJ108" s="49"/>
      <c r="WFK108" s="49"/>
      <c r="WFL108" s="49"/>
      <c r="WFM108" s="49"/>
      <c r="WFN108" s="49"/>
      <c r="WFO108" s="49"/>
      <c r="WFP108" s="49"/>
      <c r="WFQ108" s="49"/>
      <c r="WFR108" s="49"/>
      <c r="WFS108" s="49"/>
      <c r="WFT108" s="49"/>
      <c r="WFU108" s="49"/>
      <c r="WFV108" s="49"/>
      <c r="WFW108" s="49"/>
      <c r="WFX108" s="49"/>
      <c r="WFY108" s="49"/>
      <c r="WFZ108" s="49"/>
      <c r="WGA108" s="49"/>
      <c r="WGB108" s="49"/>
      <c r="WGC108" s="49"/>
      <c r="WGD108" s="49"/>
      <c r="WGE108" s="49"/>
      <c r="WGF108" s="49"/>
      <c r="WGG108" s="49"/>
      <c r="WGH108" s="49"/>
      <c r="WGI108" s="49"/>
      <c r="WGJ108" s="49"/>
      <c r="WGK108" s="49"/>
      <c r="WGL108" s="49"/>
      <c r="WGM108" s="49"/>
      <c r="WGN108" s="49"/>
      <c r="WGO108" s="49"/>
      <c r="WGP108" s="49"/>
      <c r="WGQ108" s="49"/>
      <c r="WGR108" s="49"/>
      <c r="WGS108" s="49"/>
      <c r="WGT108" s="49"/>
      <c r="WGU108" s="49"/>
      <c r="WGV108" s="49"/>
      <c r="WGW108" s="49"/>
      <c r="WGX108" s="49"/>
      <c r="WGY108" s="49"/>
      <c r="WGZ108" s="49"/>
      <c r="WHA108" s="49"/>
      <c r="WHB108" s="49"/>
      <c r="WHC108" s="49"/>
      <c r="WHD108" s="49"/>
      <c r="WHE108" s="49"/>
      <c r="WHF108" s="49"/>
      <c r="WHG108" s="49"/>
      <c r="WHH108" s="49"/>
      <c r="WHI108" s="49"/>
      <c r="WHJ108" s="49"/>
      <c r="WHK108" s="49"/>
      <c r="WHL108" s="49"/>
      <c r="WHM108" s="49"/>
      <c r="WHN108" s="49"/>
      <c r="WHO108" s="49"/>
      <c r="WHP108" s="49"/>
      <c r="WHQ108" s="49"/>
      <c r="WHR108" s="49"/>
      <c r="WHS108" s="49"/>
      <c r="WHT108" s="49"/>
      <c r="WHU108" s="49"/>
      <c r="WHV108" s="49"/>
      <c r="WHW108" s="49"/>
      <c r="WHX108" s="49"/>
      <c r="WHY108" s="49"/>
      <c r="WHZ108" s="49"/>
      <c r="WIA108" s="49"/>
      <c r="WIB108" s="49"/>
      <c r="WIC108" s="49"/>
      <c r="WID108" s="49"/>
      <c r="WIE108" s="49"/>
      <c r="WIF108" s="49"/>
      <c r="WIG108" s="49"/>
      <c r="WIH108" s="49"/>
      <c r="WII108" s="49"/>
      <c r="WIJ108" s="49"/>
      <c r="WIK108" s="49"/>
      <c r="WIL108" s="49"/>
      <c r="WIM108" s="49"/>
      <c r="WIN108" s="49"/>
      <c r="WIO108" s="49"/>
      <c r="WIP108" s="49"/>
      <c r="WIQ108" s="49"/>
      <c r="WIR108" s="49"/>
      <c r="WIS108" s="49"/>
      <c r="WIT108" s="49"/>
      <c r="WIU108" s="49"/>
      <c r="WIV108" s="49"/>
      <c r="WIW108" s="49"/>
      <c r="WIX108" s="49"/>
      <c r="WIY108" s="49"/>
      <c r="WIZ108" s="49"/>
      <c r="WJA108" s="49"/>
      <c r="WJB108" s="49"/>
      <c r="WJC108" s="49"/>
      <c r="WJD108" s="49"/>
      <c r="WJE108" s="49"/>
      <c r="WJF108" s="49"/>
      <c r="WJG108" s="49"/>
      <c r="WJH108" s="49"/>
      <c r="WJI108" s="49"/>
      <c r="WJJ108" s="49"/>
      <c r="WJK108" s="49"/>
      <c r="WJL108" s="49"/>
      <c r="WJM108" s="49"/>
      <c r="WJN108" s="49"/>
      <c r="WJO108" s="49"/>
      <c r="WJP108" s="49"/>
      <c r="WJQ108" s="49"/>
      <c r="WJR108" s="49"/>
      <c r="WJS108" s="49"/>
      <c r="WJT108" s="49"/>
      <c r="WJU108" s="49"/>
      <c r="WJV108" s="49"/>
      <c r="WJW108" s="49"/>
      <c r="WJX108" s="49"/>
      <c r="WJY108" s="49"/>
      <c r="WJZ108" s="49"/>
      <c r="WKA108" s="49"/>
      <c r="WKB108" s="49"/>
      <c r="WKC108" s="49"/>
      <c r="WKD108" s="49"/>
      <c r="WKE108" s="49"/>
      <c r="WKF108" s="49"/>
      <c r="WKG108" s="49"/>
      <c r="WKH108" s="49"/>
      <c r="WKI108" s="49"/>
      <c r="WKJ108" s="49"/>
      <c r="WKK108" s="49"/>
      <c r="WKL108" s="49"/>
      <c r="WKM108" s="49"/>
      <c r="WKN108" s="49"/>
      <c r="WKO108" s="49"/>
      <c r="WKP108" s="49"/>
      <c r="WKQ108" s="49"/>
      <c r="WKR108" s="49"/>
      <c r="WKS108" s="49"/>
      <c r="WKT108" s="49"/>
      <c r="WKU108" s="49"/>
      <c r="WKV108" s="49"/>
      <c r="WKW108" s="49"/>
      <c r="WKX108" s="49"/>
      <c r="WKY108" s="49"/>
      <c r="WKZ108" s="49"/>
      <c r="WLA108" s="49"/>
      <c r="WLB108" s="49"/>
      <c r="WLC108" s="49"/>
      <c r="WLD108" s="49"/>
      <c r="WLE108" s="49"/>
      <c r="WLF108" s="49"/>
      <c r="WLG108" s="49"/>
      <c r="WLH108" s="49"/>
      <c r="WLI108" s="49"/>
      <c r="WLJ108" s="49"/>
      <c r="WLK108" s="49"/>
      <c r="WLL108" s="49"/>
      <c r="WLM108" s="49"/>
      <c r="WLN108" s="49"/>
      <c r="WLO108" s="49"/>
      <c r="WLP108" s="49"/>
      <c r="WLQ108" s="49"/>
      <c r="WLR108" s="49"/>
      <c r="WLS108" s="49"/>
      <c r="WLT108" s="49"/>
      <c r="WLU108" s="49"/>
      <c r="WLV108" s="49"/>
      <c r="WLW108" s="49"/>
      <c r="WLX108" s="49"/>
      <c r="WLY108" s="49"/>
      <c r="WLZ108" s="49"/>
      <c r="WMA108" s="49"/>
      <c r="WMB108" s="49"/>
      <c r="WMC108" s="49"/>
      <c r="WMD108" s="49"/>
      <c r="WME108" s="49"/>
      <c r="WMF108" s="49"/>
      <c r="WMG108" s="49"/>
      <c r="WMH108" s="49"/>
      <c r="WMI108" s="49"/>
      <c r="WMJ108" s="49"/>
      <c r="WMK108" s="49"/>
      <c r="WML108" s="49"/>
      <c r="WMM108" s="49"/>
      <c r="WMN108" s="49"/>
      <c r="WMO108" s="49"/>
      <c r="WMP108" s="49"/>
      <c r="WMQ108" s="49"/>
      <c r="WMR108" s="49"/>
      <c r="WMS108" s="49"/>
      <c r="WMT108" s="49"/>
      <c r="WMU108" s="49"/>
      <c r="WMV108" s="49"/>
      <c r="WMW108" s="49"/>
      <c r="WMX108" s="49"/>
      <c r="WMY108" s="49"/>
      <c r="WMZ108" s="49"/>
      <c r="WNA108" s="49"/>
      <c r="WNB108" s="49"/>
      <c r="WNC108" s="49"/>
      <c r="WND108" s="49"/>
      <c r="WNE108" s="49"/>
      <c r="WNF108" s="49"/>
      <c r="WNG108" s="49"/>
      <c r="WNH108" s="49"/>
      <c r="WNI108" s="49"/>
      <c r="WNJ108" s="49"/>
      <c r="WNK108" s="49"/>
      <c r="WNL108" s="49"/>
      <c r="WNM108" s="49"/>
      <c r="WNN108" s="49"/>
      <c r="WNO108" s="49"/>
      <c r="WNP108" s="49"/>
      <c r="WNQ108" s="49"/>
      <c r="WNR108" s="49"/>
      <c r="WNS108" s="49"/>
      <c r="WNT108" s="49"/>
      <c r="WNU108" s="49"/>
      <c r="WNV108" s="49"/>
      <c r="WNW108" s="49"/>
      <c r="WNX108" s="49"/>
      <c r="WNY108" s="49"/>
      <c r="WNZ108" s="49"/>
      <c r="WOA108" s="49"/>
      <c r="WOB108" s="49"/>
      <c r="WOC108" s="49"/>
      <c r="WOD108" s="49"/>
      <c r="WOE108" s="49"/>
      <c r="WOF108" s="49"/>
      <c r="WOG108" s="49"/>
      <c r="WOH108" s="49"/>
      <c r="WOI108" s="49"/>
      <c r="WOJ108" s="49"/>
      <c r="WOK108" s="49"/>
      <c r="WOL108" s="49"/>
      <c r="WOM108" s="49"/>
      <c r="WON108" s="49"/>
      <c r="WOO108" s="49"/>
      <c r="WOP108" s="49"/>
      <c r="WOQ108" s="49"/>
      <c r="WOR108" s="49"/>
      <c r="WOS108" s="49"/>
      <c r="WOT108" s="49"/>
      <c r="WOU108" s="49"/>
      <c r="WOV108" s="49"/>
      <c r="WOW108" s="49"/>
      <c r="WOX108" s="49"/>
      <c r="WOY108" s="49"/>
      <c r="WOZ108" s="49"/>
      <c r="WPA108" s="49"/>
      <c r="WPB108" s="49"/>
      <c r="WPC108" s="49"/>
      <c r="WPD108" s="49"/>
      <c r="WPE108" s="49"/>
      <c r="WPF108" s="49"/>
      <c r="WPG108" s="49"/>
      <c r="WPH108" s="49"/>
      <c r="WPI108" s="49"/>
      <c r="WPJ108" s="49"/>
      <c r="WPK108" s="49"/>
      <c r="WPL108" s="49"/>
      <c r="WPM108" s="49"/>
      <c r="WPN108" s="49"/>
      <c r="WPO108" s="49"/>
      <c r="WPP108" s="49"/>
      <c r="WPQ108" s="49"/>
      <c r="WPR108" s="49"/>
      <c r="WPS108" s="49"/>
      <c r="WPT108" s="49"/>
      <c r="WPU108" s="49"/>
      <c r="WPV108" s="49"/>
      <c r="WPW108" s="49"/>
      <c r="WPX108" s="49"/>
      <c r="WPY108" s="49"/>
      <c r="WPZ108" s="49"/>
      <c r="WQA108" s="49"/>
      <c r="WQB108" s="49"/>
      <c r="WQC108" s="49"/>
      <c r="WQD108" s="49"/>
      <c r="WQE108" s="49"/>
      <c r="WQF108" s="49"/>
      <c r="WQG108" s="49"/>
      <c r="WQH108" s="49"/>
      <c r="WQI108" s="49"/>
      <c r="WQJ108" s="49"/>
      <c r="WQK108" s="49"/>
      <c r="WQL108" s="49"/>
      <c r="WQM108" s="49"/>
      <c r="WQN108" s="49"/>
      <c r="WQO108" s="49"/>
      <c r="WQP108" s="49"/>
      <c r="WQQ108" s="49"/>
      <c r="WQR108" s="49"/>
      <c r="WQS108" s="49"/>
      <c r="WQT108" s="49"/>
      <c r="WQU108" s="49"/>
      <c r="WQV108" s="49"/>
      <c r="WQW108" s="49"/>
      <c r="WQX108" s="49"/>
      <c r="WQY108" s="49"/>
      <c r="WQZ108" s="49"/>
      <c r="WRA108" s="49"/>
      <c r="WRB108" s="49"/>
      <c r="WRC108" s="49"/>
      <c r="WRD108" s="49"/>
      <c r="WRE108" s="49"/>
      <c r="WRF108" s="49"/>
      <c r="WRG108" s="49"/>
      <c r="WRH108" s="49"/>
      <c r="WRI108" s="49"/>
      <c r="WRJ108" s="49"/>
      <c r="WRK108" s="49"/>
      <c r="WRL108" s="49"/>
      <c r="WRM108" s="49"/>
      <c r="WRN108" s="49"/>
      <c r="WRO108" s="49"/>
      <c r="WRP108" s="49"/>
      <c r="WRQ108" s="49"/>
      <c r="WRR108" s="49"/>
      <c r="WRS108" s="49"/>
      <c r="WRT108" s="49"/>
      <c r="WRU108" s="49"/>
      <c r="WRV108" s="49"/>
      <c r="WRW108" s="49"/>
      <c r="WRX108" s="49"/>
      <c r="WRY108" s="49"/>
      <c r="WRZ108" s="49"/>
      <c r="WSA108" s="49"/>
      <c r="WSB108" s="49"/>
      <c r="WSC108" s="49"/>
      <c r="WSD108" s="49"/>
      <c r="WSE108" s="49"/>
      <c r="WSF108" s="49"/>
      <c r="WSG108" s="49"/>
      <c r="WSH108" s="49"/>
      <c r="WSI108" s="49"/>
      <c r="WSJ108" s="49"/>
      <c r="WSK108" s="49"/>
      <c r="WSL108" s="49"/>
      <c r="WSM108" s="49"/>
      <c r="WSN108" s="49"/>
      <c r="WSO108" s="49"/>
      <c r="WSP108" s="49"/>
      <c r="WSQ108" s="49"/>
      <c r="WSR108" s="49"/>
      <c r="WSS108" s="49"/>
      <c r="WST108" s="49"/>
      <c r="WSU108" s="49"/>
      <c r="WSV108" s="49"/>
      <c r="WSW108" s="49"/>
      <c r="WSX108" s="49"/>
      <c r="WSY108" s="49"/>
      <c r="WSZ108" s="49"/>
      <c r="WTA108" s="49"/>
      <c r="WTB108" s="49"/>
      <c r="WTC108" s="49"/>
      <c r="WTD108" s="49"/>
      <c r="WTE108" s="49"/>
      <c r="WTF108" s="49"/>
      <c r="WTG108" s="49"/>
      <c r="WTH108" s="49"/>
      <c r="WTI108" s="49"/>
      <c r="WTJ108" s="49"/>
      <c r="WTK108" s="49"/>
      <c r="WTL108" s="49"/>
      <c r="WTM108" s="49"/>
      <c r="WTN108" s="49"/>
      <c r="WTO108" s="49"/>
      <c r="WTP108" s="49"/>
      <c r="WTQ108" s="49"/>
      <c r="WTR108" s="49"/>
      <c r="WTS108" s="49"/>
      <c r="WTT108" s="49"/>
      <c r="WTU108" s="49"/>
      <c r="WTV108" s="49"/>
      <c r="WTW108" s="49"/>
      <c r="WTX108" s="49"/>
      <c r="WTY108" s="49"/>
      <c r="WTZ108" s="49"/>
      <c r="WUA108" s="49"/>
      <c r="WUB108" s="49"/>
      <c r="WUC108" s="49"/>
      <c r="WUD108" s="49"/>
      <c r="WUE108" s="49"/>
      <c r="WUF108" s="49"/>
      <c r="WUG108" s="49"/>
      <c r="WUH108" s="49"/>
      <c r="WUI108" s="49"/>
      <c r="WUJ108" s="49"/>
      <c r="WUK108" s="49"/>
      <c r="WUL108" s="49"/>
      <c r="WUM108" s="49"/>
      <c r="WUN108" s="49"/>
      <c r="WUO108" s="49"/>
      <c r="WUP108" s="49"/>
      <c r="WUQ108" s="49"/>
      <c r="WUR108" s="49"/>
      <c r="WUS108" s="49"/>
      <c r="WUT108" s="49"/>
      <c r="WUU108" s="49"/>
      <c r="WUV108" s="49"/>
      <c r="WUW108" s="49"/>
      <c r="WUX108" s="49"/>
      <c r="WUY108" s="49"/>
      <c r="WUZ108" s="49"/>
      <c r="WVA108" s="49"/>
      <c r="WVB108" s="49"/>
      <c r="WVC108" s="49"/>
      <c r="WVD108" s="49"/>
      <c r="WVE108" s="49"/>
      <c r="WVF108" s="49"/>
      <c r="WVG108" s="49"/>
      <c r="WVH108" s="49"/>
      <c r="WVI108" s="49"/>
      <c r="WVJ108" s="49"/>
      <c r="WVK108" s="49"/>
    </row>
    <row r="109" spans="1:16384" s="9" customFormat="1" ht="28.5">
      <c r="A109" s="73" t="s">
        <v>111</v>
      </c>
      <c r="B109" s="130" t="s">
        <v>1466</v>
      </c>
      <c r="C109" s="50" t="s">
        <v>1888</v>
      </c>
      <c r="D109" s="52" t="s">
        <v>1313</v>
      </c>
      <c r="E109" s="134">
        <f>IFERROR((E99/E89),0)</f>
        <v>0</v>
      </c>
      <c r="F109" s="134">
        <f>IFERROR((F99/F89),0)</f>
        <v>0</v>
      </c>
      <c r="G109" s="7"/>
      <c r="H109" s="7"/>
      <c r="I109" s="7"/>
      <c r="J109" s="7"/>
      <c r="K109" s="7"/>
      <c r="L109" s="7"/>
      <c r="M109" s="7"/>
      <c r="N109" s="7"/>
      <c r="O109" s="7"/>
      <c r="P109" s="7"/>
      <c r="Q109" s="7"/>
      <c r="R109" s="7"/>
      <c r="S109" s="7"/>
      <c r="T109" s="7"/>
      <c r="U109" s="7"/>
      <c r="V109" s="7"/>
      <c r="W109" s="7"/>
      <c r="IR109" s="45"/>
      <c r="IS109" s="49"/>
      <c r="IT109" s="49"/>
      <c r="IU109" s="49"/>
      <c r="IV109" s="49"/>
      <c r="IW109" s="49"/>
      <c r="IX109" s="49"/>
      <c r="IY109" s="49"/>
      <c r="IZ109" s="49"/>
      <c r="JA109" s="49"/>
      <c r="JB109" s="49"/>
      <c r="JC109" s="49"/>
      <c r="JD109" s="49"/>
      <c r="JE109" s="49"/>
      <c r="JF109" s="49"/>
      <c r="JG109" s="49"/>
      <c r="JH109" s="49"/>
      <c r="JI109" s="49"/>
      <c r="JJ109" s="49"/>
      <c r="JK109" s="49"/>
      <c r="JL109" s="49"/>
      <c r="JM109" s="49"/>
      <c r="JN109" s="49"/>
      <c r="JO109" s="49"/>
      <c r="JP109" s="49"/>
      <c r="JQ109" s="49"/>
      <c r="JR109" s="49"/>
      <c r="JS109" s="49"/>
      <c r="JT109" s="49"/>
      <c r="JU109" s="49"/>
      <c r="JV109" s="49"/>
      <c r="JW109" s="49"/>
      <c r="JX109" s="49"/>
      <c r="JY109" s="49"/>
      <c r="JZ109" s="49"/>
      <c r="KA109" s="49"/>
      <c r="KB109" s="49"/>
      <c r="KC109" s="49"/>
      <c r="KD109" s="49"/>
      <c r="KE109" s="49"/>
      <c r="KF109" s="49"/>
      <c r="KG109" s="49"/>
      <c r="KH109" s="49"/>
      <c r="KI109" s="49"/>
      <c r="KJ109" s="49"/>
      <c r="KK109" s="49"/>
      <c r="KL109" s="49"/>
      <c r="KM109" s="49"/>
      <c r="KN109" s="49"/>
      <c r="KO109" s="49"/>
      <c r="KP109" s="49"/>
      <c r="KQ109" s="49"/>
      <c r="KR109" s="49"/>
      <c r="KS109" s="49"/>
      <c r="KT109" s="49"/>
      <c r="KU109" s="49"/>
      <c r="KV109" s="49"/>
      <c r="KW109" s="49"/>
      <c r="KX109" s="49"/>
      <c r="KY109" s="49"/>
      <c r="KZ109" s="49"/>
      <c r="LA109" s="49"/>
      <c r="LB109" s="49"/>
      <c r="LC109" s="49"/>
      <c r="LD109" s="49"/>
      <c r="LE109" s="49"/>
      <c r="LF109" s="49"/>
      <c r="LG109" s="49"/>
      <c r="LH109" s="49"/>
      <c r="LI109" s="49"/>
      <c r="LJ109" s="49"/>
      <c r="LK109" s="49"/>
      <c r="LL109" s="49"/>
      <c r="LM109" s="49"/>
      <c r="LN109" s="49"/>
      <c r="LO109" s="49"/>
      <c r="LP109" s="49"/>
      <c r="LQ109" s="49"/>
      <c r="LR109" s="49"/>
      <c r="LS109" s="49"/>
      <c r="LT109" s="49"/>
      <c r="LU109" s="49"/>
      <c r="LV109" s="49"/>
      <c r="LW109" s="49"/>
      <c r="LX109" s="49"/>
      <c r="LY109" s="49"/>
      <c r="LZ109" s="49"/>
      <c r="MA109" s="49"/>
      <c r="MB109" s="49"/>
      <c r="MC109" s="49"/>
      <c r="MD109" s="49"/>
      <c r="ME109" s="49"/>
      <c r="MF109" s="49"/>
      <c r="MG109" s="49"/>
      <c r="MH109" s="49"/>
      <c r="MI109" s="49"/>
      <c r="MJ109" s="49"/>
      <c r="MK109" s="49"/>
      <c r="ML109" s="49"/>
      <c r="MM109" s="49"/>
      <c r="MN109" s="49"/>
      <c r="MO109" s="49"/>
      <c r="MP109" s="49"/>
      <c r="MQ109" s="49"/>
      <c r="MR109" s="49"/>
      <c r="MS109" s="49"/>
      <c r="MT109" s="49"/>
      <c r="MU109" s="49"/>
      <c r="MV109" s="49"/>
      <c r="MW109" s="49"/>
      <c r="MX109" s="49"/>
      <c r="MY109" s="49"/>
      <c r="MZ109" s="49"/>
      <c r="NA109" s="49"/>
      <c r="NB109" s="49"/>
      <c r="NC109" s="49"/>
      <c r="ND109" s="49"/>
      <c r="NE109" s="49"/>
      <c r="NF109" s="49"/>
      <c r="NG109" s="49"/>
      <c r="NH109" s="49"/>
      <c r="NI109" s="49"/>
      <c r="NJ109" s="49"/>
      <c r="NK109" s="49"/>
      <c r="NL109" s="49"/>
      <c r="NM109" s="49"/>
      <c r="NN109" s="49"/>
      <c r="NO109" s="49"/>
      <c r="NP109" s="49"/>
      <c r="NQ109" s="49"/>
      <c r="NR109" s="49"/>
      <c r="NS109" s="49"/>
      <c r="NT109" s="49"/>
      <c r="NU109" s="49"/>
      <c r="NV109" s="49"/>
      <c r="NW109" s="49"/>
      <c r="NX109" s="49"/>
      <c r="NY109" s="49"/>
      <c r="NZ109" s="49"/>
      <c r="OA109" s="49"/>
      <c r="OB109" s="49"/>
      <c r="OC109" s="49"/>
      <c r="OD109" s="49"/>
      <c r="OE109" s="49"/>
      <c r="OF109" s="49"/>
      <c r="OG109" s="49"/>
      <c r="OH109" s="49"/>
      <c r="OI109" s="49"/>
      <c r="OJ109" s="49"/>
      <c r="OK109" s="49"/>
      <c r="OL109" s="49"/>
      <c r="OM109" s="49"/>
      <c r="ON109" s="49"/>
      <c r="OO109" s="49"/>
      <c r="OP109" s="49"/>
      <c r="OQ109" s="49"/>
      <c r="OR109" s="49"/>
      <c r="OS109" s="49"/>
      <c r="OT109" s="49"/>
      <c r="OU109" s="49"/>
      <c r="OV109" s="49"/>
      <c r="OW109" s="49"/>
      <c r="OX109" s="49"/>
      <c r="OY109" s="49"/>
      <c r="OZ109" s="49"/>
      <c r="PA109" s="49"/>
      <c r="PB109" s="49"/>
      <c r="PC109" s="49"/>
      <c r="PD109" s="49"/>
      <c r="PE109" s="49"/>
      <c r="PF109" s="49"/>
      <c r="PG109" s="49"/>
      <c r="PH109" s="49"/>
      <c r="PI109" s="49"/>
      <c r="PJ109" s="49"/>
      <c r="PK109" s="49"/>
      <c r="PL109" s="49"/>
      <c r="PM109" s="49"/>
      <c r="PN109" s="49"/>
      <c r="PO109" s="49"/>
      <c r="PP109" s="49"/>
      <c r="PQ109" s="49"/>
      <c r="PR109" s="49"/>
      <c r="PS109" s="49"/>
      <c r="PT109" s="49"/>
      <c r="PU109" s="49"/>
      <c r="PV109" s="49"/>
      <c r="PW109" s="49"/>
      <c r="PX109" s="49"/>
      <c r="PY109" s="49"/>
      <c r="PZ109" s="49"/>
      <c r="QA109" s="49"/>
      <c r="QB109" s="49"/>
      <c r="QC109" s="49"/>
      <c r="QD109" s="49"/>
      <c r="QE109" s="49"/>
      <c r="QF109" s="49"/>
      <c r="QG109" s="49"/>
      <c r="QH109" s="49"/>
      <c r="QI109" s="49"/>
      <c r="QJ109" s="49"/>
      <c r="QK109" s="49"/>
      <c r="QL109" s="49"/>
      <c r="QM109" s="49"/>
      <c r="QN109" s="49"/>
      <c r="QO109" s="49"/>
      <c r="QP109" s="49"/>
      <c r="QQ109" s="49"/>
      <c r="QR109" s="49"/>
      <c r="QS109" s="49"/>
      <c r="QT109" s="49"/>
      <c r="QU109" s="49"/>
      <c r="QV109" s="49"/>
      <c r="QW109" s="49"/>
      <c r="QX109" s="49"/>
      <c r="QY109" s="49"/>
      <c r="QZ109" s="49"/>
      <c r="RA109" s="49"/>
      <c r="RB109" s="49"/>
      <c r="RC109" s="49"/>
      <c r="RD109" s="49"/>
      <c r="RE109" s="49"/>
      <c r="RF109" s="49"/>
      <c r="RG109" s="49"/>
      <c r="RH109" s="49"/>
      <c r="RI109" s="49"/>
      <c r="RJ109" s="49"/>
      <c r="RK109" s="49"/>
      <c r="RL109" s="49"/>
      <c r="RM109" s="49"/>
      <c r="RN109" s="49"/>
      <c r="RO109" s="49"/>
      <c r="RP109" s="49"/>
      <c r="RQ109" s="49"/>
      <c r="RR109" s="49"/>
      <c r="RS109" s="49"/>
      <c r="RT109" s="49"/>
      <c r="RU109" s="49"/>
      <c r="RV109" s="49"/>
      <c r="RW109" s="49"/>
      <c r="RX109" s="49"/>
      <c r="RY109" s="49"/>
      <c r="RZ109" s="49"/>
      <c r="SA109" s="49"/>
      <c r="SB109" s="49"/>
      <c r="SC109" s="49"/>
      <c r="SD109" s="49"/>
      <c r="SE109" s="49"/>
      <c r="SF109" s="49"/>
      <c r="SG109" s="49"/>
      <c r="SH109" s="49"/>
      <c r="SI109" s="49"/>
      <c r="SJ109" s="49"/>
      <c r="SK109" s="49"/>
      <c r="SL109" s="49"/>
      <c r="SM109" s="49"/>
      <c r="SN109" s="49"/>
      <c r="SO109" s="49"/>
      <c r="SP109" s="49"/>
      <c r="SQ109" s="49"/>
      <c r="SR109" s="49"/>
      <c r="SS109" s="49"/>
      <c r="ST109" s="49"/>
      <c r="SU109" s="49"/>
      <c r="SV109" s="49"/>
      <c r="SW109" s="49"/>
      <c r="SX109" s="49"/>
      <c r="SY109" s="49"/>
      <c r="SZ109" s="49"/>
      <c r="TA109" s="49"/>
      <c r="TB109" s="49"/>
      <c r="TC109" s="49"/>
      <c r="TD109" s="49"/>
      <c r="TE109" s="49"/>
      <c r="TF109" s="49"/>
      <c r="TG109" s="49"/>
      <c r="TH109" s="49"/>
      <c r="TI109" s="49"/>
      <c r="TJ109" s="49"/>
      <c r="TK109" s="49"/>
      <c r="TL109" s="49"/>
      <c r="TM109" s="49"/>
      <c r="TN109" s="49"/>
      <c r="TO109" s="49"/>
      <c r="TP109" s="49"/>
      <c r="TQ109" s="49"/>
      <c r="TR109" s="49"/>
      <c r="TS109" s="49"/>
      <c r="TT109" s="49"/>
      <c r="TU109" s="49"/>
      <c r="TV109" s="49"/>
      <c r="TW109" s="49"/>
      <c r="TX109" s="49"/>
      <c r="TY109" s="49"/>
      <c r="TZ109" s="49"/>
      <c r="UA109" s="49"/>
      <c r="UB109" s="49"/>
      <c r="UC109" s="49"/>
      <c r="UD109" s="49"/>
      <c r="UE109" s="49"/>
      <c r="UF109" s="49"/>
      <c r="UG109" s="49"/>
      <c r="UH109" s="49"/>
      <c r="UI109" s="49"/>
      <c r="UJ109" s="49"/>
      <c r="UK109" s="49"/>
      <c r="UL109" s="49"/>
      <c r="UM109" s="49"/>
      <c r="UN109" s="49"/>
      <c r="UO109" s="49"/>
      <c r="UP109" s="49"/>
      <c r="UQ109" s="49"/>
      <c r="UR109" s="49"/>
      <c r="US109" s="49"/>
      <c r="UT109" s="49"/>
      <c r="UU109" s="49"/>
      <c r="UV109" s="49"/>
      <c r="UW109" s="49"/>
      <c r="UX109" s="49"/>
      <c r="UY109" s="49"/>
      <c r="UZ109" s="49"/>
      <c r="VA109" s="49"/>
      <c r="VB109" s="49"/>
      <c r="VC109" s="49"/>
      <c r="VD109" s="49"/>
      <c r="VE109" s="49"/>
      <c r="VF109" s="49"/>
      <c r="VG109" s="49"/>
      <c r="VH109" s="49"/>
      <c r="VI109" s="49"/>
      <c r="VJ109" s="49"/>
      <c r="VK109" s="49"/>
      <c r="VL109" s="49"/>
      <c r="VM109" s="49"/>
      <c r="VN109" s="49"/>
      <c r="VO109" s="49"/>
      <c r="VP109" s="49"/>
      <c r="VQ109" s="49"/>
      <c r="VR109" s="49"/>
      <c r="VS109" s="49"/>
      <c r="VT109" s="49"/>
      <c r="VU109" s="49"/>
      <c r="VV109" s="49"/>
      <c r="VW109" s="49"/>
      <c r="VX109" s="49"/>
      <c r="VY109" s="49"/>
      <c r="VZ109" s="49"/>
      <c r="WA109" s="49"/>
      <c r="WB109" s="49"/>
      <c r="WC109" s="49"/>
      <c r="WD109" s="49"/>
      <c r="WE109" s="49"/>
      <c r="WF109" s="49"/>
      <c r="WG109" s="49"/>
      <c r="WH109" s="49"/>
      <c r="WI109" s="49"/>
      <c r="WJ109" s="49"/>
      <c r="WK109" s="49"/>
      <c r="WL109" s="49"/>
      <c r="WM109" s="49"/>
      <c r="WN109" s="49"/>
      <c r="WO109" s="49"/>
      <c r="WP109" s="49"/>
      <c r="WQ109" s="49"/>
      <c r="WR109" s="49"/>
      <c r="WS109" s="49"/>
      <c r="WT109" s="49"/>
      <c r="WU109" s="49"/>
      <c r="WV109" s="49"/>
      <c r="WW109" s="49"/>
      <c r="WX109" s="49"/>
      <c r="WY109" s="49"/>
      <c r="WZ109" s="49"/>
      <c r="XA109" s="49"/>
      <c r="XB109" s="49"/>
      <c r="XC109" s="49"/>
      <c r="XD109" s="49"/>
      <c r="XE109" s="49"/>
      <c r="XF109" s="49"/>
      <c r="XG109" s="49"/>
      <c r="XH109" s="49"/>
      <c r="XI109" s="49"/>
      <c r="XJ109" s="49"/>
      <c r="XK109" s="49"/>
      <c r="XL109" s="49"/>
      <c r="XM109" s="49"/>
      <c r="XN109" s="49"/>
      <c r="XO109" s="49"/>
      <c r="XP109" s="49"/>
      <c r="XQ109" s="49"/>
      <c r="XR109" s="49"/>
      <c r="XS109" s="49"/>
      <c r="XT109" s="49"/>
      <c r="XU109" s="49"/>
      <c r="XV109" s="49"/>
      <c r="XW109" s="49"/>
      <c r="XX109" s="49"/>
      <c r="XY109" s="49"/>
      <c r="XZ109" s="49"/>
      <c r="YA109" s="49"/>
      <c r="YB109" s="49"/>
      <c r="YC109" s="49"/>
      <c r="YD109" s="49"/>
      <c r="YE109" s="49"/>
      <c r="YF109" s="49"/>
      <c r="YG109" s="49"/>
      <c r="YH109" s="49"/>
      <c r="YI109" s="49"/>
      <c r="YJ109" s="49"/>
      <c r="YK109" s="49"/>
      <c r="YL109" s="49"/>
      <c r="YM109" s="49"/>
      <c r="YN109" s="49"/>
      <c r="YO109" s="49"/>
      <c r="YP109" s="49"/>
      <c r="YQ109" s="49"/>
      <c r="YR109" s="49"/>
      <c r="YS109" s="49"/>
      <c r="YT109" s="49"/>
      <c r="YU109" s="49"/>
      <c r="YV109" s="49"/>
      <c r="YW109" s="49"/>
      <c r="YX109" s="49"/>
      <c r="YY109" s="49"/>
      <c r="YZ109" s="49"/>
      <c r="ZA109" s="49"/>
      <c r="ZB109" s="49"/>
      <c r="ZC109" s="49"/>
      <c r="ZD109" s="49"/>
      <c r="ZE109" s="49"/>
      <c r="ZF109" s="49"/>
      <c r="ZG109" s="49"/>
      <c r="ZH109" s="49"/>
      <c r="ZI109" s="49"/>
      <c r="ZJ109" s="49"/>
      <c r="ZK109" s="49"/>
      <c r="ZL109" s="49"/>
      <c r="ZM109" s="49"/>
      <c r="ZN109" s="49"/>
      <c r="ZO109" s="49"/>
      <c r="ZP109" s="49"/>
      <c r="ZQ109" s="49"/>
      <c r="ZR109" s="49"/>
      <c r="ZS109" s="49"/>
      <c r="ZT109" s="49"/>
      <c r="ZU109" s="49"/>
      <c r="ZV109" s="49"/>
      <c r="ZW109" s="49"/>
      <c r="ZX109" s="49"/>
      <c r="ZY109" s="49"/>
      <c r="ZZ109" s="49"/>
      <c r="AAA109" s="49"/>
      <c r="AAB109" s="49"/>
      <c r="AAC109" s="49"/>
      <c r="AAD109" s="49"/>
      <c r="AAE109" s="49"/>
      <c r="AAF109" s="49"/>
      <c r="AAG109" s="49"/>
      <c r="AAH109" s="49"/>
      <c r="AAI109" s="49"/>
      <c r="AAJ109" s="49"/>
      <c r="AAK109" s="49"/>
      <c r="AAL109" s="49"/>
      <c r="AAM109" s="49"/>
      <c r="AAN109" s="49"/>
      <c r="AAO109" s="49"/>
      <c r="AAP109" s="49"/>
      <c r="AAQ109" s="49"/>
      <c r="AAR109" s="49"/>
      <c r="AAS109" s="49"/>
      <c r="AAT109" s="49"/>
      <c r="AAU109" s="49"/>
      <c r="AAV109" s="49"/>
      <c r="AAW109" s="49"/>
      <c r="AAX109" s="49"/>
      <c r="AAY109" s="49"/>
      <c r="AAZ109" s="49"/>
      <c r="ABA109" s="49"/>
      <c r="ABB109" s="49"/>
      <c r="ABC109" s="49"/>
      <c r="ABD109" s="49"/>
      <c r="ABE109" s="49"/>
      <c r="ABF109" s="49"/>
      <c r="ABG109" s="49"/>
      <c r="ABH109" s="49"/>
      <c r="ABI109" s="49"/>
      <c r="ABJ109" s="49"/>
      <c r="ABK109" s="49"/>
      <c r="ABL109" s="49"/>
      <c r="ABM109" s="49"/>
      <c r="ABN109" s="49"/>
      <c r="ABO109" s="49"/>
      <c r="ABP109" s="49"/>
      <c r="ABQ109" s="49"/>
      <c r="ABR109" s="49"/>
      <c r="ABS109" s="49"/>
      <c r="ABT109" s="49"/>
      <c r="ABU109" s="49"/>
      <c r="ABV109" s="49"/>
      <c r="ABW109" s="49"/>
      <c r="ABX109" s="49"/>
      <c r="ABY109" s="49"/>
      <c r="ABZ109" s="49"/>
      <c r="ACA109" s="49"/>
      <c r="ACB109" s="49"/>
      <c r="ACC109" s="49"/>
      <c r="ACD109" s="49"/>
      <c r="ACE109" s="49"/>
      <c r="ACF109" s="49"/>
      <c r="ACG109" s="49"/>
      <c r="ACH109" s="49"/>
      <c r="ACI109" s="49"/>
      <c r="ACJ109" s="49"/>
      <c r="ACK109" s="49"/>
      <c r="ACL109" s="49"/>
      <c r="ACM109" s="49"/>
      <c r="ACN109" s="49"/>
      <c r="ACO109" s="49"/>
      <c r="ACP109" s="49"/>
      <c r="ACQ109" s="49"/>
      <c r="ACR109" s="49"/>
      <c r="ACS109" s="49"/>
      <c r="ACT109" s="49"/>
      <c r="ACU109" s="49"/>
      <c r="ACV109" s="49"/>
      <c r="ACW109" s="49"/>
      <c r="ACX109" s="49"/>
      <c r="ACY109" s="49"/>
      <c r="ACZ109" s="49"/>
      <c r="ADA109" s="49"/>
      <c r="ADB109" s="49"/>
      <c r="ADC109" s="49"/>
      <c r="ADD109" s="49"/>
      <c r="ADE109" s="49"/>
      <c r="ADF109" s="49"/>
      <c r="ADG109" s="49"/>
      <c r="ADH109" s="49"/>
      <c r="ADI109" s="49"/>
      <c r="ADJ109" s="49"/>
      <c r="ADK109" s="49"/>
      <c r="ADL109" s="49"/>
      <c r="ADM109" s="49"/>
      <c r="ADN109" s="49"/>
      <c r="ADO109" s="49"/>
      <c r="ADP109" s="49"/>
      <c r="ADQ109" s="49"/>
      <c r="ADR109" s="49"/>
      <c r="ADS109" s="49"/>
      <c r="ADT109" s="49"/>
      <c r="ADU109" s="49"/>
      <c r="ADV109" s="49"/>
      <c r="ADW109" s="49"/>
      <c r="ADX109" s="49"/>
      <c r="ADY109" s="49"/>
      <c r="ADZ109" s="49"/>
      <c r="AEA109" s="49"/>
      <c r="AEB109" s="49"/>
      <c r="AEC109" s="49"/>
      <c r="AED109" s="49"/>
      <c r="AEE109" s="49"/>
      <c r="AEF109" s="49"/>
      <c r="AEG109" s="49"/>
      <c r="AEH109" s="49"/>
      <c r="AEI109" s="49"/>
      <c r="AEJ109" s="49"/>
      <c r="AEK109" s="49"/>
      <c r="AEL109" s="49"/>
      <c r="AEM109" s="49"/>
      <c r="AEN109" s="49"/>
      <c r="AEO109" s="49"/>
      <c r="AEP109" s="49"/>
      <c r="AEQ109" s="49"/>
      <c r="AER109" s="49"/>
      <c r="AES109" s="49"/>
      <c r="AET109" s="49"/>
      <c r="AEU109" s="49"/>
      <c r="AEV109" s="49"/>
      <c r="AEW109" s="49"/>
      <c r="AEX109" s="49"/>
      <c r="AEY109" s="49"/>
      <c r="AEZ109" s="49"/>
      <c r="AFA109" s="49"/>
      <c r="AFB109" s="49"/>
      <c r="AFC109" s="49"/>
      <c r="AFD109" s="49"/>
      <c r="AFE109" s="49"/>
      <c r="AFF109" s="49"/>
      <c r="AFG109" s="49"/>
      <c r="AFH109" s="49"/>
      <c r="AFI109" s="49"/>
      <c r="AFJ109" s="49"/>
      <c r="AFK109" s="49"/>
      <c r="AFL109" s="49"/>
      <c r="AFM109" s="49"/>
      <c r="AFN109" s="49"/>
      <c r="AFO109" s="49"/>
      <c r="AFP109" s="49"/>
      <c r="AFQ109" s="49"/>
      <c r="AFR109" s="49"/>
      <c r="AFS109" s="49"/>
      <c r="AFT109" s="49"/>
      <c r="AFU109" s="49"/>
      <c r="AFV109" s="49"/>
      <c r="AFW109" s="49"/>
      <c r="AFX109" s="49"/>
      <c r="AFY109" s="49"/>
      <c r="AFZ109" s="49"/>
      <c r="AGA109" s="49"/>
      <c r="AGB109" s="49"/>
      <c r="AGC109" s="49"/>
      <c r="AGD109" s="49"/>
      <c r="AGE109" s="49"/>
      <c r="AGF109" s="49"/>
      <c r="AGG109" s="49"/>
      <c r="AGH109" s="49"/>
      <c r="AGI109" s="49"/>
      <c r="AGJ109" s="49"/>
      <c r="AGK109" s="49"/>
      <c r="AGL109" s="49"/>
      <c r="AGM109" s="49"/>
      <c r="AGN109" s="49"/>
      <c r="AGO109" s="49"/>
      <c r="AGP109" s="49"/>
      <c r="AGQ109" s="49"/>
      <c r="AGR109" s="49"/>
      <c r="AGS109" s="49"/>
      <c r="AGT109" s="49"/>
      <c r="AGU109" s="49"/>
      <c r="AGV109" s="49"/>
      <c r="AGW109" s="49"/>
      <c r="AGX109" s="49"/>
      <c r="AGY109" s="49"/>
      <c r="AGZ109" s="49"/>
      <c r="AHA109" s="49"/>
      <c r="AHB109" s="49"/>
      <c r="AHC109" s="49"/>
      <c r="AHD109" s="49"/>
      <c r="AHE109" s="49"/>
      <c r="AHF109" s="49"/>
      <c r="AHG109" s="49"/>
      <c r="AHH109" s="49"/>
      <c r="AHI109" s="49"/>
      <c r="AHJ109" s="49"/>
      <c r="AHK109" s="49"/>
      <c r="AHL109" s="49"/>
      <c r="AHM109" s="49"/>
      <c r="AHN109" s="49"/>
      <c r="AHO109" s="49"/>
      <c r="AHP109" s="49"/>
      <c r="AHQ109" s="49"/>
      <c r="AHR109" s="49"/>
      <c r="AHS109" s="49"/>
      <c r="AHT109" s="49"/>
      <c r="AHU109" s="49"/>
      <c r="AHV109" s="49"/>
      <c r="AHW109" s="49"/>
      <c r="AHX109" s="49"/>
      <c r="AHY109" s="49"/>
      <c r="AHZ109" s="49"/>
      <c r="AIA109" s="49"/>
      <c r="AIB109" s="49"/>
      <c r="AIC109" s="49"/>
      <c r="AID109" s="49"/>
      <c r="AIE109" s="49"/>
      <c r="AIF109" s="49"/>
      <c r="AIG109" s="49"/>
      <c r="AIH109" s="49"/>
      <c r="AII109" s="49"/>
      <c r="AIJ109" s="49"/>
      <c r="AIK109" s="49"/>
      <c r="AIL109" s="49"/>
      <c r="AIM109" s="49"/>
      <c r="AIN109" s="49"/>
      <c r="AIO109" s="49"/>
      <c r="AIP109" s="49"/>
      <c r="AIQ109" s="49"/>
      <c r="AIR109" s="49"/>
      <c r="AIS109" s="49"/>
      <c r="AIT109" s="49"/>
      <c r="AIU109" s="49"/>
      <c r="AIV109" s="49"/>
      <c r="AIW109" s="49"/>
      <c r="AIX109" s="49"/>
      <c r="AIY109" s="49"/>
      <c r="AIZ109" s="49"/>
      <c r="AJA109" s="49"/>
      <c r="AJB109" s="49"/>
      <c r="AJC109" s="49"/>
      <c r="AJD109" s="49"/>
      <c r="AJE109" s="49"/>
      <c r="AJF109" s="49"/>
      <c r="AJG109" s="49"/>
      <c r="AJH109" s="49"/>
      <c r="AJI109" s="49"/>
      <c r="AJJ109" s="49"/>
      <c r="AJK109" s="49"/>
      <c r="AJL109" s="49"/>
      <c r="AJM109" s="49"/>
      <c r="AJN109" s="49"/>
      <c r="AJO109" s="49"/>
      <c r="AJP109" s="49"/>
      <c r="AJQ109" s="49"/>
      <c r="AJR109" s="49"/>
      <c r="AJS109" s="49"/>
      <c r="AJT109" s="49"/>
      <c r="AJU109" s="49"/>
      <c r="AJV109" s="49"/>
      <c r="AJW109" s="49"/>
      <c r="AJX109" s="49"/>
      <c r="AJY109" s="49"/>
      <c r="AJZ109" s="49"/>
      <c r="AKA109" s="49"/>
      <c r="AKB109" s="49"/>
      <c r="AKC109" s="49"/>
      <c r="AKD109" s="49"/>
      <c r="AKE109" s="49"/>
      <c r="AKF109" s="49"/>
      <c r="AKG109" s="49"/>
      <c r="AKH109" s="49"/>
      <c r="AKI109" s="49"/>
      <c r="AKJ109" s="49"/>
      <c r="AKK109" s="49"/>
      <c r="AKL109" s="49"/>
      <c r="AKM109" s="49"/>
      <c r="AKN109" s="49"/>
      <c r="AKO109" s="49"/>
      <c r="AKP109" s="49"/>
      <c r="AKQ109" s="49"/>
      <c r="AKR109" s="49"/>
      <c r="AKS109" s="49"/>
      <c r="AKT109" s="49"/>
      <c r="AKU109" s="49"/>
      <c r="AKV109" s="49"/>
      <c r="AKW109" s="49"/>
      <c r="AKX109" s="49"/>
      <c r="AKY109" s="49"/>
      <c r="AKZ109" s="49"/>
      <c r="ALA109" s="49"/>
      <c r="ALB109" s="49"/>
      <c r="ALC109" s="49"/>
      <c r="ALD109" s="49"/>
      <c r="ALE109" s="49"/>
      <c r="ALF109" s="49"/>
      <c r="ALG109" s="49"/>
      <c r="ALH109" s="49"/>
      <c r="ALI109" s="49"/>
      <c r="ALJ109" s="49"/>
      <c r="ALK109" s="49"/>
      <c r="ALL109" s="49"/>
      <c r="ALM109" s="49"/>
      <c r="ALN109" s="49"/>
      <c r="ALO109" s="49"/>
      <c r="ALP109" s="49"/>
      <c r="ALQ109" s="49"/>
      <c r="ALR109" s="49"/>
      <c r="ALS109" s="49"/>
      <c r="ALT109" s="49"/>
      <c r="ALU109" s="49"/>
      <c r="ALV109" s="49"/>
      <c r="ALW109" s="49"/>
      <c r="ALX109" s="49"/>
      <c r="ALY109" s="49"/>
      <c r="ALZ109" s="49"/>
      <c r="AMA109" s="49"/>
      <c r="AMB109" s="49"/>
      <c r="AMC109" s="49"/>
      <c r="AMD109" s="49"/>
      <c r="AME109" s="49"/>
      <c r="AMF109" s="49"/>
      <c r="AMG109" s="49"/>
      <c r="AMH109" s="49"/>
      <c r="AMI109" s="49"/>
      <c r="AMJ109" s="49"/>
      <c r="AMK109" s="49"/>
      <c r="AML109" s="49"/>
      <c r="AMM109" s="49"/>
      <c r="AMN109" s="49"/>
      <c r="AMO109" s="49"/>
      <c r="AMP109" s="49"/>
      <c r="AMQ109" s="49"/>
      <c r="AMR109" s="49"/>
      <c r="AMS109" s="49"/>
      <c r="AMT109" s="49"/>
      <c r="AMU109" s="49"/>
      <c r="AMV109" s="49"/>
      <c r="AMW109" s="49"/>
      <c r="AMX109" s="49"/>
      <c r="AMY109" s="49"/>
      <c r="AMZ109" s="49"/>
      <c r="ANA109" s="49"/>
      <c r="ANB109" s="49"/>
      <c r="ANC109" s="49"/>
      <c r="AND109" s="49"/>
      <c r="ANE109" s="49"/>
      <c r="ANF109" s="49"/>
      <c r="ANG109" s="49"/>
      <c r="ANH109" s="49"/>
      <c r="ANI109" s="49"/>
      <c r="ANJ109" s="49"/>
      <c r="ANK109" s="49"/>
      <c r="ANL109" s="49"/>
      <c r="ANM109" s="49"/>
      <c r="ANN109" s="49"/>
      <c r="ANO109" s="49"/>
      <c r="ANP109" s="49"/>
      <c r="ANQ109" s="49"/>
      <c r="ANR109" s="49"/>
      <c r="ANS109" s="49"/>
      <c r="ANT109" s="49"/>
      <c r="ANU109" s="49"/>
      <c r="ANV109" s="49"/>
      <c r="ANW109" s="49"/>
      <c r="ANX109" s="49"/>
      <c r="ANY109" s="49"/>
      <c r="ANZ109" s="49"/>
      <c r="AOA109" s="49"/>
      <c r="AOB109" s="49"/>
      <c r="AOC109" s="49"/>
      <c r="AOD109" s="49"/>
      <c r="AOE109" s="49"/>
      <c r="AOF109" s="49"/>
      <c r="AOG109" s="49"/>
      <c r="AOH109" s="49"/>
      <c r="AOI109" s="49"/>
      <c r="AOJ109" s="49"/>
      <c r="AOK109" s="49"/>
      <c r="AOL109" s="49"/>
      <c r="AOM109" s="49"/>
      <c r="AON109" s="49"/>
      <c r="AOO109" s="49"/>
      <c r="AOP109" s="49"/>
      <c r="AOQ109" s="49"/>
      <c r="AOR109" s="49"/>
      <c r="AOS109" s="49"/>
      <c r="AOT109" s="49"/>
      <c r="AOU109" s="49"/>
      <c r="AOV109" s="49"/>
      <c r="AOW109" s="49"/>
      <c r="AOX109" s="49"/>
      <c r="AOY109" s="49"/>
      <c r="AOZ109" s="49"/>
      <c r="APA109" s="49"/>
      <c r="APB109" s="49"/>
      <c r="APC109" s="49"/>
      <c r="APD109" s="49"/>
      <c r="APE109" s="49"/>
      <c r="APF109" s="49"/>
      <c r="APG109" s="49"/>
      <c r="APH109" s="49"/>
      <c r="API109" s="49"/>
      <c r="APJ109" s="49"/>
      <c r="APK109" s="49"/>
      <c r="APL109" s="49"/>
      <c r="APM109" s="49"/>
      <c r="APN109" s="49"/>
      <c r="APO109" s="49"/>
      <c r="APP109" s="49"/>
      <c r="APQ109" s="49"/>
      <c r="APR109" s="49"/>
      <c r="APS109" s="49"/>
      <c r="APT109" s="49"/>
      <c r="APU109" s="49"/>
      <c r="APV109" s="49"/>
      <c r="APW109" s="49"/>
      <c r="APX109" s="49"/>
      <c r="APY109" s="49"/>
      <c r="APZ109" s="49"/>
      <c r="AQA109" s="49"/>
      <c r="AQB109" s="49"/>
      <c r="AQC109" s="49"/>
      <c r="AQD109" s="49"/>
      <c r="AQE109" s="49"/>
      <c r="AQF109" s="49"/>
      <c r="AQG109" s="49"/>
      <c r="AQH109" s="49"/>
      <c r="AQI109" s="49"/>
      <c r="AQJ109" s="49"/>
      <c r="AQK109" s="49"/>
      <c r="AQL109" s="49"/>
      <c r="AQM109" s="49"/>
      <c r="AQN109" s="49"/>
      <c r="AQO109" s="49"/>
      <c r="AQP109" s="49"/>
      <c r="AQQ109" s="49"/>
      <c r="AQR109" s="49"/>
      <c r="AQS109" s="49"/>
      <c r="AQT109" s="49"/>
      <c r="AQU109" s="49"/>
      <c r="AQV109" s="49"/>
      <c r="AQW109" s="49"/>
      <c r="AQX109" s="49"/>
      <c r="AQY109" s="49"/>
      <c r="AQZ109" s="49"/>
      <c r="ARA109" s="49"/>
      <c r="ARB109" s="49"/>
      <c r="ARC109" s="49"/>
      <c r="ARD109" s="49"/>
      <c r="ARE109" s="49"/>
      <c r="ARF109" s="49"/>
      <c r="ARG109" s="49"/>
      <c r="ARH109" s="49"/>
      <c r="ARI109" s="49"/>
      <c r="ARJ109" s="49"/>
      <c r="ARK109" s="49"/>
      <c r="ARL109" s="49"/>
      <c r="ARM109" s="49"/>
      <c r="ARN109" s="49"/>
      <c r="ARO109" s="49"/>
      <c r="ARP109" s="49"/>
      <c r="ARQ109" s="49"/>
      <c r="ARR109" s="49"/>
      <c r="ARS109" s="49"/>
      <c r="ART109" s="49"/>
      <c r="ARU109" s="49"/>
      <c r="ARV109" s="49"/>
      <c r="ARW109" s="49"/>
      <c r="ARX109" s="49"/>
      <c r="ARY109" s="49"/>
      <c r="ARZ109" s="49"/>
      <c r="ASA109" s="49"/>
      <c r="ASB109" s="49"/>
      <c r="ASC109" s="49"/>
      <c r="ASD109" s="49"/>
      <c r="ASE109" s="49"/>
      <c r="ASF109" s="49"/>
      <c r="ASG109" s="49"/>
      <c r="ASH109" s="49"/>
      <c r="ASI109" s="49"/>
      <c r="ASJ109" s="49"/>
      <c r="ASK109" s="49"/>
      <c r="ASL109" s="49"/>
      <c r="ASM109" s="49"/>
      <c r="ASN109" s="49"/>
      <c r="ASO109" s="49"/>
      <c r="ASP109" s="49"/>
      <c r="ASQ109" s="49"/>
      <c r="ASR109" s="49"/>
      <c r="ASS109" s="49"/>
      <c r="AST109" s="49"/>
      <c r="ASU109" s="49"/>
      <c r="ASV109" s="49"/>
      <c r="ASW109" s="49"/>
      <c r="ASX109" s="49"/>
      <c r="ASY109" s="49"/>
      <c r="ASZ109" s="49"/>
      <c r="ATA109" s="49"/>
      <c r="ATB109" s="49"/>
      <c r="ATC109" s="49"/>
      <c r="ATD109" s="49"/>
      <c r="ATE109" s="49"/>
      <c r="ATF109" s="49"/>
      <c r="ATG109" s="49"/>
      <c r="ATH109" s="49"/>
      <c r="ATI109" s="49"/>
      <c r="ATJ109" s="49"/>
      <c r="ATK109" s="49"/>
      <c r="ATL109" s="49"/>
      <c r="ATM109" s="49"/>
      <c r="ATN109" s="49"/>
      <c r="ATO109" s="49"/>
      <c r="ATP109" s="49"/>
      <c r="ATQ109" s="49"/>
      <c r="ATR109" s="49"/>
      <c r="ATS109" s="49"/>
      <c r="ATT109" s="49"/>
      <c r="ATU109" s="49"/>
      <c r="ATV109" s="49"/>
      <c r="ATW109" s="49"/>
      <c r="ATX109" s="49"/>
      <c r="ATY109" s="49"/>
      <c r="ATZ109" s="49"/>
      <c r="AUA109" s="49"/>
      <c r="AUB109" s="49"/>
      <c r="AUC109" s="49"/>
      <c r="AUD109" s="49"/>
      <c r="AUE109" s="49"/>
      <c r="AUF109" s="49"/>
      <c r="AUG109" s="49"/>
      <c r="AUH109" s="49"/>
      <c r="AUI109" s="49"/>
      <c r="AUJ109" s="49"/>
      <c r="AUK109" s="49"/>
      <c r="AUL109" s="49"/>
      <c r="AUM109" s="49"/>
      <c r="AUN109" s="49"/>
      <c r="AUO109" s="49"/>
      <c r="AUP109" s="49"/>
      <c r="AUQ109" s="49"/>
      <c r="AUR109" s="49"/>
      <c r="AUS109" s="49"/>
      <c r="AUT109" s="49"/>
      <c r="AUU109" s="49"/>
      <c r="AUV109" s="49"/>
      <c r="AUW109" s="49"/>
      <c r="AUX109" s="49"/>
      <c r="AUY109" s="49"/>
      <c r="AUZ109" s="49"/>
      <c r="AVA109" s="49"/>
      <c r="AVB109" s="49"/>
      <c r="AVC109" s="49"/>
      <c r="AVD109" s="49"/>
      <c r="AVE109" s="49"/>
      <c r="AVF109" s="49"/>
      <c r="AVG109" s="49"/>
      <c r="AVH109" s="49"/>
      <c r="AVI109" s="49"/>
      <c r="AVJ109" s="49"/>
      <c r="AVK109" s="49"/>
      <c r="AVL109" s="49"/>
      <c r="AVM109" s="49"/>
      <c r="AVN109" s="49"/>
      <c r="AVO109" s="49"/>
      <c r="AVP109" s="49"/>
      <c r="AVQ109" s="49"/>
      <c r="AVR109" s="49"/>
      <c r="AVS109" s="49"/>
      <c r="AVT109" s="49"/>
      <c r="AVU109" s="49"/>
      <c r="AVV109" s="49"/>
      <c r="AVW109" s="49"/>
      <c r="AVX109" s="49"/>
      <c r="AVY109" s="49"/>
      <c r="AVZ109" s="49"/>
      <c r="AWA109" s="49"/>
      <c r="AWB109" s="49"/>
      <c r="AWC109" s="49"/>
      <c r="AWD109" s="49"/>
      <c r="AWE109" s="49"/>
      <c r="AWF109" s="49"/>
      <c r="AWG109" s="49"/>
      <c r="AWH109" s="49"/>
      <c r="AWI109" s="49"/>
      <c r="AWJ109" s="49"/>
      <c r="AWK109" s="49"/>
      <c r="AWL109" s="49"/>
      <c r="AWM109" s="49"/>
      <c r="AWN109" s="49"/>
      <c r="AWO109" s="49"/>
      <c r="AWP109" s="49"/>
      <c r="AWQ109" s="49"/>
      <c r="AWR109" s="49"/>
      <c r="AWS109" s="49"/>
      <c r="AWT109" s="49"/>
      <c r="AWU109" s="49"/>
      <c r="AWV109" s="49"/>
      <c r="AWW109" s="49"/>
      <c r="AWX109" s="49"/>
      <c r="AWY109" s="49"/>
      <c r="AWZ109" s="49"/>
      <c r="AXA109" s="49"/>
      <c r="AXB109" s="49"/>
      <c r="AXC109" s="49"/>
      <c r="AXD109" s="49"/>
      <c r="AXE109" s="49"/>
      <c r="AXF109" s="49"/>
      <c r="AXG109" s="49"/>
      <c r="AXH109" s="49"/>
      <c r="AXI109" s="49"/>
      <c r="AXJ109" s="49"/>
      <c r="AXK109" s="49"/>
      <c r="AXL109" s="49"/>
      <c r="AXM109" s="49"/>
      <c r="AXN109" s="49"/>
      <c r="AXO109" s="49"/>
      <c r="AXP109" s="49"/>
      <c r="AXQ109" s="49"/>
      <c r="AXR109" s="49"/>
      <c r="AXS109" s="49"/>
      <c r="AXT109" s="49"/>
      <c r="AXU109" s="49"/>
      <c r="AXV109" s="49"/>
      <c r="AXW109" s="49"/>
      <c r="AXX109" s="49"/>
      <c r="AXY109" s="49"/>
      <c r="AXZ109" s="49"/>
      <c r="AYA109" s="49"/>
      <c r="AYB109" s="49"/>
      <c r="AYC109" s="49"/>
      <c r="AYD109" s="49"/>
      <c r="AYE109" s="49"/>
      <c r="AYF109" s="49"/>
      <c r="AYG109" s="49"/>
      <c r="AYH109" s="49"/>
      <c r="AYI109" s="49"/>
      <c r="AYJ109" s="49"/>
      <c r="AYK109" s="49"/>
      <c r="AYL109" s="49"/>
      <c r="AYM109" s="49"/>
      <c r="AYN109" s="49"/>
      <c r="AYO109" s="49"/>
      <c r="AYP109" s="49"/>
      <c r="AYQ109" s="49"/>
      <c r="AYR109" s="49"/>
      <c r="AYS109" s="49"/>
      <c r="AYT109" s="49"/>
      <c r="AYU109" s="49"/>
      <c r="AYV109" s="49"/>
      <c r="AYW109" s="49"/>
      <c r="AYX109" s="49"/>
      <c r="AYY109" s="49"/>
      <c r="AYZ109" s="49"/>
      <c r="AZA109" s="49"/>
      <c r="AZB109" s="49"/>
      <c r="AZC109" s="49"/>
      <c r="AZD109" s="49"/>
      <c r="AZE109" s="49"/>
      <c r="AZF109" s="49"/>
      <c r="AZG109" s="49"/>
      <c r="AZH109" s="49"/>
      <c r="AZI109" s="49"/>
      <c r="AZJ109" s="49"/>
      <c r="AZK109" s="49"/>
      <c r="AZL109" s="49"/>
      <c r="AZM109" s="49"/>
      <c r="AZN109" s="49"/>
      <c r="AZO109" s="49"/>
      <c r="AZP109" s="49"/>
      <c r="AZQ109" s="49"/>
      <c r="AZR109" s="49"/>
      <c r="AZS109" s="49"/>
      <c r="AZT109" s="49"/>
      <c r="AZU109" s="49"/>
      <c r="AZV109" s="49"/>
      <c r="AZW109" s="49"/>
      <c r="AZX109" s="49"/>
      <c r="AZY109" s="49"/>
      <c r="AZZ109" s="49"/>
      <c r="BAA109" s="49"/>
      <c r="BAB109" s="49"/>
      <c r="BAC109" s="49"/>
      <c r="BAD109" s="49"/>
      <c r="BAE109" s="49"/>
      <c r="BAF109" s="49"/>
      <c r="BAG109" s="49"/>
      <c r="BAH109" s="49"/>
      <c r="BAI109" s="49"/>
      <c r="BAJ109" s="49"/>
      <c r="BAK109" s="49"/>
      <c r="BAL109" s="49"/>
      <c r="BAM109" s="49"/>
      <c r="BAN109" s="49"/>
      <c r="BAO109" s="49"/>
      <c r="BAP109" s="49"/>
      <c r="BAQ109" s="49"/>
      <c r="BAR109" s="49"/>
      <c r="BAS109" s="49"/>
      <c r="BAT109" s="49"/>
      <c r="BAU109" s="49"/>
      <c r="BAV109" s="49"/>
      <c r="BAW109" s="49"/>
      <c r="BAX109" s="49"/>
      <c r="BAY109" s="49"/>
      <c r="BAZ109" s="49"/>
      <c r="BBA109" s="49"/>
      <c r="BBB109" s="49"/>
      <c r="BBC109" s="49"/>
      <c r="BBD109" s="49"/>
      <c r="BBE109" s="49"/>
      <c r="BBF109" s="49"/>
      <c r="BBG109" s="49"/>
      <c r="BBH109" s="49"/>
      <c r="BBI109" s="49"/>
      <c r="BBJ109" s="49"/>
      <c r="BBK109" s="49"/>
      <c r="BBL109" s="49"/>
      <c r="BBM109" s="49"/>
      <c r="BBN109" s="49"/>
      <c r="BBO109" s="49"/>
      <c r="BBP109" s="49"/>
      <c r="BBQ109" s="49"/>
      <c r="BBR109" s="49"/>
      <c r="BBS109" s="49"/>
      <c r="BBT109" s="49"/>
      <c r="BBU109" s="49"/>
      <c r="BBV109" s="49"/>
      <c r="BBW109" s="49"/>
      <c r="BBX109" s="49"/>
      <c r="BBY109" s="49"/>
      <c r="BBZ109" s="49"/>
      <c r="BCA109" s="49"/>
      <c r="BCB109" s="49"/>
      <c r="BCC109" s="49"/>
      <c r="BCD109" s="49"/>
      <c r="BCE109" s="49"/>
      <c r="BCF109" s="49"/>
      <c r="BCG109" s="49"/>
      <c r="BCH109" s="49"/>
      <c r="BCI109" s="49"/>
      <c r="BCJ109" s="49"/>
      <c r="BCK109" s="49"/>
      <c r="BCL109" s="49"/>
      <c r="BCM109" s="49"/>
      <c r="BCN109" s="49"/>
      <c r="BCO109" s="49"/>
      <c r="BCP109" s="49"/>
      <c r="BCQ109" s="49"/>
      <c r="BCR109" s="49"/>
      <c r="BCS109" s="49"/>
      <c r="BCT109" s="49"/>
      <c r="BCU109" s="49"/>
      <c r="BCV109" s="49"/>
      <c r="BCW109" s="49"/>
      <c r="BCX109" s="49"/>
      <c r="BCY109" s="49"/>
      <c r="BCZ109" s="49"/>
      <c r="BDA109" s="49"/>
      <c r="BDB109" s="49"/>
      <c r="BDC109" s="49"/>
      <c r="BDD109" s="49"/>
      <c r="BDE109" s="49"/>
      <c r="BDF109" s="49"/>
      <c r="BDG109" s="49"/>
      <c r="BDH109" s="49"/>
      <c r="BDI109" s="49"/>
      <c r="BDJ109" s="49"/>
      <c r="BDK109" s="49"/>
      <c r="BDL109" s="49"/>
      <c r="BDM109" s="49"/>
      <c r="BDN109" s="49"/>
      <c r="BDO109" s="49"/>
      <c r="BDP109" s="49"/>
      <c r="BDQ109" s="49"/>
      <c r="BDR109" s="49"/>
      <c r="BDS109" s="49"/>
      <c r="BDT109" s="49"/>
      <c r="BDU109" s="49"/>
      <c r="BDV109" s="49"/>
      <c r="BDW109" s="49"/>
      <c r="BDX109" s="49"/>
      <c r="BDY109" s="49"/>
      <c r="BDZ109" s="49"/>
      <c r="BEA109" s="49"/>
      <c r="BEB109" s="49"/>
      <c r="BEC109" s="49"/>
      <c r="BED109" s="49"/>
      <c r="BEE109" s="49"/>
      <c r="BEF109" s="49"/>
      <c r="BEG109" s="49"/>
      <c r="BEH109" s="49"/>
      <c r="BEI109" s="49"/>
      <c r="BEJ109" s="49"/>
      <c r="BEK109" s="49"/>
      <c r="BEL109" s="49"/>
      <c r="BEM109" s="49"/>
      <c r="BEN109" s="49"/>
      <c r="BEO109" s="49"/>
      <c r="BEP109" s="49"/>
      <c r="BEQ109" s="49"/>
      <c r="BER109" s="49"/>
      <c r="BES109" s="49"/>
      <c r="BET109" s="49"/>
      <c r="BEU109" s="49"/>
      <c r="BEV109" s="49"/>
      <c r="BEW109" s="49"/>
      <c r="BEX109" s="49"/>
      <c r="BEY109" s="49"/>
      <c r="BEZ109" s="49"/>
      <c r="BFA109" s="49"/>
      <c r="BFB109" s="49"/>
      <c r="BFC109" s="49"/>
      <c r="BFD109" s="49"/>
      <c r="BFE109" s="49"/>
      <c r="BFF109" s="49"/>
      <c r="BFG109" s="49"/>
      <c r="BFH109" s="49"/>
      <c r="BFI109" s="49"/>
      <c r="BFJ109" s="49"/>
      <c r="BFK109" s="49"/>
      <c r="BFL109" s="49"/>
      <c r="BFM109" s="49"/>
      <c r="BFN109" s="49"/>
      <c r="BFO109" s="49"/>
      <c r="BFP109" s="49"/>
      <c r="BFQ109" s="49"/>
      <c r="BFR109" s="49"/>
      <c r="BFS109" s="49"/>
      <c r="BFT109" s="49"/>
      <c r="BFU109" s="49"/>
      <c r="BFV109" s="49"/>
      <c r="BFW109" s="49"/>
      <c r="BFX109" s="49"/>
      <c r="BFY109" s="49"/>
      <c r="BFZ109" s="49"/>
      <c r="BGA109" s="49"/>
      <c r="BGB109" s="49"/>
      <c r="BGC109" s="49"/>
      <c r="BGD109" s="49"/>
      <c r="BGE109" s="49"/>
      <c r="BGF109" s="49"/>
      <c r="BGG109" s="49"/>
      <c r="BGH109" s="49"/>
      <c r="BGI109" s="49"/>
      <c r="BGJ109" s="49"/>
      <c r="BGK109" s="49"/>
      <c r="BGL109" s="49"/>
      <c r="BGM109" s="49"/>
      <c r="BGN109" s="49"/>
      <c r="BGO109" s="49"/>
      <c r="BGP109" s="49"/>
      <c r="BGQ109" s="49"/>
      <c r="BGR109" s="49"/>
      <c r="BGS109" s="49"/>
      <c r="BGT109" s="49"/>
      <c r="BGU109" s="49"/>
      <c r="BGV109" s="49"/>
      <c r="BGW109" s="49"/>
      <c r="BGX109" s="49"/>
      <c r="BGY109" s="49"/>
      <c r="BGZ109" s="49"/>
      <c r="BHA109" s="49"/>
      <c r="BHB109" s="49"/>
      <c r="BHC109" s="49"/>
      <c r="BHD109" s="49"/>
      <c r="BHE109" s="49"/>
      <c r="BHF109" s="49"/>
      <c r="BHG109" s="49"/>
      <c r="BHH109" s="49"/>
      <c r="BHI109" s="49"/>
      <c r="BHJ109" s="49"/>
      <c r="BHK109" s="49"/>
      <c r="BHL109" s="49"/>
      <c r="BHM109" s="49"/>
      <c r="BHN109" s="49"/>
      <c r="BHO109" s="49"/>
      <c r="BHP109" s="49"/>
      <c r="BHQ109" s="49"/>
      <c r="BHR109" s="49"/>
      <c r="BHS109" s="49"/>
      <c r="BHT109" s="49"/>
      <c r="BHU109" s="49"/>
      <c r="BHV109" s="49"/>
      <c r="BHW109" s="49"/>
      <c r="BHX109" s="49"/>
      <c r="BHY109" s="49"/>
      <c r="BHZ109" s="49"/>
      <c r="BIA109" s="49"/>
      <c r="BIB109" s="49"/>
      <c r="BIC109" s="49"/>
      <c r="BID109" s="49"/>
      <c r="BIE109" s="49"/>
      <c r="BIF109" s="49"/>
      <c r="BIG109" s="49"/>
      <c r="BIH109" s="49"/>
      <c r="BII109" s="49"/>
      <c r="BIJ109" s="49"/>
      <c r="BIK109" s="49"/>
      <c r="BIL109" s="49"/>
      <c r="BIM109" s="49"/>
      <c r="BIN109" s="49"/>
      <c r="BIO109" s="49"/>
      <c r="BIP109" s="49"/>
      <c r="BIQ109" s="49"/>
      <c r="BIR109" s="49"/>
      <c r="BIS109" s="49"/>
      <c r="BIT109" s="49"/>
      <c r="BIU109" s="49"/>
      <c r="BIV109" s="49"/>
      <c r="BIW109" s="49"/>
      <c r="BIX109" s="49"/>
      <c r="BIY109" s="49"/>
      <c r="BIZ109" s="49"/>
      <c r="BJA109" s="49"/>
      <c r="BJB109" s="49"/>
      <c r="BJC109" s="49"/>
      <c r="BJD109" s="49"/>
      <c r="BJE109" s="49"/>
      <c r="BJF109" s="49"/>
      <c r="BJG109" s="49"/>
      <c r="BJH109" s="49"/>
      <c r="BJI109" s="49"/>
      <c r="BJJ109" s="49"/>
      <c r="BJK109" s="49"/>
      <c r="BJL109" s="49"/>
      <c r="BJM109" s="49"/>
      <c r="BJN109" s="49"/>
      <c r="BJO109" s="49"/>
      <c r="BJP109" s="49"/>
      <c r="BJQ109" s="49"/>
      <c r="BJR109" s="49"/>
      <c r="BJS109" s="49"/>
      <c r="BJT109" s="49"/>
      <c r="BJU109" s="49"/>
      <c r="BJV109" s="49"/>
      <c r="BJW109" s="49"/>
      <c r="BJX109" s="49"/>
      <c r="BJY109" s="49"/>
      <c r="BJZ109" s="49"/>
      <c r="BKA109" s="49"/>
      <c r="BKB109" s="49"/>
      <c r="BKC109" s="49"/>
      <c r="BKD109" s="49"/>
      <c r="BKE109" s="49"/>
      <c r="BKF109" s="49"/>
      <c r="BKG109" s="49"/>
      <c r="BKH109" s="49"/>
      <c r="BKI109" s="49"/>
      <c r="BKJ109" s="49"/>
      <c r="BKK109" s="49"/>
      <c r="BKL109" s="49"/>
      <c r="BKM109" s="49"/>
      <c r="BKN109" s="49"/>
      <c r="BKO109" s="49"/>
      <c r="BKP109" s="49"/>
      <c r="BKQ109" s="49"/>
      <c r="BKR109" s="49"/>
      <c r="BKS109" s="49"/>
      <c r="BKT109" s="49"/>
      <c r="BKU109" s="49"/>
      <c r="BKV109" s="49"/>
      <c r="BKW109" s="49"/>
      <c r="BKX109" s="49"/>
      <c r="BKY109" s="49"/>
      <c r="BKZ109" s="49"/>
      <c r="BLA109" s="49"/>
      <c r="BLB109" s="49"/>
      <c r="BLC109" s="49"/>
      <c r="BLD109" s="49"/>
      <c r="BLE109" s="49"/>
      <c r="BLF109" s="49"/>
      <c r="BLG109" s="49"/>
      <c r="BLH109" s="49"/>
      <c r="BLI109" s="49"/>
      <c r="BLJ109" s="49"/>
      <c r="BLK109" s="49"/>
      <c r="BLL109" s="49"/>
      <c r="BLM109" s="49"/>
      <c r="BLN109" s="49"/>
      <c r="BLO109" s="49"/>
      <c r="BLP109" s="49"/>
      <c r="BLQ109" s="49"/>
      <c r="BLR109" s="49"/>
      <c r="BLS109" s="49"/>
      <c r="BLT109" s="49"/>
      <c r="BLU109" s="49"/>
      <c r="BLV109" s="49"/>
      <c r="BLW109" s="49"/>
      <c r="BLX109" s="49"/>
      <c r="BLY109" s="49"/>
      <c r="BLZ109" s="49"/>
      <c r="BMA109" s="49"/>
      <c r="BMB109" s="49"/>
      <c r="BMC109" s="49"/>
      <c r="BMD109" s="49"/>
      <c r="BME109" s="49"/>
      <c r="BMF109" s="49"/>
      <c r="BMG109" s="49"/>
      <c r="BMH109" s="49"/>
      <c r="BMI109" s="49"/>
      <c r="BMJ109" s="49"/>
      <c r="BMK109" s="49"/>
      <c r="BML109" s="49"/>
      <c r="BMM109" s="49"/>
      <c r="BMN109" s="49"/>
      <c r="BMO109" s="49"/>
      <c r="BMP109" s="49"/>
      <c r="BMQ109" s="49"/>
      <c r="BMR109" s="49"/>
      <c r="BMS109" s="49"/>
      <c r="BMT109" s="49"/>
      <c r="BMU109" s="49"/>
      <c r="BMV109" s="49"/>
      <c r="BMW109" s="49"/>
      <c r="BMX109" s="49"/>
      <c r="BMY109" s="49"/>
      <c r="BMZ109" s="49"/>
      <c r="BNA109" s="49"/>
      <c r="BNB109" s="49"/>
      <c r="BNC109" s="49"/>
      <c r="BND109" s="49"/>
      <c r="BNE109" s="49"/>
      <c r="BNF109" s="49"/>
      <c r="BNG109" s="49"/>
      <c r="BNH109" s="49"/>
      <c r="BNI109" s="49"/>
      <c r="BNJ109" s="49"/>
      <c r="BNK109" s="49"/>
      <c r="BNL109" s="49"/>
      <c r="BNM109" s="49"/>
      <c r="BNN109" s="49"/>
      <c r="BNO109" s="49"/>
      <c r="BNP109" s="49"/>
      <c r="BNQ109" s="49"/>
      <c r="BNR109" s="49"/>
      <c r="BNS109" s="49"/>
      <c r="BNT109" s="49"/>
      <c r="BNU109" s="49"/>
      <c r="BNV109" s="49"/>
      <c r="BNW109" s="49"/>
      <c r="BNX109" s="49"/>
      <c r="BNY109" s="49"/>
      <c r="BNZ109" s="49"/>
      <c r="BOA109" s="49"/>
      <c r="BOB109" s="49"/>
      <c r="BOC109" s="49"/>
      <c r="BOD109" s="49"/>
      <c r="BOE109" s="49"/>
      <c r="BOF109" s="49"/>
      <c r="BOG109" s="49"/>
      <c r="BOH109" s="49"/>
      <c r="BOI109" s="49"/>
      <c r="BOJ109" s="49"/>
      <c r="BOK109" s="49"/>
      <c r="BOL109" s="49"/>
      <c r="BOM109" s="49"/>
      <c r="BON109" s="49"/>
      <c r="BOO109" s="49"/>
      <c r="BOP109" s="49"/>
      <c r="BOQ109" s="49"/>
      <c r="BOR109" s="49"/>
      <c r="BOS109" s="49"/>
      <c r="BOT109" s="49"/>
      <c r="BOU109" s="49"/>
      <c r="BOV109" s="49"/>
      <c r="BOW109" s="49"/>
      <c r="BOX109" s="49"/>
      <c r="BOY109" s="49"/>
      <c r="BOZ109" s="49"/>
      <c r="BPA109" s="49"/>
      <c r="BPB109" s="49"/>
      <c r="BPC109" s="49"/>
      <c r="BPD109" s="49"/>
      <c r="BPE109" s="49"/>
      <c r="BPF109" s="49"/>
      <c r="BPG109" s="49"/>
      <c r="BPH109" s="49"/>
      <c r="BPI109" s="49"/>
      <c r="BPJ109" s="49"/>
      <c r="BPK109" s="49"/>
      <c r="BPL109" s="49"/>
      <c r="BPM109" s="49"/>
      <c r="BPN109" s="49"/>
      <c r="BPO109" s="49"/>
      <c r="BPP109" s="49"/>
      <c r="BPQ109" s="49"/>
      <c r="BPR109" s="49"/>
      <c r="BPS109" s="49"/>
      <c r="BPT109" s="49"/>
      <c r="BPU109" s="49"/>
      <c r="BPV109" s="49"/>
      <c r="BPW109" s="49"/>
      <c r="BPX109" s="49"/>
      <c r="BPY109" s="49"/>
      <c r="BPZ109" s="49"/>
      <c r="BQA109" s="49"/>
      <c r="BQB109" s="49"/>
      <c r="BQC109" s="49"/>
      <c r="BQD109" s="49"/>
      <c r="BQE109" s="49"/>
      <c r="BQF109" s="49"/>
      <c r="BQG109" s="49"/>
      <c r="BQH109" s="49"/>
      <c r="BQI109" s="49"/>
      <c r="BQJ109" s="49"/>
      <c r="BQK109" s="49"/>
      <c r="BQL109" s="49"/>
      <c r="BQM109" s="49"/>
      <c r="BQN109" s="49"/>
      <c r="BQO109" s="49"/>
      <c r="BQP109" s="49"/>
      <c r="BQQ109" s="49"/>
      <c r="BQR109" s="49"/>
      <c r="BQS109" s="49"/>
      <c r="BQT109" s="49"/>
      <c r="BQU109" s="49"/>
      <c r="BQV109" s="49"/>
      <c r="BQW109" s="49"/>
      <c r="BQX109" s="49"/>
      <c r="BQY109" s="49"/>
      <c r="BQZ109" s="49"/>
      <c r="BRA109" s="49"/>
      <c r="BRB109" s="49"/>
      <c r="BRC109" s="49"/>
      <c r="BRD109" s="49"/>
      <c r="BRE109" s="49"/>
      <c r="BRF109" s="49"/>
      <c r="BRG109" s="49"/>
      <c r="BRH109" s="49"/>
      <c r="BRI109" s="49"/>
      <c r="BRJ109" s="49"/>
      <c r="BRK109" s="49"/>
      <c r="BRL109" s="49"/>
      <c r="BRM109" s="49"/>
      <c r="BRN109" s="49"/>
      <c r="BRO109" s="49"/>
      <c r="BRP109" s="49"/>
      <c r="BRQ109" s="49"/>
      <c r="BRR109" s="49"/>
      <c r="BRS109" s="49"/>
      <c r="BRT109" s="49"/>
      <c r="BRU109" s="49"/>
      <c r="BRV109" s="49"/>
      <c r="BRW109" s="49"/>
      <c r="BRX109" s="49"/>
      <c r="BRY109" s="49"/>
      <c r="BRZ109" s="49"/>
      <c r="BSA109" s="49"/>
      <c r="BSB109" s="49"/>
      <c r="BSC109" s="49"/>
      <c r="BSD109" s="49"/>
      <c r="BSE109" s="49"/>
      <c r="BSF109" s="49"/>
      <c r="BSG109" s="49"/>
      <c r="BSH109" s="49"/>
      <c r="BSI109" s="49"/>
      <c r="BSJ109" s="49"/>
      <c r="BSK109" s="49"/>
      <c r="BSL109" s="49"/>
      <c r="BSM109" s="49"/>
      <c r="BSN109" s="49"/>
      <c r="BSO109" s="49"/>
      <c r="BSP109" s="49"/>
      <c r="BSQ109" s="49"/>
      <c r="BSR109" s="49"/>
      <c r="BSS109" s="49"/>
      <c r="BST109" s="49"/>
      <c r="BSU109" s="49"/>
      <c r="BSV109" s="49"/>
      <c r="BSW109" s="49"/>
      <c r="BSX109" s="49"/>
      <c r="BSY109" s="49"/>
      <c r="BSZ109" s="49"/>
      <c r="BTA109" s="49"/>
      <c r="BTB109" s="49"/>
      <c r="BTC109" s="49"/>
      <c r="BTD109" s="49"/>
      <c r="BTE109" s="49"/>
      <c r="BTF109" s="49"/>
      <c r="BTG109" s="49"/>
      <c r="BTH109" s="49"/>
      <c r="BTI109" s="49"/>
      <c r="BTJ109" s="49"/>
      <c r="BTK109" s="49"/>
      <c r="BTL109" s="49"/>
      <c r="BTM109" s="49"/>
      <c r="BTN109" s="49"/>
      <c r="BTO109" s="49"/>
      <c r="BTP109" s="49"/>
      <c r="BTQ109" s="49"/>
      <c r="BTR109" s="49"/>
      <c r="BTS109" s="49"/>
      <c r="BTT109" s="49"/>
      <c r="BTU109" s="49"/>
      <c r="BTV109" s="49"/>
      <c r="BTW109" s="49"/>
      <c r="BTX109" s="49"/>
      <c r="BTY109" s="49"/>
      <c r="BTZ109" s="49"/>
      <c r="BUA109" s="49"/>
      <c r="BUB109" s="49"/>
      <c r="BUC109" s="49"/>
      <c r="BUD109" s="49"/>
      <c r="BUE109" s="49"/>
      <c r="BUF109" s="49"/>
      <c r="BUG109" s="49"/>
      <c r="BUH109" s="49"/>
      <c r="BUI109" s="49"/>
      <c r="BUJ109" s="49"/>
      <c r="BUK109" s="49"/>
      <c r="BUL109" s="49"/>
      <c r="BUM109" s="49"/>
      <c r="BUN109" s="49"/>
      <c r="BUO109" s="49"/>
      <c r="BUP109" s="49"/>
      <c r="BUQ109" s="49"/>
      <c r="BUR109" s="49"/>
      <c r="BUS109" s="49"/>
      <c r="BUT109" s="49"/>
      <c r="BUU109" s="49"/>
      <c r="BUV109" s="49"/>
      <c r="BUW109" s="49"/>
      <c r="BUX109" s="49"/>
      <c r="BUY109" s="49"/>
      <c r="BUZ109" s="49"/>
      <c r="BVA109" s="49"/>
      <c r="BVB109" s="49"/>
      <c r="BVC109" s="49"/>
      <c r="BVD109" s="49"/>
      <c r="BVE109" s="49"/>
      <c r="BVF109" s="49"/>
      <c r="BVG109" s="49"/>
      <c r="BVH109" s="49"/>
      <c r="BVI109" s="49"/>
      <c r="BVJ109" s="49"/>
      <c r="BVK109" s="49"/>
      <c r="BVL109" s="49"/>
      <c r="BVM109" s="49"/>
      <c r="BVN109" s="49"/>
      <c r="BVO109" s="49"/>
      <c r="BVP109" s="49"/>
      <c r="BVQ109" s="49"/>
      <c r="BVR109" s="49"/>
      <c r="BVS109" s="49"/>
      <c r="BVT109" s="49"/>
      <c r="BVU109" s="49"/>
      <c r="BVV109" s="49"/>
      <c r="BVW109" s="49"/>
      <c r="BVX109" s="49"/>
      <c r="BVY109" s="49"/>
      <c r="BVZ109" s="49"/>
      <c r="BWA109" s="49"/>
      <c r="BWB109" s="49"/>
      <c r="BWC109" s="49"/>
      <c r="BWD109" s="49"/>
      <c r="BWE109" s="49"/>
      <c r="BWF109" s="49"/>
      <c r="BWG109" s="49"/>
      <c r="BWH109" s="49"/>
      <c r="BWI109" s="49"/>
      <c r="BWJ109" s="49"/>
      <c r="BWK109" s="49"/>
      <c r="BWL109" s="49"/>
      <c r="BWM109" s="49"/>
      <c r="BWN109" s="49"/>
      <c r="BWO109" s="49"/>
      <c r="BWP109" s="49"/>
      <c r="BWQ109" s="49"/>
      <c r="BWR109" s="49"/>
      <c r="BWS109" s="49"/>
      <c r="BWT109" s="49"/>
      <c r="BWU109" s="49"/>
      <c r="BWV109" s="49"/>
      <c r="BWW109" s="49"/>
      <c r="BWX109" s="49"/>
      <c r="BWY109" s="49"/>
      <c r="BWZ109" s="49"/>
      <c r="BXA109" s="49"/>
      <c r="BXB109" s="49"/>
      <c r="BXC109" s="49"/>
      <c r="BXD109" s="49"/>
      <c r="BXE109" s="49"/>
      <c r="BXF109" s="49"/>
      <c r="BXG109" s="49"/>
      <c r="BXH109" s="49"/>
      <c r="BXI109" s="49"/>
      <c r="BXJ109" s="49"/>
      <c r="BXK109" s="49"/>
      <c r="BXL109" s="49"/>
      <c r="BXM109" s="49"/>
      <c r="BXN109" s="49"/>
      <c r="BXO109" s="49"/>
      <c r="BXP109" s="49"/>
      <c r="BXQ109" s="49"/>
      <c r="BXR109" s="49"/>
      <c r="BXS109" s="49"/>
      <c r="BXT109" s="49"/>
      <c r="BXU109" s="49"/>
      <c r="BXV109" s="49"/>
      <c r="BXW109" s="49"/>
      <c r="BXX109" s="49"/>
      <c r="BXY109" s="49"/>
      <c r="BXZ109" s="49"/>
      <c r="BYA109" s="49"/>
      <c r="BYB109" s="49"/>
      <c r="BYC109" s="49"/>
      <c r="BYD109" s="49"/>
      <c r="BYE109" s="49"/>
      <c r="BYF109" s="49"/>
      <c r="BYG109" s="49"/>
      <c r="BYH109" s="49"/>
      <c r="BYI109" s="49"/>
      <c r="BYJ109" s="49"/>
      <c r="BYK109" s="49"/>
      <c r="BYL109" s="49"/>
      <c r="BYM109" s="49"/>
      <c r="BYN109" s="49"/>
      <c r="BYO109" s="49"/>
      <c r="BYP109" s="49"/>
      <c r="BYQ109" s="49"/>
      <c r="BYR109" s="49"/>
      <c r="BYS109" s="49"/>
      <c r="BYT109" s="49"/>
      <c r="BYU109" s="49"/>
      <c r="BYV109" s="49"/>
      <c r="BYW109" s="49"/>
      <c r="BYX109" s="49"/>
      <c r="BYY109" s="49"/>
      <c r="BYZ109" s="49"/>
      <c r="BZA109" s="49"/>
      <c r="BZB109" s="49"/>
      <c r="BZC109" s="49"/>
      <c r="BZD109" s="49"/>
      <c r="BZE109" s="49"/>
      <c r="BZF109" s="49"/>
      <c r="BZG109" s="49"/>
      <c r="BZH109" s="49"/>
      <c r="BZI109" s="49"/>
      <c r="BZJ109" s="49"/>
      <c r="BZK109" s="49"/>
      <c r="BZL109" s="49"/>
      <c r="BZM109" s="49"/>
      <c r="BZN109" s="49"/>
      <c r="BZO109" s="49"/>
      <c r="BZP109" s="49"/>
      <c r="BZQ109" s="49"/>
      <c r="BZR109" s="49"/>
      <c r="BZS109" s="49"/>
      <c r="BZT109" s="49"/>
      <c r="BZU109" s="49"/>
      <c r="BZV109" s="49"/>
      <c r="BZW109" s="49"/>
      <c r="BZX109" s="49"/>
      <c r="BZY109" s="49"/>
      <c r="BZZ109" s="49"/>
      <c r="CAA109" s="49"/>
      <c r="CAB109" s="49"/>
      <c r="CAC109" s="49"/>
      <c r="CAD109" s="49"/>
      <c r="CAE109" s="49"/>
      <c r="CAF109" s="49"/>
      <c r="CAG109" s="49"/>
      <c r="CAH109" s="49"/>
      <c r="CAI109" s="49"/>
      <c r="CAJ109" s="49"/>
      <c r="CAK109" s="49"/>
      <c r="CAL109" s="49"/>
      <c r="CAM109" s="49"/>
      <c r="CAN109" s="49"/>
      <c r="CAO109" s="49"/>
      <c r="CAP109" s="49"/>
      <c r="CAQ109" s="49"/>
      <c r="CAR109" s="49"/>
      <c r="CAS109" s="49"/>
      <c r="CAT109" s="49"/>
      <c r="CAU109" s="49"/>
      <c r="CAV109" s="49"/>
      <c r="CAW109" s="49"/>
      <c r="CAX109" s="49"/>
      <c r="CAY109" s="49"/>
      <c r="CAZ109" s="49"/>
      <c r="CBA109" s="49"/>
      <c r="CBB109" s="49"/>
      <c r="CBC109" s="49"/>
      <c r="CBD109" s="49"/>
      <c r="CBE109" s="49"/>
      <c r="CBF109" s="49"/>
      <c r="CBG109" s="49"/>
      <c r="CBH109" s="49"/>
      <c r="CBI109" s="49"/>
      <c r="CBJ109" s="49"/>
      <c r="CBK109" s="49"/>
      <c r="CBL109" s="49"/>
      <c r="CBM109" s="49"/>
      <c r="CBN109" s="49"/>
      <c r="CBO109" s="49"/>
      <c r="CBP109" s="49"/>
      <c r="CBQ109" s="49"/>
      <c r="CBR109" s="49"/>
      <c r="CBS109" s="49"/>
      <c r="CBT109" s="49"/>
      <c r="CBU109" s="49"/>
      <c r="CBV109" s="49"/>
      <c r="CBW109" s="49"/>
      <c r="CBX109" s="49"/>
      <c r="CBY109" s="49"/>
      <c r="CBZ109" s="49"/>
      <c r="CCA109" s="49"/>
      <c r="CCB109" s="49"/>
      <c r="CCC109" s="49"/>
      <c r="CCD109" s="49"/>
      <c r="CCE109" s="49"/>
      <c r="CCF109" s="49"/>
      <c r="CCG109" s="49"/>
      <c r="CCH109" s="49"/>
      <c r="CCI109" s="49"/>
      <c r="CCJ109" s="49"/>
      <c r="CCK109" s="49"/>
      <c r="CCL109" s="49"/>
      <c r="CCM109" s="49"/>
      <c r="CCN109" s="49"/>
      <c r="CCO109" s="49"/>
      <c r="CCP109" s="49"/>
      <c r="CCQ109" s="49"/>
      <c r="CCR109" s="49"/>
      <c r="CCS109" s="49"/>
      <c r="CCT109" s="49"/>
      <c r="CCU109" s="49"/>
      <c r="CCV109" s="49"/>
      <c r="CCW109" s="49"/>
      <c r="CCX109" s="49"/>
      <c r="CCY109" s="49"/>
      <c r="CCZ109" s="49"/>
      <c r="CDA109" s="49"/>
      <c r="CDB109" s="49"/>
      <c r="CDC109" s="49"/>
      <c r="CDD109" s="49"/>
      <c r="CDE109" s="49"/>
      <c r="CDF109" s="49"/>
      <c r="CDG109" s="49"/>
      <c r="CDH109" s="49"/>
      <c r="CDI109" s="49"/>
      <c r="CDJ109" s="49"/>
      <c r="CDK109" s="49"/>
      <c r="CDL109" s="49"/>
      <c r="CDM109" s="49"/>
      <c r="CDN109" s="49"/>
      <c r="CDO109" s="49"/>
      <c r="CDP109" s="49"/>
      <c r="CDQ109" s="49"/>
      <c r="CDR109" s="49"/>
      <c r="CDS109" s="49"/>
      <c r="CDT109" s="49"/>
      <c r="CDU109" s="49"/>
      <c r="CDV109" s="49"/>
      <c r="CDW109" s="49"/>
      <c r="CDX109" s="49"/>
      <c r="CDY109" s="49"/>
      <c r="CDZ109" s="49"/>
      <c r="CEA109" s="49"/>
      <c r="CEB109" s="49"/>
      <c r="CEC109" s="49"/>
      <c r="CED109" s="49"/>
      <c r="CEE109" s="49"/>
      <c r="CEF109" s="49"/>
      <c r="CEG109" s="49"/>
      <c r="CEH109" s="49"/>
      <c r="CEI109" s="49"/>
      <c r="CEJ109" s="49"/>
      <c r="CEK109" s="49"/>
      <c r="CEL109" s="49"/>
      <c r="CEM109" s="49"/>
      <c r="CEN109" s="49"/>
      <c r="CEO109" s="49"/>
      <c r="CEP109" s="49"/>
      <c r="CEQ109" s="49"/>
      <c r="CER109" s="49"/>
      <c r="CES109" s="49"/>
      <c r="CET109" s="49"/>
      <c r="CEU109" s="49"/>
      <c r="CEV109" s="49"/>
      <c r="CEW109" s="49"/>
      <c r="CEX109" s="49"/>
      <c r="CEY109" s="49"/>
      <c r="CEZ109" s="49"/>
      <c r="CFA109" s="49"/>
      <c r="CFB109" s="49"/>
      <c r="CFC109" s="49"/>
      <c r="CFD109" s="49"/>
      <c r="CFE109" s="49"/>
      <c r="CFF109" s="49"/>
      <c r="CFG109" s="49"/>
      <c r="CFH109" s="49"/>
      <c r="CFI109" s="49"/>
      <c r="CFJ109" s="49"/>
      <c r="CFK109" s="49"/>
      <c r="CFL109" s="49"/>
      <c r="CFM109" s="49"/>
      <c r="CFN109" s="49"/>
      <c r="CFO109" s="49"/>
      <c r="CFP109" s="49"/>
      <c r="CFQ109" s="49"/>
      <c r="CFR109" s="49"/>
      <c r="CFS109" s="49"/>
      <c r="CFT109" s="49"/>
      <c r="CFU109" s="49"/>
      <c r="CFV109" s="49"/>
      <c r="CFW109" s="49"/>
      <c r="CFX109" s="49"/>
      <c r="CFY109" s="49"/>
      <c r="CFZ109" s="49"/>
      <c r="CGA109" s="49"/>
      <c r="CGB109" s="49"/>
      <c r="CGC109" s="49"/>
      <c r="CGD109" s="49"/>
      <c r="CGE109" s="49"/>
      <c r="CGF109" s="49"/>
      <c r="CGG109" s="49"/>
      <c r="CGH109" s="49"/>
      <c r="CGI109" s="49"/>
      <c r="CGJ109" s="49"/>
      <c r="CGK109" s="49"/>
      <c r="CGL109" s="49"/>
      <c r="CGM109" s="49"/>
      <c r="CGN109" s="49"/>
      <c r="CGO109" s="49"/>
      <c r="CGP109" s="49"/>
      <c r="CGQ109" s="49"/>
      <c r="CGR109" s="49"/>
      <c r="CGS109" s="49"/>
      <c r="CGT109" s="49"/>
      <c r="CGU109" s="49"/>
      <c r="CGV109" s="49"/>
      <c r="CGW109" s="49"/>
      <c r="CGX109" s="49"/>
      <c r="CGY109" s="49"/>
      <c r="CGZ109" s="49"/>
      <c r="CHA109" s="49"/>
      <c r="CHB109" s="49"/>
      <c r="CHC109" s="49"/>
      <c r="CHD109" s="49"/>
      <c r="CHE109" s="49"/>
      <c r="CHF109" s="49"/>
      <c r="CHG109" s="49"/>
      <c r="CHH109" s="49"/>
      <c r="CHI109" s="49"/>
      <c r="CHJ109" s="49"/>
      <c r="CHK109" s="49"/>
      <c r="CHL109" s="49"/>
      <c r="CHM109" s="49"/>
      <c r="CHN109" s="49"/>
      <c r="CHO109" s="49"/>
      <c r="CHP109" s="49"/>
      <c r="CHQ109" s="49"/>
      <c r="CHR109" s="49"/>
      <c r="CHS109" s="49"/>
      <c r="CHT109" s="49"/>
      <c r="CHU109" s="49"/>
      <c r="CHV109" s="49"/>
      <c r="CHW109" s="49"/>
      <c r="CHX109" s="49"/>
      <c r="CHY109" s="49"/>
      <c r="CHZ109" s="49"/>
      <c r="CIA109" s="49"/>
      <c r="CIB109" s="49"/>
      <c r="CIC109" s="49"/>
      <c r="CID109" s="49"/>
      <c r="CIE109" s="49"/>
      <c r="CIF109" s="49"/>
      <c r="CIG109" s="49"/>
      <c r="CIH109" s="49"/>
      <c r="CII109" s="49"/>
      <c r="CIJ109" s="49"/>
      <c r="CIK109" s="49"/>
      <c r="CIL109" s="49"/>
      <c r="CIM109" s="49"/>
      <c r="CIN109" s="49"/>
      <c r="CIO109" s="49"/>
      <c r="CIP109" s="49"/>
      <c r="CIQ109" s="49"/>
      <c r="CIR109" s="49"/>
      <c r="CIS109" s="49"/>
      <c r="CIT109" s="49"/>
      <c r="CIU109" s="49"/>
      <c r="CIV109" s="49"/>
      <c r="CIW109" s="49"/>
      <c r="CIX109" s="49"/>
      <c r="CIY109" s="49"/>
      <c r="CIZ109" s="49"/>
      <c r="CJA109" s="49"/>
      <c r="CJB109" s="49"/>
      <c r="CJC109" s="49"/>
      <c r="CJD109" s="49"/>
      <c r="CJE109" s="49"/>
      <c r="CJF109" s="49"/>
      <c r="CJG109" s="49"/>
      <c r="CJH109" s="49"/>
      <c r="CJI109" s="49"/>
      <c r="CJJ109" s="49"/>
      <c r="CJK109" s="49"/>
      <c r="CJL109" s="49"/>
      <c r="CJM109" s="49"/>
      <c r="CJN109" s="49"/>
      <c r="CJO109" s="49"/>
      <c r="CJP109" s="49"/>
      <c r="CJQ109" s="49"/>
      <c r="CJR109" s="49"/>
      <c r="CJS109" s="49"/>
      <c r="CJT109" s="49"/>
      <c r="CJU109" s="49"/>
      <c r="CJV109" s="49"/>
      <c r="CJW109" s="49"/>
      <c r="CJX109" s="49"/>
      <c r="CJY109" s="49"/>
      <c r="CJZ109" s="49"/>
      <c r="CKA109" s="49"/>
      <c r="CKB109" s="49"/>
      <c r="CKC109" s="49"/>
      <c r="CKD109" s="49"/>
      <c r="CKE109" s="49"/>
      <c r="CKF109" s="49"/>
      <c r="CKG109" s="49"/>
      <c r="CKH109" s="49"/>
      <c r="CKI109" s="49"/>
      <c r="CKJ109" s="49"/>
      <c r="CKK109" s="49"/>
      <c r="CKL109" s="49"/>
      <c r="CKM109" s="49"/>
      <c r="CKN109" s="49"/>
      <c r="CKO109" s="49"/>
      <c r="CKP109" s="49"/>
      <c r="CKQ109" s="49"/>
      <c r="CKR109" s="49"/>
      <c r="CKS109" s="49"/>
      <c r="CKT109" s="49"/>
      <c r="CKU109" s="49"/>
      <c r="CKV109" s="49"/>
      <c r="CKW109" s="49"/>
      <c r="CKX109" s="49"/>
      <c r="CKY109" s="49"/>
      <c r="CKZ109" s="49"/>
      <c r="CLA109" s="49"/>
      <c r="CLB109" s="49"/>
      <c r="CLC109" s="49"/>
      <c r="CLD109" s="49"/>
      <c r="CLE109" s="49"/>
      <c r="CLF109" s="49"/>
      <c r="CLG109" s="49"/>
      <c r="CLH109" s="49"/>
      <c r="CLI109" s="49"/>
      <c r="CLJ109" s="49"/>
      <c r="CLK109" s="49"/>
      <c r="CLL109" s="49"/>
      <c r="CLM109" s="49"/>
      <c r="CLN109" s="49"/>
      <c r="CLO109" s="49"/>
      <c r="CLP109" s="49"/>
      <c r="CLQ109" s="49"/>
      <c r="CLR109" s="49"/>
      <c r="CLS109" s="49"/>
      <c r="CLT109" s="49"/>
      <c r="CLU109" s="49"/>
      <c r="CLV109" s="49"/>
      <c r="CLW109" s="49"/>
      <c r="CLX109" s="49"/>
      <c r="CLY109" s="49"/>
      <c r="CLZ109" s="49"/>
      <c r="CMA109" s="49"/>
      <c r="CMB109" s="49"/>
      <c r="CMC109" s="49"/>
      <c r="CMD109" s="49"/>
      <c r="CME109" s="49"/>
      <c r="CMF109" s="49"/>
      <c r="CMG109" s="49"/>
      <c r="CMH109" s="49"/>
      <c r="CMI109" s="49"/>
      <c r="CMJ109" s="49"/>
      <c r="CMK109" s="49"/>
      <c r="CML109" s="49"/>
      <c r="CMM109" s="49"/>
      <c r="CMN109" s="49"/>
      <c r="CMO109" s="49"/>
      <c r="CMP109" s="49"/>
      <c r="CMQ109" s="49"/>
      <c r="CMR109" s="49"/>
      <c r="CMS109" s="49"/>
      <c r="CMT109" s="49"/>
      <c r="CMU109" s="49"/>
      <c r="CMV109" s="49"/>
      <c r="CMW109" s="49"/>
      <c r="CMX109" s="49"/>
      <c r="CMY109" s="49"/>
      <c r="CMZ109" s="49"/>
      <c r="CNA109" s="49"/>
      <c r="CNB109" s="49"/>
      <c r="CNC109" s="49"/>
      <c r="CND109" s="49"/>
      <c r="CNE109" s="49"/>
      <c r="CNF109" s="49"/>
      <c r="CNG109" s="49"/>
      <c r="CNH109" s="49"/>
      <c r="CNI109" s="49"/>
      <c r="CNJ109" s="49"/>
      <c r="CNK109" s="49"/>
      <c r="CNL109" s="49"/>
      <c r="CNM109" s="49"/>
      <c r="CNN109" s="49"/>
      <c r="CNO109" s="49"/>
      <c r="CNP109" s="49"/>
      <c r="CNQ109" s="49"/>
      <c r="CNR109" s="49"/>
      <c r="CNS109" s="49"/>
      <c r="CNT109" s="49"/>
      <c r="CNU109" s="49"/>
      <c r="CNV109" s="49"/>
      <c r="CNW109" s="49"/>
      <c r="CNX109" s="49"/>
      <c r="CNY109" s="49"/>
      <c r="CNZ109" s="49"/>
      <c r="COA109" s="49"/>
      <c r="COB109" s="49"/>
      <c r="COC109" s="49"/>
      <c r="COD109" s="49"/>
      <c r="COE109" s="49"/>
      <c r="COF109" s="49"/>
      <c r="COG109" s="49"/>
      <c r="COH109" s="49"/>
      <c r="COI109" s="49"/>
      <c r="COJ109" s="49"/>
      <c r="COK109" s="49"/>
      <c r="COL109" s="49"/>
      <c r="COM109" s="49"/>
      <c r="CON109" s="49"/>
      <c r="COO109" s="49"/>
      <c r="COP109" s="49"/>
      <c r="COQ109" s="49"/>
      <c r="COR109" s="49"/>
      <c r="COS109" s="49"/>
      <c r="COT109" s="49"/>
      <c r="COU109" s="49"/>
      <c r="COV109" s="49"/>
      <c r="COW109" s="49"/>
      <c r="COX109" s="49"/>
      <c r="COY109" s="49"/>
      <c r="COZ109" s="49"/>
      <c r="CPA109" s="49"/>
      <c r="CPB109" s="49"/>
      <c r="CPC109" s="49"/>
      <c r="CPD109" s="49"/>
      <c r="CPE109" s="49"/>
      <c r="CPF109" s="49"/>
      <c r="CPG109" s="49"/>
      <c r="CPH109" s="49"/>
      <c r="CPI109" s="49"/>
      <c r="CPJ109" s="49"/>
      <c r="CPK109" s="49"/>
      <c r="CPL109" s="49"/>
      <c r="CPM109" s="49"/>
      <c r="CPN109" s="49"/>
      <c r="CPO109" s="49"/>
      <c r="CPP109" s="49"/>
      <c r="CPQ109" s="49"/>
      <c r="CPR109" s="49"/>
      <c r="CPS109" s="49"/>
      <c r="CPT109" s="49"/>
      <c r="CPU109" s="49"/>
      <c r="CPV109" s="49"/>
      <c r="CPW109" s="49"/>
      <c r="CPX109" s="49"/>
      <c r="CPY109" s="49"/>
      <c r="CPZ109" s="49"/>
      <c r="CQA109" s="49"/>
      <c r="CQB109" s="49"/>
      <c r="CQC109" s="49"/>
      <c r="CQD109" s="49"/>
      <c r="CQE109" s="49"/>
      <c r="CQF109" s="49"/>
      <c r="CQG109" s="49"/>
      <c r="CQH109" s="49"/>
      <c r="CQI109" s="49"/>
      <c r="CQJ109" s="49"/>
      <c r="CQK109" s="49"/>
      <c r="CQL109" s="49"/>
      <c r="CQM109" s="49"/>
      <c r="CQN109" s="49"/>
      <c r="CQO109" s="49"/>
      <c r="CQP109" s="49"/>
      <c r="CQQ109" s="49"/>
      <c r="CQR109" s="49"/>
      <c r="CQS109" s="49"/>
      <c r="CQT109" s="49"/>
      <c r="CQU109" s="49"/>
      <c r="CQV109" s="49"/>
      <c r="CQW109" s="49"/>
      <c r="CQX109" s="49"/>
      <c r="CQY109" s="49"/>
      <c r="CQZ109" s="49"/>
      <c r="CRA109" s="49"/>
      <c r="CRB109" s="49"/>
      <c r="CRC109" s="49"/>
      <c r="CRD109" s="49"/>
      <c r="CRE109" s="49"/>
      <c r="CRF109" s="49"/>
      <c r="CRG109" s="49"/>
      <c r="CRH109" s="49"/>
      <c r="CRI109" s="49"/>
      <c r="CRJ109" s="49"/>
      <c r="CRK109" s="49"/>
      <c r="CRL109" s="49"/>
      <c r="CRM109" s="49"/>
      <c r="CRN109" s="49"/>
      <c r="CRO109" s="49"/>
      <c r="CRP109" s="49"/>
      <c r="CRQ109" s="49"/>
      <c r="CRR109" s="49"/>
      <c r="CRS109" s="49"/>
      <c r="CRT109" s="49"/>
      <c r="CRU109" s="49"/>
      <c r="CRV109" s="49"/>
      <c r="CRW109" s="49"/>
      <c r="CRX109" s="49"/>
      <c r="CRY109" s="49"/>
      <c r="CRZ109" s="49"/>
      <c r="CSA109" s="49"/>
      <c r="CSB109" s="49"/>
      <c r="CSC109" s="49"/>
      <c r="CSD109" s="49"/>
      <c r="CSE109" s="49"/>
      <c r="CSF109" s="49"/>
      <c r="CSG109" s="49"/>
      <c r="CSH109" s="49"/>
      <c r="CSI109" s="49"/>
      <c r="CSJ109" s="49"/>
      <c r="CSK109" s="49"/>
      <c r="CSL109" s="49"/>
      <c r="CSM109" s="49"/>
      <c r="CSN109" s="49"/>
      <c r="CSO109" s="49"/>
      <c r="CSP109" s="49"/>
      <c r="CSQ109" s="49"/>
      <c r="CSR109" s="49"/>
      <c r="CSS109" s="49"/>
      <c r="CST109" s="49"/>
      <c r="CSU109" s="49"/>
      <c r="CSV109" s="49"/>
      <c r="CSW109" s="49"/>
      <c r="CSX109" s="49"/>
      <c r="CSY109" s="49"/>
      <c r="CSZ109" s="49"/>
      <c r="CTA109" s="49"/>
      <c r="CTB109" s="49"/>
      <c r="CTC109" s="49"/>
      <c r="CTD109" s="49"/>
      <c r="CTE109" s="49"/>
      <c r="CTF109" s="49"/>
      <c r="CTG109" s="49"/>
      <c r="CTH109" s="49"/>
      <c r="CTI109" s="49"/>
      <c r="CTJ109" s="49"/>
      <c r="CTK109" s="49"/>
      <c r="CTL109" s="49"/>
      <c r="CTM109" s="49"/>
      <c r="CTN109" s="49"/>
      <c r="CTO109" s="49"/>
      <c r="CTP109" s="49"/>
      <c r="CTQ109" s="49"/>
      <c r="CTR109" s="49"/>
      <c r="CTS109" s="49"/>
      <c r="CTT109" s="49"/>
      <c r="CTU109" s="49"/>
      <c r="CTV109" s="49"/>
      <c r="CTW109" s="49"/>
      <c r="CTX109" s="49"/>
      <c r="CTY109" s="49"/>
      <c r="CTZ109" s="49"/>
      <c r="CUA109" s="49"/>
      <c r="CUB109" s="49"/>
      <c r="CUC109" s="49"/>
      <c r="CUD109" s="49"/>
      <c r="CUE109" s="49"/>
      <c r="CUF109" s="49"/>
      <c r="CUG109" s="49"/>
      <c r="CUH109" s="49"/>
      <c r="CUI109" s="49"/>
      <c r="CUJ109" s="49"/>
      <c r="CUK109" s="49"/>
      <c r="CUL109" s="49"/>
      <c r="CUM109" s="49"/>
      <c r="CUN109" s="49"/>
      <c r="CUO109" s="49"/>
      <c r="CUP109" s="49"/>
      <c r="CUQ109" s="49"/>
      <c r="CUR109" s="49"/>
      <c r="CUS109" s="49"/>
      <c r="CUT109" s="49"/>
      <c r="CUU109" s="49"/>
      <c r="CUV109" s="49"/>
      <c r="CUW109" s="49"/>
      <c r="CUX109" s="49"/>
      <c r="CUY109" s="49"/>
      <c r="CUZ109" s="49"/>
      <c r="CVA109" s="49"/>
      <c r="CVB109" s="49"/>
      <c r="CVC109" s="49"/>
      <c r="CVD109" s="49"/>
      <c r="CVE109" s="49"/>
      <c r="CVF109" s="49"/>
      <c r="CVG109" s="49"/>
      <c r="CVH109" s="49"/>
      <c r="CVI109" s="49"/>
      <c r="CVJ109" s="49"/>
      <c r="CVK109" s="49"/>
      <c r="CVL109" s="49"/>
      <c r="CVM109" s="49"/>
      <c r="CVN109" s="49"/>
      <c r="CVO109" s="49"/>
      <c r="CVP109" s="49"/>
      <c r="CVQ109" s="49"/>
      <c r="CVR109" s="49"/>
      <c r="CVS109" s="49"/>
      <c r="CVT109" s="49"/>
      <c r="CVU109" s="49"/>
      <c r="CVV109" s="49"/>
      <c r="CVW109" s="49"/>
      <c r="CVX109" s="49"/>
      <c r="CVY109" s="49"/>
      <c r="CVZ109" s="49"/>
      <c r="CWA109" s="49"/>
      <c r="CWB109" s="49"/>
      <c r="CWC109" s="49"/>
      <c r="CWD109" s="49"/>
      <c r="CWE109" s="49"/>
      <c r="CWF109" s="49"/>
      <c r="CWG109" s="49"/>
      <c r="CWH109" s="49"/>
      <c r="CWI109" s="49"/>
      <c r="CWJ109" s="49"/>
      <c r="CWK109" s="49"/>
      <c r="CWL109" s="49"/>
      <c r="CWM109" s="49"/>
      <c r="CWN109" s="49"/>
      <c r="CWO109" s="49"/>
      <c r="CWP109" s="49"/>
      <c r="CWQ109" s="49"/>
      <c r="CWR109" s="49"/>
      <c r="CWS109" s="49"/>
      <c r="CWT109" s="49"/>
      <c r="CWU109" s="49"/>
      <c r="CWV109" s="49"/>
      <c r="CWW109" s="49"/>
      <c r="CWX109" s="49"/>
      <c r="CWY109" s="49"/>
      <c r="CWZ109" s="49"/>
      <c r="CXA109" s="49"/>
      <c r="CXB109" s="49"/>
      <c r="CXC109" s="49"/>
      <c r="CXD109" s="49"/>
      <c r="CXE109" s="49"/>
      <c r="CXF109" s="49"/>
      <c r="CXG109" s="49"/>
      <c r="CXH109" s="49"/>
      <c r="CXI109" s="49"/>
      <c r="CXJ109" s="49"/>
      <c r="CXK109" s="49"/>
      <c r="CXL109" s="49"/>
      <c r="CXM109" s="49"/>
      <c r="CXN109" s="49"/>
      <c r="CXO109" s="49"/>
      <c r="CXP109" s="49"/>
      <c r="CXQ109" s="49"/>
      <c r="CXR109" s="49"/>
      <c r="CXS109" s="49"/>
      <c r="CXT109" s="49"/>
      <c r="CXU109" s="49"/>
      <c r="CXV109" s="49"/>
      <c r="CXW109" s="49"/>
      <c r="CXX109" s="49"/>
      <c r="CXY109" s="49"/>
      <c r="CXZ109" s="49"/>
      <c r="CYA109" s="49"/>
      <c r="CYB109" s="49"/>
      <c r="CYC109" s="49"/>
      <c r="CYD109" s="49"/>
      <c r="CYE109" s="49"/>
      <c r="CYF109" s="49"/>
      <c r="CYG109" s="49"/>
      <c r="CYH109" s="49"/>
      <c r="CYI109" s="49"/>
      <c r="CYJ109" s="49"/>
      <c r="CYK109" s="49"/>
      <c r="CYL109" s="49"/>
      <c r="CYM109" s="49"/>
      <c r="CYN109" s="49"/>
      <c r="CYO109" s="49"/>
      <c r="CYP109" s="49"/>
      <c r="CYQ109" s="49"/>
      <c r="CYR109" s="49"/>
      <c r="CYS109" s="49"/>
      <c r="CYT109" s="49"/>
      <c r="CYU109" s="49"/>
      <c r="CYV109" s="49"/>
      <c r="CYW109" s="49"/>
      <c r="CYX109" s="49"/>
      <c r="CYY109" s="49"/>
      <c r="CYZ109" s="49"/>
      <c r="CZA109" s="49"/>
      <c r="CZB109" s="49"/>
      <c r="CZC109" s="49"/>
      <c r="CZD109" s="49"/>
      <c r="CZE109" s="49"/>
      <c r="CZF109" s="49"/>
      <c r="CZG109" s="49"/>
      <c r="CZH109" s="49"/>
      <c r="CZI109" s="49"/>
      <c r="CZJ109" s="49"/>
      <c r="CZK109" s="49"/>
      <c r="CZL109" s="49"/>
      <c r="CZM109" s="49"/>
      <c r="CZN109" s="49"/>
      <c r="CZO109" s="49"/>
      <c r="CZP109" s="49"/>
      <c r="CZQ109" s="49"/>
      <c r="CZR109" s="49"/>
      <c r="CZS109" s="49"/>
      <c r="CZT109" s="49"/>
      <c r="CZU109" s="49"/>
      <c r="CZV109" s="49"/>
      <c r="CZW109" s="49"/>
      <c r="CZX109" s="49"/>
      <c r="CZY109" s="49"/>
      <c r="CZZ109" s="49"/>
      <c r="DAA109" s="49"/>
      <c r="DAB109" s="49"/>
      <c r="DAC109" s="49"/>
      <c r="DAD109" s="49"/>
      <c r="DAE109" s="49"/>
      <c r="DAF109" s="49"/>
      <c r="DAG109" s="49"/>
      <c r="DAH109" s="49"/>
      <c r="DAI109" s="49"/>
      <c r="DAJ109" s="49"/>
      <c r="DAK109" s="49"/>
      <c r="DAL109" s="49"/>
      <c r="DAM109" s="49"/>
      <c r="DAN109" s="49"/>
      <c r="DAO109" s="49"/>
      <c r="DAP109" s="49"/>
      <c r="DAQ109" s="49"/>
      <c r="DAR109" s="49"/>
      <c r="DAS109" s="49"/>
      <c r="DAT109" s="49"/>
      <c r="DAU109" s="49"/>
      <c r="DAV109" s="49"/>
      <c r="DAW109" s="49"/>
      <c r="DAX109" s="49"/>
      <c r="DAY109" s="49"/>
      <c r="DAZ109" s="49"/>
      <c r="DBA109" s="49"/>
      <c r="DBB109" s="49"/>
      <c r="DBC109" s="49"/>
      <c r="DBD109" s="49"/>
      <c r="DBE109" s="49"/>
      <c r="DBF109" s="49"/>
      <c r="DBG109" s="49"/>
      <c r="DBH109" s="49"/>
      <c r="DBI109" s="49"/>
      <c r="DBJ109" s="49"/>
      <c r="DBK109" s="49"/>
      <c r="DBL109" s="49"/>
      <c r="DBM109" s="49"/>
      <c r="DBN109" s="49"/>
      <c r="DBO109" s="49"/>
      <c r="DBP109" s="49"/>
      <c r="DBQ109" s="49"/>
      <c r="DBR109" s="49"/>
      <c r="DBS109" s="49"/>
      <c r="DBT109" s="49"/>
      <c r="DBU109" s="49"/>
      <c r="DBV109" s="49"/>
      <c r="DBW109" s="49"/>
      <c r="DBX109" s="49"/>
      <c r="DBY109" s="49"/>
      <c r="DBZ109" s="49"/>
      <c r="DCA109" s="49"/>
      <c r="DCB109" s="49"/>
      <c r="DCC109" s="49"/>
      <c r="DCD109" s="49"/>
      <c r="DCE109" s="49"/>
      <c r="DCF109" s="49"/>
      <c r="DCG109" s="49"/>
      <c r="DCH109" s="49"/>
      <c r="DCI109" s="49"/>
      <c r="DCJ109" s="49"/>
      <c r="DCK109" s="49"/>
      <c r="DCL109" s="49"/>
      <c r="DCM109" s="49"/>
      <c r="DCN109" s="49"/>
      <c r="DCO109" s="49"/>
      <c r="DCP109" s="49"/>
      <c r="DCQ109" s="49"/>
      <c r="DCR109" s="49"/>
      <c r="DCS109" s="49"/>
      <c r="DCT109" s="49"/>
      <c r="DCU109" s="49"/>
      <c r="DCV109" s="49"/>
      <c r="DCW109" s="49"/>
      <c r="DCX109" s="49"/>
      <c r="DCY109" s="49"/>
      <c r="DCZ109" s="49"/>
      <c r="DDA109" s="49"/>
      <c r="DDB109" s="49"/>
      <c r="DDC109" s="49"/>
      <c r="DDD109" s="49"/>
      <c r="DDE109" s="49"/>
      <c r="DDF109" s="49"/>
      <c r="DDG109" s="49"/>
      <c r="DDH109" s="49"/>
      <c r="DDI109" s="49"/>
      <c r="DDJ109" s="49"/>
      <c r="DDK109" s="49"/>
      <c r="DDL109" s="49"/>
      <c r="DDM109" s="49"/>
      <c r="DDN109" s="49"/>
      <c r="DDO109" s="49"/>
      <c r="DDP109" s="49"/>
      <c r="DDQ109" s="49"/>
      <c r="DDR109" s="49"/>
      <c r="DDS109" s="49"/>
      <c r="DDT109" s="49"/>
      <c r="DDU109" s="49"/>
      <c r="DDV109" s="49"/>
      <c r="DDW109" s="49"/>
      <c r="DDX109" s="49"/>
      <c r="DDY109" s="49"/>
      <c r="DDZ109" s="49"/>
      <c r="DEA109" s="49"/>
      <c r="DEB109" s="49"/>
      <c r="DEC109" s="49"/>
      <c r="DED109" s="49"/>
      <c r="DEE109" s="49"/>
      <c r="DEF109" s="49"/>
      <c r="DEG109" s="49"/>
      <c r="DEH109" s="49"/>
      <c r="DEI109" s="49"/>
      <c r="DEJ109" s="49"/>
      <c r="DEK109" s="49"/>
      <c r="DEL109" s="49"/>
      <c r="DEM109" s="49"/>
      <c r="DEN109" s="49"/>
      <c r="DEO109" s="49"/>
      <c r="DEP109" s="49"/>
      <c r="DEQ109" s="49"/>
      <c r="DER109" s="49"/>
      <c r="DES109" s="49"/>
      <c r="DET109" s="49"/>
      <c r="DEU109" s="49"/>
      <c r="DEV109" s="49"/>
      <c r="DEW109" s="49"/>
      <c r="DEX109" s="49"/>
      <c r="DEY109" s="49"/>
      <c r="DEZ109" s="49"/>
      <c r="DFA109" s="49"/>
      <c r="DFB109" s="49"/>
      <c r="DFC109" s="49"/>
      <c r="DFD109" s="49"/>
      <c r="DFE109" s="49"/>
      <c r="DFF109" s="49"/>
      <c r="DFG109" s="49"/>
      <c r="DFH109" s="49"/>
      <c r="DFI109" s="49"/>
      <c r="DFJ109" s="49"/>
      <c r="DFK109" s="49"/>
      <c r="DFL109" s="49"/>
      <c r="DFM109" s="49"/>
      <c r="DFN109" s="49"/>
      <c r="DFO109" s="49"/>
      <c r="DFP109" s="49"/>
      <c r="DFQ109" s="49"/>
      <c r="DFR109" s="49"/>
      <c r="DFS109" s="49"/>
      <c r="DFT109" s="49"/>
      <c r="DFU109" s="49"/>
      <c r="DFV109" s="49"/>
      <c r="DFW109" s="49"/>
      <c r="DFX109" s="49"/>
      <c r="DFY109" s="49"/>
      <c r="DFZ109" s="49"/>
      <c r="DGA109" s="49"/>
      <c r="DGB109" s="49"/>
      <c r="DGC109" s="49"/>
      <c r="DGD109" s="49"/>
      <c r="DGE109" s="49"/>
      <c r="DGF109" s="49"/>
      <c r="DGG109" s="49"/>
      <c r="DGH109" s="49"/>
      <c r="DGI109" s="49"/>
      <c r="DGJ109" s="49"/>
      <c r="DGK109" s="49"/>
      <c r="DGL109" s="49"/>
      <c r="DGM109" s="49"/>
      <c r="DGN109" s="49"/>
      <c r="DGO109" s="49"/>
      <c r="DGP109" s="49"/>
      <c r="DGQ109" s="49"/>
      <c r="DGR109" s="49"/>
      <c r="DGS109" s="49"/>
      <c r="DGT109" s="49"/>
      <c r="DGU109" s="49"/>
      <c r="DGV109" s="49"/>
      <c r="DGW109" s="49"/>
      <c r="DGX109" s="49"/>
      <c r="DGY109" s="49"/>
      <c r="DGZ109" s="49"/>
      <c r="DHA109" s="49"/>
      <c r="DHB109" s="49"/>
      <c r="DHC109" s="49"/>
      <c r="DHD109" s="49"/>
      <c r="DHE109" s="49"/>
      <c r="DHF109" s="49"/>
      <c r="DHG109" s="49"/>
      <c r="DHH109" s="49"/>
      <c r="DHI109" s="49"/>
      <c r="DHJ109" s="49"/>
      <c r="DHK109" s="49"/>
      <c r="DHL109" s="49"/>
      <c r="DHM109" s="49"/>
      <c r="DHN109" s="49"/>
      <c r="DHO109" s="49"/>
      <c r="DHP109" s="49"/>
      <c r="DHQ109" s="49"/>
      <c r="DHR109" s="49"/>
      <c r="DHS109" s="49"/>
      <c r="DHT109" s="49"/>
      <c r="DHU109" s="49"/>
      <c r="DHV109" s="49"/>
      <c r="DHW109" s="49"/>
      <c r="DHX109" s="49"/>
      <c r="DHY109" s="49"/>
      <c r="DHZ109" s="49"/>
      <c r="DIA109" s="49"/>
      <c r="DIB109" s="49"/>
      <c r="DIC109" s="49"/>
      <c r="DID109" s="49"/>
      <c r="DIE109" s="49"/>
      <c r="DIF109" s="49"/>
      <c r="DIG109" s="49"/>
      <c r="DIH109" s="49"/>
      <c r="DII109" s="49"/>
      <c r="DIJ109" s="49"/>
      <c r="DIK109" s="49"/>
      <c r="DIL109" s="49"/>
      <c r="DIM109" s="49"/>
      <c r="DIN109" s="49"/>
      <c r="DIO109" s="49"/>
      <c r="DIP109" s="49"/>
      <c r="DIQ109" s="49"/>
      <c r="DIR109" s="49"/>
      <c r="DIS109" s="49"/>
      <c r="DIT109" s="49"/>
      <c r="DIU109" s="49"/>
      <c r="DIV109" s="49"/>
      <c r="DIW109" s="49"/>
      <c r="DIX109" s="49"/>
      <c r="DIY109" s="49"/>
      <c r="DIZ109" s="49"/>
      <c r="DJA109" s="49"/>
      <c r="DJB109" s="49"/>
      <c r="DJC109" s="49"/>
      <c r="DJD109" s="49"/>
      <c r="DJE109" s="49"/>
      <c r="DJF109" s="49"/>
      <c r="DJG109" s="49"/>
      <c r="DJH109" s="49"/>
      <c r="DJI109" s="49"/>
      <c r="DJJ109" s="49"/>
      <c r="DJK109" s="49"/>
      <c r="DJL109" s="49"/>
      <c r="DJM109" s="49"/>
      <c r="DJN109" s="49"/>
      <c r="DJO109" s="49"/>
      <c r="DJP109" s="49"/>
      <c r="DJQ109" s="49"/>
      <c r="DJR109" s="49"/>
      <c r="DJS109" s="49"/>
      <c r="DJT109" s="49"/>
      <c r="DJU109" s="49"/>
      <c r="DJV109" s="49"/>
      <c r="DJW109" s="49"/>
      <c r="DJX109" s="49"/>
      <c r="DJY109" s="49"/>
      <c r="DJZ109" s="49"/>
      <c r="DKA109" s="49"/>
      <c r="DKB109" s="49"/>
      <c r="DKC109" s="49"/>
      <c r="DKD109" s="49"/>
      <c r="DKE109" s="49"/>
      <c r="DKF109" s="49"/>
      <c r="DKG109" s="49"/>
      <c r="DKH109" s="49"/>
      <c r="DKI109" s="49"/>
      <c r="DKJ109" s="49"/>
      <c r="DKK109" s="49"/>
      <c r="DKL109" s="49"/>
      <c r="DKM109" s="49"/>
      <c r="DKN109" s="49"/>
      <c r="DKO109" s="49"/>
      <c r="DKP109" s="49"/>
      <c r="DKQ109" s="49"/>
      <c r="DKR109" s="49"/>
      <c r="DKS109" s="49"/>
      <c r="DKT109" s="49"/>
      <c r="DKU109" s="49"/>
      <c r="DKV109" s="49"/>
      <c r="DKW109" s="49"/>
      <c r="DKX109" s="49"/>
      <c r="DKY109" s="49"/>
      <c r="DKZ109" s="49"/>
      <c r="DLA109" s="49"/>
      <c r="DLB109" s="49"/>
      <c r="DLC109" s="49"/>
      <c r="DLD109" s="49"/>
      <c r="DLE109" s="49"/>
      <c r="DLF109" s="49"/>
      <c r="DLG109" s="49"/>
      <c r="DLH109" s="49"/>
      <c r="DLI109" s="49"/>
      <c r="DLJ109" s="49"/>
      <c r="DLK109" s="49"/>
      <c r="DLL109" s="49"/>
      <c r="DLM109" s="49"/>
      <c r="DLN109" s="49"/>
      <c r="DLO109" s="49"/>
      <c r="DLP109" s="49"/>
      <c r="DLQ109" s="49"/>
      <c r="DLR109" s="49"/>
      <c r="DLS109" s="49"/>
      <c r="DLT109" s="49"/>
      <c r="DLU109" s="49"/>
      <c r="DLV109" s="49"/>
      <c r="DLW109" s="49"/>
      <c r="DLX109" s="49"/>
      <c r="DLY109" s="49"/>
      <c r="DLZ109" s="49"/>
      <c r="DMA109" s="49"/>
      <c r="DMB109" s="49"/>
      <c r="DMC109" s="49"/>
      <c r="DMD109" s="49"/>
      <c r="DME109" s="49"/>
      <c r="DMF109" s="49"/>
      <c r="DMG109" s="49"/>
      <c r="DMH109" s="49"/>
      <c r="DMI109" s="49"/>
      <c r="DMJ109" s="49"/>
      <c r="DMK109" s="49"/>
      <c r="DML109" s="49"/>
      <c r="DMM109" s="49"/>
      <c r="DMN109" s="49"/>
      <c r="DMO109" s="49"/>
      <c r="DMP109" s="49"/>
      <c r="DMQ109" s="49"/>
      <c r="DMR109" s="49"/>
      <c r="DMS109" s="49"/>
      <c r="DMT109" s="49"/>
      <c r="DMU109" s="49"/>
      <c r="DMV109" s="49"/>
      <c r="DMW109" s="49"/>
      <c r="DMX109" s="49"/>
      <c r="DMY109" s="49"/>
      <c r="DMZ109" s="49"/>
      <c r="DNA109" s="49"/>
      <c r="DNB109" s="49"/>
      <c r="DNC109" s="49"/>
      <c r="DND109" s="49"/>
      <c r="DNE109" s="49"/>
      <c r="DNF109" s="49"/>
      <c r="DNG109" s="49"/>
      <c r="DNH109" s="49"/>
      <c r="DNI109" s="49"/>
      <c r="DNJ109" s="49"/>
      <c r="DNK109" s="49"/>
      <c r="DNL109" s="49"/>
      <c r="DNM109" s="49"/>
      <c r="DNN109" s="49"/>
      <c r="DNO109" s="49"/>
      <c r="DNP109" s="49"/>
      <c r="DNQ109" s="49"/>
      <c r="DNR109" s="49"/>
      <c r="DNS109" s="49"/>
      <c r="DNT109" s="49"/>
      <c r="DNU109" s="49"/>
      <c r="DNV109" s="49"/>
      <c r="DNW109" s="49"/>
      <c r="DNX109" s="49"/>
      <c r="DNY109" s="49"/>
      <c r="DNZ109" s="49"/>
      <c r="DOA109" s="49"/>
      <c r="DOB109" s="49"/>
      <c r="DOC109" s="49"/>
      <c r="DOD109" s="49"/>
      <c r="DOE109" s="49"/>
      <c r="DOF109" s="49"/>
      <c r="DOG109" s="49"/>
      <c r="DOH109" s="49"/>
      <c r="DOI109" s="49"/>
      <c r="DOJ109" s="49"/>
      <c r="DOK109" s="49"/>
      <c r="DOL109" s="49"/>
      <c r="DOM109" s="49"/>
      <c r="DON109" s="49"/>
      <c r="DOO109" s="49"/>
      <c r="DOP109" s="49"/>
      <c r="DOQ109" s="49"/>
      <c r="DOR109" s="49"/>
      <c r="DOS109" s="49"/>
      <c r="DOT109" s="49"/>
      <c r="DOU109" s="49"/>
      <c r="DOV109" s="49"/>
      <c r="DOW109" s="49"/>
      <c r="DOX109" s="49"/>
      <c r="DOY109" s="49"/>
      <c r="DOZ109" s="49"/>
      <c r="DPA109" s="49"/>
      <c r="DPB109" s="49"/>
      <c r="DPC109" s="49"/>
      <c r="DPD109" s="49"/>
      <c r="DPE109" s="49"/>
      <c r="DPF109" s="49"/>
      <c r="DPG109" s="49"/>
      <c r="DPH109" s="49"/>
      <c r="DPI109" s="49"/>
      <c r="DPJ109" s="49"/>
      <c r="DPK109" s="49"/>
      <c r="DPL109" s="49"/>
      <c r="DPM109" s="49"/>
      <c r="DPN109" s="49"/>
      <c r="DPO109" s="49"/>
      <c r="DPP109" s="49"/>
      <c r="DPQ109" s="49"/>
      <c r="DPR109" s="49"/>
      <c r="DPS109" s="49"/>
      <c r="DPT109" s="49"/>
      <c r="DPU109" s="49"/>
      <c r="DPV109" s="49"/>
      <c r="DPW109" s="49"/>
      <c r="DPX109" s="49"/>
      <c r="DPY109" s="49"/>
      <c r="DPZ109" s="49"/>
      <c r="DQA109" s="49"/>
      <c r="DQB109" s="49"/>
      <c r="DQC109" s="49"/>
      <c r="DQD109" s="49"/>
      <c r="DQE109" s="49"/>
      <c r="DQF109" s="49"/>
      <c r="DQG109" s="49"/>
      <c r="DQH109" s="49"/>
      <c r="DQI109" s="49"/>
      <c r="DQJ109" s="49"/>
      <c r="DQK109" s="49"/>
      <c r="DQL109" s="49"/>
      <c r="DQM109" s="49"/>
      <c r="DQN109" s="49"/>
      <c r="DQO109" s="49"/>
      <c r="DQP109" s="49"/>
      <c r="DQQ109" s="49"/>
      <c r="DQR109" s="49"/>
      <c r="DQS109" s="49"/>
      <c r="DQT109" s="49"/>
      <c r="DQU109" s="49"/>
      <c r="DQV109" s="49"/>
      <c r="DQW109" s="49"/>
      <c r="DQX109" s="49"/>
      <c r="DQY109" s="49"/>
      <c r="DQZ109" s="49"/>
      <c r="DRA109" s="49"/>
      <c r="DRB109" s="49"/>
      <c r="DRC109" s="49"/>
      <c r="DRD109" s="49"/>
      <c r="DRE109" s="49"/>
      <c r="DRF109" s="49"/>
      <c r="DRG109" s="49"/>
      <c r="DRH109" s="49"/>
      <c r="DRI109" s="49"/>
      <c r="DRJ109" s="49"/>
      <c r="DRK109" s="49"/>
      <c r="DRL109" s="49"/>
      <c r="DRM109" s="49"/>
      <c r="DRN109" s="49"/>
      <c r="DRO109" s="49"/>
      <c r="DRP109" s="49"/>
      <c r="DRQ109" s="49"/>
      <c r="DRR109" s="49"/>
      <c r="DRS109" s="49"/>
      <c r="DRT109" s="49"/>
      <c r="DRU109" s="49"/>
      <c r="DRV109" s="49"/>
      <c r="DRW109" s="49"/>
      <c r="DRX109" s="49"/>
      <c r="DRY109" s="49"/>
      <c r="DRZ109" s="49"/>
      <c r="DSA109" s="49"/>
      <c r="DSB109" s="49"/>
      <c r="DSC109" s="49"/>
      <c r="DSD109" s="49"/>
      <c r="DSE109" s="49"/>
      <c r="DSF109" s="49"/>
      <c r="DSG109" s="49"/>
      <c r="DSH109" s="49"/>
      <c r="DSI109" s="49"/>
      <c r="DSJ109" s="49"/>
      <c r="DSK109" s="49"/>
      <c r="DSL109" s="49"/>
      <c r="DSM109" s="49"/>
      <c r="DSN109" s="49"/>
      <c r="DSO109" s="49"/>
      <c r="DSP109" s="49"/>
      <c r="DSQ109" s="49"/>
      <c r="DSR109" s="49"/>
      <c r="DSS109" s="49"/>
      <c r="DST109" s="49"/>
      <c r="DSU109" s="49"/>
      <c r="DSV109" s="49"/>
      <c r="DSW109" s="49"/>
      <c r="DSX109" s="49"/>
      <c r="DSY109" s="49"/>
      <c r="DSZ109" s="49"/>
      <c r="DTA109" s="49"/>
      <c r="DTB109" s="49"/>
      <c r="DTC109" s="49"/>
      <c r="DTD109" s="49"/>
      <c r="DTE109" s="49"/>
      <c r="DTF109" s="49"/>
      <c r="DTG109" s="49"/>
      <c r="DTH109" s="49"/>
      <c r="DTI109" s="49"/>
      <c r="DTJ109" s="49"/>
      <c r="DTK109" s="49"/>
      <c r="DTL109" s="49"/>
      <c r="DTM109" s="49"/>
      <c r="DTN109" s="49"/>
      <c r="DTO109" s="49"/>
      <c r="DTP109" s="49"/>
      <c r="DTQ109" s="49"/>
      <c r="DTR109" s="49"/>
      <c r="DTS109" s="49"/>
      <c r="DTT109" s="49"/>
      <c r="DTU109" s="49"/>
      <c r="DTV109" s="49"/>
      <c r="DTW109" s="49"/>
      <c r="DTX109" s="49"/>
      <c r="DTY109" s="49"/>
      <c r="DTZ109" s="49"/>
      <c r="DUA109" s="49"/>
      <c r="DUB109" s="49"/>
      <c r="DUC109" s="49"/>
      <c r="DUD109" s="49"/>
      <c r="DUE109" s="49"/>
      <c r="DUF109" s="49"/>
      <c r="DUG109" s="49"/>
      <c r="DUH109" s="49"/>
      <c r="DUI109" s="49"/>
      <c r="DUJ109" s="49"/>
      <c r="DUK109" s="49"/>
      <c r="DUL109" s="49"/>
      <c r="DUM109" s="49"/>
      <c r="DUN109" s="49"/>
      <c r="DUO109" s="49"/>
      <c r="DUP109" s="49"/>
      <c r="DUQ109" s="49"/>
      <c r="DUR109" s="49"/>
      <c r="DUS109" s="49"/>
      <c r="DUT109" s="49"/>
      <c r="DUU109" s="49"/>
      <c r="DUV109" s="49"/>
      <c r="DUW109" s="49"/>
      <c r="DUX109" s="49"/>
      <c r="DUY109" s="49"/>
      <c r="DUZ109" s="49"/>
      <c r="DVA109" s="49"/>
      <c r="DVB109" s="49"/>
      <c r="DVC109" s="49"/>
      <c r="DVD109" s="49"/>
      <c r="DVE109" s="49"/>
      <c r="DVF109" s="49"/>
      <c r="DVG109" s="49"/>
      <c r="DVH109" s="49"/>
      <c r="DVI109" s="49"/>
      <c r="DVJ109" s="49"/>
      <c r="DVK109" s="49"/>
      <c r="DVL109" s="49"/>
      <c r="DVM109" s="49"/>
      <c r="DVN109" s="49"/>
      <c r="DVO109" s="49"/>
      <c r="DVP109" s="49"/>
      <c r="DVQ109" s="49"/>
      <c r="DVR109" s="49"/>
      <c r="DVS109" s="49"/>
      <c r="DVT109" s="49"/>
      <c r="DVU109" s="49"/>
      <c r="DVV109" s="49"/>
      <c r="DVW109" s="49"/>
      <c r="DVX109" s="49"/>
      <c r="DVY109" s="49"/>
      <c r="DVZ109" s="49"/>
      <c r="DWA109" s="49"/>
      <c r="DWB109" s="49"/>
      <c r="DWC109" s="49"/>
      <c r="DWD109" s="49"/>
      <c r="DWE109" s="49"/>
      <c r="DWF109" s="49"/>
      <c r="DWG109" s="49"/>
      <c r="DWH109" s="49"/>
      <c r="DWI109" s="49"/>
      <c r="DWJ109" s="49"/>
      <c r="DWK109" s="49"/>
      <c r="DWL109" s="49"/>
      <c r="DWM109" s="49"/>
      <c r="DWN109" s="49"/>
      <c r="DWO109" s="49"/>
      <c r="DWP109" s="49"/>
      <c r="DWQ109" s="49"/>
      <c r="DWR109" s="49"/>
      <c r="DWS109" s="49"/>
      <c r="DWT109" s="49"/>
      <c r="DWU109" s="49"/>
      <c r="DWV109" s="49"/>
      <c r="DWW109" s="49"/>
      <c r="DWX109" s="49"/>
      <c r="DWY109" s="49"/>
      <c r="DWZ109" s="49"/>
      <c r="DXA109" s="49"/>
      <c r="DXB109" s="49"/>
      <c r="DXC109" s="49"/>
      <c r="DXD109" s="49"/>
      <c r="DXE109" s="49"/>
      <c r="DXF109" s="49"/>
      <c r="DXG109" s="49"/>
      <c r="DXH109" s="49"/>
      <c r="DXI109" s="49"/>
      <c r="DXJ109" s="49"/>
      <c r="DXK109" s="49"/>
      <c r="DXL109" s="49"/>
      <c r="DXM109" s="49"/>
      <c r="DXN109" s="49"/>
      <c r="DXO109" s="49"/>
      <c r="DXP109" s="49"/>
      <c r="DXQ109" s="49"/>
      <c r="DXR109" s="49"/>
      <c r="DXS109" s="49"/>
      <c r="DXT109" s="49"/>
      <c r="DXU109" s="49"/>
      <c r="DXV109" s="49"/>
      <c r="DXW109" s="49"/>
      <c r="DXX109" s="49"/>
      <c r="DXY109" s="49"/>
      <c r="DXZ109" s="49"/>
      <c r="DYA109" s="49"/>
      <c r="DYB109" s="49"/>
      <c r="DYC109" s="49"/>
      <c r="DYD109" s="49"/>
      <c r="DYE109" s="49"/>
      <c r="DYF109" s="49"/>
      <c r="DYG109" s="49"/>
      <c r="DYH109" s="49"/>
      <c r="DYI109" s="49"/>
      <c r="DYJ109" s="49"/>
      <c r="DYK109" s="49"/>
      <c r="DYL109" s="49"/>
      <c r="DYM109" s="49"/>
      <c r="DYN109" s="49"/>
      <c r="DYO109" s="49"/>
      <c r="DYP109" s="49"/>
      <c r="DYQ109" s="49"/>
      <c r="DYR109" s="49"/>
      <c r="DYS109" s="49"/>
      <c r="DYT109" s="49"/>
      <c r="DYU109" s="49"/>
      <c r="DYV109" s="49"/>
      <c r="DYW109" s="49"/>
      <c r="DYX109" s="49"/>
      <c r="DYY109" s="49"/>
      <c r="DYZ109" s="49"/>
      <c r="DZA109" s="49"/>
      <c r="DZB109" s="49"/>
      <c r="DZC109" s="49"/>
      <c r="DZD109" s="49"/>
      <c r="DZE109" s="49"/>
      <c r="DZF109" s="49"/>
      <c r="DZG109" s="49"/>
      <c r="DZH109" s="49"/>
      <c r="DZI109" s="49"/>
      <c r="DZJ109" s="49"/>
      <c r="DZK109" s="49"/>
      <c r="DZL109" s="49"/>
      <c r="DZM109" s="49"/>
      <c r="DZN109" s="49"/>
      <c r="DZO109" s="49"/>
      <c r="DZP109" s="49"/>
      <c r="DZQ109" s="49"/>
      <c r="DZR109" s="49"/>
      <c r="DZS109" s="49"/>
      <c r="DZT109" s="49"/>
      <c r="DZU109" s="49"/>
      <c r="DZV109" s="49"/>
      <c r="DZW109" s="49"/>
      <c r="DZX109" s="49"/>
      <c r="DZY109" s="49"/>
      <c r="DZZ109" s="49"/>
      <c r="EAA109" s="49"/>
      <c r="EAB109" s="49"/>
      <c r="EAC109" s="49"/>
      <c r="EAD109" s="49"/>
      <c r="EAE109" s="49"/>
      <c r="EAF109" s="49"/>
      <c r="EAG109" s="49"/>
      <c r="EAH109" s="49"/>
      <c r="EAI109" s="49"/>
      <c r="EAJ109" s="49"/>
      <c r="EAK109" s="49"/>
      <c r="EAL109" s="49"/>
      <c r="EAM109" s="49"/>
      <c r="EAN109" s="49"/>
      <c r="EAO109" s="49"/>
      <c r="EAP109" s="49"/>
      <c r="EAQ109" s="49"/>
      <c r="EAR109" s="49"/>
      <c r="EAS109" s="49"/>
      <c r="EAT109" s="49"/>
      <c r="EAU109" s="49"/>
      <c r="EAV109" s="49"/>
      <c r="EAW109" s="49"/>
      <c r="EAX109" s="49"/>
      <c r="EAY109" s="49"/>
      <c r="EAZ109" s="49"/>
      <c r="EBA109" s="49"/>
      <c r="EBB109" s="49"/>
      <c r="EBC109" s="49"/>
      <c r="EBD109" s="49"/>
      <c r="EBE109" s="49"/>
      <c r="EBF109" s="49"/>
      <c r="EBG109" s="49"/>
      <c r="EBH109" s="49"/>
      <c r="EBI109" s="49"/>
      <c r="EBJ109" s="49"/>
      <c r="EBK109" s="49"/>
      <c r="EBL109" s="49"/>
      <c r="EBM109" s="49"/>
      <c r="EBN109" s="49"/>
      <c r="EBO109" s="49"/>
      <c r="EBP109" s="49"/>
      <c r="EBQ109" s="49"/>
      <c r="EBR109" s="49"/>
      <c r="EBS109" s="49"/>
      <c r="EBT109" s="49"/>
      <c r="EBU109" s="49"/>
      <c r="EBV109" s="49"/>
      <c r="EBW109" s="49"/>
      <c r="EBX109" s="49"/>
      <c r="EBY109" s="49"/>
      <c r="EBZ109" s="49"/>
      <c r="ECA109" s="49"/>
      <c r="ECB109" s="49"/>
      <c r="ECC109" s="49"/>
      <c r="ECD109" s="49"/>
      <c r="ECE109" s="49"/>
      <c r="ECF109" s="49"/>
      <c r="ECG109" s="49"/>
      <c r="ECH109" s="49"/>
      <c r="ECI109" s="49"/>
      <c r="ECJ109" s="49"/>
      <c r="ECK109" s="49"/>
      <c r="ECL109" s="49"/>
      <c r="ECM109" s="49"/>
      <c r="ECN109" s="49"/>
      <c r="ECO109" s="49"/>
      <c r="ECP109" s="49"/>
      <c r="ECQ109" s="49"/>
      <c r="ECR109" s="49"/>
      <c r="ECS109" s="49"/>
      <c r="ECT109" s="49"/>
      <c r="ECU109" s="49"/>
      <c r="ECV109" s="49"/>
      <c r="ECW109" s="49"/>
      <c r="ECX109" s="49"/>
      <c r="ECY109" s="49"/>
      <c r="ECZ109" s="49"/>
      <c r="EDA109" s="49"/>
      <c r="EDB109" s="49"/>
      <c r="EDC109" s="49"/>
      <c r="EDD109" s="49"/>
      <c r="EDE109" s="49"/>
      <c r="EDF109" s="49"/>
      <c r="EDG109" s="49"/>
      <c r="EDH109" s="49"/>
      <c r="EDI109" s="49"/>
      <c r="EDJ109" s="49"/>
      <c r="EDK109" s="49"/>
      <c r="EDL109" s="49"/>
      <c r="EDM109" s="49"/>
      <c r="EDN109" s="49"/>
      <c r="EDO109" s="49"/>
      <c r="EDP109" s="49"/>
      <c r="EDQ109" s="49"/>
      <c r="EDR109" s="49"/>
      <c r="EDS109" s="49"/>
      <c r="EDT109" s="49"/>
      <c r="EDU109" s="49"/>
      <c r="EDV109" s="49"/>
      <c r="EDW109" s="49"/>
      <c r="EDX109" s="49"/>
      <c r="EDY109" s="49"/>
      <c r="EDZ109" s="49"/>
      <c r="EEA109" s="49"/>
      <c r="EEB109" s="49"/>
      <c r="EEC109" s="49"/>
      <c r="EED109" s="49"/>
      <c r="EEE109" s="49"/>
      <c r="EEF109" s="49"/>
      <c r="EEG109" s="49"/>
      <c r="EEH109" s="49"/>
      <c r="EEI109" s="49"/>
      <c r="EEJ109" s="49"/>
      <c r="EEK109" s="49"/>
      <c r="EEL109" s="49"/>
      <c r="EEM109" s="49"/>
      <c r="EEN109" s="49"/>
      <c r="EEO109" s="49"/>
      <c r="EEP109" s="49"/>
      <c r="EEQ109" s="49"/>
      <c r="EER109" s="49"/>
      <c r="EES109" s="49"/>
      <c r="EET109" s="49"/>
      <c r="EEU109" s="49"/>
      <c r="EEV109" s="49"/>
      <c r="EEW109" s="49"/>
      <c r="EEX109" s="49"/>
      <c r="EEY109" s="49"/>
      <c r="EEZ109" s="49"/>
      <c r="EFA109" s="49"/>
      <c r="EFB109" s="49"/>
      <c r="EFC109" s="49"/>
      <c r="EFD109" s="49"/>
      <c r="EFE109" s="49"/>
      <c r="EFF109" s="49"/>
      <c r="EFG109" s="49"/>
      <c r="EFH109" s="49"/>
      <c r="EFI109" s="49"/>
      <c r="EFJ109" s="49"/>
      <c r="EFK109" s="49"/>
      <c r="EFL109" s="49"/>
      <c r="EFM109" s="49"/>
      <c r="EFN109" s="49"/>
      <c r="EFO109" s="49"/>
      <c r="EFP109" s="49"/>
      <c r="EFQ109" s="49"/>
      <c r="EFR109" s="49"/>
      <c r="EFS109" s="49"/>
      <c r="EFT109" s="49"/>
      <c r="EFU109" s="49"/>
      <c r="EFV109" s="49"/>
      <c r="EFW109" s="49"/>
      <c r="EFX109" s="49"/>
      <c r="EFY109" s="49"/>
      <c r="EFZ109" s="49"/>
      <c r="EGA109" s="49"/>
      <c r="EGB109" s="49"/>
      <c r="EGC109" s="49"/>
      <c r="EGD109" s="49"/>
      <c r="EGE109" s="49"/>
      <c r="EGF109" s="49"/>
      <c r="EGG109" s="49"/>
      <c r="EGH109" s="49"/>
      <c r="EGI109" s="49"/>
      <c r="EGJ109" s="49"/>
      <c r="EGK109" s="49"/>
      <c r="EGL109" s="49"/>
      <c r="EGM109" s="49"/>
      <c r="EGN109" s="49"/>
      <c r="EGO109" s="49"/>
      <c r="EGP109" s="49"/>
      <c r="EGQ109" s="49"/>
      <c r="EGR109" s="49"/>
      <c r="EGS109" s="49"/>
      <c r="EGT109" s="49"/>
      <c r="EGU109" s="49"/>
      <c r="EGV109" s="49"/>
      <c r="EGW109" s="49"/>
      <c r="EGX109" s="49"/>
      <c r="EGY109" s="49"/>
      <c r="EGZ109" s="49"/>
      <c r="EHA109" s="49"/>
      <c r="EHB109" s="49"/>
      <c r="EHC109" s="49"/>
      <c r="EHD109" s="49"/>
      <c r="EHE109" s="49"/>
      <c r="EHF109" s="49"/>
      <c r="EHG109" s="49"/>
      <c r="EHH109" s="49"/>
      <c r="EHI109" s="49"/>
      <c r="EHJ109" s="49"/>
      <c r="EHK109" s="49"/>
      <c r="EHL109" s="49"/>
      <c r="EHM109" s="49"/>
      <c r="EHN109" s="49"/>
      <c r="EHO109" s="49"/>
      <c r="EHP109" s="49"/>
      <c r="EHQ109" s="49"/>
      <c r="EHR109" s="49"/>
      <c r="EHS109" s="49"/>
      <c r="EHT109" s="49"/>
      <c r="EHU109" s="49"/>
      <c r="EHV109" s="49"/>
      <c r="EHW109" s="49"/>
      <c r="EHX109" s="49"/>
      <c r="EHY109" s="49"/>
      <c r="EHZ109" s="49"/>
      <c r="EIA109" s="49"/>
      <c r="EIB109" s="49"/>
      <c r="EIC109" s="49"/>
      <c r="EID109" s="49"/>
      <c r="EIE109" s="49"/>
      <c r="EIF109" s="49"/>
      <c r="EIG109" s="49"/>
      <c r="EIH109" s="49"/>
      <c r="EII109" s="49"/>
      <c r="EIJ109" s="49"/>
      <c r="EIK109" s="49"/>
      <c r="EIL109" s="49"/>
      <c r="EIM109" s="49"/>
      <c r="EIN109" s="49"/>
      <c r="EIO109" s="49"/>
      <c r="EIP109" s="49"/>
      <c r="EIQ109" s="49"/>
      <c r="EIR109" s="49"/>
      <c r="EIS109" s="49"/>
      <c r="EIT109" s="49"/>
      <c r="EIU109" s="49"/>
      <c r="EIV109" s="49"/>
      <c r="EIW109" s="49"/>
      <c r="EIX109" s="49"/>
      <c r="EIY109" s="49"/>
      <c r="EIZ109" s="49"/>
      <c r="EJA109" s="49"/>
      <c r="EJB109" s="49"/>
      <c r="EJC109" s="49"/>
      <c r="EJD109" s="49"/>
      <c r="EJE109" s="49"/>
      <c r="EJF109" s="49"/>
      <c r="EJG109" s="49"/>
      <c r="EJH109" s="49"/>
      <c r="EJI109" s="49"/>
      <c r="EJJ109" s="49"/>
      <c r="EJK109" s="49"/>
      <c r="EJL109" s="49"/>
      <c r="EJM109" s="49"/>
      <c r="EJN109" s="49"/>
      <c r="EJO109" s="49"/>
      <c r="EJP109" s="49"/>
      <c r="EJQ109" s="49"/>
      <c r="EJR109" s="49"/>
      <c r="EJS109" s="49"/>
      <c r="EJT109" s="49"/>
      <c r="EJU109" s="49"/>
      <c r="EJV109" s="49"/>
      <c r="EJW109" s="49"/>
      <c r="EJX109" s="49"/>
      <c r="EJY109" s="49"/>
      <c r="EJZ109" s="49"/>
      <c r="EKA109" s="49"/>
      <c r="EKB109" s="49"/>
      <c r="EKC109" s="49"/>
      <c r="EKD109" s="49"/>
      <c r="EKE109" s="49"/>
      <c r="EKF109" s="49"/>
      <c r="EKG109" s="49"/>
      <c r="EKH109" s="49"/>
      <c r="EKI109" s="49"/>
      <c r="EKJ109" s="49"/>
      <c r="EKK109" s="49"/>
      <c r="EKL109" s="49"/>
      <c r="EKM109" s="49"/>
      <c r="EKN109" s="49"/>
      <c r="EKO109" s="49"/>
      <c r="EKP109" s="49"/>
      <c r="EKQ109" s="49"/>
      <c r="EKR109" s="49"/>
      <c r="EKS109" s="49"/>
      <c r="EKT109" s="49"/>
      <c r="EKU109" s="49"/>
      <c r="EKV109" s="49"/>
      <c r="EKW109" s="49"/>
      <c r="EKX109" s="49"/>
      <c r="EKY109" s="49"/>
      <c r="EKZ109" s="49"/>
      <c r="ELA109" s="49"/>
      <c r="ELB109" s="49"/>
      <c r="ELC109" s="49"/>
      <c r="ELD109" s="49"/>
      <c r="ELE109" s="49"/>
      <c r="ELF109" s="49"/>
      <c r="ELG109" s="49"/>
      <c r="ELH109" s="49"/>
      <c r="ELI109" s="49"/>
      <c r="ELJ109" s="49"/>
      <c r="ELK109" s="49"/>
      <c r="ELL109" s="49"/>
      <c r="ELM109" s="49"/>
      <c r="ELN109" s="49"/>
      <c r="ELO109" s="49"/>
      <c r="ELP109" s="49"/>
      <c r="ELQ109" s="49"/>
      <c r="ELR109" s="49"/>
      <c r="ELS109" s="49"/>
      <c r="ELT109" s="49"/>
      <c r="ELU109" s="49"/>
      <c r="ELV109" s="49"/>
      <c r="ELW109" s="49"/>
      <c r="ELX109" s="49"/>
      <c r="ELY109" s="49"/>
      <c r="ELZ109" s="49"/>
      <c r="EMA109" s="49"/>
      <c r="EMB109" s="49"/>
      <c r="EMC109" s="49"/>
      <c r="EMD109" s="49"/>
      <c r="EME109" s="49"/>
      <c r="EMF109" s="49"/>
      <c r="EMG109" s="49"/>
      <c r="EMH109" s="49"/>
      <c r="EMI109" s="49"/>
      <c r="EMJ109" s="49"/>
      <c r="EMK109" s="49"/>
      <c r="EML109" s="49"/>
      <c r="EMM109" s="49"/>
      <c r="EMN109" s="49"/>
      <c r="EMO109" s="49"/>
      <c r="EMP109" s="49"/>
      <c r="EMQ109" s="49"/>
      <c r="EMR109" s="49"/>
      <c r="EMS109" s="49"/>
      <c r="EMT109" s="49"/>
      <c r="EMU109" s="49"/>
      <c r="EMV109" s="49"/>
      <c r="EMW109" s="49"/>
      <c r="EMX109" s="49"/>
      <c r="EMY109" s="49"/>
      <c r="EMZ109" s="49"/>
      <c r="ENA109" s="49"/>
      <c r="ENB109" s="49"/>
      <c r="ENC109" s="49"/>
      <c r="END109" s="49"/>
      <c r="ENE109" s="49"/>
      <c r="ENF109" s="49"/>
      <c r="ENG109" s="49"/>
      <c r="ENH109" s="49"/>
      <c r="ENI109" s="49"/>
      <c r="ENJ109" s="49"/>
      <c r="ENK109" s="49"/>
      <c r="ENL109" s="49"/>
      <c r="ENM109" s="49"/>
      <c r="ENN109" s="49"/>
      <c r="ENO109" s="49"/>
      <c r="ENP109" s="49"/>
      <c r="ENQ109" s="49"/>
      <c r="ENR109" s="49"/>
      <c r="ENS109" s="49"/>
      <c r="ENT109" s="49"/>
      <c r="ENU109" s="49"/>
      <c r="ENV109" s="49"/>
      <c r="ENW109" s="49"/>
      <c r="ENX109" s="49"/>
      <c r="ENY109" s="49"/>
      <c r="ENZ109" s="49"/>
      <c r="EOA109" s="49"/>
      <c r="EOB109" s="49"/>
      <c r="EOC109" s="49"/>
      <c r="EOD109" s="49"/>
      <c r="EOE109" s="49"/>
      <c r="EOF109" s="49"/>
      <c r="EOG109" s="49"/>
      <c r="EOH109" s="49"/>
      <c r="EOI109" s="49"/>
      <c r="EOJ109" s="49"/>
      <c r="EOK109" s="49"/>
      <c r="EOL109" s="49"/>
      <c r="EOM109" s="49"/>
      <c r="EON109" s="49"/>
      <c r="EOO109" s="49"/>
      <c r="EOP109" s="49"/>
      <c r="EOQ109" s="49"/>
      <c r="EOR109" s="49"/>
      <c r="EOS109" s="49"/>
      <c r="EOT109" s="49"/>
      <c r="EOU109" s="49"/>
      <c r="EOV109" s="49"/>
      <c r="EOW109" s="49"/>
      <c r="EOX109" s="49"/>
      <c r="EOY109" s="49"/>
      <c r="EOZ109" s="49"/>
      <c r="EPA109" s="49"/>
      <c r="EPB109" s="49"/>
      <c r="EPC109" s="49"/>
      <c r="EPD109" s="49"/>
      <c r="EPE109" s="49"/>
      <c r="EPF109" s="49"/>
      <c r="EPG109" s="49"/>
      <c r="EPH109" s="49"/>
      <c r="EPI109" s="49"/>
      <c r="EPJ109" s="49"/>
      <c r="EPK109" s="49"/>
      <c r="EPL109" s="49"/>
      <c r="EPM109" s="49"/>
      <c r="EPN109" s="49"/>
      <c r="EPO109" s="49"/>
      <c r="EPP109" s="49"/>
      <c r="EPQ109" s="49"/>
      <c r="EPR109" s="49"/>
      <c r="EPS109" s="49"/>
      <c r="EPT109" s="49"/>
      <c r="EPU109" s="49"/>
      <c r="EPV109" s="49"/>
      <c r="EPW109" s="49"/>
      <c r="EPX109" s="49"/>
      <c r="EPY109" s="49"/>
      <c r="EPZ109" s="49"/>
      <c r="EQA109" s="49"/>
      <c r="EQB109" s="49"/>
      <c r="EQC109" s="49"/>
      <c r="EQD109" s="49"/>
      <c r="EQE109" s="49"/>
      <c r="EQF109" s="49"/>
      <c r="EQG109" s="49"/>
      <c r="EQH109" s="49"/>
      <c r="EQI109" s="49"/>
      <c r="EQJ109" s="49"/>
      <c r="EQK109" s="49"/>
      <c r="EQL109" s="49"/>
      <c r="EQM109" s="49"/>
      <c r="EQN109" s="49"/>
      <c r="EQO109" s="49"/>
      <c r="EQP109" s="49"/>
      <c r="EQQ109" s="49"/>
      <c r="EQR109" s="49"/>
      <c r="EQS109" s="49"/>
      <c r="EQT109" s="49"/>
      <c r="EQU109" s="49"/>
      <c r="EQV109" s="49"/>
      <c r="EQW109" s="49"/>
      <c r="EQX109" s="49"/>
      <c r="EQY109" s="49"/>
      <c r="EQZ109" s="49"/>
      <c r="ERA109" s="49"/>
      <c r="ERB109" s="49"/>
      <c r="ERC109" s="49"/>
      <c r="ERD109" s="49"/>
      <c r="ERE109" s="49"/>
      <c r="ERF109" s="49"/>
      <c r="ERG109" s="49"/>
      <c r="ERH109" s="49"/>
      <c r="ERI109" s="49"/>
      <c r="ERJ109" s="49"/>
      <c r="ERK109" s="49"/>
      <c r="ERL109" s="49"/>
      <c r="ERM109" s="49"/>
      <c r="ERN109" s="49"/>
      <c r="ERO109" s="49"/>
      <c r="ERP109" s="49"/>
      <c r="ERQ109" s="49"/>
      <c r="ERR109" s="49"/>
      <c r="ERS109" s="49"/>
      <c r="ERT109" s="49"/>
      <c r="ERU109" s="49"/>
      <c r="ERV109" s="49"/>
      <c r="ERW109" s="49"/>
      <c r="ERX109" s="49"/>
      <c r="ERY109" s="49"/>
      <c r="ERZ109" s="49"/>
      <c r="ESA109" s="49"/>
      <c r="ESB109" s="49"/>
      <c r="ESC109" s="49"/>
      <c r="ESD109" s="49"/>
      <c r="ESE109" s="49"/>
      <c r="ESF109" s="49"/>
      <c r="ESG109" s="49"/>
      <c r="ESH109" s="49"/>
      <c r="ESI109" s="49"/>
      <c r="ESJ109" s="49"/>
      <c r="ESK109" s="49"/>
      <c r="ESL109" s="49"/>
      <c r="ESM109" s="49"/>
      <c r="ESN109" s="49"/>
      <c r="ESO109" s="49"/>
      <c r="ESP109" s="49"/>
      <c r="ESQ109" s="49"/>
      <c r="ESR109" s="49"/>
      <c r="ESS109" s="49"/>
      <c r="EST109" s="49"/>
      <c r="ESU109" s="49"/>
      <c r="ESV109" s="49"/>
      <c r="ESW109" s="49"/>
      <c r="ESX109" s="49"/>
      <c r="ESY109" s="49"/>
      <c r="ESZ109" s="49"/>
      <c r="ETA109" s="49"/>
      <c r="ETB109" s="49"/>
      <c r="ETC109" s="49"/>
      <c r="ETD109" s="49"/>
      <c r="ETE109" s="49"/>
      <c r="ETF109" s="49"/>
      <c r="ETG109" s="49"/>
      <c r="ETH109" s="49"/>
      <c r="ETI109" s="49"/>
      <c r="ETJ109" s="49"/>
      <c r="ETK109" s="49"/>
      <c r="ETL109" s="49"/>
      <c r="ETM109" s="49"/>
      <c r="ETN109" s="49"/>
      <c r="ETO109" s="49"/>
      <c r="ETP109" s="49"/>
      <c r="ETQ109" s="49"/>
      <c r="ETR109" s="49"/>
      <c r="ETS109" s="49"/>
      <c r="ETT109" s="49"/>
      <c r="ETU109" s="49"/>
      <c r="ETV109" s="49"/>
      <c r="ETW109" s="49"/>
      <c r="ETX109" s="49"/>
      <c r="ETY109" s="49"/>
      <c r="ETZ109" s="49"/>
      <c r="EUA109" s="49"/>
      <c r="EUB109" s="49"/>
      <c r="EUC109" s="49"/>
      <c r="EUD109" s="49"/>
      <c r="EUE109" s="49"/>
      <c r="EUF109" s="49"/>
      <c r="EUG109" s="49"/>
      <c r="EUH109" s="49"/>
      <c r="EUI109" s="49"/>
      <c r="EUJ109" s="49"/>
      <c r="EUK109" s="49"/>
      <c r="EUL109" s="49"/>
      <c r="EUM109" s="49"/>
      <c r="EUN109" s="49"/>
      <c r="EUO109" s="49"/>
      <c r="EUP109" s="49"/>
      <c r="EUQ109" s="49"/>
      <c r="EUR109" s="49"/>
      <c r="EUS109" s="49"/>
      <c r="EUT109" s="49"/>
      <c r="EUU109" s="49"/>
      <c r="EUV109" s="49"/>
      <c r="EUW109" s="49"/>
      <c r="EUX109" s="49"/>
      <c r="EUY109" s="49"/>
      <c r="EUZ109" s="49"/>
      <c r="EVA109" s="49"/>
      <c r="EVB109" s="49"/>
      <c r="EVC109" s="49"/>
      <c r="EVD109" s="49"/>
      <c r="EVE109" s="49"/>
      <c r="EVF109" s="49"/>
      <c r="EVG109" s="49"/>
      <c r="EVH109" s="49"/>
      <c r="EVI109" s="49"/>
      <c r="EVJ109" s="49"/>
      <c r="EVK109" s="49"/>
      <c r="EVL109" s="49"/>
      <c r="EVM109" s="49"/>
      <c r="EVN109" s="49"/>
      <c r="EVO109" s="49"/>
      <c r="EVP109" s="49"/>
      <c r="EVQ109" s="49"/>
      <c r="EVR109" s="49"/>
      <c r="EVS109" s="49"/>
      <c r="EVT109" s="49"/>
      <c r="EVU109" s="49"/>
      <c r="EVV109" s="49"/>
      <c r="EVW109" s="49"/>
      <c r="EVX109" s="49"/>
      <c r="EVY109" s="49"/>
      <c r="EVZ109" s="49"/>
      <c r="EWA109" s="49"/>
      <c r="EWB109" s="49"/>
      <c r="EWC109" s="49"/>
      <c r="EWD109" s="49"/>
      <c r="EWE109" s="49"/>
      <c r="EWF109" s="49"/>
      <c r="EWG109" s="49"/>
      <c r="EWH109" s="49"/>
      <c r="EWI109" s="49"/>
      <c r="EWJ109" s="49"/>
      <c r="EWK109" s="49"/>
      <c r="EWL109" s="49"/>
      <c r="EWM109" s="49"/>
      <c r="EWN109" s="49"/>
      <c r="EWO109" s="49"/>
      <c r="EWP109" s="49"/>
      <c r="EWQ109" s="49"/>
      <c r="EWR109" s="49"/>
      <c r="EWS109" s="49"/>
      <c r="EWT109" s="49"/>
      <c r="EWU109" s="49"/>
      <c r="EWV109" s="49"/>
      <c r="EWW109" s="49"/>
      <c r="EWX109" s="49"/>
      <c r="EWY109" s="49"/>
      <c r="EWZ109" s="49"/>
      <c r="EXA109" s="49"/>
      <c r="EXB109" s="49"/>
      <c r="EXC109" s="49"/>
      <c r="EXD109" s="49"/>
      <c r="EXE109" s="49"/>
      <c r="EXF109" s="49"/>
      <c r="EXG109" s="49"/>
      <c r="EXH109" s="49"/>
      <c r="EXI109" s="49"/>
      <c r="EXJ109" s="49"/>
      <c r="EXK109" s="49"/>
      <c r="EXL109" s="49"/>
      <c r="EXM109" s="49"/>
      <c r="EXN109" s="49"/>
      <c r="EXO109" s="49"/>
      <c r="EXP109" s="49"/>
      <c r="EXQ109" s="49"/>
      <c r="EXR109" s="49"/>
      <c r="EXS109" s="49"/>
      <c r="EXT109" s="49"/>
      <c r="EXU109" s="49"/>
      <c r="EXV109" s="49"/>
      <c r="EXW109" s="49"/>
      <c r="EXX109" s="49"/>
      <c r="EXY109" s="49"/>
      <c r="EXZ109" s="49"/>
      <c r="EYA109" s="49"/>
      <c r="EYB109" s="49"/>
      <c r="EYC109" s="49"/>
      <c r="EYD109" s="49"/>
      <c r="EYE109" s="49"/>
      <c r="EYF109" s="49"/>
      <c r="EYG109" s="49"/>
      <c r="EYH109" s="49"/>
      <c r="EYI109" s="49"/>
      <c r="EYJ109" s="49"/>
      <c r="EYK109" s="49"/>
      <c r="EYL109" s="49"/>
      <c r="EYM109" s="49"/>
      <c r="EYN109" s="49"/>
      <c r="EYO109" s="49"/>
      <c r="EYP109" s="49"/>
      <c r="EYQ109" s="49"/>
      <c r="EYR109" s="49"/>
      <c r="EYS109" s="49"/>
      <c r="EYT109" s="49"/>
      <c r="EYU109" s="49"/>
      <c r="EYV109" s="49"/>
      <c r="EYW109" s="49"/>
      <c r="EYX109" s="49"/>
      <c r="EYY109" s="49"/>
      <c r="EYZ109" s="49"/>
      <c r="EZA109" s="49"/>
      <c r="EZB109" s="49"/>
      <c r="EZC109" s="49"/>
      <c r="EZD109" s="49"/>
      <c r="EZE109" s="49"/>
      <c r="EZF109" s="49"/>
      <c r="EZG109" s="49"/>
      <c r="EZH109" s="49"/>
      <c r="EZI109" s="49"/>
      <c r="EZJ109" s="49"/>
      <c r="EZK109" s="49"/>
      <c r="EZL109" s="49"/>
      <c r="EZM109" s="49"/>
      <c r="EZN109" s="49"/>
      <c r="EZO109" s="49"/>
      <c r="EZP109" s="49"/>
      <c r="EZQ109" s="49"/>
      <c r="EZR109" s="49"/>
      <c r="EZS109" s="49"/>
      <c r="EZT109" s="49"/>
      <c r="EZU109" s="49"/>
      <c r="EZV109" s="49"/>
      <c r="EZW109" s="49"/>
      <c r="EZX109" s="49"/>
      <c r="EZY109" s="49"/>
      <c r="EZZ109" s="49"/>
      <c r="FAA109" s="49"/>
      <c r="FAB109" s="49"/>
      <c r="FAC109" s="49"/>
      <c r="FAD109" s="49"/>
      <c r="FAE109" s="49"/>
      <c r="FAF109" s="49"/>
      <c r="FAG109" s="49"/>
      <c r="FAH109" s="49"/>
      <c r="FAI109" s="49"/>
      <c r="FAJ109" s="49"/>
      <c r="FAK109" s="49"/>
      <c r="FAL109" s="49"/>
      <c r="FAM109" s="49"/>
      <c r="FAN109" s="49"/>
      <c r="FAO109" s="49"/>
      <c r="FAP109" s="49"/>
      <c r="FAQ109" s="49"/>
      <c r="FAR109" s="49"/>
      <c r="FAS109" s="49"/>
      <c r="FAT109" s="49"/>
      <c r="FAU109" s="49"/>
      <c r="FAV109" s="49"/>
      <c r="FAW109" s="49"/>
      <c r="FAX109" s="49"/>
      <c r="FAY109" s="49"/>
      <c r="FAZ109" s="49"/>
      <c r="FBA109" s="49"/>
      <c r="FBB109" s="49"/>
      <c r="FBC109" s="49"/>
      <c r="FBD109" s="49"/>
      <c r="FBE109" s="49"/>
      <c r="FBF109" s="49"/>
      <c r="FBG109" s="49"/>
      <c r="FBH109" s="49"/>
      <c r="FBI109" s="49"/>
      <c r="FBJ109" s="49"/>
      <c r="FBK109" s="49"/>
      <c r="FBL109" s="49"/>
      <c r="FBM109" s="49"/>
      <c r="FBN109" s="49"/>
      <c r="FBO109" s="49"/>
      <c r="FBP109" s="49"/>
      <c r="FBQ109" s="49"/>
      <c r="FBR109" s="49"/>
      <c r="FBS109" s="49"/>
      <c r="FBT109" s="49"/>
      <c r="FBU109" s="49"/>
      <c r="FBV109" s="49"/>
      <c r="FBW109" s="49"/>
      <c r="FBX109" s="49"/>
      <c r="FBY109" s="49"/>
      <c r="FBZ109" s="49"/>
      <c r="FCA109" s="49"/>
      <c r="FCB109" s="49"/>
      <c r="FCC109" s="49"/>
      <c r="FCD109" s="49"/>
      <c r="FCE109" s="49"/>
      <c r="FCF109" s="49"/>
      <c r="FCG109" s="49"/>
      <c r="FCH109" s="49"/>
      <c r="FCI109" s="49"/>
      <c r="FCJ109" s="49"/>
      <c r="FCK109" s="49"/>
      <c r="FCL109" s="49"/>
      <c r="FCM109" s="49"/>
      <c r="FCN109" s="49"/>
      <c r="FCO109" s="49"/>
      <c r="FCP109" s="49"/>
      <c r="FCQ109" s="49"/>
      <c r="FCR109" s="49"/>
      <c r="FCS109" s="49"/>
      <c r="FCT109" s="49"/>
      <c r="FCU109" s="49"/>
      <c r="FCV109" s="49"/>
      <c r="FCW109" s="49"/>
      <c r="FCX109" s="49"/>
      <c r="FCY109" s="49"/>
      <c r="FCZ109" s="49"/>
      <c r="FDA109" s="49"/>
      <c r="FDB109" s="49"/>
      <c r="FDC109" s="49"/>
      <c r="FDD109" s="49"/>
      <c r="FDE109" s="49"/>
      <c r="FDF109" s="49"/>
      <c r="FDG109" s="49"/>
      <c r="FDH109" s="49"/>
      <c r="FDI109" s="49"/>
      <c r="FDJ109" s="49"/>
      <c r="FDK109" s="49"/>
      <c r="FDL109" s="49"/>
      <c r="FDM109" s="49"/>
      <c r="FDN109" s="49"/>
      <c r="FDO109" s="49"/>
      <c r="FDP109" s="49"/>
      <c r="FDQ109" s="49"/>
      <c r="FDR109" s="49"/>
      <c r="FDS109" s="49"/>
      <c r="FDT109" s="49"/>
      <c r="FDU109" s="49"/>
      <c r="FDV109" s="49"/>
      <c r="FDW109" s="49"/>
      <c r="FDX109" s="49"/>
      <c r="FDY109" s="49"/>
      <c r="FDZ109" s="49"/>
      <c r="FEA109" s="49"/>
      <c r="FEB109" s="49"/>
      <c r="FEC109" s="49"/>
      <c r="FED109" s="49"/>
      <c r="FEE109" s="49"/>
      <c r="FEF109" s="49"/>
      <c r="FEG109" s="49"/>
      <c r="FEH109" s="49"/>
      <c r="FEI109" s="49"/>
      <c r="FEJ109" s="49"/>
      <c r="FEK109" s="49"/>
      <c r="FEL109" s="49"/>
      <c r="FEM109" s="49"/>
      <c r="FEN109" s="49"/>
      <c r="FEO109" s="49"/>
      <c r="FEP109" s="49"/>
      <c r="FEQ109" s="49"/>
      <c r="FER109" s="49"/>
      <c r="FES109" s="49"/>
      <c r="FET109" s="49"/>
      <c r="FEU109" s="49"/>
      <c r="FEV109" s="49"/>
      <c r="FEW109" s="49"/>
      <c r="FEX109" s="49"/>
      <c r="FEY109" s="49"/>
      <c r="FEZ109" s="49"/>
      <c r="FFA109" s="49"/>
      <c r="FFB109" s="49"/>
      <c r="FFC109" s="49"/>
      <c r="FFD109" s="49"/>
      <c r="FFE109" s="49"/>
      <c r="FFF109" s="49"/>
      <c r="FFG109" s="49"/>
      <c r="FFH109" s="49"/>
      <c r="FFI109" s="49"/>
      <c r="FFJ109" s="49"/>
      <c r="FFK109" s="49"/>
      <c r="FFL109" s="49"/>
      <c r="FFM109" s="49"/>
      <c r="FFN109" s="49"/>
      <c r="FFO109" s="49"/>
      <c r="FFP109" s="49"/>
      <c r="FFQ109" s="49"/>
      <c r="FFR109" s="49"/>
      <c r="FFS109" s="49"/>
      <c r="FFT109" s="49"/>
      <c r="FFU109" s="49"/>
      <c r="FFV109" s="49"/>
      <c r="FFW109" s="49"/>
      <c r="FFX109" s="49"/>
      <c r="FFY109" s="49"/>
      <c r="FFZ109" s="49"/>
      <c r="FGA109" s="49"/>
      <c r="FGB109" s="49"/>
      <c r="FGC109" s="49"/>
      <c r="FGD109" s="49"/>
      <c r="FGE109" s="49"/>
      <c r="FGF109" s="49"/>
      <c r="FGG109" s="49"/>
      <c r="FGH109" s="49"/>
      <c r="FGI109" s="49"/>
      <c r="FGJ109" s="49"/>
      <c r="FGK109" s="49"/>
      <c r="FGL109" s="49"/>
      <c r="FGM109" s="49"/>
      <c r="FGN109" s="49"/>
      <c r="FGO109" s="49"/>
      <c r="FGP109" s="49"/>
      <c r="FGQ109" s="49"/>
      <c r="FGR109" s="49"/>
      <c r="FGS109" s="49"/>
      <c r="FGT109" s="49"/>
      <c r="FGU109" s="49"/>
      <c r="FGV109" s="49"/>
      <c r="FGW109" s="49"/>
      <c r="FGX109" s="49"/>
      <c r="FGY109" s="49"/>
      <c r="FGZ109" s="49"/>
      <c r="FHA109" s="49"/>
      <c r="FHB109" s="49"/>
      <c r="FHC109" s="49"/>
      <c r="FHD109" s="49"/>
      <c r="FHE109" s="49"/>
      <c r="FHF109" s="49"/>
      <c r="FHG109" s="49"/>
      <c r="FHH109" s="49"/>
      <c r="FHI109" s="49"/>
      <c r="FHJ109" s="49"/>
      <c r="FHK109" s="49"/>
      <c r="FHL109" s="49"/>
      <c r="FHM109" s="49"/>
      <c r="FHN109" s="49"/>
      <c r="FHO109" s="49"/>
      <c r="FHP109" s="49"/>
      <c r="FHQ109" s="49"/>
      <c r="FHR109" s="49"/>
      <c r="FHS109" s="49"/>
      <c r="FHT109" s="49"/>
      <c r="FHU109" s="49"/>
      <c r="FHV109" s="49"/>
      <c r="FHW109" s="49"/>
      <c r="FHX109" s="49"/>
      <c r="FHY109" s="49"/>
      <c r="FHZ109" s="49"/>
      <c r="FIA109" s="49"/>
      <c r="FIB109" s="49"/>
      <c r="FIC109" s="49"/>
      <c r="FID109" s="49"/>
      <c r="FIE109" s="49"/>
      <c r="FIF109" s="49"/>
      <c r="FIG109" s="49"/>
      <c r="FIH109" s="49"/>
      <c r="FII109" s="49"/>
      <c r="FIJ109" s="49"/>
      <c r="FIK109" s="49"/>
      <c r="FIL109" s="49"/>
      <c r="FIM109" s="49"/>
      <c r="FIN109" s="49"/>
      <c r="FIO109" s="49"/>
      <c r="FIP109" s="49"/>
      <c r="FIQ109" s="49"/>
      <c r="FIR109" s="49"/>
      <c r="FIS109" s="49"/>
      <c r="FIT109" s="49"/>
      <c r="FIU109" s="49"/>
      <c r="FIV109" s="49"/>
      <c r="FIW109" s="49"/>
      <c r="FIX109" s="49"/>
      <c r="FIY109" s="49"/>
      <c r="FIZ109" s="49"/>
      <c r="FJA109" s="49"/>
      <c r="FJB109" s="49"/>
      <c r="FJC109" s="49"/>
      <c r="FJD109" s="49"/>
      <c r="FJE109" s="49"/>
      <c r="FJF109" s="49"/>
      <c r="FJG109" s="49"/>
      <c r="FJH109" s="49"/>
      <c r="FJI109" s="49"/>
      <c r="FJJ109" s="49"/>
      <c r="FJK109" s="49"/>
      <c r="FJL109" s="49"/>
      <c r="FJM109" s="49"/>
      <c r="FJN109" s="49"/>
      <c r="FJO109" s="49"/>
      <c r="FJP109" s="49"/>
      <c r="FJQ109" s="49"/>
      <c r="FJR109" s="49"/>
      <c r="FJS109" s="49"/>
      <c r="FJT109" s="49"/>
      <c r="FJU109" s="49"/>
      <c r="FJV109" s="49"/>
      <c r="FJW109" s="49"/>
      <c r="FJX109" s="49"/>
      <c r="FJY109" s="49"/>
      <c r="FJZ109" s="49"/>
      <c r="FKA109" s="49"/>
      <c r="FKB109" s="49"/>
      <c r="FKC109" s="49"/>
      <c r="FKD109" s="49"/>
      <c r="FKE109" s="49"/>
      <c r="FKF109" s="49"/>
      <c r="FKG109" s="49"/>
      <c r="FKH109" s="49"/>
      <c r="FKI109" s="49"/>
      <c r="FKJ109" s="49"/>
      <c r="FKK109" s="49"/>
      <c r="FKL109" s="49"/>
      <c r="FKM109" s="49"/>
      <c r="FKN109" s="49"/>
      <c r="FKO109" s="49"/>
      <c r="FKP109" s="49"/>
      <c r="FKQ109" s="49"/>
      <c r="FKR109" s="49"/>
      <c r="FKS109" s="49"/>
      <c r="FKT109" s="49"/>
      <c r="FKU109" s="49"/>
      <c r="FKV109" s="49"/>
      <c r="FKW109" s="49"/>
      <c r="FKX109" s="49"/>
      <c r="FKY109" s="49"/>
      <c r="FKZ109" s="49"/>
      <c r="FLA109" s="49"/>
      <c r="FLB109" s="49"/>
      <c r="FLC109" s="49"/>
      <c r="FLD109" s="49"/>
      <c r="FLE109" s="49"/>
      <c r="FLF109" s="49"/>
      <c r="FLG109" s="49"/>
      <c r="FLH109" s="49"/>
      <c r="FLI109" s="49"/>
      <c r="FLJ109" s="49"/>
      <c r="FLK109" s="49"/>
      <c r="FLL109" s="49"/>
      <c r="FLM109" s="49"/>
      <c r="FLN109" s="49"/>
      <c r="FLO109" s="49"/>
      <c r="FLP109" s="49"/>
      <c r="FLQ109" s="49"/>
      <c r="FLR109" s="49"/>
      <c r="FLS109" s="49"/>
      <c r="FLT109" s="49"/>
      <c r="FLU109" s="49"/>
      <c r="FLV109" s="49"/>
      <c r="FLW109" s="49"/>
      <c r="FLX109" s="49"/>
      <c r="FLY109" s="49"/>
      <c r="FLZ109" s="49"/>
      <c r="FMA109" s="49"/>
      <c r="FMB109" s="49"/>
      <c r="FMC109" s="49"/>
      <c r="FMD109" s="49"/>
      <c r="FME109" s="49"/>
      <c r="FMF109" s="49"/>
      <c r="FMG109" s="49"/>
      <c r="FMH109" s="49"/>
      <c r="FMI109" s="49"/>
      <c r="FMJ109" s="49"/>
      <c r="FMK109" s="49"/>
      <c r="FML109" s="49"/>
      <c r="FMM109" s="49"/>
      <c r="FMN109" s="49"/>
      <c r="FMO109" s="49"/>
      <c r="FMP109" s="49"/>
      <c r="FMQ109" s="49"/>
      <c r="FMR109" s="49"/>
      <c r="FMS109" s="49"/>
      <c r="FMT109" s="49"/>
      <c r="FMU109" s="49"/>
      <c r="FMV109" s="49"/>
      <c r="FMW109" s="49"/>
      <c r="FMX109" s="49"/>
      <c r="FMY109" s="49"/>
      <c r="FMZ109" s="49"/>
      <c r="FNA109" s="49"/>
      <c r="FNB109" s="49"/>
      <c r="FNC109" s="49"/>
      <c r="FND109" s="49"/>
      <c r="FNE109" s="49"/>
      <c r="FNF109" s="49"/>
      <c r="FNG109" s="49"/>
      <c r="FNH109" s="49"/>
      <c r="FNI109" s="49"/>
      <c r="FNJ109" s="49"/>
      <c r="FNK109" s="49"/>
      <c r="FNL109" s="49"/>
      <c r="FNM109" s="49"/>
      <c r="FNN109" s="49"/>
      <c r="FNO109" s="49"/>
      <c r="FNP109" s="49"/>
      <c r="FNQ109" s="49"/>
      <c r="FNR109" s="49"/>
      <c r="FNS109" s="49"/>
      <c r="FNT109" s="49"/>
      <c r="FNU109" s="49"/>
      <c r="FNV109" s="49"/>
      <c r="FNW109" s="49"/>
      <c r="FNX109" s="49"/>
      <c r="FNY109" s="49"/>
      <c r="FNZ109" s="49"/>
      <c r="FOA109" s="49"/>
      <c r="FOB109" s="49"/>
      <c r="FOC109" s="49"/>
      <c r="FOD109" s="49"/>
      <c r="FOE109" s="49"/>
      <c r="FOF109" s="49"/>
      <c r="FOG109" s="49"/>
      <c r="FOH109" s="49"/>
      <c r="FOI109" s="49"/>
      <c r="FOJ109" s="49"/>
      <c r="FOK109" s="49"/>
      <c r="FOL109" s="49"/>
      <c r="FOM109" s="49"/>
      <c r="FON109" s="49"/>
      <c r="FOO109" s="49"/>
      <c r="FOP109" s="49"/>
      <c r="FOQ109" s="49"/>
      <c r="FOR109" s="49"/>
      <c r="FOS109" s="49"/>
      <c r="FOT109" s="49"/>
      <c r="FOU109" s="49"/>
      <c r="FOV109" s="49"/>
      <c r="FOW109" s="49"/>
      <c r="FOX109" s="49"/>
      <c r="FOY109" s="49"/>
      <c r="FOZ109" s="49"/>
      <c r="FPA109" s="49"/>
      <c r="FPB109" s="49"/>
      <c r="FPC109" s="49"/>
      <c r="FPD109" s="49"/>
      <c r="FPE109" s="49"/>
      <c r="FPF109" s="49"/>
      <c r="FPG109" s="49"/>
      <c r="FPH109" s="49"/>
      <c r="FPI109" s="49"/>
      <c r="FPJ109" s="49"/>
      <c r="FPK109" s="49"/>
      <c r="FPL109" s="49"/>
      <c r="FPM109" s="49"/>
      <c r="FPN109" s="49"/>
      <c r="FPO109" s="49"/>
      <c r="FPP109" s="49"/>
      <c r="FPQ109" s="49"/>
      <c r="FPR109" s="49"/>
      <c r="FPS109" s="49"/>
      <c r="FPT109" s="49"/>
      <c r="FPU109" s="49"/>
      <c r="FPV109" s="49"/>
      <c r="FPW109" s="49"/>
      <c r="FPX109" s="49"/>
      <c r="FPY109" s="49"/>
      <c r="FPZ109" s="49"/>
      <c r="FQA109" s="49"/>
      <c r="FQB109" s="49"/>
      <c r="FQC109" s="49"/>
      <c r="FQD109" s="49"/>
      <c r="FQE109" s="49"/>
      <c r="FQF109" s="49"/>
      <c r="FQG109" s="49"/>
      <c r="FQH109" s="49"/>
      <c r="FQI109" s="49"/>
      <c r="FQJ109" s="49"/>
      <c r="FQK109" s="49"/>
      <c r="FQL109" s="49"/>
      <c r="FQM109" s="49"/>
      <c r="FQN109" s="49"/>
      <c r="FQO109" s="49"/>
      <c r="FQP109" s="49"/>
      <c r="FQQ109" s="49"/>
      <c r="FQR109" s="49"/>
      <c r="FQS109" s="49"/>
      <c r="FQT109" s="49"/>
      <c r="FQU109" s="49"/>
      <c r="FQV109" s="49"/>
      <c r="FQW109" s="49"/>
      <c r="FQX109" s="49"/>
      <c r="FQY109" s="49"/>
      <c r="FQZ109" s="49"/>
      <c r="FRA109" s="49"/>
      <c r="FRB109" s="49"/>
      <c r="FRC109" s="49"/>
      <c r="FRD109" s="49"/>
      <c r="FRE109" s="49"/>
      <c r="FRF109" s="49"/>
      <c r="FRG109" s="49"/>
      <c r="FRH109" s="49"/>
      <c r="FRI109" s="49"/>
      <c r="FRJ109" s="49"/>
      <c r="FRK109" s="49"/>
      <c r="FRL109" s="49"/>
      <c r="FRM109" s="49"/>
      <c r="FRN109" s="49"/>
      <c r="FRO109" s="49"/>
      <c r="FRP109" s="49"/>
      <c r="FRQ109" s="49"/>
      <c r="FRR109" s="49"/>
      <c r="FRS109" s="49"/>
      <c r="FRT109" s="49"/>
      <c r="FRU109" s="49"/>
      <c r="FRV109" s="49"/>
      <c r="FRW109" s="49"/>
      <c r="FRX109" s="49"/>
      <c r="FRY109" s="49"/>
      <c r="FRZ109" s="49"/>
      <c r="FSA109" s="49"/>
      <c r="FSB109" s="49"/>
      <c r="FSC109" s="49"/>
      <c r="FSD109" s="49"/>
      <c r="FSE109" s="49"/>
      <c r="FSF109" s="49"/>
      <c r="FSG109" s="49"/>
      <c r="FSH109" s="49"/>
      <c r="FSI109" s="49"/>
      <c r="FSJ109" s="49"/>
      <c r="FSK109" s="49"/>
      <c r="FSL109" s="49"/>
      <c r="FSM109" s="49"/>
      <c r="FSN109" s="49"/>
      <c r="FSO109" s="49"/>
      <c r="FSP109" s="49"/>
      <c r="FSQ109" s="49"/>
      <c r="FSR109" s="49"/>
      <c r="FSS109" s="49"/>
      <c r="FST109" s="49"/>
      <c r="FSU109" s="49"/>
      <c r="FSV109" s="49"/>
      <c r="FSW109" s="49"/>
      <c r="FSX109" s="49"/>
      <c r="FSY109" s="49"/>
      <c r="FSZ109" s="49"/>
      <c r="FTA109" s="49"/>
      <c r="FTB109" s="49"/>
      <c r="FTC109" s="49"/>
      <c r="FTD109" s="49"/>
      <c r="FTE109" s="49"/>
      <c r="FTF109" s="49"/>
      <c r="FTG109" s="49"/>
      <c r="FTH109" s="49"/>
      <c r="FTI109" s="49"/>
      <c r="FTJ109" s="49"/>
      <c r="FTK109" s="49"/>
      <c r="FTL109" s="49"/>
      <c r="FTM109" s="49"/>
      <c r="FTN109" s="49"/>
      <c r="FTO109" s="49"/>
      <c r="FTP109" s="49"/>
      <c r="FTQ109" s="49"/>
      <c r="FTR109" s="49"/>
      <c r="FTS109" s="49"/>
      <c r="FTT109" s="49"/>
      <c r="FTU109" s="49"/>
      <c r="FTV109" s="49"/>
      <c r="FTW109" s="49"/>
      <c r="FTX109" s="49"/>
      <c r="FTY109" s="49"/>
      <c r="FTZ109" s="49"/>
      <c r="FUA109" s="49"/>
      <c r="FUB109" s="49"/>
      <c r="FUC109" s="49"/>
      <c r="FUD109" s="49"/>
      <c r="FUE109" s="49"/>
      <c r="FUF109" s="49"/>
      <c r="FUG109" s="49"/>
      <c r="FUH109" s="49"/>
      <c r="FUI109" s="49"/>
      <c r="FUJ109" s="49"/>
      <c r="FUK109" s="49"/>
      <c r="FUL109" s="49"/>
      <c r="FUM109" s="49"/>
      <c r="FUN109" s="49"/>
      <c r="FUO109" s="49"/>
      <c r="FUP109" s="49"/>
      <c r="FUQ109" s="49"/>
      <c r="FUR109" s="49"/>
      <c r="FUS109" s="49"/>
      <c r="FUT109" s="49"/>
      <c r="FUU109" s="49"/>
      <c r="FUV109" s="49"/>
      <c r="FUW109" s="49"/>
      <c r="FUX109" s="49"/>
      <c r="FUY109" s="49"/>
      <c r="FUZ109" s="49"/>
      <c r="FVA109" s="49"/>
      <c r="FVB109" s="49"/>
      <c r="FVC109" s="49"/>
      <c r="FVD109" s="49"/>
      <c r="FVE109" s="49"/>
      <c r="FVF109" s="49"/>
      <c r="FVG109" s="49"/>
      <c r="FVH109" s="49"/>
      <c r="FVI109" s="49"/>
      <c r="FVJ109" s="49"/>
      <c r="FVK109" s="49"/>
      <c r="FVL109" s="49"/>
      <c r="FVM109" s="49"/>
      <c r="FVN109" s="49"/>
      <c r="FVO109" s="49"/>
      <c r="FVP109" s="49"/>
      <c r="FVQ109" s="49"/>
      <c r="FVR109" s="49"/>
      <c r="FVS109" s="49"/>
      <c r="FVT109" s="49"/>
      <c r="FVU109" s="49"/>
      <c r="FVV109" s="49"/>
      <c r="FVW109" s="49"/>
      <c r="FVX109" s="49"/>
      <c r="FVY109" s="49"/>
      <c r="FVZ109" s="49"/>
      <c r="FWA109" s="49"/>
      <c r="FWB109" s="49"/>
      <c r="FWC109" s="49"/>
      <c r="FWD109" s="49"/>
      <c r="FWE109" s="49"/>
      <c r="FWF109" s="49"/>
      <c r="FWG109" s="49"/>
      <c r="FWH109" s="49"/>
      <c r="FWI109" s="49"/>
      <c r="FWJ109" s="49"/>
      <c r="FWK109" s="49"/>
      <c r="FWL109" s="49"/>
      <c r="FWM109" s="49"/>
      <c r="FWN109" s="49"/>
      <c r="FWO109" s="49"/>
      <c r="FWP109" s="49"/>
      <c r="FWQ109" s="49"/>
      <c r="FWR109" s="49"/>
      <c r="FWS109" s="49"/>
      <c r="FWT109" s="49"/>
      <c r="FWU109" s="49"/>
      <c r="FWV109" s="49"/>
      <c r="FWW109" s="49"/>
      <c r="FWX109" s="49"/>
      <c r="FWY109" s="49"/>
      <c r="FWZ109" s="49"/>
      <c r="FXA109" s="49"/>
      <c r="FXB109" s="49"/>
      <c r="FXC109" s="49"/>
      <c r="FXD109" s="49"/>
      <c r="FXE109" s="49"/>
      <c r="FXF109" s="49"/>
      <c r="FXG109" s="49"/>
      <c r="FXH109" s="49"/>
      <c r="FXI109" s="49"/>
      <c r="FXJ109" s="49"/>
      <c r="FXK109" s="49"/>
      <c r="FXL109" s="49"/>
      <c r="FXM109" s="49"/>
      <c r="FXN109" s="49"/>
      <c r="FXO109" s="49"/>
      <c r="FXP109" s="49"/>
      <c r="FXQ109" s="49"/>
      <c r="FXR109" s="49"/>
      <c r="FXS109" s="49"/>
      <c r="FXT109" s="49"/>
      <c r="FXU109" s="49"/>
      <c r="FXV109" s="49"/>
      <c r="FXW109" s="49"/>
      <c r="FXX109" s="49"/>
      <c r="FXY109" s="49"/>
      <c r="FXZ109" s="49"/>
      <c r="FYA109" s="49"/>
      <c r="FYB109" s="49"/>
      <c r="FYC109" s="49"/>
      <c r="FYD109" s="49"/>
      <c r="FYE109" s="49"/>
      <c r="FYF109" s="49"/>
      <c r="FYG109" s="49"/>
      <c r="FYH109" s="49"/>
      <c r="FYI109" s="49"/>
      <c r="FYJ109" s="49"/>
      <c r="FYK109" s="49"/>
      <c r="FYL109" s="49"/>
      <c r="FYM109" s="49"/>
      <c r="FYN109" s="49"/>
      <c r="FYO109" s="49"/>
      <c r="FYP109" s="49"/>
      <c r="FYQ109" s="49"/>
      <c r="FYR109" s="49"/>
      <c r="FYS109" s="49"/>
      <c r="FYT109" s="49"/>
      <c r="FYU109" s="49"/>
      <c r="FYV109" s="49"/>
      <c r="FYW109" s="49"/>
      <c r="FYX109" s="49"/>
      <c r="FYY109" s="49"/>
      <c r="FYZ109" s="49"/>
      <c r="FZA109" s="49"/>
      <c r="FZB109" s="49"/>
      <c r="FZC109" s="49"/>
      <c r="FZD109" s="49"/>
      <c r="FZE109" s="49"/>
      <c r="FZF109" s="49"/>
      <c r="FZG109" s="49"/>
      <c r="FZH109" s="49"/>
      <c r="FZI109" s="49"/>
      <c r="FZJ109" s="49"/>
      <c r="FZK109" s="49"/>
      <c r="FZL109" s="49"/>
      <c r="FZM109" s="49"/>
      <c r="FZN109" s="49"/>
      <c r="FZO109" s="49"/>
      <c r="FZP109" s="49"/>
      <c r="FZQ109" s="49"/>
      <c r="FZR109" s="49"/>
      <c r="FZS109" s="49"/>
      <c r="FZT109" s="49"/>
      <c r="FZU109" s="49"/>
      <c r="FZV109" s="49"/>
      <c r="FZW109" s="49"/>
      <c r="FZX109" s="49"/>
      <c r="FZY109" s="49"/>
      <c r="FZZ109" s="49"/>
      <c r="GAA109" s="49"/>
      <c r="GAB109" s="49"/>
      <c r="GAC109" s="49"/>
      <c r="GAD109" s="49"/>
      <c r="GAE109" s="49"/>
      <c r="GAF109" s="49"/>
      <c r="GAG109" s="49"/>
      <c r="GAH109" s="49"/>
      <c r="GAI109" s="49"/>
      <c r="GAJ109" s="49"/>
      <c r="GAK109" s="49"/>
      <c r="GAL109" s="49"/>
      <c r="GAM109" s="49"/>
      <c r="GAN109" s="49"/>
      <c r="GAO109" s="49"/>
      <c r="GAP109" s="49"/>
      <c r="GAQ109" s="49"/>
      <c r="GAR109" s="49"/>
      <c r="GAS109" s="49"/>
      <c r="GAT109" s="49"/>
      <c r="GAU109" s="49"/>
      <c r="GAV109" s="49"/>
      <c r="GAW109" s="49"/>
      <c r="GAX109" s="49"/>
      <c r="GAY109" s="49"/>
      <c r="GAZ109" s="49"/>
      <c r="GBA109" s="49"/>
      <c r="GBB109" s="49"/>
      <c r="GBC109" s="49"/>
      <c r="GBD109" s="49"/>
      <c r="GBE109" s="49"/>
      <c r="GBF109" s="49"/>
      <c r="GBG109" s="49"/>
      <c r="GBH109" s="49"/>
      <c r="GBI109" s="49"/>
      <c r="GBJ109" s="49"/>
      <c r="GBK109" s="49"/>
      <c r="GBL109" s="49"/>
      <c r="GBM109" s="49"/>
      <c r="GBN109" s="49"/>
      <c r="GBO109" s="49"/>
      <c r="GBP109" s="49"/>
      <c r="GBQ109" s="49"/>
      <c r="GBR109" s="49"/>
      <c r="GBS109" s="49"/>
      <c r="GBT109" s="49"/>
      <c r="GBU109" s="49"/>
      <c r="GBV109" s="49"/>
      <c r="GBW109" s="49"/>
      <c r="GBX109" s="49"/>
      <c r="GBY109" s="49"/>
      <c r="GBZ109" s="49"/>
      <c r="GCA109" s="49"/>
      <c r="GCB109" s="49"/>
      <c r="GCC109" s="49"/>
      <c r="GCD109" s="49"/>
      <c r="GCE109" s="49"/>
      <c r="GCF109" s="49"/>
      <c r="GCG109" s="49"/>
      <c r="GCH109" s="49"/>
      <c r="GCI109" s="49"/>
      <c r="GCJ109" s="49"/>
      <c r="GCK109" s="49"/>
      <c r="GCL109" s="49"/>
      <c r="GCM109" s="49"/>
      <c r="GCN109" s="49"/>
      <c r="GCO109" s="49"/>
      <c r="GCP109" s="49"/>
      <c r="GCQ109" s="49"/>
      <c r="GCR109" s="49"/>
      <c r="GCS109" s="49"/>
      <c r="GCT109" s="49"/>
      <c r="GCU109" s="49"/>
      <c r="GCV109" s="49"/>
      <c r="GCW109" s="49"/>
      <c r="GCX109" s="49"/>
      <c r="GCY109" s="49"/>
      <c r="GCZ109" s="49"/>
      <c r="GDA109" s="49"/>
      <c r="GDB109" s="49"/>
      <c r="GDC109" s="49"/>
      <c r="GDD109" s="49"/>
      <c r="GDE109" s="49"/>
      <c r="GDF109" s="49"/>
      <c r="GDG109" s="49"/>
      <c r="GDH109" s="49"/>
      <c r="GDI109" s="49"/>
      <c r="GDJ109" s="49"/>
      <c r="GDK109" s="49"/>
      <c r="GDL109" s="49"/>
      <c r="GDM109" s="49"/>
      <c r="GDN109" s="49"/>
      <c r="GDO109" s="49"/>
      <c r="GDP109" s="49"/>
      <c r="GDQ109" s="49"/>
      <c r="GDR109" s="49"/>
      <c r="GDS109" s="49"/>
      <c r="GDT109" s="49"/>
      <c r="GDU109" s="49"/>
      <c r="GDV109" s="49"/>
      <c r="GDW109" s="49"/>
      <c r="GDX109" s="49"/>
      <c r="GDY109" s="49"/>
      <c r="GDZ109" s="49"/>
      <c r="GEA109" s="49"/>
      <c r="GEB109" s="49"/>
      <c r="GEC109" s="49"/>
      <c r="GED109" s="49"/>
      <c r="GEE109" s="49"/>
      <c r="GEF109" s="49"/>
      <c r="GEG109" s="49"/>
      <c r="GEH109" s="49"/>
      <c r="GEI109" s="49"/>
      <c r="GEJ109" s="49"/>
      <c r="GEK109" s="49"/>
      <c r="GEL109" s="49"/>
      <c r="GEM109" s="49"/>
      <c r="GEN109" s="49"/>
      <c r="GEO109" s="49"/>
      <c r="GEP109" s="49"/>
      <c r="GEQ109" s="49"/>
      <c r="GER109" s="49"/>
      <c r="GES109" s="49"/>
      <c r="GET109" s="49"/>
      <c r="GEU109" s="49"/>
      <c r="GEV109" s="49"/>
      <c r="GEW109" s="49"/>
      <c r="GEX109" s="49"/>
      <c r="GEY109" s="49"/>
      <c r="GEZ109" s="49"/>
      <c r="GFA109" s="49"/>
      <c r="GFB109" s="49"/>
      <c r="GFC109" s="49"/>
      <c r="GFD109" s="49"/>
      <c r="GFE109" s="49"/>
      <c r="GFF109" s="49"/>
      <c r="GFG109" s="49"/>
      <c r="GFH109" s="49"/>
      <c r="GFI109" s="49"/>
      <c r="GFJ109" s="49"/>
      <c r="GFK109" s="49"/>
      <c r="GFL109" s="49"/>
      <c r="GFM109" s="49"/>
      <c r="GFN109" s="49"/>
      <c r="GFO109" s="49"/>
      <c r="GFP109" s="49"/>
      <c r="GFQ109" s="49"/>
      <c r="GFR109" s="49"/>
      <c r="GFS109" s="49"/>
      <c r="GFT109" s="49"/>
      <c r="GFU109" s="49"/>
      <c r="GFV109" s="49"/>
      <c r="GFW109" s="49"/>
      <c r="GFX109" s="49"/>
      <c r="GFY109" s="49"/>
      <c r="GFZ109" s="49"/>
      <c r="GGA109" s="49"/>
      <c r="GGB109" s="49"/>
      <c r="GGC109" s="49"/>
      <c r="GGD109" s="49"/>
      <c r="GGE109" s="49"/>
      <c r="GGF109" s="49"/>
      <c r="GGG109" s="49"/>
      <c r="GGH109" s="49"/>
      <c r="GGI109" s="49"/>
      <c r="GGJ109" s="49"/>
      <c r="GGK109" s="49"/>
      <c r="GGL109" s="49"/>
      <c r="GGM109" s="49"/>
      <c r="GGN109" s="49"/>
      <c r="GGO109" s="49"/>
      <c r="GGP109" s="49"/>
      <c r="GGQ109" s="49"/>
      <c r="GGR109" s="49"/>
      <c r="GGS109" s="49"/>
      <c r="GGT109" s="49"/>
      <c r="GGU109" s="49"/>
      <c r="GGV109" s="49"/>
      <c r="GGW109" s="49"/>
      <c r="GGX109" s="49"/>
      <c r="GGY109" s="49"/>
      <c r="GGZ109" s="49"/>
      <c r="GHA109" s="49"/>
      <c r="GHB109" s="49"/>
      <c r="GHC109" s="49"/>
      <c r="GHD109" s="49"/>
      <c r="GHE109" s="49"/>
      <c r="GHF109" s="49"/>
      <c r="GHG109" s="49"/>
      <c r="GHH109" s="49"/>
      <c r="GHI109" s="49"/>
      <c r="GHJ109" s="49"/>
      <c r="GHK109" s="49"/>
      <c r="GHL109" s="49"/>
      <c r="GHM109" s="49"/>
      <c r="GHN109" s="49"/>
      <c r="GHO109" s="49"/>
      <c r="GHP109" s="49"/>
      <c r="GHQ109" s="49"/>
      <c r="GHR109" s="49"/>
      <c r="GHS109" s="49"/>
      <c r="GHT109" s="49"/>
      <c r="GHU109" s="49"/>
      <c r="GHV109" s="49"/>
      <c r="GHW109" s="49"/>
      <c r="GHX109" s="49"/>
      <c r="GHY109" s="49"/>
      <c r="GHZ109" s="49"/>
      <c r="GIA109" s="49"/>
      <c r="GIB109" s="49"/>
      <c r="GIC109" s="49"/>
      <c r="GID109" s="49"/>
      <c r="GIE109" s="49"/>
      <c r="GIF109" s="49"/>
      <c r="GIG109" s="49"/>
      <c r="GIH109" s="49"/>
      <c r="GII109" s="49"/>
      <c r="GIJ109" s="49"/>
      <c r="GIK109" s="49"/>
      <c r="GIL109" s="49"/>
      <c r="GIM109" s="49"/>
      <c r="GIN109" s="49"/>
      <c r="GIO109" s="49"/>
      <c r="GIP109" s="49"/>
      <c r="GIQ109" s="49"/>
      <c r="GIR109" s="49"/>
      <c r="GIS109" s="49"/>
      <c r="GIT109" s="49"/>
      <c r="GIU109" s="49"/>
      <c r="GIV109" s="49"/>
      <c r="GIW109" s="49"/>
      <c r="GIX109" s="49"/>
      <c r="GIY109" s="49"/>
      <c r="GIZ109" s="49"/>
      <c r="GJA109" s="49"/>
      <c r="GJB109" s="49"/>
      <c r="GJC109" s="49"/>
      <c r="GJD109" s="49"/>
      <c r="GJE109" s="49"/>
      <c r="GJF109" s="49"/>
      <c r="GJG109" s="49"/>
      <c r="GJH109" s="49"/>
      <c r="GJI109" s="49"/>
      <c r="GJJ109" s="49"/>
      <c r="GJK109" s="49"/>
      <c r="GJL109" s="49"/>
      <c r="GJM109" s="49"/>
      <c r="GJN109" s="49"/>
      <c r="GJO109" s="49"/>
      <c r="GJP109" s="49"/>
      <c r="GJQ109" s="49"/>
      <c r="GJR109" s="49"/>
      <c r="GJS109" s="49"/>
      <c r="GJT109" s="49"/>
      <c r="GJU109" s="49"/>
      <c r="GJV109" s="49"/>
      <c r="GJW109" s="49"/>
      <c r="GJX109" s="49"/>
      <c r="GJY109" s="49"/>
      <c r="GJZ109" s="49"/>
      <c r="GKA109" s="49"/>
      <c r="GKB109" s="49"/>
      <c r="GKC109" s="49"/>
      <c r="GKD109" s="49"/>
      <c r="GKE109" s="49"/>
      <c r="GKF109" s="49"/>
      <c r="GKG109" s="49"/>
      <c r="GKH109" s="49"/>
      <c r="GKI109" s="49"/>
      <c r="GKJ109" s="49"/>
      <c r="GKK109" s="49"/>
      <c r="GKL109" s="49"/>
      <c r="GKM109" s="49"/>
      <c r="GKN109" s="49"/>
      <c r="GKO109" s="49"/>
      <c r="GKP109" s="49"/>
      <c r="GKQ109" s="49"/>
      <c r="GKR109" s="49"/>
      <c r="GKS109" s="49"/>
      <c r="GKT109" s="49"/>
      <c r="GKU109" s="49"/>
      <c r="GKV109" s="49"/>
      <c r="GKW109" s="49"/>
      <c r="GKX109" s="49"/>
      <c r="GKY109" s="49"/>
      <c r="GKZ109" s="49"/>
      <c r="GLA109" s="49"/>
      <c r="GLB109" s="49"/>
      <c r="GLC109" s="49"/>
      <c r="GLD109" s="49"/>
      <c r="GLE109" s="49"/>
      <c r="GLF109" s="49"/>
      <c r="GLG109" s="49"/>
      <c r="GLH109" s="49"/>
      <c r="GLI109" s="49"/>
      <c r="GLJ109" s="49"/>
      <c r="GLK109" s="49"/>
      <c r="GLL109" s="49"/>
      <c r="GLM109" s="49"/>
      <c r="GLN109" s="49"/>
      <c r="GLO109" s="49"/>
      <c r="GLP109" s="49"/>
      <c r="GLQ109" s="49"/>
      <c r="GLR109" s="49"/>
      <c r="GLS109" s="49"/>
      <c r="GLT109" s="49"/>
      <c r="GLU109" s="49"/>
      <c r="GLV109" s="49"/>
      <c r="GLW109" s="49"/>
      <c r="GLX109" s="49"/>
      <c r="GLY109" s="49"/>
      <c r="GLZ109" s="49"/>
      <c r="GMA109" s="49"/>
      <c r="GMB109" s="49"/>
      <c r="GMC109" s="49"/>
      <c r="GMD109" s="49"/>
      <c r="GME109" s="49"/>
      <c r="GMF109" s="49"/>
      <c r="GMG109" s="49"/>
      <c r="GMH109" s="49"/>
      <c r="GMI109" s="49"/>
      <c r="GMJ109" s="49"/>
      <c r="GMK109" s="49"/>
      <c r="GML109" s="49"/>
      <c r="GMM109" s="49"/>
      <c r="GMN109" s="49"/>
      <c r="GMO109" s="49"/>
      <c r="GMP109" s="49"/>
      <c r="GMQ109" s="49"/>
      <c r="GMR109" s="49"/>
      <c r="GMS109" s="49"/>
      <c r="GMT109" s="49"/>
      <c r="GMU109" s="49"/>
      <c r="GMV109" s="49"/>
      <c r="GMW109" s="49"/>
      <c r="GMX109" s="49"/>
      <c r="GMY109" s="49"/>
      <c r="GMZ109" s="49"/>
      <c r="GNA109" s="49"/>
      <c r="GNB109" s="49"/>
      <c r="GNC109" s="49"/>
      <c r="GND109" s="49"/>
      <c r="GNE109" s="49"/>
      <c r="GNF109" s="49"/>
      <c r="GNG109" s="49"/>
      <c r="GNH109" s="49"/>
      <c r="GNI109" s="49"/>
      <c r="GNJ109" s="49"/>
      <c r="GNK109" s="49"/>
      <c r="GNL109" s="49"/>
      <c r="GNM109" s="49"/>
      <c r="GNN109" s="49"/>
      <c r="GNO109" s="49"/>
      <c r="GNP109" s="49"/>
      <c r="GNQ109" s="49"/>
      <c r="GNR109" s="49"/>
      <c r="GNS109" s="49"/>
      <c r="GNT109" s="49"/>
      <c r="GNU109" s="49"/>
      <c r="GNV109" s="49"/>
      <c r="GNW109" s="49"/>
      <c r="GNX109" s="49"/>
      <c r="GNY109" s="49"/>
      <c r="GNZ109" s="49"/>
      <c r="GOA109" s="49"/>
      <c r="GOB109" s="49"/>
      <c r="GOC109" s="49"/>
      <c r="GOD109" s="49"/>
      <c r="GOE109" s="49"/>
      <c r="GOF109" s="49"/>
      <c r="GOG109" s="49"/>
      <c r="GOH109" s="49"/>
      <c r="GOI109" s="49"/>
      <c r="GOJ109" s="49"/>
      <c r="GOK109" s="49"/>
      <c r="GOL109" s="49"/>
      <c r="GOM109" s="49"/>
      <c r="GON109" s="49"/>
      <c r="GOO109" s="49"/>
      <c r="GOP109" s="49"/>
      <c r="GOQ109" s="49"/>
      <c r="GOR109" s="49"/>
      <c r="GOS109" s="49"/>
      <c r="GOT109" s="49"/>
      <c r="GOU109" s="49"/>
      <c r="GOV109" s="49"/>
      <c r="GOW109" s="49"/>
      <c r="GOX109" s="49"/>
      <c r="GOY109" s="49"/>
      <c r="GOZ109" s="49"/>
      <c r="GPA109" s="49"/>
      <c r="GPB109" s="49"/>
      <c r="GPC109" s="49"/>
      <c r="GPD109" s="49"/>
      <c r="GPE109" s="49"/>
      <c r="GPF109" s="49"/>
      <c r="GPG109" s="49"/>
      <c r="GPH109" s="49"/>
      <c r="GPI109" s="49"/>
      <c r="GPJ109" s="49"/>
      <c r="GPK109" s="49"/>
      <c r="GPL109" s="49"/>
      <c r="GPM109" s="49"/>
      <c r="GPN109" s="49"/>
      <c r="GPO109" s="49"/>
      <c r="GPP109" s="49"/>
      <c r="GPQ109" s="49"/>
      <c r="GPR109" s="49"/>
      <c r="GPS109" s="49"/>
      <c r="GPT109" s="49"/>
      <c r="GPU109" s="49"/>
      <c r="GPV109" s="49"/>
      <c r="GPW109" s="49"/>
      <c r="GPX109" s="49"/>
      <c r="GPY109" s="49"/>
      <c r="GPZ109" s="49"/>
      <c r="GQA109" s="49"/>
      <c r="GQB109" s="49"/>
      <c r="GQC109" s="49"/>
      <c r="GQD109" s="49"/>
      <c r="GQE109" s="49"/>
      <c r="GQF109" s="49"/>
      <c r="GQG109" s="49"/>
      <c r="GQH109" s="49"/>
      <c r="GQI109" s="49"/>
      <c r="GQJ109" s="49"/>
      <c r="GQK109" s="49"/>
      <c r="GQL109" s="49"/>
      <c r="GQM109" s="49"/>
      <c r="GQN109" s="49"/>
      <c r="GQO109" s="49"/>
      <c r="GQP109" s="49"/>
      <c r="GQQ109" s="49"/>
      <c r="GQR109" s="49"/>
      <c r="GQS109" s="49"/>
      <c r="GQT109" s="49"/>
      <c r="GQU109" s="49"/>
      <c r="GQV109" s="49"/>
      <c r="GQW109" s="49"/>
      <c r="GQX109" s="49"/>
      <c r="GQY109" s="49"/>
      <c r="GQZ109" s="49"/>
      <c r="GRA109" s="49"/>
      <c r="GRB109" s="49"/>
      <c r="GRC109" s="49"/>
      <c r="GRD109" s="49"/>
      <c r="GRE109" s="49"/>
      <c r="GRF109" s="49"/>
      <c r="GRG109" s="49"/>
      <c r="GRH109" s="49"/>
      <c r="GRI109" s="49"/>
      <c r="GRJ109" s="49"/>
      <c r="GRK109" s="49"/>
      <c r="GRL109" s="49"/>
      <c r="GRM109" s="49"/>
      <c r="GRN109" s="49"/>
      <c r="GRO109" s="49"/>
      <c r="GRP109" s="49"/>
      <c r="GRQ109" s="49"/>
      <c r="GRR109" s="49"/>
      <c r="GRS109" s="49"/>
      <c r="GRT109" s="49"/>
      <c r="GRU109" s="49"/>
      <c r="GRV109" s="49"/>
      <c r="GRW109" s="49"/>
      <c r="GRX109" s="49"/>
      <c r="GRY109" s="49"/>
      <c r="GRZ109" s="49"/>
      <c r="GSA109" s="49"/>
      <c r="GSB109" s="49"/>
      <c r="GSC109" s="49"/>
      <c r="GSD109" s="49"/>
      <c r="GSE109" s="49"/>
      <c r="GSF109" s="49"/>
      <c r="GSG109" s="49"/>
      <c r="GSH109" s="49"/>
      <c r="GSI109" s="49"/>
      <c r="GSJ109" s="49"/>
      <c r="GSK109" s="49"/>
      <c r="GSL109" s="49"/>
      <c r="GSM109" s="49"/>
      <c r="GSN109" s="49"/>
      <c r="GSO109" s="49"/>
      <c r="GSP109" s="49"/>
      <c r="GSQ109" s="49"/>
      <c r="GSR109" s="49"/>
      <c r="GSS109" s="49"/>
      <c r="GST109" s="49"/>
      <c r="GSU109" s="49"/>
      <c r="GSV109" s="49"/>
      <c r="GSW109" s="49"/>
      <c r="GSX109" s="49"/>
      <c r="GSY109" s="49"/>
      <c r="GSZ109" s="49"/>
      <c r="GTA109" s="49"/>
      <c r="GTB109" s="49"/>
      <c r="GTC109" s="49"/>
      <c r="GTD109" s="49"/>
      <c r="GTE109" s="49"/>
      <c r="GTF109" s="49"/>
      <c r="GTG109" s="49"/>
      <c r="GTH109" s="49"/>
      <c r="GTI109" s="49"/>
      <c r="GTJ109" s="49"/>
      <c r="GTK109" s="49"/>
      <c r="GTL109" s="49"/>
      <c r="GTM109" s="49"/>
      <c r="GTN109" s="49"/>
      <c r="GTO109" s="49"/>
      <c r="GTP109" s="49"/>
      <c r="GTQ109" s="49"/>
      <c r="GTR109" s="49"/>
      <c r="GTS109" s="49"/>
      <c r="GTT109" s="49"/>
      <c r="GTU109" s="49"/>
      <c r="GTV109" s="49"/>
      <c r="GTW109" s="49"/>
      <c r="GTX109" s="49"/>
      <c r="GTY109" s="49"/>
      <c r="GTZ109" s="49"/>
      <c r="GUA109" s="49"/>
      <c r="GUB109" s="49"/>
      <c r="GUC109" s="49"/>
      <c r="GUD109" s="49"/>
      <c r="GUE109" s="49"/>
      <c r="GUF109" s="49"/>
      <c r="GUG109" s="49"/>
      <c r="GUH109" s="49"/>
      <c r="GUI109" s="49"/>
      <c r="GUJ109" s="49"/>
      <c r="GUK109" s="49"/>
      <c r="GUL109" s="49"/>
      <c r="GUM109" s="49"/>
      <c r="GUN109" s="49"/>
      <c r="GUO109" s="49"/>
      <c r="GUP109" s="49"/>
      <c r="GUQ109" s="49"/>
      <c r="GUR109" s="49"/>
      <c r="GUS109" s="49"/>
      <c r="GUT109" s="49"/>
      <c r="GUU109" s="49"/>
      <c r="GUV109" s="49"/>
      <c r="GUW109" s="49"/>
      <c r="GUX109" s="49"/>
      <c r="GUY109" s="49"/>
      <c r="GUZ109" s="49"/>
      <c r="GVA109" s="49"/>
      <c r="GVB109" s="49"/>
      <c r="GVC109" s="49"/>
      <c r="GVD109" s="49"/>
      <c r="GVE109" s="49"/>
      <c r="GVF109" s="49"/>
      <c r="GVG109" s="49"/>
      <c r="GVH109" s="49"/>
      <c r="GVI109" s="49"/>
      <c r="GVJ109" s="49"/>
      <c r="GVK109" s="49"/>
      <c r="GVL109" s="49"/>
      <c r="GVM109" s="49"/>
      <c r="GVN109" s="49"/>
      <c r="GVO109" s="49"/>
      <c r="GVP109" s="49"/>
      <c r="GVQ109" s="49"/>
      <c r="GVR109" s="49"/>
      <c r="GVS109" s="49"/>
      <c r="GVT109" s="49"/>
      <c r="GVU109" s="49"/>
      <c r="GVV109" s="49"/>
      <c r="GVW109" s="49"/>
      <c r="GVX109" s="49"/>
      <c r="GVY109" s="49"/>
      <c r="GVZ109" s="49"/>
      <c r="GWA109" s="49"/>
      <c r="GWB109" s="49"/>
      <c r="GWC109" s="49"/>
      <c r="GWD109" s="49"/>
      <c r="GWE109" s="49"/>
      <c r="GWF109" s="49"/>
      <c r="GWG109" s="49"/>
      <c r="GWH109" s="49"/>
      <c r="GWI109" s="49"/>
      <c r="GWJ109" s="49"/>
      <c r="GWK109" s="49"/>
      <c r="GWL109" s="49"/>
      <c r="GWM109" s="49"/>
      <c r="GWN109" s="49"/>
      <c r="GWO109" s="49"/>
      <c r="GWP109" s="49"/>
      <c r="GWQ109" s="49"/>
      <c r="GWR109" s="49"/>
      <c r="GWS109" s="49"/>
      <c r="GWT109" s="49"/>
      <c r="GWU109" s="49"/>
      <c r="GWV109" s="49"/>
      <c r="GWW109" s="49"/>
      <c r="GWX109" s="49"/>
      <c r="GWY109" s="49"/>
      <c r="GWZ109" s="49"/>
      <c r="GXA109" s="49"/>
      <c r="GXB109" s="49"/>
      <c r="GXC109" s="49"/>
      <c r="GXD109" s="49"/>
      <c r="GXE109" s="49"/>
      <c r="GXF109" s="49"/>
      <c r="GXG109" s="49"/>
      <c r="GXH109" s="49"/>
      <c r="GXI109" s="49"/>
      <c r="GXJ109" s="49"/>
      <c r="GXK109" s="49"/>
      <c r="GXL109" s="49"/>
      <c r="GXM109" s="49"/>
      <c r="GXN109" s="49"/>
      <c r="GXO109" s="49"/>
      <c r="GXP109" s="49"/>
      <c r="GXQ109" s="49"/>
      <c r="GXR109" s="49"/>
      <c r="GXS109" s="49"/>
      <c r="GXT109" s="49"/>
      <c r="GXU109" s="49"/>
      <c r="GXV109" s="49"/>
      <c r="GXW109" s="49"/>
      <c r="GXX109" s="49"/>
      <c r="GXY109" s="49"/>
      <c r="GXZ109" s="49"/>
      <c r="GYA109" s="49"/>
      <c r="GYB109" s="49"/>
      <c r="GYC109" s="49"/>
      <c r="GYD109" s="49"/>
      <c r="GYE109" s="49"/>
      <c r="GYF109" s="49"/>
      <c r="GYG109" s="49"/>
      <c r="GYH109" s="49"/>
      <c r="GYI109" s="49"/>
      <c r="GYJ109" s="49"/>
      <c r="GYK109" s="49"/>
      <c r="GYL109" s="49"/>
      <c r="GYM109" s="49"/>
      <c r="GYN109" s="49"/>
      <c r="GYO109" s="49"/>
      <c r="GYP109" s="49"/>
      <c r="GYQ109" s="49"/>
      <c r="GYR109" s="49"/>
      <c r="GYS109" s="49"/>
      <c r="GYT109" s="49"/>
      <c r="GYU109" s="49"/>
      <c r="GYV109" s="49"/>
      <c r="GYW109" s="49"/>
      <c r="GYX109" s="49"/>
      <c r="GYY109" s="49"/>
      <c r="GYZ109" s="49"/>
      <c r="GZA109" s="49"/>
      <c r="GZB109" s="49"/>
      <c r="GZC109" s="49"/>
      <c r="GZD109" s="49"/>
      <c r="GZE109" s="49"/>
      <c r="GZF109" s="49"/>
      <c r="GZG109" s="49"/>
      <c r="GZH109" s="49"/>
      <c r="GZI109" s="49"/>
      <c r="GZJ109" s="49"/>
      <c r="GZK109" s="49"/>
      <c r="GZL109" s="49"/>
      <c r="GZM109" s="49"/>
      <c r="GZN109" s="49"/>
      <c r="GZO109" s="49"/>
      <c r="GZP109" s="49"/>
      <c r="GZQ109" s="49"/>
      <c r="GZR109" s="49"/>
      <c r="GZS109" s="49"/>
      <c r="GZT109" s="49"/>
      <c r="GZU109" s="49"/>
      <c r="GZV109" s="49"/>
      <c r="GZW109" s="49"/>
      <c r="GZX109" s="49"/>
      <c r="GZY109" s="49"/>
      <c r="GZZ109" s="49"/>
      <c r="HAA109" s="49"/>
      <c r="HAB109" s="49"/>
      <c r="HAC109" s="49"/>
      <c r="HAD109" s="49"/>
      <c r="HAE109" s="49"/>
      <c r="HAF109" s="49"/>
      <c r="HAG109" s="49"/>
      <c r="HAH109" s="49"/>
      <c r="HAI109" s="49"/>
      <c r="HAJ109" s="49"/>
      <c r="HAK109" s="49"/>
      <c r="HAL109" s="49"/>
      <c r="HAM109" s="49"/>
      <c r="HAN109" s="49"/>
      <c r="HAO109" s="49"/>
      <c r="HAP109" s="49"/>
      <c r="HAQ109" s="49"/>
      <c r="HAR109" s="49"/>
      <c r="HAS109" s="49"/>
      <c r="HAT109" s="49"/>
      <c r="HAU109" s="49"/>
      <c r="HAV109" s="49"/>
      <c r="HAW109" s="49"/>
      <c r="HAX109" s="49"/>
      <c r="HAY109" s="49"/>
      <c r="HAZ109" s="49"/>
      <c r="HBA109" s="49"/>
      <c r="HBB109" s="49"/>
      <c r="HBC109" s="49"/>
      <c r="HBD109" s="49"/>
      <c r="HBE109" s="49"/>
      <c r="HBF109" s="49"/>
      <c r="HBG109" s="49"/>
      <c r="HBH109" s="49"/>
      <c r="HBI109" s="49"/>
      <c r="HBJ109" s="49"/>
      <c r="HBK109" s="49"/>
      <c r="HBL109" s="49"/>
      <c r="HBM109" s="49"/>
      <c r="HBN109" s="49"/>
      <c r="HBO109" s="49"/>
      <c r="HBP109" s="49"/>
      <c r="HBQ109" s="49"/>
      <c r="HBR109" s="49"/>
      <c r="HBS109" s="49"/>
      <c r="HBT109" s="49"/>
      <c r="HBU109" s="49"/>
      <c r="HBV109" s="49"/>
      <c r="HBW109" s="49"/>
      <c r="HBX109" s="49"/>
      <c r="HBY109" s="49"/>
      <c r="HBZ109" s="49"/>
      <c r="HCA109" s="49"/>
      <c r="HCB109" s="49"/>
      <c r="HCC109" s="49"/>
      <c r="HCD109" s="49"/>
      <c r="HCE109" s="49"/>
      <c r="HCF109" s="49"/>
      <c r="HCG109" s="49"/>
      <c r="HCH109" s="49"/>
      <c r="HCI109" s="49"/>
      <c r="HCJ109" s="49"/>
      <c r="HCK109" s="49"/>
      <c r="HCL109" s="49"/>
      <c r="HCM109" s="49"/>
      <c r="HCN109" s="49"/>
      <c r="HCO109" s="49"/>
      <c r="HCP109" s="49"/>
      <c r="HCQ109" s="49"/>
      <c r="HCR109" s="49"/>
      <c r="HCS109" s="49"/>
      <c r="HCT109" s="49"/>
      <c r="HCU109" s="49"/>
      <c r="HCV109" s="49"/>
      <c r="HCW109" s="49"/>
      <c r="HCX109" s="49"/>
      <c r="HCY109" s="49"/>
      <c r="HCZ109" s="49"/>
      <c r="HDA109" s="49"/>
      <c r="HDB109" s="49"/>
      <c r="HDC109" s="49"/>
      <c r="HDD109" s="49"/>
      <c r="HDE109" s="49"/>
      <c r="HDF109" s="49"/>
      <c r="HDG109" s="49"/>
      <c r="HDH109" s="49"/>
      <c r="HDI109" s="49"/>
      <c r="HDJ109" s="49"/>
      <c r="HDK109" s="49"/>
      <c r="HDL109" s="49"/>
      <c r="HDM109" s="49"/>
      <c r="HDN109" s="49"/>
      <c r="HDO109" s="49"/>
      <c r="HDP109" s="49"/>
      <c r="HDQ109" s="49"/>
      <c r="HDR109" s="49"/>
      <c r="HDS109" s="49"/>
      <c r="HDT109" s="49"/>
      <c r="HDU109" s="49"/>
      <c r="HDV109" s="49"/>
      <c r="HDW109" s="49"/>
      <c r="HDX109" s="49"/>
      <c r="HDY109" s="49"/>
      <c r="HDZ109" s="49"/>
      <c r="HEA109" s="49"/>
      <c r="HEB109" s="49"/>
      <c r="HEC109" s="49"/>
      <c r="HED109" s="49"/>
      <c r="HEE109" s="49"/>
      <c r="HEF109" s="49"/>
      <c r="HEG109" s="49"/>
      <c r="HEH109" s="49"/>
      <c r="HEI109" s="49"/>
      <c r="HEJ109" s="49"/>
      <c r="HEK109" s="49"/>
      <c r="HEL109" s="49"/>
      <c r="HEM109" s="49"/>
      <c r="HEN109" s="49"/>
      <c r="HEO109" s="49"/>
      <c r="HEP109" s="49"/>
      <c r="HEQ109" s="49"/>
      <c r="HER109" s="49"/>
      <c r="HES109" s="49"/>
      <c r="HET109" s="49"/>
      <c r="HEU109" s="49"/>
      <c r="HEV109" s="49"/>
      <c r="HEW109" s="49"/>
      <c r="HEX109" s="49"/>
      <c r="HEY109" s="49"/>
      <c r="HEZ109" s="49"/>
      <c r="HFA109" s="49"/>
      <c r="HFB109" s="49"/>
      <c r="HFC109" s="49"/>
      <c r="HFD109" s="49"/>
      <c r="HFE109" s="49"/>
      <c r="HFF109" s="49"/>
      <c r="HFG109" s="49"/>
      <c r="HFH109" s="49"/>
      <c r="HFI109" s="49"/>
      <c r="HFJ109" s="49"/>
      <c r="HFK109" s="49"/>
      <c r="HFL109" s="49"/>
      <c r="HFM109" s="49"/>
      <c r="HFN109" s="49"/>
      <c r="HFO109" s="49"/>
      <c r="HFP109" s="49"/>
      <c r="HFQ109" s="49"/>
      <c r="HFR109" s="49"/>
      <c r="HFS109" s="49"/>
      <c r="HFT109" s="49"/>
      <c r="HFU109" s="49"/>
      <c r="HFV109" s="49"/>
      <c r="HFW109" s="49"/>
      <c r="HFX109" s="49"/>
      <c r="HFY109" s="49"/>
      <c r="HFZ109" s="49"/>
      <c r="HGA109" s="49"/>
      <c r="HGB109" s="49"/>
      <c r="HGC109" s="49"/>
      <c r="HGD109" s="49"/>
      <c r="HGE109" s="49"/>
      <c r="HGF109" s="49"/>
      <c r="HGG109" s="49"/>
      <c r="HGH109" s="49"/>
      <c r="HGI109" s="49"/>
      <c r="HGJ109" s="49"/>
      <c r="HGK109" s="49"/>
      <c r="HGL109" s="49"/>
      <c r="HGM109" s="49"/>
      <c r="HGN109" s="49"/>
      <c r="HGO109" s="49"/>
      <c r="HGP109" s="49"/>
      <c r="HGQ109" s="49"/>
      <c r="HGR109" s="49"/>
      <c r="HGS109" s="49"/>
      <c r="HGT109" s="49"/>
      <c r="HGU109" s="49"/>
      <c r="HGV109" s="49"/>
      <c r="HGW109" s="49"/>
      <c r="HGX109" s="49"/>
      <c r="HGY109" s="49"/>
      <c r="HGZ109" s="49"/>
      <c r="HHA109" s="49"/>
      <c r="HHB109" s="49"/>
      <c r="HHC109" s="49"/>
      <c r="HHD109" s="49"/>
      <c r="HHE109" s="49"/>
      <c r="HHF109" s="49"/>
      <c r="HHG109" s="49"/>
      <c r="HHH109" s="49"/>
      <c r="HHI109" s="49"/>
      <c r="HHJ109" s="49"/>
      <c r="HHK109" s="49"/>
      <c r="HHL109" s="49"/>
      <c r="HHM109" s="49"/>
      <c r="HHN109" s="49"/>
      <c r="HHO109" s="49"/>
      <c r="HHP109" s="49"/>
      <c r="HHQ109" s="49"/>
      <c r="HHR109" s="49"/>
      <c r="HHS109" s="49"/>
      <c r="HHT109" s="49"/>
      <c r="HHU109" s="49"/>
      <c r="HHV109" s="49"/>
      <c r="HHW109" s="49"/>
      <c r="HHX109" s="49"/>
      <c r="HHY109" s="49"/>
      <c r="HHZ109" s="49"/>
      <c r="HIA109" s="49"/>
      <c r="HIB109" s="49"/>
      <c r="HIC109" s="49"/>
      <c r="HID109" s="49"/>
      <c r="HIE109" s="49"/>
      <c r="HIF109" s="49"/>
      <c r="HIG109" s="49"/>
      <c r="HIH109" s="49"/>
      <c r="HII109" s="49"/>
      <c r="HIJ109" s="49"/>
      <c r="HIK109" s="49"/>
      <c r="HIL109" s="49"/>
      <c r="HIM109" s="49"/>
      <c r="HIN109" s="49"/>
      <c r="HIO109" s="49"/>
      <c r="HIP109" s="49"/>
      <c r="HIQ109" s="49"/>
      <c r="HIR109" s="49"/>
      <c r="HIS109" s="49"/>
      <c r="HIT109" s="49"/>
      <c r="HIU109" s="49"/>
      <c r="HIV109" s="49"/>
      <c r="HIW109" s="49"/>
      <c r="HIX109" s="49"/>
      <c r="HIY109" s="49"/>
      <c r="HIZ109" s="49"/>
      <c r="HJA109" s="49"/>
      <c r="HJB109" s="49"/>
      <c r="HJC109" s="49"/>
      <c r="HJD109" s="49"/>
      <c r="HJE109" s="49"/>
      <c r="HJF109" s="49"/>
      <c r="HJG109" s="49"/>
      <c r="HJH109" s="49"/>
      <c r="HJI109" s="49"/>
      <c r="HJJ109" s="49"/>
      <c r="HJK109" s="49"/>
      <c r="HJL109" s="49"/>
      <c r="HJM109" s="49"/>
      <c r="HJN109" s="49"/>
      <c r="HJO109" s="49"/>
      <c r="HJP109" s="49"/>
      <c r="HJQ109" s="49"/>
      <c r="HJR109" s="49"/>
      <c r="HJS109" s="49"/>
      <c r="HJT109" s="49"/>
      <c r="HJU109" s="49"/>
      <c r="HJV109" s="49"/>
      <c r="HJW109" s="49"/>
      <c r="HJX109" s="49"/>
      <c r="HJY109" s="49"/>
      <c r="HJZ109" s="49"/>
      <c r="HKA109" s="49"/>
      <c r="HKB109" s="49"/>
      <c r="HKC109" s="49"/>
      <c r="HKD109" s="49"/>
      <c r="HKE109" s="49"/>
      <c r="HKF109" s="49"/>
      <c r="HKG109" s="49"/>
      <c r="HKH109" s="49"/>
      <c r="HKI109" s="49"/>
      <c r="HKJ109" s="49"/>
      <c r="HKK109" s="49"/>
      <c r="HKL109" s="49"/>
      <c r="HKM109" s="49"/>
      <c r="HKN109" s="49"/>
      <c r="HKO109" s="49"/>
      <c r="HKP109" s="49"/>
      <c r="HKQ109" s="49"/>
      <c r="HKR109" s="49"/>
      <c r="HKS109" s="49"/>
      <c r="HKT109" s="49"/>
      <c r="HKU109" s="49"/>
      <c r="HKV109" s="49"/>
      <c r="HKW109" s="49"/>
      <c r="HKX109" s="49"/>
      <c r="HKY109" s="49"/>
      <c r="HKZ109" s="49"/>
      <c r="HLA109" s="49"/>
      <c r="HLB109" s="49"/>
      <c r="HLC109" s="49"/>
      <c r="HLD109" s="49"/>
      <c r="HLE109" s="49"/>
      <c r="HLF109" s="49"/>
      <c r="HLG109" s="49"/>
      <c r="HLH109" s="49"/>
      <c r="HLI109" s="49"/>
      <c r="HLJ109" s="49"/>
      <c r="HLK109" s="49"/>
      <c r="HLL109" s="49"/>
      <c r="HLM109" s="49"/>
      <c r="HLN109" s="49"/>
      <c r="HLO109" s="49"/>
      <c r="HLP109" s="49"/>
      <c r="HLQ109" s="49"/>
      <c r="HLR109" s="49"/>
      <c r="HLS109" s="49"/>
      <c r="HLT109" s="49"/>
      <c r="HLU109" s="49"/>
      <c r="HLV109" s="49"/>
      <c r="HLW109" s="49"/>
      <c r="HLX109" s="49"/>
      <c r="HLY109" s="49"/>
      <c r="HLZ109" s="49"/>
      <c r="HMA109" s="49"/>
      <c r="HMB109" s="49"/>
      <c r="HMC109" s="49"/>
      <c r="HMD109" s="49"/>
      <c r="HME109" s="49"/>
      <c r="HMF109" s="49"/>
      <c r="HMG109" s="49"/>
      <c r="HMH109" s="49"/>
      <c r="HMI109" s="49"/>
      <c r="HMJ109" s="49"/>
      <c r="HMK109" s="49"/>
      <c r="HML109" s="49"/>
      <c r="HMM109" s="49"/>
      <c r="HMN109" s="49"/>
      <c r="HMO109" s="49"/>
      <c r="HMP109" s="49"/>
      <c r="HMQ109" s="49"/>
      <c r="HMR109" s="49"/>
      <c r="HMS109" s="49"/>
      <c r="HMT109" s="49"/>
      <c r="HMU109" s="49"/>
      <c r="HMV109" s="49"/>
      <c r="HMW109" s="49"/>
      <c r="HMX109" s="49"/>
      <c r="HMY109" s="49"/>
      <c r="HMZ109" s="49"/>
      <c r="HNA109" s="49"/>
      <c r="HNB109" s="49"/>
      <c r="HNC109" s="49"/>
      <c r="HND109" s="49"/>
      <c r="HNE109" s="49"/>
      <c r="HNF109" s="49"/>
      <c r="HNG109" s="49"/>
      <c r="HNH109" s="49"/>
      <c r="HNI109" s="49"/>
      <c r="HNJ109" s="49"/>
      <c r="HNK109" s="49"/>
      <c r="HNL109" s="49"/>
      <c r="HNM109" s="49"/>
      <c r="HNN109" s="49"/>
      <c r="HNO109" s="49"/>
      <c r="HNP109" s="49"/>
      <c r="HNQ109" s="49"/>
      <c r="HNR109" s="49"/>
      <c r="HNS109" s="49"/>
      <c r="HNT109" s="49"/>
      <c r="HNU109" s="49"/>
      <c r="HNV109" s="49"/>
      <c r="HNW109" s="49"/>
      <c r="HNX109" s="49"/>
      <c r="HNY109" s="49"/>
      <c r="HNZ109" s="49"/>
      <c r="HOA109" s="49"/>
      <c r="HOB109" s="49"/>
      <c r="HOC109" s="49"/>
      <c r="HOD109" s="49"/>
      <c r="HOE109" s="49"/>
      <c r="HOF109" s="49"/>
      <c r="HOG109" s="49"/>
      <c r="HOH109" s="49"/>
      <c r="HOI109" s="49"/>
      <c r="HOJ109" s="49"/>
      <c r="HOK109" s="49"/>
      <c r="HOL109" s="49"/>
      <c r="HOM109" s="49"/>
      <c r="HON109" s="49"/>
      <c r="HOO109" s="49"/>
      <c r="HOP109" s="49"/>
      <c r="HOQ109" s="49"/>
      <c r="HOR109" s="49"/>
      <c r="HOS109" s="49"/>
      <c r="HOT109" s="49"/>
      <c r="HOU109" s="49"/>
      <c r="HOV109" s="49"/>
      <c r="HOW109" s="49"/>
      <c r="HOX109" s="49"/>
      <c r="HOY109" s="49"/>
      <c r="HOZ109" s="49"/>
      <c r="HPA109" s="49"/>
      <c r="HPB109" s="49"/>
      <c r="HPC109" s="49"/>
      <c r="HPD109" s="49"/>
      <c r="HPE109" s="49"/>
      <c r="HPF109" s="49"/>
      <c r="HPG109" s="49"/>
      <c r="HPH109" s="49"/>
      <c r="HPI109" s="49"/>
      <c r="HPJ109" s="49"/>
      <c r="HPK109" s="49"/>
      <c r="HPL109" s="49"/>
      <c r="HPM109" s="49"/>
      <c r="HPN109" s="49"/>
      <c r="HPO109" s="49"/>
      <c r="HPP109" s="49"/>
      <c r="HPQ109" s="49"/>
      <c r="HPR109" s="49"/>
      <c r="HPS109" s="49"/>
      <c r="HPT109" s="49"/>
      <c r="HPU109" s="49"/>
      <c r="HPV109" s="49"/>
      <c r="HPW109" s="49"/>
      <c r="HPX109" s="49"/>
      <c r="HPY109" s="49"/>
      <c r="HPZ109" s="49"/>
      <c r="HQA109" s="49"/>
      <c r="HQB109" s="49"/>
      <c r="HQC109" s="49"/>
      <c r="HQD109" s="49"/>
      <c r="HQE109" s="49"/>
      <c r="HQF109" s="49"/>
      <c r="HQG109" s="49"/>
      <c r="HQH109" s="49"/>
      <c r="HQI109" s="49"/>
      <c r="HQJ109" s="49"/>
      <c r="HQK109" s="49"/>
      <c r="HQL109" s="49"/>
      <c r="HQM109" s="49"/>
      <c r="HQN109" s="49"/>
      <c r="HQO109" s="49"/>
      <c r="HQP109" s="49"/>
      <c r="HQQ109" s="49"/>
      <c r="HQR109" s="49"/>
      <c r="HQS109" s="49"/>
      <c r="HQT109" s="49"/>
      <c r="HQU109" s="49"/>
      <c r="HQV109" s="49"/>
      <c r="HQW109" s="49"/>
      <c r="HQX109" s="49"/>
      <c r="HQY109" s="49"/>
      <c r="HQZ109" s="49"/>
      <c r="HRA109" s="49"/>
      <c r="HRB109" s="49"/>
      <c r="HRC109" s="49"/>
      <c r="HRD109" s="49"/>
      <c r="HRE109" s="49"/>
      <c r="HRF109" s="49"/>
      <c r="HRG109" s="49"/>
      <c r="HRH109" s="49"/>
      <c r="HRI109" s="49"/>
      <c r="HRJ109" s="49"/>
      <c r="HRK109" s="49"/>
      <c r="HRL109" s="49"/>
      <c r="HRM109" s="49"/>
      <c r="HRN109" s="49"/>
      <c r="HRO109" s="49"/>
      <c r="HRP109" s="49"/>
      <c r="HRQ109" s="49"/>
      <c r="HRR109" s="49"/>
      <c r="HRS109" s="49"/>
      <c r="HRT109" s="49"/>
      <c r="HRU109" s="49"/>
      <c r="HRV109" s="49"/>
      <c r="HRW109" s="49"/>
      <c r="HRX109" s="49"/>
      <c r="HRY109" s="49"/>
      <c r="HRZ109" s="49"/>
      <c r="HSA109" s="49"/>
      <c r="HSB109" s="49"/>
      <c r="HSC109" s="49"/>
      <c r="HSD109" s="49"/>
      <c r="HSE109" s="49"/>
      <c r="HSF109" s="49"/>
      <c r="HSG109" s="49"/>
      <c r="HSH109" s="49"/>
      <c r="HSI109" s="49"/>
      <c r="HSJ109" s="49"/>
      <c r="HSK109" s="49"/>
      <c r="HSL109" s="49"/>
      <c r="HSM109" s="49"/>
      <c r="HSN109" s="49"/>
      <c r="HSO109" s="49"/>
      <c r="HSP109" s="49"/>
      <c r="HSQ109" s="49"/>
      <c r="HSR109" s="49"/>
      <c r="HSS109" s="49"/>
      <c r="HST109" s="49"/>
      <c r="HSU109" s="49"/>
      <c r="HSV109" s="49"/>
      <c r="HSW109" s="49"/>
      <c r="HSX109" s="49"/>
      <c r="HSY109" s="49"/>
      <c r="HSZ109" s="49"/>
      <c r="HTA109" s="49"/>
      <c r="HTB109" s="49"/>
      <c r="HTC109" s="49"/>
      <c r="HTD109" s="49"/>
      <c r="HTE109" s="49"/>
      <c r="HTF109" s="49"/>
      <c r="HTG109" s="49"/>
      <c r="HTH109" s="49"/>
      <c r="HTI109" s="49"/>
      <c r="HTJ109" s="49"/>
      <c r="HTK109" s="49"/>
      <c r="HTL109" s="49"/>
      <c r="HTM109" s="49"/>
      <c r="HTN109" s="49"/>
      <c r="HTO109" s="49"/>
      <c r="HTP109" s="49"/>
      <c r="HTQ109" s="49"/>
      <c r="HTR109" s="49"/>
      <c r="HTS109" s="49"/>
      <c r="HTT109" s="49"/>
      <c r="HTU109" s="49"/>
      <c r="HTV109" s="49"/>
      <c r="HTW109" s="49"/>
      <c r="HTX109" s="49"/>
      <c r="HTY109" s="49"/>
      <c r="HTZ109" s="49"/>
      <c r="HUA109" s="49"/>
      <c r="HUB109" s="49"/>
      <c r="HUC109" s="49"/>
      <c r="HUD109" s="49"/>
      <c r="HUE109" s="49"/>
      <c r="HUF109" s="49"/>
      <c r="HUG109" s="49"/>
      <c r="HUH109" s="49"/>
      <c r="HUI109" s="49"/>
      <c r="HUJ109" s="49"/>
      <c r="HUK109" s="49"/>
      <c r="HUL109" s="49"/>
      <c r="HUM109" s="49"/>
      <c r="HUN109" s="49"/>
      <c r="HUO109" s="49"/>
      <c r="HUP109" s="49"/>
      <c r="HUQ109" s="49"/>
      <c r="HUR109" s="49"/>
      <c r="HUS109" s="49"/>
      <c r="HUT109" s="49"/>
      <c r="HUU109" s="49"/>
      <c r="HUV109" s="49"/>
      <c r="HUW109" s="49"/>
      <c r="HUX109" s="49"/>
      <c r="HUY109" s="49"/>
      <c r="HUZ109" s="49"/>
      <c r="HVA109" s="49"/>
      <c r="HVB109" s="49"/>
      <c r="HVC109" s="49"/>
      <c r="HVD109" s="49"/>
      <c r="HVE109" s="49"/>
      <c r="HVF109" s="49"/>
      <c r="HVG109" s="49"/>
      <c r="HVH109" s="49"/>
      <c r="HVI109" s="49"/>
      <c r="HVJ109" s="49"/>
      <c r="HVK109" s="49"/>
      <c r="HVL109" s="49"/>
      <c r="HVM109" s="49"/>
      <c r="HVN109" s="49"/>
      <c r="HVO109" s="49"/>
      <c r="HVP109" s="49"/>
      <c r="HVQ109" s="49"/>
      <c r="HVR109" s="49"/>
      <c r="HVS109" s="49"/>
      <c r="HVT109" s="49"/>
      <c r="HVU109" s="49"/>
      <c r="HVV109" s="49"/>
      <c r="HVW109" s="49"/>
      <c r="HVX109" s="49"/>
      <c r="HVY109" s="49"/>
      <c r="HVZ109" s="49"/>
      <c r="HWA109" s="49"/>
      <c r="HWB109" s="49"/>
      <c r="HWC109" s="49"/>
      <c r="HWD109" s="49"/>
      <c r="HWE109" s="49"/>
      <c r="HWF109" s="49"/>
      <c r="HWG109" s="49"/>
      <c r="HWH109" s="49"/>
      <c r="HWI109" s="49"/>
      <c r="HWJ109" s="49"/>
      <c r="HWK109" s="49"/>
      <c r="HWL109" s="49"/>
      <c r="HWM109" s="49"/>
      <c r="HWN109" s="49"/>
      <c r="HWO109" s="49"/>
      <c r="HWP109" s="49"/>
      <c r="HWQ109" s="49"/>
      <c r="HWR109" s="49"/>
      <c r="HWS109" s="49"/>
      <c r="HWT109" s="49"/>
      <c r="HWU109" s="49"/>
      <c r="HWV109" s="49"/>
      <c r="HWW109" s="49"/>
      <c r="HWX109" s="49"/>
      <c r="HWY109" s="49"/>
      <c r="HWZ109" s="49"/>
      <c r="HXA109" s="49"/>
      <c r="HXB109" s="49"/>
      <c r="HXC109" s="49"/>
      <c r="HXD109" s="49"/>
      <c r="HXE109" s="49"/>
      <c r="HXF109" s="49"/>
      <c r="HXG109" s="49"/>
      <c r="HXH109" s="49"/>
      <c r="HXI109" s="49"/>
      <c r="HXJ109" s="49"/>
      <c r="HXK109" s="49"/>
      <c r="HXL109" s="49"/>
      <c r="HXM109" s="49"/>
      <c r="HXN109" s="49"/>
      <c r="HXO109" s="49"/>
      <c r="HXP109" s="49"/>
      <c r="HXQ109" s="49"/>
      <c r="HXR109" s="49"/>
      <c r="HXS109" s="49"/>
      <c r="HXT109" s="49"/>
      <c r="HXU109" s="49"/>
      <c r="HXV109" s="49"/>
      <c r="HXW109" s="49"/>
      <c r="HXX109" s="49"/>
      <c r="HXY109" s="49"/>
      <c r="HXZ109" s="49"/>
      <c r="HYA109" s="49"/>
      <c r="HYB109" s="49"/>
      <c r="HYC109" s="49"/>
      <c r="HYD109" s="49"/>
      <c r="HYE109" s="49"/>
      <c r="HYF109" s="49"/>
      <c r="HYG109" s="49"/>
      <c r="HYH109" s="49"/>
      <c r="HYI109" s="49"/>
      <c r="HYJ109" s="49"/>
      <c r="HYK109" s="49"/>
      <c r="HYL109" s="49"/>
      <c r="HYM109" s="49"/>
      <c r="HYN109" s="49"/>
      <c r="HYO109" s="49"/>
      <c r="HYP109" s="49"/>
      <c r="HYQ109" s="49"/>
      <c r="HYR109" s="49"/>
      <c r="HYS109" s="49"/>
      <c r="HYT109" s="49"/>
      <c r="HYU109" s="49"/>
      <c r="HYV109" s="49"/>
      <c r="HYW109" s="49"/>
      <c r="HYX109" s="49"/>
      <c r="HYY109" s="49"/>
      <c r="HYZ109" s="49"/>
      <c r="HZA109" s="49"/>
      <c r="HZB109" s="49"/>
      <c r="HZC109" s="49"/>
      <c r="HZD109" s="49"/>
      <c r="HZE109" s="49"/>
      <c r="HZF109" s="49"/>
      <c r="HZG109" s="49"/>
      <c r="HZH109" s="49"/>
      <c r="HZI109" s="49"/>
      <c r="HZJ109" s="49"/>
      <c r="HZK109" s="49"/>
      <c r="HZL109" s="49"/>
      <c r="HZM109" s="49"/>
      <c r="HZN109" s="49"/>
      <c r="HZO109" s="49"/>
      <c r="HZP109" s="49"/>
      <c r="HZQ109" s="49"/>
      <c r="HZR109" s="49"/>
      <c r="HZS109" s="49"/>
      <c r="HZT109" s="49"/>
      <c r="HZU109" s="49"/>
      <c r="HZV109" s="49"/>
      <c r="HZW109" s="49"/>
      <c r="HZX109" s="49"/>
      <c r="HZY109" s="49"/>
      <c r="HZZ109" s="49"/>
      <c r="IAA109" s="49"/>
      <c r="IAB109" s="49"/>
      <c r="IAC109" s="49"/>
      <c r="IAD109" s="49"/>
      <c r="IAE109" s="49"/>
      <c r="IAF109" s="49"/>
      <c r="IAG109" s="49"/>
      <c r="IAH109" s="49"/>
      <c r="IAI109" s="49"/>
      <c r="IAJ109" s="49"/>
      <c r="IAK109" s="49"/>
      <c r="IAL109" s="49"/>
      <c r="IAM109" s="49"/>
      <c r="IAN109" s="49"/>
      <c r="IAO109" s="49"/>
      <c r="IAP109" s="49"/>
      <c r="IAQ109" s="49"/>
      <c r="IAR109" s="49"/>
      <c r="IAS109" s="49"/>
      <c r="IAT109" s="49"/>
      <c r="IAU109" s="49"/>
      <c r="IAV109" s="49"/>
      <c r="IAW109" s="49"/>
      <c r="IAX109" s="49"/>
      <c r="IAY109" s="49"/>
      <c r="IAZ109" s="49"/>
      <c r="IBA109" s="49"/>
      <c r="IBB109" s="49"/>
      <c r="IBC109" s="49"/>
      <c r="IBD109" s="49"/>
      <c r="IBE109" s="49"/>
      <c r="IBF109" s="49"/>
      <c r="IBG109" s="49"/>
      <c r="IBH109" s="49"/>
      <c r="IBI109" s="49"/>
      <c r="IBJ109" s="49"/>
      <c r="IBK109" s="49"/>
      <c r="IBL109" s="49"/>
      <c r="IBM109" s="49"/>
      <c r="IBN109" s="49"/>
      <c r="IBO109" s="49"/>
      <c r="IBP109" s="49"/>
      <c r="IBQ109" s="49"/>
      <c r="IBR109" s="49"/>
      <c r="IBS109" s="49"/>
      <c r="IBT109" s="49"/>
      <c r="IBU109" s="49"/>
      <c r="IBV109" s="49"/>
      <c r="IBW109" s="49"/>
      <c r="IBX109" s="49"/>
      <c r="IBY109" s="49"/>
      <c r="IBZ109" s="49"/>
      <c r="ICA109" s="49"/>
      <c r="ICB109" s="49"/>
      <c r="ICC109" s="49"/>
      <c r="ICD109" s="49"/>
      <c r="ICE109" s="49"/>
      <c r="ICF109" s="49"/>
      <c r="ICG109" s="49"/>
      <c r="ICH109" s="49"/>
      <c r="ICI109" s="49"/>
      <c r="ICJ109" s="49"/>
      <c r="ICK109" s="49"/>
      <c r="ICL109" s="49"/>
      <c r="ICM109" s="49"/>
      <c r="ICN109" s="49"/>
      <c r="ICO109" s="49"/>
      <c r="ICP109" s="49"/>
      <c r="ICQ109" s="49"/>
      <c r="ICR109" s="49"/>
      <c r="ICS109" s="49"/>
      <c r="ICT109" s="49"/>
      <c r="ICU109" s="49"/>
      <c r="ICV109" s="49"/>
      <c r="ICW109" s="49"/>
      <c r="ICX109" s="49"/>
      <c r="ICY109" s="49"/>
      <c r="ICZ109" s="49"/>
      <c r="IDA109" s="49"/>
      <c r="IDB109" s="49"/>
      <c r="IDC109" s="49"/>
      <c r="IDD109" s="49"/>
      <c r="IDE109" s="49"/>
      <c r="IDF109" s="49"/>
      <c r="IDG109" s="49"/>
      <c r="IDH109" s="49"/>
      <c r="IDI109" s="49"/>
      <c r="IDJ109" s="49"/>
      <c r="IDK109" s="49"/>
      <c r="IDL109" s="49"/>
      <c r="IDM109" s="49"/>
      <c r="IDN109" s="49"/>
      <c r="IDO109" s="49"/>
      <c r="IDP109" s="49"/>
      <c r="IDQ109" s="49"/>
      <c r="IDR109" s="49"/>
      <c r="IDS109" s="49"/>
      <c r="IDT109" s="49"/>
      <c r="IDU109" s="49"/>
      <c r="IDV109" s="49"/>
      <c r="IDW109" s="49"/>
      <c r="IDX109" s="49"/>
      <c r="IDY109" s="49"/>
      <c r="IDZ109" s="49"/>
      <c r="IEA109" s="49"/>
      <c r="IEB109" s="49"/>
      <c r="IEC109" s="49"/>
      <c r="IED109" s="49"/>
      <c r="IEE109" s="49"/>
      <c r="IEF109" s="49"/>
      <c r="IEG109" s="49"/>
      <c r="IEH109" s="49"/>
      <c r="IEI109" s="49"/>
      <c r="IEJ109" s="49"/>
      <c r="IEK109" s="49"/>
      <c r="IEL109" s="49"/>
      <c r="IEM109" s="49"/>
      <c r="IEN109" s="49"/>
      <c r="IEO109" s="49"/>
      <c r="IEP109" s="49"/>
      <c r="IEQ109" s="49"/>
      <c r="IER109" s="49"/>
      <c r="IES109" s="49"/>
      <c r="IET109" s="49"/>
      <c r="IEU109" s="49"/>
      <c r="IEV109" s="49"/>
      <c r="IEW109" s="49"/>
      <c r="IEX109" s="49"/>
      <c r="IEY109" s="49"/>
      <c r="IEZ109" s="49"/>
      <c r="IFA109" s="49"/>
      <c r="IFB109" s="49"/>
      <c r="IFC109" s="49"/>
      <c r="IFD109" s="49"/>
      <c r="IFE109" s="49"/>
      <c r="IFF109" s="49"/>
      <c r="IFG109" s="49"/>
      <c r="IFH109" s="49"/>
      <c r="IFI109" s="49"/>
      <c r="IFJ109" s="49"/>
      <c r="IFK109" s="49"/>
      <c r="IFL109" s="49"/>
      <c r="IFM109" s="49"/>
      <c r="IFN109" s="49"/>
      <c r="IFO109" s="49"/>
      <c r="IFP109" s="49"/>
      <c r="IFQ109" s="49"/>
      <c r="IFR109" s="49"/>
      <c r="IFS109" s="49"/>
      <c r="IFT109" s="49"/>
      <c r="IFU109" s="49"/>
      <c r="IFV109" s="49"/>
      <c r="IFW109" s="49"/>
      <c r="IFX109" s="49"/>
      <c r="IFY109" s="49"/>
      <c r="IFZ109" s="49"/>
      <c r="IGA109" s="49"/>
      <c r="IGB109" s="49"/>
      <c r="IGC109" s="49"/>
      <c r="IGD109" s="49"/>
      <c r="IGE109" s="49"/>
      <c r="IGF109" s="49"/>
      <c r="IGG109" s="49"/>
      <c r="IGH109" s="49"/>
      <c r="IGI109" s="49"/>
      <c r="IGJ109" s="49"/>
      <c r="IGK109" s="49"/>
      <c r="IGL109" s="49"/>
      <c r="IGM109" s="49"/>
      <c r="IGN109" s="49"/>
      <c r="IGO109" s="49"/>
      <c r="IGP109" s="49"/>
      <c r="IGQ109" s="49"/>
      <c r="IGR109" s="49"/>
      <c r="IGS109" s="49"/>
      <c r="IGT109" s="49"/>
      <c r="IGU109" s="49"/>
      <c r="IGV109" s="49"/>
      <c r="IGW109" s="49"/>
      <c r="IGX109" s="49"/>
      <c r="IGY109" s="49"/>
      <c r="IGZ109" s="49"/>
      <c r="IHA109" s="49"/>
      <c r="IHB109" s="49"/>
      <c r="IHC109" s="49"/>
      <c r="IHD109" s="49"/>
      <c r="IHE109" s="49"/>
      <c r="IHF109" s="49"/>
      <c r="IHG109" s="49"/>
      <c r="IHH109" s="49"/>
      <c r="IHI109" s="49"/>
      <c r="IHJ109" s="49"/>
      <c r="IHK109" s="49"/>
      <c r="IHL109" s="49"/>
      <c r="IHM109" s="49"/>
      <c r="IHN109" s="49"/>
      <c r="IHO109" s="49"/>
      <c r="IHP109" s="49"/>
      <c r="IHQ109" s="49"/>
      <c r="IHR109" s="49"/>
      <c r="IHS109" s="49"/>
      <c r="IHT109" s="49"/>
      <c r="IHU109" s="49"/>
      <c r="IHV109" s="49"/>
      <c r="IHW109" s="49"/>
      <c r="IHX109" s="49"/>
      <c r="IHY109" s="49"/>
      <c r="IHZ109" s="49"/>
      <c r="IIA109" s="49"/>
      <c r="IIB109" s="49"/>
      <c r="IIC109" s="49"/>
      <c r="IID109" s="49"/>
      <c r="IIE109" s="49"/>
      <c r="IIF109" s="49"/>
      <c r="IIG109" s="49"/>
      <c r="IIH109" s="49"/>
      <c r="III109" s="49"/>
      <c r="IIJ109" s="49"/>
      <c r="IIK109" s="49"/>
      <c r="IIL109" s="49"/>
      <c r="IIM109" s="49"/>
      <c r="IIN109" s="49"/>
      <c r="IIO109" s="49"/>
      <c r="IIP109" s="49"/>
      <c r="IIQ109" s="49"/>
      <c r="IIR109" s="49"/>
      <c r="IIS109" s="49"/>
      <c r="IIT109" s="49"/>
      <c r="IIU109" s="49"/>
      <c r="IIV109" s="49"/>
      <c r="IIW109" s="49"/>
      <c r="IIX109" s="49"/>
      <c r="IIY109" s="49"/>
      <c r="IIZ109" s="49"/>
      <c r="IJA109" s="49"/>
      <c r="IJB109" s="49"/>
      <c r="IJC109" s="49"/>
      <c r="IJD109" s="49"/>
      <c r="IJE109" s="49"/>
      <c r="IJF109" s="49"/>
      <c r="IJG109" s="49"/>
      <c r="IJH109" s="49"/>
      <c r="IJI109" s="49"/>
      <c r="IJJ109" s="49"/>
      <c r="IJK109" s="49"/>
      <c r="IJL109" s="49"/>
      <c r="IJM109" s="49"/>
      <c r="IJN109" s="49"/>
      <c r="IJO109" s="49"/>
      <c r="IJP109" s="49"/>
      <c r="IJQ109" s="49"/>
      <c r="IJR109" s="49"/>
      <c r="IJS109" s="49"/>
      <c r="IJT109" s="49"/>
      <c r="IJU109" s="49"/>
      <c r="IJV109" s="49"/>
      <c r="IJW109" s="49"/>
      <c r="IJX109" s="49"/>
      <c r="IJY109" s="49"/>
      <c r="IJZ109" s="49"/>
      <c r="IKA109" s="49"/>
      <c r="IKB109" s="49"/>
      <c r="IKC109" s="49"/>
      <c r="IKD109" s="49"/>
      <c r="IKE109" s="49"/>
      <c r="IKF109" s="49"/>
      <c r="IKG109" s="49"/>
      <c r="IKH109" s="49"/>
      <c r="IKI109" s="49"/>
      <c r="IKJ109" s="49"/>
      <c r="IKK109" s="49"/>
      <c r="IKL109" s="49"/>
      <c r="IKM109" s="49"/>
      <c r="IKN109" s="49"/>
      <c r="IKO109" s="49"/>
      <c r="IKP109" s="49"/>
      <c r="IKQ109" s="49"/>
      <c r="IKR109" s="49"/>
      <c r="IKS109" s="49"/>
      <c r="IKT109" s="49"/>
      <c r="IKU109" s="49"/>
      <c r="IKV109" s="49"/>
      <c r="IKW109" s="49"/>
      <c r="IKX109" s="49"/>
      <c r="IKY109" s="49"/>
      <c r="IKZ109" s="49"/>
      <c r="ILA109" s="49"/>
      <c r="ILB109" s="49"/>
      <c r="ILC109" s="49"/>
      <c r="ILD109" s="49"/>
      <c r="ILE109" s="49"/>
      <c r="ILF109" s="49"/>
      <c r="ILG109" s="49"/>
      <c r="ILH109" s="49"/>
      <c r="ILI109" s="49"/>
      <c r="ILJ109" s="49"/>
      <c r="ILK109" s="49"/>
      <c r="ILL109" s="49"/>
      <c r="ILM109" s="49"/>
      <c r="ILN109" s="49"/>
      <c r="ILO109" s="49"/>
      <c r="ILP109" s="49"/>
      <c r="ILQ109" s="49"/>
      <c r="ILR109" s="49"/>
      <c r="ILS109" s="49"/>
      <c r="ILT109" s="49"/>
      <c r="ILU109" s="49"/>
      <c r="ILV109" s="49"/>
      <c r="ILW109" s="49"/>
      <c r="ILX109" s="49"/>
      <c r="ILY109" s="49"/>
      <c r="ILZ109" s="49"/>
      <c r="IMA109" s="49"/>
      <c r="IMB109" s="49"/>
      <c r="IMC109" s="49"/>
      <c r="IMD109" s="49"/>
      <c r="IME109" s="49"/>
      <c r="IMF109" s="49"/>
      <c r="IMG109" s="49"/>
      <c r="IMH109" s="49"/>
      <c r="IMI109" s="49"/>
      <c r="IMJ109" s="49"/>
      <c r="IMK109" s="49"/>
      <c r="IML109" s="49"/>
      <c r="IMM109" s="49"/>
      <c r="IMN109" s="49"/>
      <c r="IMO109" s="49"/>
      <c r="IMP109" s="49"/>
      <c r="IMQ109" s="49"/>
      <c r="IMR109" s="49"/>
      <c r="IMS109" s="49"/>
      <c r="IMT109" s="49"/>
      <c r="IMU109" s="49"/>
      <c r="IMV109" s="49"/>
      <c r="IMW109" s="49"/>
      <c r="IMX109" s="49"/>
      <c r="IMY109" s="49"/>
      <c r="IMZ109" s="49"/>
      <c r="INA109" s="49"/>
      <c r="INB109" s="49"/>
      <c r="INC109" s="49"/>
      <c r="IND109" s="49"/>
      <c r="INE109" s="49"/>
      <c r="INF109" s="49"/>
      <c r="ING109" s="49"/>
      <c r="INH109" s="49"/>
      <c r="INI109" s="49"/>
      <c r="INJ109" s="49"/>
      <c r="INK109" s="49"/>
      <c r="INL109" s="49"/>
      <c r="INM109" s="49"/>
      <c r="INN109" s="49"/>
      <c r="INO109" s="49"/>
      <c r="INP109" s="49"/>
      <c r="INQ109" s="49"/>
      <c r="INR109" s="49"/>
      <c r="INS109" s="49"/>
      <c r="INT109" s="49"/>
      <c r="INU109" s="49"/>
      <c r="INV109" s="49"/>
      <c r="INW109" s="49"/>
      <c r="INX109" s="49"/>
      <c r="INY109" s="49"/>
      <c r="INZ109" s="49"/>
      <c r="IOA109" s="49"/>
      <c r="IOB109" s="49"/>
      <c r="IOC109" s="49"/>
      <c r="IOD109" s="49"/>
      <c r="IOE109" s="49"/>
      <c r="IOF109" s="49"/>
      <c r="IOG109" s="49"/>
      <c r="IOH109" s="49"/>
      <c r="IOI109" s="49"/>
      <c r="IOJ109" s="49"/>
      <c r="IOK109" s="49"/>
      <c r="IOL109" s="49"/>
      <c r="IOM109" s="49"/>
      <c r="ION109" s="49"/>
      <c r="IOO109" s="49"/>
      <c r="IOP109" s="49"/>
      <c r="IOQ109" s="49"/>
      <c r="IOR109" s="49"/>
      <c r="IOS109" s="49"/>
      <c r="IOT109" s="49"/>
      <c r="IOU109" s="49"/>
      <c r="IOV109" s="49"/>
      <c r="IOW109" s="49"/>
      <c r="IOX109" s="49"/>
      <c r="IOY109" s="49"/>
      <c r="IOZ109" s="49"/>
      <c r="IPA109" s="49"/>
      <c r="IPB109" s="49"/>
      <c r="IPC109" s="49"/>
      <c r="IPD109" s="49"/>
      <c r="IPE109" s="49"/>
      <c r="IPF109" s="49"/>
      <c r="IPG109" s="49"/>
      <c r="IPH109" s="49"/>
      <c r="IPI109" s="49"/>
      <c r="IPJ109" s="49"/>
      <c r="IPK109" s="49"/>
      <c r="IPL109" s="49"/>
      <c r="IPM109" s="49"/>
      <c r="IPN109" s="49"/>
      <c r="IPO109" s="49"/>
      <c r="IPP109" s="49"/>
      <c r="IPQ109" s="49"/>
      <c r="IPR109" s="49"/>
      <c r="IPS109" s="49"/>
      <c r="IPT109" s="49"/>
      <c r="IPU109" s="49"/>
      <c r="IPV109" s="49"/>
      <c r="IPW109" s="49"/>
      <c r="IPX109" s="49"/>
      <c r="IPY109" s="49"/>
      <c r="IPZ109" s="49"/>
      <c r="IQA109" s="49"/>
      <c r="IQB109" s="49"/>
      <c r="IQC109" s="49"/>
      <c r="IQD109" s="49"/>
      <c r="IQE109" s="49"/>
      <c r="IQF109" s="49"/>
      <c r="IQG109" s="49"/>
      <c r="IQH109" s="49"/>
      <c r="IQI109" s="49"/>
      <c r="IQJ109" s="49"/>
      <c r="IQK109" s="49"/>
      <c r="IQL109" s="49"/>
      <c r="IQM109" s="49"/>
      <c r="IQN109" s="49"/>
      <c r="IQO109" s="49"/>
      <c r="IQP109" s="49"/>
      <c r="IQQ109" s="49"/>
      <c r="IQR109" s="49"/>
      <c r="IQS109" s="49"/>
      <c r="IQT109" s="49"/>
      <c r="IQU109" s="49"/>
      <c r="IQV109" s="49"/>
      <c r="IQW109" s="49"/>
      <c r="IQX109" s="49"/>
      <c r="IQY109" s="49"/>
      <c r="IQZ109" s="49"/>
      <c r="IRA109" s="49"/>
      <c r="IRB109" s="49"/>
      <c r="IRC109" s="49"/>
      <c r="IRD109" s="49"/>
      <c r="IRE109" s="49"/>
      <c r="IRF109" s="49"/>
      <c r="IRG109" s="49"/>
      <c r="IRH109" s="49"/>
      <c r="IRI109" s="49"/>
      <c r="IRJ109" s="49"/>
      <c r="IRK109" s="49"/>
      <c r="IRL109" s="49"/>
      <c r="IRM109" s="49"/>
      <c r="IRN109" s="49"/>
      <c r="IRO109" s="49"/>
      <c r="IRP109" s="49"/>
      <c r="IRQ109" s="49"/>
      <c r="IRR109" s="49"/>
      <c r="IRS109" s="49"/>
      <c r="IRT109" s="49"/>
      <c r="IRU109" s="49"/>
      <c r="IRV109" s="49"/>
      <c r="IRW109" s="49"/>
      <c r="IRX109" s="49"/>
      <c r="IRY109" s="49"/>
      <c r="IRZ109" s="49"/>
      <c r="ISA109" s="49"/>
      <c r="ISB109" s="49"/>
      <c r="ISC109" s="49"/>
      <c r="ISD109" s="49"/>
      <c r="ISE109" s="49"/>
      <c r="ISF109" s="49"/>
      <c r="ISG109" s="49"/>
      <c r="ISH109" s="49"/>
      <c r="ISI109" s="49"/>
      <c r="ISJ109" s="49"/>
      <c r="ISK109" s="49"/>
      <c r="ISL109" s="49"/>
      <c r="ISM109" s="49"/>
      <c r="ISN109" s="49"/>
      <c r="ISO109" s="49"/>
      <c r="ISP109" s="49"/>
      <c r="ISQ109" s="49"/>
      <c r="ISR109" s="49"/>
      <c r="ISS109" s="49"/>
      <c r="IST109" s="49"/>
      <c r="ISU109" s="49"/>
      <c r="ISV109" s="49"/>
      <c r="ISW109" s="49"/>
      <c r="ISX109" s="49"/>
      <c r="ISY109" s="49"/>
      <c r="ISZ109" s="49"/>
      <c r="ITA109" s="49"/>
      <c r="ITB109" s="49"/>
      <c r="ITC109" s="49"/>
      <c r="ITD109" s="49"/>
      <c r="ITE109" s="49"/>
      <c r="ITF109" s="49"/>
      <c r="ITG109" s="49"/>
      <c r="ITH109" s="49"/>
      <c r="ITI109" s="49"/>
      <c r="ITJ109" s="49"/>
      <c r="ITK109" s="49"/>
      <c r="ITL109" s="49"/>
      <c r="ITM109" s="49"/>
      <c r="ITN109" s="49"/>
      <c r="ITO109" s="49"/>
      <c r="ITP109" s="49"/>
      <c r="ITQ109" s="49"/>
      <c r="ITR109" s="49"/>
      <c r="ITS109" s="49"/>
      <c r="ITT109" s="49"/>
      <c r="ITU109" s="49"/>
      <c r="ITV109" s="49"/>
      <c r="ITW109" s="49"/>
      <c r="ITX109" s="49"/>
      <c r="ITY109" s="49"/>
      <c r="ITZ109" s="49"/>
      <c r="IUA109" s="49"/>
      <c r="IUB109" s="49"/>
      <c r="IUC109" s="49"/>
      <c r="IUD109" s="49"/>
      <c r="IUE109" s="49"/>
      <c r="IUF109" s="49"/>
      <c r="IUG109" s="49"/>
      <c r="IUH109" s="49"/>
      <c r="IUI109" s="49"/>
      <c r="IUJ109" s="49"/>
      <c r="IUK109" s="49"/>
      <c r="IUL109" s="49"/>
      <c r="IUM109" s="49"/>
      <c r="IUN109" s="49"/>
      <c r="IUO109" s="49"/>
      <c r="IUP109" s="49"/>
      <c r="IUQ109" s="49"/>
      <c r="IUR109" s="49"/>
      <c r="IUS109" s="49"/>
      <c r="IUT109" s="49"/>
      <c r="IUU109" s="49"/>
      <c r="IUV109" s="49"/>
      <c r="IUW109" s="49"/>
      <c r="IUX109" s="49"/>
      <c r="IUY109" s="49"/>
      <c r="IUZ109" s="49"/>
      <c r="IVA109" s="49"/>
      <c r="IVB109" s="49"/>
      <c r="IVC109" s="49"/>
      <c r="IVD109" s="49"/>
      <c r="IVE109" s="49"/>
      <c r="IVF109" s="49"/>
      <c r="IVG109" s="49"/>
      <c r="IVH109" s="49"/>
      <c r="IVI109" s="49"/>
      <c r="IVJ109" s="49"/>
      <c r="IVK109" s="49"/>
      <c r="IVL109" s="49"/>
      <c r="IVM109" s="49"/>
      <c r="IVN109" s="49"/>
      <c r="IVO109" s="49"/>
      <c r="IVP109" s="49"/>
      <c r="IVQ109" s="49"/>
      <c r="IVR109" s="49"/>
      <c r="IVS109" s="49"/>
      <c r="IVT109" s="49"/>
      <c r="IVU109" s="49"/>
      <c r="IVV109" s="49"/>
      <c r="IVW109" s="49"/>
      <c r="IVX109" s="49"/>
      <c r="IVY109" s="49"/>
      <c r="IVZ109" s="49"/>
      <c r="IWA109" s="49"/>
      <c r="IWB109" s="49"/>
      <c r="IWC109" s="49"/>
      <c r="IWD109" s="49"/>
      <c r="IWE109" s="49"/>
      <c r="IWF109" s="49"/>
      <c r="IWG109" s="49"/>
      <c r="IWH109" s="49"/>
      <c r="IWI109" s="49"/>
      <c r="IWJ109" s="49"/>
      <c r="IWK109" s="49"/>
      <c r="IWL109" s="49"/>
      <c r="IWM109" s="49"/>
      <c r="IWN109" s="49"/>
      <c r="IWO109" s="49"/>
      <c r="IWP109" s="49"/>
      <c r="IWQ109" s="49"/>
      <c r="IWR109" s="49"/>
      <c r="IWS109" s="49"/>
      <c r="IWT109" s="49"/>
      <c r="IWU109" s="49"/>
      <c r="IWV109" s="49"/>
      <c r="IWW109" s="49"/>
      <c r="IWX109" s="49"/>
      <c r="IWY109" s="49"/>
      <c r="IWZ109" s="49"/>
      <c r="IXA109" s="49"/>
      <c r="IXB109" s="49"/>
      <c r="IXC109" s="49"/>
      <c r="IXD109" s="49"/>
      <c r="IXE109" s="49"/>
      <c r="IXF109" s="49"/>
      <c r="IXG109" s="49"/>
      <c r="IXH109" s="49"/>
      <c r="IXI109" s="49"/>
      <c r="IXJ109" s="49"/>
      <c r="IXK109" s="49"/>
      <c r="IXL109" s="49"/>
      <c r="IXM109" s="49"/>
      <c r="IXN109" s="49"/>
      <c r="IXO109" s="49"/>
      <c r="IXP109" s="49"/>
      <c r="IXQ109" s="49"/>
      <c r="IXR109" s="49"/>
      <c r="IXS109" s="49"/>
      <c r="IXT109" s="49"/>
      <c r="IXU109" s="49"/>
      <c r="IXV109" s="49"/>
      <c r="IXW109" s="49"/>
      <c r="IXX109" s="49"/>
      <c r="IXY109" s="49"/>
      <c r="IXZ109" s="49"/>
      <c r="IYA109" s="49"/>
      <c r="IYB109" s="49"/>
      <c r="IYC109" s="49"/>
      <c r="IYD109" s="49"/>
      <c r="IYE109" s="49"/>
      <c r="IYF109" s="49"/>
      <c r="IYG109" s="49"/>
      <c r="IYH109" s="49"/>
      <c r="IYI109" s="49"/>
      <c r="IYJ109" s="49"/>
      <c r="IYK109" s="49"/>
      <c r="IYL109" s="49"/>
      <c r="IYM109" s="49"/>
      <c r="IYN109" s="49"/>
      <c r="IYO109" s="49"/>
      <c r="IYP109" s="49"/>
      <c r="IYQ109" s="49"/>
      <c r="IYR109" s="49"/>
      <c r="IYS109" s="49"/>
      <c r="IYT109" s="49"/>
      <c r="IYU109" s="49"/>
      <c r="IYV109" s="49"/>
      <c r="IYW109" s="49"/>
      <c r="IYX109" s="49"/>
      <c r="IYY109" s="49"/>
      <c r="IYZ109" s="49"/>
      <c r="IZA109" s="49"/>
      <c r="IZB109" s="49"/>
      <c r="IZC109" s="49"/>
      <c r="IZD109" s="49"/>
      <c r="IZE109" s="49"/>
      <c r="IZF109" s="49"/>
      <c r="IZG109" s="49"/>
      <c r="IZH109" s="49"/>
      <c r="IZI109" s="49"/>
      <c r="IZJ109" s="49"/>
      <c r="IZK109" s="49"/>
      <c r="IZL109" s="49"/>
      <c r="IZM109" s="49"/>
      <c r="IZN109" s="49"/>
      <c r="IZO109" s="49"/>
      <c r="IZP109" s="49"/>
      <c r="IZQ109" s="49"/>
      <c r="IZR109" s="49"/>
      <c r="IZS109" s="49"/>
      <c r="IZT109" s="49"/>
      <c r="IZU109" s="49"/>
      <c r="IZV109" s="49"/>
      <c r="IZW109" s="49"/>
      <c r="IZX109" s="49"/>
      <c r="IZY109" s="49"/>
      <c r="IZZ109" s="49"/>
      <c r="JAA109" s="49"/>
      <c r="JAB109" s="49"/>
      <c r="JAC109" s="49"/>
      <c r="JAD109" s="49"/>
      <c r="JAE109" s="49"/>
      <c r="JAF109" s="49"/>
      <c r="JAG109" s="49"/>
      <c r="JAH109" s="49"/>
      <c r="JAI109" s="49"/>
      <c r="JAJ109" s="49"/>
      <c r="JAK109" s="49"/>
      <c r="JAL109" s="49"/>
      <c r="JAM109" s="49"/>
      <c r="JAN109" s="49"/>
      <c r="JAO109" s="49"/>
      <c r="JAP109" s="49"/>
      <c r="JAQ109" s="49"/>
      <c r="JAR109" s="49"/>
      <c r="JAS109" s="49"/>
      <c r="JAT109" s="49"/>
      <c r="JAU109" s="49"/>
      <c r="JAV109" s="49"/>
      <c r="JAW109" s="49"/>
      <c r="JAX109" s="49"/>
      <c r="JAY109" s="49"/>
      <c r="JAZ109" s="49"/>
      <c r="JBA109" s="49"/>
      <c r="JBB109" s="49"/>
      <c r="JBC109" s="49"/>
      <c r="JBD109" s="49"/>
      <c r="JBE109" s="49"/>
      <c r="JBF109" s="49"/>
      <c r="JBG109" s="49"/>
      <c r="JBH109" s="49"/>
      <c r="JBI109" s="49"/>
      <c r="JBJ109" s="49"/>
      <c r="JBK109" s="49"/>
      <c r="JBL109" s="49"/>
      <c r="JBM109" s="49"/>
      <c r="JBN109" s="49"/>
      <c r="JBO109" s="49"/>
      <c r="JBP109" s="49"/>
      <c r="JBQ109" s="49"/>
      <c r="JBR109" s="49"/>
      <c r="JBS109" s="49"/>
      <c r="JBT109" s="49"/>
      <c r="JBU109" s="49"/>
      <c r="JBV109" s="49"/>
      <c r="JBW109" s="49"/>
      <c r="JBX109" s="49"/>
      <c r="JBY109" s="49"/>
      <c r="JBZ109" s="49"/>
      <c r="JCA109" s="49"/>
      <c r="JCB109" s="49"/>
      <c r="JCC109" s="49"/>
      <c r="JCD109" s="49"/>
      <c r="JCE109" s="49"/>
      <c r="JCF109" s="49"/>
      <c r="JCG109" s="49"/>
      <c r="JCH109" s="49"/>
      <c r="JCI109" s="49"/>
      <c r="JCJ109" s="49"/>
      <c r="JCK109" s="49"/>
      <c r="JCL109" s="49"/>
      <c r="JCM109" s="49"/>
      <c r="JCN109" s="49"/>
      <c r="JCO109" s="49"/>
      <c r="JCP109" s="49"/>
      <c r="JCQ109" s="49"/>
      <c r="JCR109" s="49"/>
      <c r="JCS109" s="49"/>
      <c r="JCT109" s="49"/>
      <c r="JCU109" s="49"/>
      <c r="JCV109" s="49"/>
      <c r="JCW109" s="49"/>
      <c r="JCX109" s="49"/>
      <c r="JCY109" s="49"/>
      <c r="JCZ109" s="49"/>
      <c r="JDA109" s="49"/>
      <c r="JDB109" s="49"/>
      <c r="JDC109" s="49"/>
      <c r="JDD109" s="49"/>
      <c r="JDE109" s="49"/>
      <c r="JDF109" s="49"/>
      <c r="JDG109" s="49"/>
      <c r="JDH109" s="49"/>
      <c r="JDI109" s="49"/>
      <c r="JDJ109" s="49"/>
      <c r="JDK109" s="49"/>
      <c r="JDL109" s="49"/>
      <c r="JDM109" s="49"/>
      <c r="JDN109" s="49"/>
      <c r="JDO109" s="49"/>
      <c r="JDP109" s="49"/>
      <c r="JDQ109" s="49"/>
      <c r="JDR109" s="49"/>
      <c r="JDS109" s="49"/>
      <c r="JDT109" s="49"/>
      <c r="JDU109" s="49"/>
      <c r="JDV109" s="49"/>
      <c r="JDW109" s="49"/>
      <c r="JDX109" s="49"/>
      <c r="JDY109" s="49"/>
      <c r="JDZ109" s="49"/>
      <c r="JEA109" s="49"/>
      <c r="JEB109" s="49"/>
      <c r="JEC109" s="49"/>
      <c r="JED109" s="49"/>
      <c r="JEE109" s="49"/>
      <c r="JEF109" s="49"/>
      <c r="JEG109" s="49"/>
      <c r="JEH109" s="49"/>
      <c r="JEI109" s="49"/>
      <c r="JEJ109" s="49"/>
      <c r="JEK109" s="49"/>
      <c r="JEL109" s="49"/>
      <c r="JEM109" s="49"/>
      <c r="JEN109" s="49"/>
      <c r="JEO109" s="49"/>
      <c r="JEP109" s="49"/>
      <c r="JEQ109" s="49"/>
      <c r="JER109" s="49"/>
      <c r="JES109" s="49"/>
      <c r="JET109" s="49"/>
      <c r="JEU109" s="49"/>
      <c r="JEV109" s="49"/>
      <c r="JEW109" s="49"/>
      <c r="JEX109" s="49"/>
      <c r="JEY109" s="49"/>
      <c r="JEZ109" s="49"/>
      <c r="JFA109" s="49"/>
      <c r="JFB109" s="49"/>
      <c r="JFC109" s="49"/>
      <c r="JFD109" s="49"/>
      <c r="JFE109" s="49"/>
      <c r="JFF109" s="49"/>
      <c r="JFG109" s="49"/>
      <c r="JFH109" s="49"/>
      <c r="JFI109" s="49"/>
      <c r="JFJ109" s="49"/>
      <c r="JFK109" s="49"/>
      <c r="JFL109" s="49"/>
      <c r="JFM109" s="49"/>
      <c r="JFN109" s="49"/>
      <c r="JFO109" s="49"/>
      <c r="JFP109" s="49"/>
      <c r="JFQ109" s="49"/>
      <c r="JFR109" s="49"/>
      <c r="JFS109" s="49"/>
      <c r="JFT109" s="49"/>
      <c r="JFU109" s="49"/>
      <c r="JFV109" s="49"/>
      <c r="JFW109" s="49"/>
      <c r="JFX109" s="49"/>
      <c r="JFY109" s="49"/>
      <c r="JFZ109" s="49"/>
      <c r="JGA109" s="49"/>
      <c r="JGB109" s="49"/>
      <c r="JGC109" s="49"/>
      <c r="JGD109" s="49"/>
      <c r="JGE109" s="49"/>
      <c r="JGF109" s="49"/>
      <c r="JGG109" s="49"/>
      <c r="JGH109" s="49"/>
      <c r="JGI109" s="49"/>
      <c r="JGJ109" s="49"/>
      <c r="JGK109" s="49"/>
      <c r="JGL109" s="49"/>
      <c r="JGM109" s="49"/>
      <c r="JGN109" s="49"/>
      <c r="JGO109" s="49"/>
      <c r="JGP109" s="49"/>
      <c r="JGQ109" s="49"/>
      <c r="JGR109" s="49"/>
      <c r="JGS109" s="49"/>
      <c r="JGT109" s="49"/>
      <c r="JGU109" s="49"/>
      <c r="JGV109" s="49"/>
      <c r="JGW109" s="49"/>
      <c r="JGX109" s="49"/>
      <c r="JGY109" s="49"/>
      <c r="JGZ109" s="49"/>
      <c r="JHA109" s="49"/>
      <c r="JHB109" s="49"/>
      <c r="JHC109" s="49"/>
      <c r="JHD109" s="49"/>
      <c r="JHE109" s="49"/>
      <c r="JHF109" s="49"/>
      <c r="JHG109" s="49"/>
      <c r="JHH109" s="49"/>
      <c r="JHI109" s="49"/>
      <c r="JHJ109" s="49"/>
      <c r="JHK109" s="49"/>
      <c r="JHL109" s="49"/>
      <c r="JHM109" s="49"/>
      <c r="JHN109" s="49"/>
      <c r="JHO109" s="49"/>
      <c r="JHP109" s="49"/>
      <c r="JHQ109" s="49"/>
      <c r="JHR109" s="49"/>
      <c r="JHS109" s="49"/>
      <c r="JHT109" s="49"/>
      <c r="JHU109" s="49"/>
      <c r="JHV109" s="49"/>
      <c r="JHW109" s="49"/>
      <c r="JHX109" s="49"/>
      <c r="JHY109" s="49"/>
      <c r="JHZ109" s="49"/>
      <c r="JIA109" s="49"/>
      <c r="JIB109" s="49"/>
      <c r="JIC109" s="49"/>
      <c r="JID109" s="49"/>
      <c r="JIE109" s="49"/>
      <c r="JIF109" s="49"/>
      <c r="JIG109" s="49"/>
      <c r="JIH109" s="49"/>
      <c r="JII109" s="49"/>
      <c r="JIJ109" s="49"/>
      <c r="JIK109" s="49"/>
      <c r="JIL109" s="49"/>
      <c r="JIM109" s="49"/>
      <c r="JIN109" s="49"/>
      <c r="JIO109" s="49"/>
      <c r="JIP109" s="49"/>
      <c r="JIQ109" s="49"/>
      <c r="JIR109" s="49"/>
      <c r="JIS109" s="49"/>
      <c r="JIT109" s="49"/>
      <c r="JIU109" s="49"/>
      <c r="JIV109" s="49"/>
      <c r="JIW109" s="49"/>
      <c r="JIX109" s="49"/>
      <c r="JIY109" s="49"/>
      <c r="JIZ109" s="49"/>
      <c r="JJA109" s="49"/>
      <c r="JJB109" s="49"/>
      <c r="JJC109" s="49"/>
      <c r="JJD109" s="49"/>
      <c r="JJE109" s="49"/>
      <c r="JJF109" s="49"/>
      <c r="JJG109" s="49"/>
      <c r="JJH109" s="49"/>
      <c r="JJI109" s="49"/>
      <c r="JJJ109" s="49"/>
      <c r="JJK109" s="49"/>
      <c r="JJL109" s="49"/>
      <c r="JJM109" s="49"/>
      <c r="JJN109" s="49"/>
      <c r="JJO109" s="49"/>
      <c r="JJP109" s="49"/>
      <c r="JJQ109" s="49"/>
      <c r="JJR109" s="49"/>
      <c r="JJS109" s="49"/>
      <c r="JJT109" s="49"/>
      <c r="JJU109" s="49"/>
      <c r="JJV109" s="49"/>
      <c r="JJW109" s="49"/>
      <c r="JJX109" s="49"/>
      <c r="JJY109" s="49"/>
      <c r="JJZ109" s="49"/>
      <c r="JKA109" s="49"/>
      <c r="JKB109" s="49"/>
      <c r="JKC109" s="49"/>
      <c r="JKD109" s="49"/>
      <c r="JKE109" s="49"/>
      <c r="JKF109" s="49"/>
      <c r="JKG109" s="49"/>
      <c r="JKH109" s="49"/>
      <c r="JKI109" s="49"/>
      <c r="JKJ109" s="49"/>
      <c r="JKK109" s="49"/>
      <c r="JKL109" s="49"/>
      <c r="JKM109" s="49"/>
      <c r="JKN109" s="49"/>
      <c r="JKO109" s="49"/>
      <c r="JKP109" s="49"/>
      <c r="JKQ109" s="49"/>
      <c r="JKR109" s="49"/>
      <c r="JKS109" s="49"/>
      <c r="JKT109" s="49"/>
      <c r="JKU109" s="49"/>
      <c r="JKV109" s="49"/>
      <c r="JKW109" s="49"/>
      <c r="JKX109" s="49"/>
      <c r="JKY109" s="49"/>
      <c r="JKZ109" s="49"/>
      <c r="JLA109" s="49"/>
      <c r="JLB109" s="49"/>
      <c r="JLC109" s="49"/>
      <c r="JLD109" s="49"/>
      <c r="JLE109" s="49"/>
      <c r="JLF109" s="49"/>
      <c r="JLG109" s="49"/>
      <c r="JLH109" s="49"/>
      <c r="JLI109" s="49"/>
      <c r="JLJ109" s="49"/>
      <c r="JLK109" s="49"/>
      <c r="JLL109" s="49"/>
      <c r="JLM109" s="49"/>
      <c r="JLN109" s="49"/>
      <c r="JLO109" s="49"/>
      <c r="JLP109" s="49"/>
      <c r="JLQ109" s="49"/>
      <c r="JLR109" s="49"/>
      <c r="JLS109" s="49"/>
      <c r="JLT109" s="49"/>
      <c r="JLU109" s="49"/>
      <c r="JLV109" s="49"/>
      <c r="JLW109" s="49"/>
      <c r="JLX109" s="49"/>
      <c r="JLY109" s="49"/>
      <c r="JLZ109" s="49"/>
      <c r="JMA109" s="49"/>
      <c r="JMB109" s="49"/>
      <c r="JMC109" s="49"/>
      <c r="JMD109" s="49"/>
      <c r="JME109" s="49"/>
      <c r="JMF109" s="49"/>
      <c r="JMG109" s="49"/>
      <c r="JMH109" s="49"/>
      <c r="JMI109" s="49"/>
      <c r="JMJ109" s="49"/>
      <c r="JMK109" s="49"/>
      <c r="JML109" s="49"/>
      <c r="JMM109" s="49"/>
      <c r="JMN109" s="49"/>
      <c r="JMO109" s="49"/>
      <c r="JMP109" s="49"/>
      <c r="JMQ109" s="49"/>
      <c r="JMR109" s="49"/>
      <c r="JMS109" s="49"/>
      <c r="JMT109" s="49"/>
      <c r="JMU109" s="49"/>
      <c r="JMV109" s="49"/>
      <c r="JMW109" s="49"/>
      <c r="JMX109" s="49"/>
      <c r="JMY109" s="49"/>
      <c r="JMZ109" s="49"/>
      <c r="JNA109" s="49"/>
      <c r="JNB109" s="49"/>
      <c r="JNC109" s="49"/>
      <c r="JND109" s="49"/>
      <c r="JNE109" s="49"/>
      <c r="JNF109" s="49"/>
      <c r="JNG109" s="49"/>
      <c r="JNH109" s="49"/>
      <c r="JNI109" s="49"/>
      <c r="JNJ109" s="49"/>
      <c r="JNK109" s="49"/>
      <c r="JNL109" s="49"/>
      <c r="JNM109" s="49"/>
      <c r="JNN109" s="49"/>
      <c r="JNO109" s="49"/>
      <c r="JNP109" s="49"/>
      <c r="JNQ109" s="49"/>
      <c r="JNR109" s="49"/>
      <c r="JNS109" s="49"/>
      <c r="JNT109" s="49"/>
      <c r="JNU109" s="49"/>
      <c r="JNV109" s="49"/>
      <c r="JNW109" s="49"/>
      <c r="JNX109" s="49"/>
      <c r="JNY109" s="49"/>
      <c r="JNZ109" s="49"/>
      <c r="JOA109" s="49"/>
      <c r="JOB109" s="49"/>
      <c r="JOC109" s="49"/>
      <c r="JOD109" s="49"/>
      <c r="JOE109" s="49"/>
      <c r="JOF109" s="49"/>
      <c r="JOG109" s="49"/>
      <c r="JOH109" s="49"/>
      <c r="JOI109" s="49"/>
      <c r="JOJ109" s="49"/>
      <c r="JOK109" s="49"/>
      <c r="JOL109" s="49"/>
      <c r="JOM109" s="49"/>
      <c r="JON109" s="49"/>
      <c r="JOO109" s="49"/>
      <c r="JOP109" s="49"/>
      <c r="JOQ109" s="49"/>
      <c r="JOR109" s="49"/>
      <c r="JOS109" s="49"/>
      <c r="JOT109" s="49"/>
      <c r="JOU109" s="49"/>
      <c r="JOV109" s="49"/>
      <c r="JOW109" s="49"/>
      <c r="JOX109" s="49"/>
      <c r="JOY109" s="49"/>
      <c r="JOZ109" s="49"/>
      <c r="JPA109" s="49"/>
      <c r="JPB109" s="49"/>
      <c r="JPC109" s="49"/>
      <c r="JPD109" s="49"/>
      <c r="JPE109" s="49"/>
      <c r="JPF109" s="49"/>
      <c r="JPG109" s="49"/>
      <c r="JPH109" s="49"/>
      <c r="JPI109" s="49"/>
      <c r="JPJ109" s="49"/>
      <c r="JPK109" s="49"/>
      <c r="JPL109" s="49"/>
      <c r="JPM109" s="49"/>
      <c r="JPN109" s="49"/>
      <c r="JPO109" s="49"/>
      <c r="JPP109" s="49"/>
      <c r="JPQ109" s="49"/>
      <c r="JPR109" s="49"/>
      <c r="JPS109" s="49"/>
      <c r="JPT109" s="49"/>
      <c r="JPU109" s="49"/>
      <c r="JPV109" s="49"/>
      <c r="JPW109" s="49"/>
      <c r="JPX109" s="49"/>
      <c r="JPY109" s="49"/>
      <c r="JPZ109" s="49"/>
      <c r="JQA109" s="49"/>
      <c r="JQB109" s="49"/>
      <c r="JQC109" s="49"/>
      <c r="JQD109" s="49"/>
      <c r="JQE109" s="49"/>
      <c r="JQF109" s="49"/>
      <c r="JQG109" s="49"/>
      <c r="JQH109" s="49"/>
      <c r="JQI109" s="49"/>
      <c r="JQJ109" s="49"/>
      <c r="JQK109" s="49"/>
      <c r="JQL109" s="49"/>
      <c r="JQM109" s="49"/>
      <c r="JQN109" s="49"/>
      <c r="JQO109" s="49"/>
      <c r="JQP109" s="49"/>
      <c r="JQQ109" s="49"/>
      <c r="JQR109" s="49"/>
      <c r="JQS109" s="49"/>
      <c r="JQT109" s="49"/>
      <c r="JQU109" s="49"/>
      <c r="JQV109" s="49"/>
      <c r="JQW109" s="49"/>
      <c r="JQX109" s="49"/>
      <c r="JQY109" s="49"/>
      <c r="JQZ109" s="49"/>
      <c r="JRA109" s="49"/>
      <c r="JRB109" s="49"/>
      <c r="JRC109" s="49"/>
      <c r="JRD109" s="49"/>
      <c r="JRE109" s="49"/>
      <c r="JRF109" s="49"/>
      <c r="JRG109" s="49"/>
      <c r="JRH109" s="49"/>
      <c r="JRI109" s="49"/>
      <c r="JRJ109" s="49"/>
      <c r="JRK109" s="49"/>
      <c r="JRL109" s="49"/>
      <c r="JRM109" s="49"/>
      <c r="JRN109" s="49"/>
      <c r="JRO109" s="49"/>
      <c r="JRP109" s="49"/>
      <c r="JRQ109" s="49"/>
      <c r="JRR109" s="49"/>
      <c r="JRS109" s="49"/>
      <c r="JRT109" s="49"/>
      <c r="JRU109" s="49"/>
      <c r="JRV109" s="49"/>
      <c r="JRW109" s="49"/>
      <c r="JRX109" s="49"/>
      <c r="JRY109" s="49"/>
      <c r="JRZ109" s="49"/>
      <c r="JSA109" s="49"/>
      <c r="JSB109" s="49"/>
      <c r="JSC109" s="49"/>
      <c r="JSD109" s="49"/>
      <c r="JSE109" s="49"/>
      <c r="JSF109" s="49"/>
      <c r="JSG109" s="49"/>
      <c r="JSH109" s="49"/>
      <c r="JSI109" s="49"/>
      <c r="JSJ109" s="49"/>
      <c r="JSK109" s="49"/>
      <c r="JSL109" s="49"/>
      <c r="JSM109" s="49"/>
      <c r="JSN109" s="49"/>
      <c r="JSO109" s="49"/>
      <c r="JSP109" s="49"/>
      <c r="JSQ109" s="49"/>
      <c r="JSR109" s="49"/>
      <c r="JSS109" s="49"/>
      <c r="JST109" s="49"/>
      <c r="JSU109" s="49"/>
      <c r="JSV109" s="49"/>
      <c r="JSW109" s="49"/>
      <c r="JSX109" s="49"/>
      <c r="JSY109" s="49"/>
      <c r="JSZ109" s="49"/>
      <c r="JTA109" s="49"/>
      <c r="JTB109" s="49"/>
      <c r="JTC109" s="49"/>
      <c r="JTD109" s="49"/>
      <c r="JTE109" s="49"/>
      <c r="JTF109" s="49"/>
      <c r="JTG109" s="49"/>
      <c r="JTH109" s="49"/>
      <c r="JTI109" s="49"/>
      <c r="JTJ109" s="49"/>
      <c r="JTK109" s="49"/>
      <c r="JTL109" s="49"/>
      <c r="JTM109" s="49"/>
      <c r="JTN109" s="49"/>
      <c r="JTO109" s="49"/>
      <c r="JTP109" s="49"/>
      <c r="JTQ109" s="49"/>
      <c r="JTR109" s="49"/>
      <c r="JTS109" s="49"/>
      <c r="JTT109" s="49"/>
      <c r="JTU109" s="49"/>
      <c r="JTV109" s="49"/>
      <c r="JTW109" s="49"/>
      <c r="JTX109" s="49"/>
      <c r="JTY109" s="49"/>
      <c r="JTZ109" s="49"/>
      <c r="JUA109" s="49"/>
      <c r="JUB109" s="49"/>
      <c r="JUC109" s="49"/>
      <c r="JUD109" s="49"/>
      <c r="JUE109" s="49"/>
      <c r="JUF109" s="49"/>
      <c r="JUG109" s="49"/>
      <c r="JUH109" s="49"/>
      <c r="JUI109" s="49"/>
      <c r="JUJ109" s="49"/>
      <c r="JUK109" s="49"/>
      <c r="JUL109" s="49"/>
      <c r="JUM109" s="49"/>
      <c r="JUN109" s="49"/>
      <c r="JUO109" s="49"/>
      <c r="JUP109" s="49"/>
      <c r="JUQ109" s="49"/>
      <c r="JUR109" s="49"/>
      <c r="JUS109" s="49"/>
      <c r="JUT109" s="49"/>
      <c r="JUU109" s="49"/>
      <c r="JUV109" s="49"/>
      <c r="JUW109" s="49"/>
      <c r="JUX109" s="49"/>
      <c r="JUY109" s="49"/>
      <c r="JUZ109" s="49"/>
      <c r="JVA109" s="49"/>
      <c r="JVB109" s="49"/>
      <c r="JVC109" s="49"/>
      <c r="JVD109" s="49"/>
      <c r="JVE109" s="49"/>
      <c r="JVF109" s="49"/>
      <c r="JVG109" s="49"/>
      <c r="JVH109" s="49"/>
      <c r="JVI109" s="49"/>
      <c r="JVJ109" s="49"/>
      <c r="JVK109" s="49"/>
      <c r="JVL109" s="49"/>
      <c r="JVM109" s="49"/>
      <c r="JVN109" s="49"/>
      <c r="JVO109" s="49"/>
      <c r="JVP109" s="49"/>
      <c r="JVQ109" s="49"/>
      <c r="JVR109" s="49"/>
      <c r="JVS109" s="49"/>
      <c r="JVT109" s="49"/>
      <c r="JVU109" s="49"/>
      <c r="JVV109" s="49"/>
      <c r="JVW109" s="49"/>
      <c r="JVX109" s="49"/>
      <c r="JVY109" s="49"/>
      <c r="JVZ109" s="49"/>
      <c r="JWA109" s="49"/>
      <c r="JWB109" s="49"/>
      <c r="JWC109" s="49"/>
      <c r="JWD109" s="49"/>
      <c r="JWE109" s="49"/>
      <c r="JWF109" s="49"/>
      <c r="JWG109" s="49"/>
      <c r="JWH109" s="49"/>
      <c r="JWI109" s="49"/>
      <c r="JWJ109" s="49"/>
      <c r="JWK109" s="49"/>
      <c r="JWL109" s="49"/>
      <c r="JWM109" s="49"/>
      <c r="JWN109" s="49"/>
      <c r="JWO109" s="49"/>
      <c r="JWP109" s="49"/>
      <c r="JWQ109" s="49"/>
      <c r="JWR109" s="49"/>
      <c r="JWS109" s="49"/>
      <c r="JWT109" s="49"/>
      <c r="JWU109" s="49"/>
      <c r="JWV109" s="49"/>
      <c r="JWW109" s="49"/>
      <c r="JWX109" s="49"/>
      <c r="JWY109" s="49"/>
      <c r="JWZ109" s="49"/>
      <c r="JXA109" s="49"/>
      <c r="JXB109" s="49"/>
      <c r="JXC109" s="49"/>
      <c r="JXD109" s="49"/>
      <c r="JXE109" s="49"/>
      <c r="JXF109" s="49"/>
      <c r="JXG109" s="49"/>
      <c r="JXH109" s="49"/>
      <c r="JXI109" s="49"/>
      <c r="JXJ109" s="49"/>
      <c r="JXK109" s="49"/>
      <c r="JXL109" s="49"/>
      <c r="JXM109" s="49"/>
      <c r="JXN109" s="49"/>
      <c r="JXO109" s="49"/>
      <c r="JXP109" s="49"/>
      <c r="JXQ109" s="49"/>
      <c r="JXR109" s="49"/>
      <c r="JXS109" s="49"/>
      <c r="JXT109" s="49"/>
      <c r="JXU109" s="49"/>
      <c r="JXV109" s="49"/>
      <c r="JXW109" s="49"/>
      <c r="JXX109" s="49"/>
      <c r="JXY109" s="49"/>
      <c r="JXZ109" s="49"/>
      <c r="JYA109" s="49"/>
      <c r="JYB109" s="49"/>
      <c r="JYC109" s="49"/>
      <c r="JYD109" s="49"/>
      <c r="JYE109" s="49"/>
      <c r="JYF109" s="49"/>
      <c r="JYG109" s="49"/>
      <c r="JYH109" s="49"/>
      <c r="JYI109" s="49"/>
      <c r="JYJ109" s="49"/>
      <c r="JYK109" s="49"/>
      <c r="JYL109" s="49"/>
      <c r="JYM109" s="49"/>
      <c r="JYN109" s="49"/>
      <c r="JYO109" s="49"/>
      <c r="JYP109" s="49"/>
      <c r="JYQ109" s="49"/>
      <c r="JYR109" s="49"/>
      <c r="JYS109" s="49"/>
      <c r="JYT109" s="49"/>
      <c r="JYU109" s="49"/>
      <c r="JYV109" s="49"/>
      <c r="JYW109" s="49"/>
      <c r="JYX109" s="49"/>
      <c r="JYY109" s="49"/>
      <c r="JYZ109" s="49"/>
      <c r="JZA109" s="49"/>
      <c r="JZB109" s="49"/>
      <c r="JZC109" s="49"/>
      <c r="JZD109" s="49"/>
      <c r="JZE109" s="49"/>
      <c r="JZF109" s="49"/>
      <c r="JZG109" s="49"/>
      <c r="JZH109" s="49"/>
      <c r="JZI109" s="49"/>
      <c r="JZJ109" s="49"/>
      <c r="JZK109" s="49"/>
      <c r="JZL109" s="49"/>
      <c r="JZM109" s="49"/>
      <c r="JZN109" s="49"/>
      <c r="JZO109" s="49"/>
      <c r="JZP109" s="49"/>
      <c r="JZQ109" s="49"/>
      <c r="JZR109" s="49"/>
      <c r="JZS109" s="49"/>
      <c r="JZT109" s="49"/>
      <c r="JZU109" s="49"/>
      <c r="JZV109" s="49"/>
      <c r="JZW109" s="49"/>
      <c r="JZX109" s="49"/>
      <c r="JZY109" s="49"/>
      <c r="JZZ109" s="49"/>
      <c r="KAA109" s="49"/>
      <c r="KAB109" s="49"/>
      <c r="KAC109" s="49"/>
      <c r="KAD109" s="49"/>
      <c r="KAE109" s="49"/>
      <c r="KAF109" s="49"/>
      <c r="KAG109" s="49"/>
      <c r="KAH109" s="49"/>
      <c r="KAI109" s="49"/>
      <c r="KAJ109" s="49"/>
      <c r="KAK109" s="49"/>
      <c r="KAL109" s="49"/>
      <c r="KAM109" s="49"/>
      <c r="KAN109" s="49"/>
      <c r="KAO109" s="49"/>
      <c r="KAP109" s="49"/>
      <c r="KAQ109" s="49"/>
      <c r="KAR109" s="49"/>
      <c r="KAS109" s="49"/>
      <c r="KAT109" s="49"/>
      <c r="KAU109" s="49"/>
      <c r="KAV109" s="49"/>
      <c r="KAW109" s="49"/>
      <c r="KAX109" s="49"/>
      <c r="KAY109" s="49"/>
      <c r="KAZ109" s="49"/>
      <c r="KBA109" s="49"/>
      <c r="KBB109" s="49"/>
      <c r="KBC109" s="49"/>
      <c r="KBD109" s="49"/>
      <c r="KBE109" s="49"/>
      <c r="KBF109" s="49"/>
      <c r="KBG109" s="49"/>
      <c r="KBH109" s="49"/>
      <c r="KBI109" s="49"/>
      <c r="KBJ109" s="49"/>
      <c r="KBK109" s="49"/>
      <c r="KBL109" s="49"/>
      <c r="KBM109" s="49"/>
      <c r="KBN109" s="49"/>
      <c r="KBO109" s="49"/>
      <c r="KBP109" s="49"/>
      <c r="KBQ109" s="49"/>
      <c r="KBR109" s="49"/>
      <c r="KBS109" s="49"/>
      <c r="KBT109" s="49"/>
      <c r="KBU109" s="49"/>
      <c r="KBV109" s="49"/>
      <c r="KBW109" s="49"/>
      <c r="KBX109" s="49"/>
      <c r="KBY109" s="49"/>
      <c r="KBZ109" s="49"/>
      <c r="KCA109" s="49"/>
      <c r="KCB109" s="49"/>
      <c r="KCC109" s="49"/>
      <c r="KCD109" s="49"/>
      <c r="KCE109" s="49"/>
      <c r="KCF109" s="49"/>
      <c r="KCG109" s="49"/>
      <c r="KCH109" s="49"/>
      <c r="KCI109" s="49"/>
      <c r="KCJ109" s="49"/>
      <c r="KCK109" s="49"/>
      <c r="KCL109" s="49"/>
      <c r="KCM109" s="49"/>
      <c r="KCN109" s="49"/>
      <c r="KCO109" s="49"/>
      <c r="KCP109" s="49"/>
      <c r="KCQ109" s="49"/>
      <c r="KCR109" s="49"/>
      <c r="KCS109" s="49"/>
      <c r="KCT109" s="49"/>
      <c r="KCU109" s="49"/>
      <c r="KCV109" s="49"/>
      <c r="KCW109" s="49"/>
      <c r="KCX109" s="49"/>
      <c r="KCY109" s="49"/>
      <c r="KCZ109" s="49"/>
      <c r="KDA109" s="49"/>
      <c r="KDB109" s="49"/>
      <c r="KDC109" s="49"/>
      <c r="KDD109" s="49"/>
      <c r="KDE109" s="49"/>
      <c r="KDF109" s="49"/>
      <c r="KDG109" s="49"/>
      <c r="KDH109" s="49"/>
      <c r="KDI109" s="49"/>
      <c r="KDJ109" s="49"/>
      <c r="KDK109" s="49"/>
      <c r="KDL109" s="49"/>
      <c r="KDM109" s="49"/>
      <c r="KDN109" s="49"/>
      <c r="KDO109" s="49"/>
      <c r="KDP109" s="49"/>
      <c r="KDQ109" s="49"/>
      <c r="KDR109" s="49"/>
      <c r="KDS109" s="49"/>
      <c r="KDT109" s="49"/>
      <c r="KDU109" s="49"/>
      <c r="KDV109" s="49"/>
      <c r="KDW109" s="49"/>
      <c r="KDX109" s="49"/>
      <c r="KDY109" s="49"/>
      <c r="KDZ109" s="49"/>
      <c r="KEA109" s="49"/>
      <c r="KEB109" s="49"/>
      <c r="KEC109" s="49"/>
      <c r="KED109" s="49"/>
      <c r="KEE109" s="49"/>
      <c r="KEF109" s="49"/>
      <c r="KEG109" s="49"/>
      <c r="KEH109" s="49"/>
      <c r="KEI109" s="49"/>
      <c r="KEJ109" s="49"/>
      <c r="KEK109" s="49"/>
      <c r="KEL109" s="49"/>
      <c r="KEM109" s="49"/>
      <c r="KEN109" s="49"/>
      <c r="KEO109" s="49"/>
      <c r="KEP109" s="49"/>
      <c r="KEQ109" s="49"/>
      <c r="KER109" s="49"/>
      <c r="KES109" s="49"/>
      <c r="KET109" s="49"/>
      <c r="KEU109" s="49"/>
      <c r="KEV109" s="49"/>
      <c r="KEW109" s="49"/>
      <c r="KEX109" s="49"/>
      <c r="KEY109" s="49"/>
      <c r="KEZ109" s="49"/>
      <c r="KFA109" s="49"/>
      <c r="KFB109" s="49"/>
      <c r="KFC109" s="49"/>
      <c r="KFD109" s="49"/>
      <c r="KFE109" s="49"/>
      <c r="KFF109" s="49"/>
      <c r="KFG109" s="49"/>
      <c r="KFH109" s="49"/>
      <c r="KFI109" s="49"/>
      <c r="KFJ109" s="49"/>
      <c r="KFK109" s="49"/>
      <c r="KFL109" s="49"/>
      <c r="KFM109" s="49"/>
      <c r="KFN109" s="49"/>
      <c r="KFO109" s="49"/>
      <c r="KFP109" s="49"/>
      <c r="KFQ109" s="49"/>
      <c r="KFR109" s="49"/>
      <c r="KFS109" s="49"/>
      <c r="KFT109" s="49"/>
      <c r="KFU109" s="49"/>
      <c r="KFV109" s="49"/>
      <c r="KFW109" s="49"/>
      <c r="KFX109" s="49"/>
      <c r="KFY109" s="49"/>
      <c r="KFZ109" s="49"/>
      <c r="KGA109" s="49"/>
      <c r="KGB109" s="49"/>
      <c r="KGC109" s="49"/>
      <c r="KGD109" s="49"/>
      <c r="KGE109" s="49"/>
      <c r="KGF109" s="49"/>
      <c r="KGG109" s="49"/>
      <c r="KGH109" s="49"/>
      <c r="KGI109" s="49"/>
      <c r="KGJ109" s="49"/>
      <c r="KGK109" s="49"/>
      <c r="KGL109" s="49"/>
      <c r="KGM109" s="49"/>
      <c r="KGN109" s="49"/>
      <c r="KGO109" s="49"/>
      <c r="KGP109" s="49"/>
      <c r="KGQ109" s="49"/>
      <c r="KGR109" s="49"/>
      <c r="KGS109" s="49"/>
      <c r="KGT109" s="49"/>
      <c r="KGU109" s="49"/>
      <c r="KGV109" s="49"/>
      <c r="KGW109" s="49"/>
      <c r="KGX109" s="49"/>
      <c r="KGY109" s="49"/>
      <c r="KGZ109" s="49"/>
      <c r="KHA109" s="49"/>
      <c r="KHB109" s="49"/>
      <c r="KHC109" s="49"/>
      <c r="KHD109" s="49"/>
      <c r="KHE109" s="49"/>
      <c r="KHF109" s="49"/>
      <c r="KHG109" s="49"/>
      <c r="KHH109" s="49"/>
      <c r="KHI109" s="49"/>
      <c r="KHJ109" s="49"/>
      <c r="KHK109" s="49"/>
      <c r="KHL109" s="49"/>
      <c r="KHM109" s="49"/>
      <c r="KHN109" s="49"/>
      <c r="KHO109" s="49"/>
      <c r="KHP109" s="49"/>
      <c r="KHQ109" s="49"/>
      <c r="KHR109" s="49"/>
      <c r="KHS109" s="49"/>
      <c r="KHT109" s="49"/>
      <c r="KHU109" s="49"/>
      <c r="KHV109" s="49"/>
      <c r="KHW109" s="49"/>
      <c r="KHX109" s="49"/>
      <c r="KHY109" s="49"/>
      <c r="KHZ109" s="49"/>
      <c r="KIA109" s="49"/>
      <c r="KIB109" s="49"/>
      <c r="KIC109" s="49"/>
      <c r="KID109" s="49"/>
      <c r="KIE109" s="49"/>
      <c r="KIF109" s="49"/>
      <c r="KIG109" s="49"/>
      <c r="KIH109" s="49"/>
      <c r="KII109" s="49"/>
      <c r="KIJ109" s="49"/>
      <c r="KIK109" s="49"/>
      <c r="KIL109" s="49"/>
      <c r="KIM109" s="49"/>
      <c r="KIN109" s="49"/>
      <c r="KIO109" s="49"/>
      <c r="KIP109" s="49"/>
      <c r="KIQ109" s="49"/>
      <c r="KIR109" s="49"/>
      <c r="KIS109" s="49"/>
      <c r="KIT109" s="49"/>
      <c r="KIU109" s="49"/>
      <c r="KIV109" s="49"/>
      <c r="KIW109" s="49"/>
      <c r="KIX109" s="49"/>
      <c r="KIY109" s="49"/>
      <c r="KIZ109" s="49"/>
      <c r="KJA109" s="49"/>
      <c r="KJB109" s="49"/>
      <c r="KJC109" s="49"/>
      <c r="KJD109" s="49"/>
      <c r="KJE109" s="49"/>
      <c r="KJF109" s="49"/>
      <c r="KJG109" s="49"/>
      <c r="KJH109" s="49"/>
      <c r="KJI109" s="49"/>
      <c r="KJJ109" s="49"/>
      <c r="KJK109" s="49"/>
      <c r="KJL109" s="49"/>
      <c r="KJM109" s="49"/>
      <c r="KJN109" s="49"/>
      <c r="KJO109" s="49"/>
      <c r="KJP109" s="49"/>
      <c r="KJQ109" s="49"/>
      <c r="KJR109" s="49"/>
      <c r="KJS109" s="49"/>
      <c r="KJT109" s="49"/>
      <c r="KJU109" s="49"/>
      <c r="KJV109" s="49"/>
      <c r="KJW109" s="49"/>
      <c r="KJX109" s="49"/>
      <c r="KJY109" s="49"/>
      <c r="KJZ109" s="49"/>
      <c r="KKA109" s="49"/>
      <c r="KKB109" s="49"/>
      <c r="KKC109" s="49"/>
      <c r="KKD109" s="49"/>
      <c r="KKE109" s="49"/>
      <c r="KKF109" s="49"/>
      <c r="KKG109" s="49"/>
      <c r="KKH109" s="49"/>
      <c r="KKI109" s="49"/>
      <c r="KKJ109" s="49"/>
      <c r="KKK109" s="49"/>
      <c r="KKL109" s="49"/>
      <c r="KKM109" s="49"/>
      <c r="KKN109" s="49"/>
      <c r="KKO109" s="49"/>
      <c r="KKP109" s="49"/>
      <c r="KKQ109" s="49"/>
      <c r="KKR109" s="49"/>
      <c r="KKS109" s="49"/>
      <c r="KKT109" s="49"/>
      <c r="KKU109" s="49"/>
      <c r="KKV109" s="49"/>
      <c r="KKW109" s="49"/>
      <c r="KKX109" s="49"/>
      <c r="KKY109" s="49"/>
      <c r="KKZ109" s="49"/>
      <c r="KLA109" s="49"/>
      <c r="KLB109" s="49"/>
      <c r="KLC109" s="49"/>
      <c r="KLD109" s="49"/>
      <c r="KLE109" s="49"/>
      <c r="KLF109" s="49"/>
      <c r="KLG109" s="49"/>
      <c r="KLH109" s="49"/>
      <c r="KLI109" s="49"/>
      <c r="KLJ109" s="49"/>
      <c r="KLK109" s="49"/>
      <c r="KLL109" s="49"/>
      <c r="KLM109" s="49"/>
      <c r="KLN109" s="49"/>
      <c r="KLO109" s="49"/>
      <c r="KLP109" s="49"/>
      <c r="KLQ109" s="49"/>
      <c r="KLR109" s="49"/>
      <c r="KLS109" s="49"/>
      <c r="KLT109" s="49"/>
      <c r="KLU109" s="49"/>
      <c r="KLV109" s="49"/>
      <c r="KLW109" s="49"/>
      <c r="KLX109" s="49"/>
      <c r="KLY109" s="49"/>
      <c r="KLZ109" s="49"/>
      <c r="KMA109" s="49"/>
      <c r="KMB109" s="49"/>
      <c r="KMC109" s="49"/>
      <c r="KMD109" s="49"/>
      <c r="KME109" s="49"/>
      <c r="KMF109" s="49"/>
      <c r="KMG109" s="49"/>
      <c r="KMH109" s="49"/>
      <c r="KMI109" s="49"/>
      <c r="KMJ109" s="49"/>
      <c r="KMK109" s="49"/>
      <c r="KML109" s="49"/>
      <c r="KMM109" s="49"/>
      <c r="KMN109" s="49"/>
      <c r="KMO109" s="49"/>
      <c r="KMP109" s="49"/>
      <c r="KMQ109" s="49"/>
      <c r="KMR109" s="49"/>
      <c r="KMS109" s="49"/>
      <c r="KMT109" s="49"/>
      <c r="KMU109" s="49"/>
      <c r="KMV109" s="49"/>
      <c r="KMW109" s="49"/>
      <c r="KMX109" s="49"/>
      <c r="KMY109" s="49"/>
      <c r="KMZ109" s="49"/>
      <c r="KNA109" s="49"/>
      <c r="KNB109" s="49"/>
      <c r="KNC109" s="49"/>
      <c r="KND109" s="49"/>
      <c r="KNE109" s="49"/>
      <c r="KNF109" s="49"/>
      <c r="KNG109" s="49"/>
      <c r="KNH109" s="49"/>
      <c r="KNI109" s="49"/>
      <c r="KNJ109" s="49"/>
      <c r="KNK109" s="49"/>
      <c r="KNL109" s="49"/>
      <c r="KNM109" s="49"/>
      <c r="KNN109" s="49"/>
      <c r="KNO109" s="49"/>
      <c r="KNP109" s="49"/>
      <c r="KNQ109" s="49"/>
      <c r="KNR109" s="49"/>
      <c r="KNS109" s="49"/>
      <c r="KNT109" s="49"/>
      <c r="KNU109" s="49"/>
      <c r="KNV109" s="49"/>
      <c r="KNW109" s="49"/>
      <c r="KNX109" s="49"/>
      <c r="KNY109" s="49"/>
      <c r="KNZ109" s="49"/>
      <c r="KOA109" s="49"/>
      <c r="KOB109" s="49"/>
      <c r="KOC109" s="49"/>
      <c r="KOD109" s="49"/>
      <c r="KOE109" s="49"/>
      <c r="KOF109" s="49"/>
      <c r="KOG109" s="49"/>
      <c r="KOH109" s="49"/>
      <c r="KOI109" s="49"/>
      <c r="KOJ109" s="49"/>
      <c r="KOK109" s="49"/>
      <c r="KOL109" s="49"/>
      <c r="KOM109" s="49"/>
      <c r="KON109" s="49"/>
      <c r="KOO109" s="49"/>
      <c r="KOP109" s="49"/>
      <c r="KOQ109" s="49"/>
      <c r="KOR109" s="49"/>
      <c r="KOS109" s="49"/>
      <c r="KOT109" s="49"/>
      <c r="KOU109" s="49"/>
      <c r="KOV109" s="49"/>
      <c r="KOW109" s="49"/>
      <c r="KOX109" s="49"/>
      <c r="KOY109" s="49"/>
      <c r="KOZ109" s="49"/>
      <c r="KPA109" s="49"/>
      <c r="KPB109" s="49"/>
      <c r="KPC109" s="49"/>
      <c r="KPD109" s="49"/>
      <c r="KPE109" s="49"/>
      <c r="KPF109" s="49"/>
      <c r="KPG109" s="49"/>
      <c r="KPH109" s="49"/>
      <c r="KPI109" s="49"/>
      <c r="KPJ109" s="49"/>
      <c r="KPK109" s="49"/>
      <c r="KPL109" s="49"/>
      <c r="KPM109" s="49"/>
      <c r="KPN109" s="49"/>
      <c r="KPO109" s="49"/>
      <c r="KPP109" s="49"/>
      <c r="KPQ109" s="49"/>
      <c r="KPR109" s="49"/>
      <c r="KPS109" s="49"/>
      <c r="KPT109" s="49"/>
      <c r="KPU109" s="49"/>
      <c r="KPV109" s="49"/>
      <c r="KPW109" s="49"/>
      <c r="KPX109" s="49"/>
      <c r="KPY109" s="49"/>
      <c r="KPZ109" s="49"/>
      <c r="KQA109" s="49"/>
      <c r="KQB109" s="49"/>
      <c r="KQC109" s="49"/>
      <c r="KQD109" s="49"/>
      <c r="KQE109" s="49"/>
      <c r="KQF109" s="49"/>
      <c r="KQG109" s="49"/>
      <c r="KQH109" s="49"/>
      <c r="KQI109" s="49"/>
      <c r="KQJ109" s="49"/>
      <c r="KQK109" s="49"/>
      <c r="KQL109" s="49"/>
      <c r="KQM109" s="49"/>
      <c r="KQN109" s="49"/>
      <c r="KQO109" s="49"/>
      <c r="KQP109" s="49"/>
      <c r="KQQ109" s="49"/>
      <c r="KQR109" s="49"/>
      <c r="KQS109" s="49"/>
      <c r="KQT109" s="49"/>
      <c r="KQU109" s="49"/>
      <c r="KQV109" s="49"/>
      <c r="KQW109" s="49"/>
      <c r="KQX109" s="49"/>
      <c r="KQY109" s="49"/>
      <c r="KQZ109" s="49"/>
      <c r="KRA109" s="49"/>
      <c r="KRB109" s="49"/>
      <c r="KRC109" s="49"/>
      <c r="KRD109" s="49"/>
      <c r="KRE109" s="49"/>
      <c r="KRF109" s="49"/>
      <c r="KRG109" s="49"/>
      <c r="KRH109" s="49"/>
      <c r="KRI109" s="49"/>
      <c r="KRJ109" s="49"/>
      <c r="KRK109" s="49"/>
      <c r="KRL109" s="49"/>
      <c r="KRM109" s="49"/>
      <c r="KRN109" s="49"/>
      <c r="KRO109" s="49"/>
      <c r="KRP109" s="49"/>
      <c r="KRQ109" s="49"/>
      <c r="KRR109" s="49"/>
      <c r="KRS109" s="49"/>
      <c r="KRT109" s="49"/>
      <c r="KRU109" s="49"/>
      <c r="KRV109" s="49"/>
      <c r="KRW109" s="49"/>
      <c r="KRX109" s="49"/>
      <c r="KRY109" s="49"/>
      <c r="KRZ109" s="49"/>
      <c r="KSA109" s="49"/>
      <c r="KSB109" s="49"/>
      <c r="KSC109" s="49"/>
      <c r="KSD109" s="49"/>
      <c r="KSE109" s="49"/>
      <c r="KSF109" s="49"/>
      <c r="KSG109" s="49"/>
      <c r="KSH109" s="49"/>
      <c r="KSI109" s="49"/>
      <c r="KSJ109" s="49"/>
      <c r="KSK109" s="49"/>
      <c r="KSL109" s="49"/>
      <c r="KSM109" s="49"/>
      <c r="KSN109" s="49"/>
      <c r="KSO109" s="49"/>
      <c r="KSP109" s="49"/>
      <c r="KSQ109" s="49"/>
      <c r="KSR109" s="49"/>
      <c r="KSS109" s="49"/>
      <c r="KST109" s="49"/>
      <c r="KSU109" s="49"/>
      <c r="KSV109" s="49"/>
      <c r="KSW109" s="49"/>
      <c r="KSX109" s="49"/>
      <c r="KSY109" s="49"/>
      <c r="KSZ109" s="49"/>
      <c r="KTA109" s="49"/>
      <c r="KTB109" s="49"/>
      <c r="KTC109" s="49"/>
      <c r="KTD109" s="49"/>
      <c r="KTE109" s="49"/>
      <c r="KTF109" s="49"/>
      <c r="KTG109" s="49"/>
      <c r="KTH109" s="49"/>
      <c r="KTI109" s="49"/>
      <c r="KTJ109" s="49"/>
      <c r="KTK109" s="49"/>
      <c r="KTL109" s="49"/>
      <c r="KTM109" s="49"/>
      <c r="KTN109" s="49"/>
      <c r="KTO109" s="49"/>
      <c r="KTP109" s="49"/>
      <c r="KTQ109" s="49"/>
      <c r="KTR109" s="49"/>
      <c r="KTS109" s="49"/>
      <c r="KTT109" s="49"/>
      <c r="KTU109" s="49"/>
      <c r="KTV109" s="49"/>
      <c r="KTW109" s="49"/>
      <c r="KTX109" s="49"/>
      <c r="KTY109" s="49"/>
      <c r="KTZ109" s="49"/>
      <c r="KUA109" s="49"/>
      <c r="KUB109" s="49"/>
      <c r="KUC109" s="49"/>
      <c r="KUD109" s="49"/>
      <c r="KUE109" s="49"/>
      <c r="KUF109" s="49"/>
      <c r="KUG109" s="49"/>
      <c r="KUH109" s="49"/>
      <c r="KUI109" s="49"/>
      <c r="KUJ109" s="49"/>
      <c r="KUK109" s="49"/>
      <c r="KUL109" s="49"/>
      <c r="KUM109" s="49"/>
      <c r="KUN109" s="49"/>
      <c r="KUO109" s="49"/>
      <c r="KUP109" s="49"/>
      <c r="KUQ109" s="49"/>
      <c r="KUR109" s="49"/>
      <c r="KUS109" s="49"/>
      <c r="KUT109" s="49"/>
      <c r="KUU109" s="49"/>
      <c r="KUV109" s="49"/>
      <c r="KUW109" s="49"/>
      <c r="KUX109" s="49"/>
      <c r="KUY109" s="49"/>
      <c r="KUZ109" s="49"/>
      <c r="KVA109" s="49"/>
      <c r="KVB109" s="49"/>
      <c r="KVC109" s="49"/>
      <c r="KVD109" s="49"/>
      <c r="KVE109" s="49"/>
      <c r="KVF109" s="49"/>
      <c r="KVG109" s="49"/>
      <c r="KVH109" s="49"/>
      <c r="KVI109" s="49"/>
      <c r="KVJ109" s="49"/>
      <c r="KVK109" s="49"/>
      <c r="KVL109" s="49"/>
      <c r="KVM109" s="49"/>
      <c r="KVN109" s="49"/>
      <c r="KVO109" s="49"/>
      <c r="KVP109" s="49"/>
      <c r="KVQ109" s="49"/>
      <c r="KVR109" s="49"/>
      <c r="KVS109" s="49"/>
      <c r="KVT109" s="49"/>
      <c r="KVU109" s="49"/>
      <c r="KVV109" s="49"/>
      <c r="KVW109" s="49"/>
      <c r="KVX109" s="49"/>
      <c r="KVY109" s="49"/>
      <c r="KVZ109" s="49"/>
      <c r="KWA109" s="49"/>
      <c r="KWB109" s="49"/>
      <c r="KWC109" s="49"/>
      <c r="KWD109" s="49"/>
      <c r="KWE109" s="49"/>
      <c r="KWF109" s="49"/>
      <c r="KWG109" s="49"/>
      <c r="KWH109" s="49"/>
      <c r="KWI109" s="49"/>
      <c r="KWJ109" s="49"/>
      <c r="KWK109" s="49"/>
      <c r="KWL109" s="49"/>
      <c r="KWM109" s="49"/>
      <c r="KWN109" s="49"/>
      <c r="KWO109" s="49"/>
      <c r="KWP109" s="49"/>
      <c r="KWQ109" s="49"/>
      <c r="KWR109" s="49"/>
      <c r="KWS109" s="49"/>
      <c r="KWT109" s="49"/>
      <c r="KWU109" s="49"/>
      <c r="KWV109" s="49"/>
      <c r="KWW109" s="49"/>
      <c r="KWX109" s="49"/>
      <c r="KWY109" s="49"/>
      <c r="KWZ109" s="49"/>
      <c r="KXA109" s="49"/>
      <c r="KXB109" s="49"/>
      <c r="KXC109" s="49"/>
      <c r="KXD109" s="49"/>
      <c r="KXE109" s="49"/>
      <c r="KXF109" s="49"/>
      <c r="KXG109" s="49"/>
      <c r="KXH109" s="49"/>
      <c r="KXI109" s="49"/>
      <c r="KXJ109" s="49"/>
      <c r="KXK109" s="49"/>
      <c r="KXL109" s="49"/>
      <c r="KXM109" s="49"/>
      <c r="KXN109" s="49"/>
      <c r="KXO109" s="49"/>
      <c r="KXP109" s="49"/>
      <c r="KXQ109" s="49"/>
      <c r="KXR109" s="49"/>
      <c r="KXS109" s="49"/>
      <c r="KXT109" s="49"/>
      <c r="KXU109" s="49"/>
      <c r="KXV109" s="49"/>
      <c r="KXW109" s="49"/>
      <c r="KXX109" s="49"/>
      <c r="KXY109" s="49"/>
      <c r="KXZ109" s="49"/>
      <c r="KYA109" s="49"/>
      <c r="KYB109" s="49"/>
      <c r="KYC109" s="49"/>
      <c r="KYD109" s="49"/>
      <c r="KYE109" s="49"/>
      <c r="KYF109" s="49"/>
      <c r="KYG109" s="49"/>
      <c r="KYH109" s="49"/>
      <c r="KYI109" s="49"/>
      <c r="KYJ109" s="49"/>
      <c r="KYK109" s="49"/>
      <c r="KYL109" s="49"/>
      <c r="KYM109" s="49"/>
      <c r="KYN109" s="49"/>
      <c r="KYO109" s="49"/>
      <c r="KYP109" s="49"/>
      <c r="KYQ109" s="49"/>
      <c r="KYR109" s="49"/>
      <c r="KYS109" s="49"/>
      <c r="KYT109" s="49"/>
      <c r="KYU109" s="49"/>
      <c r="KYV109" s="49"/>
      <c r="KYW109" s="49"/>
      <c r="KYX109" s="49"/>
      <c r="KYY109" s="49"/>
      <c r="KYZ109" s="49"/>
      <c r="KZA109" s="49"/>
      <c r="KZB109" s="49"/>
      <c r="KZC109" s="49"/>
      <c r="KZD109" s="49"/>
      <c r="KZE109" s="49"/>
      <c r="KZF109" s="49"/>
      <c r="KZG109" s="49"/>
      <c r="KZH109" s="49"/>
      <c r="KZI109" s="49"/>
      <c r="KZJ109" s="49"/>
      <c r="KZK109" s="49"/>
      <c r="KZL109" s="49"/>
      <c r="KZM109" s="49"/>
      <c r="KZN109" s="49"/>
      <c r="KZO109" s="49"/>
      <c r="KZP109" s="49"/>
      <c r="KZQ109" s="49"/>
      <c r="KZR109" s="49"/>
      <c r="KZS109" s="49"/>
      <c r="KZT109" s="49"/>
      <c r="KZU109" s="49"/>
      <c r="KZV109" s="49"/>
      <c r="KZW109" s="49"/>
      <c r="KZX109" s="49"/>
      <c r="KZY109" s="49"/>
      <c r="KZZ109" s="49"/>
      <c r="LAA109" s="49"/>
      <c r="LAB109" s="49"/>
      <c r="LAC109" s="49"/>
      <c r="LAD109" s="49"/>
      <c r="LAE109" s="49"/>
      <c r="LAF109" s="49"/>
      <c r="LAG109" s="49"/>
      <c r="LAH109" s="49"/>
      <c r="LAI109" s="49"/>
      <c r="LAJ109" s="49"/>
      <c r="LAK109" s="49"/>
      <c r="LAL109" s="49"/>
      <c r="LAM109" s="49"/>
      <c r="LAN109" s="49"/>
      <c r="LAO109" s="49"/>
      <c r="LAP109" s="49"/>
      <c r="LAQ109" s="49"/>
      <c r="LAR109" s="49"/>
      <c r="LAS109" s="49"/>
      <c r="LAT109" s="49"/>
      <c r="LAU109" s="49"/>
      <c r="LAV109" s="49"/>
      <c r="LAW109" s="49"/>
      <c r="LAX109" s="49"/>
      <c r="LAY109" s="49"/>
      <c r="LAZ109" s="49"/>
      <c r="LBA109" s="49"/>
      <c r="LBB109" s="49"/>
      <c r="LBC109" s="49"/>
      <c r="LBD109" s="49"/>
      <c r="LBE109" s="49"/>
      <c r="LBF109" s="49"/>
      <c r="LBG109" s="49"/>
      <c r="LBH109" s="49"/>
      <c r="LBI109" s="49"/>
      <c r="LBJ109" s="49"/>
      <c r="LBK109" s="49"/>
      <c r="LBL109" s="49"/>
      <c r="LBM109" s="49"/>
      <c r="LBN109" s="49"/>
      <c r="LBO109" s="49"/>
      <c r="LBP109" s="49"/>
      <c r="LBQ109" s="49"/>
      <c r="LBR109" s="49"/>
      <c r="LBS109" s="49"/>
      <c r="LBT109" s="49"/>
      <c r="LBU109" s="49"/>
      <c r="LBV109" s="49"/>
      <c r="LBW109" s="49"/>
      <c r="LBX109" s="49"/>
      <c r="LBY109" s="49"/>
      <c r="LBZ109" s="49"/>
      <c r="LCA109" s="49"/>
      <c r="LCB109" s="49"/>
      <c r="LCC109" s="49"/>
      <c r="LCD109" s="49"/>
      <c r="LCE109" s="49"/>
      <c r="LCF109" s="49"/>
      <c r="LCG109" s="49"/>
      <c r="LCH109" s="49"/>
      <c r="LCI109" s="49"/>
      <c r="LCJ109" s="49"/>
      <c r="LCK109" s="49"/>
      <c r="LCL109" s="49"/>
      <c r="LCM109" s="49"/>
      <c r="LCN109" s="49"/>
      <c r="LCO109" s="49"/>
      <c r="LCP109" s="49"/>
      <c r="LCQ109" s="49"/>
      <c r="LCR109" s="49"/>
      <c r="LCS109" s="49"/>
      <c r="LCT109" s="49"/>
      <c r="LCU109" s="49"/>
      <c r="LCV109" s="49"/>
      <c r="LCW109" s="49"/>
      <c r="LCX109" s="49"/>
      <c r="LCY109" s="49"/>
      <c r="LCZ109" s="49"/>
      <c r="LDA109" s="49"/>
      <c r="LDB109" s="49"/>
      <c r="LDC109" s="49"/>
      <c r="LDD109" s="49"/>
      <c r="LDE109" s="49"/>
      <c r="LDF109" s="49"/>
      <c r="LDG109" s="49"/>
      <c r="LDH109" s="49"/>
      <c r="LDI109" s="49"/>
      <c r="LDJ109" s="49"/>
      <c r="LDK109" s="49"/>
      <c r="LDL109" s="49"/>
      <c r="LDM109" s="49"/>
      <c r="LDN109" s="49"/>
      <c r="LDO109" s="49"/>
      <c r="LDP109" s="49"/>
      <c r="LDQ109" s="49"/>
      <c r="LDR109" s="49"/>
      <c r="LDS109" s="49"/>
      <c r="LDT109" s="49"/>
      <c r="LDU109" s="49"/>
      <c r="LDV109" s="49"/>
      <c r="LDW109" s="49"/>
      <c r="LDX109" s="49"/>
      <c r="LDY109" s="49"/>
      <c r="LDZ109" s="49"/>
      <c r="LEA109" s="49"/>
      <c r="LEB109" s="49"/>
      <c r="LEC109" s="49"/>
      <c r="LED109" s="49"/>
      <c r="LEE109" s="49"/>
      <c r="LEF109" s="49"/>
      <c r="LEG109" s="49"/>
      <c r="LEH109" s="49"/>
      <c r="LEI109" s="49"/>
      <c r="LEJ109" s="49"/>
      <c r="LEK109" s="49"/>
      <c r="LEL109" s="49"/>
      <c r="LEM109" s="49"/>
      <c r="LEN109" s="49"/>
      <c r="LEO109" s="49"/>
      <c r="LEP109" s="49"/>
      <c r="LEQ109" s="49"/>
      <c r="LER109" s="49"/>
      <c r="LES109" s="49"/>
      <c r="LET109" s="49"/>
      <c r="LEU109" s="49"/>
      <c r="LEV109" s="49"/>
      <c r="LEW109" s="49"/>
      <c r="LEX109" s="49"/>
      <c r="LEY109" s="49"/>
      <c r="LEZ109" s="49"/>
      <c r="LFA109" s="49"/>
      <c r="LFB109" s="49"/>
      <c r="LFC109" s="49"/>
      <c r="LFD109" s="49"/>
      <c r="LFE109" s="49"/>
      <c r="LFF109" s="49"/>
      <c r="LFG109" s="49"/>
      <c r="LFH109" s="49"/>
      <c r="LFI109" s="49"/>
      <c r="LFJ109" s="49"/>
      <c r="LFK109" s="49"/>
      <c r="LFL109" s="49"/>
      <c r="LFM109" s="49"/>
      <c r="LFN109" s="49"/>
      <c r="LFO109" s="49"/>
      <c r="LFP109" s="49"/>
      <c r="LFQ109" s="49"/>
      <c r="LFR109" s="49"/>
      <c r="LFS109" s="49"/>
      <c r="LFT109" s="49"/>
      <c r="LFU109" s="49"/>
      <c r="LFV109" s="49"/>
      <c r="LFW109" s="49"/>
      <c r="LFX109" s="49"/>
      <c r="LFY109" s="49"/>
      <c r="LFZ109" s="49"/>
      <c r="LGA109" s="49"/>
      <c r="LGB109" s="49"/>
      <c r="LGC109" s="49"/>
      <c r="LGD109" s="49"/>
      <c r="LGE109" s="49"/>
      <c r="LGF109" s="49"/>
      <c r="LGG109" s="49"/>
      <c r="LGH109" s="49"/>
      <c r="LGI109" s="49"/>
      <c r="LGJ109" s="49"/>
      <c r="LGK109" s="49"/>
      <c r="LGL109" s="49"/>
      <c r="LGM109" s="49"/>
      <c r="LGN109" s="49"/>
      <c r="LGO109" s="49"/>
      <c r="LGP109" s="49"/>
      <c r="LGQ109" s="49"/>
      <c r="LGR109" s="49"/>
      <c r="LGS109" s="49"/>
      <c r="LGT109" s="49"/>
      <c r="LGU109" s="49"/>
      <c r="LGV109" s="49"/>
      <c r="LGW109" s="49"/>
      <c r="LGX109" s="49"/>
      <c r="LGY109" s="49"/>
      <c r="LGZ109" s="49"/>
      <c r="LHA109" s="49"/>
      <c r="LHB109" s="49"/>
      <c r="LHC109" s="49"/>
      <c r="LHD109" s="49"/>
      <c r="LHE109" s="49"/>
      <c r="LHF109" s="49"/>
      <c r="LHG109" s="49"/>
      <c r="LHH109" s="49"/>
      <c r="LHI109" s="49"/>
      <c r="LHJ109" s="49"/>
      <c r="LHK109" s="49"/>
      <c r="LHL109" s="49"/>
      <c r="LHM109" s="49"/>
      <c r="LHN109" s="49"/>
      <c r="LHO109" s="49"/>
      <c r="LHP109" s="49"/>
      <c r="LHQ109" s="49"/>
      <c r="LHR109" s="49"/>
      <c r="LHS109" s="49"/>
      <c r="LHT109" s="49"/>
      <c r="LHU109" s="49"/>
      <c r="LHV109" s="49"/>
      <c r="LHW109" s="49"/>
      <c r="LHX109" s="49"/>
      <c r="LHY109" s="49"/>
      <c r="LHZ109" s="49"/>
      <c r="LIA109" s="49"/>
      <c r="LIB109" s="49"/>
      <c r="LIC109" s="49"/>
      <c r="LID109" s="49"/>
      <c r="LIE109" s="49"/>
      <c r="LIF109" s="49"/>
      <c r="LIG109" s="49"/>
      <c r="LIH109" s="49"/>
      <c r="LII109" s="49"/>
      <c r="LIJ109" s="49"/>
      <c r="LIK109" s="49"/>
      <c r="LIL109" s="49"/>
      <c r="LIM109" s="49"/>
      <c r="LIN109" s="49"/>
      <c r="LIO109" s="49"/>
      <c r="LIP109" s="49"/>
      <c r="LIQ109" s="49"/>
      <c r="LIR109" s="49"/>
      <c r="LIS109" s="49"/>
      <c r="LIT109" s="49"/>
      <c r="LIU109" s="49"/>
      <c r="LIV109" s="49"/>
      <c r="LIW109" s="49"/>
      <c r="LIX109" s="49"/>
      <c r="LIY109" s="49"/>
      <c r="LIZ109" s="49"/>
      <c r="LJA109" s="49"/>
      <c r="LJB109" s="49"/>
      <c r="LJC109" s="49"/>
      <c r="LJD109" s="49"/>
      <c r="LJE109" s="49"/>
      <c r="LJF109" s="49"/>
      <c r="LJG109" s="49"/>
      <c r="LJH109" s="49"/>
      <c r="LJI109" s="49"/>
      <c r="LJJ109" s="49"/>
      <c r="LJK109" s="49"/>
      <c r="LJL109" s="49"/>
      <c r="LJM109" s="49"/>
      <c r="LJN109" s="49"/>
      <c r="LJO109" s="49"/>
      <c r="LJP109" s="49"/>
      <c r="LJQ109" s="49"/>
      <c r="LJR109" s="49"/>
      <c r="LJS109" s="49"/>
      <c r="LJT109" s="49"/>
      <c r="LJU109" s="49"/>
      <c r="LJV109" s="49"/>
      <c r="LJW109" s="49"/>
      <c r="LJX109" s="49"/>
      <c r="LJY109" s="49"/>
      <c r="LJZ109" s="49"/>
      <c r="LKA109" s="49"/>
      <c r="LKB109" s="49"/>
      <c r="LKC109" s="49"/>
      <c r="LKD109" s="49"/>
      <c r="LKE109" s="49"/>
      <c r="LKF109" s="49"/>
      <c r="LKG109" s="49"/>
      <c r="LKH109" s="49"/>
      <c r="LKI109" s="49"/>
      <c r="LKJ109" s="49"/>
      <c r="LKK109" s="49"/>
      <c r="LKL109" s="49"/>
      <c r="LKM109" s="49"/>
      <c r="LKN109" s="49"/>
      <c r="LKO109" s="49"/>
      <c r="LKP109" s="49"/>
      <c r="LKQ109" s="49"/>
      <c r="LKR109" s="49"/>
      <c r="LKS109" s="49"/>
      <c r="LKT109" s="49"/>
      <c r="LKU109" s="49"/>
      <c r="LKV109" s="49"/>
      <c r="LKW109" s="49"/>
      <c r="LKX109" s="49"/>
      <c r="LKY109" s="49"/>
      <c r="LKZ109" s="49"/>
      <c r="LLA109" s="49"/>
      <c r="LLB109" s="49"/>
      <c r="LLC109" s="49"/>
      <c r="LLD109" s="49"/>
      <c r="LLE109" s="49"/>
      <c r="LLF109" s="49"/>
      <c r="LLG109" s="49"/>
      <c r="LLH109" s="49"/>
      <c r="LLI109" s="49"/>
      <c r="LLJ109" s="49"/>
      <c r="LLK109" s="49"/>
      <c r="LLL109" s="49"/>
      <c r="LLM109" s="49"/>
      <c r="LLN109" s="49"/>
      <c r="LLO109" s="49"/>
      <c r="LLP109" s="49"/>
      <c r="LLQ109" s="49"/>
      <c r="LLR109" s="49"/>
      <c r="LLS109" s="49"/>
      <c r="LLT109" s="49"/>
      <c r="LLU109" s="49"/>
      <c r="LLV109" s="49"/>
      <c r="LLW109" s="49"/>
      <c r="LLX109" s="49"/>
      <c r="LLY109" s="49"/>
      <c r="LLZ109" s="49"/>
      <c r="LMA109" s="49"/>
      <c r="LMB109" s="49"/>
      <c r="LMC109" s="49"/>
      <c r="LMD109" s="49"/>
      <c r="LME109" s="49"/>
      <c r="LMF109" s="49"/>
      <c r="LMG109" s="49"/>
      <c r="LMH109" s="49"/>
      <c r="LMI109" s="49"/>
      <c r="LMJ109" s="49"/>
      <c r="LMK109" s="49"/>
      <c r="LML109" s="49"/>
      <c r="LMM109" s="49"/>
      <c r="LMN109" s="49"/>
      <c r="LMO109" s="49"/>
      <c r="LMP109" s="49"/>
      <c r="LMQ109" s="49"/>
      <c r="LMR109" s="49"/>
      <c r="LMS109" s="49"/>
      <c r="LMT109" s="49"/>
      <c r="LMU109" s="49"/>
      <c r="LMV109" s="49"/>
      <c r="LMW109" s="49"/>
      <c r="LMX109" s="49"/>
      <c r="LMY109" s="49"/>
      <c r="LMZ109" s="49"/>
      <c r="LNA109" s="49"/>
      <c r="LNB109" s="49"/>
      <c r="LNC109" s="49"/>
      <c r="LND109" s="49"/>
      <c r="LNE109" s="49"/>
      <c r="LNF109" s="49"/>
      <c r="LNG109" s="49"/>
      <c r="LNH109" s="49"/>
      <c r="LNI109" s="49"/>
      <c r="LNJ109" s="49"/>
      <c r="LNK109" s="49"/>
      <c r="LNL109" s="49"/>
      <c r="LNM109" s="49"/>
      <c r="LNN109" s="49"/>
      <c r="LNO109" s="49"/>
      <c r="LNP109" s="49"/>
      <c r="LNQ109" s="49"/>
      <c r="LNR109" s="49"/>
      <c r="LNS109" s="49"/>
      <c r="LNT109" s="49"/>
      <c r="LNU109" s="49"/>
      <c r="LNV109" s="49"/>
      <c r="LNW109" s="49"/>
      <c r="LNX109" s="49"/>
      <c r="LNY109" s="49"/>
      <c r="LNZ109" s="49"/>
      <c r="LOA109" s="49"/>
      <c r="LOB109" s="49"/>
      <c r="LOC109" s="49"/>
      <c r="LOD109" s="49"/>
      <c r="LOE109" s="49"/>
      <c r="LOF109" s="49"/>
      <c r="LOG109" s="49"/>
      <c r="LOH109" s="49"/>
      <c r="LOI109" s="49"/>
      <c r="LOJ109" s="49"/>
      <c r="LOK109" s="49"/>
      <c r="LOL109" s="49"/>
      <c r="LOM109" s="49"/>
      <c r="LON109" s="49"/>
      <c r="LOO109" s="49"/>
      <c r="LOP109" s="49"/>
      <c r="LOQ109" s="49"/>
      <c r="LOR109" s="49"/>
      <c r="LOS109" s="49"/>
      <c r="LOT109" s="49"/>
      <c r="LOU109" s="49"/>
      <c r="LOV109" s="49"/>
      <c r="LOW109" s="49"/>
      <c r="LOX109" s="49"/>
      <c r="LOY109" s="49"/>
      <c r="LOZ109" s="49"/>
      <c r="LPA109" s="49"/>
      <c r="LPB109" s="49"/>
      <c r="LPC109" s="49"/>
      <c r="LPD109" s="49"/>
      <c r="LPE109" s="49"/>
      <c r="LPF109" s="49"/>
      <c r="LPG109" s="49"/>
      <c r="LPH109" s="49"/>
      <c r="LPI109" s="49"/>
      <c r="LPJ109" s="49"/>
      <c r="LPK109" s="49"/>
      <c r="LPL109" s="49"/>
      <c r="LPM109" s="49"/>
      <c r="LPN109" s="49"/>
      <c r="LPO109" s="49"/>
      <c r="LPP109" s="49"/>
      <c r="LPQ109" s="49"/>
      <c r="LPR109" s="49"/>
      <c r="LPS109" s="49"/>
      <c r="LPT109" s="49"/>
      <c r="LPU109" s="49"/>
      <c r="LPV109" s="49"/>
      <c r="LPW109" s="49"/>
      <c r="LPX109" s="49"/>
      <c r="LPY109" s="49"/>
      <c r="LPZ109" s="49"/>
      <c r="LQA109" s="49"/>
      <c r="LQB109" s="49"/>
      <c r="LQC109" s="49"/>
      <c r="LQD109" s="49"/>
      <c r="LQE109" s="49"/>
      <c r="LQF109" s="49"/>
      <c r="LQG109" s="49"/>
      <c r="LQH109" s="49"/>
      <c r="LQI109" s="49"/>
      <c r="LQJ109" s="49"/>
      <c r="LQK109" s="49"/>
      <c r="LQL109" s="49"/>
      <c r="LQM109" s="49"/>
      <c r="LQN109" s="49"/>
      <c r="LQO109" s="49"/>
      <c r="LQP109" s="49"/>
      <c r="LQQ109" s="49"/>
      <c r="LQR109" s="49"/>
      <c r="LQS109" s="49"/>
      <c r="LQT109" s="49"/>
      <c r="LQU109" s="49"/>
      <c r="LQV109" s="49"/>
      <c r="LQW109" s="49"/>
      <c r="LQX109" s="49"/>
      <c r="LQY109" s="49"/>
      <c r="LQZ109" s="49"/>
      <c r="LRA109" s="49"/>
      <c r="LRB109" s="49"/>
      <c r="LRC109" s="49"/>
      <c r="LRD109" s="49"/>
      <c r="LRE109" s="49"/>
      <c r="LRF109" s="49"/>
      <c r="LRG109" s="49"/>
      <c r="LRH109" s="49"/>
      <c r="LRI109" s="49"/>
      <c r="LRJ109" s="49"/>
      <c r="LRK109" s="49"/>
      <c r="LRL109" s="49"/>
      <c r="LRM109" s="49"/>
      <c r="LRN109" s="49"/>
      <c r="LRO109" s="49"/>
      <c r="LRP109" s="49"/>
      <c r="LRQ109" s="49"/>
      <c r="LRR109" s="49"/>
      <c r="LRS109" s="49"/>
      <c r="LRT109" s="49"/>
      <c r="LRU109" s="49"/>
      <c r="LRV109" s="49"/>
      <c r="LRW109" s="49"/>
      <c r="LRX109" s="49"/>
      <c r="LRY109" s="49"/>
      <c r="LRZ109" s="49"/>
      <c r="LSA109" s="49"/>
      <c r="LSB109" s="49"/>
      <c r="LSC109" s="49"/>
      <c r="LSD109" s="49"/>
      <c r="LSE109" s="49"/>
      <c r="LSF109" s="49"/>
      <c r="LSG109" s="49"/>
      <c r="LSH109" s="49"/>
      <c r="LSI109" s="49"/>
      <c r="LSJ109" s="49"/>
      <c r="LSK109" s="49"/>
      <c r="LSL109" s="49"/>
      <c r="LSM109" s="49"/>
      <c r="LSN109" s="49"/>
      <c r="LSO109" s="49"/>
      <c r="LSP109" s="49"/>
      <c r="LSQ109" s="49"/>
      <c r="LSR109" s="49"/>
      <c r="LSS109" s="49"/>
      <c r="LST109" s="49"/>
      <c r="LSU109" s="49"/>
      <c r="LSV109" s="49"/>
      <c r="LSW109" s="49"/>
      <c r="LSX109" s="49"/>
      <c r="LSY109" s="49"/>
      <c r="LSZ109" s="49"/>
      <c r="LTA109" s="49"/>
      <c r="LTB109" s="49"/>
      <c r="LTC109" s="49"/>
      <c r="LTD109" s="49"/>
      <c r="LTE109" s="49"/>
      <c r="LTF109" s="49"/>
      <c r="LTG109" s="49"/>
      <c r="LTH109" s="49"/>
      <c r="LTI109" s="49"/>
      <c r="LTJ109" s="49"/>
      <c r="LTK109" s="49"/>
      <c r="LTL109" s="49"/>
      <c r="LTM109" s="49"/>
      <c r="LTN109" s="49"/>
      <c r="LTO109" s="49"/>
      <c r="LTP109" s="49"/>
      <c r="LTQ109" s="49"/>
      <c r="LTR109" s="49"/>
      <c r="LTS109" s="49"/>
      <c r="LTT109" s="49"/>
      <c r="LTU109" s="49"/>
      <c r="LTV109" s="49"/>
      <c r="LTW109" s="49"/>
      <c r="LTX109" s="49"/>
      <c r="LTY109" s="49"/>
      <c r="LTZ109" s="49"/>
      <c r="LUA109" s="49"/>
      <c r="LUB109" s="49"/>
      <c r="LUC109" s="49"/>
      <c r="LUD109" s="49"/>
      <c r="LUE109" s="49"/>
      <c r="LUF109" s="49"/>
      <c r="LUG109" s="49"/>
      <c r="LUH109" s="49"/>
      <c r="LUI109" s="49"/>
      <c r="LUJ109" s="49"/>
      <c r="LUK109" s="49"/>
      <c r="LUL109" s="49"/>
      <c r="LUM109" s="49"/>
      <c r="LUN109" s="49"/>
      <c r="LUO109" s="49"/>
      <c r="LUP109" s="49"/>
      <c r="LUQ109" s="49"/>
      <c r="LUR109" s="49"/>
      <c r="LUS109" s="49"/>
      <c r="LUT109" s="49"/>
      <c r="LUU109" s="49"/>
      <c r="LUV109" s="49"/>
      <c r="LUW109" s="49"/>
      <c r="LUX109" s="49"/>
      <c r="LUY109" s="49"/>
      <c r="LUZ109" s="49"/>
      <c r="LVA109" s="49"/>
      <c r="LVB109" s="49"/>
      <c r="LVC109" s="49"/>
      <c r="LVD109" s="49"/>
      <c r="LVE109" s="49"/>
      <c r="LVF109" s="49"/>
      <c r="LVG109" s="49"/>
      <c r="LVH109" s="49"/>
      <c r="LVI109" s="49"/>
      <c r="LVJ109" s="49"/>
      <c r="LVK109" s="49"/>
      <c r="LVL109" s="49"/>
      <c r="LVM109" s="49"/>
      <c r="LVN109" s="49"/>
      <c r="LVO109" s="49"/>
      <c r="LVP109" s="49"/>
      <c r="LVQ109" s="49"/>
      <c r="LVR109" s="49"/>
      <c r="LVS109" s="49"/>
      <c r="LVT109" s="49"/>
      <c r="LVU109" s="49"/>
      <c r="LVV109" s="49"/>
      <c r="LVW109" s="49"/>
      <c r="LVX109" s="49"/>
      <c r="LVY109" s="49"/>
      <c r="LVZ109" s="49"/>
      <c r="LWA109" s="49"/>
      <c r="LWB109" s="49"/>
      <c r="LWC109" s="49"/>
      <c r="LWD109" s="49"/>
      <c r="LWE109" s="49"/>
      <c r="LWF109" s="49"/>
      <c r="LWG109" s="49"/>
      <c r="LWH109" s="49"/>
      <c r="LWI109" s="49"/>
      <c r="LWJ109" s="49"/>
      <c r="LWK109" s="49"/>
      <c r="LWL109" s="49"/>
      <c r="LWM109" s="49"/>
      <c r="LWN109" s="49"/>
      <c r="LWO109" s="49"/>
      <c r="LWP109" s="49"/>
      <c r="LWQ109" s="49"/>
      <c r="LWR109" s="49"/>
      <c r="LWS109" s="49"/>
      <c r="LWT109" s="49"/>
      <c r="LWU109" s="49"/>
      <c r="LWV109" s="49"/>
      <c r="LWW109" s="49"/>
      <c r="LWX109" s="49"/>
      <c r="LWY109" s="49"/>
      <c r="LWZ109" s="49"/>
      <c r="LXA109" s="49"/>
      <c r="LXB109" s="49"/>
      <c r="LXC109" s="49"/>
      <c r="LXD109" s="49"/>
      <c r="LXE109" s="49"/>
      <c r="LXF109" s="49"/>
      <c r="LXG109" s="49"/>
      <c r="LXH109" s="49"/>
      <c r="LXI109" s="49"/>
      <c r="LXJ109" s="49"/>
      <c r="LXK109" s="49"/>
      <c r="LXL109" s="49"/>
      <c r="LXM109" s="49"/>
      <c r="LXN109" s="49"/>
      <c r="LXO109" s="49"/>
      <c r="LXP109" s="49"/>
      <c r="LXQ109" s="49"/>
      <c r="LXR109" s="49"/>
      <c r="LXS109" s="49"/>
      <c r="LXT109" s="49"/>
      <c r="LXU109" s="49"/>
      <c r="LXV109" s="49"/>
      <c r="LXW109" s="49"/>
      <c r="LXX109" s="49"/>
      <c r="LXY109" s="49"/>
      <c r="LXZ109" s="49"/>
      <c r="LYA109" s="49"/>
      <c r="LYB109" s="49"/>
      <c r="LYC109" s="49"/>
      <c r="LYD109" s="49"/>
      <c r="LYE109" s="49"/>
      <c r="LYF109" s="49"/>
      <c r="LYG109" s="49"/>
      <c r="LYH109" s="49"/>
      <c r="LYI109" s="49"/>
      <c r="LYJ109" s="49"/>
      <c r="LYK109" s="49"/>
      <c r="LYL109" s="49"/>
      <c r="LYM109" s="49"/>
      <c r="LYN109" s="49"/>
      <c r="LYO109" s="49"/>
      <c r="LYP109" s="49"/>
      <c r="LYQ109" s="49"/>
      <c r="LYR109" s="49"/>
      <c r="LYS109" s="49"/>
      <c r="LYT109" s="49"/>
      <c r="LYU109" s="49"/>
      <c r="LYV109" s="49"/>
      <c r="LYW109" s="49"/>
      <c r="LYX109" s="49"/>
      <c r="LYY109" s="49"/>
      <c r="LYZ109" s="49"/>
      <c r="LZA109" s="49"/>
      <c r="LZB109" s="49"/>
      <c r="LZC109" s="49"/>
      <c r="LZD109" s="49"/>
      <c r="LZE109" s="49"/>
      <c r="LZF109" s="49"/>
      <c r="LZG109" s="49"/>
      <c r="LZH109" s="49"/>
      <c r="LZI109" s="49"/>
      <c r="LZJ109" s="49"/>
      <c r="LZK109" s="49"/>
      <c r="LZL109" s="49"/>
      <c r="LZM109" s="49"/>
      <c r="LZN109" s="49"/>
      <c r="LZO109" s="49"/>
      <c r="LZP109" s="49"/>
      <c r="LZQ109" s="49"/>
      <c r="LZR109" s="49"/>
      <c r="LZS109" s="49"/>
      <c r="LZT109" s="49"/>
      <c r="LZU109" s="49"/>
      <c r="LZV109" s="49"/>
      <c r="LZW109" s="49"/>
      <c r="LZX109" s="49"/>
      <c r="LZY109" s="49"/>
      <c r="LZZ109" s="49"/>
      <c r="MAA109" s="49"/>
      <c r="MAB109" s="49"/>
      <c r="MAC109" s="49"/>
      <c r="MAD109" s="49"/>
      <c r="MAE109" s="49"/>
      <c r="MAF109" s="49"/>
      <c r="MAG109" s="49"/>
      <c r="MAH109" s="49"/>
      <c r="MAI109" s="49"/>
      <c r="MAJ109" s="49"/>
      <c r="MAK109" s="49"/>
      <c r="MAL109" s="49"/>
      <c r="MAM109" s="49"/>
      <c r="MAN109" s="49"/>
      <c r="MAO109" s="49"/>
      <c r="MAP109" s="49"/>
      <c r="MAQ109" s="49"/>
      <c r="MAR109" s="49"/>
      <c r="MAS109" s="49"/>
      <c r="MAT109" s="49"/>
      <c r="MAU109" s="49"/>
      <c r="MAV109" s="49"/>
      <c r="MAW109" s="49"/>
      <c r="MAX109" s="49"/>
      <c r="MAY109" s="49"/>
      <c r="MAZ109" s="49"/>
      <c r="MBA109" s="49"/>
      <c r="MBB109" s="49"/>
      <c r="MBC109" s="49"/>
      <c r="MBD109" s="49"/>
      <c r="MBE109" s="49"/>
      <c r="MBF109" s="49"/>
      <c r="MBG109" s="49"/>
      <c r="MBH109" s="49"/>
      <c r="MBI109" s="49"/>
      <c r="MBJ109" s="49"/>
      <c r="MBK109" s="49"/>
      <c r="MBL109" s="49"/>
      <c r="MBM109" s="49"/>
      <c r="MBN109" s="49"/>
      <c r="MBO109" s="49"/>
      <c r="MBP109" s="49"/>
      <c r="MBQ109" s="49"/>
      <c r="MBR109" s="49"/>
      <c r="MBS109" s="49"/>
      <c r="MBT109" s="49"/>
      <c r="MBU109" s="49"/>
      <c r="MBV109" s="49"/>
      <c r="MBW109" s="49"/>
      <c r="MBX109" s="49"/>
      <c r="MBY109" s="49"/>
      <c r="MBZ109" s="49"/>
      <c r="MCA109" s="49"/>
      <c r="MCB109" s="49"/>
      <c r="MCC109" s="49"/>
      <c r="MCD109" s="49"/>
      <c r="MCE109" s="49"/>
      <c r="MCF109" s="49"/>
      <c r="MCG109" s="49"/>
      <c r="MCH109" s="49"/>
      <c r="MCI109" s="49"/>
      <c r="MCJ109" s="49"/>
      <c r="MCK109" s="49"/>
      <c r="MCL109" s="49"/>
      <c r="MCM109" s="49"/>
      <c r="MCN109" s="49"/>
      <c r="MCO109" s="49"/>
      <c r="MCP109" s="49"/>
      <c r="MCQ109" s="49"/>
      <c r="MCR109" s="49"/>
      <c r="MCS109" s="49"/>
      <c r="MCT109" s="49"/>
      <c r="MCU109" s="49"/>
      <c r="MCV109" s="49"/>
      <c r="MCW109" s="49"/>
      <c r="MCX109" s="49"/>
      <c r="MCY109" s="49"/>
      <c r="MCZ109" s="49"/>
      <c r="MDA109" s="49"/>
      <c r="MDB109" s="49"/>
      <c r="MDC109" s="49"/>
      <c r="MDD109" s="49"/>
      <c r="MDE109" s="49"/>
      <c r="MDF109" s="49"/>
      <c r="MDG109" s="49"/>
      <c r="MDH109" s="49"/>
      <c r="MDI109" s="49"/>
      <c r="MDJ109" s="49"/>
      <c r="MDK109" s="49"/>
      <c r="MDL109" s="49"/>
      <c r="MDM109" s="49"/>
      <c r="MDN109" s="49"/>
      <c r="MDO109" s="49"/>
      <c r="MDP109" s="49"/>
      <c r="MDQ109" s="49"/>
      <c r="MDR109" s="49"/>
      <c r="MDS109" s="49"/>
      <c r="MDT109" s="49"/>
      <c r="MDU109" s="49"/>
      <c r="MDV109" s="49"/>
      <c r="MDW109" s="49"/>
      <c r="MDX109" s="49"/>
      <c r="MDY109" s="49"/>
      <c r="MDZ109" s="49"/>
      <c r="MEA109" s="49"/>
      <c r="MEB109" s="49"/>
      <c r="MEC109" s="49"/>
      <c r="MED109" s="49"/>
      <c r="MEE109" s="49"/>
      <c r="MEF109" s="49"/>
      <c r="MEG109" s="49"/>
      <c r="MEH109" s="49"/>
      <c r="MEI109" s="49"/>
      <c r="MEJ109" s="49"/>
      <c r="MEK109" s="49"/>
      <c r="MEL109" s="49"/>
      <c r="MEM109" s="49"/>
      <c r="MEN109" s="49"/>
      <c r="MEO109" s="49"/>
      <c r="MEP109" s="49"/>
      <c r="MEQ109" s="49"/>
      <c r="MER109" s="49"/>
      <c r="MES109" s="49"/>
      <c r="MET109" s="49"/>
      <c r="MEU109" s="49"/>
      <c r="MEV109" s="49"/>
      <c r="MEW109" s="49"/>
      <c r="MEX109" s="49"/>
      <c r="MEY109" s="49"/>
      <c r="MEZ109" s="49"/>
      <c r="MFA109" s="49"/>
      <c r="MFB109" s="49"/>
      <c r="MFC109" s="49"/>
      <c r="MFD109" s="49"/>
      <c r="MFE109" s="49"/>
      <c r="MFF109" s="49"/>
      <c r="MFG109" s="49"/>
      <c r="MFH109" s="49"/>
      <c r="MFI109" s="49"/>
      <c r="MFJ109" s="49"/>
      <c r="MFK109" s="49"/>
      <c r="MFL109" s="49"/>
      <c r="MFM109" s="49"/>
      <c r="MFN109" s="49"/>
      <c r="MFO109" s="49"/>
      <c r="MFP109" s="49"/>
      <c r="MFQ109" s="49"/>
      <c r="MFR109" s="49"/>
      <c r="MFS109" s="49"/>
      <c r="MFT109" s="49"/>
      <c r="MFU109" s="49"/>
      <c r="MFV109" s="49"/>
      <c r="MFW109" s="49"/>
      <c r="MFX109" s="49"/>
      <c r="MFY109" s="49"/>
      <c r="MFZ109" s="49"/>
      <c r="MGA109" s="49"/>
      <c r="MGB109" s="49"/>
      <c r="MGC109" s="49"/>
      <c r="MGD109" s="49"/>
      <c r="MGE109" s="49"/>
      <c r="MGF109" s="49"/>
      <c r="MGG109" s="49"/>
      <c r="MGH109" s="49"/>
      <c r="MGI109" s="49"/>
      <c r="MGJ109" s="49"/>
      <c r="MGK109" s="49"/>
      <c r="MGL109" s="49"/>
      <c r="MGM109" s="49"/>
      <c r="MGN109" s="49"/>
      <c r="MGO109" s="49"/>
      <c r="MGP109" s="49"/>
      <c r="MGQ109" s="49"/>
      <c r="MGR109" s="49"/>
      <c r="MGS109" s="49"/>
      <c r="MGT109" s="49"/>
      <c r="MGU109" s="49"/>
      <c r="MGV109" s="49"/>
      <c r="MGW109" s="49"/>
      <c r="MGX109" s="49"/>
      <c r="MGY109" s="49"/>
      <c r="MGZ109" s="49"/>
      <c r="MHA109" s="49"/>
      <c r="MHB109" s="49"/>
      <c r="MHC109" s="49"/>
      <c r="MHD109" s="49"/>
      <c r="MHE109" s="49"/>
      <c r="MHF109" s="49"/>
      <c r="MHG109" s="49"/>
      <c r="MHH109" s="49"/>
      <c r="MHI109" s="49"/>
      <c r="MHJ109" s="49"/>
      <c r="MHK109" s="49"/>
      <c r="MHL109" s="49"/>
      <c r="MHM109" s="49"/>
      <c r="MHN109" s="49"/>
      <c r="MHO109" s="49"/>
      <c r="MHP109" s="49"/>
      <c r="MHQ109" s="49"/>
      <c r="MHR109" s="49"/>
      <c r="MHS109" s="49"/>
      <c r="MHT109" s="49"/>
      <c r="MHU109" s="49"/>
      <c r="MHV109" s="49"/>
      <c r="MHW109" s="49"/>
      <c r="MHX109" s="49"/>
      <c r="MHY109" s="49"/>
      <c r="MHZ109" s="49"/>
      <c r="MIA109" s="49"/>
      <c r="MIB109" s="49"/>
      <c r="MIC109" s="49"/>
      <c r="MID109" s="49"/>
      <c r="MIE109" s="49"/>
      <c r="MIF109" s="49"/>
      <c r="MIG109" s="49"/>
      <c r="MIH109" s="49"/>
      <c r="MII109" s="49"/>
      <c r="MIJ109" s="49"/>
      <c r="MIK109" s="49"/>
      <c r="MIL109" s="49"/>
      <c r="MIM109" s="49"/>
      <c r="MIN109" s="49"/>
      <c r="MIO109" s="49"/>
      <c r="MIP109" s="49"/>
      <c r="MIQ109" s="49"/>
      <c r="MIR109" s="49"/>
      <c r="MIS109" s="49"/>
      <c r="MIT109" s="49"/>
      <c r="MIU109" s="49"/>
      <c r="MIV109" s="49"/>
      <c r="MIW109" s="49"/>
      <c r="MIX109" s="49"/>
      <c r="MIY109" s="49"/>
      <c r="MIZ109" s="49"/>
      <c r="MJA109" s="49"/>
      <c r="MJB109" s="49"/>
      <c r="MJC109" s="49"/>
      <c r="MJD109" s="49"/>
      <c r="MJE109" s="49"/>
      <c r="MJF109" s="49"/>
      <c r="MJG109" s="49"/>
      <c r="MJH109" s="49"/>
      <c r="MJI109" s="49"/>
      <c r="MJJ109" s="49"/>
      <c r="MJK109" s="49"/>
      <c r="MJL109" s="49"/>
      <c r="MJM109" s="49"/>
      <c r="MJN109" s="49"/>
      <c r="MJO109" s="49"/>
      <c r="MJP109" s="49"/>
      <c r="MJQ109" s="49"/>
      <c r="MJR109" s="49"/>
      <c r="MJS109" s="49"/>
      <c r="MJT109" s="49"/>
      <c r="MJU109" s="49"/>
      <c r="MJV109" s="49"/>
      <c r="MJW109" s="49"/>
      <c r="MJX109" s="49"/>
      <c r="MJY109" s="49"/>
      <c r="MJZ109" s="49"/>
      <c r="MKA109" s="49"/>
      <c r="MKB109" s="49"/>
      <c r="MKC109" s="49"/>
      <c r="MKD109" s="49"/>
      <c r="MKE109" s="49"/>
      <c r="MKF109" s="49"/>
      <c r="MKG109" s="49"/>
      <c r="MKH109" s="49"/>
      <c r="MKI109" s="49"/>
      <c r="MKJ109" s="49"/>
      <c r="MKK109" s="49"/>
      <c r="MKL109" s="49"/>
      <c r="MKM109" s="49"/>
      <c r="MKN109" s="49"/>
      <c r="MKO109" s="49"/>
      <c r="MKP109" s="49"/>
      <c r="MKQ109" s="49"/>
      <c r="MKR109" s="49"/>
      <c r="MKS109" s="49"/>
      <c r="MKT109" s="49"/>
      <c r="MKU109" s="49"/>
      <c r="MKV109" s="49"/>
      <c r="MKW109" s="49"/>
      <c r="MKX109" s="49"/>
      <c r="MKY109" s="49"/>
      <c r="MKZ109" s="49"/>
      <c r="MLA109" s="49"/>
      <c r="MLB109" s="49"/>
      <c r="MLC109" s="49"/>
      <c r="MLD109" s="49"/>
      <c r="MLE109" s="49"/>
      <c r="MLF109" s="49"/>
      <c r="MLG109" s="49"/>
      <c r="MLH109" s="49"/>
      <c r="MLI109" s="49"/>
      <c r="MLJ109" s="49"/>
      <c r="MLK109" s="49"/>
      <c r="MLL109" s="49"/>
      <c r="MLM109" s="49"/>
      <c r="MLN109" s="49"/>
      <c r="MLO109" s="49"/>
      <c r="MLP109" s="49"/>
      <c r="MLQ109" s="49"/>
      <c r="MLR109" s="49"/>
      <c r="MLS109" s="49"/>
      <c r="MLT109" s="49"/>
      <c r="MLU109" s="49"/>
      <c r="MLV109" s="49"/>
      <c r="MLW109" s="49"/>
      <c r="MLX109" s="49"/>
      <c r="MLY109" s="49"/>
      <c r="MLZ109" s="49"/>
      <c r="MMA109" s="49"/>
      <c r="MMB109" s="49"/>
      <c r="MMC109" s="49"/>
      <c r="MMD109" s="49"/>
      <c r="MME109" s="49"/>
      <c r="MMF109" s="49"/>
      <c r="MMG109" s="49"/>
      <c r="MMH109" s="49"/>
      <c r="MMI109" s="49"/>
      <c r="MMJ109" s="49"/>
      <c r="MMK109" s="49"/>
      <c r="MML109" s="49"/>
      <c r="MMM109" s="49"/>
      <c r="MMN109" s="49"/>
      <c r="MMO109" s="49"/>
      <c r="MMP109" s="49"/>
      <c r="MMQ109" s="49"/>
      <c r="MMR109" s="49"/>
      <c r="MMS109" s="49"/>
      <c r="MMT109" s="49"/>
      <c r="MMU109" s="49"/>
      <c r="MMV109" s="49"/>
      <c r="MMW109" s="49"/>
      <c r="MMX109" s="49"/>
      <c r="MMY109" s="49"/>
      <c r="MMZ109" s="49"/>
      <c r="MNA109" s="49"/>
      <c r="MNB109" s="49"/>
      <c r="MNC109" s="49"/>
      <c r="MND109" s="49"/>
      <c r="MNE109" s="49"/>
      <c r="MNF109" s="49"/>
      <c r="MNG109" s="49"/>
      <c r="MNH109" s="49"/>
      <c r="MNI109" s="49"/>
      <c r="MNJ109" s="49"/>
      <c r="MNK109" s="49"/>
      <c r="MNL109" s="49"/>
      <c r="MNM109" s="49"/>
      <c r="MNN109" s="49"/>
      <c r="MNO109" s="49"/>
      <c r="MNP109" s="49"/>
      <c r="MNQ109" s="49"/>
      <c r="MNR109" s="49"/>
      <c r="MNS109" s="49"/>
      <c r="MNT109" s="49"/>
      <c r="MNU109" s="49"/>
      <c r="MNV109" s="49"/>
      <c r="MNW109" s="49"/>
      <c r="MNX109" s="49"/>
      <c r="MNY109" s="49"/>
      <c r="MNZ109" s="49"/>
      <c r="MOA109" s="49"/>
      <c r="MOB109" s="49"/>
      <c r="MOC109" s="49"/>
      <c r="MOD109" s="49"/>
      <c r="MOE109" s="49"/>
      <c r="MOF109" s="49"/>
      <c r="MOG109" s="49"/>
      <c r="MOH109" s="49"/>
      <c r="MOI109" s="49"/>
      <c r="MOJ109" s="49"/>
      <c r="MOK109" s="49"/>
      <c r="MOL109" s="49"/>
      <c r="MOM109" s="49"/>
      <c r="MON109" s="49"/>
      <c r="MOO109" s="49"/>
      <c r="MOP109" s="49"/>
      <c r="MOQ109" s="49"/>
      <c r="MOR109" s="49"/>
      <c r="MOS109" s="49"/>
      <c r="MOT109" s="49"/>
      <c r="MOU109" s="49"/>
      <c r="MOV109" s="49"/>
      <c r="MOW109" s="49"/>
      <c r="MOX109" s="49"/>
      <c r="MOY109" s="49"/>
      <c r="MOZ109" s="49"/>
      <c r="MPA109" s="49"/>
      <c r="MPB109" s="49"/>
      <c r="MPC109" s="49"/>
      <c r="MPD109" s="49"/>
      <c r="MPE109" s="49"/>
      <c r="MPF109" s="49"/>
      <c r="MPG109" s="49"/>
      <c r="MPH109" s="49"/>
      <c r="MPI109" s="49"/>
      <c r="MPJ109" s="49"/>
      <c r="MPK109" s="49"/>
      <c r="MPL109" s="49"/>
      <c r="MPM109" s="49"/>
      <c r="MPN109" s="49"/>
      <c r="MPO109" s="49"/>
      <c r="MPP109" s="49"/>
      <c r="MPQ109" s="49"/>
      <c r="MPR109" s="49"/>
      <c r="MPS109" s="49"/>
      <c r="MPT109" s="49"/>
      <c r="MPU109" s="49"/>
      <c r="MPV109" s="49"/>
      <c r="MPW109" s="49"/>
      <c r="MPX109" s="49"/>
      <c r="MPY109" s="49"/>
      <c r="MPZ109" s="49"/>
      <c r="MQA109" s="49"/>
      <c r="MQB109" s="49"/>
      <c r="MQC109" s="49"/>
      <c r="MQD109" s="49"/>
      <c r="MQE109" s="49"/>
      <c r="MQF109" s="49"/>
      <c r="MQG109" s="49"/>
      <c r="MQH109" s="49"/>
      <c r="MQI109" s="49"/>
      <c r="MQJ109" s="49"/>
      <c r="MQK109" s="49"/>
      <c r="MQL109" s="49"/>
      <c r="MQM109" s="49"/>
      <c r="MQN109" s="49"/>
      <c r="MQO109" s="49"/>
      <c r="MQP109" s="49"/>
      <c r="MQQ109" s="49"/>
      <c r="MQR109" s="49"/>
      <c r="MQS109" s="49"/>
      <c r="MQT109" s="49"/>
      <c r="MQU109" s="49"/>
      <c r="MQV109" s="49"/>
      <c r="MQW109" s="49"/>
      <c r="MQX109" s="49"/>
      <c r="MQY109" s="49"/>
      <c r="MQZ109" s="49"/>
      <c r="MRA109" s="49"/>
      <c r="MRB109" s="49"/>
      <c r="MRC109" s="49"/>
      <c r="MRD109" s="49"/>
      <c r="MRE109" s="49"/>
      <c r="MRF109" s="49"/>
      <c r="MRG109" s="49"/>
      <c r="MRH109" s="49"/>
      <c r="MRI109" s="49"/>
      <c r="MRJ109" s="49"/>
      <c r="MRK109" s="49"/>
      <c r="MRL109" s="49"/>
      <c r="MRM109" s="49"/>
      <c r="MRN109" s="49"/>
      <c r="MRO109" s="49"/>
      <c r="MRP109" s="49"/>
      <c r="MRQ109" s="49"/>
      <c r="MRR109" s="49"/>
      <c r="MRS109" s="49"/>
      <c r="MRT109" s="49"/>
      <c r="MRU109" s="49"/>
      <c r="MRV109" s="49"/>
      <c r="MRW109" s="49"/>
      <c r="MRX109" s="49"/>
      <c r="MRY109" s="49"/>
      <c r="MRZ109" s="49"/>
      <c r="MSA109" s="49"/>
      <c r="MSB109" s="49"/>
      <c r="MSC109" s="49"/>
      <c r="MSD109" s="49"/>
      <c r="MSE109" s="49"/>
      <c r="MSF109" s="49"/>
      <c r="MSG109" s="49"/>
      <c r="MSH109" s="49"/>
      <c r="MSI109" s="49"/>
      <c r="MSJ109" s="49"/>
      <c r="MSK109" s="49"/>
      <c r="MSL109" s="49"/>
      <c r="MSM109" s="49"/>
      <c r="MSN109" s="49"/>
      <c r="MSO109" s="49"/>
      <c r="MSP109" s="49"/>
      <c r="MSQ109" s="49"/>
      <c r="MSR109" s="49"/>
      <c r="MSS109" s="49"/>
      <c r="MST109" s="49"/>
      <c r="MSU109" s="49"/>
      <c r="MSV109" s="49"/>
      <c r="MSW109" s="49"/>
      <c r="MSX109" s="49"/>
      <c r="MSY109" s="49"/>
      <c r="MSZ109" s="49"/>
      <c r="MTA109" s="49"/>
      <c r="MTB109" s="49"/>
      <c r="MTC109" s="49"/>
      <c r="MTD109" s="49"/>
      <c r="MTE109" s="49"/>
      <c r="MTF109" s="49"/>
      <c r="MTG109" s="49"/>
      <c r="MTH109" s="49"/>
      <c r="MTI109" s="49"/>
      <c r="MTJ109" s="49"/>
      <c r="MTK109" s="49"/>
      <c r="MTL109" s="49"/>
      <c r="MTM109" s="49"/>
      <c r="MTN109" s="49"/>
      <c r="MTO109" s="49"/>
      <c r="MTP109" s="49"/>
      <c r="MTQ109" s="49"/>
      <c r="MTR109" s="49"/>
      <c r="MTS109" s="49"/>
      <c r="MTT109" s="49"/>
      <c r="MTU109" s="49"/>
      <c r="MTV109" s="49"/>
      <c r="MTW109" s="49"/>
      <c r="MTX109" s="49"/>
      <c r="MTY109" s="49"/>
      <c r="MTZ109" s="49"/>
      <c r="MUA109" s="49"/>
      <c r="MUB109" s="49"/>
      <c r="MUC109" s="49"/>
      <c r="MUD109" s="49"/>
      <c r="MUE109" s="49"/>
      <c r="MUF109" s="49"/>
      <c r="MUG109" s="49"/>
      <c r="MUH109" s="49"/>
      <c r="MUI109" s="49"/>
      <c r="MUJ109" s="49"/>
      <c r="MUK109" s="49"/>
      <c r="MUL109" s="49"/>
      <c r="MUM109" s="49"/>
      <c r="MUN109" s="49"/>
      <c r="MUO109" s="49"/>
      <c r="MUP109" s="49"/>
      <c r="MUQ109" s="49"/>
      <c r="MUR109" s="49"/>
      <c r="MUS109" s="49"/>
      <c r="MUT109" s="49"/>
      <c r="MUU109" s="49"/>
      <c r="MUV109" s="49"/>
      <c r="MUW109" s="49"/>
      <c r="MUX109" s="49"/>
      <c r="MUY109" s="49"/>
      <c r="MUZ109" s="49"/>
      <c r="MVA109" s="49"/>
      <c r="MVB109" s="49"/>
      <c r="MVC109" s="49"/>
      <c r="MVD109" s="49"/>
      <c r="MVE109" s="49"/>
      <c r="MVF109" s="49"/>
      <c r="MVG109" s="49"/>
      <c r="MVH109" s="49"/>
      <c r="MVI109" s="49"/>
      <c r="MVJ109" s="49"/>
      <c r="MVK109" s="49"/>
      <c r="MVL109" s="49"/>
      <c r="MVM109" s="49"/>
      <c r="MVN109" s="49"/>
      <c r="MVO109" s="49"/>
      <c r="MVP109" s="49"/>
      <c r="MVQ109" s="49"/>
      <c r="MVR109" s="49"/>
      <c r="MVS109" s="49"/>
      <c r="MVT109" s="49"/>
      <c r="MVU109" s="49"/>
      <c r="MVV109" s="49"/>
      <c r="MVW109" s="49"/>
      <c r="MVX109" s="49"/>
      <c r="MVY109" s="49"/>
      <c r="MVZ109" s="49"/>
      <c r="MWA109" s="49"/>
      <c r="MWB109" s="49"/>
      <c r="MWC109" s="49"/>
      <c r="MWD109" s="49"/>
      <c r="MWE109" s="49"/>
      <c r="MWF109" s="49"/>
      <c r="MWG109" s="49"/>
      <c r="MWH109" s="49"/>
      <c r="MWI109" s="49"/>
      <c r="MWJ109" s="49"/>
      <c r="MWK109" s="49"/>
      <c r="MWL109" s="49"/>
      <c r="MWM109" s="49"/>
      <c r="MWN109" s="49"/>
      <c r="MWO109" s="49"/>
      <c r="MWP109" s="49"/>
      <c r="MWQ109" s="49"/>
      <c r="MWR109" s="49"/>
      <c r="MWS109" s="49"/>
      <c r="MWT109" s="49"/>
      <c r="MWU109" s="49"/>
      <c r="MWV109" s="49"/>
      <c r="MWW109" s="49"/>
      <c r="MWX109" s="49"/>
      <c r="MWY109" s="49"/>
      <c r="MWZ109" s="49"/>
      <c r="MXA109" s="49"/>
      <c r="MXB109" s="49"/>
      <c r="MXC109" s="49"/>
      <c r="MXD109" s="49"/>
      <c r="MXE109" s="49"/>
      <c r="MXF109" s="49"/>
      <c r="MXG109" s="49"/>
      <c r="MXH109" s="49"/>
      <c r="MXI109" s="49"/>
      <c r="MXJ109" s="49"/>
      <c r="MXK109" s="49"/>
      <c r="MXL109" s="49"/>
      <c r="MXM109" s="49"/>
      <c r="MXN109" s="49"/>
      <c r="MXO109" s="49"/>
      <c r="MXP109" s="49"/>
      <c r="MXQ109" s="49"/>
      <c r="MXR109" s="49"/>
      <c r="MXS109" s="49"/>
      <c r="MXT109" s="49"/>
      <c r="MXU109" s="49"/>
      <c r="MXV109" s="49"/>
      <c r="MXW109" s="49"/>
      <c r="MXX109" s="49"/>
      <c r="MXY109" s="49"/>
      <c r="MXZ109" s="49"/>
      <c r="MYA109" s="49"/>
      <c r="MYB109" s="49"/>
      <c r="MYC109" s="49"/>
      <c r="MYD109" s="49"/>
      <c r="MYE109" s="49"/>
      <c r="MYF109" s="49"/>
      <c r="MYG109" s="49"/>
      <c r="MYH109" s="49"/>
      <c r="MYI109" s="49"/>
      <c r="MYJ109" s="49"/>
      <c r="MYK109" s="49"/>
      <c r="MYL109" s="49"/>
      <c r="MYM109" s="49"/>
      <c r="MYN109" s="49"/>
      <c r="MYO109" s="49"/>
      <c r="MYP109" s="49"/>
      <c r="MYQ109" s="49"/>
      <c r="MYR109" s="49"/>
      <c r="MYS109" s="49"/>
      <c r="MYT109" s="49"/>
      <c r="MYU109" s="49"/>
      <c r="MYV109" s="49"/>
      <c r="MYW109" s="49"/>
      <c r="MYX109" s="49"/>
      <c r="MYY109" s="49"/>
      <c r="MYZ109" s="49"/>
      <c r="MZA109" s="49"/>
      <c r="MZB109" s="49"/>
      <c r="MZC109" s="49"/>
      <c r="MZD109" s="49"/>
      <c r="MZE109" s="49"/>
      <c r="MZF109" s="49"/>
      <c r="MZG109" s="49"/>
      <c r="MZH109" s="49"/>
      <c r="MZI109" s="49"/>
      <c r="MZJ109" s="49"/>
      <c r="MZK109" s="49"/>
      <c r="MZL109" s="49"/>
      <c r="MZM109" s="49"/>
      <c r="MZN109" s="49"/>
      <c r="MZO109" s="49"/>
      <c r="MZP109" s="49"/>
      <c r="MZQ109" s="49"/>
      <c r="MZR109" s="49"/>
      <c r="MZS109" s="49"/>
      <c r="MZT109" s="49"/>
      <c r="MZU109" s="49"/>
      <c r="MZV109" s="49"/>
      <c r="MZW109" s="49"/>
      <c r="MZX109" s="49"/>
      <c r="MZY109" s="49"/>
      <c r="MZZ109" s="49"/>
      <c r="NAA109" s="49"/>
      <c r="NAB109" s="49"/>
      <c r="NAC109" s="49"/>
      <c r="NAD109" s="49"/>
      <c r="NAE109" s="49"/>
      <c r="NAF109" s="49"/>
      <c r="NAG109" s="49"/>
      <c r="NAH109" s="49"/>
      <c r="NAI109" s="49"/>
      <c r="NAJ109" s="49"/>
      <c r="NAK109" s="49"/>
      <c r="NAL109" s="49"/>
      <c r="NAM109" s="49"/>
      <c r="NAN109" s="49"/>
      <c r="NAO109" s="49"/>
      <c r="NAP109" s="49"/>
      <c r="NAQ109" s="49"/>
      <c r="NAR109" s="49"/>
      <c r="NAS109" s="49"/>
      <c r="NAT109" s="49"/>
      <c r="NAU109" s="49"/>
      <c r="NAV109" s="49"/>
      <c r="NAW109" s="49"/>
      <c r="NAX109" s="49"/>
      <c r="NAY109" s="49"/>
      <c r="NAZ109" s="49"/>
      <c r="NBA109" s="49"/>
      <c r="NBB109" s="49"/>
      <c r="NBC109" s="49"/>
      <c r="NBD109" s="49"/>
      <c r="NBE109" s="49"/>
      <c r="NBF109" s="49"/>
      <c r="NBG109" s="49"/>
      <c r="NBH109" s="49"/>
      <c r="NBI109" s="49"/>
      <c r="NBJ109" s="49"/>
      <c r="NBK109" s="49"/>
      <c r="NBL109" s="49"/>
      <c r="NBM109" s="49"/>
      <c r="NBN109" s="49"/>
      <c r="NBO109" s="49"/>
      <c r="NBP109" s="49"/>
      <c r="NBQ109" s="49"/>
      <c r="NBR109" s="49"/>
      <c r="NBS109" s="49"/>
      <c r="NBT109" s="49"/>
      <c r="NBU109" s="49"/>
      <c r="NBV109" s="49"/>
      <c r="NBW109" s="49"/>
      <c r="NBX109" s="49"/>
      <c r="NBY109" s="49"/>
      <c r="NBZ109" s="49"/>
      <c r="NCA109" s="49"/>
      <c r="NCB109" s="49"/>
      <c r="NCC109" s="49"/>
      <c r="NCD109" s="49"/>
      <c r="NCE109" s="49"/>
      <c r="NCF109" s="49"/>
      <c r="NCG109" s="49"/>
      <c r="NCH109" s="49"/>
      <c r="NCI109" s="49"/>
      <c r="NCJ109" s="49"/>
      <c r="NCK109" s="49"/>
      <c r="NCL109" s="49"/>
      <c r="NCM109" s="49"/>
      <c r="NCN109" s="49"/>
      <c r="NCO109" s="49"/>
      <c r="NCP109" s="49"/>
      <c r="NCQ109" s="49"/>
      <c r="NCR109" s="49"/>
      <c r="NCS109" s="49"/>
      <c r="NCT109" s="49"/>
      <c r="NCU109" s="49"/>
      <c r="NCV109" s="49"/>
      <c r="NCW109" s="49"/>
      <c r="NCX109" s="49"/>
      <c r="NCY109" s="49"/>
      <c r="NCZ109" s="49"/>
      <c r="NDA109" s="49"/>
      <c r="NDB109" s="49"/>
      <c r="NDC109" s="49"/>
      <c r="NDD109" s="49"/>
      <c r="NDE109" s="49"/>
      <c r="NDF109" s="49"/>
      <c r="NDG109" s="49"/>
      <c r="NDH109" s="49"/>
      <c r="NDI109" s="49"/>
      <c r="NDJ109" s="49"/>
      <c r="NDK109" s="49"/>
      <c r="NDL109" s="49"/>
      <c r="NDM109" s="49"/>
      <c r="NDN109" s="49"/>
      <c r="NDO109" s="49"/>
      <c r="NDP109" s="49"/>
      <c r="NDQ109" s="49"/>
      <c r="NDR109" s="49"/>
      <c r="NDS109" s="49"/>
      <c r="NDT109" s="49"/>
      <c r="NDU109" s="49"/>
      <c r="NDV109" s="49"/>
      <c r="NDW109" s="49"/>
      <c r="NDX109" s="49"/>
      <c r="NDY109" s="49"/>
      <c r="NDZ109" s="49"/>
      <c r="NEA109" s="49"/>
      <c r="NEB109" s="49"/>
      <c r="NEC109" s="49"/>
      <c r="NED109" s="49"/>
      <c r="NEE109" s="49"/>
      <c r="NEF109" s="49"/>
      <c r="NEG109" s="49"/>
      <c r="NEH109" s="49"/>
      <c r="NEI109" s="49"/>
      <c r="NEJ109" s="49"/>
      <c r="NEK109" s="49"/>
      <c r="NEL109" s="49"/>
      <c r="NEM109" s="49"/>
      <c r="NEN109" s="49"/>
      <c r="NEO109" s="49"/>
      <c r="NEP109" s="49"/>
      <c r="NEQ109" s="49"/>
      <c r="NER109" s="49"/>
      <c r="NES109" s="49"/>
      <c r="NET109" s="49"/>
      <c r="NEU109" s="49"/>
      <c r="NEV109" s="49"/>
      <c r="NEW109" s="49"/>
      <c r="NEX109" s="49"/>
      <c r="NEY109" s="49"/>
      <c r="NEZ109" s="49"/>
      <c r="NFA109" s="49"/>
      <c r="NFB109" s="49"/>
      <c r="NFC109" s="49"/>
      <c r="NFD109" s="49"/>
      <c r="NFE109" s="49"/>
      <c r="NFF109" s="49"/>
      <c r="NFG109" s="49"/>
      <c r="NFH109" s="49"/>
      <c r="NFI109" s="49"/>
      <c r="NFJ109" s="49"/>
      <c r="NFK109" s="49"/>
      <c r="NFL109" s="49"/>
      <c r="NFM109" s="49"/>
      <c r="NFN109" s="49"/>
      <c r="NFO109" s="49"/>
      <c r="NFP109" s="49"/>
      <c r="NFQ109" s="49"/>
      <c r="NFR109" s="49"/>
      <c r="NFS109" s="49"/>
      <c r="NFT109" s="49"/>
      <c r="NFU109" s="49"/>
      <c r="NFV109" s="49"/>
      <c r="NFW109" s="49"/>
      <c r="NFX109" s="49"/>
      <c r="NFY109" s="49"/>
      <c r="NFZ109" s="49"/>
      <c r="NGA109" s="49"/>
      <c r="NGB109" s="49"/>
      <c r="NGC109" s="49"/>
      <c r="NGD109" s="49"/>
      <c r="NGE109" s="49"/>
      <c r="NGF109" s="49"/>
      <c r="NGG109" s="49"/>
      <c r="NGH109" s="49"/>
      <c r="NGI109" s="49"/>
      <c r="NGJ109" s="49"/>
      <c r="NGK109" s="49"/>
      <c r="NGL109" s="49"/>
      <c r="NGM109" s="49"/>
      <c r="NGN109" s="49"/>
      <c r="NGO109" s="49"/>
      <c r="NGP109" s="49"/>
      <c r="NGQ109" s="49"/>
      <c r="NGR109" s="49"/>
      <c r="NGS109" s="49"/>
      <c r="NGT109" s="49"/>
      <c r="NGU109" s="49"/>
      <c r="NGV109" s="49"/>
      <c r="NGW109" s="49"/>
      <c r="NGX109" s="49"/>
      <c r="NGY109" s="49"/>
      <c r="NGZ109" s="49"/>
      <c r="NHA109" s="49"/>
      <c r="NHB109" s="49"/>
      <c r="NHC109" s="49"/>
      <c r="NHD109" s="49"/>
      <c r="NHE109" s="49"/>
      <c r="NHF109" s="49"/>
      <c r="NHG109" s="49"/>
      <c r="NHH109" s="49"/>
      <c r="NHI109" s="49"/>
      <c r="NHJ109" s="49"/>
      <c r="NHK109" s="49"/>
      <c r="NHL109" s="49"/>
      <c r="NHM109" s="49"/>
      <c r="NHN109" s="49"/>
      <c r="NHO109" s="49"/>
      <c r="NHP109" s="49"/>
      <c r="NHQ109" s="49"/>
      <c r="NHR109" s="49"/>
      <c r="NHS109" s="49"/>
      <c r="NHT109" s="49"/>
      <c r="NHU109" s="49"/>
      <c r="NHV109" s="49"/>
      <c r="NHW109" s="49"/>
      <c r="NHX109" s="49"/>
      <c r="NHY109" s="49"/>
      <c r="NHZ109" s="49"/>
      <c r="NIA109" s="49"/>
      <c r="NIB109" s="49"/>
      <c r="NIC109" s="49"/>
      <c r="NID109" s="49"/>
      <c r="NIE109" s="49"/>
      <c r="NIF109" s="49"/>
      <c r="NIG109" s="49"/>
      <c r="NIH109" s="49"/>
      <c r="NII109" s="49"/>
      <c r="NIJ109" s="49"/>
      <c r="NIK109" s="49"/>
      <c r="NIL109" s="49"/>
      <c r="NIM109" s="49"/>
      <c r="NIN109" s="49"/>
      <c r="NIO109" s="49"/>
      <c r="NIP109" s="49"/>
      <c r="NIQ109" s="49"/>
      <c r="NIR109" s="49"/>
      <c r="NIS109" s="49"/>
      <c r="NIT109" s="49"/>
      <c r="NIU109" s="49"/>
      <c r="NIV109" s="49"/>
      <c r="NIW109" s="49"/>
      <c r="NIX109" s="49"/>
      <c r="NIY109" s="49"/>
      <c r="NIZ109" s="49"/>
      <c r="NJA109" s="49"/>
      <c r="NJB109" s="49"/>
      <c r="NJC109" s="49"/>
      <c r="NJD109" s="49"/>
      <c r="NJE109" s="49"/>
      <c r="NJF109" s="49"/>
      <c r="NJG109" s="49"/>
      <c r="NJH109" s="49"/>
      <c r="NJI109" s="49"/>
      <c r="NJJ109" s="49"/>
      <c r="NJK109" s="49"/>
      <c r="NJL109" s="49"/>
      <c r="NJM109" s="49"/>
      <c r="NJN109" s="49"/>
      <c r="NJO109" s="49"/>
      <c r="NJP109" s="49"/>
      <c r="NJQ109" s="49"/>
      <c r="NJR109" s="49"/>
      <c r="NJS109" s="49"/>
      <c r="NJT109" s="49"/>
      <c r="NJU109" s="49"/>
      <c r="NJV109" s="49"/>
      <c r="NJW109" s="49"/>
      <c r="NJX109" s="49"/>
      <c r="NJY109" s="49"/>
      <c r="NJZ109" s="49"/>
      <c r="NKA109" s="49"/>
      <c r="NKB109" s="49"/>
      <c r="NKC109" s="49"/>
      <c r="NKD109" s="49"/>
      <c r="NKE109" s="49"/>
      <c r="NKF109" s="49"/>
      <c r="NKG109" s="49"/>
      <c r="NKH109" s="49"/>
      <c r="NKI109" s="49"/>
      <c r="NKJ109" s="49"/>
      <c r="NKK109" s="49"/>
      <c r="NKL109" s="49"/>
      <c r="NKM109" s="49"/>
      <c r="NKN109" s="49"/>
      <c r="NKO109" s="49"/>
      <c r="NKP109" s="49"/>
      <c r="NKQ109" s="49"/>
      <c r="NKR109" s="49"/>
      <c r="NKS109" s="49"/>
      <c r="NKT109" s="49"/>
      <c r="NKU109" s="49"/>
      <c r="NKV109" s="49"/>
      <c r="NKW109" s="49"/>
      <c r="NKX109" s="49"/>
      <c r="NKY109" s="49"/>
      <c r="NKZ109" s="49"/>
      <c r="NLA109" s="49"/>
      <c r="NLB109" s="49"/>
      <c r="NLC109" s="49"/>
      <c r="NLD109" s="49"/>
      <c r="NLE109" s="49"/>
      <c r="NLF109" s="49"/>
      <c r="NLG109" s="49"/>
      <c r="NLH109" s="49"/>
      <c r="NLI109" s="49"/>
      <c r="NLJ109" s="49"/>
      <c r="NLK109" s="49"/>
      <c r="NLL109" s="49"/>
      <c r="NLM109" s="49"/>
      <c r="NLN109" s="49"/>
      <c r="NLO109" s="49"/>
      <c r="NLP109" s="49"/>
      <c r="NLQ109" s="49"/>
      <c r="NLR109" s="49"/>
      <c r="NLS109" s="49"/>
      <c r="NLT109" s="49"/>
      <c r="NLU109" s="49"/>
      <c r="NLV109" s="49"/>
      <c r="NLW109" s="49"/>
      <c r="NLX109" s="49"/>
      <c r="NLY109" s="49"/>
      <c r="NLZ109" s="49"/>
      <c r="NMA109" s="49"/>
      <c r="NMB109" s="49"/>
      <c r="NMC109" s="49"/>
      <c r="NMD109" s="49"/>
      <c r="NME109" s="49"/>
      <c r="NMF109" s="49"/>
      <c r="NMG109" s="49"/>
      <c r="NMH109" s="49"/>
      <c r="NMI109" s="49"/>
      <c r="NMJ109" s="49"/>
      <c r="NMK109" s="49"/>
      <c r="NML109" s="49"/>
      <c r="NMM109" s="49"/>
      <c r="NMN109" s="49"/>
      <c r="NMO109" s="49"/>
      <c r="NMP109" s="49"/>
      <c r="NMQ109" s="49"/>
      <c r="NMR109" s="49"/>
      <c r="NMS109" s="49"/>
      <c r="NMT109" s="49"/>
      <c r="NMU109" s="49"/>
      <c r="NMV109" s="49"/>
      <c r="NMW109" s="49"/>
      <c r="NMX109" s="49"/>
      <c r="NMY109" s="49"/>
      <c r="NMZ109" s="49"/>
      <c r="NNA109" s="49"/>
      <c r="NNB109" s="49"/>
      <c r="NNC109" s="49"/>
      <c r="NND109" s="49"/>
      <c r="NNE109" s="49"/>
      <c r="NNF109" s="49"/>
      <c r="NNG109" s="49"/>
      <c r="NNH109" s="49"/>
      <c r="NNI109" s="49"/>
      <c r="NNJ109" s="49"/>
      <c r="NNK109" s="49"/>
      <c r="NNL109" s="49"/>
      <c r="NNM109" s="49"/>
      <c r="NNN109" s="49"/>
      <c r="NNO109" s="49"/>
      <c r="NNP109" s="49"/>
      <c r="NNQ109" s="49"/>
      <c r="NNR109" s="49"/>
      <c r="NNS109" s="49"/>
      <c r="NNT109" s="49"/>
      <c r="NNU109" s="49"/>
      <c r="NNV109" s="49"/>
      <c r="NNW109" s="49"/>
      <c r="NNX109" s="49"/>
      <c r="NNY109" s="49"/>
      <c r="NNZ109" s="49"/>
      <c r="NOA109" s="49"/>
      <c r="NOB109" s="49"/>
      <c r="NOC109" s="49"/>
      <c r="NOD109" s="49"/>
      <c r="NOE109" s="49"/>
      <c r="NOF109" s="49"/>
      <c r="NOG109" s="49"/>
      <c r="NOH109" s="49"/>
      <c r="NOI109" s="49"/>
      <c r="NOJ109" s="49"/>
      <c r="NOK109" s="49"/>
      <c r="NOL109" s="49"/>
      <c r="NOM109" s="49"/>
      <c r="NON109" s="49"/>
      <c r="NOO109" s="49"/>
      <c r="NOP109" s="49"/>
      <c r="NOQ109" s="49"/>
      <c r="NOR109" s="49"/>
      <c r="NOS109" s="49"/>
      <c r="NOT109" s="49"/>
      <c r="NOU109" s="49"/>
      <c r="NOV109" s="49"/>
      <c r="NOW109" s="49"/>
      <c r="NOX109" s="49"/>
      <c r="NOY109" s="49"/>
      <c r="NOZ109" s="49"/>
      <c r="NPA109" s="49"/>
      <c r="NPB109" s="49"/>
      <c r="NPC109" s="49"/>
      <c r="NPD109" s="49"/>
      <c r="NPE109" s="49"/>
      <c r="NPF109" s="49"/>
      <c r="NPG109" s="49"/>
      <c r="NPH109" s="49"/>
      <c r="NPI109" s="49"/>
      <c r="NPJ109" s="49"/>
      <c r="NPK109" s="49"/>
      <c r="NPL109" s="49"/>
      <c r="NPM109" s="49"/>
      <c r="NPN109" s="49"/>
      <c r="NPO109" s="49"/>
      <c r="NPP109" s="49"/>
      <c r="NPQ109" s="49"/>
      <c r="NPR109" s="49"/>
      <c r="NPS109" s="49"/>
      <c r="NPT109" s="49"/>
      <c r="NPU109" s="49"/>
      <c r="NPV109" s="49"/>
      <c r="NPW109" s="49"/>
      <c r="NPX109" s="49"/>
      <c r="NPY109" s="49"/>
      <c r="NPZ109" s="49"/>
      <c r="NQA109" s="49"/>
      <c r="NQB109" s="49"/>
      <c r="NQC109" s="49"/>
      <c r="NQD109" s="49"/>
      <c r="NQE109" s="49"/>
      <c r="NQF109" s="49"/>
      <c r="NQG109" s="49"/>
      <c r="NQH109" s="49"/>
      <c r="NQI109" s="49"/>
      <c r="NQJ109" s="49"/>
      <c r="NQK109" s="49"/>
      <c r="NQL109" s="49"/>
      <c r="NQM109" s="49"/>
      <c r="NQN109" s="49"/>
      <c r="NQO109" s="49"/>
      <c r="NQP109" s="49"/>
      <c r="NQQ109" s="49"/>
      <c r="NQR109" s="49"/>
      <c r="NQS109" s="49"/>
      <c r="NQT109" s="49"/>
      <c r="NQU109" s="49"/>
      <c r="NQV109" s="49"/>
      <c r="NQW109" s="49"/>
      <c r="NQX109" s="49"/>
      <c r="NQY109" s="49"/>
      <c r="NQZ109" s="49"/>
      <c r="NRA109" s="49"/>
      <c r="NRB109" s="49"/>
      <c r="NRC109" s="49"/>
      <c r="NRD109" s="49"/>
      <c r="NRE109" s="49"/>
      <c r="NRF109" s="49"/>
      <c r="NRG109" s="49"/>
      <c r="NRH109" s="49"/>
      <c r="NRI109" s="49"/>
      <c r="NRJ109" s="49"/>
      <c r="NRK109" s="49"/>
      <c r="NRL109" s="49"/>
      <c r="NRM109" s="49"/>
      <c r="NRN109" s="49"/>
      <c r="NRO109" s="49"/>
      <c r="NRP109" s="49"/>
      <c r="NRQ109" s="49"/>
      <c r="NRR109" s="49"/>
      <c r="NRS109" s="49"/>
      <c r="NRT109" s="49"/>
      <c r="NRU109" s="49"/>
      <c r="NRV109" s="49"/>
      <c r="NRW109" s="49"/>
      <c r="NRX109" s="49"/>
      <c r="NRY109" s="49"/>
      <c r="NRZ109" s="49"/>
      <c r="NSA109" s="49"/>
      <c r="NSB109" s="49"/>
      <c r="NSC109" s="49"/>
      <c r="NSD109" s="49"/>
      <c r="NSE109" s="49"/>
      <c r="NSF109" s="49"/>
      <c r="NSG109" s="49"/>
      <c r="NSH109" s="49"/>
      <c r="NSI109" s="49"/>
      <c r="NSJ109" s="49"/>
      <c r="NSK109" s="49"/>
      <c r="NSL109" s="49"/>
      <c r="NSM109" s="49"/>
      <c r="NSN109" s="49"/>
      <c r="NSO109" s="49"/>
      <c r="NSP109" s="49"/>
      <c r="NSQ109" s="49"/>
      <c r="NSR109" s="49"/>
      <c r="NSS109" s="49"/>
      <c r="NST109" s="49"/>
      <c r="NSU109" s="49"/>
      <c r="NSV109" s="49"/>
      <c r="NSW109" s="49"/>
      <c r="NSX109" s="49"/>
      <c r="NSY109" s="49"/>
      <c r="NSZ109" s="49"/>
      <c r="NTA109" s="49"/>
      <c r="NTB109" s="49"/>
      <c r="NTC109" s="49"/>
      <c r="NTD109" s="49"/>
      <c r="NTE109" s="49"/>
      <c r="NTF109" s="49"/>
      <c r="NTG109" s="49"/>
      <c r="NTH109" s="49"/>
      <c r="NTI109" s="49"/>
      <c r="NTJ109" s="49"/>
      <c r="NTK109" s="49"/>
      <c r="NTL109" s="49"/>
      <c r="NTM109" s="49"/>
      <c r="NTN109" s="49"/>
      <c r="NTO109" s="49"/>
      <c r="NTP109" s="49"/>
      <c r="NTQ109" s="49"/>
      <c r="NTR109" s="49"/>
      <c r="NTS109" s="49"/>
      <c r="NTT109" s="49"/>
      <c r="NTU109" s="49"/>
      <c r="NTV109" s="49"/>
      <c r="NTW109" s="49"/>
      <c r="NTX109" s="49"/>
      <c r="NTY109" s="49"/>
      <c r="NTZ109" s="49"/>
      <c r="NUA109" s="49"/>
      <c r="NUB109" s="49"/>
      <c r="NUC109" s="49"/>
      <c r="NUD109" s="49"/>
      <c r="NUE109" s="49"/>
      <c r="NUF109" s="49"/>
      <c r="NUG109" s="49"/>
      <c r="NUH109" s="49"/>
      <c r="NUI109" s="49"/>
      <c r="NUJ109" s="49"/>
      <c r="NUK109" s="49"/>
      <c r="NUL109" s="49"/>
      <c r="NUM109" s="49"/>
      <c r="NUN109" s="49"/>
      <c r="NUO109" s="49"/>
      <c r="NUP109" s="49"/>
      <c r="NUQ109" s="49"/>
      <c r="NUR109" s="49"/>
      <c r="NUS109" s="49"/>
      <c r="NUT109" s="49"/>
      <c r="NUU109" s="49"/>
      <c r="NUV109" s="49"/>
      <c r="NUW109" s="49"/>
      <c r="NUX109" s="49"/>
      <c r="NUY109" s="49"/>
      <c r="NUZ109" s="49"/>
      <c r="NVA109" s="49"/>
      <c r="NVB109" s="49"/>
      <c r="NVC109" s="49"/>
      <c r="NVD109" s="49"/>
      <c r="NVE109" s="49"/>
      <c r="NVF109" s="49"/>
      <c r="NVG109" s="49"/>
      <c r="NVH109" s="49"/>
      <c r="NVI109" s="49"/>
      <c r="NVJ109" s="49"/>
      <c r="NVK109" s="49"/>
      <c r="NVL109" s="49"/>
      <c r="NVM109" s="49"/>
      <c r="NVN109" s="49"/>
      <c r="NVO109" s="49"/>
      <c r="NVP109" s="49"/>
      <c r="NVQ109" s="49"/>
      <c r="NVR109" s="49"/>
      <c r="NVS109" s="49"/>
      <c r="NVT109" s="49"/>
      <c r="NVU109" s="49"/>
      <c r="NVV109" s="49"/>
      <c r="NVW109" s="49"/>
      <c r="NVX109" s="49"/>
      <c r="NVY109" s="49"/>
      <c r="NVZ109" s="49"/>
      <c r="NWA109" s="49"/>
      <c r="NWB109" s="49"/>
      <c r="NWC109" s="49"/>
      <c r="NWD109" s="49"/>
      <c r="NWE109" s="49"/>
      <c r="NWF109" s="49"/>
      <c r="NWG109" s="49"/>
      <c r="NWH109" s="49"/>
      <c r="NWI109" s="49"/>
      <c r="NWJ109" s="49"/>
      <c r="NWK109" s="49"/>
      <c r="NWL109" s="49"/>
      <c r="NWM109" s="49"/>
      <c r="NWN109" s="49"/>
      <c r="NWO109" s="49"/>
      <c r="NWP109" s="49"/>
      <c r="NWQ109" s="49"/>
      <c r="NWR109" s="49"/>
      <c r="NWS109" s="49"/>
      <c r="NWT109" s="49"/>
      <c r="NWU109" s="49"/>
      <c r="NWV109" s="49"/>
      <c r="NWW109" s="49"/>
      <c r="NWX109" s="49"/>
      <c r="NWY109" s="49"/>
      <c r="NWZ109" s="49"/>
      <c r="NXA109" s="49"/>
      <c r="NXB109" s="49"/>
      <c r="NXC109" s="49"/>
      <c r="NXD109" s="49"/>
      <c r="NXE109" s="49"/>
      <c r="NXF109" s="49"/>
      <c r="NXG109" s="49"/>
      <c r="NXH109" s="49"/>
      <c r="NXI109" s="49"/>
      <c r="NXJ109" s="49"/>
      <c r="NXK109" s="49"/>
      <c r="NXL109" s="49"/>
      <c r="NXM109" s="49"/>
      <c r="NXN109" s="49"/>
      <c r="NXO109" s="49"/>
      <c r="NXP109" s="49"/>
      <c r="NXQ109" s="49"/>
      <c r="NXR109" s="49"/>
      <c r="NXS109" s="49"/>
      <c r="NXT109" s="49"/>
      <c r="NXU109" s="49"/>
      <c r="NXV109" s="49"/>
      <c r="NXW109" s="49"/>
      <c r="NXX109" s="49"/>
      <c r="NXY109" s="49"/>
      <c r="NXZ109" s="49"/>
      <c r="NYA109" s="49"/>
      <c r="NYB109" s="49"/>
      <c r="NYC109" s="49"/>
      <c r="NYD109" s="49"/>
      <c r="NYE109" s="49"/>
      <c r="NYF109" s="49"/>
      <c r="NYG109" s="49"/>
      <c r="NYH109" s="49"/>
      <c r="NYI109" s="49"/>
      <c r="NYJ109" s="49"/>
      <c r="NYK109" s="49"/>
      <c r="NYL109" s="49"/>
      <c r="NYM109" s="49"/>
      <c r="NYN109" s="49"/>
      <c r="NYO109" s="49"/>
      <c r="NYP109" s="49"/>
      <c r="NYQ109" s="49"/>
      <c r="NYR109" s="49"/>
      <c r="NYS109" s="49"/>
      <c r="NYT109" s="49"/>
      <c r="NYU109" s="49"/>
      <c r="NYV109" s="49"/>
      <c r="NYW109" s="49"/>
      <c r="NYX109" s="49"/>
      <c r="NYY109" s="49"/>
      <c r="NYZ109" s="49"/>
      <c r="NZA109" s="49"/>
      <c r="NZB109" s="49"/>
      <c r="NZC109" s="49"/>
      <c r="NZD109" s="49"/>
      <c r="NZE109" s="49"/>
      <c r="NZF109" s="49"/>
      <c r="NZG109" s="49"/>
      <c r="NZH109" s="49"/>
      <c r="NZI109" s="49"/>
      <c r="NZJ109" s="49"/>
      <c r="NZK109" s="49"/>
      <c r="NZL109" s="49"/>
      <c r="NZM109" s="49"/>
      <c r="NZN109" s="49"/>
      <c r="NZO109" s="49"/>
      <c r="NZP109" s="49"/>
      <c r="NZQ109" s="49"/>
      <c r="NZR109" s="49"/>
      <c r="NZS109" s="49"/>
      <c r="NZT109" s="49"/>
      <c r="NZU109" s="49"/>
      <c r="NZV109" s="49"/>
      <c r="NZW109" s="49"/>
      <c r="NZX109" s="49"/>
      <c r="NZY109" s="49"/>
      <c r="NZZ109" s="49"/>
      <c r="OAA109" s="49"/>
      <c r="OAB109" s="49"/>
      <c r="OAC109" s="49"/>
      <c r="OAD109" s="49"/>
      <c r="OAE109" s="49"/>
      <c r="OAF109" s="49"/>
      <c r="OAG109" s="49"/>
      <c r="OAH109" s="49"/>
      <c r="OAI109" s="49"/>
      <c r="OAJ109" s="49"/>
      <c r="OAK109" s="49"/>
      <c r="OAL109" s="49"/>
      <c r="OAM109" s="49"/>
      <c r="OAN109" s="49"/>
      <c r="OAO109" s="49"/>
      <c r="OAP109" s="49"/>
      <c r="OAQ109" s="49"/>
      <c r="OAR109" s="49"/>
      <c r="OAS109" s="49"/>
      <c r="OAT109" s="49"/>
      <c r="OAU109" s="49"/>
      <c r="OAV109" s="49"/>
      <c r="OAW109" s="49"/>
      <c r="OAX109" s="49"/>
      <c r="OAY109" s="49"/>
      <c r="OAZ109" s="49"/>
      <c r="OBA109" s="49"/>
      <c r="OBB109" s="49"/>
      <c r="OBC109" s="49"/>
      <c r="OBD109" s="49"/>
      <c r="OBE109" s="49"/>
      <c r="OBF109" s="49"/>
      <c r="OBG109" s="49"/>
      <c r="OBH109" s="49"/>
      <c r="OBI109" s="49"/>
      <c r="OBJ109" s="49"/>
      <c r="OBK109" s="49"/>
      <c r="OBL109" s="49"/>
      <c r="OBM109" s="49"/>
      <c r="OBN109" s="49"/>
      <c r="OBO109" s="49"/>
      <c r="OBP109" s="49"/>
      <c r="OBQ109" s="49"/>
      <c r="OBR109" s="49"/>
      <c r="OBS109" s="49"/>
      <c r="OBT109" s="49"/>
      <c r="OBU109" s="49"/>
      <c r="OBV109" s="49"/>
      <c r="OBW109" s="49"/>
      <c r="OBX109" s="49"/>
      <c r="OBY109" s="49"/>
      <c r="OBZ109" s="49"/>
      <c r="OCA109" s="49"/>
      <c r="OCB109" s="49"/>
      <c r="OCC109" s="49"/>
      <c r="OCD109" s="49"/>
      <c r="OCE109" s="49"/>
      <c r="OCF109" s="49"/>
      <c r="OCG109" s="49"/>
      <c r="OCH109" s="49"/>
      <c r="OCI109" s="49"/>
      <c r="OCJ109" s="49"/>
      <c r="OCK109" s="49"/>
      <c r="OCL109" s="49"/>
      <c r="OCM109" s="49"/>
      <c r="OCN109" s="49"/>
      <c r="OCO109" s="49"/>
      <c r="OCP109" s="49"/>
      <c r="OCQ109" s="49"/>
      <c r="OCR109" s="49"/>
      <c r="OCS109" s="49"/>
      <c r="OCT109" s="49"/>
      <c r="OCU109" s="49"/>
      <c r="OCV109" s="49"/>
      <c r="OCW109" s="49"/>
      <c r="OCX109" s="49"/>
      <c r="OCY109" s="49"/>
      <c r="OCZ109" s="49"/>
      <c r="ODA109" s="49"/>
      <c r="ODB109" s="49"/>
      <c r="ODC109" s="49"/>
      <c r="ODD109" s="49"/>
      <c r="ODE109" s="49"/>
      <c r="ODF109" s="49"/>
      <c r="ODG109" s="49"/>
      <c r="ODH109" s="49"/>
      <c r="ODI109" s="49"/>
      <c r="ODJ109" s="49"/>
      <c r="ODK109" s="49"/>
      <c r="ODL109" s="49"/>
      <c r="ODM109" s="49"/>
      <c r="ODN109" s="49"/>
      <c r="ODO109" s="49"/>
      <c r="ODP109" s="49"/>
      <c r="ODQ109" s="49"/>
      <c r="ODR109" s="49"/>
      <c r="ODS109" s="49"/>
      <c r="ODT109" s="49"/>
      <c r="ODU109" s="49"/>
      <c r="ODV109" s="49"/>
      <c r="ODW109" s="49"/>
      <c r="ODX109" s="49"/>
      <c r="ODY109" s="49"/>
      <c r="ODZ109" s="49"/>
      <c r="OEA109" s="49"/>
      <c r="OEB109" s="49"/>
      <c r="OEC109" s="49"/>
      <c r="OED109" s="49"/>
      <c r="OEE109" s="49"/>
      <c r="OEF109" s="49"/>
      <c r="OEG109" s="49"/>
      <c r="OEH109" s="49"/>
      <c r="OEI109" s="49"/>
      <c r="OEJ109" s="49"/>
      <c r="OEK109" s="49"/>
      <c r="OEL109" s="49"/>
      <c r="OEM109" s="49"/>
      <c r="OEN109" s="49"/>
      <c r="OEO109" s="49"/>
      <c r="OEP109" s="49"/>
      <c r="OEQ109" s="49"/>
      <c r="OER109" s="49"/>
      <c r="OES109" s="49"/>
      <c r="OET109" s="49"/>
      <c r="OEU109" s="49"/>
      <c r="OEV109" s="49"/>
      <c r="OEW109" s="49"/>
      <c r="OEX109" s="49"/>
      <c r="OEY109" s="49"/>
      <c r="OEZ109" s="49"/>
      <c r="OFA109" s="49"/>
      <c r="OFB109" s="49"/>
      <c r="OFC109" s="49"/>
      <c r="OFD109" s="49"/>
      <c r="OFE109" s="49"/>
      <c r="OFF109" s="49"/>
      <c r="OFG109" s="49"/>
      <c r="OFH109" s="49"/>
      <c r="OFI109" s="49"/>
      <c r="OFJ109" s="49"/>
      <c r="OFK109" s="49"/>
      <c r="OFL109" s="49"/>
      <c r="OFM109" s="49"/>
      <c r="OFN109" s="49"/>
      <c r="OFO109" s="49"/>
      <c r="OFP109" s="49"/>
      <c r="OFQ109" s="49"/>
      <c r="OFR109" s="49"/>
      <c r="OFS109" s="49"/>
      <c r="OFT109" s="49"/>
      <c r="OFU109" s="49"/>
      <c r="OFV109" s="49"/>
      <c r="OFW109" s="49"/>
      <c r="OFX109" s="49"/>
      <c r="OFY109" s="49"/>
      <c r="OFZ109" s="49"/>
      <c r="OGA109" s="49"/>
      <c r="OGB109" s="49"/>
      <c r="OGC109" s="49"/>
      <c r="OGD109" s="49"/>
      <c r="OGE109" s="49"/>
      <c r="OGF109" s="49"/>
      <c r="OGG109" s="49"/>
      <c r="OGH109" s="49"/>
      <c r="OGI109" s="49"/>
      <c r="OGJ109" s="49"/>
      <c r="OGK109" s="49"/>
      <c r="OGL109" s="49"/>
      <c r="OGM109" s="49"/>
      <c r="OGN109" s="49"/>
      <c r="OGO109" s="49"/>
      <c r="OGP109" s="49"/>
      <c r="OGQ109" s="49"/>
      <c r="OGR109" s="49"/>
      <c r="OGS109" s="49"/>
      <c r="OGT109" s="49"/>
      <c r="OGU109" s="49"/>
      <c r="OGV109" s="49"/>
      <c r="OGW109" s="49"/>
      <c r="OGX109" s="49"/>
      <c r="OGY109" s="49"/>
      <c r="OGZ109" s="49"/>
      <c r="OHA109" s="49"/>
      <c r="OHB109" s="49"/>
      <c r="OHC109" s="49"/>
      <c r="OHD109" s="49"/>
      <c r="OHE109" s="49"/>
      <c r="OHF109" s="49"/>
      <c r="OHG109" s="49"/>
      <c r="OHH109" s="49"/>
      <c r="OHI109" s="49"/>
      <c r="OHJ109" s="49"/>
      <c r="OHK109" s="49"/>
      <c r="OHL109" s="49"/>
      <c r="OHM109" s="49"/>
      <c r="OHN109" s="49"/>
      <c r="OHO109" s="49"/>
      <c r="OHP109" s="49"/>
      <c r="OHQ109" s="49"/>
      <c r="OHR109" s="49"/>
      <c r="OHS109" s="49"/>
      <c r="OHT109" s="49"/>
      <c r="OHU109" s="49"/>
      <c r="OHV109" s="49"/>
      <c r="OHW109" s="49"/>
      <c r="OHX109" s="49"/>
      <c r="OHY109" s="49"/>
      <c r="OHZ109" s="49"/>
      <c r="OIA109" s="49"/>
      <c r="OIB109" s="49"/>
      <c r="OIC109" s="49"/>
      <c r="OID109" s="49"/>
      <c r="OIE109" s="49"/>
      <c r="OIF109" s="49"/>
      <c r="OIG109" s="49"/>
      <c r="OIH109" s="49"/>
      <c r="OII109" s="49"/>
      <c r="OIJ109" s="49"/>
      <c r="OIK109" s="49"/>
      <c r="OIL109" s="49"/>
      <c r="OIM109" s="49"/>
      <c r="OIN109" s="49"/>
      <c r="OIO109" s="49"/>
      <c r="OIP109" s="49"/>
      <c r="OIQ109" s="49"/>
      <c r="OIR109" s="49"/>
      <c r="OIS109" s="49"/>
      <c r="OIT109" s="49"/>
      <c r="OIU109" s="49"/>
      <c r="OIV109" s="49"/>
      <c r="OIW109" s="49"/>
      <c r="OIX109" s="49"/>
      <c r="OIY109" s="49"/>
      <c r="OIZ109" s="49"/>
      <c r="OJA109" s="49"/>
      <c r="OJB109" s="49"/>
      <c r="OJC109" s="49"/>
      <c r="OJD109" s="49"/>
      <c r="OJE109" s="49"/>
      <c r="OJF109" s="49"/>
      <c r="OJG109" s="49"/>
      <c r="OJH109" s="49"/>
      <c r="OJI109" s="49"/>
      <c r="OJJ109" s="49"/>
      <c r="OJK109" s="49"/>
      <c r="OJL109" s="49"/>
      <c r="OJM109" s="49"/>
      <c r="OJN109" s="49"/>
      <c r="OJO109" s="49"/>
      <c r="OJP109" s="49"/>
      <c r="OJQ109" s="49"/>
      <c r="OJR109" s="49"/>
      <c r="OJS109" s="49"/>
      <c r="OJT109" s="49"/>
      <c r="OJU109" s="49"/>
      <c r="OJV109" s="49"/>
      <c r="OJW109" s="49"/>
      <c r="OJX109" s="49"/>
      <c r="OJY109" s="49"/>
      <c r="OJZ109" s="49"/>
      <c r="OKA109" s="49"/>
      <c r="OKB109" s="49"/>
      <c r="OKC109" s="49"/>
      <c r="OKD109" s="49"/>
      <c r="OKE109" s="49"/>
      <c r="OKF109" s="49"/>
      <c r="OKG109" s="49"/>
      <c r="OKH109" s="49"/>
      <c r="OKI109" s="49"/>
      <c r="OKJ109" s="49"/>
      <c r="OKK109" s="49"/>
      <c r="OKL109" s="49"/>
      <c r="OKM109" s="49"/>
      <c r="OKN109" s="49"/>
      <c r="OKO109" s="49"/>
      <c r="OKP109" s="49"/>
      <c r="OKQ109" s="49"/>
      <c r="OKR109" s="49"/>
      <c r="OKS109" s="49"/>
      <c r="OKT109" s="49"/>
      <c r="OKU109" s="49"/>
      <c r="OKV109" s="49"/>
      <c r="OKW109" s="49"/>
      <c r="OKX109" s="49"/>
      <c r="OKY109" s="49"/>
      <c r="OKZ109" s="49"/>
      <c r="OLA109" s="49"/>
      <c r="OLB109" s="49"/>
      <c r="OLC109" s="49"/>
      <c r="OLD109" s="49"/>
      <c r="OLE109" s="49"/>
      <c r="OLF109" s="49"/>
      <c r="OLG109" s="49"/>
      <c r="OLH109" s="49"/>
      <c r="OLI109" s="49"/>
      <c r="OLJ109" s="49"/>
      <c r="OLK109" s="49"/>
      <c r="OLL109" s="49"/>
      <c r="OLM109" s="49"/>
      <c r="OLN109" s="49"/>
      <c r="OLO109" s="49"/>
      <c r="OLP109" s="49"/>
      <c r="OLQ109" s="49"/>
      <c r="OLR109" s="49"/>
      <c r="OLS109" s="49"/>
      <c r="OLT109" s="49"/>
      <c r="OLU109" s="49"/>
      <c r="OLV109" s="49"/>
      <c r="OLW109" s="49"/>
      <c r="OLX109" s="49"/>
      <c r="OLY109" s="49"/>
      <c r="OLZ109" s="49"/>
      <c r="OMA109" s="49"/>
      <c r="OMB109" s="49"/>
      <c r="OMC109" s="49"/>
      <c r="OMD109" s="49"/>
      <c r="OME109" s="49"/>
      <c r="OMF109" s="49"/>
      <c r="OMG109" s="49"/>
      <c r="OMH109" s="49"/>
      <c r="OMI109" s="49"/>
      <c r="OMJ109" s="49"/>
      <c r="OMK109" s="49"/>
      <c r="OML109" s="49"/>
      <c r="OMM109" s="49"/>
      <c r="OMN109" s="49"/>
      <c r="OMO109" s="49"/>
      <c r="OMP109" s="49"/>
      <c r="OMQ109" s="49"/>
      <c r="OMR109" s="49"/>
      <c r="OMS109" s="49"/>
      <c r="OMT109" s="49"/>
      <c r="OMU109" s="49"/>
      <c r="OMV109" s="49"/>
      <c r="OMW109" s="49"/>
      <c r="OMX109" s="49"/>
      <c r="OMY109" s="49"/>
      <c r="OMZ109" s="49"/>
      <c r="ONA109" s="49"/>
      <c r="ONB109" s="49"/>
      <c r="ONC109" s="49"/>
      <c r="OND109" s="49"/>
      <c r="ONE109" s="49"/>
      <c r="ONF109" s="49"/>
      <c r="ONG109" s="49"/>
      <c r="ONH109" s="49"/>
      <c r="ONI109" s="49"/>
      <c r="ONJ109" s="49"/>
      <c r="ONK109" s="49"/>
      <c r="ONL109" s="49"/>
      <c r="ONM109" s="49"/>
      <c r="ONN109" s="49"/>
      <c r="ONO109" s="49"/>
      <c r="ONP109" s="49"/>
      <c r="ONQ109" s="49"/>
      <c r="ONR109" s="49"/>
      <c r="ONS109" s="49"/>
      <c r="ONT109" s="49"/>
      <c r="ONU109" s="49"/>
      <c r="ONV109" s="49"/>
      <c r="ONW109" s="49"/>
      <c r="ONX109" s="49"/>
      <c r="ONY109" s="49"/>
      <c r="ONZ109" s="49"/>
      <c r="OOA109" s="49"/>
      <c r="OOB109" s="49"/>
      <c r="OOC109" s="49"/>
      <c r="OOD109" s="49"/>
      <c r="OOE109" s="49"/>
      <c r="OOF109" s="49"/>
      <c r="OOG109" s="49"/>
      <c r="OOH109" s="49"/>
      <c r="OOI109" s="49"/>
      <c r="OOJ109" s="49"/>
      <c r="OOK109" s="49"/>
      <c r="OOL109" s="49"/>
      <c r="OOM109" s="49"/>
      <c r="OON109" s="49"/>
      <c r="OOO109" s="49"/>
      <c r="OOP109" s="49"/>
      <c r="OOQ109" s="49"/>
      <c r="OOR109" s="49"/>
      <c r="OOS109" s="49"/>
      <c r="OOT109" s="49"/>
      <c r="OOU109" s="49"/>
      <c r="OOV109" s="49"/>
      <c r="OOW109" s="49"/>
      <c r="OOX109" s="49"/>
      <c r="OOY109" s="49"/>
      <c r="OOZ109" s="49"/>
      <c r="OPA109" s="49"/>
      <c r="OPB109" s="49"/>
      <c r="OPC109" s="49"/>
      <c r="OPD109" s="49"/>
      <c r="OPE109" s="49"/>
      <c r="OPF109" s="49"/>
      <c r="OPG109" s="49"/>
      <c r="OPH109" s="49"/>
      <c r="OPI109" s="49"/>
      <c r="OPJ109" s="49"/>
      <c r="OPK109" s="49"/>
      <c r="OPL109" s="49"/>
      <c r="OPM109" s="49"/>
      <c r="OPN109" s="49"/>
      <c r="OPO109" s="49"/>
      <c r="OPP109" s="49"/>
      <c r="OPQ109" s="49"/>
      <c r="OPR109" s="49"/>
      <c r="OPS109" s="49"/>
      <c r="OPT109" s="49"/>
      <c r="OPU109" s="49"/>
      <c r="OPV109" s="49"/>
      <c r="OPW109" s="49"/>
      <c r="OPX109" s="49"/>
      <c r="OPY109" s="49"/>
      <c r="OPZ109" s="49"/>
      <c r="OQA109" s="49"/>
      <c r="OQB109" s="49"/>
      <c r="OQC109" s="49"/>
      <c r="OQD109" s="49"/>
      <c r="OQE109" s="49"/>
      <c r="OQF109" s="49"/>
      <c r="OQG109" s="49"/>
      <c r="OQH109" s="49"/>
      <c r="OQI109" s="49"/>
      <c r="OQJ109" s="49"/>
      <c r="OQK109" s="49"/>
      <c r="OQL109" s="49"/>
      <c r="OQM109" s="49"/>
      <c r="OQN109" s="49"/>
      <c r="OQO109" s="49"/>
      <c r="OQP109" s="49"/>
      <c r="OQQ109" s="49"/>
      <c r="OQR109" s="49"/>
      <c r="OQS109" s="49"/>
      <c r="OQT109" s="49"/>
      <c r="OQU109" s="49"/>
      <c r="OQV109" s="49"/>
      <c r="OQW109" s="49"/>
      <c r="OQX109" s="49"/>
      <c r="OQY109" s="49"/>
      <c r="OQZ109" s="49"/>
      <c r="ORA109" s="49"/>
      <c r="ORB109" s="49"/>
      <c r="ORC109" s="49"/>
      <c r="ORD109" s="49"/>
      <c r="ORE109" s="49"/>
      <c r="ORF109" s="49"/>
      <c r="ORG109" s="49"/>
      <c r="ORH109" s="49"/>
      <c r="ORI109" s="49"/>
      <c r="ORJ109" s="49"/>
      <c r="ORK109" s="49"/>
      <c r="ORL109" s="49"/>
      <c r="ORM109" s="49"/>
      <c r="ORN109" s="49"/>
      <c r="ORO109" s="49"/>
      <c r="ORP109" s="49"/>
      <c r="ORQ109" s="49"/>
      <c r="ORR109" s="49"/>
      <c r="ORS109" s="49"/>
      <c r="ORT109" s="49"/>
      <c r="ORU109" s="49"/>
      <c r="ORV109" s="49"/>
      <c r="ORW109" s="49"/>
      <c r="ORX109" s="49"/>
      <c r="ORY109" s="49"/>
      <c r="ORZ109" s="49"/>
      <c r="OSA109" s="49"/>
      <c r="OSB109" s="49"/>
      <c r="OSC109" s="49"/>
      <c r="OSD109" s="49"/>
      <c r="OSE109" s="49"/>
      <c r="OSF109" s="49"/>
      <c r="OSG109" s="49"/>
      <c r="OSH109" s="49"/>
      <c r="OSI109" s="49"/>
      <c r="OSJ109" s="49"/>
      <c r="OSK109" s="49"/>
      <c r="OSL109" s="49"/>
      <c r="OSM109" s="49"/>
      <c r="OSN109" s="49"/>
      <c r="OSO109" s="49"/>
      <c r="OSP109" s="49"/>
      <c r="OSQ109" s="49"/>
      <c r="OSR109" s="49"/>
      <c r="OSS109" s="49"/>
      <c r="OST109" s="49"/>
      <c r="OSU109" s="49"/>
      <c r="OSV109" s="49"/>
      <c r="OSW109" s="49"/>
      <c r="OSX109" s="49"/>
      <c r="OSY109" s="49"/>
      <c r="OSZ109" s="49"/>
      <c r="OTA109" s="49"/>
      <c r="OTB109" s="49"/>
      <c r="OTC109" s="49"/>
      <c r="OTD109" s="49"/>
      <c r="OTE109" s="49"/>
      <c r="OTF109" s="49"/>
      <c r="OTG109" s="49"/>
      <c r="OTH109" s="49"/>
      <c r="OTI109" s="49"/>
      <c r="OTJ109" s="49"/>
      <c r="OTK109" s="49"/>
      <c r="OTL109" s="49"/>
      <c r="OTM109" s="49"/>
      <c r="OTN109" s="49"/>
      <c r="OTO109" s="49"/>
      <c r="OTP109" s="49"/>
      <c r="OTQ109" s="49"/>
      <c r="OTR109" s="49"/>
      <c r="OTS109" s="49"/>
      <c r="OTT109" s="49"/>
      <c r="OTU109" s="49"/>
      <c r="OTV109" s="49"/>
      <c r="OTW109" s="49"/>
      <c r="OTX109" s="49"/>
      <c r="OTY109" s="49"/>
      <c r="OTZ109" s="49"/>
      <c r="OUA109" s="49"/>
      <c r="OUB109" s="49"/>
      <c r="OUC109" s="49"/>
      <c r="OUD109" s="49"/>
      <c r="OUE109" s="49"/>
      <c r="OUF109" s="49"/>
      <c r="OUG109" s="49"/>
      <c r="OUH109" s="49"/>
      <c r="OUI109" s="49"/>
      <c r="OUJ109" s="49"/>
      <c r="OUK109" s="49"/>
      <c r="OUL109" s="49"/>
      <c r="OUM109" s="49"/>
      <c r="OUN109" s="49"/>
      <c r="OUO109" s="49"/>
      <c r="OUP109" s="49"/>
      <c r="OUQ109" s="49"/>
      <c r="OUR109" s="49"/>
      <c r="OUS109" s="49"/>
      <c r="OUT109" s="49"/>
      <c r="OUU109" s="49"/>
      <c r="OUV109" s="49"/>
      <c r="OUW109" s="49"/>
      <c r="OUX109" s="49"/>
      <c r="OUY109" s="49"/>
      <c r="OUZ109" s="49"/>
      <c r="OVA109" s="49"/>
      <c r="OVB109" s="49"/>
      <c r="OVC109" s="49"/>
      <c r="OVD109" s="49"/>
      <c r="OVE109" s="49"/>
      <c r="OVF109" s="49"/>
      <c r="OVG109" s="49"/>
      <c r="OVH109" s="49"/>
      <c r="OVI109" s="49"/>
      <c r="OVJ109" s="49"/>
      <c r="OVK109" s="49"/>
      <c r="OVL109" s="49"/>
      <c r="OVM109" s="49"/>
      <c r="OVN109" s="49"/>
      <c r="OVO109" s="49"/>
      <c r="OVP109" s="49"/>
      <c r="OVQ109" s="49"/>
      <c r="OVR109" s="49"/>
      <c r="OVS109" s="49"/>
      <c r="OVT109" s="49"/>
      <c r="OVU109" s="49"/>
      <c r="OVV109" s="49"/>
      <c r="OVW109" s="49"/>
      <c r="OVX109" s="49"/>
      <c r="OVY109" s="49"/>
      <c r="OVZ109" s="49"/>
      <c r="OWA109" s="49"/>
      <c r="OWB109" s="49"/>
      <c r="OWC109" s="49"/>
      <c r="OWD109" s="49"/>
      <c r="OWE109" s="49"/>
      <c r="OWF109" s="49"/>
      <c r="OWG109" s="49"/>
      <c r="OWH109" s="49"/>
      <c r="OWI109" s="49"/>
      <c r="OWJ109" s="49"/>
      <c r="OWK109" s="49"/>
      <c r="OWL109" s="49"/>
      <c r="OWM109" s="49"/>
      <c r="OWN109" s="49"/>
      <c r="OWO109" s="49"/>
      <c r="OWP109" s="49"/>
      <c r="OWQ109" s="49"/>
      <c r="OWR109" s="49"/>
      <c r="OWS109" s="49"/>
      <c r="OWT109" s="49"/>
      <c r="OWU109" s="49"/>
      <c r="OWV109" s="49"/>
      <c r="OWW109" s="49"/>
      <c r="OWX109" s="49"/>
      <c r="OWY109" s="49"/>
      <c r="OWZ109" s="49"/>
      <c r="OXA109" s="49"/>
      <c r="OXB109" s="49"/>
      <c r="OXC109" s="49"/>
      <c r="OXD109" s="49"/>
      <c r="OXE109" s="49"/>
      <c r="OXF109" s="49"/>
      <c r="OXG109" s="49"/>
      <c r="OXH109" s="49"/>
      <c r="OXI109" s="49"/>
      <c r="OXJ109" s="49"/>
      <c r="OXK109" s="49"/>
      <c r="OXL109" s="49"/>
      <c r="OXM109" s="49"/>
      <c r="OXN109" s="49"/>
      <c r="OXO109" s="49"/>
      <c r="OXP109" s="49"/>
      <c r="OXQ109" s="49"/>
      <c r="OXR109" s="49"/>
      <c r="OXS109" s="49"/>
      <c r="OXT109" s="49"/>
      <c r="OXU109" s="49"/>
      <c r="OXV109" s="49"/>
      <c r="OXW109" s="49"/>
      <c r="OXX109" s="49"/>
      <c r="OXY109" s="49"/>
      <c r="OXZ109" s="49"/>
      <c r="OYA109" s="49"/>
      <c r="OYB109" s="49"/>
      <c r="OYC109" s="49"/>
      <c r="OYD109" s="49"/>
      <c r="OYE109" s="49"/>
      <c r="OYF109" s="49"/>
      <c r="OYG109" s="49"/>
      <c r="OYH109" s="49"/>
      <c r="OYI109" s="49"/>
      <c r="OYJ109" s="49"/>
      <c r="OYK109" s="49"/>
      <c r="OYL109" s="49"/>
      <c r="OYM109" s="49"/>
      <c r="OYN109" s="49"/>
      <c r="OYO109" s="49"/>
      <c r="OYP109" s="49"/>
      <c r="OYQ109" s="49"/>
      <c r="OYR109" s="49"/>
      <c r="OYS109" s="49"/>
      <c r="OYT109" s="49"/>
      <c r="OYU109" s="49"/>
      <c r="OYV109" s="49"/>
      <c r="OYW109" s="49"/>
      <c r="OYX109" s="49"/>
      <c r="OYY109" s="49"/>
      <c r="OYZ109" s="49"/>
      <c r="OZA109" s="49"/>
      <c r="OZB109" s="49"/>
      <c r="OZC109" s="49"/>
      <c r="OZD109" s="49"/>
      <c r="OZE109" s="49"/>
      <c r="OZF109" s="49"/>
      <c r="OZG109" s="49"/>
      <c r="OZH109" s="49"/>
      <c r="OZI109" s="49"/>
      <c r="OZJ109" s="49"/>
      <c r="OZK109" s="49"/>
      <c r="OZL109" s="49"/>
      <c r="OZM109" s="49"/>
      <c r="OZN109" s="49"/>
      <c r="OZO109" s="49"/>
      <c r="OZP109" s="49"/>
      <c r="OZQ109" s="49"/>
      <c r="OZR109" s="49"/>
      <c r="OZS109" s="49"/>
      <c r="OZT109" s="49"/>
      <c r="OZU109" s="49"/>
      <c r="OZV109" s="49"/>
      <c r="OZW109" s="49"/>
      <c r="OZX109" s="49"/>
      <c r="OZY109" s="49"/>
      <c r="OZZ109" s="49"/>
      <c r="PAA109" s="49"/>
      <c r="PAB109" s="49"/>
      <c r="PAC109" s="49"/>
      <c r="PAD109" s="49"/>
      <c r="PAE109" s="49"/>
      <c r="PAF109" s="49"/>
      <c r="PAG109" s="49"/>
      <c r="PAH109" s="49"/>
      <c r="PAI109" s="49"/>
      <c r="PAJ109" s="49"/>
      <c r="PAK109" s="49"/>
      <c r="PAL109" s="49"/>
      <c r="PAM109" s="49"/>
      <c r="PAN109" s="49"/>
      <c r="PAO109" s="49"/>
      <c r="PAP109" s="49"/>
      <c r="PAQ109" s="49"/>
      <c r="PAR109" s="49"/>
      <c r="PAS109" s="49"/>
      <c r="PAT109" s="49"/>
      <c r="PAU109" s="49"/>
      <c r="PAV109" s="49"/>
      <c r="PAW109" s="49"/>
      <c r="PAX109" s="49"/>
      <c r="PAY109" s="49"/>
      <c r="PAZ109" s="49"/>
      <c r="PBA109" s="49"/>
      <c r="PBB109" s="49"/>
      <c r="PBC109" s="49"/>
      <c r="PBD109" s="49"/>
      <c r="PBE109" s="49"/>
      <c r="PBF109" s="49"/>
      <c r="PBG109" s="49"/>
      <c r="PBH109" s="49"/>
      <c r="PBI109" s="49"/>
      <c r="PBJ109" s="49"/>
      <c r="PBK109" s="49"/>
      <c r="PBL109" s="49"/>
      <c r="PBM109" s="49"/>
      <c r="PBN109" s="49"/>
      <c r="PBO109" s="49"/>
      <c r="PBP109" s="49"/>
      <c r="PBQ109" s="49"/>
      <c r="PBR109" s="49"/>
      <c r="PBS109" s="49"/>
      <c r="PBT109" s="49"/>
      <c r="PBU109" s="49"/>
      <c r="PBV109" s="49"/>
      <c r="PBW109" s="49"/>
      <c r="PBX109" s="49"/>
      <c r="PBY109" s="49"/>
      <c r="PBZ109" s="49"/>
      <c r="PCA109" s="49"/>
      <c r="PCB109" s="49"/>
      <c r="PCC109" s="49"/>
      <c r="PCD109" s="49"/>
      <c r="PCE109" s="49"/>
      <c r="PCF109" s="49"/>
      <c r="PCG109" s="49"/>
      <c r="PCH109" s="49"/>
      <c r="PCI109" s="49"/>
      <c r="PCJ109" s="49"/>
      <c r="PCK109" s="49"/>
      <c r="PCL109" s="49"/>
      <c r="PCM109" s="49"/>
      <c r="PCN109" s="49"/>
      <c r="PCO109" s="49"/>
      <c r="PCP109" s="49"/>
      <c r="PCQ109" s="49"/>
      <c r="PCR109" s="49"/>
      <c r="PCS109" s="49"/>
      <c r="PCT109" s="49"/>
      <c r="PCU109" s="49"/>
      <c r="PCV109" s="49"/>
      <c r="PCW109" s="49"/>
      <c r="PCX109" s="49"/>
      <c r="PCY109" s="49"/>
      <c r="PCZ109" s="49"/>
      <c r="PDA109" s="49"/>
      <c r="PDB109" s="49"/>
      <c r="PDC109" s="49"/>
      <c r="PDD109" s="49"/>
      <c r="PDE109" s="49"/>
      <c r="PDF109" s="49"/>
      <c r="PDG109" s="49"/>
      <c r="PDH109" s="49"/>
      <c r="PDI109" s="49"/>
      <c r="PDJ109" s="49"/>
      <c r="PDK109" s="49"/>
      <c r="PDL109" s="49"/>
      <c r="PDM109" s="49"/>
      <c r="PDN109" s="49"/>
      <c r="PDO109" s="49"/>
      <c r="PDP109" s="49"/>
      <c r="PDQ109" s="49"/>
      <c r="PDR109" s="49"/>
      <c r="PDS109" s="49"/>
      <c r="PDT109" s="49"/>
      <c r="PDU109" s="49"/>
      <c r="PDV109" s="49"/>
      <c r="PDW109" s="49"/>
      <c r="PDX109" s="49"/>
      <c r="PDY109" s="49"/>
      <c r="PDZ109" s="49"/>
      <c r="PEA109" s="49"/>
      <c r="PEB109" s="49"/>
      <c r="PEC109" s="49"/>
      <c r="PED109" s="49"/>
      <c r="PEE109" s="49"/>
      <c r="PEF109" s="49"/>
      <c r="PEG109" s="49"/>
      <c r="PEH109" s="49"/>
      <c r="PEI109" s="49"/>
      <c r="PEJ109" s="49"/>
      <c r="PEK109" s="49"/>
      <c r="PEL109" s="49"/>
      <c r="PEM109" s="49"/>
      <c r="PEN109" s="49"/>
      <c r="PEO109" s="49"/>
      <c r="PEP109" s="49"/>
      <c r="PEQ109" s="49"/>
      <c r="PER109" s="49"/>
      <c r="PES109" s="49"/>
      <c r="PET109" s="49"/>
      <c r="PEU109" s="49"/>
      <c r="PEV109" s="49"/>
      <c r="PEW109" s="49"/>
      <c r="PEX109" s="49"/>
      <c r="PEY109" s="49"/>
      <c r="PEZ109" s="49"/>
      <c r="PFA109" s="49"/>
      <c r="PFB109" s="49"/>
      <c r="PFC109" s="49"/>
      <c r="PFD109" s="49"/>
      <c r="PFE109" s="49"/>
      <c r="PFF109" s="49"/>
      <c r="PFG109" s="49"/>
      <c r="PFH109" s="49"/>
      <c r="PFI109" s="49"/>
      <c r="PFJ109" s="49"/>
      <c r="PFK109" s="49"/>
      <c r="PFL109" s="49"/>
      <c r="PFM109" s="49"/>
      <c r="PFN109" s="49"/>
      <c r="PFO109" s="49"/>
      <c r="PFP109" s="49"/>
      <c r="PFQ109" s="49"/>
      <c r="PFR109" s="49"/>
      <c r="PFS109" s="49"/>
      <c r="PFT109" s="49"/>
      <c r="PFU109" s="49"/>
      <c r="PFV109" s="49"/>
      <c r="PFW109" s="49"/>
      <c r="PFX109" s="49"/>
      <c r="PFY109" s="49"/>
      <c r="PFZ109" s="49"/>
      <c r="PGA109" s="49"/>
      <c r="PGB109" s="49"/>
      <c r="PGC109" s="49"/>
      <c r="PGD109" s="49"/>
      <c r="PGE109" s="49"/>
      <c r="PGF109" s="49"/>
      <c r="PGG109" s="49"/>
      <c r="PGH109" s="49"/>
      <c r="PGI109" s="49"/>
      <c r="PGJ109" s="49"/>
      <c r="PGK109" s="49"/>
      <c r="PGL109" s="49"/>
      <c r="PGM109" s="49"/>
      <c r="PGN109" s="49"/>
      <c r="PGO109" s="49"/>
      <c r="PGP109" s="49"/>
      <c r="PGQ109" s="49"/>
      <c r="PGR109" s="49"/>
      <c r="PGS109" s="49"/>
      <c r="PGT109" s="49"/>
      <c r="PGU109" s="49"/>
      <c r="PGV109" s="49"/>
      <c r="PGW109" s="49"/>
      <c r="PGX109" s="49"/>
      <c r="PGY109" s="49"/>
      <c r="PGZ109" s="49"/>
      <c r="PHA109" s="49"/>
      <c r="PHB109" s="49"/>
      <c r="PHC109" s="49"/>
      <c r="PHD109" s="49"/>
      <c r="PHE109" s="49"/>
      <c r="PHF109" s="49"/>
      <c r="PHG109" s="49"/>
      <c r="PHH109" s="49"/>
      <c r="PHI109" s="49"/>
      <c r="PHJ109" s="49"/>
      <c r="PHK109" s="49"/>
      <c r="PHL109" s="49"/>
      <c r="PHM109" s="49"/>
      <c r="PHN109" s="49"/>
      <c r="PHO109" s="49"/>
      <c r="PHP109" s="49"/>
      <c r="PHQ109" s="49"/>
      <c r="PHR109" s="49"/>
      <c r="PHS109" s="49"/>
      <c r="PHT109" s="49"/>
      <c r="PHU109" s="49"/>
      <c r="PHV109" s="49"/>
      <c r="PHW109" s="49"/>
      <c r="PHX109" s="49"/>
      <c r="PHY109" s="49"/>
      <c r="PHZ109" s="49"/>
      <c r="PIA109" s="49"/>
      <c r="PIB109" s="49"/>
      <c r="PIC109" s="49"/>
      <c r="PID109" s="49"/>
      <c r="PIE109" s="49"/>
      <c r="PIF109" s="49"/>
      <c r="PIG109" s="49"/>
      <c r="PIH109" s="49"/>
      <c r="PII109" s="49"/>
      <c r="PIJ109" s="49"/>
      <c r="PIK109" s="49"/>
      <c r="PIL109" s="49"/>
      <c r="PIM109" s="49"/>
      <c r="PIN109" s="49"/>
      <c r="PIO109" s="49"/>
      <c r="PIP109" s="49"/>
      <c r="PIQ109" s="49"/>
      <c r="PIR109" s="49"/>
      <c r="PIS109" s="49"/>
      <c r="PIT109" s="49"/>
      <c r="PIU109" s="49"/>
      <c r="PIV109" s="49"/>
      <c r="PIW109" s="49"/>
      <c r="PIX109" s="49"/>
      <c r="PIY109" s="49"/>
      <c r="PIZ109" s="49"/>
      <c r="PJA109" s="49"/>
      <c r="PJB109" s="49"/>
      <c r="PJC109" s="49"/>
      <c r="PJD109" s="49"/>
      <c r="PJE109" s="49"/>
      <c r="PJF109" s="49"/>
      <c r="PJG109" s="49"/>
      <c r="PJH109" s="49"/>
      <c r="PJI109" s="49"/>
      <c r="PJJ109" s="49"/>
      <c r="PJK109" s="49"/>
      <c r="PJL109" s="49"/>
      <c r="PJM109" s="49"/>
      <c r="PJN109" s="49"/>
      <c r="PJO109" s="49"/>
      <c r="PJP109" s="49"/>
      <c r="PJQ109" s="49"/>
      <c r="PJR109" s="49"/>
      <c r="PJS109" s="49"/>
      <c r="PJT109" s="49"/>
      <c r="PJU109" s="49"/>
      <c r="PJV109" s="49"/>
      <c r="PJW109" s="49"/>
      <c r="PJX109" s="49"/>
      <c r="PJY109" s="49"/>
      <c r="PJZ109" s="49"/>
      <c r="PKA109" s="49"/>
      <c r="PKB109" s="49"/>
      <c r="PKC109" s="49"/>
      <c r="PKD109" s="49"/>
      <c r="PKE109" s="49"/>
      <c r="PKF109" s="49"/>
      <c r="PKG109" s="49"/>
      <c r="PKH109" s="49"/>
      <c r="PKI109" s="49"/>
      <c r="PKJ109" s="49"/>
      <c r="PKK109" s="49"/>
      <c r="PKL109" s="49"/>
      <c r="PKM109" s="49"/>
      <c r="PKN109" s="49"/>
      <c r="PKO109" s="49"/>
      <c r="PKP109" s="49"/>
      <c r="PKQ109" s="49"/>
      <c r="PKR109" s="49"/>
      <c r="PKS109" s="49"/>
      <c r="PKT109" s="49"/>
      <c r="PKU109" s="49"/>
      <c r="PKV109" s="49"/>
      <c r="PKW109" s="49"/>
      <c r="PKX109" s="49"/>
      <c r="PKY109" s="49"/>
      <c r="PKZ109" s="49"/>
      <c r="PLA109" s="49"/>
      <c r="PLB109" s="49"/>
      <c r="PLC109" s="49"/>
      <c r="PLD109" s="49"/>
      <c r="PLE109" s="49"/>
      <c r="PLF109" s="49"/>
      <c r="PLG109" s="49"/>
      <c r="PLH109" s="49"/>
      <c r="PLI109" s="49"/>
      <c r="PLJ109" s="49"/>
      <c r="PLK109" s="49"/>
      <c r="PLL109" s="49"/>
      <c r="PLM109" s="49"/>
      <c r="PLN109" s="49"/>
      <c r="PLO109" s="49"/>
      <c r="PLP109" s="49"/>
      <c r="PLQ109" s="49"/>
      <c r="PLR109" s="49"/>
      <c r="PLS109" s="49"/>
      <c r="PLT109" s="49"/>
      <c r="PLU109" s="49"/>
      <c r="PLV109" s="49"/>
      <c r="PLW109" s="49"/>
      <c r="PLX109" s="49"/>
      <c r="PLY109" s="49"/>
      <c r="PLZ109" s="49"/>
      <c r="PMA109" s="49"/>
      <c r="PMB109" s="49"/>
      <c r="PMC109" s="49"/>
      <c r="PMD109" s="49"/>
      <c r="PME109" s="49"/>
      <c r="PMF109" s="49"/>
      <c r="PMG109" s="49"/>
      <c r="PMH109" s="49"/>
      <c r="PMI109" s="49"/>
      <c r="PMJ109" s="49"/>
      <c r="PMK109" s="49"/>
      <c r="PML109" s="49"/>
      <c r="PMM109" s="49"/>
      <c r="PMN109" s="49"/>
      <c r="PMO109" s="49"/>
      <c r="PMP109" s="49"/>
      <c r="PMQ109" s="49"/>
      <c r="PMR109" s="49"/>
      <c r="PMS109" s="49"/>
      <c r="PMT109" s="49"/>
      <c r="PMU109" s="49"/>
      <c r="PMV109" s="49"/>
      <c r="PMW109" s="49"/>
      <c r="PMX109" s="49"/>
      <c r="PMY109" s="49"/>
      <c r="PMZ109" s="49"/>
      <c r="PNA109" s="49"/>
      <c r="PNB109" s="49"/>
      <c r="PNC109" s="49"/>
      <c r="PND109" s="49"/>
      <c r="PNE109" s="49"/>
      <c r="PNF109" s="49"/>
      <c r="PNG109" s="49"/>
      <c r="PNH109" s="49"/>
      <c r="PNI109" s="49"/>
      <c r="PNJ109" s="49"/>
      <c r="PNK109" s="49"/>
      <c r="PNL109" s="49"/>
      <c r="PNM109" s="49"/>
      <c r="PNN109" s="49"/>
      <c r="PNO109" s="49"/>
      <c r="PNP109" s="49"/>
      <c r="PNQ109" s="49"/>
      <c r="PNR109" s="49"/>
      <c r="PNS109" s="49"/>
      <c r="PNT109" s="49"/>
      <c r="PNU109" s="49"/>
      <c r="PNV109" s="49"/>
      <c r="PNW109" s="49"/>
      <c r="PNX109" s="49"/>
      <c r="PNY109" s="49"/>
      <c r="PNZ109" s="49"/>
      <c r="POA109" s="49"/>
      <c r="POB109" s="49"/>
      <c r="POC109" s="49"/>
      <c r="POD109" s="49"/>
      <c r="POE109" s="49"/>
      <c r="POF109" s="49"/>
      <c r="POG109" s="49"/>
      <c r="POH109" s="49"/>
      <c r="POI109" s="49"/>
      <c r="POJ109" s="49"/>
      <c r="POK109" s="49"/>
      <c r="POL109" s="49"/>
      <c r="POM109" s="49"/>
      <c r="PON109" s="49"/>
      <c r="POO109" s="49"/>
      <c r="POP109" s="49"/>
      <c r="POQ109" s="49"/>
      <c r="POR109" s="49"/>
      <c r="POS109" s="49"/>
      <c r="POT109" s="49"/>
      <c r="POU109" s="49"/>
      <c r="POV109" s="49"/>
      <c r="POW109" s="49"/>
      <c r="POX109" s="49"/>
      <c r="POY109" s="49"/>
      <c r="POZ109" s="49"/>
      <c r="PPA109" s="49"/>
      <c r="PPB109" s="49"/>
      <c r="PPC109" s="49"/>
      <c r="PPD109" s="49"/>
      <c r="PPE109" s="49"/>
      <c r="PPF109" s="49"/>
      <c r="PPG109" s="49"/>
      <c r="PPH109" s="49"/>
      <c r="PPI109" s="49"/>
      <c r="PPJ109" s="49"/>
      <c r="PPK109" s="49"/>
      <c r="PPL109" s="49"/>
      <c r="PPM109" s="49"/>
      <c r="PPN109" s="49"/>
      <c r="PPO109" s="49"/>
      <c r="PPP109" s="49"/>
      <c r="PPQ109" s="49"/>
      <c r="PPR109" s="49"/>
      <c r="PPS109" s="49"/>
      <c r="PPT109" s="49"/>
      <c r="PPU109" s="49"/>
      <c r="PPV109" s="49"/>
      <c r="PPW109" s="49"/>
      <c r="PPX109" s="49"/>
      <c r="PPY109" s="49"/>
      <c r="PPZ109" s="49"/>
      <c r="PQA109" s="49"/>
      <c r="PQB109" s="49"/>
      <c r="PQC109" s="49"/>
      <c r="PQD109" s="49"/>
      <c r="PQE109" s="49"/>
      <c r="PQF109" s="49"/>
      <c r="PQG109" s="49"/>
      <c r="PQH109" s="49"/>
      <c r="PQI109" s="49"/>
      <c r="PQJ109" s="49"/>
      <c r="PQK109" s="49"/>
      <c r="PQL109" s="49"/>
      <c r="PQM109" s="49"/>
      <c r="PQN109" s="49"/>
      <c r="PQO109" s="49"/>
      <c r="PQP109" s="49"/>
      <c r="PQQ109" s="49"/>
      <c r="PQR109" s="49"/>
      <c r="PQS109" s="49"/>
      <c r="PQT109" s="49"/>
      <c r="PQU109" s="49"/>
      <c r="PQV109" s="49"/>
      <c r="PQW109" s="49"/>
      <c r="PQX109" s="49"/>
      <c r="PQY109" s="49"/>
      <c r="PQZ109" s="49"/>
      <c r="PRA109" s="49"/>
      <c r="PRB109" s="49"/>
      <c r="PRC109" s="49"/>
      <c r="PRD109" s="49"/>
      <c r="PRE109" s="49"/>
      <c r="PRF109" s="49"/>
      <c r="PRG109" s="49"/>
      <c r="PRH109" s="49"/>
      <c r="PRI109" s="49"/>
      <c r="PRJ109" s="49"/>
      <c r="PRK109" s="49"/>
      <c r="PRL109" s="49"/>
      <c r="PRM109" s="49"/>
      <c r="PRN109" s="49"/>
      <c r="PRO109" s="49"/>
      <c r="PRP109" s="49"/>
      <c r="PRQ109" s="49"/>
      <c r="PRR109" s="49"/>
      <c r="PRS109" s="49"/>
      <c r="PRT109" s="49"/>
      <c r="PRU109" s="49"/>
      <c r="PRV109" s="49"/>
      <c r="PRW109" s="49"/>
      <c r="PRX109" s="49"/>
      <c r="PRY109" s="49"/>
      <c r="PRZ109" s="49"/>
      <c r="PSA109" s="49"/>
      <c r="PSB109" s="49"/>
      <c r="PSC109" s="49"/>
      <c r="PSD109" s="49"/>
      <c r="PSE109" s="49"/>
      <c r="PSF109" s="49"/>
      <c r="PSG109" s="49"/>
      <c r="PSH109" s="49"/>
      <c r="PSI109" s="49"/>
      <c r="PSJ109" s="49"/>
      <c r="PSK109" s="49"/>
      <c r="PSL109" s="49"/>
      <c r="PSM109" s="49"/>
      <c r="PSN109" s="49"/>
      <c r="PSO109" s="49"/>
      <c r="PSP109" s="49"/>
      <c r="PSQ109" s="49"/>
      <c r="PSR109" s="49"/>
      <c r="PSS109" s="49"/>
      <c r="PST109" s="49"/>
      <c r="PSU109" s="49"/>
      <c r="PSV109" s="49"/>
      <c r="PSW109" s="49"/>
      <c r="PSX109" s="49"/>
      <c r="PSY109" s="49"/>
      <c r="PSZ109" s="49"/>
      <c r="PTA109" s="49"/>
      <c r="PTB109" s="49"/>
      <c r="PTC109" s="49"/>
      <c r="PTD109" s="49"/>
      <c r="PTE109" s="49"/>
      <c r="PTF109" s="49"/>
      <c r="PTG109" s="49"/>
      <c r="PTH109" s="49"/>
      <c r="PTI109" s="49"/>
      <c r="PTJ109" s="49"/>
      <c r="PTK109" s="49"/>
      <c r="PTL109" s="49"/>
      <c r="PTM109" s="49"/>
      <c r="PTN109" s="49"/>
      <c r="PTO109" s="49"/>
      <c r="PTP109" s="49"/>
      <c r="PTQ109" s="49"/>
      <c r="PTR109" s="49"/>
      <c r="PTS109" s="49"/>
      <c r="PTT109" s="49"/>
      <c r="PTU109" s="49"/>
      <c r="PTV109" s="49"/>
      <c r="PTW109" s="49"/>
      <c r="PTX109" s="49"/>
      <c r="PTY109" s="49"/>
      <c r="PTZ109" s="49"/>
      <c r="PUA109" s="49"/>
      <c r="PUB109" s="49"/>
      <c r="PUC109" s="49"/>
      <c r="PUD109" s="49"/>
      <c r="PUE109" s="49"/>
      <c r="PUF109" s="49"/>
      <c r="PUG109" s="49"/>
      <c r="PUH109" s="49"/>
      <c r="PUI109" s="49"/>
      <c r="PUJ109" s="49"/>
      <c r="PUK109" s="49"/>
      <c r="PUL109" s="49"/>
      <c r="PUM109" s="49"/>
      <c r="PUN109" s="49"/>
      <c r="PUO109" s="49"/>
      <c r="PUP109" s="49"/>
      <c r="PUQ109" s="49"/>
      <c r="PUR109" s="49"/>
      <c r="PUS109" s="49"/>
      <c r="PUT109" s="49"/>
      <c r="PUU109" s="49"/>
      <c r="PUV109" s="49"/>
      <c r="PUW109" s="49"/>
      <c r="PUX109" s="49"/>
      <c r="PUY109" s="49"/>
      <c r="PUZ109" s="49"/>
      <c r="PVA109" s="49"/>
      <c r="PVB109" s="49"/>
      <c r="PVC109" s="49"/>
      <c r="PVD109" s="49"/>
      <c r="PVE109" s="49"/>
      <c r="PVF109" s="49"/>
      <c r="PVG109" s="49"/>
      <c r="PVH109" s="49"/>
      <c r="PVI109" s="49"/>
      <c r="PVJ109" s="49"/>
      <c r="PVK109" s="49"/>
      <c r="PVL109" s="49"/>
      <c r="PVM109" s="49"/>
      <c r="PVN109" s="49"/>
      <c r="PVO109" s="49"/>
      <c r="PVP109" s="49"/>
      <c r="PVQ109" s="49"/>
      <c r="PVR109" s="49"/>
      <c r="PVS109" s="49"/>
      <c r="PVT109" s="49"/>
      <c r="PVU109" s="49"/>
      <c r="PVV109" s="49"/>
      <c r="PVW109" s="49"/>
      <c r="PVX109" s="49"/>
      <c r="PVY109" s="49"/>
      <c r="PVZ109" s="49"/>
      <c r="PWA109" s="49"/>
      <c r="PWB109" s="49"/>
      <c r="PWC109" s="49"/>
      <c r="PWD109" s="49"/>
      <c r="PWE109" s="49"/>
      <c r="PWF109" s="49"/>
      <c r="PWG109" s="49"/>
      <c r="PWH109" s="49"/>
      <c r="PWI109" s="49"/>
      <c r="PWJ109" s="49"/>
      <c r="PWK109" s="49"/>
      <c r="PWL109" s="49"/>
      <c r="PWM109" s="49"/>
      <c r="PWN109" s="49"/>
      <c r="PWO109" s="49"/>
      <c r="PWP109" s="49"/>
      <c r="PWQ109" s="49"/>
      <c r="PWR109" s="49"/>
      <c r="PWS109" s="49"/>
      <c r="PWT109" s="49"/>
      <c r="PWU109" s="49"/>
      <c r="PWV109" s="49"/>
      <c r="PWW109" s="49"/>
      <c r="PWX109" s="49"/>
      <c r="PWY109" s="49"/>
      <c r="PWZ109" s="49"/>
      <c r="PXA109" s="49"/>
      <c r="PXB109" s="49"/>
      <c r="PXC109" s="49"/>
      <c r="PXD109" s="49"/>
      <c r="PXE109" s="49"/>
      <c r="PXF109" s="49"/>
      <c r="PXG109" s="49"/>
      <c r="PXH109" s="49"/>
      <c r="PXI109" s="49"/>
      <c r="PXJ109" s="49"/>
      <c r="PXK109" s="49"/>
      <c r="PXL109" s="49"/>
      <c r="PXM109" s="49"/>
      <c r="PXN109" s="49"/>
      <c r="PXO109" s="49"/>
      <c r="PXP109" s="49"/>
      <c r="PXQ109" s="49"/>
      <c r="PXR109" s="49"/>
      <c r="PXS109" s="49"/>
      <c r="PXT109" s="49"/>
      <c r="PXU109" s="49"/>
      <c r="PXV109" s="49"/>
      <c r="PXW109" s="49"/>
      <c r="PXX109" s="49"/>
      <c r="PXY109" s="49"/>
      <c r="PXZ109" s="49"/>
      <c r="PYA109" s="49"/>
      <c r="PYB109" s="49"/>
      <c r="PYC109" s="49"/>
      <c r="PYD109" s="49"/>
      <c r="PYE109" s="49"/>
      <c r="PYF109" s="49"/>
      <c r="PYG109" s="49"/>
      <c r="PYH109" s="49"/>
      <c r="PYI109" s="49"/>
      <c r="PYJ109" s="49"/>
      <c r="PYK109" s="49"/>
      <c r="PYL109" s="49"/>
      <c r="PYM109" s="49"/>
      <c r="PYN109" s="49"/>
      <c r="PYO109" s="49"/>
      <c r="PYP109" s="49"/>
      <c r="PYQ109" s="49"/>
      <c r="PYR109" s="49"/>
      <c r="PYS109" s="49"/>
      <c r="PYT109" s="49"/>
      <c r="PYU109" s="49"/>
      <c r="PYV109" s="49"/>
      <c r="PYW109" s="49"/>
      <c r="PYX109" s="49"/>
      <c r="PYY109" s="49"/>
      <c r="PYZ109" s="49"/>
      <c r="PZA109" s="49"/>
      <c r="PZB109" s="49"/>
      <c r="PZC109" s="49"/>
      <c r="PZD109" s="49"/>
      <c r="PZE109" s="49"/>
      <c r="PZF109" s="49"/>
      <c r="PZG109" s="49"/>
      <c r="PZH109" s="49"/>
      <c r="PZI109" s="49"/>
      <c r="PZJ109" s="49"/>
      <c r="PZK109" s="49"/>
      <c r="PZL109" s="49"/>
      <c r="PZM109" s="49"/>
      <c r="PZN109" s="49"/>
      <c r="PZO109" s="49"/>
      <c r="PZP109" s="49"/>
      <c r="PZQ109" s="49"/>
      <c r="PZR109" s="49"/>
      <c r="PZS109" s="49"/>
      <c r="PZT109" s="49"/>
      <c r="PZU109" s="49"/>
      <c r="PZV109" s="49"/>
      <c r="PZW109" s="49"/>
      <c r="PZX109" s="49"/>
      <c r="PZY109" s="49"/>
      <c r="PZZ109" s="49"/>
      <c r="QAA109" s="49"/>
      <c r="QAB109" s="49"/>
      <c r="QAC109" s="49"/>
      <c r="QAD109" s="49"/>
      <c r="QAE109" s="49"/>
      <c r="QAF109" s="49"/>
      <c r="QAG109" s="49"/>
      <c r="QAH109" s="49"/>
      <c r="QAI109" s="49"/>
      <c r="QAJ109" s="49"/>
      <c r="QAK109" s="49"/>
      <c r="QAL109" s="49"/>
      <c r="QAM109" s="49"/>
      <c r="QAN109" s="49"/>
      <c r="QAO109" s="49"/>
      <c r="QAP109" s="49"/>
      <c r="QAQ109" s="49"/>
      <c r="QAR109" s="49"/>
      <c r="QAS109" s="49"/>
      <c r="QAT109" s="49"/>
      <c r="QAU109" s="49"/>
      <c r="QAV109" s="49"/>
      <c r="QAW109" s="49"/>
      <c r="QAX109" s="49"/>
      <c r="QAY109" s="49"/>
      <c r="QAZ109" s="49"/>
      <c r="QBA109" s="49"/>
      <c r="QBB109" s="49"/>
      <c r="QBC109" s="49"/>
      <c r="QBD109" s="49"/>
      <c r="QBE109" s="49"/>
      <c r="QBF109" s="49"/>
      <c r="QBG109" s="49"/>
      <c r="QBH109" s="49"/>
      <c r="QBI109" s="49"/>
      <c r="QBJ109" s="49"/>
      <c r="QBK109" s="49"/>
      <c r="QBL109" s="49"/>
      <c r="QBM109" s="49"/>
      <c r="QBN109" s="49"/>
      <c r="QBO109" s="49"/>
      <c r="QBP109" s="49"/>
      <c r="QBQ109" s="49"/>
      <c r="QBR109" s="49"/>
      <c r="QBS109" s="49"/>
      <c r="QBT109" s="49"/>
      <c r="QBU109" s="49"/>
      <c r="QBV109" s="49"/>
      <c r="QBW109" s="49"/>
      <c r="QBX109" s="49"/>
      <c r="QBY109" s="49"/>
      <c r="QBZ109" s="49"/>
      <c r="QCA109" s="49"/>
      <c r="QCB109" s="49"/>
      <c r="QCC109" s="49"/>
      <c r="QCD109" s="49"/>
      <c r="QCE109" s="49"/>
      <c r="QCF109" s="49"/>
      <c r="QCG109" s="49"/>
      <c r="QCH109" s="49"/>
      <c r="QCI109" s="49"/>
      <c r="QCJ109" s="49"/>
      <c r="QCK109" s="49"/>
      <c r="QCL109" s="49"/>
      <c r="QCM109" s="49"/>
      <c r="QCN109" s="49"/>
      <c r="QCO109" s="49"/>
      <c r="QCP109" s="49"/>
      <c r="QCQ109" s="49"/>
      <c r="QCR109" s="49"/>
      <c r="QCS109" s="49"/>
      <c r="QCT109" s="49"/>
      <c r="QCU109" s="49"/>
      <c r="QCV109" s="49"/>
      <c r="QCW109" s="49"/>
      <c r="QCX109" s="49"/>
      <c r="QCY109" s="49"/>
      <c r="QCZ109" s="49"/>
      <c r="QDA109" s="49"/>
      <c r="QDB109" s="49"/>
      <c r="QDC109" s="49"/>
      <c r="QDD109" s="49"/>
      <c r="QDE109" s="49"/>
      <c r="QDF109" s="49"/>
      <c r="QDG109" s="49"/>
      <c r="QDH109" s="49"/>
      <c r="QDI109" s="49"/>
      <c r="QDJ109" s="49"/>
      <c r="QDK109" s="49"/>
      <c r="QDL109" s="49"/>
      <c r="QDM109" s="49"/>
      <c r="QDN109" s="49"/>
      <c r="QDO109" s="49"/>
      <c r="QDP109" s="49"/>
      <c r="QDQ109" s="49"/>
      <c r="QDR109" s="49"/>
      <c r="QDS109" s="49"/>
      <c r="QDT109" s="49"/>
      <c r="QDU109" s="49"/>
      <c r="QDV109" s="49"/>
      <c r="QDW109" s="49"/>
      <c r="QDX109" s="49"/>
      <c r="QDY109" s="49"/>
      <c r="QDZ109" s="49"/>
      <c r="QEA109" s="49"/>
      <c r="QEB109" s="49"/>
      <c r="QEC109" s="49"/>
      <c r="QED109" s="49"/>
      <c r="QEE109" s="49"/>
      <c r="QEF109" s="49"/>
      <c r="QEG109" s="49"/>
      <c r="QEH109" s="49"/>
      <c r="QEI109" s="49"/>
      <c r="QEJ109" s="49"/>
      <c r="QEK109" s="49"/>
      <c r="QEL109" s="49"/>
      <c r="QEM109" s="49"/>
      <c r="QEN109" s="49"/>
      <c r="QEO109" s="49"/>
      <c r="QEP109" s="49"/>
      <c r="QEQ109" s="49"/>
      <c r="QER109" s="49"/>
      <c r="QES109" s="49"/>
      <c r="QET109" s="49"/>
      <c r="QEU109" s="49"/>
      <c r="QEV109" s="49"/>
      <c r="QEW109" s="49"/>
      <c r="QEX109" s="49"/>
      <c r="QEY109" s="49"/>
      <c r="QEZ109" s="49"/>
      <c r="QFA109" s="49"/>
      <c r="QFB109" s="49"/>
      <c r="QFC109" s="49"/>
      <c r="QFD109" s="49"/>
      <c r="QFE109" s="49"/>
      <c r="QFF109" s="49"/>
      <c r="QFG109" s="49"/>
      <c r="QFH109" s="49"/>
      <c r="QFI109" s="49"/>
      <c r="QFJ109" s="49"/>
      <c r="QFK109" s="49"/>
      <c r="QFL109" s="49"/>
      <c r="QFM109" s="49"/>
      <c r="QFN109" s="49"/>
      <c r="QFO109" s="49"/>
      <c r="QFP109" s="49"/>
      <c r="QFQ109" s="49"/>
      <c r="QFR109" s="49"/>
      <c r="QFS109" s="49"/>
      <c r="QFT109" s="49"/>
      <c r="QFU109" s="49"/>
      <c r="QFV109" s="49"/>
      <c r="QFW109" s="49"/>
      <c r="QFX109" s="49"/>
      <c r="QFY109" s="49"/>
      <c r="QFZ109" s="49"/>
      <c r="QGA109" s="49"/>
      <c r="QGB109" s="49"/>
      <c r="QGC109" s="49"/>
      <c r="QGD109" s="49"/>
      <c r="QGE109" s="49"/>
      <c r="QGF109" s="49"/>
      <c r="QGG109" s="49"/>
      <c r="QGH109" s="49"/>
      <c r="QGI109" s="49"/>
      <c r="QGJ109" s="49"/>
      <c r="QGK109" s="49"/>
      <c r="QGL109" s="49"/>
      <c r="QGM109" s="49"/>
      <c r="QGN109" s="49"/>
      <c r="QGO109" s="49"/>
      <c r="QGP109" s="49"/>
      <c r="QGQ109" s="49"/>
      <c r="QGR109" s="49"/>
      <c r="QGS109" s="49"/>
      <c r="QGT109" s="49"/>
      <c r="QGU109" s="49"/>
      <c r="QGV109" s="49"/>
      <c r="QGW109" s="49"/>
      <c r="QGX109" s="49"/>
      <c r="QGY109" s="49"/>
      <c r="QGZ109" s="49"/>
      <c r="QHA109" s="49"/>
      <c r="QHB109" s="49"/>
      <c r="QHC109" s="49"/>
      <c r="QHD109" s="49"/>
      <c r="QHE109" s="49"/>
      <c r="QHF109" s="49"/>
      <c r="QHG109" s="49"/>
      <c r="QHH109" s="49"/>
      <c r="QHI109" s="49"/>
      <c r="QHJ109" s="49"/>
      <c r="QHK109" s="49"/>
      <c r="QHL109" s="49"/>
      <c r="QHM109" s="49"/>
      <c r="QHN109" s="49"/>
      <c r="QHO109" s="49"/>
      <c r="QHP109" s="49"/>
      <c r="QHQ109" s="49"/>
      <c r="QHR109" s="49"/>
      <c r="QHS109" s="49"/>
      <c r="QHT109" s="49"/>
      <c r="QHU109" s="49"/>
      <c r="QHV109" s="49"/>
      <c r="QHW109" s="49"/>
      <c r="QHX109" s="49"/>
      <c r="QHY109" s="49"/>
      <c r="QHZ109" s="49"/>
      <c r="QIA109" s="49"/>
      <c r="QIB109" s="49"/>
      <c r="QIC109" s="49"/>
      <c r="QID109" s="49"/>
      <c r="QIE109" s="49"/>
      <c r="QIF109" s="49"/>
      <c r="QIG109" s="49"/>
      <c r="QIH109" s="49"/>
      <c r="QII109" s="49"/>
      <c r="QIJ109" s="49"/>
      <c r="QIK109" s="49"/>
      <c r="QIL109" s="49"/>
      <c r="QIM109" s="49"/>
      <c r="QIN109" s="49"/>
      <c r="QIO109" s="49"/>
      <c r="QIP109" s="49"/>
      <c r="QIQ109" s="49"/>
      <c r="QIR109" s="49"/>
      <c r="QIS109" s="49"/>
      <c r="QIT109" s="49"/>
      <c r="QIU109" s="49"/>
      <c r="QIV109" s="49"/>
      <c r="QIW109" s="49"/>
      <c r="QIX109" s="49"/>
      <c r="QIY109" s="49"/>
      <c r="QIZ109" s="49"/>
      <c r="QJA109" s="49"/>
      <c r="QJB109" s="49"/>
      <c r="QJC109" s="49"/>
      <c r="QJD109" s="49"/>
      <c r="QJE109" s="49"/>
      <c r="QJF109" s="49"/>
      <c r="QJG109" s="49"/>
      <c r="QJH109" s="49"/>
      <c r="QJI109" s="49"/>
      <c r="QJJ109" s="49"/>
      <c r="QJK109" s="49"/>
      <c r="QJL109" s="49"/>
      <c r="QJM109" s="49"/>
      <c r="QJN109" s="49"/>
      <c r="QJO109" s="49"/>
      <c r="QJP109" s="49"/>
      <c r="QJQ109" s="49"/>
      <c r="QJR109" s="49"/>
      <c r="QJS109" s="49"/>
      <c r="QJT109" s="49"/>
      <c r="QJU109" s="49"/>
      <c r="QJV109" s="49"/>
      <c r="QJW109" s="49"/>
      <c r="QJX109" s="49"/>
      <c r="QJY109" s="49"/>
      <c r="QJZ109" s="49"/>
      <c r="QKA109" s="49"/>
      <c r="QKB109" s="49"/>
      <c r="QKC109" s="49"/>
      <c r="QKD109" s="49"/>
      <c r="QKE109" s="49"/>
      <c r="QKF109" s="49"/>
      <c r="QKG109" s="49"/>
      <c r="QKH109" s="49"/>
      <c r="QKI109" s="49"/>
      <c r="QKJ109" s="49"/>
      <c r="QKK109" s="49"/>
      <c r="QKL109" s="49"/>
      <c r="QKM109" s="49"/>
      <c r="QKN109" s="49"/>
      <c r="QKO109" s="49"/>
      <c r="QKP109" s="49"/>
      <c r="QKQ109" s="49"/>
      <c r="QKR109" s="49"/>
      <c r="QKS109" s="49"/>
      <c r="QKT109" s="49"/>
      <c r="QKU109" s="49"/>
      <c r="QKV109" s="49"/>
      <c r="QKW109" s="49"/>
      <c r="QKX109" s="49"/>
      <c r="QKY109" s="49"/>
      <c r="QKZ109" s="49"/>
      <c r="QLA109" s="49"/>
      <c r="QLB109" s="49"/>
      <c r="QLC109" s="49"/>
      <c r="QLD109" s="49"/>
      <c r="QLE109" s="49"/>
      <c r="QLF109" s="49"/>
      <c r="QLG109" s="49"/>
      <c r="QLH109" s="49"/>
      <c r="QLI109" s="49"/>
      <c r="QLJ109" s="49"/>
      <c r="QLK109" s="49"/>
      <c r="QLL109" s="49"/>
      <c r="QLM109" s="49"/>
      <c r="QLN109" s="49"/>
      <c r="QLO109" s="49"/>
      <c r="QLP109" s="49"/>
      <c r="QLQ109" s="49"/>
      <c r="QLR109" s="49"/>
      <c r="QLS109" s="49"/>
      <c r="QLT109" s="49"/>
      <c r="QLU109" s="49"/>
      <c r="QLV109" s="49"/>
      <c r="QLW109" s="49"/>
      <c r="QLX109" s="49"/>
      <c r="QLY109" s="49"/>
      <c r="QLZ109" s="49"/>
      <c r="QMA109" s="49"/>
      <c r="QMB109" s="49"/>
      <c r="QMC109" s="49"/>
      <c r="QMD109" s="49"/>
      <c r="QME109" s="49"/>
      <c r="QMF109" s="49"/>
      <c r="QMG109" s="49"/>
      <c r="QMH109" s="49"/>
      <c r="QMI109" s="49"/>
      <c r="QMJ109" s="49"/>
      <c r="QMK109" s="49"/>
      <c r="QML109" s="49"/>
      <c r="QMM109" s="49"/>
      <c r="QMN109" s="49"/>
      <c r="QMO109" s="49"/>
      <c r="QMP109" s="49"/>
      <c r="QMQ109" s="49"/>
      <c r="QMR109" s="49"/>
      <c r="QMS109" s="49"/>
      <c r="QMT109" s="49"/>
      <c r="QMU109" s="49"/>
      <c r="QMV109" s="49"/>
      <c r="QMW109" s="49"/>
      <c r="QMX109" s="49"/>
      <c r="QMY109" s="49"/>
      <c r="QMZ109" s="49"/>
      <c r="QNA109" s="49"/>
      <c r="QNB109" s="49"/>
      <c r="QNC109" s="49"/>
      <c r="QND109" s="49"/>
      <c r="QNE109" s="49"/>
      <c r="QNF109" s="49"/>
      <c r="QNG109" s="49"/>
      <c r="QNH109" s="49"/>
      <c r="QNI109" s="49"/>
      <c r="QNJ109" s="49"/>
      <c r="QNK109" s="49"/>
      <c r="QNL109" s="49"/>
      <c r="QNM109" s="49"/>
      <c r="QNN109" s="49"/>
      <c r="QNO109" s="49"/>
      <c r="QNP109" s="49"/>
      <c r="QNQ109" s="49"/>
      <c r="QNR109" s="49"/>
      <c r="QNS109" s="49"/>
      <c r="QNT109" s="49"/>
      <c r="QNU109" s="49"/>
      <c r="QNV109" s="49"/>
      <c r="QNW109" s="49"/>
      <c r="QNX109" s="49"/>
      <c r="QNY109" s="49"/>
      <c r="QNZ109" s="49"/>
      <c r="QOA109" s="49"/>
      <c r="QOB109" s="49"/>
      <c r="QOC109" s="49"/>
      <c r="QOD109" s="49"/>
      <c r="QOE109" s="49"/>
      <c r="QOF109" s="49"/>
      <c r="QOG109" s="49"/>
      <c r="QOH109" s="49"/>
      <c r="QOI109" s="49"/>
      <c r="QOJ109" s="49"/>
      <c r="QOK109" s="49"/>
      <c r="QOL109" s="49"/>
      <c r="QOM109" s="49"/>
      <c r="QON109" s="49"/>
      <c r="QOO109" s="49"/>
      <c r="QOP109" s="49"/>
      <c r="QOQ109" s="49"/>
      <c r="QOR109" s="49"/>
      <c r="QOS109" s="49"/>
      <c r="QOT109" s="49"/>
      <c r="QOU109" s="49"/>
      <c r="QOV109" s="49"/>
      <c r="QOW109" s="49"/>
      <c r="QOX109" s="49"/>
      <c r="QOY109" s="49"/>
      <c r="QOZ109" s="49"/>
      <c r="QPA109" s="49"/>
      <c r="QPB109" s="49"/>
      <c r="QPC109" s="49"/>
      <c r="QPD109" s="49"/>
      <c r="QPE109" s="49"/>
      <c r="QPF109" s="49"/>
      <c r="QPG109" s="49"/>
      <c r="QPH109" s="49"/>
      <c r="QPI109" s="49"/>
      <c r="QPJ109" s="49"/>
      <c r="QPK109" s="49"/>
      <c r="QPL109" s="49"/>
      <c r="QPM109" s="49"/>
      <c r="QPN109" s="49"/>
      <c r="QPO109" s="49"/>
      <c r="QPP109" s="49"/>
      <c r="QPQ109" s="49"/>
      <c r="QPR109" s="49"/>
      <c r="QPS109" s="49"/>
      <c r="QPT109" s="49"/>
      <c r="QPU109" s="49"/>
      <c r="QPV109" s="49"/>
      <c r="QPW109" s="49"/>
      <c r="QPX109" s="49"/>
      <c r="QPY109" s="49"/>
      <c r="QPZ109" s="49"/>
      <c r="QQA109" s="49"/>
      <c r="QQB109" s="49"/>
      <c r="QQC109" s="49"/>
      <c r="QQD109" s="49"/>
      <c r="QQE109" s="49"/>
      <c r="QQF109" s="49"/>
      <c r="QQG109" s="49"/>
      <c r="QQH109" s="49"/>
      <c r="QQI109" s="49"/>
      <c r="QQJ109" s="49"/>
      <c r="QQK109" s="49"/>
      <c r="QQL109" s="49"/>
      <c r="QQM109" s="49"/>
      <c r="QQN109" s="49"/>
      <c r="QQO109" s="49"/>
      <c r="QQP109" s="49"/>
      <c r="QQQ109" s="49"/>
      <c r="QQR109" s="49"/>
      <c r="QQS109" s="49"/>
      <c r="QQT109" s="49"/>
      <c r="QQU109" s="49"/>
      <c r="QQV109" s="49"/>
      <c r="QQW109" s="49"/>
      <c r="QQX109" s="49"/>
      <c r="QQY109" s="49"/>
      <c r="QQZ109" s="49"/>
      <c r="QRA109" s="49"/>
      <c r="QRB109" s="49"/>
      <c r="QRC109" s="49"/>
      <c r="QRD109" s="49"/>
      <c r="QRE109" s="49"/>
      <c r="QRF109" s="49"/>
      <c r="QRG109" s="49"/>
      <c r="QRH109" s="49"/>
      <c r="QRI109" s="49"/>
      <c r="QRJ109" s="49"/>
      <c r="QRK109" s="49"/>
      <c r="QRL109" s="49"/>
      <c r="QRM109" s="49"/>
      <c r="QRN109" s="49"/>
      <c r="QRO109" s="49"/>
      <c r="QRP109" s="49"/>
      <c r="QRQ109" s="49"/>
      <c r="QRR109" s="49"/>
      <c r="QRS109" s="49"/>
      <c r="QRT109" s="49"/>
      <c r="QRU109" s="49"/>
      <c r="QRV109" s="49"/>
      <c r="QRW109" s="49"/>
      <c r="QRX109" s="49"/>
      <c r="QRY109" s="49"/>
      <c r="QRZ109" s="49"/>
      <c r="QSA109" s="49"/>
      <c r="QSB109" s="49"/>
      <c r="QSC109" s="49"/>
      <c r="QSD109" s="49"/>
      <c r="QSE109" s="49"/>
      <c r="QSF109" s="49"/>
      <c r="QSG109" s="49"/>
      <c r="QSH109" s="49"/>
      <c r="QSI109" s="49"/>
      <c r="QSJ109" s="49"/>
      <c r="QSK109" s="49"/>
      <c r="QSL109" s="49"/>
      <c r="QSM109" s="49"/>
      <c r="QSN109" s="49"/>
      <c r="QSO109" s="49"/>
      <c r="QSP109" s="49"/>
      <c r="QSQ109" s="49"/>
      <c r="QSR109" s="49"/>
      <c r="QSS109" s="49"/>
      <c r="QST109" s="49"/>
      <c r="QSU109" s="49"/>
      <c r="QSV109" s="49"/>
      <c r="QSW109" s="49"/>
      <c r="QSX109" s="49"/>
      <c r="QSY109" s="49"/>
      <c r="QSZ109" s="49"/>
      <c r="QTA109" s="49"/>
      <c r="QTB109" s="49"/>
      <c r="QTC109" s="49"/>
      <c r="QTD109" s="49"/>
      <c r="QTE109" s="49"/>
      <c r="QTF109" s="49"/>
      <c r="QTG109" s="49"/>
      <c r="QTH109" s="49"/>
      <c r="QTI109" s="49"/>
      <c r="QTJ109" s="49"/>
      <c r="QTK109" s="49"/>
      <c r="QTL109" s="49"/>
      <c r="QTM109" s="49"/>
      <c r="QTN109" s="49"/>
      <c r="QTO109" s="49"/>
      <c r="QTP109" s="49"/>
      <c r="QTQ109" s="49"/>
      <c r="QTR109" s="49"/>
      <c r="QTS109" s="49"/>
      <c r="QTT109" s="49"/>
      <c r="QTU109" s="49"/>
      <c r="QTV109" s="49"/>
      <c r="QTW109" s="49"/>
      <c r="QTX109" s="49"/>
      <c r="QTY109" s="49"/>
      <c r="QTZ109" s="49"/>
      <c r="QUA109" s="49"/>
      <c r="QUB109" s="49"/>
      <c r="QUC109" s="49"/>
      <c r="QUD109" s="49"/>
      <c r="QUE109" s="49"/>
      <c r="QUF109" s="49"/>
      <c r="QUG109" s="49"/>
      <c r="QUH109" s="49"/>
      <c r="QUI109" s="49"/>
      <c r="QUJ109" s="49"/>
      <c r="QUK109" s="49"/>
      <c r="QUL109" s="49"/>
      <c r="QUM109" s="49"/>
      <c r="QUN109" s="49"/>
      <c r="QUO109" s="49"/>
      <c r="QUP109" s="49"/>
      <c r="QUQ109" s="49"/>
      <c r="QUR109" s="49"/>
      <c r="QUS109" s="49"/>
      <c r="QUT109" s="49"/>
      <c r="QUU109" s="49"/>
      <c r="QUV109" s="49"/>
      <c r="QUW109" s="49"/>
      <c r="QUX109" s="49"/>
      <c r="QUY109" s="49"/>
      <c r="QUZ109" s="49"/>
      <c r="QVA109" s="49"/>
      <c r="QVB109" s="49"/>
      <c r="QVC109" s="49"/>
      <c r="QVD109" s="49"/>
      <c r="QVE109" s="49"/>
      <c r="QVF109" s="49"/>
      <c r="QVG109" s="49"/>
      <c r="QVH109" s="49"/>
      <c r="QVI109" s="49"/>
      <c r="QVJ109" s="49"/>
      <c r="QVK109" s="49"/>
      <c r="QVL109" s="49"/>
      <c r="QVM109" s="49"/>
      <c r="QVN109" s="49"/>
      <c r="QVO109" s="49"/>
      <c r="QVP109" s="49"/>
      <c r="QVQ109" s="49"/>
      <c r="QVR109" s="49"/>
      <c r="QVS109" s="49"/>
      <c r="QVT109" s="49"/>
      <c r="QVU109" s="49"/>
      <c r="QVV109" s="49"/>
      <c r="QVW109" s="49"/>
      <c r="QVX109" s="49"/>
      <c r="QVY109" s="49"/>
      <c r="QVZ109" s="49"/>
      <c r="QWA109" s="49"/>
      <c r="QWB109" s="49"/>
      <c r="QWC109" s="49"/>
      <c r="QWD109" s="49"/>
      <c r="QWE109" s="49"/>
      <c r="QWF109" s="49"/>
      <c r="QWG109" s="49"/>
      <c r="QWH109" s="49"/>
      <c r="QWI109" s="49"/>
      <c r="QWJ109" s="49"/>
      <c r="QWK109" s="49"/>
      <c r="QWL109" s="49"/>
      <c r="QWM109" s="49"/>
      <c r="QWN109" s="49"/>
      <c r="QWO109" s="49"/>
      <c r="QWP109" s="49"/>
      <c r="QWQ109" s="49"/>
      <c r="QWR109" s="49"/>
      <c r="QWS109" s="49"/>
      <c r="QWT109" s="49"/>
      <c r="QWU109" s="49"/>
      <c r="QWV109" s="49"/>
      <c r="QWW109" s="49"/>
      <c r="QWX109" s="49"/>
      <c r="QWY109" s="49"/>
      <c r="QWZ109" s="49"/>
      <c r="QXA109" s="49"/>
      <c r="QXB109" s="49"/>
      <c r="QXC109" s="49"/>
      <c r="QXD109" s="49"/>
      <c r="QXE109" s="49"/>
      <c r="QXF109" s="49"/>
      <c r="QXG109" s="49"/>
      <c r="QXH109" s="49"/>
      <c r="QXI109" s="49"/>
      <c r="QXJ109" s="49"/>
      <c r="QXK109" s="49"/>
      <c r="QXL109" s="49"/>
      <c r="QXM109" s="49"/>
      <c r="QXN109" s="49"/>
      <c r="QXO109" s="49"/>
      <c r="QXP109" s="49"/>
      <c r="QXQ109" s="49"/>
      <c r="QXR109" s="49"/>
      <c r="QXS109" s="49"/>
      <c r="QXT109" s="49"/>
      <c r="QXU109" s="49"/>
      <c r="QXV109" s="49"/>
      <c r="QXW109" s="49"/>
      <c r="QXX109" s="49"/>
      <c r="QXY109" s="49"/>
      <c r="QXZ109" s="49"/>
      <c r="QYA109" s="49"/>
      <c r="QYB109" s="49"/>
      <c r="QYC109" s="49"/>
      <c r="QYD109" s="49"/>
      <c r="QYE109" s="49"/>
      <c r="QYF109" s="49"/>
      <c r="QYG109" s="49"/>
      <c r="QYH109" s="49"/>
      <c r="QYI109" s="49"/>
      <c r="QYJ109" s="49"/>
      <c r="QYK109" s="49"/>
      <c r="QYL109" s="49"/>
      <c r="QYM109" s="49"/>
      <c r="QYN109" s="49"/>
      <c r="QYO109" s="49"/>
      <c r="QYP109" s="49"/>
      <c r="QYQ109" s="49"/>
      <c r="QYR109" s="49"/>
      <c r="QYS109" s="49"/>
      <c r="QYT109" s="49"/>
      <c r="QYU109" s="49"/>
      <c r="QYV109" s="49"/>
      <c r="QYW109" s="49"/>
      <c r="QYX109" s="49"/>
      <c r="QYY109" s="49"/>
      <c r="QYZ109" s="49"/>
      <c r="QZA109" s="49"/>
      <c r="QZB109" s="49"/>
      <c r="QZC109" s="49"/>
      <c r="QZD109" s="49"/>
      <c r="QZE109" s="49"/>
      <c r="QZF109" s="49"/>
      <c r="QZG109" s="49"/>
      <c r="QZH109" s="49"/>
      <c r="QZI109" s="49"/>
      <c r="QZJ109" s="49"/>
      <c r="QZK109" s="49"/>
      <c r="QZL109" s="49"/>
      <c r="QZM109" s="49"/>
      <c r="QZN109" s="49"/>
      <c r="QZO109" s="49"/>
      <c r="QZP109" s="49"/>
      <c r="QZQ109" s="49"/>
      <c r="QZR109" s="49"/>
      <c r="QZS109" s="49"/>
      <c r="QZT109" s="49"/>
      <c r="QZU109" s="49"/>
      <c r="QZV109" s="49"/>
      <c r="QZW109" s="49"/>
      <c r="QZX109" s="49"/>
      <c r="QZY109" s="49"/>
      <c r="QZZ109" s="49"/>
      <c r="RAA109" s="49"/>
      <c r="RAB109" s="49"/>
      <c r="RAC109" s="49"/>
      <c r="RAD109" s="49"/>
      <c r="RAE109" s="49"/>
      <c r="RAF109" s="49"/>
      <c r="RAG109" s="49"/>
      <c r="RAH109" s="49"/>
      <c r="RAI109" s="49"/>
      <c r="RAJ109" s="49"/>
      <c r="RAK109" s="49"/>
      <c r="RAL109" s="49"/>
      <c r="RAM109" s="49"/>
      <c r="RAN109" s="49"/>
      <c r="RAO109" s="49"/>
      <c r="RAP109" s="49"/>
      <c r="RAQ109" s="49"/>
      <c r="RAR109" s="49"/>
      <c r="RAS109" s="49"/>
      <c r="RAT109" s="49"/>
      <c r="RAU109" s="49"/>
      <c r="RAV109" s="49"/>
      <c r="RAW109" s="49"/>
      <c r="RAX109" s="49"/>
      <c r="RAY109" s="49"/>
      <c r="RAZ109" s="49"/>
      <c r="RBA109" s="49"/>
      <c r="RBB109" s="49"/>
      <c r="RBC109" s="49"/>
      <c r="RBD109" s="49"/>
      <c r="RBE109" s="49"/>
      <c r="RBF109" s="49"/>
      <c r="RBG109" s="49"/>
      <c r="RBH109" s="49"/>
      <c r="RBI109" s="49"/>
      <c r="RBJ109" s="49"/>
      <c r="RBK109" s="49"/>
      <c r="RBL109" s="49"/>
      <c r="RBM109" s="49"/>
      <c r="RBN109" s="49"/>
      <c r="RBO109" s="49"/>
      <c r="RBP109" s="49"/>
      <c r="RBQ109" s="49"/>
      <c r="RBR109" s="49"/>
      <c r="RBS109" s="49"/>
      <c r="RBT109" s="49"/>
      <c r="RBU109" s="49"/>
      <c r="RBV109" s="49"/>
      <c r="RBW109" s="49"/>
      <c r="RBX109" s="49"/>
      <c r="RBY109" s="49"/>
      <c r="RBZ109" s="49"/>
      <c r="RCA109" s="49"/>
      <c r="RCB109" s="49"/>
      <c r="RCC109" s="49"/>
      <c r="RCD109" s="49"/>
      <c r="RCE109" s="49"/>
      <c r="RCF109" s="49"/>
      <c r="RCG109" s="49"/>
      <c r="RCH109" s="49"/>
      <c r="RCI109" s="49"/>
      <c r="RCJ109" s="49"/>
      <c r="RCK109" s="49"/>
      <c r="RCL109" s="49"/>
      <c r="RCM109" s="49"/>
      <c r="RCN109" s="49"/>
      <c r="RCO109" s="49"/>
      <c r="RCP109" s="49"/>
      <c r="RCQ109" s="49"/>
      <c r="RCR109" s="49"/>
      <c r="RCS109" s="49"/>
      <c r="RCT109" s="49"/>
      <c r="RCU109" s="49"/>
      <c r="RCV109" s="49"/>
      <c r="RCW109" s="49"/>
      <c r="RCX109" s="49"/>
      <c r="RCY109" s="49"/>
      <c r="RCZ109" s="49"/>
      <c r="RDA109" s="49"/>
      <c r="RDB109" s="49"/>
      <c r="RDC109" s="49"/>
      <c r="RDD109" s="49"/>
      <c r="RDE109" s="49"/>
      <c r="RDF109" s="49"/>
      <c r="RDG109" s="49"/>
      <c r="RDH109" s="49"/>
      <c r="RDI109" s="49"/>
      <c r="RDJ109" s="49"/>
      <c r="RDK109" s="49"/>
      <c r="RDL109" s="49"/>
      <c r="RDM109" s="49"/>
      <c r="RDN109" s="49"/>
      <c r="RDO109" s="49"/>
      <c r="RDP109" s="49"/>
      <c r="RDQ109" s="49"/>
      <c r="RDR109" s="49"/>
      <c r="RDS109" s="49"/>
      <c r="RDT109" s="49"/>
      <c r="RDU109" s="49"/>
      <c r="RDV109" s="49"/>
      <c r="RDW109" s="49"/>
      <c r="RDX109" s="49"/>
      <c r="RDY109" s="49"/>
      <c r="RDZ109" s="49"/>
      <c r="REA109" s="49"/>
      <c r="REB109" s="49"/>
      <c r="REC109" s="49"/>
      <c r="RED109" s="49"/>
      <c r="REE109" s="49"/>
      <c r="REF109" s="49"/>
      <c r="REG109" s="49"/>
      <c r="REH109" s="49"/>
      <c r="REI109" s="49"/>
      <c r="REJ109" s="49"/>
      <c r="REK109" s="49"/>
      <c r="REL109" s="49"/>
      <c r="REM109" s="49"/>
      <c r="REN109" s="49"/>
      <c r="REO109" s="49"/>
      <c r="REP109" s="49"/>
      <c r="REQ109" s="49"/>
      <c r="RER109" s="49"/>
      <c r="RES109" s="49"/>
      <c r="RET109" s="49"/>
      <c r="REU109" s="49"/>
      <c r="REV109" s="49"/>
      <c r="REW109" s="49"/>
      <c r="REX109" s="49"/>
      <c r="REY109" s="49"/>
      <c r="REZ109" s="49"/>
      <c r="RFA109" s="49"/>
      <c r="RFB109" s="49"/>
      <c r="RFC109" s="49"/>
      <c r="RFD109" s="49"/>
      <c r="RFE109" s="49"/>
      <c r="RFF109" s="49"/>
      <c r="RFG109" s="49"/>
      <c r="RFH109" s="49"/>
      <c r="RFI109" s="49"/>
      <c r="RFJ109" s="49"/>
      <c r="RFK109" s="49"/>
      <c r="RFL109" s="49"/>
      <c r="RFM109" s="49"/>
      <c r="RFN109" s="49"/>
      <c r="RFO109" s="49"/>
      <c r="RFP109" s="49"/>
      <c r="RFQ109" s="49"/>
      <c r="RFR109" s="49"/>
      <c r="RFS109" s="49"/>
      <c r="RFT109" s="49"/>
      <c r="RFU109" s="49"/>
      <c r="RFV109" s="49"/>
      <c r="RFW109" s="49"/>
      <c r="RFX109" s="49"/>
      <c r="RFY109" s="49"/>
      <c r="RFZ109" s="49"/>
      <c r="RGA109" s="49"/>
      <c r="RGB109" s="49"/>
      <c r="RGC109" s="49"/>
      <c r="RGD109" s="49"/>
      <c r="RGE109" s="49"/>
      <c r="RGF109" s="49"/>
      <c r="RGG109" s="49"/>
      <c r="RGH109" s="49"/>
      <c r="RGI109" s="49"/>
      <c r="RGJ109" s="49"/>
      <c r="RGK109" s="49"/>
      <c r="RGL109" s="49"/>
      <c r="RGM109" s="49"/>
      <c r="RGN109" s="49"/>
      <c r="RGO109" s="49"/>
      <c r="RGP109" s="49"/>
      <c r="RGQ109" s="49"/>
      <c r="RGR109" s="49"/>
      <c r="RGS109" s="49"/>
      <c r="RGT109" s="49"/>
      <c r="RGU109" s="49"/>
      <c r="RGV109" s="49"/>
      <c r="RGW109" s="49"/>
      <c r="RGX109" s="49"/>
      <c r="RGY109" s="49"/>
      <c r="RGZ109" s="49"/>
      <c r="RHA109" s="49"/>
      <c r="RHB109" s="49"/>
      <c r="RHC109" s="49"/>
      <c r="RHD109" s="49"/>
      <c r="RHE109" s="49"/>
      <c r="RHF109" s="49"/>
      <c r="RHG109" s="49"/>
      <c r="RHH109" s="49"/>
      <c r="RHI109" s="49"/>
      <c r="RHJ109" s="49"/>
      <c r="RHK109" s="49"/>
      <c r="RHL109" s="49"/>
      <c r="RHM109" s="49"/>
      <c r="RHN109" s="49"/>
      <c r="RHO109" s="49"/>
      <c r="RHP109" s="49"/>
      <c r="RHQ109" s="49"/>
      <c r="RHR109" s="49"/>
      <c r="RHS109" s="49"/>
      <c r="RHT109" s="49"/>
      <c r="RHU109" s="49"/>
      <c r="RHV109" s="49"/>
      <c r="RHW109" s="49"/>
      <c r="RHX109" s="49"/>
      <c r="RHY109" s="49"/>
      <c r="RHZ109" s="49"/>
      <c r="RIA109" s="49"/>
      <c r="RIB109" s="49"/>
      <c r="RIC109" s="49"/>
      <c r="RID109" s="49"/>
      <c r="RIE109" s="49"/>
      <c r="RIF109" s="49"/>
      <c r="RIG109" s="49"/>
      <c r="RIH109" s="49"/>
      <c r="RII109" s="49"/>
      <c r="RIJ109" s="49"/>
      <c r="RIK109" s="49"/>
      <c r="RIL109" s="49"/>
      <c r="RIM109" s="49"/>
      <c r="RIN109" s="49"/>
      <c r="RIO109" s="49"/>
      <c r="RIP109" s="49"/>
      <c r="RIQ109" s="49"/>
      <c r="RIR109" s="49"/>
      <c r="RIS109" s="49"/>
      <c r="RIT109" s="49"/>
      <c r="RIU109" s="49"/>
      <c r="RIV109" s="49"/>
      <c r="RIW109" s="49"/>
      <c r="RIX109" s="49"/>
      <c r="RIY109" s="49"/>
      <c r="RIZ109" s="49"/>
      <c r="RJA109" s="49"/>
      <c r="RJB109" s="49"/>
      <c r="RJC109" s="49"/>
      <c r="RJD109" s="49"/>
      <c r="RJE109" s="49"/>
      <c r="RJF109" s="49"/>
      <c r="RJG109" s="49"/>
      <c r="RJH109" s="49"/>
      <c r="RJI109" s="49"/>
      <c r="RJJ109" s="49"/>
      <c r="RJK109" s="49"/>
      <c r="RJL109" s="49"/>
      <c r="RJM109" s="49"/>
      <c r="RJN109" s="49"/>
      <c r="RJO109" s="49"/>
      <c r="RJP109" s="49"/>
      <c r="RJQ109" s="49"/>
      <c r="RJR109" s="49"/>
      <c r="RJS109" s="49"/>
      <c r="RJT109" s="49"/>
      <c r="RJU109" s="49"/>
      <c r="RJV109" s="49"/>
      <c r="RJW109" s="49"/>
      <c r="RJX109" s="49"/>
      <c r="RJY109" s="49"/>
      <c r="RJZ109" s="49"/>
      <c r="RKA109" s="49"/>
      <c r="RKB109" s="49"/>
      <c r="RKC109" s="49"/>
      <c r="RKD109" s="49"/>
      <c r="RKE109" s="49"/>
      <c r="RKF109" s="49"/>
      <c r="RKG109" s="49"/>
      <c r="RKH109" s="49"/>
      <c r="RKI109" s="49"/>
      <c r="RKJ109" s="49"/>
      <c r="RKK109" s="49"/>
      <c r="RKL109" s="49"/>
      <c r="RKM109" s="49"/>
      <c r="RKN109" s="49"/>
      <c r="RKO109" s="49"/>
      <c r="RKP109" s="49"/>
      <c r="RKQ109" s="49"/>
      <c r="RKR109" s="49"/>
      <c r="RKS109" s="49"/>
      <c r="RKT109" s="49"/>
      <c r="RKU109" s="49"/>
      <c r="RKV109" s="49"/>
      <c r="RKW109" s="49"/>
      <c r="RKX109" s="49"/>
      <c r="RKY109" s="49"/>
      <c r="RKZ109" s="49"/>
      <c r="RLA109" s="49"/>
      <c r="RLB109" s="49"/>
      <c r="RLC109" s="49"/>
      <c r="RLD109" s="49"/>
      <c r="RLE109" s="49"/>
      <c r="RLF109" s="49"/>
      <c r="RLG109" s="49"/>
      <c r="RLH109" s="49"/>
      <c r="RLI109" s="49"/>
      <c r="RLJ109" s="49"/>
      <c r="RLK109" s="49"/>
      <c r="RLL109" s="49"/>
      <c r="RLM109" s="49"/>
      <c r="RLN109" s="49"/>
      <c r="RLO109" s="49"/>
      <c r="RLP109" s="49"/>
      <c r="RLQ109" s="49"/>
      <c r="RLR109" s="49"/>
      <c r="RLS109" s="49"/>
      <c r="RLT109" s="49"/>
      <c r="RLU109" s="49"/>
      <c r="RLV109" s="49"/>
      <c r="RLW109" s="49"/>
      <c r="RLX109" s="49"/>
      <c r="RLY109" s="49"/>
      <c r="RLZ109" s="49"/>
      <c r="RMA109" s="49"/>
      <c r="RMB109" s="49"/>
      <c r="RMC109" s="49"/>
      <c r="RMD109" s="49"/>
      <c r="RME109" s="49"/>
      <c r="RMF109" s="49"/>
      <c r="RMG109" s="49"/>
      <c r="RMH109" s="49"/>
      <c r="RMI109" s="49"/>
      <c r="RMJ109" s="49"/>
      <c r="RMK109" s="49"/>
      <c r="RML109" s="49"/>
      <c r="RMM109" s="49"/>
      <c r="RMN109" s="49"/>
      <c r="RMO109" s="49"/>
      <c r="RMP109" s="49"/>
      <c r="RMQ109" s="49"/>
      <c r="RMR109" s="49"/>
      <c r="RMS109" s="49"/>
      <c r="RMT109" s="49"/>
      <c r="RMU109" s="49"/>
      <c r="RMV109" s="49"/>
      <c r="RMW109" s="49"/>
      <c r="RMX109" s="49"/>
      <c r="RMY109" s="49"/>
      <c r="RMZ109" s="49"/>
      <c r="RNA109" s="49"/>
      <c r="RNB109" s="49"/>
      <c r="RNC109" s="49"/>
      <c r="RND109" s="49"/>
      <c r="RNE109" s="49"/>
      <c r="RNF109" s="49"/>
      <c r="RNG109" s="49"/>
      <c r="RNH109" s="49"/>
      <c r="RNI109" s="49"/>
      <c r="RNJ109" s="49"/>
      <c r="RNK109" s="49"/>
      <c r="RNL109" s="49"/>
      <c r="RNM109" s="49"/>
      <c r="RNN109" s="49"/>
      <c r="RNO109" s="49"/>
      <c r="RNP109" s="49"/>
      <c r="RNQ109" s="49"/>
      <c r="RNR109" s="49"/>
      <c r="RNS109" s="49"/>
      <c r="RNT109" s="49"/>
      <c r="RNU109" s="49"/>
      <c r="RNV109" s="49"/>
      <c r="RNW109" s="49"/>
      <c r="RNX109" s="49"/>
      <c r="RNY109" s="49"/>
      <c r="RNZ109" s="49"/>
      <c r="ROA109" s="49"/>
      <c r="ROB109" s="49"/>
      <c r="ROC109" s="49"/>
      <c r="ROD109" s="49"/>
      <c r="ROE109" s="49"/>
      <c r="ROF109" s="49"/>
      <c r="ROG109" s="49"/>
      <c r="ROH109" s="49"/>
      <c r="ROI109" s="49"/>
      <c r="ROJ109" s="49"/>
      <c r="ROK109" s="49"/>
      <c r="ROL109" s="49"/>
      <c r="ROM109" s="49"/>
      <c r="RON109" s="49"/>
      <c r="ROO109" s="49"/>
      <c r="ROP109" s="49"/>
      <c r="ROQ109" s="49"/>
      <c r="ROR109" s="49"/>
      <c r="ROS109" s="49"/>
      <c r="ROT109" s="49"/>
      <c r="ROU109" s="49"/>
      <c r="ROV109" s="49"/>
      <c r="ROW109" s="49"/>
      <c r="ROX109" s="49"/>
      <c r="ROY109" s="49"/>
      <c r="ROZ109" s="49"/>
      <c r="RPA109" s="49"/>
      <c r="RPB109" s="49"/>
      <c r="RPC109" s="49"/>
      <c r="RPD109" s="49"/>
      <c r="RPE109" s="49"/>
      <c r="RPF109" s="49"/>
      <c r="RPG109" s="49"/>
      <c r="RPH109" s="49"/>
      <c r="RPI109" s="49"/>
      <c r="RPJ109" s="49"/>
      <c r="RPK109" s="49"/>
      <c r="RPL109" s="49"/>
      <c r="RPM109" s="49"/>
      <c r="RPN109" s="49"/>
      <c r="RPO109" s="49"/>
      <c r="RPP109" s="49"/>
      <c r="RPQ109" s="49"/>
      <c r="RPR109" s="49"/>
      <c r="RPS109" s="49"/>
      <c r="RPT109" s="49"/>
      <c r="RPU109" s="49"/>
      <c r="RPV109" s="49"/>
      <c r="RPW109" s="49"/>
      <c r="RPX109" s="49"/>
      <c r="RPY109" s="49"/>
      <c r="RPZ109" s="49"/>
      <c r="RQA109" s="49"/>
      <c r="RQB109" s="49"/>
      <c r="RQC109" s="49"/>
      <c r="RQD109" s="49"/>
      <c r="RQE109" s="49"/>
      <c r="RQF109" s="49"/>
      <c r="RQG109" s="49"/>
      <c r="RQH109" s="49"/>
      <c r="RQI109" s="49"/>
      <c r="RQJ109" s="49"/>
      <c r="RQK109" s="49"/>
      <c r="RQL109" s="49"/>
      <c r="RQM109" s="49"/>
      <c r="RQN109" s="49"/>
      <c r="RQO109" s="49"/>
      <c r="RQP109" s="49"/>
      <c r="RQQ109" s="49"/>
      <c r="RQR109" s="49"/>
      <c r="RQS109" s="49"/>
      <c r="RQT109" s="49"/>
      <c r="RQU109" s="49"/>
      <c r="RQV109" s="49"/>
      <c r="RQW109" s="49"/>
      <c r="RQX109" s="49"/>
      <c r="RQY109" s="49"/>
      <c r="RQZ109" s="49"/>
      <c r="RRA109" s="49"/>
      <c r="RRB109" s="49"/>
      <c r="RRC109" s="49"/>
      <c r="RRD109" s="49"/>
      <c r="RRE109" s="49"/>
      <c r="RRF109" s="49"/>
      <c r="RRG109" s="49"/>
      <c r="RRH109" s="49"/>
      <c r="RRI109" s="49"/>
      <c r="RRJ109" s="49"/>
      <c r="RRK109" s="49"/>
      <c r="RRL109" s="49"/>
      <c r="RRM109" s="49"/>
      <c r="RRN109" s="49"/>
      <c r="RRO109" s="49"/>
      <c r="RRP109" s="49"/>
      <c r="RRQ109" s="49"/>
      <c r="RRR109" s="49"/>
      <c r="RRS109" s="49"/>
      <c r="RRT109" s="49"/>
      <c r="RRU109" s="49"/>
      <c r="RRV109" s="49"/>
      <c r="RRW109" s="49"/>
      <c r="RRX109" s="49"/>
      <c r="RRY109" s="49"/>
      <c r="RRZ109" s="49"/>
      <c r="RSA109" s="49"/>
      <c r="RSB109" s="49"/>
      <c r="RSC109" s="49"/>
      <c r="RSD109" s="49"/>
      <c r="RSE109" s="49"/>
      <c r="RSF109" s="49"/>
      <c r="RSG109" s="49"/>
      <c r="RSH109" s="49"/>
      <c r="RSI109" s="49"/>
      <c r="RSJ109" s="49"/>
      <c r="RSK109" s="49"/>
      <c r="RSL109" s="49"/>
      <c r="RSM109" s="49"/>
      <c r="RSN109" s="49"/>
      <c r="RSO109" s="49"/>
      <c r="RSP109" s="49"/>
      <c r="RSQ109" s="49"/>
      <c r="RSR109" s="49"/>
      <c r="RSS109" s="49"/>
      <c r="RST109" s="49"/>
      <c r="RSU109" s="49"/>
      <c r="RSV109" s="49"/>
      <c r="RSW109" s="49"/>
      <c r="RSX109" s="49"/>
      <c r="RSY109" s="49"/>
      <c r="RSZ109" s="49"/>
      <c r="RTA109" s="49"/>
      <c r="RTB109" s="49"/>
      <c r="RTC109" s="49"/>
      <c r="RTD109" s="49"/>
      <c r="RTE109" s="49"/>
      <c r="RTF109" s="49"/>
      <c r="RTG109" s="49"/>
      <c r="RTH109" s="49"/>
      <c r="RTI109" s="49"/>
      <c r="RTJ109" s="49"/>
      <c r="RTK109" s="49"/>
      <c r="RTL109" s="49"/>
      <c r="RTM109" s="49"/>
      <c r="RTN109" s="49"/>
      <c r="RTO109" s="49"/>
      <c r="RTP109" s="49"/>
      <c r="RTQ109" s="49"/>
      <c r="RTR109" s="49"/>
      <c r="RTS109" s="49"/>
      <c r="RTT109" s="49"/>
      <c r="RTU109" s="49"/>
      <c r="RTV109" s="49"/>
      <c r="RTW109" s="49"/>
      <c r="RTX109" s="49"/>
      <c r="RTY109" s="49"/>
      <c r="RTZ109" s="49"/>
      <c r="RUA109" s="49"/>
      <c r="RUB109" s="49"/>
      <c r="RUC109" s="49"/>
      <c r="RUD109" s="49"/>
      <c r="RUE109" s="49"/>
      <c r="RUF109" s="49"/>
      <c r="RUG109" s="49"/>
      <c r="RUH109" s="49"/>
      <c r="RUI109" s="49"/>
      <c r="RUJ109" s="49"/>
      <c r="RUK109" s="49"/>
      <c r="RUL109" s="49"/>
      <c r="RUM109" s="49"/>
      <c r="RUN109" s="49"/>
      <c r="RUO109" s="49"/>
      <c r="RUP109" s="49"/>
      <c r="RUQ109" s="49"/>
      <c r="RUR109" s="49"/>
      <c r="RUS109" s="49"/>
      <c r="RUT109" s="49"/>
      <c r="RUU109" s="49"/>
      <c r="RUV109" s="49"/>
      <c r="RUW109" s="49"/>
      <c r="RUX109" s="49"/>
      <c r="RUY109" s="49"/>
      <c r="RUZ109" s="49"/>
      <c r="RVA109" s="49"/>
      <c r="RVB109" s="49"/>
      <c r="RVC109" s="49"/>
      <c r="RVD109" s="49"/>
      <c r="RVE109" s="49"/>
      <c r="RVF109" s="49"/>
      <c r="RVG109" s="49"/>
      <c r="RVH109" s="49"/>
      <c r="RVI109" s="49"/>
      <c r="RVJ109" s="49"/>
      <c r="RVK109" s="49"/>
      <c r="RVL109" s="49"/>
      <c r="RVM109" s="49"/>
      <c r="RVN109" s="49"/>
      <c r="RVO109" s="49"/>
      <c r="RVP109" s="49"/>
      <c r="RVQ109" s="49"/>
      <c r="RVR109" s="49"/>
      <c r="RVS109" s="49"/>
      <c r="RVT109" s="49"/>
      <c r="RVU109" s="49"/>
      <c r="RVV109" s="49"/>
      <c r="RVW109" s="49"/>
      <c r="RVX109" s="49"/>
      <c r="RVY109" s="49"/>
      <c r="RVZ109" s="49"/>
      <c r="RWA109" s="49"/>
      <c r="RWB109" s="49"/>
      <c r="RWC109" s="49"/>
      <c r="RWD109" s="49"/>
      <c r="RWE109" s="49"/>
      <c r="RWF109" s="49"/>
      <c r="RWG109" s="49"/>
      <c r="RWH109" s="49"/>
      <c r="RWI109" s="49"/>
      <c r="RWJ109" s="49"/>
      <c r="RWK109" s="49"/>
      <c r="RWL109" s="49"/>
      <c r="RWM109" s="49"/>
      <c r="RWN109" s="49"/>
      <c r="RWO109" s="49"/>
      <c r="RWP109" s="49"/>
      <c r="RWQ109" s="49"/>
      <c r="RWR109" s="49"/>
      <c r="RWS109" s="49"/>
      <c r="RWT109" s="49"/>
      <c r="RWU109" s="49"/>
      <c r="RWV109" s="49"/>
      <c r="RWW109" s="49"/>
      <c r="RWX109" s="49"/>
      <c r="RWY109" s="49"/>
      <c r="RWZ109" s="49"/>
      <c r="RXA109" s="49"/>
      <c r="RXB109" s="49"/>
      <c r="RXC109" s="49"/>
      <c r="RXD109" s="49"/>
      <c r="RXE109" s="49"/>
      <c r="RXF109" s="49"/>
      <c r="RXG109" s="49"/>
      <c r="RXH109" s="49"/>
      <c r="RXI109" s="49"/>
      <c r="RXJ109" s="49"/>
      <c r="RXK109" s="49"/>
      <c r="RXL109" s="49"/>
      <c r="RXM109" s="49"/>
      <c r="RXN109" s="49"/>
      <c r="RXO109" s="49"/>
      <c r="RXP109" s="49"/>
      <c r="RXQ109" s="49"/>
      <c r="RXR109" s="49"/>
      <c r="RXS109" s="49"/>
      <c r="RXT109" s="49"/>
      <c r="RXU109" s="49"/>
      <c r="RXV109" s="49"/>
      <c r="RXW109" s="49"/>
      <c r="RXX109" s="49"/>
      <c r="RXY109" s="49"/>
      <c r="RXZ109" s="49"/>
      <c r="RYA109" s="49"/>
      <c r="RYB109" s="49"/>
      <c r="RYC109" s="49"/>
      <c r="RYD109" s="49"/>
      <c r="RYE109" s="49"/>
      <c r="RYF109" s="49"/>
      <c r="RYG109" s="49"/>
      <c r="RYH109" s="49"/>
      <c r="RYI109" s="49"/>
      <c r="RYJ109" s="49"/>
      <c r="RYK109" s="49"/>
      <c r="RYL109" s="49"/>
      <c r="RYM109" s="49"/>
      <c r="RYN109" s="49"/>
      <c r="RYO109" s="49"/>
      <c r="RYP109" s="49"/>
      <c r="RYQ109" s="49"/>
      <c r="RYR109" s="49"/>
      <c r="RYS109" s="49"/>
      <c r="RYT109" s="49"/>
      <c r="RYU109" s="49"/>
      <c r="RYV109" s="49"/>
      <c r="RYW109" s="49"/>
      <c r="RYX109" s="49"/>
      <c r="RYY109" s="49"/>
      <c r="RYZ109" s="49"/>
      <c r="RZA109" s="49"/>
      <c r="RZB109" s="49"/>
      <c r="RZC109" s="49"/>
      <c r="RZD109" s="49"/>
      <c r="RZE109" s="49"/>
      <c r="RZF109" s="49"/>
      <c r="RZG109" s="49"/>
      <c r="RZH109" s="49"/>
      <c r="RZI109" s="49"/>
      <c r="RZJ109" s="49"/>
      <c r="RZK109" s="49"/>
      <c r="RZL109" s="49"/>
      <c r="RZM109" s="49"/>
      <c r="RZN109" s="49"/>
      <c r="RZO109" s="49"/>
      <c r="RZP109" s="49"/>
      <c r="RZQ109" s="49"/>
      <c r="RZR109" s="49"/>
      <c r="RZS109" s="49"/>
      <c r="RZT109" s="49"/>
      <c r="RZU109" s="49"/>
      <c r="RZV109" s="49"/>
      <c r="RZW109" s="49"/>
      <c r="RZX109" s="49"/>
      <c r="RZY109" s="49"/>
      <c r="RZZ109" s="49"/>
      <c r="SAA109" s="49"/>
      <c r="SAB109" s="49"/>
      <c r="SAC109" s="49"/>
      <c r="SAD109" s="49"/>
      <c r="SAE109" s="49"/>
      <c r="SAF109" s="49"/>
      <c r="SAG109" s="49"/>
      <c r="SAH109" s="49"/>
      <c r="SAI109" s="49"/>
      <c r="SAJ109" s="49"/>
      <c r="SAK109" s="49"/>
      <c r="SAL109" s="49"/>
      <c r="SAM109" s="49"/>
      <c r="SAN109" s="49"/>
      <c r="SAO109" s="49"/>
      <c r="SAP109" s="49"/>
      <c r="SAQ109" s="49"/>
      <c r="SAR109" s="49"/>
      <c r="SAS109" s="49"/>
      <c r="SAT109" s="49"/>
      <c r="SAU109" s="49"/>
      <c r="SAV109" s="49"/>
      <c r="SAW109" s="49"/>
      <c r="SAX109" s="49"/>
      <c r="SAY109" s="49"/>
      <c r="SAZ109" s="49"/>
      <c r="SBA109" s="49"/>
      <c r="SBB109" s="49"/>
      <c r="SBC109" s="49"/>
      <c r="SBD109" s="49"/>
      <c r="SBE109" s="49"/>
      <c r="SBF109" s="49"/>
      <c r="SBG109" s="49"/>
      <c r="SBH109" s="49"/>
      <c r="SBI109" s="49"/>
      <c r="SBJ109" s="49"/>
      <c r="SBK109" s="49"/>
      <c r="SBL109" s="49"/>
      <c r="SBM109" s="49"/>
      <c r="SBN109" s="49"/>
      <c r="SBO109" s="49"/>
      <c r="SBP109" s="49"/>
      <c r="SBQ109" s="49"/>
      <c r="SBR109" s="49"/>
      <c r="SBS109" s="49"/>
      <c r="SBT109" s="49"/>
      <c r="SBU109" s="49"/>
      <c r="SBV109" s="49"/>
      <c r="SBW109" s="49"/>
      <c r="SBX109" s="49"/>
      <c r="SBY109" s="49"/>
      <c r="SBZ109" s="49"/>
      <c r="SCA109" s="49"/>
      <c r="SCB109" s="49"/>
      <c r="SCC109" s="49"/>
      <c r="SCD109" s="49"/>
      <c r="SCE109" s="49"/>
      <c r="SCF109" s="49"/>
      <c r="SCG109" s="49"/>
      <c r="SCH109" s="49"/>
      <c r="SCI109" s="49"/>
      <c r="SCJ109" s="49"/>
      <c r="SCK109" s="49"/>
      <c r="SCL109" s="49"/>
      <c r="SCM109" s="49"/>
      <c r="SCN109" s="49"/>
      <c r="SCO109" s="49"/>
      <c r="SCP109" s="49"/>
      <c r="SCQ109" s="49"/>
      <c r="SCR109" s="49"/>
      <c r="SCS109" s="49"/>
      <c r="SCT109" s="49"/>
      <c r="SCU109" s="49"/>
      <c r="SCV109" s="49"/>
      <c r="SCW109" s="49"/>
      <c r="SCX109" s="49"/>
      <c r="SCY109" s="49"/>
      <c r="SCZ109" s="49"/>
      <c r="SDA109" s="49"/>
      <c r="SDB109" s="49"/>
      <c r="SDC109" s="49"/>
      <c r="SDD109" s="49"/>
      <c r="SDE109" s="49"/>
      <c r="SDF109" s="49"/>
      <c r="SDG109" s="49"/>
      <c r="SDH109" s="49"/>
      <c r="SDI109" s="49"/>
      <c r="SDJ109" s="49"/>
      <c r="SDK109" s="49"/>
      <c r="SDL109" s="49"/>
      <c r="SDM109" s="49"/>
      <c r="SDN109" s="49"/>
      <c r="SDO109" s="49"/>
      <c r="SDP109" s="49"/>
      <c r="SDQ109" s="49"/>
      <c r="SDR109" s="49"/>
      <c r="SDS109" s="49"/>
      <c r="SDT109" s="49"/>
      <c r="SDU109" s="49"/>
      <c r="SDV109" s="49"/>
      <c r="SDW109" s="49"/>
      <c r="SDX109" s="49"/>
      <c r="SDY109" s="49"/>
      <c r="SDZ109" s="49"/>
      <c r="SEA109" s="49"/>
      <c r="SEB109" s="49"/>
      <c r="SEC109" s="49"/>
      <c r="SED109" s="49"/>
      <c r="SEE109" s="49"/>
      <c r="SEF109" s="49"/>
      <c r="SEG109" s="49"/>
      <c r="SEH109" s="49"/>
      <c r="SEI109" s="49"/>
      <c r="SEJ109" s="49"/>
      <c r="SEK109" s="49"/>
      <c r="SEL109" s="49"/>
      <c r="SEM109" s="49"/>
      <c r="SEN109" s="49"/>
      <c r="SEO109" s="49"/>
      <c r="SEP109" s="49"/>
      <c r="SEQ109" s="49"/>
      <c r="SER109" s="49"/>
      <c r="SES109" s="49"/>
      <c r="SET109" s="49"/>
      <c r="SEU109" s="49"/>
      <c r="SEV109" s="49"/>
      <c r="SEW109" s="49"/>
      <c r="SEX109" s="49"/>
      <c r="SEY109" s="49"/>
      <c r="SEZ109" s="49"/>
      <c r="SFA109" s="49"/>
      <c r="SFB109" s="49"/>
      <c r="SFC109" s="49"/>
      <c r="SFD109" s="49"/>
      <c r="SFE109" s="49"/>
      <c r="SFF109" s="49"/>
      <c r="SFG109" s="49"/>
      <c r="SFH109" s="49"/>
      <c r="SFI109" s="49"/>
      <c r="SFJ109" s="49"/>
      <c r="SFK109" s="49"/>
      <c r="SFL109" s="49"/>
      <c r="SFM109" s="49"/>
      <c r="SFN109" s="49"/>
      <c r="SFO109" s="49"/>
      <c r="SFP109" s="49"/>
      <c r="SFQ109" s="49"/>
      <c r="SFR109" s="49"/>
      <c r="SFS109" s="49"/>
      <c r="SFT109" s="49"/>
      <c r="SFU109" s="49"/>
      <c r="SFV109" s="49"/>
      <c r="SFW109" s="49"/>
      <c r="SFX109" s="49"/>
      <c r="SFY109" s="49"/>
      <c r="SFZ109" s="49"/>
      <c r="SGA109" s="49"/>
      <c r="SGB109" s="49"/>
      <c r="SGC109" s="49"/>
      <c r="SGD109" s="49"/>
      <c r="SGE109" s="49"/>
      <c r="SGF109" s="49"/>
      <c r="SGG109" s="49"/>
      <c r="SGH109" s="49"/>
      <c r="SGI109" s="49"/>
      <c r="SGJ109" s="49"/>
      <c r="SGK109" s="49"/>
      <c r="SGL109" s="49"/>
      <c r="SGM109" s="49"/>
      <c r="SGN109" s="49"/>
      <c r="SGO109" s="49"/>
      <c r="SGP109" s="49"/>
      <c r="SGQ109" s="49"/>
      <c r="SGR109" s="49"/>
      <c r="SGS109" s="49"/>
      <c r="SGT109" s="49"/>
      <c r="SGU109" s="49"/>
      <c r="SGV109" s="49"/>
      <c r="SGW109" s="49"/>
      <c r="SGX109" s="49"/>
      <c r="SGY109" s="49"/>
      <c r="SGZ109" s="49"/>
      <c r="SHA109" s="49"/>
      <c r="SHB109" s="49"/>
      <c r="SHC109" s="49"/>
      <c r="SHD109" s="49"/>
      <c r="SHE109" s="49"/>
      <c r="SHF109" s="49"/>
      <c r="SHG109" s="49"/>
      <c r="SHH109" s="49"/>
      <c r="SHI109" s="49"/>
      <c r="SHJ109" s="49"/>
      <c r="SHK109" s="49"/>
      <c r="SHL109" s="49"/>
      <c r="SHM109" s="49"/>
      <c r="SHN109" s="49"/>
      <c r="SHO109" s="49"/>
      <c r="SHP109" s="49"/>
      <c r="SHQ109" s="49"/>
      <c r="SHR109" s="49"/>
      <c r="SHS109" s="49"/>
      <c r="SHT109" s="49"/>
      <c r="SHU109" s="49"/>
      <c r="SHV109" s="49"/>
      <c r="SHW109" s="49"/>
      <c r="SHX109" s="49"/>
      <c r="SHY109" s="49"/>
      <c r="SHZ109" s="49"/>
      <c r="SIA109" s="49"/>
      <c r="SIB109" s="49"/>
      <c r="SIC109" s="49"/>
      <c r="SID109" s="49"/>
      <c r="SIE109" s="49"/>
      <c r="SIF109" s="49"/>
      <c r="SIG109" s="49"/>
      <c r="SIH109" s="49"/>
      <c r="SII109" s="49"/>
      <c r="SIJ109" s="49"/>
      <c r="SIK109" s="49"/>
      <c r="SIL109" s="49"/>
      <c r="SIM109" s="49"/>
      <c r="SIN109" s="49"/>
      <c r="SIO109" s="49"/>
      <c r="SIP109" s="49"/>
      <c r="SIQ109" s="49"/>
      <c r="SIR109" s="49"/>
      <c r="SIS109" s="49"/>
      <c r="SIT109" s="49"/>
      <c r="SIU109" s="49"/>
      <c r="SIV109" s="49"/>
      <c r="SIW109" s="49"/>
      <c r="SIX109" s="49"/>
      <c r="SIY109" s="49"/>
      <c r="SIZ109" s="49"/>
      <c r="SJA109" s="49"/>
      <c r="SJB109" s="49"/>
      <c r="SJC109" s="49"/>
      <c r="SJD109" s="49"/>
      <c r="SJE109" s="49"/>
      <c r="SJF109" s="49"/>
      <c r="SJG109" s="49"/>
      <c r="SJH109" s="49"/>
      <c r="SJI109" s="49"/>
      <c r="SJJ109" s="49"/>
      <c r="SJK109" s="49"/>
      <c r="SJL109" s="49"/>
      <c r="SJM109" s="49"/>
      <c r="SJN109" s="49"/>
      <c r="SJO109" s="49"/>
      <c r="SJP109" s="49"/>
      <c r="SJQ109" s="49"/>
      <c r="SJR109" s="49"/>
      <c r="SJS109" s="49"/>
      <c r="SJT109" s="49"/>
      <c r="SJU109" s="49"/>
      <c r="SJV109" s="49"/>
      <c r="SJW109" s="49"/>
      <c r="SJX109" s="49"/>
      <c r="SJY109" s="49"/>
      <c r="SJZ109" s="49"/>
      <c r="SKA109" s="49"/>
      <c r="SKB109" s="49"/>
      <c r="SKC109" s="49"/>
      <c r="SKD109" s="49"/>
      <c r="SKE109" s="49"/>
      <c r="SKF109" s="49"/>
      <c r="SKG109" s="49"/>
      <c r="SKH109" s="49"/>
      <c r="SKI109" s="49"/>
      <c r="SKJ109" s="49"/>
      <c r="SKK109" s="49"/>
      <c r="SKL109" s="49"/>
      <c r="SKM109" s="49"/>
      <c r="SKN109" s="49"/>
      <c r="SKO109" s="49"/>
      <c r="SKP109" s="49"/>
      <c r="SKQ109" s="49"/>
      <c r="SKR109" s="49"/>
      <c r="SKS109" s="49"/>
      <c r="SKT109" s="49"/>
      <c r="SKU109" s="49"/>
      <c r="SKV109" s="49"/>
      <c r="SKW109" s="49"/>
      <c r="SKX109" s="49"/>
      <c r="SKY109" s="49"/>
      <c r="SKZ109" s="49"/>
      <c r="SLA109" s="49"/>
      <c r="SLB109" s="49"/>
      <c r="SLC109" s="49"/>
      <c r="SLD109" s="49"/>
      <c r="SLE109" s="49"/>
      <c r="SLF109" s="49"/>
      <c r="SLG109" s="49"/>
      <c r="SLH109" s="49"/>
      <c r="SLI109" s="49"/>
      <c r="SLJ109" s="49"/>
      <c r="SLK109" s="49"/>
      <c r="SLL109" s="49"/>
      <c r="SLM109" s="49"/>
      <c r="SLN109" s="49"/>
      <c r="SLO109" s="49"/>
      <c r="SLP109" s="49"/>
      <c r="SLQ109" s="49"/>
      <c r="SLR109" s="49"/>
      <c r="SLS109" s="49"/>
      <c r="SLT109" s="49"/>
      <c r="SLU109" s="49"/>
      <c r="SLV109" s="49"/>
      <c r="SLW109" s="49"/>
      <c r="SLX109" s="49"/>
      <c r="SLY109" s="49"/>
      <c r="SLZ109" s="49"/>
      <c r="SMA109" s="49"/>
      <c r="SMB109" s="49"/>
      <c r="SMC109" s="49"/>
      <c r="SMD109" s="49"/>
      <c r="SME109" s="49"/>
      <c r="SMF109" s="49"/>
      <c r="SMG109" s="49"/>
      <c r="SMH109" s="49"/>
      <c r="SMI109" s="49"/>
      <c r="SMJ109" s="49"/>
      <c r="SMK109" s="49"/>
      <c r="SML109" s="49"/>
      <c r="SMM109" s="49"/>
      <c r="SMN109" s="49"/>
      <c r="SMO109" s="49"/>
      <c r="SMP109" s="49"/>
      <c r="SMQ109" s="49"/>
      <c r="SMR109" s="49"/>
      <c r="SMS109" s="49"/>
      <c r="SMT109" s="49"/>
      <c r="SMU109" s="49"/>
      <c r="SMV109" s="49"/>
      <c r="SMW109" s="49"/>
      <c r="SMX109" s="49"/>
      <c r="SMY109" s="49"/>
      <c r="SMZ109" s="49"/>
      <c r="SNA109" s="49"/>
      <c r="SNB109" s="49"/>
      <c r="SNC109" s="49"/>
      <c r="SND109" s="49"/>
      <c r="SNE109" s="49"/>
      <c r="SNF109" s="49"/>
      <c r="SNG109" s="49"/>
      <c r="SNH109" s="49"/>
      <c r="SNI109" s="49"/>
      <c r="SNJ109" s="49"/>
      <c r="SNK109" s="49"/>
      <c r="SNL109" s="49"/>
      <c r="SNM109" s="49"/>
      <c r="SNN109" s="49"/>
      <c r="SNO109" s="49"/>
      <c r="SNP109" s="49"/>
      <c r="SNQ109" s="49"/>
      <c r="SNR109" s="49"/>
      <c r="SNS109" s="49"/>
      <c r="SNT109" s="49"/>
      <c r="SNU109" s="49"/>
      <c r="SNV109" s="49"/>
      <c r="SNW109" s="49"/>
      <c r="SNX109" s="49"/>
      <c r="SNY109" s="49"/>
      <c r="SNZ109" s="49"/>
      <c r="SOA109" s="49"/>
      <c r="SOB109" s="49"/>
      <c r="SOC109" s="49"/>
      <c r="SOD109" s="49"/>
      <c r="SOE109" s="49"/>
      <c r="SOF109" s="49"/>
      <c r="SOG109" s="49"/>
      <c r="SOH109" s="49"/>
      <c r="SOI109" s="49"/>
      <c r="SOJ109" s="49"/>
      <c r="SOK109" s="49"/>
      <c r="SOL109" s="49"/>
      <c r="SOM109" s="49"/>
      <c r="SON109" s="49"/>
      <c r="SOO109" s="49"/>
      <c r="SOP109" s="49"/>
      <c r="SOQ109" s="49"/>
      <c r="SOR109" s="49"/>
      <c r="SOS109" s="49"/>
      <c r="SOT109" s="49"/>
      <c r="SOU109" s="49"/>
      <c r="SOV109" s="49"/>
      <c r="SOW109" s="49"/>
      <c r="SOX109" s="49"/>
      <c r="SOY109" s="49"/>
      <c r="SOZ109" s="49"/>
      <c r="SPA109" s="49"/>
      <c r="SPB109" s="49"/>
      <c r="SPC109" s="49"/>
      <c r="SPD109" s="49"/>
      <c r="SPE109" s="49"/>
      <c r="SPF109" s="49"/>
      <c r="SPG109" s="49"/>
      <c r="SPH109" s="49"/>
      <c r="SPI109" s="49"/>
      <c r="SPJ109" s="49"/>
      <c r="SPK109" s="49"/>
      <c r="SPL109" s="49"/>
      <c r="SPM109" s="49"/>
      <c r="SPN109" s="49"/>
      <c r="SPO109" s="49"/>
      <c r="SPP109" s="49"/>
      <c r="SPQ109" s="49"/>
      <c r="SPR109" s="49"/>
      <c r="SPS109" s="49"/>
      <c r="SPT109" s="49"/>
      <c r="SPU109" s="49"/>
      <c r="SPV109" s="49"/>
      <c r="SPW109" s="49"/>
      <c r="SPX109" s="49"/>
      <c r="SPY109" s="49"/>
      <c r="SPZ109" s="49"/>
      <c r="SQA109" s="49"/>
      <c r="SQB109" s="49"/>
      <c r="SQC109" s="49"/>
      <c r="SQD109" s="49"/>
      <c r="SQE109" s="49"/>
      <c r="SQF109" s="49"/>
      <c r="SQG109" s="49"/>
      <c r="SQH109" s="49"/>
      <c r="SQI109" s="49"/>
      <c r="SQJ109" s="49"/>
      <c r="SQK109" s="49"/>
      <c r="SQL109" s="49"/>
      <c r="SQM109" s="49"/>
      <c r="SQN109" s="49"/>
      <c r="SQO109" s="49"/>
      <c r="SQP109" s="49"/>
      <c r="SQQ109" s="49"/>
      <c r="SQR109" s="49"/>
      <c r="SQS109" s="49"/>
      <c r="SQT109" s="49"/>
      <c r="SQU109" s="49"/>
      <c r="SQV109" s="49"/>
      <c r="SQW109" s="49"/>
      <c r="SQX109" s="49"/>
      <c r="SQY109" s="49"/>
      <c r="SQZ109" s="49"/>
      <c r="SRA109" s="49"/>
      <c r="SRB109" s="49"/>
      <c r="SRC109" s="49"/>
      <c r="SRD109" s="49"/>
      <c r="SRE109" s="49"/>
      <c r="SRF109" s="49"/>
      <c r="SRG109" s="49"/>
      <c r="SRH109" s="49"/>
      <c r="SRI109" s="49"/>
      <c r="SRJ109" s="49"/>
      <c r="SRK109" s="49"/>
      <c r="SRL109" s="49"/>
      <c r="SRM109" s="49"/>
      <c r="SRN109" s="49"/>
      <c r="SRO109" s="49"/>
      <c r="SRP109" s="49"/>
      <c r="SRQ109" s="49"/>
      <c r="SRR109" s="49"/>
      <c r="SRS109" s="49"/>
      <c r="SRT109" s="49"/>
      <c r="SRU109" s="49"/>
      <c r="SRV109" s="49"/>
      <c r="SRW109" s="49"/>
      <c r="SRX109" s="49"/>
      <c r="SRY109" s="49"/>
      <c r="SRZ109" s="49"/>
      <c r="SSA109" s="49"/>
      <c r="SSB109" s="49"/>
      <c r="SSC109" s="49"/>
      <c r="SSD109" s="49"/>
      <c r="SSE109" s="49"/>
      <c r="SSF109" s="49"/>
      <c r="SSG109" s="49"/>
      <c r="SSH109" s="49"/>
      <c r="SSI109" s="49"/>
      <c r="SSJ109" s="49"/>
      <c r="SSK109" s="49"/>
      <c r="SSL109" s="49"/>
      <c r="SSM109" s="49"/>
      <c r="SSN109" s="49"/>
      <c r="SSO109" s="49"/>
      <c r="SSP109" s="49"/>
      <c r="SSQ109" s="49"/>
      <c r="SSR109" s="49"/>
      <c r="SSS109" s="49"/>
      <c r="SST109" s="49"/>
      <c r="SSU109" s="49"/>
      <c r="SSV109" s="49"/>
      <c r="SSW109" s="49"/>
      <c r="SSX109" s="49"/>
      <c r="SSY109" s="49"/>
      <c r="SSZ109" s="49"/>
      <c r="STA109" s="49"/>
      <c r="STB109" s="49"/>
      <c r="STC109" s="49"/>
      <c r="STD109" s="49"/>
      <c r="STE109" s="49"/>
      <c r="STF109" s="49"/>
      <c r="STG109" s="49"/>
      <c r="STH109" s="49"/>
      <c r="STI109" s="49"/>
      <c r="STJ109" s="49"/>
      <c r="STK109" s="49"/>
      <c r="STL109" s="49"/>
      <c r="STM109" s="49"/>
      <c r="STN109" s="49"/>
      <c r="STO109" s="49"/>
      <c r="STP109" s="49"/>
      <c r="STQ109" s="49"/>
      <c r="STR109" s="49"/>
      <c r="STS109" s="49"/>
      <c r="STT109" s="49"/>
      <c r="STU109" s="49"/>
      <c r="STV109" s="49"/>
      <c r="STW109" s="49"/>
      <c r="STX109" s="49"/>
      <c r="STY109" s="49"/>
      <c r="STZ109" s="49"/>
      <c r="SUA109" s="49"/>
      <c r="SUB109" s="49"/>
      <c r="SUC109" s="49"/>
      <c r="SUD109" s="49"/>
      <c r="SUE109" s="49"/>
      <c r="SUF109" s="49"/>
      <c r="SUG109" s="49"/>
      <c r="SUH109" s="49"/>
      <c r="SUI109" s="49"/>
      <c r="SUJ109" s="49"/>
      <c r="SUK109" s="49"/>
      <c r="SUL109" s="49"/>
      <c r="SUM109" s="49"/>
      <c r="SUN109" s="49"/>
      <c r="SUO109" s="49"/>
      <c r="SUP109" s="49"/>
      <c r="SUQ109" s="49"/>
      <c r="SUR109" s="49"/>
      <c r="SUS109" s="49"/>
      <c r="SUT109" s="49"/>
      <c r="SUU109" s="49"/>
      <c r="SUV109" s="49"/>
      <c r="SUW109" s="49"/>
      <c r="SUX109" s="49"/>
      <c r="SUY109" s="49"/>
      <c r="SUZ109" s="49"/>
      <c r="SVA109" s="49"/>
      <c r="SVB109" s="49"/>
      <c r="SVC109" s="49"/>
      <c r="SVD109" s="49"/>
      <c r="SVE109" s="49"/>
      <c r="SVF109" s="49"/>
      <c r="SVG109" s="49"/>
      <c r="SVH109" s="49"/>
      <c r="SVI109" s="49"/>
      <c r="SVJ109" s="49"/>
      <c r="SVK109" s="49"/>
      <c r="SVL109" s="49"/>
      <c r="SVM109" s="49"/>
      <c r="SVN109" s="49"/>
      <c r="SVO109" s="49"/>
      <c r="SVP109" s="49"/>
      <c r="SVQ109" s="49"/>
      <c r="SVR109" s="49"/>
      <c r="SVS109" s="49"/>
      <c r="SVT109" s="49"/>
      <c r="SVU109" s="49"/>
      <c r="SVV109" s="49"/>
      <c r="SVW109" s="49"/>
      <c r="SVX109" s="49"/>
      <c r="SVY109" s="49"/>
      <c r="SVZ109" s="49"/>
      <c r="SWA109" s="49"/>
      <c r="SWB109" s="49"/>
      <c r="SWC109" s="49"/>
      <c r="SWD109" s="49"/>
      <c r="SWE109" s="49"/>
      <c r="SWF109" s="49"/>
      <c r="SWG109" s="49"/>
      <c r="SWH109" s="49"/>
      <c r="SWI109" s="49"/>
      <c r="SWJ109" s="49"/>
      <c r="SWK109" s="49"/>
      <c r="SWL109" s="49"/>
      <c r="SWM109" s="49"/>
      <c r="SWN109" s="49"/>
      <c r="SWO109" s="49"/>
      <c r="SWP109" s="49"/>
      <c r="SWQ109" s="49"/>
      <c r="SWR109" s="49"/>
      <c r="SWS109" s="49"/>
      <c r="SWT109" s="49"/>
      <c r="SWU109" s="49"/>
      <c r="SWV109" s="49"/>
      <c r="SWW109" s="49"/>
      <c r="SWX109" s="49"/>
      <c r="SWY109" s="49"/>
      <c r="SWZ109" s="49"/>
      <c r="SXA109" s="49"/>
      <c r="SXB109" s="49"/>
      <c r="SXC109" s="49"/>
      <c r="SXD109" s="49"/>
      <c r="SXE109" s="49"/>
      <c r="SXF109" s="49"/>
      <c r="SXG109" s="49"/>
      <c r="SXH109" s="49"/>
      <c r="SXI109" s="49"/>
      <c r="SXJ109" s="49"/>
      <c r="SXK109" s="49"/>
      <c r="SXL109" s="49"/>
      <c r="SXM109" s="49"/>
      <c r="SXN109" s="49"/>
      <c r="SXO109" s="49"/>
      <c r="SXP109" s="49"/>
      <c r="SXQ109" s="49"/>
      <c r="SXR109" s="49"/>
      <c r="SXS109" s="49"/>
      <c r="SXT109" s="49"/>
      <c r="SXU109" s="49"/>
      <c r="SXV109" s="49"/>
      <c r="SXW109" s="49"/>
      <c r="SXX109" s="49"/>
      <c r="SXY109" s="49"/>
      <c r="SXZ109" s="49"/>
      <c r="SYA109" s="49"/>
      <c r="SYB109" s="49"/>
      <c r="SYC109" s="49"/>
      <c r="SYD109" s="49"/>
      <c r="SYE109" s="49"/>
      <c r="SYF109" s="49"/>
      <c r="SYG109" s="49"/>
      <c r="SYH109" s="49"/>
      <c r="SYI109" s="49"/>
      <c r="SYJ109" s="49"/>
      <c r="SYK109" s="49"/>
      <c r="SYL109" s="49"/>
      <c r="SYM109" s="49"/>
      <c r="SYN109" s="49"/>
      <c r="SYO109" s="49"/>
      <c r="SYP109" s="49"/>
      <c r="SYQ109" s="49"/>
      <c r="SYR109" s="49"/>
      <c r="SYS109" s="49"/>
      <c r="SYT109" s="49"/>
      <c r="SYU109" s="49"/>
      <c r="SYV109" s="49"/>
      <c r="SYW109" s="49"/>
      <c r="SYX109" s="49"/>
      <c r="SYY109" s="49"/>
      <c r="SYZ109" s="49"/>
      <c r="SZA109" s="49"/>
      <c r="SZB109" s="49"/>
      <c r="SZC109" s="49"/>
      <c r="SZD109" s="49"/>
      <c r="SZE109" s="49"/>
      <c r="SZF109" s="49"/>
      <c r="SZG109" s="49"/>
      <c r="SZH109" s="49"/>
      <c r="SZI109" s="49"/>
      <c r="SZJ109" s="49"/>
      <c r="SZK109" s="49"/>
      <c r="SZL109" s="49"/>
      <c r="SZM109" s="49"/>
      <c r="SZN109" s="49"/>
      <c r="SZO109" s="49"/>
      <c r="SZP109" s="49"/>
      <c r="SZQ109" s="49"/>
      <c r="SZR109" s="49"/>
      <c r="SZS109" s="49"/>
      <c r="SZT109" s="49"/>
      <c r="SZU109" s="49"/>
      <c r="SZV109" s="49"/>
      <c r="SZW109" s="49"/>
      <c r="SZX109" s="49"/>
      <c r="SZY109" s="49"/>
      <c r="SZZ109" s="49"/>
      <c r="TAA109" s="49"/>
      <c r="TAB109" s="49"/>
      <c r="TAC109" s="49"/>
      <c r="TAD109" s="49"/>
      <c r="TAE109" s="49"/>
      <c r="TAF109" s="49"/>
      <c r="TAG109" s="49"/>
      <c r="TAH109" s="49"/>
      <c r="TAI109" s="49"/>
      <c r="TAJ109" s="49"/>
      <c r="TAK109" s="49"/>
      <c r="TAL109" s="49"/>
      <c r="TAM109" s="49"/>
      <c r="TAN109" s="49"/>
      <c r="TAO109" s="49"/>
      <c r="TAP109" s="49"/>
      <c r="TAQ109" s="49"/>
      <c r="TAR109" s="49"/>
      <c r="TAS109" s="49"/>
      <c r="TAT109" s="49"/>
      <c r="TAU109" s="49"/>
      <c r="TAV109" s="49"/>
      <c r="TAW109" s="49"/>
      <c r="TAX109" s="49"/>
      <c r="TAY109" s="49"/>
      <c r="TAZ109" s="49"/>
      <c r="TBA109" s="49"/>
      <c r="TBB109" s="49"/>
      <c r="TBC109" s="49"/>
      <c r="TBD109" s="49"/>
      <c r="TBE109" s="49"/>
      <c r="TBF109" s="49"/>
      <c r="TBG109" s="49"/>
      <c r="TBH109" s="49"/>
      <c r="TBI109" s="49"/>
      <c r="TBJ109" s="49"/>
      <c r="TBK109" s="49"/>
      <c r="TBL109" s="49"/>
      <c r="TBM109" s="49"/>
      <c r="TBN109" s="49"/>
      <c r="TBO109" s="49"/>
      <c r="TBP109" s="49"/>
      <c r="TBQ109" s="49"/>
      <c r="TBR109" s="49"/>
      <c r="TBS109" s="49"/>
      <c r="TBT109" s="49"/>
      <c r="TBU109" s="49"/>
      <c r="TBV109" s="49"/>
      <c r="TBW109" s="49"/>
      <c r="TBX109" s="49"/>
      <c r="TBY109" s="49"/>
      <c r="TBZ109" s="49"/>
      <c r="TCA109" s="49"/>
      <c r="TCB109" s="49"/>
      <c r="TCC109" s="49"/>
      <c r="TCD109" s="49"/>
      <c r="TCE109" s="49"/>
      <c r="TCF109" s="49"/>
      <c r="TCG109" s="49"/>
      <c r="TCH109" s="49"/>
      <c r="TCI109" s="49"/>
      <c r="TCJ109" s="49"/>
      <c r="TCK109" s="49"/>
      <c r="TCL109" s="49"/>
      <c r="TCM109" s="49"/>
      <c r="TCN109" s="49"/>
      <c r="TCO109" s="49"/>
      <c r="TCP109" s="49"/>
      <c r="TCQ109" s="49"/>
      <c r="TCR109" s="49"/>
      <c r="TCS109" s="49"/>
      <c r="TCT109" s="49"/>
      <c r="TCU109" s="49"/>
      <c r="TCV109" s="49"/>
      <c r="TCW109" s="49"/>
      <c r="TCX109" s="49"/>
      <c r="TCY109" s="49"/>
      <c r="TCZ109" s="49"/>
      <c r="TDA109" s="49"/>
      <c r="TDB109" s="49"/>
      <c r="TDC109" s="49"/>
      <c r="TDD109" s="49"/>
      <c r="TDE109" s="49"/>
      <c r="TDF109" s="49"/>
      <c r="TDG109" s="49"/>
      <c r="TDH109" s="49"/>
      <c r="TDI109" s="49"/>
      <c r="TDJ109" s="49"/>
      <c r="TDK109" s="49"/>
      <c r="TDL109" s="49"/>
      <c r="TDM109" s="49"/>
      <c r="TDN109" s="49"/>
      <c r="TDO109" s="49"/>
      <c r="TDP109" s="49"/>
      <c r="TDQ109" s="49"/>
      <c r="TDR109" s="49"/>
      <c r="TDS109" s="49"/>
      <c r="TDT109" s="49"/>
      <c r="TDU109" s="49"/>
      <c r="TDV109" s="49"/>
      <c r="TDW109" s="49"/>
      <c r="TDX109" s="49"/>
      <c r="TDY109" s="49"/>
      <c r="TDZ109" s="49"/>
      <c r="TEA109" s="49"/>
      <c r="TEB109" s="49"/>
      <c r="TEC109" s="49"/>
      <c r="TED109" s="49"/>
      <c r="TEE109" s="49"/>
      <c r="TEF109" s="49"/>
      <c r="TEG109" s="49"/>
      <c r="TEH109" s="49"/>
      <c r="TEI109" s="49"/>
      <c r="TEJ109" s="49"/>
      <c r="TEK109" s="49"/>
      <c r="TEL109" s="49"/>
      <c r="TEM109" s="49"/>
      <c r="TEN109" s="49"/>
      <c r="TEO109" s="49"/>
      <c r="TEP109" s="49"/>
      <c r="TEQ109" s="49"/>
      <c r="TER109" s="49"/>
      <c r="TES109" s="49"/>
      <c r="TET109" s="49"/>
      <c r="TEU109" s="49"/>
      <c r="TEV109" s="49"/>
      <c r="TEW109" s="49"/>
      <c r="TEX109" s="49"/>
      <c r="TEY109" s="49"/>
      <c r="TEZ109" s="49"/>
      <c r="TFA109" s="49"/>
      <c r="TFB109" s="49"/>
      <c r="TFC109" s="49"/>
      <c r="TFD109" s="49"/>
      <c r="TFE109" s="49"/>
      <c r="TFF109" s="49"/>
      <c r="TFG109" s="49"/>
      <c r="TFH109" s="49"/>
      <c r="TFI109" s="49"/>
      <c r="TFJ109" s="49"/>
      <c r="TFK109" s="49"/>
      <c r="TFL109" s="49"/>
      <c r="TFM109" s="49"/>
      <c r="TFN109" s="49"/>
      <c r="TFO109" s="49"/>
      <c r="TFP109" s="49"/>
      <c r="TFQ109" s="49"/>
      <c r="TFR109" s="49"/>
      <c r="TFS109" s="49"/>
      <c r="TFT109" s="49"/>
      <c r="TFU109" s="49"/>
      <c r="TFV109" s="49"/>
      <c r="TFW109" s="49"/>
      <c r="TFX109" s="49"/>
      <c r="TFY109" s="49"/>
      <c r="TFZ109" s="49"/>
      <c r="TGA109" s="49"/>
      <c r="TGB109" s="49"/>
      <c r="TGC109" s="49"/>
      <c r="TGD109" s="49"/>
      <c r="TGE109" s="49"/>
      <c r="TGF109" s="49"/>
      <c r="TGG109" s="49"/>
      <c r="TGH109" s="49"/>
      <c r="TGI109" s="49"/>
      <c r="TGJ109" s="49"/>
      <c r="TGK109" s="49"/>
      <c r="TGL109" s="49"/>
      <c r="TGM109" s="49"/>
      <c r="TGN109" s="49"/>
      <c r="TGO109" s="49"/>
      <c r="TGP109" s="49"/>
      <c r="TGQ109" s="49"/>
      <c r="TGR109" s="49"/>
      <c r="TGS109" s="49"/>
      <c r="TGT109" s="49"/>
      <c r="TGU109" s="49"/>
      <c r="TGV109" s="49"/>
      <c r="TGW109" s="49"/>
      <c r="TGX109" s="49"/>
      <c r="TGY109" s="49"/>
      <c r="TGZ109" s="49"/>
      <c r="THA109" s="49"/>
      <c r="THB109" s="49"/>
      <c r="THC109" s="49"/>
      <c r="THD109" s="49"/>
      <c r="THE109" s="49"/>
      <c r="THF109" s="49"/>
      <c r="THG109" s="49"/>
      <c r="THH109" s="49"/>
      <c r="THI109" s="49"/>
      <c r="THJ109" s="49"/>
      <c r="THK109" s="49"/>
      <c r="THL109" s="49"/>
      <c r="THM109" s="49"/>
      <c r="THN109" s="49"/>
      <c r="THO109" s="49"/>
      <c r="THP109" s="49"/>
      <c r="THQ109" s="49"/>
      <c r="THR109" s="49"/>
      <c r="THS109" s="49"/>
      <c r="THT109" s="49"/>
      <c r="THU109" s="49"/>
      <c r="THV109" s="49"/>
      <c r="THW109" s="49"/>
      <c r="THX109" s="49"/>
      <c r="THY109" s="49"/>
      <c r="THZ109" s="49"/>
      <c r="TIA109" s="49"/>
      <c r="TIB109" s="49"/>
      <c r="TIC109" s="49"/>
      <c r="TID109" s="49"/>
      <c r="TIE109" s="49"/>
      <c r="TIF109" s="49"/>
      <c r="TIG109" s="49"/>
      <c r="TIH109" s="49"/>
      <c r="TII109" s="49"/>
      <c r="TIJ109" s="49"/>
      <c r="TIK109" s="49"/>
      <c r="TIL109" s="49"/>
      <c r="TIM109" s="49"/>
      <c r="TIN109" s="49"/>
      <c r="TIO109" s="49"/>
      <c r="TIP109" s="49"/>
      <c r="TIQ109" s="49"/>
      <c r="TIR109" s="49"/>
      <c r="TIS109" s="49"/>
      <c r="TIT109" s="49"/>
      <c r="TIU109" s="49"/>
      <c r="TIV109" s="49"/>
      <c r="TIW109" s="49"/>
      <c r="TIX109" s="49"/>
      <c r="TIY109" s="49"/>
      <c r="TIZ109" s="49"/>
      <c r="TJA109" s="49"/>
      <c r="TJB109" s="49"/>
      <c r="TJC109" s="49"/>
      <c r="TJD109" s="49"/>
      <c r="TJE109" s="49"/>
      <c r="TJF109" s="49"/>
      <c r="TJG109" s="49"/>
      <c r="TJH109" s="49"/>
      <c r="TJI109" s="49"/>
      <c r="TJJ109" s="49"/>
      <c r="TJK109" s="49"/>
      <c r="TJL109" s="49"/>
      <c r="TJM109" s="49"/>
      <c r="TJN109" s="49"/>
      <c r="TJO109" s="49"/>
      <c r="TJP109" s="49"/>
      <c r="TJQ109" s="49"/>
      <c r="TJR109" s="49"/>
      <c r="TJS109" s="49"/>
      <c r="TJT109" s="49"/>
      <c r="TJU109" s="49"/>
      <c r="TJV109" s="49"/>
      <c r="TJW109" s="49"/>
      <c r="TJX109" s="49"/>
      <c r="TJY109" s="49"/>
      <c r="TJZ109" s="49"/>
      <c r="TKA109" s="49"/>
      <c r="TKB109" s="49"/>
      <c r="TKC109" s="49"/>
      <c r="TKD109" s="49"/>
      <c r="TKE109" s="49"/>
      <c r="TKF109" s="49"/>
      <c r="TKG109" s="49"/>
      <c r="TKH109" s="49"/>
      <c r="TKI109" s="49"/>
      <c r="TKJ109" s="49"/>
      <c r="TKK109" s="49"/>
      <c r="TKL109" s="49"/>
      <c r="TKM109" s="49"/>
      <c r="TKN109" s="49"/>
      <c r="TKO109" s="49"/>
      <c r="TKP109" s="49"/>
      <c r="TKQ109" s="49"/>
      <c r="TKR109" s="49"/>
      <c r="TKS109" s="49"/>
      <c r="TKT109" s="49"/>
      <c r="TKU109" s="49"/>
      <c r="TKV109" s="49"/>
      <c r="TKW109" s="49"/>
      <c r="TKX109" s="49"/>
      <c r="TKY109" s="49"/>
      <c r="TKZ109" s="49"/>
      <c r="TLA109" s="49"/>
      <c r="TLB109" s="49"/>
      <c r="TLC109" s="49"/>
      <c r="TLD109" s="49"/>
      <c r="TLE109" s="49"/>
      <c r="TLF109" s="49"/>
      <c r="TLG109" s="49"/>
      <c r="TLH109" s="49"/>
      <c r="TLI109" s="49"/>
      <c r="TLJ109" s="49"/>
      <c r="TLK109" s="49"/>
      <c r="TLL109" s="49"/>
      <c r="TLM109" s="49"/>
      <c r="TLN109" s="49"/>
      <c r="TLO109" s="49"/>
      <c r="TLP109" s="49"/>
      <c r="TLQ109" s="49"/>
      <c r="TLR109" s="49"/>
      <c r="TLS109" s="49"/>
      <c r="TLT109" s="49"/>
      <c r="TLU109" s="49"/>
      <c r="TLV109" s="49"/>
      <c r="TLW109" s="49"/>
      <c r="TLX109" s="49"/>
      <c r="TLY109" s="49"/>
      <c r="TLZ109" s="49"/>
      <c r="TMA109" s="49"/>
      <c r="TMB109" s="49"/>
      <c r="TMC109" s="49"/>
      <c r="TMD109" s="49"/>
      <c r="TME109" s="49"/>
      <c r="TMF109" s="49"/>
      <c r="TMG109" s="49"/>
      <c r="TMH109" s="49"/>
      <c r="TMI109" s="49"/>
      <c r="TMJ109" s="49"/>
      <c r="TMK109" s="49"/>
      <c r="TML109" s="49"/>
      <c r="TMM109" s="49"/>
      <c r="TMN109" s="49"/>
      <c r="TMO109" s="49"/>
      <c r="TMP109" s="49"/>
      <c r="TMQ109" s="49"/>
      <c r="TMR109" s="49"/>
      <c r="TMS109" s="49"/>
      <c r="TMT109" s="49"/>
      <c r="TMU109" s="49"/>
      <c r="TMV109" s="49"/>
      <c r="TMW109" s="49"/>
      <c r="TMX109" s="49"/>
      <c r="TMY109" s="49"/>
      <c r="TMZ109" s="49"/>
      <c r="TNA109" s="49"/>
      <c r="TNB109" s="49"/>
      <c r="TNC109" s="49"/>
      <c r="TND109" s="49"/>
      <c r="TNE109" s="49"/>
      <c r="TNF109" s="49"/>
      <c r="TNG109" s="49"/>
      <c r="TNH109" s="49"/>
      <c r="TNI109" s="49"/>
      <c r="TNJ109" s="49"/>
      <c r="TNK109" s="49"/>
      <c r="TNL109" s="49"/>
      <c r="TNM109" s="49"/>
      <c r="TNN109" s="49"/>
      <c r="TNO109" s="49"/>
      <c r="TNP109" s="49"/>
      <c r="TNQ109" s="49"/>
      <c r="TNR109" s="49"/>
      <c r="TNS109" s="49"/>
      <c r="TNT109" s="49"/>
      <c r="TNU109" s="49"/>
      <c r="TNV109" s="49"/>
      <c r="TNW109" s="49"/>
      <c r="TNX109" s="49"/>
      <c r="TNY109" s="49"/>
      <c r="TNZ109" s="49"/>
      <c r="TOA109" s="49"/>
      <c r="TOB109" s="49"/>
      <c r="TOC109" s="49"/>
      <c r="TOD109" s="49"/>
      <c r="TOE109" s="49"/>
      <c r="TOF109" s="49"/>
      <c r="TOG109" s="49"/>
      <c r="TOH109" s="49"/>
      <c r="TOI109" s="49"/>
      <c r="TOJ109" s="49"/>
      <c r="TOK109" s="49"/>
      <c r="TOL109" s="49"/>
      <c r="TOM109" s="49"/>
      <c r="TON109" s="49"/>
      <c r="TOO109" s="49"/>
      <c r="TOP109" s="49"/>
      <c r="TOQ109" s="49"/>
      <c r="TOR109" s="49"/>
      <c r="TOS109" s="49"/>
      <c r="TOT109" s="49"/>
      <c r="TOU109" s="49"/>
      <c r="TOV109" s="49"/>
      <c r="TOW109" s="49"/>
      <c r="TOX109" s="49"/>
      <c r="TOY109" s="49"/>
      <c r="TOZ109" s="49"/>
      <c r="TPA109" s="49"/>
      <c r="TPB109" s="49"/>
      <c r="TPC109" s="49"/>
      <c r="TPD109" s="49"/>
      <c r="TPE109" s="49"/>
      <c r="TPF109" s="49"/>
      <c r="TPG109" s="49"/>
      <c r="TPH109" s="49"/>
      <c r="TPI109" s="49"/>
      <c r="TPJ109" s="49"/>
      <c r="TPK109" s="49"/>
      <c r="TPL109" s="49"/>
      <c r="TPM109" s="49"/>
      <c r="TPN109" s="49"/>
      <c r="TPO109" s="49"/>
      <c r="TPP109" s="49"/>
      <c r="TPQ109" s="49"/>
      <c r="TPR109" s="49"/>
      <c r="TPS109" s="49"/>
      <c r="TPT109" s="49"/>
      <c r="TPU109" s="49"/>
      <c r="TPV109" s="49"/>
      <c r="TPW109" s="49"/>
      <c r="TPX109" s="49"/>
      <c r="TPY109" s="49"/>
      <c r="TPZ109" s="49"/>
      <c r="TQA109" s="49"/>
      <c r="TQB109" s="49"/>
      <c r="TQC109" s="49"/>
      <c r="TQD109" s="49"/>
      <c r="TQE109" s="49"/>
      <c r="TQF109" s="49"/>
      <c r="TQG109" s="49"/>
      <c r="TQH109" s="49"/>
      <c r="TQI109" s="49"/>
      <c r="TQJ109" s="49"/>
      <c r="TQK109" s="49"/>
      <c r="TQL109" s="49"/>
      <c r="TQM109" s="49"/>
      <c r="TQN109" s="49"/>
      <c r="TQO109" s="49"/>
      <c r="TQP109" s="49"/>
      <c r="TQQ109" s="49"/>
      <c r="TQR109" s="49"/>
      <c r="TQS109" s="49"/>
      <c r="TQT109" s="49"/>
      <c r="TQU109" s="49"/>
      <c r="TQV109" s="49"/>
      <c r="TQW109" s="49"/>
      <c r="TQX109" s="49"/>
      <c r="TQY109" s="49"/>
      <c r="TQZ109" s="49"/>
      <c r="TRA109" s="49"/>
      <c r="TRB109" s="49"/>
      <c r="TRC109" s="49"/>
      <c r="TRD109" s="49"/>
      <c r="TRE109" s="49"/>
      <c r="TRF109" s="49"/>
      <c r="TRG109" s="49"/>
      <c r="TRH109" s="49"/>
      <c r="TRI109" s="49"/>
      <c r="TRJ109" s="49"/>
      <c r="TRK109" s="49"/>
      <c r="TRL109" s="49"/>
      <c r="TRM109" s="49"/>
      <c r="TRN109" s="49"/>
      <c r="TRO109" s="49"/>
      <c r="TRP109" s="49"/>
      <c r="TRQ109" s="49"/>
      <c r="TRR109" s="49"/>
      <c r="TRS109" s="49"/>
      <c r="TRT109" s="49"/>
      <c r="TRU109" s="49"/>
      <c r="TRV109" s="49"/>
      <c r="TRW109" s="49"/>
      <c r="TRX109" s="49"/>
      <c r="TRY109" s="49"/>
      <c r="TRZ109" s="49"/>
      <c r="TSA109" s="49"/>
      <c r="TSB109" s="49"/>
      <c r="TSC109" s="49"/>
      <c r="TSD109" s="49"/>
      <c r="TSE109" s="49"/>
      <c r="TSF109" s="49"/>
      <c r="TSG109" s="49"/>
      <c r="TSH109" s="49"/>
      <c r="TSI109" s="49"/>
      <c r="TSJ109" s="49"/>
      <c r="TSK109" s="49"/>
      <c r="TSL109" s="49"/>
      <c r="TSM109" s="49"/>
      <c r="TSN109" s="49"/>
      <c r="TSO109" s="49"/>
      <c r="TSP109" s="49"/>
      <c r="TSQ109" s="49"/>
      <c r="TSR109" s="49"/>
      <c r="TSS109" s="49"/>
      <c r="TST109" s="49"/>
      <c r="TSU109" s="49"/>
      <c r="TSV109" s="49"/>
      <c r="TSW109" s="49"/>
      <c r="TSX109" s="49"/>
      <c r="TSY109" s="49"/>
      <c r="TSZ109" s="49"/>
      <c r="TTA109" s="49"/>
      <c r="TTB109" s="49"/>
      <c r="TTC109" s="49"/>
      <c r="TTD109" s="49"/>
      <c r="TTE109" s="49"/>
      <c r="TTF109" s="49"/>
      <c r="TTG109" s="49"/>
      <c r="TTH109" s="49"/>
      <c r="TTI109" s="49"/>
      <c r="TTJ109" s="49"/>
      <c r="TTK109" s="49"/>
      <c r="TTL109" s="49"/>
      <c r="TTM109" s="49"/>
      <c r="TTN109" s="49"/>
      <c r="TTO109" s="49"/>
      <c r="TTP109" s="49"/>
      <c r="TTQ109" s="49"/>
      <c r="TTR109" s="49"/>
      <c r="TTS109" s="49"/>
      <c r="TTT109" s="49"/>
      <c r="TTU109" s="49"/>
      <c r="TTV109" s="49"/>
      <c r="TTW109" s="49"/>
      <c r="TTX109" s="49"/>
      <c r="TTY109" s="49"/>
      <c r="TTZ109" s="49"/>
      <c r="TUA109" s="49"/>
      <c r="TUB109" s="49"/>
      <c r="TUC109" s="49"/>
      <c r="TUD109" s="49"/>
      <c r="TUE109" s="49"/>
      <c r="TUF109" s="49"/>
      <c r="TUG109" s="49"/>
      <c r="TUH109" s="49"/>
      <c r="TUI109" s="49"/>
      <c r="TUJ109" s="49"/>
      <c r="TUK109" s="49"/>
      <c r="TUL109" s="49"/>
      <c r="TUM109" s="49"/>
      <c r="TUN109" s="49"/>
      <c r="TUO109" s="49"/>
      <c r="TUP109" s="49"/>
      <c r="TUQ109" s="49"/>
      <c r="TUR109" s="49"/>
      <c r="TUS109" s="49"/>
      <c r="TUT109" s="49"/>
      <c r="TUU109" s="49"/>
      <c r="TUV109" s="49"/>
      <c r="TUW109" s="49"/>
      <c r="TUX109" s="49"/>
      <c r="TUY109" s="49"/>
      <c r="TUZ109" s="49"/>
      <c r="TVA109" s="49"/>
      <c r="TVB109" s="49"/>
      <c r="TVC109" s="49"/>
      <c r="TVD109" s="49"/>
      <c r="TVE109" s="49"/>
      <c r="TVF109" s="49"/>
      <c r="TVG109" s="49"/>
      <c r="TVH109" s="49"/>
      <c r="TVI109" s="49"/>
      <c r="TVJ109" s="49"/>
      <c r="TVK109" s="49"/>
      <c r="TVL109" s="49"/>
      <c r="TVM109" s="49"/>
      <c r="TVN109" s="49"/>
      <c r="TVO109" s="49"/>
      <c r="TVP109" s="49"/>
      <c r="TVQ109" s="49"/>
      <c r="TVR109" s="49"/>
      <c r="TVS109" s="49"/>
      <c r="TVT109" s="49"/>
      <c r="TVU109" s="49"/>
      <c r="TVV109" s="49"/>
      <c r="TVW109" s="49"/>
      <c r="TVX109" s="49"/>
      <c r="TVY109" s="49"/>
      <c r="TVZ109" s="49"/>
      <c r="TWA109" s="49"/>
      <c r="TWB109" s="49"/>
      <c r="TWC109" s="49"/>
      <c r="TWD109" s="49"/>
      <c r="TWE109" s="49"/>
      <c r="TWF109" s="49"/>
      <c r="TWG109" s="49"/>
      <c r="TWH109" s="49"/>
      <c r="TWI109" s="49"/>
      <c r="TWJ109" s="49"/>
      <c r="TWK109" s="49"/>
      <c r="TWL109" s="49"/>
      <c r="TWM109" s="49"/>
      <c r="TWN109" s="49"/>
      <c r="TWO109" s="49"/>
      <c r="TWP109" s="49"/>
      <c r="TWQ109" s="49"/>
      <c r="TWR109" s="49"/>
      <c r="TWS109" s="49"/>
      <c r="TWT109" s="49"/>
      <c r="TWU109" s="49"/>
      <c r="TWV109" s="49"/>
      <c r="TWW109" s="49"/>
      <c r="TWX109" s="49"/>
      <c r="TWY109" s="49"/>
      <c r="TWZ109" s="49"/>
      <c r="TXA109" s="49"/>
      <c r="TXB109" s="49"/>
      <c r="TXC109" s="49"/>
      <c r="TXD109" s="49"/>
      <c r="TXE109" s="49"/>
      <c r="TXF109" s="49"/>
      <c r="TXG109" s="49"/>
      <c r="TXH109" s="49"/>
      <c r="TXI109" s="49"/>
      <c r="TXJ109" s="49"/>
      <c r="TXK109" s="49"/>
      <c r="TXL109" s="49"/>
      <c r="TXM109" s="49"/>
      <c r="TXN109" s="49"/>
      <c r="TXO109" s="49"/>
      <c r="TXP109" s="49"/>
      <c r="TXQ109" s="49"/>
      <c r="TXR109" s="49"/>
      <c r="TXS109" s="49"/>
      <c r="TXT109" s="49"/>
      <c r="TXU109" s="49"/>
      <c r="TXV109" s="49"/>
      <c r="TXW109" s="49"/>
      <c r="TXX109" s="49"/>
      <c r="TXY109" s="49"/>
      <c r="TXZ109" s="49"/>
      <c r="TYA109" s="49"/>
      <c r="TYB109" s="49"/>
      <c r="TYC109" s="49"/>
      <c r="TYD109" s="49"/>
      <c r="TYE109" s="49"/>
      <c r="TYF109" s="49"/>
      <c r="TYG109" s="49"/>
      <c r="TYH109" s="49"/>
      <c r="TYI109" s="49"/>
      <c r="TYJ109" s="49"/>
      <c r="TYK109" s="49"/>
      <c r="TYL109" s="49"/>
      <c r="TYM109" s="49"/>
      <c r="TYN109" s="49"/>
      <c r="TYO109" s="49"/>
      <c r="TYP109" s="49"/>
      <c r="TYQ109" s="49"/>
      <c r="TYR109" s="49"/>
      <c r="TYS109" s="49"/>
      <c r="TYT109" s="49"/>
      <c r="TYU109" s="49"/>
      <c r="TYV109" s="49"/>
      <c r="TYW109" s="49"/>
      <c r="TYX109" s="49"/>
      <c r="TYY109" s="49"/>
      <c r="TYZ109" s="49"/>
      <c r="TZA109" s="49"/>
      <c r="TZB109" s="49"/>
      <c r="TZC109" s="49"/>
      <c r="TZD109" s="49"/>
      <c r="TZE109" s="49"/>
      <c r="TZF109" s="49"/>
      <c r="TZG109" s="49"/>
      <c r="TZH109" s="49"/>
      <c r="TZI109" s="49"/>
      <c r="TZJ109" s="49"/>
      <c r="TZK109" s="49"/>
      <c r="TZL109" s="49"/>
      <c r="TZM109" s="49"/>
      <c r="TZN109" s="49"/>
      <c r="TZO109" s="49"/>
      <c r="TZP109" s="49"/>
      <c r="TZQ109" s="49"/>
      <c r="TZR109" s="49"/>
      <c r="TZS109" s="49"/>
      <c r="TZT109" s="49"/>
      <c r="TZU109" s="49"/>
      <c r="TZV109" s="49"/>
      <c r="TZW109" s="49"/>
      <c r="TZX109" s="49"/>
      <c r="TZY109" s="49"/>
      <c r="TZZ109" s="49"/>
      <c r="UAA109" s="49"/>
      <c r="UAB109" s="49"/>
      <c r="UAC109" s="49"/>
      <c r="UAD109" s="49"/>
      <c r="UAE109" s="49"/>
      <c r="UAF109" s="49"/>
      <c r="UAG109" s="49"/>
      <c r="UAH109" s="49"/>
      <c r="UAI109" s="49"/>
      <c r="UAJ109" s="49"/>
      <c r="UAK109" s="49"/>
      <c r="UAL109" s="49"/>
      <c r="UAM109" s="49"/>
      <c r="UAN109" s="49"/>
      <c r="UAO109" s="49"/>
      <c r="UAP109" s="49"/>
      <c r="UAQ109" s="49"/>
      <c r="UAR109" s="49"/>
      <c r="UAS109" s="49"/>
      <c r="UAT109" s="49"/>
      <c r="UAU109" s="49"/>
      <c r="UAV109" s="49"/>
      <c r="UAW109" s="49"/>
      <c r="UAX109" s="49"/>
      <c r="UAY109" s="49"/>
      <c r="UAZ109" s="49"/>
      <c r="UBA109" s="49"/>
      <c r="UBB109" s="49"/>
      <c r="UBC109" s="49"/>
      <c r="UBD109" s="49"/>
      <c r="UBE109" s="49"/>
      <c r="UBF109" s="49"/>
      <c r="UBG109" s="49"/>
      <c r="UBH109" s="49"/>
      <c r="UBI109" s="49"/>
      <c r="UBJ109" s="49"/>
      <c r="UBK109" s="49"/>
      <c r="UBL109" s="49"/>
      <c r="UBM109" s="49"/>
      <c r="UBN109" s="49"/>
      <c r="UBO109" s="49"/>
      <c r="UBP109" s="49"/>
      <c r="UBQ109" s="49"/>
      <c r="UBR109" s="49"/>
      <c r="UBS109" s="49"/>
      <c r="UBT109" s="49"/>
      <c r="UBU109" s="49"/>
      <c r="UBV109" s="49"/>
      <c r="UBW109" s="49"/>
      <c r="UBX109" s="49"/>
      <c r="UBY109" s="49"/>
      <c r="UBZ109" s="49"/>
      <c r="UCA109" s="49"/>
      <c r="UCB109" s="49"/>
      <c r="UCC109" s="49"/>
      <c r="UCD109" s="49"/>
      <c r="UCE109" s="49"/>
      <c r="UCF109" s="49"/>
      <c r="UCG109" s="49"/>
      <c r="UCH109" s="49"/>
      <c r="UCI109" s="49"/>
      <c r="UCJ109" s="49"/>
      <c r="UCK109" s="49"/>
      <c r="UCL109" s="49"/>
      <c r="UCM109" s="49"/>
      <c r="UCN109" s="49"/>
      <c r="UCO109" s="49"/>
      <c r="UCP109" s="49"/>
      <c r="UCQ109" s="49"/>
      <c r="UCR109" s="49"/>
      <c r="UCS109" s="49"/>
      <c r="UCT109" s="49"/>
      <c r="UCU109" s="49"/>
      <c r="UCV109" s="49"/>
      <c r="UCW109" s="49"/>
      <c r="UCX109" s="49"/>
      <c r="UCY109" s="49"/>
      <c r="UCZ109" s="49"/>
      <c r="UDA109" s="49"/>
      <c r="UDB109" s="49"/>
      <c r="UDC109" s="49"/>
      <c r="UDD109" s="49"/>
      <c r="UDE109" s="49"/>
      <c r="UDF109" s="49"/>
      <c r="UDG109" s="49"/>
      <c r="UDH109" s="49"/>
      <c r="UDI109" s="49"/>
      <c r="UDJ109" s="49"/>
      <c r="UDK109" s="49"/>
      <c r="UDL109" s="49"/>
      <c r="UDM109" s="49"/>
      <c r="UDN109" s="49"/>
      <c r="UDO109" s="49"/>
      <c r="UDP109" s="49"/>
      <c r="UDQ109" s="49"/>
      <c r="UDR109" s="49"/>
      <c r="UDS109" s="49"/>
      <c r="UDT109" s="49"/>
      <c r="UDU109" s="49"/>
      <c r="UDV109" s="49"/>
      <c r="UDW109" s="49"/>
      <c r="UDX109" s="49"/>
      <c r="UDY109" s="49"/>
      <c r="UDZ109" s="49"/>
      <c r="UEA109" s="49"/>
      <c r="UEB109" s="49"/>
      <c r="UEC109" s="49"/>
      <c r="UED109" s="49"/>
      <c r="UEE109" s="49"/>
      <c r="UEF109" s="49"/>
      <c r="UEG109" s="49"/>
      <c r="UEH109" s="49"/>
      <c r="UEI109" s="49"/>
      <c r="UEJ109" s="49"/>
      <c r="UEK109" s="49"/>
      <c r="UEL109" s="49"/>
      <c r="UEM109" s="49"/>
      <c r="UEN109" s="49"/>
      <c r="UEO109" s="49"/>
      <c r="UEP109" s="49"/>
      <c r="UEQ109" s="49"/>
      <c r="UER109" s="49"/>
      <c r="UES109" s="49"/>
      <c r="UET109" s="49"/>
      <c r="UEU109" s="49"/>
      <c r="UEV109" s="49"/>
      <c r="UEW109" s="49"/>
      <c r="UEX109" s="49"/>
      <c r="UEY109" s="49"/>
      <c r="UEZ109" s="49"/>
      <c r="UFA109" s="49"/>
      <c r="UFB109" s="49"/>
      <c r="UFC109" s="49"/>
      <c r="UFD109" s="49"/>
      <c r="UFE109" s="49"/>
      <c r="UFF109" s="49"/>
      <c r="UFG109" s="49"/>
      <c r="UFH109" s="49"/>
      <c r="UFI109" s="49"/>
      <c r="UFJ109" s="49"/>
      <c r="UFK109" s="49"/>
      <c r="UFL109" s="49"/>
      <c r="UFM109" s="49"/>
      <c r="UFN109" s="49"/>
      <c r="UFO109" s="49"/>
      <c r="UFP109" s="49"/>
      <c r="UFQ109" s="49"/>
      <c r="UFR109" s="49"/>
      <c r="UFS109" s="49"/>
      <c r="UFT109" s="49"/>
      <c r="UFU109" s="49"/>
      <c r="UFV109" s="49"/>
      <c r="UFW109" s="49"/>
      <c r="UFX109" s="49"/>
      <c r="UFY109" s="49"/>
      <c r="UFZ109" s="49"/>
      <c r="UGA109" s="49"/>
      <c r="UGB109" s="49"/>
      <c r="UGC109" s="49"/>
      <c r="UGD109" s="49"/>
      <c r="UGE109" s="49"/>
      <c r="UGF109" s="49"/>
      <c r="UGG109" s="49"/>
      <c r="UGH109" s="49"/>
      <c r="UGI109" s="49"/>
      <c r="UGJ109" s="49"/>
      <c r="UGK109" s="49"/>
      <c r="UGL109" s="49"/>
      <c r="UGM109" s="49"/>
      <c r="UGN109" s="49"/>
      <c r="UGO109" s="49"/>
      <c r="UGP109" s="49"/>
      <c r="UGQ109" s="49"/>
      <c r="UGR109" s="49"/>
      <c r="UGS109" s="49"/>
      <c r="UGT109" s="49"/>
      <c r="UGU109" s="49"/>
      <c r="UGV109" s="49"/>
      <c r="UGW109" s="49"/>
      <c r="UGX109" s="49"/>
      <c r="UGY109" s="49"/>
      <c r="UGZ109" s="49"/>
      <c r="UHA109" s="49"/>
      <c r="UHB109" s="49"/>
      <c r="UHC109" s="49"/>
      <c r="UHD109" s="49"/>
      <c r="UHE109" s="49"/>
      <c r="UHF109" s="49"/>
      <c r="UHG109" s="49"/>
      <c r="UHH109" s="49"/>
      <c r="UHI109" s="49"/>
      <c r="UHJ109" s="49"/>
      <c r="UHK109" s="49"/>
      <c r="UHL109" s="49"/>
      <c r="UHM109" s="49"/>
      <c r="UHN109" s="49"/>
      <c r="UHO109" s="49"/>
      <c r="UHP109" s="49"/>
      <c r="UHQ109" s="49"/>
      <c r="UHR109" s="49"/>
      <c r="UHS109" s="49"/>
      <c r="UHT109" s="49"/>
      <c r="UHU109" s="49"/>
      <c r="UHV109" s="49"/>
      <c r="UHW109" s="49"/>
      <c r="UHX109" s="49"/>
      <c r="UHY109" s="49"/>
      <c r="UHZ109" s="49"/>
      <c r="UIA109" s="49"/>
      <c r="UIB109" s="49"/>
      <c r="UIC109" s="49"/>
      <c r="UID109" s="49"/>
      <c r="UIE109" s="49"/>
      <c r="UIF109" s="49"/>
      <c r="UIG109" s="49"/>
      <c r="UIH109" s="49"/>
      <c r="UII109" s="49"/>
      <c r="UIJ109" s="49"/>
      <c r="UIK109" s="49"/>
      <c r="UIL109" s="49"/>
      <c r="UIM109" s="49"/>
      <c r="UIN109" s="49"/>
      <c r="UIO109" s="49"/>
      <c r="UIP109" s="49"/>
      <c r="UIQ109" s="49"/>
      <c r="UIR109" s="49"/>
      <c r="UIS109" s="49"/>
      <c r="UIT109" s="49"/>
      <c r="UIU109" s="49"/>
      <c r="UIV109" s="49"/>
      <c r="UIW109" s="49"/>
      <c r="UIX109" s="49"/>
      <c r="UIY109" s="49"/>
      <c r="UIZ109" s="49"/>
      <c r="UJA109" s="49"/>
      <c r="UJB109" s="49"/>
      <c r="UJC109" s="49"/>
      <c r="UJD109" s="49"/>
      <c r="UJE109" s="49"/>
      <c r="UJF109" s="49"/>
      <c r="UJG109" s="49"/>
      <c r="UJH109" s="49"/>
      <c r="UJI109" s="49"/>
      <c r="UJJ109" s="49"/>
      <c r="UJK109" s="49"/>
      <c r="UJL109" s="49"/>
      <c r="UJM109" s="49"/>
      <c r="UJN109" s="49"/>
      <c r="UJO109" s="49"/>
      <c r="UJP109" s="49"/>
      <c r="UJQ109" s="49"/>
      <c r="UJR109" s="49"/>
      <c r="UJS109" s="49"/>
      <c r="UJT109" s="49"/>
      <c r="UJU109" s="49"/>
      <c r="UJV109" s="49"/>
      <c r="UJW109" s="49"/>
      <c r="UJX109" s="49"/>
      <c r="UJY109" s="49"/>
      <c r="UJZ109" s="49"/>
      <c r="UKA109" s="49"/>
      <c r="UKB109" s="49"/>
      <c r="UKC109" s="49"/>
      <c r="UKD109" s="49"/>
      <c r="UKE109" s="49"/>
      <c r="UKF109" s="49"/>
      <c r="UKG109" s="49"/>
      <c r="UKH109" s="49"/>
      <c r="UKI109" s="49"/>
      <c r="UKJ109" s="49"/>
      <c r="UKK109" s="49"/>
      <c r="UKL109" s="49"/>
      <c r="UKM109" s="49"/>
      <c r="UKN109" s="49"/>
      <c r="UKO109" s="49"/>
      <c r="UKP109" s="49"/>
      <c r="UKQ109" s="49"/>
      <c r="UKR109" s="49"/>
      <c r="UKS109" s="49"/>
      <c r="UKT109" s="49"/>
      <c r="UKU109" s="49"/>
      <c r="UKV109" s="49"/>
      <c r="UKW109" s="49"/>
      <c r="UKX109" s="49"/>
      <c r="UKY109" s="49"/>
      <c r="UKZ109" s="49"/>
      <c r="ULA109" s="49"/>
      <c r="ULB109" s="49"/>
      <c r="ULC109" s="49"/>
      <c r="ULD109" s="49"/>
      <c r="ULE109" s="49"/>
      <c r="ULF109" s="49"/>
      <c r="ULG109" s="49"/>
      <c r="ULH109" s="49"/>
      <c r="ULI109" s="49"/>
      <c r="ULJ109" s="49"/>
      <c r="ULK109" s="49"/>
      <c r="ULL109" s="49"/>
      <c r="ULM109" s="49"/>
      <c r="ULN109" s="49"/>
      <c r="ULO109" s="49"/>
      <c r="ULP109" s="49"/>
      <c r="ULQ109" s="49"/>
      <c r="ULR109" s="49"/>
      <c r="ULS109" s="49"/>
      <c r="ULT109" s="49"/>
      <c r="ULU109" s="49"/>
      <c r="ULV109" s="49"/>
      <c r="ULW109" s="49"/>
      <c r="ULX109" s="49"/>
      <c r="ULY109" s="49"/>
      <c r="ULZ109" s="49"/>
      <c r="UMA109" s="49"/>
      <c r="UMB109" s="49"/>
      <c r="UMC109" s="49"/>
      <c r="UMD109" s="49"/>
      <c r="UME109" s="49"/>
      <c r="UMF109" s="49"/>
      <c r="UMG109" s="49"/>
      <c r="UMH109" s="49"/>
      <c r="UMI109" s="49"/>
      <c r="UMJ109" s="49"/>
      <c r="UMK109" s="49"/>
      <c r="UML109" s="49"/>
      <c r="UMM109" s="49"/>
      <c r="UMN109" s="49"/>
      <c r="UMO109" s="49"/>
      <c r="UMP109" s="49"/>
      <c r="UMQ109" s="49"/>
      <c r="UMR109" s="49"/>
      <c r="UMS109" s="49"/>
      <c r="UMT109" s="49"/>
      <c r="UMU109" s="49"/>
      <c r="UMV109" s="49"/>
      <c r="UMW109" s="49"/>
      <c r="UMX109" s="49"/>
      <c r="UMY109" s="49"/>
      <c r="UMZ109" s="49"/>
      <c r="UNA109" s="49"/>
      <c r="UNB109" s="49"/>
      <c r="UNC109" s="49"/>
      <c r="UND109" s="49"/>
      <c r="UNE109" s="49"/>
      <c r="UNF109" s="49"/>
      <c r="UNG109" s="49"/>
      <c r="UNH109" s="49"/>
      <c r="UNI109" s="49"/>
      <c r="UNJ109" s="49"/>
      <c r="UNK109" s="49"/>
      <c r="UNL109" s="49"/>
      <c r="UNM109" s="49"/>
      <c r="UNN109" s="49"/>
      <c r="UNO109" s="49"/>
      <c r="UNP109" s="49"/>
      <c r="UNQ109" s="49"/>
      <c r="UNR109" s="49"/>
      <c r="UNS109" s="49"/>
      <c r="UNT109" s="49"/>
      <c r="UNU109" s="49"/>
      <c r="UNV109" s="49"/>
      <c r="UNW109" s="49"/>
      <c r="UNX109" s="49"/>
      <c r="UNY109" s="49"/>
      <c r="UNZ109" s="49"/>
      <c r="UOA109" s="49"/>
      <c r="UOB109" s="49"/>
      <c r="UOC109" s="49"/>
      <c r="UOD109" s="49"/>
      <c r="UOE109" s="49"/>
      <c r="UOF109" s="49"/>
      <c r="UOG109" s="49"/>
      <c r="UOH109" s="49"/>
      <c r="UOI109" s="49"/>
      <c r="UOJ109" s="49"/>
      <c r="UOK109" s="49"/>
      <c r="UOL109" s="49"/>
      <c r="UOM109" s="49"/>
      <c r="UON109" s="49"/>
      <c r="UOO109" s="49"/>
      <c r="UOP109" s="49"/>
      <c r="UOQ109" s="49"/>
      <c r="UOR109" s="49"/>
      <c r="UOS109" s="49"/>
      <c r="UOT109" s="49"/>
      <c r="UOU109" s="49"/>
      <c r="UOV109" s="49"/>
      <c r="UOW109" s="49"/>
      <c r="UOX109" s="49"/>
      <c r="UOY109" s="49"/>
      <c r="UOZ109" s="49"/>
      <c r="UPA109" s="49"/>
      <c r="UPB109" s="49"/>
      <c r="UPC109" s="49"/>
      <c r="UPD109" s="49"/>
      <c r="UPE109" s="49"/>
      <c r="UPF109" s="49"/>
      <c r="UPG109" s="49"/>
      <c r="UPH109" s="49"/>
      <c r="UPI109" s="49"/>
      <c r="UPJ109" s="49"/>
      <c r="UPK109" s="49"/>
      <c r="UPL109" s="49"/>
      <c r="UPM109" s="49"/>
      <c r="UPN109" s="49"/>
      <c r="UPO109" s="49"/>
      <c r="UPP109" s="49"/>
      <c r="UPQ109" s="49"/>
      <c r="UPR109" s="49"/>
      <c r="UPS109" s="49"/>
      <c r="UPT109" s="49"/>
      <c r="UPU109" s="49"/>
      <c r="UPV109" s="49"/>
      <c r="UPW109" s="49"/>
      <c r="UPX109" s="49"/>
      <c r="UPY109" s="49"/>
      <c r="UPZ109" s="49"/>
      <c r="UQA109" s="49"/>
      <c r="UQB109" s="49"/>
      <c r="UQC109" s="49"/>
      <c r="UQD109" s="49"/>
      <c r="UQE109" s="49"/>
      <c r="UQF109" s="49"/>
      <c r="UQG109" s="49"/>
      <c r="UQH109" s="49"/>
      <c r="UQI109" s="49"/>
      <c r="UQJ109" s="49"/>
      <c r="UQK109" s="49"/>
      <c r="UQL109" s="49"/>
      <c r="UQM109" s="49"/>
      <c r="UQN109" s="49"/>
      <c r="UQO109" s="49"/>
      <c r="UQP109" s="49"/>
      <c r="UQQ109" s="49"/>
      <c r="UQR109" s="49"/>
      <c r="UQS109" s="49"/>
      <c r="UQT109" s="49"/>
      <c r="UQU109" s="49"/>
      <c r="UQV109" s="49"/>
      <c r="UQW109" s="49"/>
      <c r="UQX109" s="49"/>
      <c r="UQY109" s="49"/>
      <c r="UQZ109" s="49"/>
      <c r="URA109" s="49"/>
      <c r="URB109" s="49"/>
      <c r="URC109" s="49"/>
      <c r="URD109" s="49"/>
      <c r="URE109" s="49"/>
      <c r="URF109" s="49"/>
      <c r="URG109" s="49"/>
      <c r="URH109" s="49"/>
      <c r="URI109" s="49"/>
      <c r="URJ109" s="49"/>
      <c r="URK109" s="49"/>
      <c r="URL109" s="49"/>
      <c r="URM109" s="49"/>
      <c r="URN109" s="49"/>
      <c r="URO109" s="49"/>
      <c r="URP109" s="49"/>
      <c r="URQ109" s="49"/>
      <c r="URR109" s="49"/>
      <c r="URS109" s="49"/>
      <c r="URT109" s="49"/>
      <c r="URU109" s="49"/>
      <c r="URV109" s="49"/>
      <c r="URW109" s="49"/>
      <c r="URX109" s="49"/>
      <c r="URY109" s="49"/>
      <c r="URZ109" s="49"/>
      <c r="USA109" s="49"/>
      <c r="USB109" s="49"/>
      <c r="USC109" s="49"/>
      <c r="USD109" s="49"/>
      <c r="USE109" s="49"/>
      <c r="USF109" s="49"/>
      <c r="USG109" s="49"/>
      <c r="USH109" s="49"/>
      <c r="USI109" s="49"/>
      <c r="USJ109" s="49"/>
      <c r="USK109" s="49"/>
      <c r="USL109" s="49"/>
      <c r="USM109" s="49"/>
      <c r="USN109" s="49"/>
      <c r="USO109" s="49"/>
      <c r="USP109" s="49"/>
      <c r="USQ109" s="49"/>
      <c r="USR109" s="49"/>
      <c r="USS109" s="49"/>
      <c r="UST109" s="49"/>
      <c r="USU109" s="49"/>
      <c r="USV109" s="49"/>
      <c r="USW109" s="49"/>
      <c r="USX109" s="49"/>
      <c r="USY109" s="49"/>
      <c r="USZ109" s="49"/>
      <c r="UTA109" s="49"/>
      <c r="UTB109" s="49"/>
      <c r="UTC109" s="49"/>
      <c r="UTD109" s="49"/>
      <c r="UTE109" s="49"/>
      <c r="UTF109" s="49"/>
      <c r="UTG109" s="49"/>
      <c r="UTH109" s="49"/>
      <c r="UTI109" s="49"/>
      <c r="UTJ109" s="49"/>
      <c r="UTK109" s="49"/>
      <c r="UTL109" s="49"/>
      <c r="UTM109" s="49"/>
      <c r="UTN109" s="49"/>
      <c r="UTO109" s="49"/>
      <c r="UTP109" s="49"/>
      <c r="UTQ109" s="49"/>
      <c r="UTR109" s="49"/>
      <c r="UTS109" s="49"/>
      <c r="UTT109" s="49"/>
      <c r="UTU109" s="49"/>
      <c r="UTV109" s="49"/>
      <c r="UTW109" s="49"/>
      <c r="UTX109" s="49"/>
      <c r="UTY109" s="49"/>
      <c r="UTZ109" s="49"/>
      <c r="UUA109" s="49"/>
      <c r="UUB109" s="49"/>
      <c r="UUC109" s="49"/>
      <c r="UUD109" s="49"/>
      <c r="UUE109" s="49"/>
      <c r="UUF109" s="49"/>
      <c r="UUG109" s="49"/>
      <c r="UUH109" s="49"/>
      <c r="UUI109" s="49"/>
      <c r="UUJ109" s="49"/>
      <c r="UUK109" s="49"/>
      <c r="UUL109" s="49"/>
      <c r="UUM109" s="49"/>
      <c r="UUN109" s="49"/>
      <c r="UUO109" s="49"/>
      <c r="UUP109" s="49"/>
      <c r="UUQ109" s="49"/>
      <c r="UUR109" s="49"/>
      <c r="UUS109" s="49"/>
      <c r="UUT109" s="49"/>
      <c r="UUU109" s="49"/>
      <c r="UUV109" s="49"/>
      <c r="UUW109" s="49"/>
      <c r="UUX109" s="49"/>
      <c r="UUY109" s="49"/>
      <c r="UUZ109" s="49"/>
      <c r="UVA109" s="49"/>
      <c r="UVB109" s="49"/>
      <c r="UVC109" s="49"/>
      <c r="UVD109" s="49"/>
      <c r="UVE109" s="49"/>
      <c r="UVF109" s="49"/>
      <c r="UVG109" s="49"/>
      <c r="UVH109" s="49"/>
      <c r="UVI109" s="49"/>
      <c r="UVJ109" s="49"/>
      <c r="UVK109" s="49"/>
      <c r="UVL109" s="49"/>
      <c r="UVM109" s="49"/>
      <c r="UVN109" s="49"/>
      <c r="UVO109" s="49"/>
      <c r="UVP109" s="49"/>
      <c r="UVQ109" s="49"/>
      <c r="UVR109" s="49"/>
      <c r="UVS109" s="49"/>
      <c r="UVT109" s="49"/>
      <c r="UVU109" s="49"/>
      <c r="UVV109" s="49"/>
      <c r="UVW109" s="49"/>
      <c r="UVX109" s="49"/>
      <c r="UVY109" s="49"/>
      <c r="UVZ109" s="49"/>
      <c r="UWA109" s="49"/>
      <c r="UWB109" s="49"/>
      <c r="UWC109" s="49"/>
      <c r="UWD109" s="49"/>
      <c r="UWE109" s="49"/>
      <c r="UWF109" s="49"/>
      <c r="UWG109" s="49"/>
      <c r="UWH109" s="49"/>
      <c r="UWI109" s="49"/>
      <c r="UWJ109" s="49"/>
      <c r="UWK109" s="49"/>
      <c r="UWL109" s="49"/>
      <c r="UWM109" s="49"/>
      <c r="UWN109" s="49"/>
      <c r="UWO109" s="49"/>
      <c r="UWP109" s="49"/>
      <c r="UWQ109" s="49"/>
      <c r="UWR109" s="49"/>
      <c r="UWS109" s="49"/>
      <c r="UWT109" s="49"/>
      <c r="UWU109" s="49"/>
      <c r="UWV109" s="49"/>
      <c r="UWW109" s="49"/>
      <c r="UWX109" s="49"/>
      <c r="UWY109" s="49"/>
      <c r="UWZ109" s="49"/>
      <c r="UXA109" s="49"/>
      <c r="UXB109" s="49"/>
      <c r="UXC109" s="49"/>
      <c r="UXD109" s="49"/>
      <c r="UXE109" s="49"/>
      <c r="UXF109" s="49"/>
      <c r="UXG109" s="49"/>
      <c r="UXH109" s="49"/>
      <c r="UXI109" s="49"/>
      <c r="UXJ109" s="49"/>
      <c r="UXK109" s="49"/>
      <c r="UXL109" s="49"/>
      <c r="UXM109" s="49"/>
      <c r="UXN109" s="49"/>
      <c r="UXO109" s="49"/>
      <c r="UXP109" s="49"/>
      <c r="UXQ109" s="49"/>
      <c r="UXR109" s="49"/>
      <c r="UXS109" s="49"/>
      <c r="UXT109" s="49"/>
      <c r="UXU109" s="49"/>
      <c r="UXV109" s="49"/>
      <c r="UXW109" s="49"/>
      <c r="UXX109" s="49"/>
      <c r="UXY109" s="49"/>
      <c r="UXZ109" s="49"/>
      <c r="UYA109" s="49"/>
      <c r="UYB109" s="49"/>
      <c r="UYC109" s="49"/>
      <c r="UYD109" s="49"/>
      <c r="UYE109" s="49"/>
      <c r="UYF109" s="49"/>
      <c r="UYG109" s="49"/>
      <c r="UYH109" s="49"/>
      <c r="UYI109" s="49"/>
      <c r="UYJ109" s="49"/>
      <c r="UYK109" s="49"/>
      <c r="UYL109" s="49"/>
      <c r="UYM109" s="49"/>
      <c r="UYN109" s="49"/>
      <c r="UYO109" s="49"/>
      <c r="UYP109" s="49"/>
      <c r="UYQ109" s="49"/>
      <c r="UYR109" s="49"/>
      <c r="UYS109" s="49"/>
      <c r="UYT109" s="49"/>
      <c r="UYU109" s="49"/>
      <c r="UYV109" s="49"/>
      <c r="UYW109" s="49"/>
      <c r="UYX109" s="49"/>
      <c r="UYY109" s="49"/>
      <c r="UYZ109" s="49"/>
      <c r="UZA109" s="49"/>
      <c r="UZB109" s="49"/>
      <c r="UZC109" s="49"/>
      <c r="UZD109" s="49"/>
      <c r="UZE109" s="49"/>
      <c r="UZF109" s="49"/>
      <c r="UZG109" s="49"/>
      <c r="UZH109" s="49"/>
      <c r="UZI109" s="49"/>
      <c r="UZJ109" s="49"/>
      <c r="UZK109" s="49"/>
      <c r="UZL109" s="49"/>
      <c r="UZM109" s="49"/>
      <c r="UZN109" s="49"/>
      <c r="UZO109" s="49"/>
      <c r="UZP109" s="49"/>
      <c r="UZQ109" s="49"/>
      <c r="UZR109" s="49"/>
      <c r="UZS109" s="49"/>
      <c r="UZT109" s="49"/>
      <c r="UZU109" s="49"/>
      <c r="UZV109" s="49"/>
      <c r="UZW109" s="49"/>
      <c r="UZX109" s="49"/>
      <c r="UZY109" s="49"/>
      <c r="UZZ109" s="49"/>
      <c r="VAA109" s="49"/>
      <c r="VAB109" s="49"/>
      <c r="VAC109" s="49"/>
      <c r="VAD109" s="49"/>
      <c r="VAE109" s="49"/>
      <c r="VAF109" s="49"/>
      <c r="VAG109" s="49"/>
      <c r="VAH109" s="49"/>
      <c r="VAI109" s="49"/>
      <c r="VAJ109" s="49"/>
      <c r="VAK109" s="49"/>
      <c r="VAL109" s="49"/>
      <c r="VAM109" s="49"/>
      <c r="VAN109" s="49"/>
      <c r="VAO109" s="49"/>
      <c r="VAP109" s="49"/>
      <c r="VAQ109" s="49"/>
      <c r="VAR109" s="49"/>
      <c r="VAS109" s="49"/>
      <c r="VAT109" s="49"/>
      <c r="VAU109" s="49"/>
      <c r="VAV109" s="49"/>
      <c r="VAW109" s="49"/>
      <c r="VAX109" s="49"/>
      <c r="VAY109" s="49"/>
      <c r="VAZ109" s="49"/>
      <c r="VBA109" s="49"/>
      <c r="VBB109" s="49"/>
      <c r="VBC109" s="49"/>
      <c r="VBD109" s="49"/>
      <c r="VBE109" s="49"/>
      <c r="VBF109" s="49"/>
      <c r="VBG109" s="49"/>
      <c r="VBH109" s="49"/>
      <c r="VBI109" s="49"/>
      <c r="VBJ109" s="49"/>
      <c r="VBK109" s="49"/>
      <c r="VBL109" s="49"/>
      <c r="VBM109" s="49"/>
      <c r="VBN109" s="49"/>
      <c r="VBO109" s="49"/>
      <c r="VBP109" s="49"/>
      <c r="VBQ109" s="49"/>
      <c r="VBR109" s="49"/>
      <c r="VBS109" s="49"/>
      <c r="VBT109" s="49"/>
      <c r="VBU109" s="49"/>
      <c r="VBV109" s="49"/>
      <c r="VBW109" s="49"/>
      <c r="VBX109" s="49"/>
      <c r="VBY109" s="49"/>
      <c r="VBZ109" s="49"/>
      <c r="VCA109" s="49"/>
      <c r="VCB109" s="49"/>
      <c r="VCC109" s="49"/>
      <c r="VCD109" s="49"/>
      <c r="VCE109" s="49"/>
      <c r="VCF109" s="49"/>
      <c r="VCG109" s="49"/>
      <c r="VCH109" s="49"/>
      <c r="VCI109" s="49"/>
      <c r="VCJ109" s="49"/>
      <c r="VCK109" s="49"/>
      <c r="VCL109" s="49"/>
      <c r="VCM109" s="49"/>
      <c r="VCN109" s="49"/>
      <c r="VCO109" s="49"/>
      <c r="VCP109" s="49"/>
      <c r="VCQ109" s="49"/>
      <c r="VCR109" s="49"/>
      <c r="VCS109" s="49"/>
      <c r="VCT109" s="49"/>
      <c r="VCU109" s="49"/>
      <c r="VCV109" s="49"/>
      <c r="VCW109" s="49"/>
      <c r="VCX109" s="49"/>
      <c r="VCY109" s="49"/>
      <c r="VCZ109" s="49"/>
      <c r="VDA109" s="49"/>
      <c r="VDB109" s="49"/>
      <c r="VDC109" s="49"/>
      <c r="VDD109" s="49"/>
      <c r="VDE109" s="49"/>
      <c r="VDF109" s="49"/>
      <c r="VDG109" s="49"/>
      <c r="VDH109" s="49"/>
      <c r="VDI109" s="49"/>
      <c r="VDJ109" s="49"/>
      <c r="VDK109" s="49"/>
      <c r="VDL109" s="49"/>
      <c r="VDM109" s="49"/>
      <c r="VDN109" s="49"/>
      <c r="VDO109" s="49"/>
      <c r="VDP109" s="49"/>
      <c r="VDQ109" s="49"/>
      <c r="VDR109" s="49"/>
      <c r="VDS109" s="49"/>
      <c r="VDT109" s="49"/>
      <c r="VDU109" s="49"/>
      <c r="VDV109" s="49"/>
      <c r="VDW109" s="49"/>
      <c r="VDX109" s="49"/>
      <c r="VDY109" s="49"/>
      <c r="VDZ109" s="49"/>
      <c r="VEA109" s="49"/>
      <c r="VEB109" s="49"/>
      <c r="VEC109" s="49"/>
      <c r="VED109" s="49"/>
      <c r="VEE109" s="49"/>
      <c r="VEF109" s="49"/>
      <c r="VEG109" s="49"/>
      <c r="VEH109" s="49"/>
      <c r="VEI109" s="49"/>
      <c r="VEJ109" s="49"/>
      <c r="VEK109" s="49"/>
      <c r="VEL109" s="49"/>
      <c r="VEM109" s="49"/>
      <c r="VEN109" s="49"/>
      <c r="VEO109" s="49"/>
      <c r="VEP109" s="49"/>
      <c r="VEQ109" s="49"/>
      <c r="VER109" s="49"/>
      <c r="VES109" s="49"/>
      <c r="VET109" s="49"/>
      <c r="VEU109" s="49"/>
      <c r="VEV109" s="49"/>
      <c r="VEW109" s="49"/>
      <c r="VEX109" s="49"/>
      <c r="VEY109" s="49"/>
      <c r="VEZ109" s="49"/>
      <c r="VFA109" s="49"/>
      <c r="VFB109" s="49"/>
      <c r="VFC109" s="49"/>
      <c r="VFD109" s="49"/>
      <c r="VFE109" s="49"/>
      <c r="VFF109" s="49"/>
      <c r="VFG109" s="49"/>
      <c r="VFH109" s="49"/>
      <c r="VFI109" s="49"/>
      <c r="VFJ109" s="49"/>
      <c r="VFK109" s="49"/>
      <c r="VFL109" s="49"/>
      <c r="VFM109" s="49"/>
      <c r="VFN109" s="49"/>
      <c r="VFO109" s="49"/>
      <c r="VFP109" s="49"/>
      <c r="VFQ109" s="49"/>
      <c r="VFR109" s="49"/>
      <c r="VFS109" s="49"/>
      <c r="VFT109" s="49"/>
      <c r="VFU109" s="49"/>
      <c r="VFV109" s="49"/>
      <c r="VFW109" s="49"/>
      <c r="VFX109" s="49"/>
      <c r="VFY109" s="49"/>
      <c r="VFZ109" s="49"/>
      <c r="VGA109" s="49"/>
      <c r="VGB109" s="49"/>
      <c r="VGC109" s="49"/>
      <c r="VGD109" s="49"/>
      <c r="VGE109" s="49"/>
      <c r="VGF109" s="49"/>
      <c r="VGG109" s="49"/>
      <c r="VGH109" s="49"/>
      <c r="VGI109" s="49"/>
      <c r="VGJ109" s="49"/>
      <c r="VGK109" s="49"/>
      <c r="VGL109" s="49"/>
      <c r="VGM109" s="49"/>
      <c r="VGN109" s="49"/>
      <c r="VGO109" s="49"/>
      <c r="VGP109" s="49"/>
      <c r="VGQ109" s="49"/>
      <c r="VGR109" s="49"/>
      <c r="VGS109" s="49"/>
      <c r="VGT109" s="49"/>
      <c r="VGU109" s="49"/>
      <c r="VGV109" s="49"/>
      <c r="VGW109" s="49"/>
      <c r="VGX109" s="49"/>
      <c r="VGY109" s="49"/>
      <c r="VGZ109" s="49"/>
      <c r="VHA109" s="49"/>
      <c r="VHB109" s="49"/>
      <c r="VHC109" s="49"/>
      <c r="VHD109" s="49"/>
      <c r="VHE109" s="49"/>
      <c r="VHF109" s="49"/>
      <c r="VHG109" s="49"/>
      <c r="VHH109" s="49"/>
      <c r="VHI109" s="49"/>
      <c r="VHJ109" s="49"/>
      <c r="VHK109" s="49"/>
      <c r="VHL109" s="49"/>
      <c r="VHM109" s="49"/>
      <c r="VHN109" s="49"/>
      <c r="VHO109" s="49"/>
      <c r="VHP109" s="49"/>
      <c r="VHQ109" s="49"/>
      <c r="VHR109" s="49"/>
      <c r="VHS109" s="49"/>
      <c r="VHT109" s="49"/>
      <c r="VHU109" s="49"/>
      <c r="VHV109" s="49"/>
      <c r="VHW109" s="49"/>
      <c r="VHX109" s="49"/>
      <c r="VHY109" s="49"/>
      <c r="VHZ109" s="49"/>
      <c r="VIA109" s="49"/>
      <c r="VIB109" s="49"/>
      <c r="VIC109" s="49"/>
      <c r="VID109" s="49"/>
      <c r="VIE109" s="49"/>
      <c r="VIF109" s="49"/>
      <c r="VIG109" s="49"/>
      <c r="VIH109" s="49"/>
      <c r="VII109" s="49"/>
      <c r="VIJ109" s="49"/>
      <c r="VIK109" s="49"/>
      <c r="VIL109" s="49"/>
      <c r="VIM109" s="49"/>
      <c r="VIN109" s="49"/>
      <c r="VIO109" s="49"/>
      <c r="VIP109" s="49"/>
      <c r="VIQ109" s="49"/>
      <c r="VIR109" s="49"/>
      <c r="VIS109" s="49"/>
      <c r="VIT109" s="49"/>
      <c r="VIU109" s="49"/>
      <c r="VIV109" s="49"/>
      <c r="VIW109" s="49"/>
      <c r="VIX109" s="49"/>
      <c r="VIY109" s="49"/>
      <c r="VIZ109" s="49"/>
      <c r="VJA109" s="49"/>
      <c r="VJB109" s="49"/>
      <c r="VJC109" s="49"/>
      <c r="VJD109" s="49"/>
      <c r="VJE109" s="49"/>
      <c r="VJF109" s="49"/>
      <c r="VJG109" s="49"/>
      <c r="VJH109" s="49"/>
      <c r="VJI109" s="49"/>
      <c r="VJJ109" s="49"/>
      <c r="VJK109" s="49"/>
      <c r="VJL109" s="49"/>
      <c r="VJM109" s="49"/>
      <c r="VJN109" s="49"/>
      <c r="VJO109" s="49"/>
      <c r="VJP109" s="49"/>
      <c r="VJQ109" s="49"/>
      <c r="VJR109" s="49"/>
      <c r="VJS109" s="49"/>
      <c r="VJT109" s="49"/>
      <c r="VJU109" s="49"/>
      <c r="VJV109" s="49"/>
      <c r="VJW109" s="49"/>
      <c r="VJX109" s="49"/>
      <c r="VJY109" s="49"/>
      <c r="VJZ109" s="49"/>
      <c r="VKA109" s="49"/>
      <c r="VKB109" s="49"/>
      <c r="VKC109" s="49"/>
      <c r="VKD109" s="49"/>
      <c r="VKE109" s="49"/>
      <c r="VKF109" s="49"/>
      <c r="VKG109" s="49"/>
      <c r="VKH109" s="49"/>
      <c r="VKI109" s="49"/>
      <c r="VKJ109" s="49"/>
      <c r="VKK109" s="49"/>
      <c r="VKL109" s="49"/>
      <c r="VKM109" s="49"/>
      <c r="VKN109" s="49"/>
      <c r="VKO109" s="49"/>
      <c r="VKP109" s="49"/>
      <c r="VKQ109" s="49"/>
      <c r="VKR109" s="49"/>
      <c r="VKS109" s="49"/>
      <c r="VKT109" s="49"/>
      <c r="VKU109" s="49"/>
      <c r="VKV109" s="49"/>
      <c r="VKW109" s="49"/>
      <c r="VKX109" s="49"/>
      <c r="VKY109" s="49"/>
      <c r="VKZ109" s="49"/>
      <c r="VLA109" s="49"/>
      <c r="VLB109" s="49"/>
      <c r="VLC109" s="49"/>
      <c r="VLD109" s="49"/>
      <c r="VLE109" s="49"/>
      <c r="VLF109" s="49"/>
      <c r="VLG109" s="49"/>
      <c r="VLH109" s="49"/>
      <c r="VLI109" s="49"/>
      <c r="VLJ109" s="49"/>
      <c r="VLK109" s="49"/>
      <c r="VLL109" s="49"/>
      <c r="VLM109" s="49"/>
      <c r="VLN109" s="49"/>
      <c r="VLO109" s="49"/>
      <c r="VLP109" s="49"/>
      <c r="VLQ109" s="49"/>
      <c r="VLR109" s="49"/>
      <c r="VLS109" s="49"/>
      <c r="VLT109" s="49"/>
      <c r="VLU109" s="49"/>
      <c r="VLV109" s="49"/>
      <c r="VLW109" s="49"/>
      <c r="VLX109" s="49"/>
      <c r="VLY109" s="49"/>
      <c r="VLZ109" s="49"/>
      <c r="VMA109" s="49"/>
      <c r="VMB109" s="49"/>
      <c r="VMC109" s="49"/>
      <c r="VMD109" s="49"/>
      <c r="VME109" s="49"/>
      <c r="VMF109" s="49"/>
      <c r="VMG109" s="49"/>
      <c r="VMH109" s="49"/>
      <c r="VMI109" s="49"/>
      <c r="VMJ109" s="49"/>
      <c r="VMK109" s="49"/>
      <c r="VML109" s="49"/>
      <c r="VMM109" s="49"/>
      <c r="VMN109" s="49"/>
      <c r="VMO109" s="49"/>
      <c r="VMP109" s="49"/>
      <c r="VMQ109" s="49"/>
      <c r="VMR109" s="49"/>
      <c r="VMS109" s="49"/>
      <c r="VMT109" s="49"/>
      <c r="VMU109" s="49"/>
      <c r="VMV109" s="49"/>
      <c r="VMW109" s="49"/>
      <c r="VMX109" s="49"/>
      <c r="VMY109" s="49"/>
      <c r="VMZ109" s="49"/>
      <c r="VNA109" s="49"/>
      <c r="VNB109" s="49"/>
      <c r="VNC109" s="49"/>
      <c r="VND109" s="49"/>
      <c r="VNE109" s="49"/>
      <c r="VNF109" s="49"/>
      <c r="VNG109" s="49"/>
      <c r="VNH109" s="49"/>
      <c r="VNI109" s="49"/>
      <c r="VNJ109" s="49"/>
      <c r="VNK109" s="49"/>
      <c r="VNL109" s="49"/>
      <c r="VNM109" s="49"/>
      <c r="VNN109" s="49"/>
      <c r="VNO109" s="49"/>
      <c r="VNP109" s="49"/>
      <c r="VNQ109" s="49"/>
      <c r="VNR109" s="49"/>
      <c r="VNS109" s="49"/>
      <c r="VNT109" s="49"/>
      <c r="VNU109" s="49"/>
      <c r="VNV109" s="49"/>
      <c r="VNW109" s="49"/>
      <c r="VNX109" s="49"/>
      <c r="VNY109" s="49"/>
      <c r="VNZ109" s="49"/>
      <c r="VOA109" s="49"/>
      <c r="VOB109" s="49"/>
      <c r="VOC109" s="49"/>
      <c r="VOD109" s="49"/>
      <c r="VOE109" s="49"/>
      <c r="VOF109" s="49"/>
      <c r="VOG109" s="49"/>
      <c r="VOH109" s="49"/>
      <c r="VOI109" s="49"/>
      <c r="VOJ109" s="49"/>
      <c r="VOK109" s="49"/>
      <c r="VOL109" s="49"/>
      <c r="VOM109" s="49"/>
      <c r="VON109" s="49"/>
      <c r="VOO109" s="49"/>
      <c r="VOP109" s="49"/>
      <c r="VOQ109" s="49"/>
      <c r="VOR109" s="49"/>
      <c r="VOS109" s="49"/>
      <c r="VOT109" s="49"/>
      <c r="VOU109" s="49"/>
      <c r="VOV109" s="49"/>
      <c r="VOW109" s="49"/>
      <c r="VOX109" s="49"/>
      <c r="VOY109" s="49"/>
      <c r="VOZ109" s="49"/>
      <c r="VPA109" s="49"/>
      <c r="VPB109" s="49"/>
      <c r="VPC109" s="49"/>
      <c r="VPD109" s="49"/>
      <c r="VPE109" s="49"/>
      <c r="VPF109" s="49"/>
      <c r="VPG109" s="49"/>
      <c r="VPH109" s="49"/>
      <c r="VPI109" s="49"/>
      <c r="VPJ109" s="49"/>
      <c r="VPK109" s="49"/>
      <c r="VPL109" s="49"/>
      <c r="VPM109" s="49"/>
      <c r="VPN109" s="49"/>
      <c r="VPO109" s="49"/>
      <c r="VPP109" s="49"/>
      <c r="VPQ109" s="49"/>
      <c r="VPR109" s="49"/>
      <c r="VPS109" s="49"/>
      <c r="VPT109" s="49"/>
      <c r="VPU109" s="49"/>
      <c r="VPV109" s="49"/>
      <c r="VPW109" s="49"/>
      <c r="VPX109" s="49"/>
      <c r="VPY109" s="49"/>
      <c r="VPZ109" s="49"/>
      <c r="VQA109" s="49"/>
      <c r="VQB109" s="49"/>
      <c r="VQC109" s="49"/>
      <c r="VQD109" s="49"/>
      <c r="VQE109" s="49"/>
      <c r="VQF109" s="49"/>
      <c r="VQG109" s="49"/>
      <c r="VQH109" s="49"/>
      <c r="VQI109" s="49"/>
      <c r="VQJ109" s="49"/>
      <c r="VQK109" s="49"/>
      <c r="VQL109" s="49"/>
      <c r="VQM109" s="49"/>
      <c r="VQN109" s="49"/>
      <c r="VQO109" s="49"/>
      <c r="VQP109" s="49"/>
      <c r="VQQ109" s="49"/>
      <c r="VQR109" s="49"/>
      <c r="VQS109" s="49"/>
      <c r="VQT109" s="49"/>
      <c r="VQU109" s="49"/>
      <c r="VQV109" s="49"/>
      <c r="VQW109" s="49"/>
      <c r="VQX109" s="49"/>
      <c r="VQY109" s="49"/>
      <c r="VQZ109" s="49"/>
      <c r="VRA109" s="49"/>
      <c r="VRB109" s="49"/>
      <c r="VRC109" s="49"/>
      <c r="VRD109" s="49"/>
      <c r="VRE109" s="49"/>
      <c r="VRF109" s="49"/>
      <c r="VRG109" s="49"/>
      <c r="VRH109" s="49"/>
      <c r="VRI109" s="49"/>
      <c r="VRJ109" s="49"/>
      <c r="VRK109" s="49"/>
      <c r="VRL109" s="49"/>
      <c r="VRM109" s="49"/>
      <c r="VRN109" s="49"/>
      <c r="VRO109" s="49"/>
      <c r="VRP109" s="49"/>
      <c r="VRQ109" s="49"/>
      <c r="VRR109" s="49"/>
      <c r="VRS109" s="49"/>
      <c r="VRT109" s="49"/>
      <c r="VRU109" s="49"/>
      <c r="VRV109" s="49"/>
      <c r="VRW109" s="49"/>
      <c r="VRX109" s="49"/>
      <c r="VRY109" s="49"/>
      <c r="VRZ109" s="49"/>
      <c r="VSA109" s="49"/>
      <c r="VSB109" s="49"/>
      <c r="VSC109" s="49"/>
      <c r="VSD109" s="49"/>
      <c r="VSE109" s="49"/>
      <c r="VSF109" s="49"/>
      <c r="VSG109" s="49"/>
      <c r="VSH109" s="49"/>
      <c r="VSI109" s="49"/>
      <c r="VSJ109" s="49"/>
      <c r="VSK109" s="49"/>
      <c r="VSL109" s="49"/>
      <c r="VSM109" s="49"/>
      <c r="VSN109" s="49"/>
      <c r="VSO109" s="49"/>
      <c r="VSP109" s="49"/>
      <c r="VSQ109" s="49"/>
      <c r="VSR109" s="49"/>
      <c r="VSS109" s="49"/>
      <c r="VST109" s="49"/>
      <c r="VSU109" s="49"/>
      <c r="VSV109" s="49"/>
      <c r="VSW109" s="49"/>
      <c r="VSX109" s="49"/>
      <c r="VSY109" s="49"/>
      <c r="VSZ109" s="49"/>
      <c r="VTA109" s="49"/>
      <c r="VTB109" s="49"/>
      <c r="VTC109" s="49"/>
      <c r="VTD109" s="49"/>
      <c r="VTE109" s="49"/>
      <c r="VTF109" s="49"/>
      <c r="VTG109" s="49"/>
      <c r="VTH109" s="49"/>
      <c r="VTI109" s="49"/>
      <c r="VTJ109" s="49"/>
      <c r="VTK109" s="49"/>
      <c r="VTL109" s="49"/>
      <c r="VTM109" s="49"/>
      <c r="VTN109" s="49"/>
      <c r="VTO109" s="49"/>
      <c r="VTP109" s="49"/>
      <c r="VTQ109" s="49"/>
      <c r="VTR109" s="49"/>
      <c r="VTS109" s="49"/>
      <c r="VTT109" s="49"/>
      <c r="VTU109" s="49"/>
      <c r="VTV109" s="49"/>
      <c r="VTW109" s="49"/>
      <c r="VTX109" s="49"/>
      <c r="VTY109" s="49"/>
      <c r="VTZ109" s="49"/>
      <c r="VUA109" s="49"/>
      <c r="VUB109" s="49"/>
      <c r="VUC109" s="49"/>
      <c r="VUD109" s="49"/>
      <c r="VUE109" s="49"/>
      <c r="VUF109" s="49"/>
      <c r="VUG109" s="49"/>
      <c r="VUH109" s="49"/>
      <c r="VUI109" s="49"/>
      <c r="VUJ109" s="49"/>
      <c r="VUK109" s="49"/>
      <c r="VUL109" s="49"/>
      <c r="VUM109" s="49"/>
      <c r="VUN109" s="49"/>
      <c r="VUO109" s="49"/>
      <c r="VUP109" s="49"/>
      <c r="VUQ109" s="49"/>
      <c r="VUR109" s="49"/>
      <c r="VUS109" s="49"/>
      <c r="VUT109" s="49"/>
      <c r="VUU109" s="49"/>
      <c r="VUV109" s="49"/>
      <c r="VUW109" s="49"/>
      <c r="VUX109" s="49"/>
      <c r="VUY109" s="49"/>
      <c r="VUZ109" s="49"/>
      <c r="VVA109" s="49"/>
      <c r="VVB109" s="49"/>
      <c r="VVC109" s="49"/>
      <c r="VVD109" s="49"/>
      <c r="VVE109" s="49"/>
      <c r="VVF109" s="49"/>
      <c r="VVG109" s="49"/>
      <c r="VVH109" s="49"/>
      <c r="VVI109" s="49"/>
      <c r="VVJ109" s="49"/>
      <c r="VVK109" s="49"/>
      <c r="VVL109" s="49"/>
      <c r="VVM109" s="49"/>
      <c r="VVN109" s="49"/>
      <c r="VVO109" s="49"/>
      <c r="VVP109" s="49"/>
      <c r="VVQ109" s="49"/>
      <c r="VVR109" s="49"/>
      <c r="VVS109" s="49"/>
      <c r="VVT109" s="49"/>
      <c r="VVU109" s="49"/>
      <c r="VVV109" s="49"/>
      <c r="VVW109" s="49"/>
      <c r="VVX109" s="49"/>
      <c r="VVY109" s="49"/>
      <c r="VVZ109" s="49"/>
      <c r="VWA109" s="49"/>
      <c r="VWB109" s="49"/>
      <c r="VWC109" s="49"/>
      <c r="VWD109" s="49"/>
      <c r="VWE109" s="49"/>
      <c r="VWF109" s="49"/>
      <c r="VWG109" s="49"/>
      <c r="VWH109" s="49"/>
      <c r="VWI109" s="49"/>
      <c r="VWJ109" s="49"/>
      <c r="VWK109" s="49"/>
      <c r="VWL109" s="49"/>
      <c r="VWM109" s="49"/>
      <c r="VWN109" s="49"/>
      <c r="VWO109" s="49"/>
      <c r="VWP109" s="49"/>
      <c r="VWQ109" s="49"/>
      <c r="VWR109" s="49"/>
      <c r="VWS109" s="49"/>
      <c r="VWT109" s="49"/>
      <c r="VWU109" s="49"/>
      <c r="VWV109" s="49"/>
      <c r="VWW109" s="49"/>
      <c r="VWX109" s="49"/>
      <c r="VWY109" s="49"/>
      <c r="VWZ109" s="49"/>
      <c r="VXA109" s="49"/>
      <c r="VXB109" s="49"/>
      <c r="VXC109" s="49"/>
      <c r="VXD109" s="49"/>
      <c r="VXE109" s="49"/>
      <c r="VXF109" s="49"/>
      <c r="VXG109" s="49"/>
      <c r="VXH109" s="49"/>
      <c r="VXI109" s="49"/>
      <c r="VXJ109" s="49"/>
      <c r="VXK109" s="49"/>
      <c r="VXL109" s="49"/>
      <c r="VXM109" s="49"/>
      <c r="VXN109" s="49"/>
      <c r="VXO109" s="49"/>
      <c r="VXP109" s="49"/>
      <c r="VXQ109" s="49"/>
      <c r="VXR109" s="49"/>
      <c r="VXS109" s="49"/>
      <c r="VXT109" s="49"/>
      <c r="VXU109" s="49"/>
      <c r="VXV109" s="49"/>
      <c r="VXW109" s="49"/>
      <c r="VXX109" s="49"/>
      <c r="VXY109" s="49"/>
      <c r="VXZ109" s="49"/>
      <c r="VYA109" s="49"/>
      <c r="VYB109" s="49"/>
      <c r="VYC109" s="49"/>
      <c r="VYD109" s="49"/>
      <c r="VYE109" s="49"/>
      <c r="VYF109" s="49"/>
      <c r="VYG109" s="49"/>
      <c r="VYH109" s="49"/>
      <c r="VYI109" s="49"/>
      <c r="VYJ109" s="49"/>
      <c r="VYK109" s="49"/>
      <c r="VYL109" s="49"/>
      <c r="VYM109" s="49"/>
      <c r="VYN109" s="49"/>
      <c r="VYO109" s="49"/>
      <c r="VYP109" s="49"/>
      <c r="VYQ109" s="49"/>
      <c r="VYR109" s="49"/>
      <c r="VYS109" s="49"/>
      <c r="VYT109" s="49"/>
      <c r="VYU109" s="49"/>
      <c r="VYV109" s="49"/>
      <c r="VYW109" s="49"/>
      <c r="VYX109" s="49"/>
      <c r="VYY109" s="49"/>
      <c r="VYZ109" s="49"/>
      <c r="VZA109" s="49"/>
      <c r="VZB109" s="49"/>
      <c r="VZC109" s="49"/>
      <c r="VZD109" s="49"/>
      <c r="VZE109" s="49"/>
      <c r="VZF109" s="49"/>
      <c r="VZG109" s="49"/>
      <c r="VZH109" s="49"/>
      <c r="VZI109" s="49"/>
      <c r="VZJ109" s="49"/>
      <c r="VZK109" s="49"/>
      <c r="VZL109" s="49"/>
      <c r="VZM109" s="49"/>
      <c r="VZN109" s="49"/>
      <c r="VZO109" s="49"/>
      <c r="VZP109" s="49"/>
      <c r="VZQ109" s="49"/>
      <c r="VZR109" s="49"/>
      <c r="VZS109" s="49"/>
      <c r="VZT109" s="49"/>
      <c r="VZU109" s="49"/>
      <c r="VZV109" s="49"/>
      <c r="VZW109" s="49"/>
      <c r="VZX109" s="49"/>
      <c r="VZY109" s="49"/>
      <c r="VZZ109" s="49"/>
      <c r="WAA109" s="49"/>
      <c r="WAB109" s="49"/>
      <c r="WAC109" s="49"/>
      <c r="WAD109" s="49"/>
      <c r="WAE109" s="49"/>
      <c r="WAF109" s="49"/>
      <c r="WAG109" s="49"/>
      <c r="WAH109" s="49"/>
      <c r="WAI109" s="49"/>
      <c r="WAJ109" s="49"/>
      <c r="WAK109" s="49"/>
      <c r="WAL109" s="49"/>
      <c r="WAM109" s="49"/>
      <c r="WAN109" s="49"/>
      <c r="WAO109" s="49"/>
      <c r="WAP109" s="49"/>
      <c r="WAQ109" s="49"/>
      <c r="WAR109" s="49"/>
      <c r="WAS109" s="49"/>
      <c r="WAT109" s="49"/>
      <c r="WAU109" s="49"/>
      <c r="WAV109" s="49"/>
      <c r="WAW109" s="49"/>
      <c r="WAX109" s="49"/>
      <c r="WAY109" s="49"/>
      <c r="WAZ109" s="49"/>
      <c r="WBA109" s="49"/>
      <c r="WBB109" s="49"/>
      <c r="WBC109" s="49"/>
      <c r="WBD109" s="49"/>
      <c r="WBE109" s="49"/>
      <c r="WBF109" s="49"/>
      <c r="WBG109" s="49"/>
      <c r="WBH109" s="49"/>
      <c r="WBI109" s="49"/>
      <c r="WBJ109" s="49"/>
      <c r="WBK109" s="49"/>
      <c r="WBL109" s="49"/>
      <c r="WBM109" s="49"/>
      <c r="WBN109" s="49"/>
      <c r="WBO109" s="49"/>
      <c r="WBP109" s="49"/>
      <c r="WBQ109" s="49"/>
      <c r="WBR109" s="49"/>
      <c r="WBS109" s="49"/>
      <c r="WBT109" s="49"/>
      <c r="WBU109" s="49"/>
      <c r="WBV109" s="49"/>
      <c r="WBW109" s="49"/>
      <c r="WBX109" s="49"/>
      <c r="WBY109" s="49"/>
      <c r="WBZ109" s="49"/>
      <c r="WCA109" s="49"/>
      <c r="WCB109" s="49"/>
      <c r="WCC109" s="49"/>
      <c r="WCD109" s="49"/>
      <c r="WCE109" s="49"/>
      <c r="WCF109" s="49"/>
      <c r="WCG109" s="49"/>
      <c r="WCH109" s="49"/>
      <c r="WCI109" s="49"/>
      <c r="WCJ109" s="49"/>
      <c r="WCK109" s="49"/>
      <c r="WCL109" s="49"/>
      <c r="WCM109" s="49"/>
      <c r="WCN109" s="49"/>
      <c r="WCO109" s="49"/>
      <c r="WCP109" s="49"/>
      <c r="WCQ109" s="49"/>
      <c r="WCR109" s="49"/>
      <c r="WCS109" s="49"/>
      <c r="WCT109" s="49"/>
      <c r="WCU109" s="49"/>
      <c r="WCV109" s="49"/>
      <c r="WCW109" s="49"/>
      <c r="WCX109" s="49"/>
      <c r="WCY109" s="49"/>
      <c r="WCZ109" s="49"/>
      <c r="WDA109" s="49"/>
      <c r="WDB109" s="49"/>
      <c r="WDC109" s="49"/>
      <c r="WDD109" s="49"/>
      <c r="WDE109" s="49"/>
      <c r="WDF109" s="49"/>
      <c r="WDG109" s="49"/>
      <c r="WDH109" s="49"/>
      <c r="WDI109" s="49"/>
      <c r="WDJ109" s="49"/>
      <c r="WDK109" s="49"/>
      <c r="WDL109" s="49"/>
      <c r="WDM109" s="49"/>
      <c r="WDN109" s="49"/>
      <c r="WDO109" s="49"/>
      <c r="WDP109" s="49"/>
      <c r="WDQ109" s="49"/>
      <c r="WDR109" s="49"/>
      <c r="WDS109" s="49"/>
      <c r="WDT109" s="49"/>
      <c r="WDU109" s="49"/>
      <c r="WDV109" s="49"/>
      <c r="WDW109" s="49"/>
      <c r="WDX109" s="49"/>
      <c r="WDY109" s="49"/>
      <c r="WDZ109" s="49"/>
      <c r="WEA109" s="49"/>
      <c r="WEB109" s="49"/>
      <c r="WEC109" s="49"/>
      <c r="WED109" s="49"/>
      <c r="WEE109" s="49"/>
      <c r="WEF109" s="49"/>
      <c r="WEG109" s="49"/>
      <c r="WEH109" s="49"/>
      <c r="WEI109" s="49"/>
      <c r="WEJ109" s="49"/>
      <c r="WEK109" s="49"/>
      <c r="WEL109" s="49"/>
      <c r="WEM109" s="49"/>
      <c r="WEN109" s="49"/>
      <c r="WEO109" s="49"/>
      <c r="WEP109" s="49"/>
      <c r="WEQ109" s="49"/>
      <c r="WER109" s="49"/>
      <c r="WES109" s="49"/>
      <c r="WET109" s="49"/>
      <c r="WEU109" s="49"/>
      <c r="WEV109" s="49"/>
      <c r="WEW109" s="49"/>
      <c r="WEX109" s="49"/>
      <c r="WEY109" s="49"/>
      <c r="WEZ109" s="49"/>
      <c r="WFA109" s="49"/>
      <c r="WFB109" s="49"/>
      <c r="WFC109" s="49"/>
      <c r="WFD109" s="49"/>
      <c r="WFE109" s="49"/>
      <c r="WFF109" s="49"/>
      <c r="WFG109" s="49"/>
      <c r="WFH109" s="49"/>
      <c r="WFI109" s="49"/>
      <c r="WFJ109" s="49"/>
      <c r="WFK109" s="49"/>
      <c r="WFL109" s="49"/>
      <c r="WFM109" s="49"/>
      <c r="WFN109" s="49"/>
      <c r="WFO109" s="49"/>
      <c r="WFP109" s="49"/>
      <c r="WFQ109" s="49"/>
      <c r="WFR109" s="49"/>
      <c r="WFS109" s="49"/>
      <c r="WFT109" s="49"/>
      <c r="WFU109" s="49"/>
      <c r="WFV109" s="49"/>
      <c r="WFW109" s="49"/>
      <c r="WFX109" s="49"/>
      <c r="WFY109" s="49"/>
      <c r="WFZ109" s="49"/>
      <c r="WGA109" s="49"/>
      <c r="WGB109" s="49"/>
      <c r="WGC109" s="49"/>
      <c r="WGD109" s="49"/>
      <c r="WGE109" s="49"/>
      <c r="WGF109" s="49"/>
      <c r="WGG109" s="49"/>
      <c r="WGH109" s="49"/>
      <c r="WGI109" s="49"/>
      <c r="WGJ109" s="49"/>
      <c r="WGK109" s="49"/>
      <c r="WGL109" s="49"/>
      <c r="WGM109" s="49"/>
      <c r="WGN109" s="49"/>
      <c r="WGO109" s="49"/>
      <c r="WGP109" s="49"/>
      <c r="WGQ109" s="49"/>
      <c r="WGR109" s="49"/>
      <c r="WGS109" s="49"/>
      <c r="WGT109" s="49"/>
      <c r="WGU109" s="49"/>
      <c r="WGV109" s="49"/>
      <c r="WGW109" s="49"/>
      <c r="WGX109" s="49"/>
      <c r="WGY109" s="49"/>
      <c r="WGZ109" s="49"/>
      <c r="WHA109" s="49"/>
      <c r="WHB109" s="49"/>
      <c r="WHC109" s="49"/>
      <c r="WHD109" s="49"/>
      <c r="WHE109" s="49"/>
      <c r="WHF109" s="49"/>
      <c r="WHG109" s="49"/>
      <c r="WHH109" s="49"/>
      <c r="WHI109" s="49"/>
      <c r="WHJ109" s="49"/>
      <c r="WHK109" s="49"/>
      <c r="WHL109" s="49"/>
      <c r="WHM109" s="49"/>
      <c r="WHN109" s="49"/>
      <c r="WHO109" s="49"/>
      <c r="WHP109" s="49"/>
      <c r="WHQ109" s="49"/>
      <c r="WHR109" s="49"/>
      <c r="WHS109" s="49"/>
      <c r="WHT109" s="49"/>
      <c r="WHU109" s="49"/>
      <c r="WHV109" s="49"/>
      <c r="WHW109" s="49"/>
      <c r="WHX109" s="49"/>
      <c r="WHY109" s="49"/>
      <c r="WHZ109" s="49"/>
      <c r="WIA109" s="49"/>
      <c r="WIB109" s="49"/>
      <c r="WIC109" s="49"/>
      <c r="WID109" s="49"/>
      <c r="WIE109" s="49"/>
      <c r="WIF109" s="49"/>
      <c r="WIG109" s="49"/>
      <c r="WIH109" s="49"/>
      <c r="WII109" s="49"/>
      <c r="WIJ109" s="49"/>
      <c r="WIK109" s="49"/>
      <c r="WIL109" s="49"/>
      <c r="WIM109" s="49"/>
      <c r="WIN109" s="49"/>
      <c r="WIO109" s="49"/>
      <c r="WIP109" s="49"/>
      <c r="WIQ109" s="49"/>
      <c r="WIR109" s="49"/>
      <c r="WIS109" s="49"/>
      <c r="WIT109" s="49"/>
      <c r="WIU109" s="49"/>
      <c r="WIV109" s="49"/>
      <c r="WIW109" s="49"/>
      <c r="WIX109" s="49"/>
      <c r="WIY109" s="49"/>
      <c r="WIZ109" s="49"/>
      <c r="WJA109" s="49"/>
      <c r="WJB109" s="49"/>
      <c r="WJC109" s="49"/>
      <c r="WJD109" s="49"/>
      <c r="WJE109" s="49"/>
      <c r="WJF109" s="49"/>
      <c r="WJG109" s="49"/>
      <c r="WJH109" s="49"/>
      <c r="WJI109" s="49"/>
      <c r="WJJ109" s="49"/>
      <c r="WJK109" s="49"/>
      <c r="WJL109" s="49"/>
      <c r="WJM109" s="49"/>
      <c r="WJN109" s="49"/>
      <c r="WJO109" s="49"/>
      <c r="WJP109" s="49"/>
      <c r="WJQ109" s="49"/>
      <c r="WJR109" s="49"/>
      <c r="WJS109" s="49"/>
      <c r="WJT109" s="49"/>
      <c r="WJU109" s="49"/>
      <c r="WJV109" s="49"/>
      <c r="WJW109" s="49"/>
      <c r="WJX109" s="49"/>
      <c r="WJY109" s="49"/>
      <c r="WJZ109" s="49"/>
      <c r="WKA109" s="49"/>
      <c r="WKB109" s="49"/>
      <c r="WKC109" s="49"/>
      <c r="WKD109" s="49"/>
      <c r="WKE109" s="49"/>
      <c r="WKF109" s="49"/>
      <c r="WKG109" s="49"/>
      <c r="WKH109" s="49"/>
      <c r="WKI109" s="49"/>
      <c r="WKJ109" s="49"/>
      <c r="WKK109" s="49"/>
      <c r="WKL109" s="49"/>
      <c r="WKM109" s="49"/>
      <c r="WKN109" s="49"/>
      <c r="WKO109" s="49"/>
      <c r="WKP109" s="49"/>
      <c r="WKQ109" s="49"/>
      <c r="WKR109" s="49"/>
      <c r="WKS109" s="49"/>
      <c r="WKT109" s="49"/>
      <c r="WKU109" s="49"/>
      <c r="WKV109" s="49"/>
      <c r="WKW109" s="49"/>
      <c r="WKX109" s="49"/>
      <c r="WKY109" s="49"/>
      <c r="WKZ109" s="49"/>
      <c r="WLA109" s="49"/>
      <c r="WLB109" s="49"/>
      <c r="WLC109" s="49"/>
      <c r="WLD109" s="49"/>
      <c r="WLE109" s="49"/>
      <c r="WLF109" s="49"/>
      <c r="WLG109" s="49"/>
      <c r="WLH109" s="49"/>
      <c r="WLI109" s="49"/>
      <c r="WLJ109" s="49"/>
      <c r="WLK109" s="49"/>
      <c r="WLL109" s="49"/>
      <c r="WLM109" s="49"/>
      <c r="WLN109" s="49"/>
      <c r="WLO109" s="49"/>
      <c r="WLP109" s="49"/>
      <c r="WLQ109" s="49"/>
      <c r="WLR109" s="49"/>
      <c r="WLS109" s="49"/>
      <c r="WLT109" s="49"/>
      <c r="WLU109" s="49"/>
      <c r="WLV109" s="49"/>
      <c r="WLW109" s="49"/>
      <c r="WLX109" s="49"/>
      <c r="WLY109" s="49"/>
      <c r="WLZ109" s="49"/>
      <c r="WMA109" s="49"/>
      <c r="WMB109" s="49"/>
      <c r="WMC109" s="49"/>
      <c r="WMD109" s="49"/>
      <c r="WME109" s="49"/>
      <c r="WMF109" s="49"/>
      <c r="WMG109" s="49"/>
      <c r="WMH109" s="49"/>
      <c r="WMI109" s="49"/>
      <c r="WMJ109" s="49"/>
      <c r="WMK109" s="49"/>
      <c r="WML109" s="49"/>
      <c r="WMM109" s="49"/>
      <c r="WMN109" s="49"/>
      <c r="WMO109" s="49"/>
      <c r="WMP109" s="49"/>
      <c r="WMQ109" s="49"/>
      <c r="WMR109" s="49"/>
      <c r="WMS109" s="49"/>
      <c r="WMT109" s="49"/>
      <c r="WMU109" s="49"/>
      <c r="WMV109" s="49"/>
      <c r="WMW109" s="49"/>
      <c r="WMX109" s="49"/>
      <c r="WMY109" s="49"/>
      <c r="WMZ109" s="49"/>
      <c r="WNA109" s="49"/>
      <c r="WNB109" s="49"/>
      <c r="WNC109" s="49"/>
      <c r="WND109" s="49"/>
      <c r="WNE109" s="49"/>
      <c r="WNF109" s="49"/>
      <c r="WNG109" s="49"/>
      <c r="WNH109" s="49"/>
      <c r="WNI109" s="49"/>
      <c r="WNJ109" s="49"/>
      <c r="WNK109" s="49"/>
      <c r="WNL109" s="49"/>
      <c r="WNM109" s="49"/>
      <c r="WNN109" s="49"/>
      <c r="WNO109" s="49"/>
      <c r="WNP109" s="49"/>
      <c r="WNQ109" s="49"/>
      <c r="WNR109" s="49"/>
      <c r="WNS109" s="49"/>
      <c r="WNT109" s="49"/>
      <c r="WNU109" s="49"/>
      <c r="WNV109" s="49"/>
      <c r="WNW109" s="49"/>
      <c r="WNX109" s="49"/>
      <c r="WNY109" s="49"/>
      <c r="WNZ109" s="49"/>
      <c r="WOA109" s="49"/>
      <c r="WOB109" s="49"/>
      <c r="WOC109" s="49"/>
      <c r="WOD109" s="49"/>
      <c r="WOE109" s="49"/>
      <c r="WOF109" s="49"/>
      <c r="WOG109" s="49"/>
      <c r="WOH109" s="49"/>
      <c r="WOI109" s="49"/>
      <c r="WOJ109" s="49"/>
      <c r="WOK109" s="49"/>
      <c r="WOL109" s="49"/>
      <c r="WOM109" s="49"/>
      <c r="WON109" s="49"/>
      <c r="WOO109" s="49"/>
      <c r="WOP109" s="49"/>
      <c r="WOQ109" s="49"/>
      <c r="WOR109" s="49"/>
      <c r="WOS109" s="49"/>
      <c r="WOT109" s="49"/>
      <c r="WOU109" s="49"/>
      <c r="WOV109" s="49"/>
      <c r="WOW109" s="49"/>
      <c r="WOX109" s="49"/>
      <c r="WOY109" s="49"/>
      <c r="WOZ109" s="49"/>
      <c r="WPA109" s="49"/>
      <c r="WPB109" s="49"/>
      <c r="WPC109" s="49"/>
      <c r="WPD109" s="49"/>
      <c r="WPE109" s="49"/>
      <c r="WPF109" s="49"/>
      <c r="WPG109" s="49"/>
      <c r="WPH109" s="49"/>
      <c r="WPI109" s="49"/>
      <c r="WPJ109" s="49"/>
      <c r="WPK109" s="49"/>
      <c r="WPL109" s="49"/>
      <c r="WPM109" s="49"/>
      <c r="WPN109" s="49"/>
      <c r="WPO109" s="49"/>
      <c r="WPP109" s="49"/>
      <c r="WPQ109" s="49"/>
      <c r="WPR109" s="49"/>
      <c r="WPS109" s="49"/>
      <c r="WPT109" s="49"/>
      <c r="WPU109" s="49"/>
      <c r="WPV109" s="49"/>
      <c r="WPW109" s="49"/>
      <c r="WPX109" s="49"/>
      <c r="WPY109" s="49"/>
      <c r="WPZ109" s="49"/>
      <c r="WQA109" s="49"/>
      <c r="WQB109" s="49"/>
      <c r="WQC109" s="49"/>
      <c r="WQD109" s="49"/>
      <c r="WQE109" s="49"/>
      <c r="WQF109" s="49"/>
      <c r="WQG109" s="49"/>
      <c r="WQH109" s="49"/>
      <c r="WQI109" s="49"/>
      <c r="WQJ109" s="49"/>
      <c r="WQK109" s="49"/>
      <c r="WQL109" s="49"/>
      <c r="WQM109" s="49"/>
      <c r="WQN109" s="49"/>
      <c r="WQO109" s="49"/>
      <c r="WQP109" s="49"/>
      <c r="WQQ109" s="49"/>
      <c r="WQR109" s="49"/>
      <c r="WQS109" s="49"/>
      <c r="WQT109" s="49"/>
      <c r="WQU109" s="49"/>
      <c r="WQV109" s="49"/>
      <c r="WQW109" s="49"/>
      <c r="WQX109" s="49"/>
      <c r="WQY109" s="49"/>
      <c r="WQZ109" s="49"/>
      <c r="WRA109" s="49"/>
      <c r="WRB109" s="49"/>
      <c r="WRC109" s="49"/>
      <c r="WRD109" s="49"/>
      <c r="WRE109" s="49"/>
      <c r="WRF109" s="49"/>
      <c r="WRG109" s="49"/>
      <c r="WRH109" s="49"/>
      <c r="WRI109" s="49"/>
      <c r="WRJ109" s="49"/>
      <c r="WRK109" s="49"/>
      <c r="WRL109" s="49"/>
      <c r="WRM109" s="49"/>
      <c r="WRN109" s="49"/>
      <c r="WRO109" s="49"/>
      <c r="WRP109" s="49"/>
      <c r="WRQ109" s="49"/>
      <c r="WRR109" s="49"/>
      <c r="WRS109" s="49"/>
      <c r="WRT109" s="49"/>
      <c r="WRU109" s="49"/>
      <c r="WRV109" s="49"/>
      <c r="WRW109" s="49"/>
      <c r="WRX109" s="49"/>
      <c r="WRY109" s="49"/>
      <c r="WRZ109" s="49"/>
      <c r="WSA109" s="49"/>
      <c r="WSB109" s="49"/>
      <c r="WSC109" s="49"/>
      <c r="WSD109" s="49"/>
      <c r="WSE109" s="49"/>
      <c r="WSF109" s="49"/>
      <c r="WSG109" s="49"/>
      <c r="WSH109" s="49"/>
      <c r="WSI109" s="49"/>
      <c r="WSJ109" s="49"/>
      <c r="WSK109" s="49"/>
      <c r="WSL109" s="49"/>
      <c r="WSM109" s="49"/>
      <c r="WSN109" s="49"/>
      <c r="WSO109" s="49"/>
      <c r="WSP109" s="49"/>
      <c r="WSQ109" s="49"/>
      <c r="WSR109" s="49"/>
      <c r="WSS109" s="49"/>
      <c r="WST109" s="49"/>
      <c r="WSU109" s="49"/>
      <c r="WSV109" s="49"/>
      <c r="WSW109" s="49"/>
      <c r="WSX109" s="49"/>
      <c r="WSY109" s="49"/>
      <c r="WSZ109" s="49"/>
      <c r="WTA109" s="49"/>
      <c r="WTB109" s="49"/>
      <c r="WTC109" s="49"/>
      <c r="WTD109" s="49"/>
      <c r="WTE109" s="49"/>
      <c r="WTF109" s="49"/>
      <c r="WTG109" s="49"/>
      <c r="WTH109" s="49"/>
      <c r="WTI109" s="49"/>
      <c r="WTJ109" s="49"/>
      <c r="WTK109" s="49"/>
      <c r="WTL109" s="49"/>
      <c r="WTM109" s="49"/>
      <c r="WTN109" s="49"/>
      <c r="WTO109" s="49"/>
      <c r="WTP109" s="49"/>
      <c r="WTQ109" s="49"/>
      <c r="WTR109" s="49"/>
      <c r="WTS109" s="49"/>
      <c r="WTT109" s="49"/>
      <c r="WTU109" s="49"/>
      <c r="WTV109" s="49"/>
      <c r="WTW109" s="49"/>
      <c r="WTX109" s="49"/>
      <c r="WTY109" s="49"/>
      <c r="WTZ109" s="49"/>
      <c r="WUA109" s="49"/>
      <c r="WUB109" s="49"/>
      <c r="WUC109" s="49"/>
      <c r="WUD109" s="49"/>
      <c r="WUE109" s="49"/>
      <c r="WUF109" s="49"/>
      <c r="WUG109" s="49"/>
      <c r="WUH109" s="49"/>
      <c r="WUI109" s="49"/>
      <c r="WUJ109" s="49"/>
      <c r="WUK109" s="49"/>
      <c r="WUL109" s="49"/>
      <c r="WUM109" s="49"/>
      <c r="WUN109" s="49"/>
      <c r="WUO109" s="49"/>
      <c r="WUP109" s="49"/>
      <c r="WUQ109" s="49"/>
      <c r="WUR109" s="49"/>
      <c r="WUS109" s="49"/>
      <c r="WUT109" s="49"/>
      <c r="WUU109" s="49"/>
      <c r="WUV109" s="49"/>
      <c r="WUW109" s="49"/>
      <c r="WUX109" s="49"/>
      <c r="WUY109" s="49"/>
      <c r="WUZ109" s="49"/>
      <c r="WVA109" s="49"/>
      <c r="WVB109" s="49"/>
      <c r="WVC109" s="49"/>
      <c r="WVD109" s="49"/>
      <c r="WVE109" s="49"/>
      <c r="WVF109" s="49"/>
      <c r="WVG109" s="49"/>
      <c r="WVH109" s="49"/>
      <c r="WVI109" s="49"/>
      <c r="WVJ109" s="49"/>
      <c r="WVK109" s="49"/>
    </row>
    <row r="110" spans="1:16384">
      <c r="A110" s="7"/>
      <c r="B110" s="7"/>
      <c r="C110" s="7"/>
      <c r="D110" s="34"/>
      <c r="E110" s="7"/>
      <c r="F110" s="7"/>
      <c r="IS110" s="45"/>
      <c r="IT110" s="45"/>
      <c r="IU110" s="45"/>
      <c r="IV110" s="45"/>
      <c r="IW110" s="45"/>
      <c r="IX110" s="45"/>
      <c r="IY110" s="45"/>
      <c r="IZ110" s="45"/>
      <c r="JA110" s="45"/>
      <c r="JB110" s="45"/>
      <c r="JC110" s="45"/>
      <c r="JD110" s="45"/>
      <c r="JE110" s="45"/>
      <c r="JF110" s="45"/>
      <c r="JG110" s="45"/>
      <c r="JH110" s="45"/>
      <c r="JI110" s="45"/>
      <c r="JJ110" s="45"/>
      <c r="JK110" s="45"/>
      <c r="JL110" s="45"/>
      <c r="JM110" s="45"/>
      <c r="JN110" s="45"/>
      <c r="JO110" s="45"/>
      <c r="JP110" s="45"/>
      <c r="JQ110" s="45"/>
      <c r="JR110" s="45"/>
      <c r="JS110" s="45"/>
      <c r="JT110" s="45"/>
      <c r="JU110" s="45"/>
      <c r="JV110" s="45"/>
      <c r="JW110" s="45"/>
      <c r="JX110" s="45"/>
      <c r="JY110" s="45"/>
      <c r="JZ110" s="45"/>
      <c r="KA110" s="45"/>
      <c r="KB110" s="45"/>
      <c r="KC110" s="45"/>
      <c r="KD110" s="45"/>
      <c r="KE110" s="45"/>
      <c r="KF110" s="45"/>
      <c r="KG110" s="45"/>
      <c r="KH110" s="45"/>
      <c r="KI110" s="45"/>
      <c r="KJ110" s="45"/>
      <c r="KK110" s="45"/>
      <c r="KL110" s="45"/>
      <c r="KM110" s="45"/>
      <c r="KN110" s="45"/>
      <c r="KO110" s="45"/>
      <c r="KP110" s="45"/>
      <c r="KQ110" s="45"/>
      <c r="KR110" s="45"/>
      <c r="KS110" s="45"/>
      <c r="KT110" s="45"/>
      <c r="KU110" s="45"/>
      <c r="KV110" s="45"/>
      <c r="KW110" s="45"/>
      <c r="KX110" s="45"/>
      <c r="KY110" s="45"/>
      <c r="KZ110" s="45"/>
      <c r="LA110" s="45"/>
      <c r="LB110" s="45"/>
      <c r="LC110" s="45"/>
      <c r="LD110" s="45"/>
      <c r="LE110" s="45"/>
      <c r="LF110" s="45"/>
      <c r="LG110" s="45"/>
      <c r="LH110" s="45"/>
      <c r="LI110" s="45"/>
      <c r="LJ110" s="45"/>
      <c r="LK110" s="45"/>
      <c r="LL110" s="45"/>
      <c r="LM110" s="45"/>
      <c r="LN110" s="45"/>
      <c r="LO110" s="45"/>
      <c r="LP110" s="45"/>
      <c r="LQ110" s="45"/>
      <c r="LR110" s="45"/>
      <c r="LS110" s="45"/>
      <c r="LT110" s="45"/>
      <c r="LU110" s="45"/>
      <c r="LV110" s="45"/>
      <c r="LW110" s="45"/>
      <c r="LX110" s="45"/>
      <c r="LY110" s="45"/>
      <c r="LZ110" s="45"/>
      <c r="MA110" s="45"/>
      <c r="MB110" s="45"/>
      <c r="MC110" s="45"/>
      <c r="MD110" s="45"/>
      <c r="ME110" s="45"/>
      <c r="MF110" s="45"/>
      <c r="MG110" s="45"/>
      <c r="MH110" s="45"/>
      <c r="MI110" s="45"/>
      <c r="MJ110" s="45"/>
      <c r="MK110" s="45"/>
      <c r="ML110" s="45"/>
      <c r="MM110" s="45"/>
      <c r="MN110" s="45"/>
      <c r="MO110" s="45"/>
      <c r="MP110" s="45"/>
      <c r="MQ110" s="45"/>
      <c r="MR110" s="45"/>
      <c r="MS110" s="45"/>
      <c r="MT110" s="45"/>
      <c r="MU110" s="45"/>
      <c r="MV110" s="45"/>
      <c r="MW110" s="45"/>
      <c r="MX110" s="45"/>
      <c r="MY110" s="45"/>
      <c r="MZ110" s="45"/>
      <c r="NA110" s="45"/>
      <c r="NB110" s="45"/>
      <c r="NC110" s="45"/>
      <c r="ND110" s="45"/>
      <c r="NE110" s="45"/>
      <c r="NF110" s="45"/>
      <c r="NG110" s="45"/>
      <c r="NH110" s="45"/>
      <c r="NI110" s="45"/>
      <c r="NJ110" s="45"/>
      <c r="NK110" s="45"/>
      <c r="NL110" s="45"/>
      <c r="NM110" s="45"/>
      <c r="NN110" s="45"/>
      <c r="NO110" s="45"/>
      <c r="NP110" s="45"/>
      <c r="NQ110" s="45"/>
      <c r="NR110" s="45"/>
      <c r="NS110" s="45"/>
      <c r="NT110" s="45"/>
      <c r="NU110" s="45"/>
      <c r="NV110" s="45"/>
      <c r="NW110" s="45"/>
      <c r="NX110" s="45"/>
      <c r="NY110" s="45"/>
      <c r="NZ110" s="45"/>
      <c r="OA110" s="45"/>
      <c r="OB110" s="45"/>
      <c r="OC110" s="45"/>
      <c r="OD110" s="45"/>
      <c r="OE110" s="45"/>
      <c r="OF110" s="45"/>
      <c r="OG110" s="45"/>
      <c r="OH110" s="45"/>
      <c r="OI110" s="45"/>
      <c r="OJ110" s="45"/>
      <c r="OK110" s="45"/>
      <c r="OL110" s="45"/>
      <c r="OM110" s="45"/>
      <c r="ON110" s="45"/>
      <c r="OO110" s="45"/>
      <c r="OP110" s="45"/>
      <c r="OQ110" s="45"/>
      <c r="OR110" s="45"/>
      <c r="OS110" s="45"/>
      <c r="OT110" s="45"/>
      <c r="OU110" s="45"/>
      <c r="OV110" s="45"/>
      <c r="OW110" s="45"/>
      <c r="OX110" s="45"/>
      <c r="OY110" s="45"/>
      <c r="OZ110" s="45"/>
      <c r="PA110" s="45"/>
      <c r="PB110" s="45"/>
      <c r="PC110" s="45"/>
      <c r="PD110" s="45"/>
      <c r="PE110" s="45"/>
      <c r="PF110" s="45"/>
      <c r="PG110" s="45"/>
      <c r="PH110" s="45"/>
      <c r="PI110" s="45"/>
      <c r="PJ110" s="45"/>
      <c r="PK110" s="45"/>
      <c r="PL110" s="45"/>
      <c r="PM110" s="45"/>
      <c r="PN110" s="45"/>
      <c r="PO110" s="45"/>
      <c r="PP110" s="45"/>
      <c r="PQ110" s="45"/>
      <c r="PR110" s="45"/>
      <c r="PS110" s="45"/>
      <c r="PT110" s="45"/>
      <c r="PU110" s="45"/>
      <c r="PV110" s="45"/>
      <c r="PW110" s="45"/>
      <c r="PX110" s="45"/>
      <c r="PY110" s="45"/>
      <c r="PZ110" s="45"/>
      <c r="QA110" s="45"/>
      <c r="QB110" s="45"/>
      <c r="QC110" s="45"/>
      <c r="QD110" s="45"/>
      <c r="QE110" s="45"/>
      <c r="QF110" s="45"/>
      <c r="QG110" s="45"/>
      <c r="QH110" s="45"/>
      <c r="QI110" s="45"/>
      <c r="QJ110" s="45"/>
      <c r="QK110" s="45"/>
      <c r="QL110" s="45"/>
      <c r="QM110" s="45"/>
      <c r="QN110" s="45"/>
      <c r="QO110" s="45"/>
      <c r="QP110" s="45"/>
      <c r="QQ110" s="45"/>
      <c r="QR110" s="45"/>
      <c r="QS110" s="45"/>
      <c r="QT110" s="45"/>
      <c r="QU110" s="45"/>
      <c r="QV110" s="45"/>
      <c r="QW110" s="45"/>
      <c r="QX110" s="45"/>
      <c r="QY110" s="45"/>
      <c r="QZ110" s="45"/>
      <c r="RA110" s="45"/>
      <c r="RB110" s="45"/>
      <c r="RC110" s="45"/>
      <c r="RD110" s="45"/>
      <c r="RE110" s="45"/>
      <c r="RF110" s="45"/>
      <c r="RG110" s="45"/>
      <c r="RH110" s="45"/>
      <c r="RI110" s="45"/>
      <c r="RJ110" s="45"/>
      <c r="RK110" s="45"/>
      <c r="RL110" s="45"/>
      <c r="RM110" s="45"/>
      <c r="RN110" s="45"/>
      <c r="RO110" s="45"/>
      <c r="RP110" s="45"/>
      <c r="RQ110" s="45"/>
      <c r="RR110" s="45"/>
      <c r="RS110" s="45"/>
      <c r="RT110" s="45"/>
      <c r="RU110" s="45"/>
      <c r="RV110" s="45"/>
      <c r="RW110" s="45"/>
      <c r="RX110" s="45"/>
      <c r="RY110" s="45"/>
      <c r="RZ110" s="45"/>
      <c r="SA110" s="45"/>
      <c r="SB110" s="45"/>
      <c r="SC110" s="45"/>
      <c r="SD110" s="45"/>
      <c r="SE110" s="45"/>
      <c r="SF110" s="45"/>
      <c r="SG110" s="45"/>
      <c r="SH110" s="45"/>
      <c r="SI110" s="45"/>
      <c r="SJ110" s="45"/>
      <c r="SK110" s="45"/>
      <c r="SL110" s="45"/>
      <c r="SM110" s="45"/>
      <c r="SN110" s="45"/>
      <c r="SO110" s="45"/>
      <c r="SP110" s="45"/>
      <c r="SQ110" s="45"/>
      <c r="SR110" s="45"/>
      <c r="SS110" s="45"/>
      <c r="ST110" s="45"/>
      <c r="SU110" s="45"/>
      <c r="SV110" s="45"/>
      <c r="SW110" s="45"/>
      <c r="SX110" s="45"/>
      <c r="SY110" s="45"/>
      <c r="SZ110" s="45"/>
      <c r="TA110" s="45"/>
      <c r="TB110" s="45"/>
      <c r="TC110" s="45"/>
      <c r="TD110" s="45"/>
      <c r="TE110" s="45"/>
      <c r="TF110" s="45"/>
      <c r="TG110" s="45"/>
      <c r="TH110" s="45"/>
      <c r="TI110" s="45"/>
      <c r="TJ110" s="45"/>
      <c r="TK110" s="45"/>
      <c r="TL110" s="45"/>
      <c r="TM110" s="45"/>
      <c r="TN110" s="45"/>
      <c r="TO110" s="45"/>
      <c r="TP110" s="45"/>
      <c r="TQ110" s="45"/>
      <c r="TR110" s="45"/>
      <c r="TS110" s="45"/>
      <c r="TT110" s="45"/>
      <c r="TU110" s="45"/>
      <c r="TV110" s="45"/>
      <c r="TW110" s="45"/>
      <c r="TX110" s="45"/>
      <c r="TY110" s="45"/>
      <c r="TZ110" s="45"/>
      <c r="UA110" s="45"/>
      <c r="UB110" s="45"/>
      <c r="UC110" s="45"/>
      <c r="UD110" s="45"/>
      <c r="UE110" s="45"/>
      <c r="UF110" s="45"/>
      <c r="UG110" s="45"/>
      <c r="UH110" s="45"/>
      <c r="UI110" s="45"/>
      <c r="UJ110" s="45"/>
      <c r="UK110" s="45"/>
      <c r="UL110" s="45"/>
      <c r="UM110" s="45"/>
      <c r="UN110" s="45"/>
      <c r="UO110" s="45"/>
      <c r="UP110" s="45"/>
      <c r="UQ110" s="45"/>
      <c r="UR110" s="45"/>
      <c r="US110" s="45"/>
      <c r="UT110" s="45"/>
      <c r="UU110" s="45"/>
      <c r="UV110" s="45"/>
      <c r="UW110" s="45"/>
      <c r="UX110" s="45"/>
      <c r="UY110" s="45"/>
      <c r="UZ110" s="45"/>
      <c r="VA110" s="45"/>
      <c r="VB110" s="45"/>
      <c r="VC110" s="45"/>
      <c r="VD110" s="45"/>
      <c r="VE110" s="45"/>
      <c r="VF110" s="45"/>
      <c r="VG110" s="45"/>
      <c r="VH110" s="45"/>
      <c r="VI110" s="45"/>
      <c r="VJ110" s="45"/>
      <c r="VK110" s="45"/>
      <c r="VL110" s="45"/>
      <c r="VM110" s="45"/>
      <c r="VN110" s="45"/>
      <c r="VO110" s="45"/>
      <c r="VP110" s="45"/>
      <c r="VQ110" s="45"/>
      <c r="VR110" s="45"/>
      <c r="VS110" s="45"/>
      <c r="VT110" s="45"/>
      <c r="VU110" s="45"/>
      <c r="VV110" s="45"/>
      <c r="VW110" s="45"/>
      <c r="VX110" s="45"/>
      <c r="VY110" s="45"/>
      <c r="VZ110" s="45"/>
      <c r="WA110" s="45"/>
      <c r="WB110" s="45"/>
      <c r="WC110" s="45"/>
      <c r="WD110" s="45"/>
      <c r="WE110" s="45"/>
      <c r="WF110" s="45"/>
      <c r="WG110" s="45"/>
      <c r="WH110" s="45"/>
      <c r="WI110" s="45"/>
      <c r="WJ110" s="45"/>
      <c r="WK110" s="45"/>
      <c r="WL110" s="45"/>
      <c r="WM110" s="45"/>
      <c r="WN110" s="45"/>
      <c r="WO110" s="45"/>
      <c r="WP110" s="45"/>
      <c r="WQ110" s="45"/>
      <c r="WR110" s="45"/>
      <c r="WS110" s="45"/>
      <c r="WT110" s="45"/>
      <c r="WU110" s="45"/>
      <c r="WV110" s="45"/>
      <c r="WW110" s="45"/>
      <c r="WX110" s="45"/>
      <c r="WY110" s="45"/>
      <c r="WZ110" s="45"/>
      <c r="XA110" s="45"/>
      <c r="XB110" s="45"/>
      <c r="XC110" s="45"/>
      <c r="XD110" s="45"/>
      <c r="XE110" s="45"/>
      <c r="XF110" s="45"/>
      <c r="XG110" s="45"/>
      <c r="XH110" s="45"/>
      <c r="XI110" s="45"/>
      <c r="XJ110" s="45"/>
      <c r="XK110" s="45"/>
      <c r="XL110" s="45"/>
      <c r="XM110" s="45"/>
      <c r="XN110" s="45"/>
      <c r="XO110" s="45"/>
      <c r="XP110" s="45"/>
      <c r="XQ110" s="45"/>
      <c r="XR110" s="45"/>
      <c r="XS110" s="45"/>
      <c r="XT110" s="45"/>
      <c r="XU110" s="45"/>
      <c r="XV110" s="45"/>
      <c r="XW110" s="45"/>
      <c r="XX110" s="45"/>
      <c r="XY110" s="45"/>
      <c r="XZ110" s="45"/>
      <c r="YA110" s="45"/>
      <c r="YB110" s="45"/>
      <c r="YC110" s="45"/>
      <c r="YD110" s="45"/>
      <c r="YE110" s="45"/>
      <c r="YF110" s="45"/>
      <c r="YG110" s="45"/>
      <c r="YH110" s="45"/>
      <c r="YI110" s="45"/>
      <c r="YJ110" s="45"/>
      <c r="YK110" s="45"/>
      <c r="YL110" s="45"/>
      <c r="YM110" s="45"/>
      <c r="YN110" s="45"/>
      <c r="YO110" s="45"/>
      <c r="YP110" s="45"/>
      <c r="YQ110" s="45"/>
      <c r="YR110" s="45"/>
      <c r="YS110" s="45"/>
      <c r="YT110" s="45"/>
      <c r="YU110" s="45"/>
      <c r="YV110" s="45"/>
      <c r="YW110" s="45"/>
      <c r="YX110" s="45"/>
      <c r="YY110" s="45"/>
      <c r="YZ110" s="45"/>
      <c r="ZA110" s="45"/>
      <c r="ZB110" s="45"/>
      <c r="ZC110" s="45"/>
      <c r="ZD110" s="45"/>
      <c r="ZE110" s="45"/>
      <c r="ZF110" s="45"/>
      <c r="ZG110" s="45"/>
      <c r="ZH110" s="45"/>
      <c r="ZI110" s="45"/>
      <c r="ZJ110" s="45"/>
      <c r="ZK110" s="45"/>
      <c r="ZL110" s="45"/>
      <c r="ZM110" s="45"/>
      <c r="ZN110" s="45"/>
      <c r="ZO110" s="45"/>
      <c r="ZP110" s="45"/>
      <c r="ZQ110" s="45"/>
      <c r="ZR110" s="45"/>
      <c r="ZS110" s="45"/>
      <c r="ZT110" s="45"/>
      <c r="ZU110" s="45"/>
      <c r="ZV110" s="45"/>
      <c r="ZW110" s="45"/>
      <c r="ZX110" s="45"/>
      <c r="ZY110" s="45"/>
      <c r="ZZ110" s="45"/>
      <c r="AAA110" s="45"/>
      <c r="AAB110" s="45"/>
      <c r="AAC110" s="45"/>
      <c r="AAD110" s="45"/>
      <c r="AAE110" s="45"/>
      <c r="AAF110" s="45"/>
      <c r="AAG110" s="45"/>
      <c r="AAH110" s="45"/>
      <c r="AAI110" s="45"/>
      <c r="AAJ110" s="45"/>
      <c r="AAK110" s="45"/>
      <c r="AAL110" s="45"/>
      <c r="AAM110" s="45"/>
      <c r="AAN110" s="45"/>
      <c r="AAO110" s="45"/>
      <c r="AAP110" s="45"/>
      <c r="AAQ110" s="45"/>
      <c r="AAR110" s="45"/>
      <c r="AAS110" s="45"/>
      <c r="AAT110" s="45"/>
      <c r="AAU110" s="45"/>
      <c r="AAV110" s="45"/>
      <c r="AAW110" s="45"/>
      <c r="AAX110" s="45"/>
      <c r="AAY110" s="45"/>
      <c r="AAZ110" s="45"/>
      <c r="ABA110" s="45"/>
      <c r="ABB110" s="45"/>
      <c r="ABC110" s="45"/>
      <c r="ABD110" s="45"/>
      <c r="ABE110" s="45"/>
      <c r="ABF110" s="45"/>
      <c r="ABG110" s="45"/>
      <c r="ABH110" s="45"/>
      <c r="ABI110" s="45"/>
      <c r="ABJ110" s="45"/>
      <c r="ABK110" s="45"/>
      <c r="ABL110" s="45"/>
      <c r="ABM110" s="45"/>
      <c r="ABN110" s="45"/>
      <c r="ABO110" s="45"/>
      <c r="ABP110" s="45"/>
      <c r="ABQ110" s="45"/>
      <c r="ABR110" s="45"/>
      <c r="ABS110" s="45"/>
      <c r="ABT110" s="45"/>
      <c r="ABU110" s="45"/>
      <c r="ABV110" s="45"/>
      <c r="ABW110" s="45"/>
      <c r="ABX110" s="45"/>
      <c r="ABY110" s="45"/>
      <c r="ABZ110" s="45"/>
      <c r="ACA110" s="45"/>
      <c r="ACB110" s="45"/>
      <c r="ACC110" s="45"/>
      <c r="ACD110" s="45"/>
      <c r="ACE110" s="45"/>
      <c r="ACF110" s="45"/>
      <c r="ACG110" s="45"/>
      <c r="ACH110" s="45"/>
      <c r="ACI110" s="45"/>
      <c r="ACJ110" s="45"/>
      <c r="ACK110" s="45"/>
      <c r="ACL110" s="45"/>
      <c r="ACM110" s="45"/>
      <c r="ACN110" s="45"/>
      <c r="ACO110" s="45"/>
      <c r="ACP110" s="45"/>
      <c r="ACQ110" s="45"/>
      <c r="ACR110" s="45"/>
      <c r="ACS110" s="45"/>
      <c r="ACT110" s="45"/>
      <c r="ACU110" s="45"/>
      <c r="ACV110" s="45"/>
      <c r="ACW110" s="45"/>
      <c r="ACX110" s="45"/>
      <c r="ACY110" s="45"/>
      <c r="ACZ110" s="45"/>
      <c r="ADA110" s="45"/>
      <c r="ADB110" s="45"/>
      <c r="ADC110" s="45"/>
      <c r="ADD110" s="45"/>
      <c r="ADE110" s="45"/>
      <c r="ADF110" s="45"/>
      <c r="ADG110" s="45"/>
      <c r="ADH110" s="45"/>
      <c r="ADI110" s="45"/>
      <c r="ADJ110" s="45"/>
      <c r="ADK110" s="45"/>
      <c r="ADL110" s="45"/>
      <c r="ADM110" s="45"/>
      <c r="ADN110" s="45"/>
      <c r="ADO110" s="45"/>
      <c r="ADP110" s="45"/>
      <c r="ADQ110" s="45"/>
      <c r="ADR110" s="45"/>
      <c r="ADS110" s="45"/>
      <c r="ADT110" s="45"/>
      <c r="ADU110" s="45"/>
      <c r="ADV110" s="45"/>
      <c r="ADW110" s="45"/>
      <c r="ADX110" s="45"/>
      <c r="ADY110" s="45"/>
      <c r="ADZ110" s="45"/>
      <c r="AEA110" s="45"/>
      <c r="AEB110" s="45"/>
      <c r="AEC110" s="45"/>
      <c r="AED110" s="45"/>
      <c r="AEE110" s="45"/>
      <c r="AEF110" s="45"/>
      <c r="AEG110" s="45"/>
      <c r="AEH110" s="45"/>
      <c r="AEI110" s="45"/>
      <c r="AEJ110" s="45"/>
      <c r="AEK110" s="45"/>
      <c r="AEL110" s="45"/>
      <c r="AEM110" s="45"/>
      <c r="AEN110" s="45"/>
      <c r="AEO110" s="45"/>
      <c r="AEP110" s="45"/>
      <c r="AEQ110" s="45"/>
      <c r="AER110" s="45"/>
      <c r="AES110" s="45"/>
      <c r="AET110" s="45"/>
      <c r="AEU110" s="45"/>
      <c r="AEV110" s="45"/>
      <c r="AEW110" s="45"/>
      <c r="AEX110" s="45"/>
      <c r="AEY110" s="45"/>
      <c r="AEZ110" s="45"/>
      <c r="AFA110" s="45"/>
      <c r="AFB110" s="45"/>
      <c r="AFC110" s="45"/>
      <c r="AFD110" s="45"/>
      <c r="AFE110" s="45"/>
      <c r="AFF110" s="45"/>
      <c r="AFG110" s="45"/>
      <c r="AFH110" s="45"/>
      <c r="AFI110" s="45"/>
      <c r="AFJ110" s="45"/>
      <c r="AFK110" s="45"/>
      <c r="AFL110" s="45"/>
      <c r="AFM110" s="45"/>
      <c r="AFN110" s="45"/>
      <c r="AFO110" s="45"/>
      <c r="AFP110" s="45"/>
      <c r="AFQ110" s="45"/>
      <c r="AFR110" s="45"/>
      <c r="AFS110" s="45"/>
      <c r="AFT110" s="45"/>
      <c r="AFU110" s="45"/>
      <c r="AFV110" s="45"/>
      <c r="AFW110" s="45"/>
      <c r="AFX110" s="45"/>
      <c r="AFY110" s="45"/>
      <c r="AFZ110" s="45"/>
      <c r="AGA110" s="45"/>
      <c r="AGB110" s="45"/>
      <c r="AGC110" s="45"/>
      <c r="AGD110" s="45"/>
      <c r="AGE110" s="45"/>
      <c r="AGF110" s="45"/>
      <c r="AGG110" s="45"/>
      <c r="AGH110" s="45"/>
      <c r="AGI110" s="45"/>
      <c r="AGJ110" s="45"/>
      <c r="AGK110" s="45"/>
      <c r="AGL110" s="45"/>
      <c r="AGM110" s="45"/>
      <c r="AGN110" s="45"/>
      <c r="AGO110" s="45"/>
      <c r="AGP110" s="45"/>
      <c r="AGQ110" s="45"/>
      <c r="AGR110" s="45"/>
      <c r="AGS110" s="45"/>
      <c r="AGT110" s="45"/>
      <c r="AGU110" s="45"/>
      <c r="AGV110" s="45"/>
      <c r="AGW110" s="45"/>
      <c r="AGX110" s="45"/>
      <c r="AGY110" s="45"/>
      <c r="AGZ110" s="45"/>
      <c r="AHA110" s="45"/>
      <c r="AHB110" s="45"/>
      <c r="AHC110" s="45"/>
      <c r="AHD110" s="45"/>
      <c r="AHE110" s="45"/>
      <c r="AHF110" s="45"/>
      <c r="AHG110" s="45"/>
      <c r="AHH110" s="45"/>
      <c r="AHI110" s="45"/>
      <c r="AHJ110" s="45"/>
      <c r="AHK110" s="45"/>
      <c r="AHL110" s="45"/>
      <c r="AHM110" s="45"/>
      <c r="AHN110" s="45"/>
      <c r="AHO110" s="45"/>
      <c r="AHP110" s="45"/>
      <c r="AHQ110" s="45"/>
      <c r="AHR110" s="45"/>
      <c r="AHS110" s="45"/>
      <c r="AHT110" s="45"/>
      <c r="AHU110" s="45"/>
      <c r="AHV110" s="45"/>
      <c r="AHW110" s="45"/>
      <c r="AHX110" s="45"/>
      <c r="AHY110" s="45"/>
      <c r="AHZ110" s="45"/>
      <c r="AIA110" s="45"/>
      <c r="AIB110" s="45"/>
      <c r="AIC110" s="45"/>
      <c r="AID110" s="45"/>
      <c r="AIE110" s="45"/>
      <c r="AIF110" s="45"/>
      <c r="AIG110" s="45"/>
      <c r="AIH110" s="45"/>
      <c r="AII110" s="45"/>
      <c r="AIJ110" s="45"/>
      <c r="AIK110" s="45"/>
      <c r="AIL110" s="45"/>
      <c r="AIM110" s="45"/>
      <c r="AIN110" s="45"/>
      <c r="AIO110" s="45"/>
      <c r="AIP110" s="45"/>
      <c r="AIQ110" s="45"/>
      <c r="AIR110" s="45"/>
      <c r="AIS110" s="45"/>
      <c r="AIT110" s="45"/>
      <c r="AIU110" s="45"/>
      <c r="AIV110" s="45"/>
      <c r="AIW110" s="45"/>
      <c r="AIX110" s="45"/>
      <c r="AIY110" s="45"/>
      <c r="AIZ110" s="45"/>
      <c r="AJA110" s="45"/>
      <c r="AJB110" s="45"/>
      <c r="AJC110" s="45"/>
      <c r="AJD110" s="45"/>
      <c r="AJE110" s="45"/>
      <c r="AJF110" s="45"/>
      <c r="AJG110" s="45"/>
      <c r="AJH110" s="45"/>
      <c r="AJI110" s="45"/>
      <c r="AJJ110" s="45"/>
      <c r="AJK110" s="45"/>
      <c r="AJL110" s="45"/>
      <c r="AJM110" s="45"/>
      <c r="AJN110" s="45"/>
      <c r="AJO110" s="45"/>
      <c r="AJP110" s="45"/>
      <c r="AJQ110" s="45"/>
      <c r="AJR110" s="45"/>
      <c r="AJS110" s="45"/>
      <c r="AJT110" s="45"/>
      <c r="AJU110" s="45"/>
      <c r="AJV110" s="45"/>
      <c r="AJW110" s="45"/>
      <c r="AJX110" s="45"/>
      <c r="AJY110" s="45"/>
      <c r="AJZ110" s="45"/>
      <c r="AKA110" s="45"/>
      <c r="AKB110" s="45"/>
      <c r="AKC110" s="45"/>
      <c r="AKD110" s="45"/>
      <c r="AKE110" s="45"/>
      <c r="AKF110" s="45"/>
      <c r="AKG110" s="45"/>
      <c r="AKH110" s="45"/>
      <c r="AKI110" s="45"/>
      <c r="AKJ110" s="45"/>
      <c r="AKK110" s="45"/>
      <c r="AKL110" s="45"/>
      <c r="AKM110" s="45"/>
      <c r="AKN110" s="45"/>
      <c r="AKO110" s="45"/>
      <c r="AKP110" s="45"/>
      <c r="AKQ110" s="45"/>
      <c r="AKR110" s="45"/>
      <c r="AKS110" s="45"/>
      <c r="AKT110" s="45"/>
      <c r="AKU110" s="45"/>
      <c r="AKV110" s="45"/>
      <c r="AKW110" s="45"/>
      <c r="AKX110" s="45"/>
      <c r="AKY110" s="45"/>
      <c r="AKZ110" s="45"/>
      <c r="ALA110" s="45"/>
      <c r="ALB110" s="45"/>
      <c r="ALC110" s="45"/>
      <c r="ALD110" s="45"/>
      <c r="ALE110" s="45"/>
      <c r="ALF110" s="45"/>
      <c r="ALG110" s="45"/>
      <c r="ALH110" s="45"/>
      <c r="ALI110" s="45"/>
      <c r="ALJ110" s="45"/>
      <c r="ALK110" s="45"/>
      <c r="ALL110" s="45"/>
      <c r="ALM110" s="45"/>
      <c r="ALN110" s="45"/>
      <c r="ALO110" s="45"/>
      <c r="ALP110" s="45"/>
      <c r="ALQ110" s="45"/>
      <c r="ALR110" s="45"/>
      <c r="ALS110" s="45"/>
      <c r="ALT110" s="45"/>
      <c r="ALU110" s="45"/>
      <c r="ALV110" s="45"/>
      <c r="ALW110" s="45"/>
      <c r="ALX110" s="45"/>
      <c r="ALY110" s="45"/>
      <c r="ALZ110" s="45"/>
      <c r="AMA110" s="45"/>
      <c r="AMB110" s="45"/>
      <c r="AMC110" s="45"/>
      <c r="AMD110" s="45"/>
      <c r="AME110" s="45"/>
      <c r="AMF110" s="45"/>
      <c r="AMG110" s="45"/>
      <c r="AMH110" s="45"/>
      <c r="AMI110" s="45"/>
      <c r="AMJ110" s="45"/>
      <c r="AMK110" s="45"/>
      <c r="AML110" s="45"/>
      <c r="AMM110" s="45"/>
      <c r="AMN110" s="45"/>
      <c r="AMO110" s="45"/>
      <c r="AMP110" s="45"/>
      <c r="AMQ110" s="45"/>
      <c r="AMR110" s="45"/>
      <c r="AMS110" s="45"/>
      <c r="AMT110" s="45"/>
      <c r="AMU110" s="45"/>
      <c r="AMV110" s="45"/>
      <c r="AMW110" s="45"/>
      <c r="AMX110" s="45"/>
      <c r="AMY110" s="45"/>
      <c r="AMZ110" s="45"/>
      <c r="ANA110" s="45"/>
      <c r="ANB110" s="45"/>
      <c r="ANC110" s="45"/>
      <c r="AND110" s="45"/>
      <c r="ANE110" s="45"/>
      <c r="ANF110" s="45"/>
      <c r="ANG110" s="45"/>
      <c r="ANH110" s="45"/>
      <c r="ANI110" s="45"/>
      <c r="ANJ110" s="45"/>
      <c r="ANK110" s="45"/>
      <c r="ANL110" s="45"/>
      <c r="ANM110" s="45"/>
      <c r="ANN110" s="45"/>
      <c r="ANO110" s="45"/>
      <c r="ANP110" s="45"/>
      <c r="ANQ110" s="45"/>
      <c r="ANR110" s="45"/>
      <c r="ANS110" s="45"/>
      <c r="ANT110" s="45"/>
      <c r="ANU110" s="45"/>
      <c r="ANV110" s="45"/>
      <c r="ANW110" s="45"/>
      <c r="ANX110" s="45"/>
      <c r="ANY110" s="45"/>
      <c r="ANZ110" s="45"/>
      <c r="AOA110" s="45"/>
      <c r="AOB110" s="45"/>
      <c r="AOC110" s="45"/>
      <c r="AOD110" s="45"/>
      <c r="AOE110" s="45"/>
      <c r="AOF110" s="45"/>
      <c r="AOG110" s="45"/>
      <c r="AOH110" s="45"/>
      <c r="AOI110" s="45"/>
      <c r="AOJ110" s="45"/>
      <c r="AOK110" s="45"/>
      <c r="AOL110" s="45"/>
      <c r="AOM110" s="45"/>
      <c r="AON110" s="45"/>
      <c r="AOO110" s="45"/>
      <c r="AOP110" s="45"/>
      <c r="AOQ110" s="45"/>
      <c r="AOR110" s="45"/>
      <c r="AOS110" s="45"/>
      <c r="AOT110" s="45"/>
      <c r="AOU110" s="45"/>
      <c r="AOV110" s="45"/>
      <c r="AOW110" s="45"/>
      <c r="AOX110" s="45"/>
      <c r="AOY110" s="45"/>
      <c r="AOZ110" s="45"/>
      <c r="APA110" s="45"/>
      <c r="APB110" s="45"/>
      <c r="APC110" s="45"/>
      <c r="APD110" s="45"/>
      <c r="APE110" s="45"/>
      <c r="APF110" s="45"/>
      <c r="APG110" s="45"/>
      <c r="APH110" s="45"/>
      <c r="API110" s="45"/>
      <c r="APJ110" s="45"/>
      <c r="APK110" s="45"/>
      <c r="APL110" s="45"/>
      <c r="APM110" s="45"/>
      <c r="APN110" s="45"/>
      <c r="APO110" s="45"/>
      <c r="APP110" s="45"/>
      <c r="APQ110" s="45"/>
      <c r="APR110" s="45"/>
      <c r="APS110" s="45"/>
      <c r="APT110" s="45"/>
      <c r="APU110" s="45"/>
      <c r="APV110" s="45"/>
      <c r="APW110" s="45"/>
      <c r="APX110" s="45"/>
      <c r="APY110" s="45"/>
      <c r="APZ110" s="45"/>
      <c r="AQA110" s="45"/>
      <c r="AQB110" s="45"/>
      <c r="AQC110" s="45"/>
      <c r="AQD110" s="45"/>
      <c r="AQE110" s="45"/>
      <c r="AQF110" s="45"/>
      <c r="AQG110" s="45"/>
      <c r="AQH110" s="45"/>
      <c r="AQI110" s="45"/>
      <c r="AQJ110" s="45"/>
      <c r="AQK110" s="45"/>
      <c r="AQL110" s="45"/>
      <c r="AQM110" s="45"/>
      <c r="AQN110" s="45"/>
      <c r="AQO110" s="45"/>
      <c r="AQP110" s="45"/>
      <c r="AQQ110" s="45"/>
      <c r="AQR110" s="45"/>
      <c r="AQS110" s="45"/>
      <c r="AQT110" s="45"/>
      <c r="AQU110" s="45"/>
      <c r="AQV110" s="45"/>
      <c r="AQW110" s="45"/>
      <c r="AQX110" s="45"/>
      <c r="AQY110" s="45"/>
      <c r="AQZ110" s="45"/>
      <c r="ARA110" s="45"/>
      <c r="ARB110" s="45"/>
      <c r="ARC110" s="45"/>
      <c r="ARD110" s="45"/>
      <c r="ARE110" s="45"/>
      <c r="ARF110" s="45"/>
      <c r="ARG110" s="45"/>
      <c r="ARH110" s="45"/>
      <c r="ARI110" s="45"/>
      <c r="ARJ110" s="45"/>
      <c r="ARK110" s="45"/>
      <c r="ARL110" s="45"/>
      <c r="ARM110" s="45"/>
      <c r="ARN110" s="45"/>
      <c r="ARO110" s="45"/>
      <c r="ARP110" s="45"/>
      <c r="ARQ110" s="45"/>
      <c r="ARR110" s="45"/>
      <c r="ARS110" s="45"/>
      <c r="ART110" s="45"/>
      <c r="ARU110" s="45"/>
      <c r="ARV110" s="45"/>
      <c r="ARW110" s="45"/>
      <c r="ARX110" s="45"/>
      <c r="ARY110" s="45"/>
      <c r="ARZ110" s="45"/>
      <c r="ASA110" s="45"/>
      <c r="ASB110" s="45"/>
      <c r="ASC110" s="45"/>
      <c r="ASD110" s="45"/>
      <c r="ASE110" s="45"/>
      <c r="ASF110" s="45"/>
      <c r="ASG110" s="45"/>
      <c r="ASH110" s="45"/>
      <c r="ASI110" s="45"/>
      <c r="ASJ110" s="45"/>
      <c r="ASK110" s="45"/>
      <c r="ASL110" s="45"/>
      <c r="ASM110" s="45"/>
      <c r="ASN110" s="45"/>
      <c r="ASO110" s="45"/>
      <c r="ASP110" s="45"/>
      <c r="ASQ110" s="45"/>
      <c r="ASR110" s="45"/>
      <c r="ASS110" s="45"/>
      <c r="AST110" s="45"/>
      <c r="ASU110" s="45"/>
      <c r="ASV110" s="45"/>
      <c r="ASW110" s="45"/>
      <c r="ASX110" s="45"/>
      <c r="ASY110" s="45"/>
      <c r="ASZ110" s="45"/>
      <c r="ATA110" s="45"/>
      <c r="ATB110" s="45"/>
      <c r="ATC110" s="45"/>
      <c r="ATD110" s="45"/>
      <c r="ATE110" s="45"/>
      <c r="ATF110" s="45"/>
      <c r="ATG110" s="45"/>
      <c r="ATH110" s="45"/>
      <c r="ATI110" s="45"/>
      <c r="ATJ110" s="45"/>
      <c r="ATK110" s="45"/>
      <c r="ATL110" s="45"/>
      <c r="ATM110" s="45"/>
      <c r="ATN110" s="45"/>
      <c r="ATO110" s="45"/>
      <c r="ATP110" s="45"/>
      <c r="ATQ110" s="45"/>
      <c r="ATR110" s="45"/>
      <c r="ATS110" s="45"/>
      <c r="ATT110" s="45"/>
      <c r="ATU110" s="45"/>
      <c r="ATV110" s="45"/>
      <c r="ATW110" s="45"/>
      <c r="ATX110" s="45"/>
      <c r="ATY110" s="45"/>
      <c r="ATZ110" s="45"/>
      <c r="AUA110" s="45"/>
      <c r="AUB110" s="45"/>
      <c r="AUC110" s="45"/>
      <c r="AUD110" s="45"/>
      <c r="AUE110" s="45"/>
      <c r="AUF110" s="45"/>
      <c r="AUG110" s="45"/>
      <c r="AUH110" s="45"/>
      <c r="AUI110" s="45"/>
      <c r="AUJ110" s="45"/>
      <c r="AUK110" s="45"/>
      <c r="AUL110" s="45"/>
      <c r="AUM110" s="45"/>
      <c r="AUN110" s="45"/>
      <c r="AUO110" s="45"/>
      <c r="AUP110" s="45"/>
      <c r="AUQ110" s="45"/>
      <c r="AUR110" s="45"/>
      <c r="AUS110" s="45"/>
      <c r="AUT110" s="45"/>
      <c r="AUU110" s="45"/>
      <c r="AUV110" s="45"/>
      <c r="AUW110" s="45"/>
      <c r="AUX110" s="45"/>
      <c r="AUY110" s="45"/>
      <c r="AUZ110" s="45"/>
      <c r="AVA110" s="45"/>
      <c r="AVB110" s="45"/>
      <c r="AVC110" s="45"/>
      <c r="AVD110" s="45"/>
      <c r="AVE110" s="45"/>
      <c r="AVF110" s="45"/>
      <c r="AVG110" s="45"/>
      <c r="AVH110" s="45"/>
      <c r="AVI110" s="45"/>
      <c r="AVJ110" s="45"/>
      <c r="AVK110" s="45"/>
      <c r="AVL110" s="45"/>
      <c r="AVM110" s="45"/>
      <c r="AVN110" s="45"/>
      <c r="AVO110" s="45"/>
      <c r="AVP110" s="45"/>
      <c r="AVQ110" s="45"/>
      <c r="AVR110" s="45"/>
      <c r="AVS110" s="45"/>
      <c r="AVT110" s="45"/>
      <c r="AVU110" s="45"/>
      <c r="AVV110" s="45"/>
      <c r="AVW110" s="45"/>
      <c r="AVX110" s="45"/>
      <c r="AVY110" s="45"/>
      <c r="AVZ110" s="45"/>
      <c r="AWA110" s="45"/>
      <c r="AWB110" s="45"/>
      <c r="AWC110" s="45"/>
      <c r="AWD110" s="45"/>
      <c r="AWE110" s="45"/>
      <c r="AWF110" s="45"/>
      <c r="AWG110" s="45"/>
      <c r="AWH110" s="45"/>
      <c r="AWI110" s="45"/>
      <c r="AWJ110" s="45"/>
      <c r="AWK110" s="45"/>
      <c r="AWL110" s="45"/>
      <c r="AWM110" s="45"/>
      <c r="AWN110" s="45"/>
      <c r="AWO110" s="45"/>
      <c r="AWP110" s="45"/>
      <c r="AWQ110" s="45"/>
      <c r="AWR110" s="45"/>
      <c r="AWS110" s="45"/>
      <c r="AWT110" s="45"/>
      <c r="AWU110" s="45"/>
      <c r="AWV110" s="45"/>
      <c r="AWW110" s="45"/>
      <c r="AWX110" s="45"/>
      <c r="AWY110" s="45"/>
      <c r="AWZ110" s="45"/>
      <c r="AXA110" s="45"/>
      <c r="AXB110" s="45"/>
      <c r="AXC110" s="45"/>
      <c r="AXD110" s="45"/>
      <c r="AXE110" s="45"/>
      <c r="AXF110" s="45"/>
      <c r="AXG110" s="45"/>
      <c r="AXH110" s="45"/>
      <c r="AXI110" s="45"/>
      <c r="AXJ110" s="45"/>
      <c r="AXK110" s="45"/>
      <c r="AXL110" s="45"/>
      <c r="AXM110" s="45"/>
      <c r="AXN110" s="45"/>
      <c r="AXO110" s="45"/>
      <c r="AXP110" s="45"/>
      <c r="AXQ110" s="45"/>
      <c r="AXR110" s="45"/>
      <c r="AXS110" s="45"/>
      <c r="AXT110" s="45"/>
      <c r="AXU110" s="45"/>
      <c r="AXV110" s="45"/>
      <c r="AXW110" s="45"/>
      <c r="AXX110" s="45"/>
      <c r="AXY110" s="45"/>
      <c r="AXZ110" s="45"/>
      <c r="AYA110" s="45"/>
      <c r="AYB110" s="45"/>
      <c r="AYC110" s="45"/>
      <c r="AYD110" s="45"/>
      <c r="AYE110" s="45"/>
      <c r="AYF110" s="45"/>
      <c r="AYG110" s="45"/>
      <c r="AYH110" s="45"/>
      <c r="AYI110" s="45"/>
      <c r="AYJ110" s="45"/>
      <c r="AYK110" s="45"/>
      <c r="AYL110" s="45"/>
      <c r="AYM110" s="45"/>
      <c r="AYN110" s="45"/>
      <c r="AYO110" s="45"/>
      <c r="AYP110" s="45"/>
      <c r="AYQ110" s="45"/>
      <c r="AYR110" s="45"/>
      <c r="AYS110" s="45"/>
      <c r="AYT110" s="45"/>
      <c r="AYU110" s="45"/>
      <c r="AYV110" s="45"/>
      <c r="AYW110" s="45"/>
      <c r="AYX110" s="45"/>
      <c r="AYY110" s="45"/>
      <c r="AYZ110" s="45"/>
      <c r="AZA110" s="45"/>
      <c r="AZB110" s="45"/>
      <c r="AZC110" s="45"/>
      <c r="AZD110" s="45"/>
      <c r="AZE110" s="45"/>
      <c r="AZF110" s="45"/>
      <c r="AZG110" s="45"/>
      <c r="AZH110" s="45"/>
      <c r="AZI110" s="45"/>
      <c r="AZJ110" s="45"/>
      <c r="AZK110" s="45"/>
      <c r="AZL110" s="45"/>
      <c r="AZM110" s="45"/>
      <c r="AZN110" s="45"/>
      <c r="AZO110" s="45"/>
      <c r="AZP110" s="45"/>
      <c r="AZQ110" s="45"/>
      <c r="AZR110" s="45"/>
      <c r="AZS110" s="45"/>
      <c r="AZT110" s="45"/>
      <c r="AZU110" s="45"/>
      <c r="AZV110" s="45"/>
      <c r="AZW110" s="45"/>
      <c r="AZX110" s="45"/>
      <c r="AZY110" s="45"/>
      <c r="AZZ110" s="45"/>
      <c r="BAA110" s="45"/>
      <c r="BAB110" s="45"/>
      <c r="BAC110" s="45"/>
      <c r="BAD110" s="45"/>
      <c r="BAE110" s="45"/>
      <c r="BAF110" s="45"/>
      <c r="BAG110" s="45"/>
      <c r="BAH110" s="45"/>
      <c r="BAI110" s="45"/>
      <c r="BAJ110" s="45"/>
      <c r="BAK110" s="45"/>
      <c r="BAL110" s="45"/>
      <c r="BAM110" s="45"/>
      <c r="BAN110" s="45"/>
      <c r="BAO110" s="45"/>
      <c r="BAP110" s="45"/>
      <c r="BAQ110" s="45"/>
      <c r="BAR110" s="45"/>
      <c r="BAS110" s="45"/>
      <c r="BAT110" s="45"/>
      <c r="BAU110" s="45"/>
      <c r="BAV110" s="45"/>
      <c r="BAW110" s="45"/>
      <c r="BAX110" s="45"/>
      <c r="BAY110" s="45"/>
      <c r="BAZ110" s="45"/>
      <c r="BBA110" s="45"/>
      <c r="BBB110" s="45"/>
      <c r="BBC110" s="45"/>
      <c r="BBD110" s="45"/>
      <c r="BBE110" s="45"/>
      <c r="BBF110" s="45"/>
      <c r="BBG110" s="45"/>
      <c r="BBH110" s="45"/>
      <c r="BBI110" s="45"/>
      <c r="BBJ110" s="45"/>
      <c r="BBK110" s="45"/>
      <c r="BBL110" s="45"/>
      <c r="BBM110" s="45"/>
      <c r="BBN110" s="45"/>
      <c r="BBO110" s="45"/>
      <c r="BBP110" s="45"/>
      <c r="BBQ110" s="45"/>
      <c r="BBR110" s="45"/>
      <c r="BBS110" s="45"/>
      <c r="BBT110" s="45"/>
      <c r="BBU110" s="45"/>
      <c r="BBV110" s="45"/>
      <c r="BBW110" s="45"/>
      <c r="BBX110" s="45"/>
      <c r="BBY110" s="45"/>
      <c r="BBZ110" s="45"/>
      <c r="BCA110" s="45"/>
      <c r="BCB110" s="45"/>
      <c r="BCC110" s="45"/>
      <c r="BCD110" s="45"/>
      <c r="BCE110" s="45"/>
      <c r="BCF110" s="45"/>
      <c r="BCG110" s="45"/>
      <c r="BCH110" s="45"/>
      <c r="BCI110" s="45"/>
      <c r="BCJ110" s="45"/>
      <c r="BCK110" s="45"/>
      <c r="BCL110" s="45"/>
      <c r="BCM110" s="45"/>
      <c r="BCN110" s="45"/>
      <c r="BCO110" s="45"/>
      <c r="BCP110" s="45"/>
      <c r="BCQ110" s="45"/>
      <c r="BCR110" s="45"/>
      <c r="BCS110" s="45"/>
      <c r="BCT110" s="45"/>
      <c r="BCU110" s="45"/>
      <c r="BCV110" s="45"/>
      <c r="BCW110" s="45"/>
      <c r="BCX110" s="45"/>
      <c r="BCY110" s="45"/>
      <c r="BCZ110" s="45"/>
      <c r="BDA110" s="45"/>
      <c r="BDB110" s="45"/>
      <c r="BDC110" s="45"/>
      <c r="BDD110" s="45"/>
      <c r="BDE110" s="45"/>
      <c r="BDF110" s="45"/>
      <c r="BDG110" s="45"/>
      <c r="BDH110" s="45"/>
      <c r="BDI110" s="45"/>
      <c r="BDJ110" s="45"/>
      <c r="BDK110" s="45"/>
      <c r="BDL110" s="45"/>
      <c r="BDM110" s="45"/>
      <c r="BDN110" s="45"/>
      <c r="BDO110" s="45"/>
      <c r="BDP110" s="45"/>
      <c r="BDQ110" s="45"/>
      <c r="BDR110" s="45"/>
      <c r="BDS110" s="45"/>
      <c r="BDT110" s="45"/>
      <c r="BDU110" s="45"/>
      <c r="BDV110" s="45"/>
      <c r="BDW110" s="45"/>
      <c r="BDX110" s="45"/>
      <c r="BDY110" s="45"/>
      <c r="BDZ110" s="45"/>
      <c r="BEA110" s="45"/>
      <c r="BEB110" s="45"/>
      <c r="BEC110" s="45"/>
      <c r="BED110" s="45"/>
      <c r="BEE110" s="45"/>
      <c r="BEF110" s="45"/>
      <c r="BEG110" s="45"/>
      <c r="BEH110" s="45"/>
      <c r="BEI110" s="45"/>
      <c r="BEJ110" s="45"/>
      <c r="BEK110" s="45"/>
      <c r="BEL110" s="45"/>
      <c r="BEM110" s="45"/>
      <c r="BEN110" s="45"/>
      <c r="BEO110" s="45"/>
      <c r="BEP110" s="45"/>
      <c r="BEQ110" s="45"/>
      <c r="BER110" s="45"/>
      <c r="BES110" s="45"/>
      <c r="BET110" s="45"/>
      <c r="BEU110" s="45"/>
      <c r="BEV110" s="45"/>
      <c r="BEW110" s="45"/>
      <c r="BEX110" s="45"/>
      <c r="BEY110" s="45"/>
      <c r="BEZ110" s="45"/>
      <c r="BFA110" s="45"/>
      <c r="BFB110" s="45"/>
      <c r="BFC110" s="45"/>
      <c r="BFD110" s="45"/>
      <c r="BFE110" s="45"/>
      <c r="BFF110" s="45"/>
      <c r="BFG110" s="45"/>
      <c r="BFH110" s="45"/>
      <c r="BFI110" s="45"/>
      <c r="BFJ110" s="45"/>
      <c r="BFK110" s="45"/>
      <c r="BFL110" s="45"/>
      <c r="BFM110" s="45"/>
      <c r="BFN110" s="45"/>
      <c r="BFO110" s="45"/>
      <c r="BFP110" s="45"/>
      <c r="BFQ110" s="45"/>
      <c r="BFR110" s="45"/>
      <c r="BFS110" s="45"/>
      <c r="BFT110" s="45"/>
      <c r="BFU110" s="45"/>
      <c r="BFV110" s="45"/>
      <c r="BFW110" s="45"/>
      <c r="BFX110" s="45"/>
      <c r="BFY110" s="45"/>
      <c r="BFZ110" s="45"/>
      <c r="BGA110" s="45"/>
      <c r="BGB110" s="45"/>
      <c r="BGC110" s="45"/>
      <c r="BGD110" s="45"/>
      <c r="BGE110" s="45"/>
      <c r="BGF110" s="45"/>
      <c r="BGG110" s="45"/>
      <c r="BGH110" s="45"/>
      <c r="BGI110" s="45"/>
      <c r="BGJ110" s="45"/>
      <c r="BGK110" s="45"/>
      <c r="BGL110" s="45"/>
      <c r="BGM110" s="45"/>
      <c r="BGN110" s="45"/>
      <c r="BGO110" s="45"/>
      <c r="BGP110" s="45"/>
      <c r="BGQ110" s="45"/>
      <c r="BGR110" s="45"/>
      <c r="BGS110" s="45"/>
      <c r="BGT110" s="45"/>
      <c r="BGU110" s="45"/>
      <c r="BGV110" s="45"/>
      <c r="BGW110" s="45"/>
      <c r="BGX110" s="45"/>
      <c r="BGY110" s="45"/>
      <c r="BGZ110" s="45"/>
      <c r="BHA110" s="45"/>
      <c r="BHB110" s="45"/>
      <c r="BHC110" s="45"/>
      <c r="BHD110" s="45"/>
      <c r="BHE110" s="45"/>
      <c r="BHF110" s="45"/>
      <c r="BHG110" s="45"/>
      <c r="BHH110" s="45"/>
      <c r="BHI110" s="45"/>
      <c r="BHJ110" s="45"/>
      <c r="BHK110" s="45"/>
      <c r="BHL110" s="45"/>
      <c r="BHM110" s="45"/>
      <c r="BHN110" s="45"/>
      <c r="BHO110" s="45"/>
      <c r="BHP110" s="45"/>
      <c r="BHQ110" s="45"/>
      <c r="BHR110" s="45"/>
      <c r="BHS110" s="45"/>
      <c r="BHT110" s="45"/>
      <c r="BHU110" s="45"/>
      <c r="BHV110" s="45"/>
      <c r="BHW110" s="45"/>
      <c r="BHX110" s="45"/>
      <c r="BHY110" s="45"/>
      <c r="BHZ110" s="45"/>
      <c r="BIA110" s="45"/>
      <c r="BIB110" s="45"/>
      <c r="BIC110" s="45"/>
      <c r="BID110" s="45"/>
      <c r="BIE110" s="45"/>
      <c r="BIF110" s="45"/>
      <c r="BIG110" s="45"/>
      <c r="BIH110" s="45"/>
      <c r="BII110" s="45"/>
      <c r="BIJ110" s="45"/>
      <c r="BIK110" s="45"/>
      <c r="BIL110" s="45"/>
      <c r="BIM110" s="45"/>
      <c r="BIN110" s="45"/>
      <c r="BIO110" s="45"/>
      <c r="BIP110" s="45"/>
      <c r="BIQ110" s="45"/>
      <c r="BIR110" s="45"/>
      <c r="BIS110" s="45"/>
      <c r="BIT110" s="45"/>
      <c r="BIU110" s="45"/>
      <c r="BIV110" s="45"/>
      <c r="BIW110" s="45"/>
      <c r="BIX110" s="45"/>
      <c r="BIY110" s="45"/>
      <c r="BIZ110" s="45"/>
      <c r="BJA110" s="45"/>
      <c r="BJB110" s="45"/>
      <c r="BJC110" s="45"/>
      <c r="BJD110" s="45"/>
      <c r="BJE110" s="45"/>
      <c r="BJF110" s="45"/>
      <c r="BJG110" s="45"/>
      <c r="BJH110" s="45"/>
      <c r="BJI110" s="45"/>
      <c r="BJJ110" s="45"/>
      <c r="BJK110" s="45"/>
      <c r="BJL110" s="45"/>
      <c r="BJM110" s="45"/>
      <c r="BJN110" s="45"/>
      <c r="BJO110" s="45"/>
      <c r="BJP110" s="45"/>
      <c r="BJQ110" s="45"/>
      <c r="BJR110" s="45"/>
      <c r="BJS110" s="45"/>
      <c r="BJT110" s="45"/>
      <c r="BJU110" s="45"/>
      <c r="BJV110" s="45"/>
      <c r="BJW110" s="45"/>
      <c r="BJX110" s="45"/>
      <c r="BJY110" s="45"/>
      <c r="BJZ110" s="45"/>
      <c r="BKA110" s="45"/>
      <c r="BKB110" s="45"/>
      <c r="BKC110" s="45"/>
      <c r="BKD110" s="45"/>
      <c r="BKE110" s="45"/>
      <c r="BKF110" s="45"/>
      <c r="BKG110" s="45"/>
      <c r="BKH110" s="45"/>
      <c r="BKI110" s="45"/>
      <c r="BKJ110" s="45"/>
      <c r="BKK110" s="45"/>
      <c r="BKL110" s="45"/>
      <c r="BKM110" s="45"/>
      <c r="BKN110" s="45"/>
      <c r="BKO110" s="45"/>
      <c r="BKP110" s="45"/>
      <c r="BKQ110" s="45"/>
      <c r="BKR110" s="45"/>
      <c r="BKS110" s="45"/>
      <c r="BKT110" s="45"/>
      <c r="BKU110" s="45"/>
      <c r="BKV110" s="45"/>
      <c r="BKW110" s="45"/>
      <c r="BKX110" s="45"/>
      <c r="BKY110" s="45"/>
      <c r="BKZ110" s="45"/>
      <c r="BLA110" s="45"/>
      <c r="BLB110" s="45"/>
      <c r="BLC110" s="45"/>
      <c r="BLD110" s="45"/>
      <c r="BLE110" s="45"/>
      <c r="BLF110" s="45"/>
      <c r="BLG110" s="45"/>
      <c r="BLH110" s="45"/>
      <c r="BLI110" s="45"/>
      <c r="BLJ110" s="45"/>
      <c r="BLK110" s="45"/>
      <c r="BLL110" s="45"/>
      <c r="BLM110" s="45"/>
      <c r="BLN110" s="45"/>
      <c r="BLO110" s="45"/>
      <c r="BLP110" s="45"/>
      <c r="BLQ110" s="45"/>
      <c r="BLR110" s="45"/>
      <c r="BLS110" s="45"/>
      <c r="BLT110" s="45"/>
      <c r="BLU110" s="45"/>
      <c r="BLV110" s="45"/>
      <c r="BLW110" s="45"/>
      <c r="BLX110" s="45"/>
      <c r="BLY110" s="45"/>
      <c r="BLZ110" s="45"/>
      <c r="BMA110" s="45"/>
      <c r="BMB110" s="45"/>
      <c r="BMC110" s="45"/>
      <c r="BMD110" s="45"/>
      <c r="BME110" s="45"/>
      <c r="BMF110" s="45"/>
      <c r="BMG110" s="45"/>
      <c r="BMH110" s="45"/>
      <c r="BMI110" s="45"/>
      <c r="BMJ110" s="45"/>
      <c r="BMK110" s="45"/>
      <c r="BML110" s="45"/>
      <c r="BMM110" s="45"/>
      <c r="BMN110" s="45"/>
      <c r="BMO110" s="45"/>
      <c r="BMP110" s="45"/>
      <c r="BMQ110" s="45"/>
      <c r="BMR110" s="45"/>
      <c r="BMS110" s="45"/>
      <c r="BMT110" s="45"/>
      <c r="BMU110" s="45"/>
      <c r="BMV110" s="45"/>
      <c r="BMW110" s="45"/>
      <c r="BMX110" s="45"/>
      <c r="BMY110" s="45"/>
      <c r="BMZ110" s="45"/>
      <c r="BNA110" s="45"/>
      <c r="BNB110" s="45"/>
      <c r="BNC110" s="45"/>
      <c r="BND110" s="45"/>
      <c r="BNE110" s="45"/>
      <c r="BNF110" s="45"/>
      <c r="BNG110" s="45"/>
      <c r="BNH110" s="45"/>
      <c r="BNI110" s="45"/>
      <c r="BNJ110" s="45"/>
      <c r="BNK110" s="45"/>
      <c r="BNL110" s="45"/>
      <c r="BNM110" s="45"/>
      <c r="BNN110" s="45"/>
      <c r="BNO110" s="45"/>
      <c r="BNP110" s="45"/>
      <c r="BNQ110" s="45"/>
      <c r="BNR110" s="45"/>
      <c r="BNS110" s="45"/>
      <c r="BNT110" s="45"/>
      <c r="BNU110" s="45"/>
      <c r="BNV110" s="45"/>
      <c r="BNW110" s="45"/>
      <c r="BNX110" s="45"/>
      <c r="BNY110" s="45"/>
      <c r="BNZ110" s="45"/>
      <c r="BOA110" s="45"/>
      <c r="BOB110" s="45"/>
      <c r="BOC110" s="45"/>
      <c r="BOD110" s="45"/>
      <c r="BOE110" s="45"/>
      <c r="BOF110" s="45"/>
      <c r="BOG110" s="45"/>
      <c r="BOH110" s="45"/>
      <c r="BOI110" s="45"/>
      <c r="BOJ110" s="45"/>
      <c r="BOK110" s="45"/>
      <c r="BOL110" s="45"/>
      <c r="BOM110" s="45"/>
      <c r="BON110" s="45"/>
      <c r="BOO110" s="45"/>
      <c r="BOP110" s="45"/>
      <c r="BOQ110" s="45"/>
      <c r="BOR110" s="45"/>
      <c r="BOS110" s="45"/>
      <c r="BOT110" s="45"/>
      <c r="BOU110" s="45"/>
      <c r="BOV110" s="45"/>
      <c r="BOW110" s="45"/>
      <c r="BOX110" s="45"/>
      <c r="BOY110" s="45"/>
      <c r="BOZ110" s="45"/>
      <c r="BPA110" s="45"/>
      <c r="BPB110" s="45"/>
      <c r="BPC110" s="45"/>
      <c r="BPD110" s="45"/>
      <c r="BPE110" s="45"/>
      <c r="BPF110" s="45"/>
      <c r="BPG110" s="45"/>
      <c r="BPH110" s="45"/>
      <c r="BPI110" s="45"/>
      <c r="BPJ110" s="45"/>
      <c r="BPK110" s="45"/>
      <c r="BPL110" s="45"/>
      <c r="BPM110" s="45"/>
      <c r="BPN110" s="45"/>
      <c r="BPO110" s="45"/>
      <c r="BPP110" s="45"/>
      <c r="BPQ110" s="45"/>
      <c r="BPR110" s="45"/>
      <c r="BPS110" s="45"/>
      <c r="BPT110" s="45"/>
      <c r="BPU110" s="45"/>
      <c r="BPV110" s="45"/>
      <c r="BPW110" s="45"/>
      <c r="BPX110" s="45"/>
      <c r="BPY110" s="45"/>
      <c r="BPZ110" s="45"/>
      <c r="BQA110" s="45"/>
      <c r="BQB110" s="45"/>
      <c r="BQC110" s="45"/>
      <c r="BQD110" s="45"/>
      <c r="BQE110" s="45"/>
      <c r="BQF110" s="45"/>
      <c r="BQG110" s="45"/>
      <c r="BQH110" s="45"/>
      <c r="BQI110" s="45"/>
      <c r="BQJ110" s="45"/>
      <c r="BQK110" s="45"/>
      <c r="BQL110" s="45"/>
      <c r="BQM110" s="45"/>
      <c r="BQN110" s="45"/>
      <c r="BQO110" s="45"/>
      <c r="BQP110" s="45"/>
      <c r="BQQ110" s="45"/>
      <c r="BQR110" s="45"/>
      <c r="BQS110" s="45"/>
      <c r="BQT110" s="45"/>
      <c r="BQU110" s="45"/>
      <c r="BQV110" s="45"/>
      <c r="BQW110" s="45"/>
      <c r="BQX110" s="45"/>
      <c r="BQY110" s="45"/>
      <c r="BQZ110" s="45"/>
      <c r="BRA110" s="45"/>
      <c r="BRB110" s="45"/>
      <c r="BRC110" s="45"/>
      <c r="BRD110" s="45"/>
      <c r="BRE110" s="45"/>
      <c r="BRF110" s="45"/>
      <c r="BRG110" s="45"/>
      <c r="BRH110" s="45"/>
      <c r="BRI110" s="45"/>
      <c r="BRJ110" s="45"/>
      <c r="BRK110" s="45"/>
      <c r="BRL110" s="45"/>
      <c r="BRM110" s="45"/>
      <c r="BRN110" s="45"/>
      <c r="BRO110" s="45"/>
      <c r="BRP110" s="45"/>
      <c r="BRQ110" s="45"/>
      <c r="BRR110" s="45"/>
      <c r="BRS110" s="45"/>
      <c r="BRT110" s="45"/>
      <c r="BRU110" s="45"/>
      <c r="BRV110" s="45"/>
      <c r="BRW110" s="45"/>
      <c r="BRX110" s="45"/>
      <c r="BRY110" s="45"/>
      <c r="BRZ110" s="45"/>
      <c r="BSA110" s="45"/>
      <c r="BSB110" s="45"/>
      <c r="BSC110" s="45"/>
      <c r="BSD110" s="45"/>
      <c r="BSE110" s="45"/>
      <c r="BSF110" s="45"/>
      <c r="BSG110" s="45"/>
      <c r="BSH110" s="45"/>
      <c r="BSI110" s="45"/>
      <c r="BSJ110" s="45"/>
      <c r="BSK110" s="45"/>
      <c r="BSL110" s="45"/>
      <c r="BSM110" s="45"/>
      <c r="BSN110" s="45"/>
      <c r="BSO110" s="45"/>
      <c r="BSP110" s="45"/>
      <c r="BSQ110" s="45"/>
      <c r="BSR110" s="45"/>
      <c r="BSS110" s="45"/>
      <c r="BST110" s="45"/>
      <c r="BSU110" s="45"/>
      <c r="BSV110" s="45"/>
      <c r="BSW110" s="45"/>
      <c r="BSX110" s="45"/>
      <c r="BSY110" s="45"/>
      <c r="BSZ110" s="45"/>
      <c r="BTA110" s="45"/>
      <c r="BTB110" s="45"/>
      <c r="BTC110" s="45"/>
      <c r="BTD110" s="45"/>
      <c r="BTE110" s="45"/>
      <c r="BTF110" s="45"/>
      <c r="BTG110" s="45"/>
      <c r="BTH110" s="45"/>
      <c r="BTI110" s="45"/>
      <c r="BTJ110" s="45"/>
      <c r="BTK110" s="45"/>
      <c r="BTL110" s="45"/>
      <c r="BTM110" s="45"/>
      <c r="BTN110" s="45"/>
      <c r="BTO110" s="45"/>
      <c r="BTP110" s="45"/>
      <c r="BTQ110" s="45"/>
      <c r="BTR110" s="45"/>
      <c r="BTS110" s="45"/>
      <c r="BTT110" s="45"/>
      <c r="BTU110" s="45"/>
      <c r="BTV110" s="45"/>
      <c r="BTW110" s="45"/>
      <c r="BTX110" s="45"/>
      <c r="BTY110" s="45"/>
      <c r="BTZ110" s="45"/>
      <c r="BUA110" s="45"/>
      <c r="BUB110" s="45"/>
      <c r="BUC110" s="45"/>
      <c r="BUD110" s="45"/>
      <c r="BUE110" s="45"/>
      <c r="BUF110" s="45"/>
      <c r="BUG110" s="45"/>
      <c r="BUH110" s="45"/>
      <c r="BUI110" s="45"/>
      <c r="BUJ110" s="45"/>
      <c r="BUK110" s="45"/>
      <c r="BUL110" s="45"/>
      <c r="BUM110" s="45"/>
      <c r="BUN110" s="45"/>
      <c r="BUO110" s="45"/>
      <c r="BUP110" s="45"/>
      <c r="BUQ110" s="45"/>
      <c r="BUR110" s="45"/>
      <c r="BUS110" s="45"/>
      <c r="BUT110" s="45"/>
      <c r="BUU110" s="45"/>
      <c r="BUV110" s="45"/>
      <c r="BUW110" s="45"/>
      <c r="BUX110" s="45"/>
      <c r="BUY110" s="45"/>
      <c r="BUZ110" s="45"/>
      <c r="BVA110" s="45"/>
      <c r="BVB110" s="45"/>
      <c r="BVC110" s="45"/>
      <c r="BVD110" s="45"/>
      <c r="BVE110" s="45"/>
      <c r="BVF110" s="45"/>
      <c r="BVG110" s="45"/>
      <c r="BVH110" s="45"/>
      <c r="BVI110" s="45"/>
      <c r="BVJ110" s="45"/>
      <c r="BVK110" s="45"/>
      <c r="BVL110" s="45"/>
      <c r="BVM110" s="45"/>
      <c r="BVN110" s="45"/>
      <c r="BVO110" s="45"/>
      <c r="BVP110" s="45"/>
      <c r="BVQ110" s="45"/>
      <c r="BVR110" s="45"/>
      <c r="BVS110" s="45"/>
      <c r="BVT110" s="45"/>
      <c r="BVU110" s="45"/>
      <c r="BVV110" s="45"/>
      <c r="BVW110" s="45"/>
      <c r="BVX110" s="45"/>
      <c r="BVY110" s="45"/>
      <c r="BVZ110" s="45"/>
      <c r="BWA110" s="45"/>
      <c r="BWB110" s="45"/>
      <c r="BWC110" s="45"/>
      <c r="BWD110" s="45"/>
      <c r="BWE110" s="45"/>
      <c r="BWF110" s="45"/>
      <c r="BWG110" s="45"/>
      <c r="BWH110" s="45"/>
      <c r="BWI110" s="45"/>
      <c r="BWJ110" s="45"/>
      <c r="BWK110" s="45"/>
      <c r="BWL110" s="45"/>
      <c r="BWM110" s="45"/>
      <c r="BWN110" s="45"/>
      <c r="BWO110" s="45"/>
      <c r="BWP110" s="45"/>
      <c r="BWQ110" s="45"/>
      <c r="BWR110" s="45"/>
      <c r="BWS110" s="45"/>
      <c r="BWT110" s="45"/>
      <c r="BWU110" s="45"/>
      <c r="BWV110" s="45"/>
      <c r="BWW110" s="45"/>
      <c r="BWX110" s="45"/>
      <c r="BWY110" s="45"/>
      <c r="BWZ110" s="45"/>
      <c r="BXA110" s="45"/>
      <c r="BXB110" s="45"/>
      <c r="BXC110" s="45"/>
      <c r="BXD110" s="45"/>
      <c r="BXE110" s="45"/>
      <c r="BXF110" s="45"/>
      <c r="BXG110" s="45"/>
      <c r="BXH110" s="45"/>
      <c r="BXI110" s="45"/>
      <c r="BXJ110" s="45"/>
      <c r="BXK110" s="45"/>
      <c r="BXL110" s="45"/>
      <c r="BXM110" s="45"/>
      <c r="BXN110" s="45"/>
      <c r="BXO110" s="45"/>
      <c r="BXP110" s="45"/>
      <c r="BXQ110" s="45"/>
      <c r="BXR110" s="45"/>
      <c r="BXS110" s="45"/>
      <c r="BXT110" s="45"/>
      <c r="BXU110" s="45"/>
      <c r="BXV110" s="45"/>
      <c r="BXW110" s="45"/>
      <c r="BXX110" s="45"/>
      <c r="BXY110" s="45"/>
      <c r="BXZ110" s="45"/>
      <c r="BYA110" s="45"/>
      <c r="BYB110" s="45"/>
      <c r="BYC110" s="45"/>
      <c r="BYD110" s="45"/>
      <c r="BYE110" s="45"/>
      <c r="BYF110" s="45"/>
      <c r="BYG110" s="45"/>
      <c r="BYH110" s="45"/>
      <c r="BYI110" s="45"/>
      <c r="BYJ110" s="45"/>
      <c r="BYK110" s="45"/>
      <c r="BYL110" s="45"/>
      <c r="BYM110" s="45"/>
      <c r="BYN110" s="45"/>
      <c r="BYO110" s="45"/>
      <c r="BYP110" s="45"/>
      <c r="BYQ110" s="45"/>
      <c r="BYR110" s="45"/>
      <c r="BYS110" s="45"/>
      <c r="BYT110" s="45"/>
      <c r="BYU110" s="45"/>
      <c r="BYV110" s="45"/>
      <c r="BYW110" s="45"/>
      <c r="BYX110" s="45"/>
      <c r="BYY110" s="45"/>
      <c r="BYZ110" s="45"/>
      <c r="BZA110" s="45"/>
      <c r="BZB110" s="45"/>
      <c r="BZC110" s="45"/>
      <c r="BZD110" s="45"/>
      <c r="BZE110" s="45"/>
      <c r="BZF110" s="45"/>
      <c r="BZG110" s="45"/>
      <c r="BZH110" s="45"/>
      <c r="BZI110" s="45"/>
      <c r="BZJ110" s="45"/>
      <c r="BZK110" s="45"/>
      <c r="BZL110" s="45"/>
      <c r="BZM110" s="45"/>
      <c r="BZN110" s="45"/>
      <c r="BZO110" s="45"/>
      <c r="BZP110" s="45"/>
      <c r="BZQ110" s="45"/>
      <c r="BZR110" s="45"/>
      <c r="BZS110" s="45"/>
      <c r="BZT110" s="45"/>
      <c r="BZU110" s="45"/>
      <c r="BZV110" s="45"/>
      <c r="BZW110" s="45"/>
      <c r="BZX110" s="45"/>
      <c r="BZY110" s="45"/>
      <c r="BZZ110" s="45"/>
      <c r="CAA110" s="45"/>
      <c r="CAB110" s="45"/>
      <c r="CAC110" s="45"/>
      <c r="CAD110" s="45"/>
      <c r="CAE110" s="45"/>
      <c r="CAF110" s="45"/>
      <c r="CAG110" s="45"/>
      <c r="CAH110" s="45"/>
      <c r="CAI110" s="45"/>
      <c r="CAJ110" s="45"/>
      <c r="CAK110" s="45"/>
      <c r="CAL110" s="45"/>
      <c r="CAM110" s="45"/>
      <c r="CAN110" s="45"/>
      <c r="CAO110" s="45"/>
      <c r="CAP110" s="45"/>
      <c r="CAQ110" s="45"/>
      <c r="CAR110" s="45"/>
      <c r="CAS110" s="45"/>
      <c r="CAT110" s="45"/>
      <c r="CAU110" s="45"/>
      <c r="CAV110" s="45"/>
      <c r="CAW110" s="45"/>
      <c r="CAX110" s="45"/>
      <c r="CAY110" s="45"/>
      <c r="CAZ110" s="45"/>
      <c r="CBA110" s="45"/>
      <c r="CBB110" s="45"/>
      <c r="CBC110" s="45"/>
      <c r="CBD110" s="45"/>
      <c r="CBE110" s="45"/>
      <c r="CBF110" s="45"/>
      <c r="CBG110" s="45"/>
      <c r="CBH110" s="45"/>
      <c r="CBI110" s="45"/>
      <c r="CBJ110" s="45"/>
      <c r="CBK110" s="45"/>
      <c r="CBL110" s="45"/>
      <c r="CBM110" s="45"/>
      <c r="CBN110" s="45"/>
      <c r="CBO110" s="45"/>
      <c r="CBP110" s="45"/>
      <c r="CBQ110" s="45"/>
      <c r="CBR110" s="45"/>
      <c r="CBS110" s="45"/>
      <c r="CBT110" s="45"/>
      <c r="CBU110" s="45"/>
      <c r="CBV110" s="45"/>
      <c r="CBW110" s="45"/>
      <c r="CBX110" s="45"/>
      <c r="CBY110" s="45"/>
      <c r="CBZ110" s="45"/>
      <c r="CCA110" s="45"/>
      <c r="CCB110" s="45"/>
      <c r="CCC110" s="45"/>
      <c r="CCD110" s="45"/>
      <c r="CCE110" s="45"/>
      <c r="CCF110" s="45"/>
      <c r="CCG110" s="45"/>
      <c r="CCH110" s="45"/>
      <c r="CCI110" s="45"/>
      <c r="CCJ110" s="45"/>
      <c r="CCK110" s="45"/>
      <c r="CCL110" s="45"/>
      <c r="CCM110" s="45"/>
      <c r="CCN110" s="45"/>
      <c r="CCO110" s="45"/>
      <c r="CCP110" s="45"/>
      <c r="CCQ110" s="45"/>
      <c r="CCR110" s="45"/>
      <c r="CCS110" s="45"/>
      <c r="CCT110" s="45"/>
      <c r="CCU110" s="45"/>
      <c r="CCV110" s="45"/>
      <c r="CCW110" s="45"/>
      <c r="CCX110" s="45"/>
      <c r="CCY110" s="45"/>
      <c r="CCZ110" s="45"/>
      <c r="CDA110" s="45"/>
      <c r="CDB110" s="45"/>
      <c r="CDC110" s="45"/>
      <c r="CDD110" s="45"/>
      <c r="CDE110" s="45"/>
      <c r="CDF110" s="45"/>
      <c r="CDG110" s="45"/>
      <c r="CDH110" s="45"/>
      <c r="CDI110" s="45"/>
      <c r="CDJ110" s="45"/>
      <c r="CDK110" s="45"/>
      <c r="CDL110" s="45"/>
      <c r="CDM110" s="45"/>
      <c r="CDN110" s="45"/>
      <c r="CDO110" s="45"/>
      <c r="CDP110" s="45"/>
      <c r="CDQ110" s="45"/>
      <c r="CDR110" s="45"/>
      <c r="CDS110" s="45"/>
      <c r="CDT110" s="45"/>
      <c r="CDU110" s="45"/>
      <c r="CDV110" s="45"/>
      <c r="CDW110" s="45"/>
      <c r="CDX110" s="45"/>
      <c r="CDY110" s="45"/>
      <c r="CDZ110" s="45"/>
      <c r="CEA110" s="45"/>
      <c r="CEB110" s="45"/>
      <c r="CEC110" s="45"/>
      <c r="CED110" s="45"/>
      <c r="CEE110" s="45"/>
      <c r="CEF110" s="45"/>
      <c r="CEG110" s="45"/>
      <c r="CEH110" s="45"/>
      <c r="CEI110" s="45"/>
      <c r="CEJ110" s="45"/>
      <c r="CEK110" s="45"/>
      <c r="CEL110" s="45"/>
      <c r="CEM110" s="45"/>
      <c r="CEN110" s="45"/>
      <c r="CEO110" s="45"/>
      <c r="CEP110" s="45"/>
      <c r="CEQ110" s="45"/>
      <c r="CER110" s="45"/>
      <c r="CES110" s="45"/>
      <c r="CET110" s="45"/>
      <c r="CEU110" s="45"/>
      <c r="CEV110" s="45"/>
      <c r="CEW110" s="45"/>
      <c r="CEX110" s="45"/>
      <c r="CEY110" s="45"/>
      <c r="CEZ110" s="45"/>
      <c r="CFA110" s="45"/>
      <c r="CFB110" s="45"/>
      <c r="CFC110" s="45"/>
      <c r="CFD110" s="45"/>
      <c r="CFE110" s="45"/>
      <c r="CFF110" s="45"/>
      <c r="CFG110" s="45"/>
      <c r="CFH110" s="45"/>
      <c r="CFI110" s="45"/>
      <c r="CFJ110" s="45"/>
      <c r="CFK110" s="45"/>
      <c r="CFL110" s="45"/>
      <c r="CFM110" s="45"/>
      <c r="CFN110" s="45"/>
      <c r="CFO110" s="45"/>
      <c r="CFP110" s="45"/>
      <c r="CFQ110" s="45"/>
      <c r="CFR110" s="45"/>
      <c r="CFS110" s="45"/>
      <c r="CFT110" s="45"/>
      <c r="CFU110" s="45"/>
      <c r="CFV110" s="45"/>
      <c r="CFW110" s="45"/>
      <c r="CFX110" s="45"/>
      <c r="CFY110" s="45"/>
      <c r="CFZ110" s="45"/>
      <c r="CGA110" s="45"/>
      <c r="CGB110" s="45"/>
      <c r="CGC110" s="45"/>
      <c r="CGD110" s="45"/>
      <c r="CGE110" s="45"/>
      <c r="CGF110" s="45"/>
      <c r="CGG110" s="45"/>
      <c r="CGH110" s="45"/>
      <c r="CGI110" s="45"/>
      <c r="CGJ110" s="45"/>
      <c r="CGK110" s="45"/>
      <c r="CGL110" s="45"/>
      <c r="CGM110" s="45"/>
      <c r="CGN110" s="45"/>
      <c r="CGO110" s="45"/>
      <c r="CGP110" s="45"/>
      <c r="CGQ110" s="45"/>
      <c r="CGR110" s="45"/>
      <c r="CGS110" s="45"/>
      <c r="CGT110" s="45"/>
      <c r="CGU110" s="45"/>
      <c r="CGV110" s="45"/>
      <c r="CGW110" s="45"/>
      <c r="CGX110" s="45"/>
      <c r="CGY110" s="45"/>
      <c r="CGZ110" s="45"/>
      <c r="CHA110" s="45"/>
      <c r="CHB110" s="45"/>
      <c r="CHC110" s="45"/>
      <c r="CHD110" s="45"/>
      <c r="CHE110" s="45"/>
      <c r="CHF110" s="45"/>
      <c r="CHG110" s="45"/>
      <c r="CHH110" s="45"/>
      <c r="CHI110" s="45"/>
      <c r="CHJ110" s="45"/>
      <c r="CHK110" s="45"/>
      <c r="CHL110" s="45"/>
      <c r="CHM110" s="45"/>
      <c r="CHN110" s="45"/>
      <c r="CHO110" s="45"/>
      <c r="CHP110" s="45"/>
      <c r="CHQ110" s="45"/>
      <c r="CHR110" s="45"/>
      <c r="CHS110" s="45"/>
      <c r="CHT110" s="45"/>
      <c r="CHU110" s="45"/>
      <c r="CHV110" s="45"/>
      <c r="CHW110" s="45"/>
      <c r="CHX110" s="45"/>
      <c r="CHY110" s="45"/>
      <c r="CHZ110" s="45"/>
      <c r="CIA110" s="45"/>
      <c r="CIB110" s="45"/>
      <c r="CIC110" s="45"/>
      <c r="CID110" s="45"/>
      <c r="CIE110" s="45"/>
      <c r="CIF110" s="45"/>
      <c r="CIG110" s="45"/>
      <c r="CIH110" s="45"/>
      <c r="CII110" s="45"/>
      <c r="CIJ110" s="45"/>
      <c r="CIK110" s="45"/>
      <c r="CIL110" s="45"/>
      <c r="CIM110" s="45"/>
      <c r="CIN110" s="45"/>
      <c r="CIO110" s="45"/>
      <c r="CIP110" s="45"/>
      <c r="CIQ110" s="45"/>
      <c r="CIR110" s="45"/>
      <c r="CIS110" s="45"/>
      <c r="CIT110" s="45"/>
      <c r="CIU110" s="45"/>
      <c r="CIV110" s="45"/>
      <c r="CIW110" s="45"/>
      <c r="CIX110" s="45"/>
      <c r="CIY110" s="45"/>
      <c r="CIZ110" s="45"/>
      <c r="CJA110" s="45"/>
      <c r="CJB110" s="45"/>
      <c r="CJC110" s="45"/>
      <c r="CJD110" s="45"/>
      <c r="CJE110" s="45"/>
      <c r="CJF110" s="45"/>
      <c r="CJG110" s="45"/>
      <c r="CJH110" s="45"/>
      <c r="CJI110" s="45"/>
      <c r="CJJ110" s="45"/>
      <c r="CJK110" s="45"/>
      <c r="CJL110" s="45"/>
      <c r="CJM110" s="45"/>
      <c r="CJN110" s="45"/>
      <c r="CJO110" s="45"/>
      <c r="CJP110" s="45"/>
      <c r="CJQ110" s="45"/>
      <c r="CJR110" s="45"/>
      <c r="CJS110" s="45"/>
      <c r="CJT110" s="45"/>
      <c r="CJU110" s="45"/>
      <c r="CJV110" s="45"/>
      <c r="CJW110" s="45"/>
      <c r="CJX110" s="45"/>
      <c r="CJY110" s="45"/>
      <c r="CJZ110" s="45"/>
      <c r="CKA110" s="45"/>
      <c r="CKB110" s="45"/>
      <c r="CKC110" s="45"/>
      <c r="CKD110" s="45"/>
      <c r="CKE110" s="45"/>
      <c r="CKF110" s="45"/>
      <c r="CKG110" s="45"/>
      <c r="CKH110" s="45"/>
      <c r="CKI110" s="45"/>
      <c r="CKJ110" s="45"/>
      <c r="CKK110" s="45"/>
      <c r="CKL110" s="45"/>
      <c r="CKM110" s="45"/>
      <c r="CKN110" s="45"/>
      <c r="CKO110" s="45"/>
      <c r="CKP110" s="45"/>
      <c r="CKQ110" s="45"/>
      <c r="CKR110" s="45"/>
      <c r="CKS110" s="45"/>
      <c r="CKT110" s="45"/>
      <c r="CKU110" s="45"/>
      <c r="CKV110" s="45"/>
      <c r="CKW110" s="45"/>
      <c r="CKX110" s="45"/>
      <c r="CKY110" s="45"/>
      <c r="CKZ110" s="45"/>
      <c r="CLA110" s="45"/>
      <c r="CLB110" s="45"/>
      <c r="CLC110" s="45"/>
      <c r="CLD110" s="45"/>
      <c r="CLE110" s="45"/>
      <c r="CLF110" s="45"/>
      <c r="CLG110" s="45"/>
      <c r="CLH110" s="45"/>
      <c r="CLI110" s="45"/>
      <c r="CLJ110" s="45"/>
      <c r="CLK110" s="45"/>
      <c r="CLL110" s="45"/>
      <c r="CLM110" s="45"/>
      <c r="CLN110" s="45"/>
      <c r="CLO110" s="45"/>
      <c r="CLP110" s="45"/>
      <c r="CLQ110" s="45"/>
      <c r="CLR110" s="45"/>
      <c r="CLS110" s="45"/>
      <c r="CLT110" s="45"/>
      <c r="CLU110" s="45"/>
      <c r="CLV110" s="45"/>
      <c r="CLW110" s="45"/>
      <c r="CLX110" s="45"/>
      <c r="CLY110" s="45"/>
      <c r="CLZ110" s="45"/>
      <c r="CMA110" s="45"/>
      <c r="CMB110" s="45"/>
      <c r="CMC110" s="45"/>
      <c r="CMD110" s="45"/>
      <c r="CME110" s="45"/>
      <c r="CMF110" s="45"/>
      <c r="CMG110" s="45"/>
      <c r="CMH110" s="45"/>
      <c r="CMI110" s="45"/>
      <c r="CMJ110" s="45"/>
      <c r="CMK110" s="45"/>
      <c r="CML110" s="45"/>
      <c r="CMM110" s="45"/>
      <c r="CMN110" s="45"/>
      <c r="CMO110" s="45"/>
      <c r="CMP110" s="45"/>
      <c r="CMQ110" s="45"/>
      <c r="CMR110" s="45"/>
      <c r="CMS110" s="45"/>
      <c r="CMT110" s="45"/>
      <c r="CMU110" s="45"/>
      <c r="CMV110" s="45"/>
      <c r="CMW110" s="45"/>
      <c r="CMX110" s="45"/>
      <c r="CMY110" s="45"/>
      <c r="CMZ110" s="45"/>
      <c r="CNA110" s="45"/>
      <c r="CNB110" s="45"/>
      <c r="CNC110" s="45"/>
      <c r="CND110" s="45"/>
      <c r="CNE110" s="45"/>
      <c r="CNF110" s="45"/>
      <c r="CNG110" s="45"/>
      <c r="CNH110" s="45"/>
      <c r="CNI110" s="45"/>
      <c r="CNJ110" s="45"/>
      <c r="CNK110" s="45"/>
      <c r="CNL110" s="45"/>
      <c r="CNM110" s="45"/>
      <c r="CNN110" s="45"/>
      <c r="CNO110" s="45"/>
      <c r="CNP110" s="45"/>
      <c r="CNQ110" s="45"/>
      <c r="CNR110" s="45"/>
      <c r="CNS110" s="45"/>
      <c r="CNT110" s="45"/>
      <c r="CNU110" s="45"/>
      <c r="CNV110" s="45"/>
      <c r="CNW110" s="45"/>
      <c r="CNX110" s="45"/>
      <c r="CNY110" s="45"/>
      <c r="CNZ110" s="45"/>
      <c r="COA110" s="45"/>
      <c r="COB110" s="45"/>
      <c r="COC110" s="45"/>
      <c r="COD110" s="45"/>
      <c r="COE110" s="45"/>
      <c r="COF110" s="45"/>
      <c r="COG110" s="45"/>
      <c r="COH110" s="45"/>
      <c r="COI110" s="45"/>
      <c r="COJ110" s="45"/>
      <c r="COK110" s="45"/>
      <c r="COL110" s="45"/>
      <c r="COM110" s="45"/>
      <c r="CON110" s="45"/>
      <c r="COO110" s="45"/>
      <c r="COP110" s="45"/>
      <c r="COQ110" s="45"/>
      <c r="COR110" s="45"/>
      <c r="COS110" s="45"/>
      <c r="COT110" s="45"/>
      <c r="COU110" s="45"/>
      <c r="COV110" s="45"/>
      <c r="COW110" s="45"/>
      <c r="COX110" s="45"/>
      <c r="COY110" s="45"/>
      <c r="COZ110" s="45"/>
      <c r="CPA110" s="45"/>
      <c r="CPB110" s="45"/>
      <c r="CPC110" s="45"/>
      <c r="CPD110" s="45"/>
      <c r="CPE110" s="45"/>
      <c r="CPF110" s="45"/>
      <c r="CPG110" s="45"/>
      <c r="CPH110" s="45"/>
      <c r="CPI110" s="45"/>
      <c r="CPJ110" s="45"/>
      <c r="CPK110" s="45"/>
      <c r="CPL110" s="45"/>
      <c r="CPM110" s="45"/>
      <c r="CPN110" s="45"/>
      <c r="CPO110" s="45"/>
      <c r="CPP110" s="45"/>
      <c r="CPQ110" s="45"/>
      <c r="CPR110" s="45"/>
      <c r="CPS110" s="45"/>
      <c r="CPT110" s="45"/>
      <c r="CPU110" s="45"/>
      <c r="CPV110" s="45"/>
      <c r="CPW110" s="45"/>
      <c r="CPX110" s="45"/>
      <c r="CPY110" s="45"/>
      <c r="CPZ110" s="45"/>
      <c r="CQA110" s="45"/>
      <c r="CQB110" s="45"/>
      <c r="CQC110" s="45"/>
      <c r="CQD110" s="45"/>
      <c r="CQE110" s="45"/>
      <c r="CQF110" s="45"/>
      <c r="CQG110" s="45"/>
      <c r="CQH110" s="45"/>
      <c r="CQI110" s="45"/>
      <c r="CQJ110" s="45"/>
      <c r="CQK110" s="45"/>
      <c r="CQL110" s="45"/>
      <c r="CQM110" s="45"/>
      <c r="CQN110" s="45"/>
      <c r="CQO110" s="45"/>
      <c r="CQP110" s="45"/>
      <c r="CQQ110" s="45"/>
      <c r="CQR110" s="45"/>
      <c r="CQS110" s="45"/>
      <c r="CQT110" s="45"/>
      <c r="CQU110" s="45"/>
      <c r="CQV110" s="45"/>
      <c r="CQW110" s="45"/>
      <c r="CQX110" s="45"/>
      <c r="CQY110" s="45"/>
      <c r="CQZ110" s="45"/>
      <c r="CRA110" s="45"/>
      <c r="CRB110" s="45"/>
      <c r="CRC110" s="45"/>
      <c r="CRD110" s="45"/>
      <c r="CRE110" s="45"/>
      <c r="CRF110" s="45"/>
      <c r="CRG110" s="45"/>
      <c r="CRH110" s="45"/>
      <c r="CRI110" s="45"/>
      <c r="CRJ110" s="45"/>
      <c r="CRK110" s="45"/>
      <c r="CRL110" s="45"/>
      <c r="CRM110" s="45"/>
      <c r="CRN110" s="45"/>
      <c r="CRO110" s="45"/>
      <c r="CRP110" s="45"/>
      <c r="CRQ110" s="45"/>
      <c r="CRR110" s="45"/>
      <c r="CRS110" s="45"/>
      <c r="CRT110" s="45"/>
      <c r="CRU110" s="45"/>
      <c r="CRV110" s="45"/>
      <c r="CRW110" s="45"/>
      <c r="CRX110" s="45"/>
      <c r="CRY110" s="45"/>
      <c r="CRZ110" s="45"/>
      <c r="CSA110" s="45"/>
      <c r="CSB110" s="45"/>
      <c r="CSC110" s="45"/>
      <c r="CSD110" s="45"/>
      <c r="CSE110" s="45"/>
      <c r="CSF110" s="45"/>
      <c r="CSG110" s="45"/>
      <c r="CSH110" s="45"/>
      <c r="CSI110" s="45"/>
      <c r="CSJ110" s="45"/>
      <c r="CSK110" s="45"/>
      <c r="CSL110" s="45"/>
      <c r="CSM110" s="45"/>
      <c r="CSN110" s="45"/>
      <c r="CSO110" s="45"/>
      <c r="CSP110" s="45"/>
      <c r="CSQ110" s="45"/>
      <c r="CSR110" s="45"/>
      <c r="CSS110" s="45"/>
      <c r="CST110" s="45"/>
      <c r="CSU110" s="45"/>
      <c r="CSV110" s="45"/>
      <c r="CSW110" s="45"/>
      <c r="CSX110" s="45"/>
      <c r="CSY110" s="45"/>
      <c r="CSZ110" s="45"/>
      <c r="CTA110" s="45"/>
      <c r="CTB110" s="45"/>
      <c r="CTC110" s="45"/>
      <c r="CTD110" s="45"/>
      <c r="CTE110" s="45"/>
      <c r="CTF110" s="45"/>
      <c r="CTG110" s="45"/>
      <c r="CTH110" s="45"/>
      <c r="CTI110" s="45"/>
      <c r="CTJ110" s="45"/>
      <c r="CTK110" s="45"/>
      <c r="CTL110" s="45"/>
      <c r="CTM110" s="45"/>
      <c r="CTN110" s="45"/>
      <c r="CTO110" s="45"/>
      <c r="CTP110" s="45"/>
      <c r="CTQ110" s="45"/>
      <c r="CTR110" s="45"/>
      <c r="CTS110" s="45"/>
      <c r="CTT110" s="45"/>
      <c r="CTU110" s="45"/>
      <c r="CTV110" s="45"/>
      <c r="CTW110" s="45"/>
      <c r="CTX110" s="45"/>
      <c r="CTY110" s="45"/>
      <c r="CTZ110" s="45"/>
      <c r="CUA110" s="45"/>
      <c r="CUB110" s="45"/>
      <c r="CUC110" s="45"/>
      <c r="CUD110" s="45"/>
      <c r="CUE110" s="45"/>
      <c r="CUF110" s="45"/>
      <c r="CUG110" s="45"/>
      <c r="CUH110" s="45"/>
      <c r="CUI110" s="45"/>
      <c r="CUJ110" s="45"/>
      <c r="CUK110" s="45"/>
      <c r="CUL110" s="45"/>
      <c r="CUM110" s="45"/>
      <c r="CUN110" s="45"/>
      <c r="CUO110" s="45"/>
      <c r="CUP110" s="45"/>
      <c r="CUQ110" s="45"/>
      <c r="CUR110" s="45"/>
      <c r="CUS110" s="45"/>
      <c r="CUT110" s="45"/>
      <c r="CUU110" s="45"/>
      <c r="CUV110" s="45"/>
      <c r="CUW110" s="45"/>
      <c r="CUX110" s="45"/>
      <c r="CUY110" s="45"/>
      <c r="CUZ110" s="45"/>
      <c r="CVA110" s="45"/>
      <c r="CVB110" s="45"/>
      <c r="CVC110" s="45"/>
      <c r="CVD110" s="45"/>
      <c r="CVE110" s="45"/>
      <c r="CVF110" s="45"/>
      <c r="CVG110" s="45"/>
      <c r="CVH110" s="45"/>
      <c r="CVI110" s="45"/>
      <c r="CVJ110" s="45"/>
      <c r="CVK110" s="45"/>
      <c r="CVL110" s="45"/>
      <c r="CVM110" s="45"/>
      <c r="CVN110" s="45"/>
      <c r="CVO110" s="45"/>
      <c r="CVP110" s="45"/>
      <c r="CVQ110" s="45"/>
      <c r="CVR110" s="45"/>
      <c r="CVS110" s="45"/>
      <c r="CVT110" s="45"/>
      <c r="CVU110" s="45"/>
      <c r="CVV110" s="45"/>
      <c r="CVW110" s="45"/>
      <c r="CVX110" s="45"/>
      <c r="CVY110" s="45"/>
      <c r="CVZ110" s="45"/>
      <c r="CWA110" s="45"/>
      <c r="CWB110" s="45"/>
      <c r="CWC110" s="45"/>
      <c r="CWD110" s="45"/>
      <c r="CWE110" s="45"/>
      <c r="CWF110" s="45"/>
      <c r="CWG110" s="45"/>
      <c r="CWH110" s="45"/>
      <c r="CWI110" s="45"/>
      <c r="CWJ110" s="45"/>
      <c r="CWK110" s="45"/>
      <c r="CWL110" s="45"/>
      <c r="CWM110" s="45"/>
      <c r="CWN110" s="45"/>
      <c r="CWO110" s="45"/>
      <c r="CWP110" s="45"/>
      <c r="CWQ110" s="45"/>
      <c r="CWR110" s="45"/>
      <c r="CWS110" s="45"/>
      <c r="CWT110" s="45"/>
      <c r="CWU110" s="45"/>
      <c r="CWV110" s="45"/>
      <c r="CWW110" s="45"/>
      <c r="CWX110" s="45"/>
      <c r="CWY110" s="45"/>
      <c r="CWZ110" s="45"/>
      <c r="CXA110" s="45"/>
      <c r="CXB110" s="45"/>
      <c r="CXC110" s="45"/>
      <c r="CXD110" s="45"/>
      <c r="CXE110" s="45"/>
      <c r="CXF110" s="45"/>
      <c r="CXG110" s="45"/>
      <c r="CXH110" s="45"/>
      <c r="CXI110" s="45"/>
      <c r="CXJ110" s="45"/>
      <c r="CXK110" s="45"/>
      <c r="CXL110" s="45"/>
      <c r="CXM110" s="45"/>
      <c r="CXN110" s="45"/>
      <c r="CXO110" s="45"/>
      <c r="CXP110" s="45"/>
      <c r="CXQ110" s="45"/>
      <c r="CXR110" s="45"/>
      <c r="CXS110" s="45"/>
      <c r="CXT110" s="45"/>
      <c r="CXU110" s="45"/>
      <c r="CXV110" s="45"/>
      <c r="CXW110" s="45"/>
      <c r="CXX110" s="45"/>
      <c r="CXY110" s="45"/>
      <c r="CXZ110" s="45"/>
      <c r="CYA110" s="45"/>
      <c r="CYB110" s="45"/>
      <c r="CYC110" s="45"/>
      <c r="CYD110" s="45"/>
      <c r="CYE110" s="45"/>
      <c r="CYF110" s="45"/>
      <c r="CYG110" s="45"/>
      <c r="CYH110" s="45"/>
      <c r="CYI110" s="45"/>
      <c r="CYJ110" s="45"/>
      <c r="CYK110" s="45"/>
      <c r="CYL110" s="45"/>
      <c r="CYM110" s="45"/>
      <c r="CYN110" s="45"/>
      <c r="CYO110" s="45"/>
      <c r="CYP110" s="45"/>
      <c r="CYQ110" s="45"/>
      <c r="CYR110" s="45"/>
      <c r="CYS110" s="45"/>
      <c r="CYT110" s="45"/>
      <c r="CYU110" s="45"/>
      <c r="CYV110" s="45"/>
      <c r="CYW110" s="45"/>
      <c r="CYX110" s="45"/>
      <c r="CYY110" s="45"/>
      <c r="CYZ110" s="45"/>
      <c r="CZA110" s="45"/>
      <c r="CZB110" s="45"/>
      <c r="CZC110" s="45"/>
      <c r="CZD110" s="45"/>
      <c r="CZE110" s="45"/>
      <c r="CZF110" s="45"/>
      <c r="CZG110" s="45"/>
      <c r="CZH110" s="45"/>
      <c r="CZI110" s="45"/>
      <c r="CZJ110" s="45"/>
      <c r="CZK110" s="45"/>
      <c r="CZL110" s="45"/>
      <c r="CZM110" s="45"/>
      <c r="CZN110" s="45"/>
      <c r="CZO110" s="45"/>
      <c r="CZP110" s="45"/>
      <c r="CZQ110" s="45"/>
      <c r="CZR110" s="45"/>
      <c r="CZS110" s="45"/>
      <c r="CZT110" s="45"/>
      <c r="CZU110" s="45"/>
      <c r="CZV110" s="45"/>
      <c r="CZW110" s="45"/>
      <c r="CZX110" s="45"/>
      <c r="CZY110" s="45"/>
      <c r="CZZ110" s="45"/>
      <c r="DAA110" s="45"/>
      <c r="DAB110" s="45"/>
      <c r="DAC110" s="45"/>
      <c r="DAD110" s="45"/>
      <c r="DAE110" s="45"/>
      <c r="DAF110" s="45"/>
      <c r="DAG110" s="45"/>
      <c r="DAH110" s="45"/>
      <c r="DAI110" s="45"/>
      <c r="DAJ110" s="45"/>
      <c r="DAK110" s="45"/>
      <c r="DAL110" s="45"/>
      <c r="DAM110" s="45"/>
      <c r="DAN110" s="45"/>
      <c r="DAO110" s="45"/>
      <c r="DAP110" s="45"/>
      <c r="DAQ110" s="45"/>
      <c r="DAR110" s="45"/>
      <c r="DAS110" s="45"/>
      <c r="DAT110" s="45"/>
      <c r="DAU110" s="45"/>
      <c r="DAV110" s="45"/>
      <c r="DAW110" s="45"/>
      <c r="DAX110" s="45"/>
      <c r="DAY110" s="45"/>
      <c r="DAZ110" s="45"/>
      <c r="DBA110" s="45"/>
      <c r="DBB110" s="45"/>
      <c r="DBC110" s="45"/>
      <c r="DBD110" s="45"/>
      <c r="DBE110" s="45"/>
      <c r="DBF110" s="45"/>
      <c r="DBG110" s="45"/>
      <c r="DBH110" s="45"/>
      <c r="DBI110" s="45"/>
      <c r="DBJ110" s="45"/>
      <c r="DBK110" s="45"/>
      <c r="DBL110" s="45"/>
      <c r="DBM110" s="45"/>
      <c r="DBN110" s="45"/>
      <c r="DBO110" s="45"/>
      <c r="DBP110" s="45"/>
      <c r="DBQ110" s="45"/>
      <c r="DBR110" s="45"/>
      <c r="DBS110" s="45"/>
      <c r="DBT110" s="45"/>
      <c r="DBU110" s="45"/>
      <c r="DBV110" s="45"/>
      <c r="DBW110" s="45"/>
      <c r="DBX110" s="45"/>
      <c r="DBY110" s="45"/>
      <c r="DBZ110" s="45"/>
      <c r="DCA110" s="45"/>
      <c r="DCB110" s="45"/>
      <c r="DCC110" s="45"/>
      <c r="DCD110" s="45"/>
      <c r="DCE110" s="45"/>
      <c r="DCF110" s="45"/>
      <c r="DCG110" s="45"/>
      <c r="DCH110" s="45"/>
      <c r="DCI110" s="45"/>
      <c r="DCJ110" s="45"/>
      <c r="DCK110" s="45"/>
      <c r="DCL110" s="45"/>
      <c r="DCM110" s="45"/>
      <c r="DCN110" s="45"/>
      <c r="DCO110" s="45"/>
      <c r="DCP110" s="45"/>
      <c r="DCQ110" s="45"/>
      <c r="DCR110" s="45"/>
      <c r="DCS110" s="45"/>
      <c r="DCT110" s="45"/>
      <c r="DCU110" s="45"/>
      <c r="DCV110" s="45"/>
      <c r="DCW110" s="45"/>
      <c r="DCX110" s="45"/>
      <c r="DCY110" s="45"/>
      <c r="DCZ110" s="45"/>
      <c r="DDA110" s="45"/>
      <c r="DDB110" s="45"/>
      <c r="DDC110" s="45"/>
      <c r="DDD110" s="45"/>
      <c r="DDE110" s="45"/>
      <c r="DDF110" s="45"/>
      <c r="DDG110" s="45"/>
      <c r="DDH110" s="45"/>
      <c r="DDI110" s="45"/>
      <c r="DDJ110" s="45"/>
      <c r="DDK110" s="45"/>
      <c r="DDL110" s="45"/>
      <c r="DDM110" s="45"/>
      <c r="DDN110" s="45"/>
      <c r="DDO110" s="45"/>
      <c r="DDP110" s="45"/>
      <c r="DDQ110" s="45"/>
      <c r="DDR110" s="45"/>
      <c r="DDS110" s="45"/>
      <c r="DDT110" s="45"/>
      <c r="DDU110" s="45"/>
      <c r="DDV110" s="45"/>
      <c r="DDW110" s="45"/>
      <c r="DDX110" s="45"/>
      <c r="DDY110" s="45"/>
      <c r="DDZ110" s="45"/>
      <c r="DEA110" s="45"/>
      <c r="DEB110" s="45"/>
      <c r="DEC110" s="45"/>
      <c r="DED110" s="45"/>
      <c r="DEE110" s="45"/>
      <c r="DEF110" s="45"/>
      <c r="DEG110" s="45"/>
      <c r="DEH110" s="45"/>
      <c r="DEI110" s="45"/>
      <c r="DEJ110" s="45"/>
      <c r="DEK110" s="45"/>
      <c r="DEL110" s="45"/>
      <c r="DEM110" s="45"/>
      <c r="DEN110" s="45"/>
      <c r="DEO110" s="45"/>
      <c r="DEP110" s="45"/>
      <c r="DEQ110" s="45"/>
      <c r="DER110" s="45"/>
      <c r="DES110" s="45"/>
      <c r="DET110" s="45"/>
      <c r="DEU110" s="45"/>
      <c r="DEV110" s="45"/>
      <c r="DEW110" s="45"/>
      <c r="DEX110" s="45"/>
      <c r="DEY110" s="45"/>
      <c r="DEZ110" s="45"/>
      <c r="DFA110" s="45"/>
      <c r="DFB110" s="45"/>
      <c r="DFC110" s="45"/>
      <c r="DFD110" s="45"/>
      <c r="DFE110" s="45"/>
      <c r="DFF110" s="45"/>
      <c r="DFG110" s="45"/>
      <c r="DFH110" s="45"/>
      <c r="DFI110" s="45"/>
      <c r="DFJ110" s="45"/>
      <c r="DFK110" s="45"/>
      <c r="DFL110" s="45"/>
      <c r="DFM110" s="45"/>
      <c r="DFN110" s="45"/>
      <c r="DFO110" s="45"/>
      <c r="DFP110" s="45"/>
      <c r="DFQ110" s="45"/>
      <c r="DFR110" s="45"/>
      <c r="DFS110" s="45"/>
      <c r="DFT110" s="45"/>
      <c r="DFU110" s="45"/>
      <c r="DFV110" s="45"/>
      <c r="DFW110" s="45"/>
      <c r="DFX110" s="45"/>
      <c r="DFY110" s="45"/>
      <c r="DFZ110" s="45"/>
      <c r="DGA110" s="45"/>
      <c r="DGB110" s="45"/>
      <c r="DGC110" s="45"/>
      <c r="DGD110" s="45"/>
      <c r="DGE110" s="45"/>
      <c r="DGF110" s="45"/>
      <c r="DGG110" s="45"/>
      <c r="DGH110" s="45"/>
      <c r="DGI110" s="45"/>
      <c r="DGJ110" s="45"/>
      <c r="DGK110" s="45"/>
      <c r="DGL110" s="45"/>
      <c r="DGM110" s="45"/>
      <c r="DGN110" s="45"/>
      <c r="DGO110" s="45"/>
      <c r="DGP110" s="45"/>
      <c r="DGQ110" s="45"/>
      <c r="DGR110" s="45"/>
      <c r="DGS110" s="45"/>
      <c r="DGT110" s="45"/>
      <c r="DGU110" s="45"/>
      <c r="DGV110" s="45"/>
      <c r="DGW110" s="45"/>
      <c r="DGX110" s="45"/>
      <c r="DGY110" s="45"/>
      <c r="DGZ110" s="45"/>
      <c r="DHA110" s="45"/>
      <c r="DHB110" s="45"/>
      <c r="DHC110" s="45"/>
      <c r="DHD110" s="45"/>
      <c r="DHE110" s="45"/>
      <c r="DHF110" s="45"/>
      <c r="DHG110" s="45"/>
      <c r="DHH110" s="45"/>
      <c r="DHI110" s="45"/>
      <c r="DHJ110" s="45"/>
      <c r="DHK110" s="45"/>
      <c r="DHL110" s="45"/>
      <c r="DHM110" s="45"/>
      <c r="DHN110" s="45"/>
      <c r="DHO110" s="45"/>
      <c r="DHP110" s="45"/>
      <c r="DHQ110" s="45"/>
      <c r="DHR110" s="45"/>
      <c r="DHS110" s="45"/>
      <c r="DHT110" s="45"/>
      <c r="DHU110" s="45"/>
      <c r="DHV110" s="45"/>
      <c r="DHW110" s="45"/>
      <c r="DHX110" s="45"/>
      <c r="DHY110" s="45"/>
      <c r="DHZ110" s="45"/>
      <c r="DIA110" s="45"/>
      <c r="DIB110" s="45"/>
      <c r="DIC110" s="45"/>
      <c r="DID110" s="45"/>
      <c r="DIE110" s="45"/>
      <c r="DIF110" s="45"/>
      <c r="DIG110" s="45"/>
      <c r="DIH110" s="45"/>
      <c r="DII110" s="45"/>
      <c r="DIJ110" s="45"/>
      <c r="DIK110" s="45"/>
      <c r="DIL110" s="45"/>
      <c r="DIM110" s="45"/>
      <c r="DIN110" s="45"/>
      <c r="DIO110" s="45"/>
      <c r="DIP110" s="45"/>
      <c r="DIQ110" s="45"/>
      <c r="DIR110" s="45"/>
      <c r="DIS110" s="45"/>
      <c r="DIT110" s="45"/>
      <c r="DIU110" s="45"/>
      <c r="DIV110" s="45"/>
      <c r="DIW110" s="45"/>
      <c r="DIX110" s="45"/>
      <c r="DIY110" s="45"/>
      <c r="DIZ110" s="45"/>
      <c r="DJA110" s="45"/>
      <c r="DJB110" s="45"/>
      <c r="DJC110" s="45"/>
      <c r="DJD110" s="45"/>
      <c r="DJE110" s="45"/>
      <c r="DJF110" s="45"/>
      <c r="DJG110" s="45"/>
      <c r="DJH110" s="45"/>
      <c r="DJI110" s="45"/>
      <c r="DJJ110" s="45"/>
      <c r="DJK110" s="45"/>
      <c r="DJL110" s="45"/>
      <c r="DJM110" s="45"/>
      <c r="DJN110" s="45"/>
      <c r="DJO110" s="45"/>
      <c r="DJP110" s="45"/>
      <c r="DJQ110" s="45"/>
      <c r="DJR110" s="45"/>
      <c r="DJS110" s="45"/>
      <c r="DJT110" s="45"/>
      <c r="DJU110" s="45"/>
      <c r="DJV110" s="45"/>
      <c r="DJW110" s="45"/>
      <c r="DJX110" s="45"/>
      <c r="DJY110" s="45"/>
      <c r="DJZ110" s="45"/>
      <c r="DKA110" s="45"/>
      <c r="DKB110" s="45"/>
      <c r="DKC110" s="45"/>
      <c r="DKD110" s="45"/>
      <c r="DKE110" s="45"/>
      <c r="DKF110" s="45"/>
      <c r="DKG110" s="45"/>
      <c r="DKH110" s="45"/>
      <c r="DKI110" s="45"/>
      <c r="DKJ110" s="45"/>
      <c r="DKK110" s="45"/>
      <c r="DKL110" s="45"/>
      <c r="DKM110" s="45"/>
      <c r="DKN110" s="45"/>
      <c r="DKO110" s="45"/>
      <c r="DKP110" s="45"/>
      <c r="DKQ110" s="45"/>
      <c r="DKR110" s="45"/>
      <c r="DKS110" s="45"/>
      <c r="DKT110" s="45"/>
      <c r="DKU110" s="45"/>
      <c r="DKV110" s="45"/>
      <c r="DKW110" s="45"/>
      <c r="DKX110" s="45"/>
      <c r="DKY110" s="45"/>
      <c r="DKZ110" s="45"/>
      <c r="DLA110" s="45"/>
      <c r="DLB110" s="45"/>
      <c r="DLC110" s="45"/>
      <c r="DLD110" s="45"/>
      <c r="DLE110" s="45"/>
      <c r="DLF110" s="45"/>
      <c r="DLG110" s="45"/>
      <c r="DLH110" s="45"/>
      <c r="DLI110" s="45"/>
      <c r="DLJ110" s="45"/>
      <c r="DLK110" s="45"/>
      <c r="DLL110" s="45"/>
      <c r="DLM110" s="45"/>
      <c r="DLN110" s="45"/>
      <c r="DLO110" s="45"/>
      <c r="DLP110" s="45"/>
      <c r="DLQ110" s="45"/>
      <c r="DLR110" s="45"/>
      <c r="DLS110" s="45"/>
      <c r="DLT110" s="45"/>
      <c r="DLU110" s="45"/>
      <c r="DLV110" s="45"/>
      <c r="DLW110" s="45"/>
      <c r="DLX110" s="45"/>
      <c r="DLY110" s="45"/>
      <c r="DLZ110" s="45"/>
      <c r="DMA110" s="45"/>
      <c r="DMB110" s="45"/>
      <c r="DMC110" s="45"/>
      <c r="DMD110" s="45"/>
      <c r="DME110" s="45"/>
      <c r="DMF110" s="45"/>
      <c r="DMG110" s="45"/>
      <c r="DMH110" s="45"/>
      <c r="DMI110" s="45"/>
      <c r="DMJ110" s="45"/>
      <c r="DMK110" s="45"/>
      <c r="DML110" s="45"/>
      <c r="DMM110" s="45"/>
      <c r="DMN110" s="45"/>
      <c r="DMO110" s="45"/>
      <c r="DMP110" s="45"/>
      <c r="DMQ110" s="45"/>
      <c r="DMR110" s="45"/>
      <c r="DMS110" s="45"/>
      <c r="DMT110" s="45"/>
      <c r="DMU110" s="45"/>
      <c r="DMV110" s="45"/>
      <c r="DMW110" s="45"/>
      <c r="DMX110" s="45"/>
      <c r="DMY110" s="45"/>
      <c r="DMZ110" s="45"/>
      <c r="DNA110" s="45"/>
      <c r="DNB110" s="45"/>
      <c r="DNC110" s="45"/>
      <c r="DND110" s="45"/>
      <c r="DNE110" s="45"/>
      <c r="DNF110" s="45"/>
      <c r="DNG110" s="45"/>
      <c r="DNH110" s="45"/>
      <c r="DNI110" s="45"/>
      <c r="DNJ110" s="45"/>
      <c r="DNK110" s="45"/>
      <c r="DNL110" s="45"/>
      <c r="DNM110" s="45"/>
      <c r="DNN110" s="45"/>
      <c r="DNO110" s="45"/>
      <c r="DNP110" s="45"/>
      <c r="DNQ110" s="45"/>
      <c r="DNR110" s="45"/>
      <c r="DNS110" s="45"/>
      <c r="DNT110" s="45"/>
      <c r="DNU110" s="45"/>
      <c r="DNV110" s="45"/>
      <c r="DNW110" s="45"/>
      <c r="DNX110" s="45"/>
      <c r="DNY110" s="45"/>
      <c r="DNZ110" s="45"/>
      <c r="DOA110" s="45"/>
      <c r="DOB110" s="45"/>
      <c r="DOC110" s="45"/>
      <c r="DOD110" s="45"/>
      <c r="DOE110" s="45"/>
      <c r="DOF110" s="45"/>
      <c r="DOG110" s="45"/>
      <c r="DOH110" s="45"/>
      <c r="DOI110" s="45"/>
      <c r="DOJ110" s="45"/>
      <c r="DOK110" s="45"/>
      <c r="DOL110" s="45"/>
      <c r="DOM110" s="45"/>
      <c r="DON110" s="45"/>
      <c r="DOO110" s="45"/>
      <c r="DOP110" s="45"/>
      <c r="DOQ110" s="45"/>
      <c r="DOR110" s="45"/>
      <c r="DOS110" s="45"/>
      <c r="DOT110" s="45"/>
      <c r="DOU110" s="45"/>
      <c r="DOV110" s="45"/>
      <c r="DOW110" s="45"/>
      <c r="DOX110" s="45"/>
      <c r="DOY110" s="45"/>
      <c r="DOZ110" s="45"/>
      <c r="DPA110" s="45"/>
      <c r="DPB110" s="45"/>
      <c r="DPC110" s="45"/>
      <c r="DPD110" s="45"/>
      <c r="DPE110" s="45"/>
      <c r="DPF110" s="45"/>
      <c r="DPG110" s="45"/>
      <c r="DPH110" s="45"/>
      <c r="DPI110" s="45"/>
      <c r="DPJ110" s="45"/>
      <c r="DPK110" s="45"/>
      <c r="DPL110" s="45"/>
      <c r="DPM110" s="45"/>
      <c r="DPN110" s="45"/>
      <c r="DPO110" s="45"/>
      <c r="DPP110" s="45"/>
      <c r="DPQ110" s="45"/>
      <c r="DPR110" s="45"/>
      <c r="DPS110" s="45"/>
      <c r="DPT110" s="45"/>
      <c r="DPU110" s="45"/>
      <c r="DPV110" s="45"/>
      <c r="DPW110" s="45"/>
      <c r="DPX110" s="45"/>
      <c r="DPY110" s="45"/>
      <c r="DPZ110" s="45"/>
      <c r="DQA110" s="45"/>
      <c r="DQB110" s="45"/>
      <c r="DQC110" s="45"/>
      <c r="DQD110" s="45"/>
      <c r="DQE110" s="45"/>
      <c r="DQF110" s="45"/>
      <c r="DQG110" s="45"/>
      <c r="DQH110" s="45"/>
      <c r="DQI110" s="45"/>
      <c r="DQJ110" s="45"/>
      <c r="DQK110" s="45"/>
      <c r="DQL110" s="45"/>
      <c r="DQM110" s="45"/>
      <c r="DQN110" s="45"/>
      <c r="DQO110" s="45"/>
      <c r="DQP110" s="45"/>
      <c r="DQQ110" s="45"/>
      <c r="DQR110" s="45"/>
      <c r="DQS110" s="45"/>
      <c r="DQT110" s="45"/>
      <c r="DQU110" s="45"/>
      <c r="DQV110" s="45"/>
      <c r="DQW110" s="45"/>
      <c r="DQX110" s="45"/>
      <c r="DQY110" s="45"/>
      <c r="DQZ110" s="45"/>
      <c r="DRA110" s="45"/>
      <c r="DRB110" s="45"/>
      <c r="DRC110" s="45"/>
      <c r="DRD110" s="45"/>
      <c r="DRE110" s="45"/>
      <c r="DRF110" s="45"/>
      <c r="DRG110" s="45"/>
      <c r="DRH110" s="45"/>
      <c r="DRI110" s="45"/>
      <c r="DRJ110" s="45"/>
      <c r="DRK110" s="45"/>
      <c r="DRL110" s="45"/>
      <c r="DRM110" s="45"/>
      <c r="DRN110" s="45"/>
      <c r="DRO110" s="45"/>
      <c r="DRP110" s="45"/>
      <c r="DRQ110" s="45"/>
      <c r="DRR110" s="45"/>
      <c r="DRS110" s="45"/>
      <c r="DRT110" s="45"/>
      <c r="DRU110" s="45"/>
      <c r="DRV110" s="45"/>
      <c r="DRW110" s="45"/>
      <c r="DRX110" s="45"/>
      <c r="DRY110" s="45"/>
      <c r="DRZ110" s="45"/>
      <c r="DSA110" s="45"/>
      <c r="DSB110" s="45"/>
      <c r="DSC110" s="45"/>
      <c r="DSD110" s="45"/>
      <c r="DSE110" s="45"/>
      <c r="DSF110" s="45"/>
      <c r="DSG110" s="45"/>
      <c r="DSH110" s="45"/>
      <c r="DSI110" s="45"/>
      <c r="DSJ110" s="45"/>
      <c r="DSK110" s="45"/>
      <c r="DSL110" s="45"/>
      <c r="DSM110" s="45"/>
      <c r="DSN110" s="45"/>
      <c r="DSO110" s="45"/>
      <c r="DSP110" s="45"/>
      <c r="DSQ110" s="45"/>
      <c r="DSR110" s="45"/>
      <c r="DSS110" s="45"/>
      <c r="DST110" s="45"/>
      <c r="DSU110" s="45"/>
      <c r="DSV110" s="45"/>
      <c r="DSW110" s="45"/>
      <c r="DSX110" s="45"/>
      <c r="DSY110" s="45"/>
      <c r="DSZ110" s="45"/>
      <c r="DTA110" s="45"/>
      <c r="DTB110" s="45"/>
      <c r="DTC110" s="45"/>
      <c r="DTD110" s="45"/>
      <c r="DTE110" s="45"/>
      <c r="DTF110" s="45"/>
      <c r="DTG110" s="45"/>
      <c r="DTH110" s="45"/>
      <c r="DTI110" s="45"/>
      <c r="DTJ110" s="45"/>
      <c r="DTK110" s="45"/>
      <c r="DTL110" s="45"/>
      <c r="DTM110" s="45"/>
      <c r="DTN110" s="45"/>
      <c r="DTO110" s="45"/>
      <c r="DTP110" s="45"/>
      <c r="DTQ110" s="45"/>
      <c r="DTR110" s="45"/>
      <c r="DTS110" s="45"/>
      <c r="DTT110" s="45"/>
      <c r="DTU110" s="45"/>
      <c r="DTV110" s="45"/>
      <c r="DTW110" s="45"/>
      <c r="DTX110" s="45"/>
      <c r="DTY110" s="45"/>
      <c r="DTZ110" s="45"/>
      <c r="DUA110" s="45"/>
      <c r="DUB110" s="45"/>
      <c r="DUC110" s="45"/>
      <c r="DUD110" s="45"/>
      <c r="DUE110" s="45"/>
      <c r="DUF110" s="45"/>
      <c r="DUG110" s="45"/>
      <c r="DUH110" s="45"/>
      <c r="DUI110" s="45"/>
      <c r="DUJ110" s="45"/>
      <c r="DUK110" s="45"/>
      <c r="DUL110" s="45"/>
      <c r="DUM110" s="45"/>
      <c r="DUN110" s="45"/>
      <c r="DUO110" s="45"/>
      <c r="DUP110" s="45"/>
      <c r="DUQ110" s="45"/>
      <c r="DUR110" s="45"/>
      <c r="DUS110" s="45"/>
      <c r="DUT110" s="45"/>
      <c r="DUU110" s="45"/>
      <c r="DUV110" s="45"/>
      <c r="DUW110" s="45"/>
      <c r="DUX110" s="45"/>
      <c r="DUY110" s="45"/>
      <c r="DUZ110" s="45"/>
      <c r="DVA110" s="45"/>
      <c r="DVB110" s="45"/>
      <c r="DVC110" s="45"/>
      <c r="DVD110" s="45"/>
      <c r="DVE110" s="45"/>
      <c r="DVF110" s="45"/>
      <c r="DVG110" s="45"/>
      <c r="DVH110" s="45"/>
      <c r="DVI110" s="45"/>
      <c r="DVJ110" s="45"/>
      <c r="DVK110" s="45"/>
      <c r="DVL110" s="45"/>
      <c r="DVM110" s="45"/>
      <c r="DVN110" s="45"/>
      <c r="DVO110" s="45"/>
      <c r="DVP110" s="45"/>
      <c r="DVQ110" s="45"/>
      <c r="DVR110" s="45"/>
      <c r="DVS110" s="45"/>
      <c r="DVT110" s="45"/>
      <c r="DVU110" s="45"/>
      <c r="DVV110" s="45"/>
      <c r="DVW110" s="45"/>
      <c r="DVX110" s="45"/>
      <c r="DVY110" s="45"/>
      <c r="DVZ110" s="45"/>
      <c r="DWA110" s="45"/>
      <c r="DWB110" s="45"/>
      <c r="DWC110" s="45"/>
      <c r="DWD110" s="45"/>
      <c r="DWE110" s="45"/>
      <c r="DWF110" s="45"/>
      <c r="DWG110" s="45"/>
      <c r="DWH110" s="45"/>
      <c r="DWI110" s="45"/>
      <c r="DWJ110" s="45"/>
      <c r="DWK110" s="45"/>
      <c r="DWL110" s="45"/>
      <c r="DWM110" s="45"/>
      <c r="DWN110" s="45"/>
      <c r="DWO110" s="45"/>
      <c r="DWP110" s="45"/>
      <c r="DWQ110" s="45"/>
      <c r="DWR110" s="45"/>
      <c r="DWS110" s="45"/>
      <c r="DWT110" s="45"/>
      <c r="DWU110" s="45"/>
      <c r="DWV110" s="45"/>
      <c r="DWW110" s="45"/>
      <c r="DWX110" s="45"/>
      <c r="DWY110" s="45"/>
      <c r="DWZ110" s="45"/>
      <c r="DXA110" s="45"/>
      <c r="DXB110" s="45"/>
      <c r="DXC110" s="45"/>
      <c r="DXD110" s="45"/>
      <c r="DXE110" s="45"/>
      <c r="DXF110" s="45"/>
      <c r="DXG110" s="45"/>
      <c r="DXH110" s="45"/>
      <c r="DXI110" s="45"/>
      <c r="DXJ110" s="45"/>
      <c r="DXK110" s="45"/>
      <c r="DXL110" s="45"/>
      <c r="DXM110" s="45"/>
      <c r="DXN110" s="45"/>
      <c r="DXO110" s="45"/>
      <c r="DXP110" s="45"/>
      <c r="DXQ110" s="45"/>
      <c r="DXR110" s="45"/>
      <c r="DXS110" s="45"/>
      <c r="DXT110" s="45"/>
      <c r="DXU110" s="45"/>
      <c r="DXV110" s="45"/>
      <c r="DXW110" s="45"/>
      <c r="DXX110" s="45"/>
      <c r="DXY110" s="45"/>
      <c r="DXZ110" s="45"/>
      <c r="DYA110" s="45"/>
      <c r="DYB110" s="45"/>
      <c r="DYC110" s="45"/>
      <c r="DYD110" s="45"/>
      <c r="DYE110" s="45"/>
      <c r="DYF110" s="45"/>
      <c r="DYG110" s="45"/>
      <c r="DYH110" s="45"/>
      <c r="DYI110" s="45"/>
      <c r="DYJ110" s="45"/>
      <c r="DYK110" s="45"/>
      <c r="DYL110" s="45"/>
      <c r="DYM110" s="45"/>
      <c r="DYN110" s="45"/>
      <c r="DYO110" s="45"/>
      <c r="DYP110" s="45"/>
      <c r="DYQ110" s="45"/>
      <c r="DYR110" s="45"/>
      <c r="DYS110" s="45"/>
      <c r="DYT110" s="45"/>
      <c r="DYU110" s="45"/>
      <c r="DYV110" s="45"/>
      <c r="DYW110" s="45"/>
      <c r="DYX110" s="45"/>
      <c r="DYY110" s="45"/>
      <c r="DYZ110" s="45"/>
      <c r="DZA110" s="45"/>
      <c r="DZB110" s="45"/>
      <c r="DZC110" s="45"/>
      <c r="DZD110" s="45"/>
      <c r="DZE110" s="45"/>
      <c r="DZF110" s="45"/>
      <c r="DZG110" s="45"/>
      <c r="DZH110" s="45"/>
      <c r="DZI110" s="45"/>
      <c r="DZJ110" s="45"/>
      <c r="DZK110" s="45"/>
      <c r="DZL110" s="45"/>
      <c r="DZM110" s="45"/>
      <c r="DZN110" s="45"/>
      <c r="DZO110" s="45"/>
      <c r="DZP110" s="45"/>
      <c r="DZQ110" s="45"/>
      <c r="DZR110" s="45"/>
      <c r="DZS110" s="45"/>
      <c r="DZT110" s="45"/>
      <c r="DZU110" s="45"/>
      <c r="DZV110" s="45"/>
      <c r="DZW110" s="45"/>
      <c r="DZX110" s="45"/>
      <c r="DZY110" s="45"/>
      <c r="DZZ110" s="45"/>
      <c r="EAA110" s="45"/>
      <c r="EAB110" s="45"/>
      <c r="EAC110" s="45"/>
      <c r="EAD110" s="45"/>
      <c r="EAE110" s="45"/>
      <c r="EAF110" s="45"/>
      <c r="EAG110" s="45"/>
      <c r="EAH110" s="45"/>
      <c r="EAI110" s="45"/>
      <c r="EAJ110" s="45"/>
      <c r="EAK110" s="45"/>
      <c r="EAL110" s="45"/>
      <c r="EAM110" s="45"/>
      <c r="EAN110" s="45"/>
      <c r="EAO110" s="45"/>
      <c r="EAP110" s="45"/>
      <c r="EAQ110" s="45"/>
      <c r="EAR110" s="45"/>
      <c r="EAS110" s="45"/>
      <c r="EAT110" s="45"/>
      <c r="EAU110" s="45"/>
      <c r="EAV110" s="45"/>
      <c r="EAW110" s="45"/>
      <c r="EAX110" s="45"/>
      <c r="EAY110" s="45"/>
      <c r="EAZ110" s="45"/>
      <c r="EBA110" s="45"/>
      <c r="EBB110" s="45"/>
      <c r="EBC110" s="45"/>
      <c r="EBD110" s="45"/>
      <c r="EBE110" s="45"/>
      <c r="EBF110" s="45"/>
      <c r="EBG110" s="45"/>
      <c r="EBH110" s="45"/>
      <c r="EBI110" s="45"/>
      <c r="EBJ110" s="45"/>
      <c r="EBK110" s="45"/>
      <c r="EBL110" s="45"/>
      <c r="EBM110" s="45"/>
      <c r="EBN110" s="45"/>
      <c r="EBO110" s="45"/>
      <c r="EBP110" s="45"/>
      <c r="EBQ110" s="45"/>
      <c r="EBR110" s="45"/>
      <c r="EBS110" s="45"/>
      <c r="EBT110" s="45"/>
      <c r="EBU110" s="45"/>
      <c r="EBV110" s="45"/>
      <c r="EBW110" s="45"/>
      <c r="EBX110" s="45"/>
      <c r="EBY110" s="45"/>
      <c r="EBZ110" s="45"/>
      <c r="ECA110" s="45"/>
      <c r="ECB110" s="45"/>
      <c r="ECC110" s="45"/>
      <c r="ECD110" s="45"/>
      <c r="ECE110" s="45"/>
      <c r="ECF110" s="45"/>
      <c r="ECG110" s="45"/>
      <c r="ECH110" s="45"/>
      <c r="ECI110" s="45"/>
      <c r="ECJ110" s="45"/>
      <c r="ECK110" s="45"/>
      <c r="ECL110" s="45"/>
      <c r="ECM110" s="45"/>
      <c r="ECN110" s="45"/>
      <c r="ECO110" s="45"/>
      <c r="ECP110" s="45"/>
      <c r="ECQ110" s="45"/>
      <c r="ECR110" s="45"/>
      <c r="ECS110" s="45"/>
      <c r="ECT110" s="45"/>
      <c r="ECU110" s="45"/>
      <c r="ECV110" s="45"/>
      <c r="ECW110" s="45"/>
      <c r="ECX110" s="45"/>
      <c r="ECY110" s="45"/>
      <c r="ECZ110" s="45"/>
      <c r="EDA110" s="45"/>
      <c r="EDB110" s="45"/>
      <c r="EDC110" s="45"/>
      <c r="EDD110" s="45"/>
      <c r="EDE110" s="45"/>
      <c r="EDF110" s="45"/>
      <c r="EDG110" s="45"/>
      <c r="EDH110" s="45"/>
      <c r="EDI110" s="45"/>
      <c r="EDJ110" s="45"/>
      <c r="EDK110" s="45"/>
      <c r="EDL110" s="45"/>
      <c r="EDM110" s="45"/>
      <c r="EDN110" s="45"/>
      <c r="EDO110" s="45"/>
      <c r="EDP110" s="45"/>
      <c r="EDQ110" s="45"/>
      <c r="EDR110" s="45"/>
      <c r="EDS110" s="45"/>
      <c r="EDT110" s="45"/>
      <c r="EDU110" s="45"/>
      <c r="EDV110" s="45"/>
      <c r="EDW110" s="45"/>
      <c r="EDX110" s="45"/>
      <c r="EDY110" s="45"/>
      <c r="EDZ110" s="45"/>
      <c r="EEA110" s="45"/>
      <c r="EEB110" s="45"/>
      <c r="EEC110" s="45"/>
      <c r="EED110" s="45"/>
      <c r="EEE110" s="45"/>
      <c r="EEF110" s="45"/>
      <c r="EEG110" s="45"/>
      <c r="EEH110" s="45"/>
      <c r="EEI110" s="45"/>
      <c r="EEJ110" s="45"/>
      <c r="EEK110" s="45"/>
      <c r="EEL110" s="45"/>
      <c r="EEM110" s="45"/>
      <c r="EEN110" s="45"/>
      <c r="EEO110" s="45"/>
      <c r="EEP110" s="45"/>
      <c r="EEQ110" s="45"/>
      <c r="EER110" s="45"/>
      <c r="EES110" s="45"/>
      <c r="EET110" s="45"/>
      <c r="EEU110" s="45"/>
      <c r="EEV110" s="45"/>
      <c r="EEW110" s="45"/>
      <c r="EEX110" s="45"/>
      <c r="EEY110" s="45"/>
      <c r="EEZ110" s="45"/>
      <c r="EFA110" s="45"/>
      <c r="EFB110" s="45"/>
      <c r="EFC110" s="45"/>
      <c r="EFD110" s="45"/>
      <c r="EFE110" s="45"/>
      <c r="EFF110" s="45"/>
      <c r="EFG110" s="45"/>
      <c r="EFH110" s="45"/>
      <c r="EFI110" s="45"/>
      <c r="EFJ110" s="45"/>
      <c r="EFK110" s="45"/>
      <c r="EFL110" s="45"/>
      <c r="EFM110" s="45"/>
      <c r="EFN110" s="45"/>
      <c r="EFO110" s="45"/>
      <c r="EFP110" s="45"/>
      <c r="EFQ110" s="45"/>
      <c r="EFR110" s="45"/>
      <c r="EFS110" s="45"/>
      <c r="EFT110" s="45"/>
      <c r="EFU110" s="45"/>
      <c r="EFV110" s="45"/>
      <c r="EFW110" s="45"/>
      <c r="EFX110" s="45"/>
      <c r="EFY110" s="45"/>
      <c r="EFZ110" s="45"/>
      <c r="EGA110" s="45"/>
      <c r="EGB110" s="45"/>
      <c r="EGC110" s="45"/>
      <c r="EGD110" s="45"/>
      <c r="EGE110" s="45"/>
      <c r="EGF110" s="45"/>
      <c r="EGG110" s="45"/>
      <c r="EGH110" s="45"/>
      <c r="EGI110" s="45"/>
      <c r="EGJ110" s="45"/>
      <c r="EGK110" s="45"/>
      <c r="EGL110" s="45"/>
      <c r="EGM110" s="45"/>
      <c r="EGN110" s="45"/>
      <c r="EGO110" s="45"/>
      <c r="EGP110" s="45"/>
      <c r="EGQ110" s="45"/>
      <c r="EGR110" s="45"/>
      <c r="EGS110" s="45"/>
      <c r="EGT110" s="45"/>
      <c r="EGU110" s="45"/>
      <c r="EGV110" s="45"/>
      <c r="EGW110" s="45"/>
      <c r="EGX110" s="45"/>
      <c r="EGY110" s="45"/>
      <c r="EGZ110" s="45"/>
      <c r="EHA110" s="45"/>
      <c r="EHB110" s="45"/>
      <c r="EHC110" s="45"/>
      <c r="EHD110" s="45"/>
      <c r="EHE110" s="45"/>
      <c r="EHF110" s="45"/>
      <c r="EHG110" s="45"/>
      <c r="EHH110" s="45"/>
      <c r="EHI110" s="45"/>
      <c r="EHJ110" s="45"/>
      <c r="EHK110" s="45"/>
      <c r="EHL110" s="45"/>
      <c r="EHM110" s="45"/>
      <c r="EHN110" s="45"/>
      <c r="EHO110" s="45"/>
      <c r="EHP110" s="45"/>
      <c r="EHQ110" s="45"/>
      <c r="EHR110" s="45"/>
      <c r="EHS110" s="45"/>
      <c r="EHT110" s="45"/>
      <c r="EHU110" s="45"/>
      <c r="EHV110" s="45"/>
      <c r="EHW110" s="45"/>
      <c r="EHX110" s="45"/>
      <c r="EHY110" s="45"/>
      <c r="EHZ110" s="45"/>
      <c r="EIA110" s="45"/>
      <c r="EIB110" s="45"/>
      <c r="EIC110" s="45"/>
      <c r="EID110" s="45"/>
      <c r="EIE110" s="45"/>
      <c r="EIF110" s="45"/>
      <c r="EIG110" s="45"/>
      <c r="EIH110" s="45"/>
      <c r="EII110" s="45"/>
      <c r="EIJ110" s="45"/>
      <c r="EIK110" s="45"/>
      <c r="EIL110" s="45"/>
      <c r="EIM110" s="45"/>
      <c r="EIN110" s="45"/>
      <c r="EIO110" s="45"/>
      <c r="EIP110" s="45"/>
      <c r="EIQ110" s="45"/>
      <c r="EIR110" s="45"/>
      <c r="EIS110" s="45"/>
      <c r="EIT110" s="45"/>
      <c r="EIU110" s="45"/>
      <c r="EIV110" s="45"/>
      <c r="EIW110" s="45"/>
      <c r="EIX110" s="45"/>
      <c r="EIY110" s="45"/>
      <c r="EIZ110" s="45"/>
      <c r="EJA110" s="45"/>
      <c r="EJB110" s="45"/>
      <c r="EJC110" s="45"/>
      <c r="EJD110" s="45"/>
      <c r="EJE110" s="45"/>
      <c r="EJF110" s="45"/>
      <c r="EJG110" s="45"/>
      <c r="EJH110" s="45"/>
      <c r="EJI110" s="45"/>
      <c r="EJJ110" s="45"/>
      <c r="EJK110" s="45"/>
      <c r="EJL110" s="45"/>
      <c r="EJM110" s="45"/>
      <c r="EJN110" s="45"/>
      <c r="EJO110" s="45"/>
      <c r="EJP110" s="45"/>
      <c r="EJQ110" s="45"/>
      <c r="EJR110" s="45"/>
      <c r="EJS110" s="45"/>
      <c r="EJT110" s="45"/>
      <c r="EJU110" s="45"/>
      <c r="EJV110" s="45"/>
      <c r="EJW110" s="45"/>
      <c r="EJX110" s="45"/>
      <c r="EJY110" s="45"/>
      <c r="EJZ110" s="45"/>
      <c r="EKA110" s="45"/>
      <c r="EKB110" s="45"/>
      <c r="EKC110" s="45"/>
      <c r="EKD110" s="45"/>
      <c r="EKE110" s="45"/>
      <c r="EKF110" s="45"/>
      <c r="EKG110" s="45"/>
      <c r="EKH110" s="45"/>
      <c r="EKI110" s="45"/>
      <c r="EKJ110" s="45"/>
      <c r="EKK110" s="45"/>
      <c r="EKL110" s="45"/>
      <c r="EKM110" s="45"/>
      <c r="EKN110" s="45"/>
      <c r="EKO110" s="45"/>
      <c r="EKP110" s="45"/>
      <c r="EKQ110" s="45"/>
      <c r="EKR110" s="45"/>
      <c r="EKS110" s="45"/>
      <c r="EKT110" s="45"/>
      <c r="EKU110" s="45"/>
      <c r="EKV110" s="45"/>
      <c r="EKW110" s="45"/>
      <c r="EKX110" s="45"/>
      <c r="EKY110" s="45"/>
      <c r="EKZ110" s="45"/>
      <c r="ELA110" s="45"/>
      <c r="ELB110" s="45"/>
      <c r="ELC110" s="45"/>
      <c r="ELD110" s="45"/>
      <c r="ELE110" s="45"/>
      <c r="ELF110" s="45"/>
      <c r="ELG110" s="45"/>
      <c r="ELH110" s="45"/>
      <c r="ELI110" s="45"/>
      <c r="ELJ110" s="45"/>
      <c r="ELK110" s="45"/>
      <c r="ELL110" s="45"/>
      <c r="ELM110" s="45"/>
      <c r="ELN110" s="45"/>
      <c r="ELO110" s="45"/>
      <c r="ELP110" s="45"/>
      <c r="ELQ110" s="45"/>
      <c r="ELR110" s="45"/>
      <c r="ELS110" s="45"/>
      <c r="ELT110" s="45"/>
      <c r="ELU110" s="45"/>
      <c r="ELV110" s="45"/>
      <c r="ELW110" s="45"/>
      <c r="ELX110" s="45"/>
      <c r="ELY110" s="45"/>
      <c r="ELZ110" s="45"/>
      <c r="EMA110" s="45"/>
      <c r="EMB110" s="45"/>
      <c r="EMC110" s="45"/>
      <c r="EMD110" s="45"/>
      <c r="EME110" s="45"/>
      <c r="EMF110" s="45"/>
      <c r="EMG110" s="45"/>
      <c r="EMH110" s="45"/>
      <c r="EMI110" s="45"/>
      <c r="EMJ110" s="45"/>
      <c r="EMK110" s="45"/>
      <c r="EML110" s="45"/>
      <c r="EMM110" s="45"/>
      <c r="EMN110" s="45"/>
      <c r="EMO110" s="45"/>
      <c r="EMP110" s="45"/>
      <c r="EMQ110" s="45"/>
      <c r="EMR110" s="45"/>
      <c r="EMS110" s="45"/>
      <c r="EMT110" s="45"/>
      <c r="EMU110" s="45"/>
      <c r="EMV110" s="45"/>
      <c r="EMW110" s="45"/>
      <c r="EMX110" s="45"/>
      <c r="EMY110" s="45"/>
      <c r="EMZ110" s="45"/>
      <c r="ENA110" s="45"/>
      <c r="ENB110" s="45"/>
      <c r="ENC110" s="45"/>
      <c r="END110" s="45"/>
      <c r="ENE110" s="45"/>
      <c r="ENF110" s="45"/>
      <c r="ENG110" s="45"/>
      <c r="ENH110" s="45"/>
      <c r="ENI110" s="45"/>
      <c r="ENJ110" s="45"/>
      <c r="ENK110" s="45"/>
      <c r="ENL110" s="45"/>
      <c r="ENM110" s="45"/>
      <c r="ENN110" s="45"/>
      <c r="ENO110" s="45"/>
      <c r="ENP110" s="45"/>
      <c r="ENQ110" s="45"/>
      <c r="ENR110" s="45"/>
      <c r="ENS110" s="45"/>
      <c r="ENT110" s="45"/>
      <c r="ENU110" s="45"/>
      <c r="ENV110" s="45"/>
      <c r="ENW110" s="45"/>
      <c r="ENX110" s="45"/>
      <c r="ENY110" s="45"/>
      <c r="ENZ110" s="45"/>
      <c r="EOA110" s="45"/>
      <c r="EOB110" s="45"/>
      <c r="EOC110" s="45"/>
      <c r="EOD110" s="45"/>
      <c r="EOE110" s="45"/>
      <c r="EOF110" s="45"/>
      <c r="EOG110" s="45"/>
      <c r="EOH110" s="45"/>
      <c r="EOI110" s="45"/>
      <c r="EOJ110" s="45"/>
      <c r="EOK110" s="45"/>
      <c r="EOL110" s="45"/>
      <c r="EOM110" s="45"/>
      <c r="EON110" s="45"/>
      <c r="EOO110" s="45"/>
      <c r="EOP110" s="45"/>
      <c r="EOQ110" s="45"/>
      <c r="EOR110" s="45"/>
      <c r="EOS110" s="45"/>
      <c r="EOT110" s="45"/>
      <c r="EOU110" s="45"/>
      <c r="EOV110" s="45"/>
      <c r="EOW110" s="45"/>
      <c r="EOX110" s="45"/>
      <c r="EOY110" s="45"/>
      <c r="EOZ110" s="45"/>
      <c r="EPA110" s="45"/>
      <c r="EPB110" s="45"/>
      <c r="EPC110" s="45"/>
      <c r="EPD110" s="45"/>
      <c r="EPE110" s="45"/>
      <c r="EPF110" s="45"/>
      <c r="EPG110" s="45"/>
      <c r="EPH110" s="45"/>
      <c r="EPI110" s="45"/>
      <c r="EPJ110" s="45"/>
      <c r="EPK110" s="45"/>
      <c r="EPL110" s="45"/>
      <c r="EPM110" s="45"/>
      <c r="EPN110" s="45"/>
      <c r="EPO110" s="45"/>
      <c r="EPP110" s="45"/>
      <c r="EPQ110" s="45"/>
      <c r="EPR110" s="45"/>
      <c r="EPS110" s="45"/>
      <c r="EPT110" s="45"/>
      <c r="EPU110" s="45"/>
      <c r="EPV110" s="45"/>
      <c r="EPW110" s="45"/>
      <c r="EPX110" s="45"/>
      <c r="EPY110" s="45"/>
      <c r="EPZ110" s="45"/>
      <c r="EQA110" s="45"/>
      <c r="EQB110" s="45"/>
      <c r="EQC110" s="45"/>
      <c r="EQD110" s="45"/>
      <c r="EQE110" s="45"/>
      <c r="EQF110" s="45"/>
      <c r="EQG110" s="45"/>
      <c r="EQH110" s="45"/>
      <c r="EQI110" s="45"/>
      <c r="EQJ110" s="45"/>
      <c r="EQK110" s="45"/>
      <c r="EQL110" s="45"/>
      <c r="EQM110" s="45"/>
      <c r="EQN110" s="45"/>
      <c r="EQO110" s="45"/>
      <c r="EQP110" s="45"/>
      <c r="EQQ110" s="45"/>
      <c r="EQR110" s="45"/>
      <c r="EQS110" s="45"/>
      <c r="EQT110" s="45"/>
      <c r="EQU110" s="45"/>
      <c r="EQV110" s="45"/>
      <c r="EQW110" s="45"/>
      <c r="EQX110" s="45"/>
      <c r="EQY110" s="45"/>
      <c r="EQZ110" s="45"/>
      <c r="ERA110" s="45"/>
      <c r="ERB110" s="45"/>
      <c r="ERC110" s="45"/>
      <c r="ERD110" s="45"/>
      <c r="ERE110" s="45"/>
      <c r="ERF110" s="45"/>
      <c r="ERG110" s="45"/>
      <c r="ERH110" s="45"/>
      <c r="ERI110" s="45"/>
      <c r="ERJ110" s="45"/>
      <c r="ERK110" s="45"/>
      <c r="ERL110" s="45"/>
      <c r="ERM110" s="45"/>
      <c r="ERN110" s="45"/>
      <c r="ERO110" s="45"/>
      <c r="ERP110" s="45"/>
      <c r="ERQ110" s="45"/>
      <c r="ERR110" s="45"/>
      <c r="ERS110" s="45"/>
      <c r="ERT110" s="45"/>
      <c r="ERU110" s="45"/>
      <c r="ERV110" s="45"/>
      <c r="ERW110" s="45"/>
      <c r="ERX110" s="45"/>
      <c r="ERY110" s="45"/>
      <c r="ERZ110" s="45"/>
      <c r="ESA110" s="45"/>
      <c r="ESB110" s="45"/>
      <c r="ESC110" s="45"/>
      <c r="ESD110" s="45"/>
      <c r="ESE110" s="45"/>
      <c r="ESF110" s="45"/>
      <c r="ESG110" s="45"/>
      <c r="ESH110" s="45"/>
      <c r="ESI110" s="45"/>
      <c r="ESJ110" s="45"/>
      <c r="ESK110" s="45"/>
      <c r="ESL110" s="45"/>
      <c r="ESM110" s="45"/>
      <c r="ESN110" s="45"/>
      <c r="ESO110" s="45"/>
      <c r="ESP110" s="45"/>
      <c r="ESQ110" s="45"/>
      <c r="ESR110" s="45"/>
      <c r="ESS110" s="45"/>
      <c r="EST110" s="45"/>
      <c r="ESU110" s="45"/>
      <c r="ESV110" s="45"/>
      <c r="ESW110" s="45"/>
      <c r="ESX110" s="45"/>
      <c r="ESY110" s="45"/>
      <c r="ESZ110" s="45"/>
      <c r="ETA110" s="45"/>
      <c r="ETB110" s="45"/>
      <c r="ETC110" s="45"/>
      <c r="ETD110" s="45"/>
      <c r="ETE110" s="45"/>
      <c r="ETF110" s="45"/>
      <c r="ETG110" s="45"/>
      <c r="ETH110" s="45"/>
      <c r="ETI110" s="45"/>
      <c r="ETJ110" s="45"/>
      <c r="ETK110" s="45"/>
      <c r="ETL110" s="45"/>
      <c r="ETM110" s="45"/>
      <c r="ETN110" s="45"/>
      <c r="ETO110" s="45"/>
      <c r="ETP110" s="45"/>
      <c r="ETQ110" s="45"/>
      <c r="ETR110" s="45"/>
      <c r="ETS110" s="45"/>
      <c r="ETT110" s="45"/>
      <c r="ETU110" s="45"/>
      <c r="ETV110" s="45"/>
      <c r="ETW110" s="45"/>
      <c r="ETX110" s="45"/>
      <c r="ETY110" s="45"/>
      <c r="ETZ110" s="45"/>
      <c r="EUA110" s="45"/>
      <c r="EUB110" s="45"/>
      <c r="EUC110" s="45"/>
      <c r="EUD110" s="45"/>
      <c r="EUE110" s="45"/>
      <c r="EUF110" s="45"/>
      <c r="EUG110" s="45"/>
      <c r="EUH110" s="45"/>
      <c r="EUI110" s="45"/>
      <c r="EUJ110" s="45"/>
      <c r="EUK110" s="45"/>
      <c r="EUL110" s="45"/>
      <c r="EUM110" s="45"/>
      <c r="EUN110" s="45"/>
      <c r="EUO110" s="45"/>
      <c r="EUP110" s="45"/>
      <c r="EUQ110" s="45"/>
      <c r="EUR110" s="45"/>
      <c r="EUS110" s="45"/>
      <c r="EUT110" s="45"/>
      <c r="EUU110" s="45"/>
      <c r="EUV110" s="45"/>
      <c r="EUW110" s="45"/>
      <c r="EUX110" s="45"/>
      <c r="EUY110" s="45"/>
      <c r="EUZ110" s="45"/>
      <c r="EVA110" s="45"/>
      <c r="EVB110" s="45"/>
      <c r="EVC110" s="45"/>
      <c r="EVD110" s="45"/>
      <c r="EVE110" s="45"/>
      <c r="EVF110" s="45"/>
      <c r="EVG110" s="45"/>
      <c r="EVH110" s="45"/>
      <c r="EVI110" s="45"/>
      <c r="EVJ110" s="45"/>
      <c r="EVK110" s="45"/>
      <c r="EVL110" s="45"/>
      <c r="EVM110" s="45"/>
      <c r="EVN110" s="45"/>
      <c r="EVO110" s="45"/>
      <c r="EVP110" s="45"/>
      <c r="EVQ110" s="45"/>
      <c r="EVR110" s="45"/>
      <c r="EVS110" s="45"/>
      <c r="EVT110" s="45"/>
      <c r="EVU110" s="45"/>
      <c r="EVV110" s="45"/>
      <c r="EVW110" s="45"/>
      <c r="EVX110" s="45"/>
      <c r="EVY110" s="45"/>
      <c r="EVZ110" s="45"/>
      <c r="EWA110" s="45"/>
      <c r="EWB110" s="45"/>
      <c r="EWC110" s="45"/>
      <c r="EWD110" s="45"/>
      <c r="EWE110" s="45"/>
      <c r="EWF110" s="45"/>
      <c r="EWG110" s="45"/>
      <c r="EWH110" s="45"/>
      <c r="EWI110" s="45"/>
      <c r="EWJ110" s="45"/>
      <c r="EWK110" s="45"/>
      <c r="EWL110" s="45"/>
      <c r="EWM110" s="45"/>
      <c r="EWN110" s="45"/>
      <c r="EWO110" s="45"/>
      <c r="EWP110" s="45"/>
      <c r="EWQ110" s="45"/>
      <c r="EWR110" s="45"/>
      <c r="EWS110" s="45"/>
      <c r="EWT110" s="45"/>
      <c r="EWU110" s="45"/>
      <c r="EWV110" s="45"/>
      <c r="EWW110" s="45"/>
      <c r="EWX110" s="45"/>
      <c r="EWY110" s="45"/>
      <c r="EWZ110" s="45"/>
      <c r="EXA110" s="45"/>
      <c r="EXB110" s="45"/>
      <c r="EXC110" s="45"/>
      <c r="EXD110" s="45"/>
      <c r="EXE110" s="45"/>
      <c r="EXF110" s="45"/>
      <c r="EXG110" s="45"/>
      <c r="EXH110" s="45"/>
      <c r="EXI110" s="45"/>
      <c r="EXJ110" s="45"/>
      <c r="EXK110" s="45"/>
      <c r="EXL110" s="45"/>
      <c r="EXM110" s="45"/>
      <c r="EXN110" s="45"/>
      <c r="EXO110" s="45"/>
      <c r="EXP110" s="45"/>
      <c r="EXQ110" s="45"/>
      <c r="EXR110" s="45"/>
      <c r="EXS110" s="45"/>
      <c r="EXT110" s="45"/>
      <c r="EXU110" s="45"/>
      <c r="EXV110" s="45"/>
      <c r="EXW110" s="45"/>
      <c r="EXX110" s="45"/>
      <c r="EXY110" s="45"/>
      <c r="EXZ110" s="45"/>
      <c r="EYA110" s="45"/>
      <c r="EYB110" s="45"/>
      <c r="EYC110" s="45"/>
      <c r="EYD110" s="45"/>
      <c r="EYE110" s="45"/>
      <c r="EYF110" s="45"/>
      <c r="EYG110" s="45"/>
      <c r="EYH110" s="45"/>
      <c r="EYI110" s="45"/>
      <c r="EYJ110" s="45"/>
      <c r="EYK110" s="45"/>
      <c r="EYL110" s="45"/>
      <c r="EYM110" s="45"/>
      <c r="EYN110" s="45"/>
      <c r="EYO110" s="45"/>
      <c r="EYP110" s="45"/>
      <c r="EYQ110" s="45"/>
      <c r="EYR110" s="45"/>
      <c r="EYS110" s="45"/>
      <c r="EYT110" s="45"/>
      <c r="EYU110" s="45"/>
      <c r="EYV110" s="45"/>
      <c r="EYW110" s="45"/>
      <c r="EYX110" s="45"/>
      <c r="EYY110" s="45"/>
      <c r="EYZ110" s="45"/>
      <c r="EZA110" s="45"/>
      <c r="EZB110" s="45"/>
      <c r="EZC110" s="45"/>
      <c r="EZD110" s="45"/>
      <c r="EZE110" s="45"/>
      <c r="EZF110" s="45"/>
      <c r="EZG110" s="45"/>
      <c r="EZH110" s="45"/>
      <c r="EZI110" s="45"/>
      <c r="EZJ110" s="45"/>
      <c r="EZK110" s="45"/>
      <c r="EZL110" s="45"/>
      <c r="EZM110" s="45"/>
      <c r="EZN110" s="45"/>
      <c r="EZO110" s="45"/>
      <c r="EZP110" s="45"/>
      <c r="EZQ110" s="45"/>
      <c r="EZR110" s="45"/>
      <c r="EZS110" s="45"/>
      <c r="EZT110" s="45"/>
      <c r="EZU110" s="45"/>
      <c r="EZV110" s="45"/>
      <c r="EZW110" s="45"/>
      <c r="EZX110" s="45"/>
      <c r="EZY110" s="45"/>
      <c r="EZZ110" s="45"/>
      <c r="FAA110" s="45"/>
      <c r="FAB110" s="45"/>
      <c r="FAC110" s="45"/>
      <c r="FAD110" s="45"/>
      <c r="FAE110" s="45"/>
      <c r="FAF110" s="45"/>
      <c r="FAG110" s="45"/>
      <c r="FAH110" s="45"/>
      <c r="FAI110" s="45"/>
      <c r="FAJ110" s="45"/>
      <c r="FAK110" s="45"/>
      <c r="FAL110" s="45"/>
      <c r="FAM110" s="45"/>
      <c r="FAN110" s="45"/>
      <c r="FAO110" s="45"/>
      <c r="FAP110" s="45"/>
      <c r="FAQ110" s="45"/>
      <c r="FAR110" s="45"/>
      <c r="FAS110" s="45"/>
      <c r="FAT110" s="45"/>
      <c r="FAU110" s="45"/>
      <c r="FAV110" s="45"/>
      <c r="FAW110" s="45"/>
      <c r="FAX110" s="45"/>
      <c r="FAY110" s="45"/>
      <c r="FAZ110" s="45"/>
      <c r="FBA110" s="45"/>
      <c r="FBB110" s="45"/>
      <c r="FBC110" s="45"/>
      <c r="FBD110" s="45"/>
      <c r="FBE110" s="45"/>
      <c r="FBF110" s="45"/>
      <c r="FBG110" s="45"/>
      <c r="FBH110" s="45"/>
      <c r="FBI110" s="45"/>
      <c r="FBJ110" s="45"/>
      <c r="FBK110" s="45"/>
      <c r="FBL110" s="45"/>
      <c r="FBM110" s="45"/>
      <c r="FBN110" s="45"/>
      <c r="FBO110" s="45"/>
      <c r="FBP110" s="45"/>
      <c r="FBQ110" s="45"/>
      <c r="FBR110" s="45"/>
      <c r="FBS110" s="45"/>
      <c r="FBT110" s="45"/>
      <c r="FBU110" s="45"/>
      <c r="FBV110" s="45"/>
      <c r="FBW110" s="45"/>
      <c r="FBX110" s="45"/>
      <c r="FBY110" s="45"/>
      <c r="FBZ110" s="45"/>
      <c r="FCA110" s="45"/>
      <c r="FCB110" s="45"/>
      <c r="FCC110" s="45"/>
      <c r="FCD110" s="45"/>
      <c r="FCE110" s="45"/>
      <c r="FCF110" s="45"/>
      <c r="FCG110" s="45"/>
      <c r="FCH110" s="45"/>
      <c r="FCI110" s="45"/>
      <c r="FCJ110" s="45"/>
      <c r="FCK110" s="45"/>
      <c r="FCL110" s="45"/>
      <c r="FCM110" s="45"/>
      <c r="FCN110" s="45"/>
      <c r="FCO110" s="45"/>
      <c r="FCP110" s="45"/>
      <c r="FCQ110" s="45"/>
      <c r="FCR110" s="45"/>
      <c r="FCS110" s="45"/>
      <c r="FCT110" s="45"/>
      <c r="FCU110" s="45"/>
      <c r="FCV110" s="45"/>
      <c r="FCW110" s="45"/>
      <c r="FCX110" s="45"/>
      <c r="FCY110" s="45"/>
      <c r="FCZ110" s="45"/>
      <c r="FDA110" s="45"/>
      <c r="FDB110" s="45"/>
      <c r="FDC110" s="45"/>
      <c r="FDD110" s="45"/>
      <c r="FDE110" s="45"/>
      <c r="FDF110" s="45"/>
      <c r="FDG110" s="45"/>
      <c r="FDH110" s="45"/>
      <c r="FDI110" s="45"/>
      <c r="FDJ110" s="45"/>
      <c r="FDK110" s="45"/>
      <c r="FDL110" s="45"/>
      <c r="FDM110" s="45"/>
      <c r="FDN110" s="45"/>
      <c r="FDO110" s="45"/>
      <c r="FDP110" s="45"/>
      <c r="FDQ110" s="45"/>
      <c r="FDR110" s="45"/>
      <c r="FDS110" s="45"/>
      <c r="FDT110" s="45"/>
      <c r="FDU110" s="45"/>
      <c r="FDV110" s="45"/>
      <c r="FDW110" s="45"/>
      <c r="FDX110" s="45"/>
      <c r="FDY110" s="45"/>
      <c r="FDZ110" s="45"/>
      <c r="FEA110" s="45"/>
      <c r="FEB110" s="45"/>
      <c r="FEC110" s="45"/>
      <c r="FED110" s="45"/>
      <c r="FEE110" s="45"/>
      <c r="FEF110" s="45"/>
      <c r="FEG110" s="45"/>
      <c r="FEH110" s="45"/>
      <c r="FEI110" s="45"/>
      <c r="FEJ110" s="45"/>
      <c r="FEK110" s="45"/>
      <c r="FEL110" s="45"/>
      <c r="FEM110" s="45"/>
      <c r="FEN110" s="45"/>
      <c r="FEO110" s="45"/>
      <c r="FEP110" s="45"/>
      <c r="FEQ110" s="45"/>
      <c r="FER110" s="45"/>
      <c r="FES110" s="45"/>
      <c r="FET110" s="45"/>
      <c r="FEU110" s="45"/>
      <c r="FEV110" s="45"/>
      <c r="FEW110" s="45"/>
      <c r="FEX110" s="45"/>
      <c r="FEY110" s="45"/>
      <c r="FEZ110" s="45"/>
      <c r="FFA110" s="45"/>
      <c r="FFB110" s="45"/>
      <c r="FFC110" s="45"/>
      <c r="FFD110" s="45"/>
      <c r="FFE110" s="45"/>
      <c r="FFF110" s="45"/>
      <c r="FFG110" s="45"/>
      <c r="FFH110" s="45"/>
      <c r="FFI110" s="45"/>
      <c r="FFJ110" s="45"/>
      <c r="FFK110" s="45"/>
      <c r="FFL110" s="45"/>
      <c r="FFM110" s="45"/>
      <c r="FFN110" s="45"/>
      <c r="FFO110" s="45"/>
      <c r="FFP110" s="45"/>
      <c r="FFQ110" s="45"/>
      <c r="FFR110" s="45"/>
      <c r="FFS110" s="45"/>
      <c r="FFT110" s="45"/>
      <c r="FFU110" s="45"/>
      <c r="FFV110" s="45"/>
      <c r="FFW110" s="45"/>
      <c r="FFX110" s="45"/>
      <c r="FFY110" s="45"/>
      <c r="FFZ110" s="45"/>
      <c r="FGA110" s="45"/>
      <c r="FGB110" s="45"/>
      <c r="FGC110" s="45"/>
      <c r="FGD110" s="45"/>
      <c r="FGE110" s="45"/>
      <c r="FGF110" s="45"/>
      <c r="FGG110" s="45"/>
      <c r="FGH110" s="45"/>
      <c r="FGI110" s="45"/>
      <c r="FGJ110" s="45"/>
      <c r="FGK110" s="45"/>
      <c r="FGL110" s="45"/>
      <c r="FGM110" s="45"/>
      <c r="FGN110" s="45"/>
      <c r="FGO110" s="45"/>
      <c r="FGP110" s="45"/>
      <c r="FGQ110" s="45"/>
      <c r="FGR110" s="45"/>
      <c r="FGS110" s="45"/>
      <c r="FGT110" s="45"/>
      <c r="FGU110" s="45"/>
      <c r="FGV110" s="45"/>
      <c r="FGW110" s="45"/>
      <c r="FGX110" s="45"/>
      <c r="FGY110" s="45"/>
      <c r="FGZ110" s="45"/>
      <c r="FHA110" s="45"/>
      <c r="FHB110" s="45"/>
      <c r="FHC110" s="45"/>
      <c r="FHD110" s="45"/>
      <c r="FHE110" s="45"/>
      <c r="FHF110" s="45"/>
      <c r="FHG110" s="45"/>
      <c r="FHH110" s="45"/>
      <c r="FHI110" s="45"/>
      <c r="FHJ110" s="45"/>
      <c r="FHK110" s="45"/>
      <c r="FHL110" s="45"/>
      <c r="FHM110" s="45"/>
      <c r="FHN110" s="45"/>
      <c r="FHO110" s="45"/>
      <c r="FHP110" s="45"/>
      <c r="FHQ110" s="45"/>
      <c r="FHR110" s="45"/>
      <c r="FHS110" s="45"/>
      <c r="FHT110" s="45"/>
      <c r="FHU110" s="45"/>
      <c r="FHV110" s="45"/>
      <c r="FHW110" s="45"/>
      <c r="FHX110" s="45"/>
      <c r="FHY110" s="45"/>
      <c r="FHZ110" s="45"/>
      <c r="FIA110" s="45"/>
      <c r="FIB110" s="45"/>
      <c r="FIC110" s="45"/>
      <c r="FID110" s="45"/>
      <c r="FIE110" s="45"/>
      <c r="FIF110" s="45"/>
      <c r="FIG110" s="45"/>
      <c r="FIH110" s="45"/>
      <c r="FII110" s="45"/>
      <c r="FIJ110" s="45"/>
      <c r="FIK110" s="45"/>
      <c r="FIL110" s="45"/>
      <c r="FIM110" s="45"/>
      <c r="FIN110" s="45"/>
      <c r="FIO110" s="45"/>
      <c r="FIP110" s="45"/>
      <c r="FIQ110" s="45"/>
      <c r="FIR110" s="45"/>
      <c r="FIS110" s="45"/>
      <c r="FIT110" s="45"/>
      <c r="FIU110" s="45"/>
      <c r="FIV110" s="45"/>
      <c r="FIW110" s="45"/>
      <c r="FIX110" s="45"/>
      <c r="FIY110" s="45"/>
      <c r="FIZ110" s="45"/>
      <c r="FJA110" s="45"/>
      <c r="FJB110" s="45"/>
      <c r="FJC110" s="45"/>
      <c r="FJD110" s="45"/>
      <c r="FJE110" s="45"/>
      <c r="FJF110" s="45"/>
      <c r="FJG110" s="45"/>
      <c r="FJH110" s="45"/>
      <c r="FJI110" s="45"/>
      <c r="FJJ110" s="45"/>
      <c r="FJK110" s="45"/>
      <c r="FJL110" s="45"/>
      <c r="FJM110" s="45"/>
      <c r="FJN110" s="45"/>
      <c r="FJO110" s="45"/>
      <c r="FJP110" s="45"/>
      <c r="FJQ110" s="45"/>
      <c r="FJR110" s="45"/>
      <c r="FJS110" s="45"/>
      <c r="FJT110" s="45"/>
      <c r="FJU110" s="45"/>
      <c r="FJV110" s="45"/>
      <c r="FJW110" s="45"/>
      <c r="FJX110" s="45"/>
      <c r="FJY110" s="45"/>
      <c r="FJZ110" s="45"/>
      <c r="FKA110" s="45"/>
      <c r="FKB110" s="45"/>
      <c r="FKC110" s="45"/>
      <c r="FKD110" s="45"/>
      <c r="FKE110" s="45"/>
      <c r="FKF110" s="45"/>
      <c r="FKG110" s="45"/>
      <c r="FKH110" s="45"/>
      <c r="FKI110" s="45"/>
      <c r="FKJ110" s="45"/>
      <c r="FKK110" s="45"/>
      <c r="FKL110" s="45"/>
      <c r="FKM110" s="45"/>
      <c r="FKN110" s="45"/>
      <c r="FKO110" s="45"/>
      <c r="FKP110" s="45"/>
      <c r="FKQ110" s="45"/>
      <c r="FKR110" s="45"/>
      <c r="FKS110" s="45"/>
      <c r="FKT110" s="45"/>
      <c r="FKU110" s="45"/>
      <c r="FKV110" s="45"/>
      <c r="FKW110" s="45"/>
      <c r="FKX110" s="45"/>
      <c r="FKY110" s="45"/>
      <c r="FKZ110" s="45"/>
      <c r="FLA110" s="45"/>
      <c r="FLB110" s="45"/>
      <c r="FLC110" s="45"/>
      <c r="FLD110" s="45"/>
      <c r="FLE110" s="45"/>
      <c r="FLF110" s="45"/>
      <c r="FLG110" s="45"/>
      <c r="FLH110" s="45"/>
      <c r="FLI110" s="45"/>
      <c r="FLJ110" s="45"/>
      <c r="FLK110" s="45"/>
      <c r="FLL110" s="45"/>
      <c r="FLM110" s="45"/>
      <c r="FLN110" s="45"/>
      <c r="FLO110" s="45"/>
      <c r="FLP110" s="45"/>
      <c r="FLQ110" s="45"/>
      <c r="FLR110" s="45"/>
      <c r="FLS110" s="45"/>
      <c r="FLT110" s="45"/>
      <c r="FLU110" s="45"/>
      <c r="FLV110" s="45"/>
      <c r="FLW110" s="45"/>
      <c r="FLX110" s="45"/>
      <c r="FLY110" s="45"/>
      <c r="FLZ110" s="45"/>
      <c r="FMA110" s="45"/>
      <c r="FMB110" s="45"/>
      <c r="FMC110" s="45"/>
      <c r="FMD110" s="45"/>
      <c r="FME110" s="45"/>
      <c r="FMF110" s="45"/>
      <c r="FMG110" s="45"/>
      <c r="FMH110" s="45"/>
      <c r="FMI110" s="45"/>
      <c r="FMJ110" s="45"/>
      <c r="FMK110" s="45"/>
      <c r="FML110" s="45"/>
      <c r="FMM110" s="45"/>
      <c r="FMN110" s="45"/>
      <c r="FMO110" s="45"/>
      <c r="FMP110" s="45"/>
      <c r="FMQ110" s="45"/>
      <c r="FMR110" s="45"/>
      <c r="FMS110" s="45"/>
      <c r="FMT110" s="45"/>
      <c r="FMU110" s="45"/>
      <c r="FMV110" s="45"/>
      <c r="FMW110" s="45"/>
      <c r="FMX110" s="45"/>
      <c r="FMY110" s="45"/>
      <c r="FMZ110" s="45"/>
      <c r="FNA110" s="45"/>
      <c r="FNB110" s="45"/>
      <c r="FNC110" s="45"/>
      <c r="FND110" s="45"/>
      <c r="FNE110" s="45"/>
      <c r="FNF110" s="45"/>
      <c r="FNG110" s="45"/>
      <c r="FNH110" s="45"/>
      <c r="FNI110" s="45"/>
      <c r="FNJ110" s="45"/>
      <c r="FNK110" s="45"/>
      <c r="FNL110" s="45"/>
      <c r="FNM110" s="45"/>
      <c r="FNN110" s="45"/>
      <c r="FNO110" s="45"/>
      <c r="FNP110" s="45"/>
      <c r="FNQ110" s="45"/>
      <c r="FNR110" s="45"/>
      <c r="FNS110" s="45"/>
      <c r="FNT110" s="45"/>
      <c r="FNU110" s="45"/>
      <c r="FNV110" s="45"/>
      <c r="FNW110" s="45"/>
      <c r="FNX110" s="45"/>
      <c r="FNY110" s="45"/>
      <c r="FNZ110" s="45"/>
      <c r="FOA110" s="45"/>
      <c r="FOB110" s="45"/>
      <c r="FOC110" s="45"/>
      <c r="FOD110" s="45"/>
      <c r="FOE110" s="45"/>
      <c r="FOF110" s="45"/>
      <c r="FOG110" s="45"/>
      <c r="FOH110" s="45"/>
      <c r="FOI110" s="45"/>
      <c r="FOJ110" s="45"/>
      <c r="FOK110" s="45"/>
      <c r="FOL110" s="45"/>
      <c r="FOM110" s="45"/>
      <c r="FON110" s="45"/>
      <c r="FOO110" s="45"/>
      <c r="FOP110" s="45"/>
      <c r="FOQ110" s="45"/>
      <c r="FOR110" s="45"/>
      <c r="FOS110" s="45"/>
      <c r="FOT110" s="45"/>
      <c r="FOU110" s="45"/>
      <c r="FOV110" s="45"/>
      <c r="FOW110" s="45"/>
      <c r="FOX110" s="45"/>
      <c r="FOY110" s="45"/>
      <c r="FOZ110" s="45"/>
      <c r="FPA110" s="45"/>
      <c r="FPB110" s="45"/>
      <c r="FPC110" s="45"/>
      <c r="FPD110" s="45"/>
      <c r="FPE110" s="45"/>
      <c r="FPF110" s="45"/>
      <c r="FPG110" s="45"/>
      <c r="FPH110" s="45"/>
      <c r="FPI110" s="45"/>
      <c r="FPJ110" s="45"/>
      <c r="FPK110" s="45"/>
      <c r="FPL110" s="45"/>
      <c r="FPM110" s="45"/>
      <c r="FPN110" s="45"/>
      <c r="FPO110" s="45"/>
      <c r="FPP110" s="45"/>
      <c r="FPQ110" s="45"/>
      <c r="FPR110" s="45"/>
      <c r="FPS110" s="45"/>
      <c r="FPT110" s="45"/>
      <c r="FPU110" s="45"/>
      <c r="FPV110" s="45"/>
      <c r="FPW110" s="45"/>
      <c r="FPX110" s="45"/>
      <c r="FPY110" s="45"/>
      <c r="FPZ110" s="45"/>
      <c r="FQA110" s="45"/>
      <c r="FQB110" s="45"/>
      <c r="FQC110" s="45"/>
      <c r="FQD110" s="45"/>
      <c r="FQE110" s="45"/>
      <c r="FQF110" s="45"/>
      <c r="FQG110" s="45"/>
      <c r="FQH110" s="45"/>
      <c r="FQI110" s="45"/>
      <c r="FQJ110" s="45"/>
      <c r="FQK110" s="45"/>
      <c r="FQL110" s="45"/>
      <c r="FQM110" s="45"/>
      <c r="FQN110" s="45"/>
      <c r="FQO110" s="45"/>
      <c r="FQP110" s="45"/>
      <c r="FQQ110" s="45"/>
      <c r="FQR110" s="45"/>
      <c r="FQS110" s="45"/>
      <c r="FQT110" s="45"/>
      <c r="FQU110" s="45"/>
      <c r="FQV110" s="45"/>
      <c r="FQW110" s="45"/>
      <c r="FQX110" s="45"/>
      <c r="FQY110" s="45"/>
      <c r="FQZ110" s="45"/>
      <c r="FRA110" s="45"/>
      <c r="FRB110" s="45"/>
      <c r="FRC110" s="45"/>
      <c r="FRD110" s="45"/>
      <c r="FRE110" s="45"/>
      <c r="FRF110" s="45"/>
      <c r="FRG110" s="45"/>
      <c r="FRH110" s="45"/>
      <c r="FRI110" s="45"/>
      <c r="FRJ110" s="45"/>
      <c r="FRK110" s="45"/>
      <c r="FRL110" s="45"/>
      <c r="FRM110" s="45"/>
      <c r="FRN110" s="45"/>
      <c r="FRO110" s="45"/>
      <c r="FRP110" s="45"/>
      <c r="FRQ110" s="45"/>
      <c r="FRR110" s="45"/>
      <c r="FRS110" s="45"/>
      <c r="FRT110" s="45"/>
      <c r="FRU110" s="45"/>
      <c r="FRV110" s="45"/>
      <c r="FRW110" s="45"/>
      <c r="FRX110" s="45"/>
      <c r="FRY110" s="45"/>
      <c r="FRZ110" s="45"/>
      <c r="FSA110" s="45"/>
      <c r="FSB110" s="45"/>
      <c r="FSC110" s="45"/>
      <c r="FSD110" s="45"/>
      <c r="FSE110" s="45"/>
      <c r="FSF110" s="45"/>
      <c r="FSG110" s="45"/>
      <c r="FSH110" s="45"/>
      <c r="FSI110" s="45"/>
      <c r="FSJ110" s="45"/>
      <c r="FSK110" s="45"/>
      <c r="FSL110" s="45"/>
      <c r="FSM110" s="45"/>
      <c r="FSN110" s="45"/>
      <c r="FSO110" s="45"/>
      <c r="FSP110" s="45"/>
      <c r="FSQ110" s="45"/>
      <c r="FSR110" s="45"/>
      <c r="FSS110" s="45"/>
      <c r="FST110" s="45"/>
      <c r="FSU110" s="45"/>
      <c r="FSV110" s="45"/>
      <c r="FSW110" s="45"/>
      <c r="FSX110" s="45"/>
      <c r="FSY110" s="45"/>
      <c r="FSZ110" s="45"/>
      <c r="FTA110" s="45"/>
      <c r="FTB110" s="45"/>
      <c r="FTC110" s="45"/>
      <c r="FTD110" s="45"/>
      <c r="FTE110" s="45"/>
      <c r="FTF110" s="45"/>
      <c r="FTG110" s="45"/>
      <c r="FTH110" s="45"/>
      <c r="FTI110" s="45"/>
      <c r="FTJ110" s="45"/>
      <c r="FTK110" s="45"/>
      <c r="FTL110" s="45"/>
      <c r="FTM110" s="45"/>
      <c r="FTN110" s="45"/>
      <c r="FTO110" s="45"/>
      <c r="FTP110" s="45"/>
      <c r="FTQ110" s="45"/>
      <c r="FTR110" s="45"/>
      <c r="FTS110" s="45"/>
      <c r="FTT110" s="45"/>
      <c r="FTU110" s="45"/>
      <c r="FTV110" s="45"/>
      <c r="FTW110" s="45"/>
      <c r="FTX110" s="45"/>
      <c r="FTY110" s="45"/>
      <c r="FTZ110" s="45"/>
      <c r="FUA110" s="45"/>
      <c r="FUB110" s="45"/>
      <c r="FUC110" s="45"/>
      <c r="FUD110" s="45"/>
      <c r="FUE110" s="45"/>
      <c r="FUF110" s="45"/>
      <c r="FUG110" s="45"/>
      <c r="FUH110" s="45"/>
      <c r="FUI110" s="45"/>
      <c r="FUJ110" s="45"/>
      <c r="FUK110" s="45"/>
      <c r="FUL110" s="45"/>
      <c r="FUM110" s="45"/>
      <c r="FUN110" s="45"/>
      <c r="FUO110" s="45"/>
      <c r="FUP110" s="45"/>
      <c r="FUQ110" s="45"/>
      <c r="FUR110" s="45"/>
      <c r="FUS110" s="45"/>
      <c r="FUT110" s="45"/>
      <c r="FUU110" s="45"/>
      <c r="FUV110" s="45"/>
      <c r="FUW110" s="45"/>
      <c r="FUX110" s="45"/>
      <c r="FUY110" s="45"/>
      <c r="FUZ110" s="45"/>
      <c r="FVA110" s="45"/>
      <c r="FVB110" s="45"/>
      <c r="FVC110" s="45"/>
      <c r="FVD110" s="45"/>
      <c r="FVE110" s="45"/>
      <c r="FVF110" s="45"/>
      <c r="FVG110" s="45"/>
      <c r="FVH110" s="45"/>
      <c r="FVI110" s="45"/>
      <c r="FVJ110" s="45"/>
      <c r="FVK110" s="45"/>
      <c r="FVL110" s="45"/>
      <c r="FVM110" s="45"/>
      <c r="FVN110" s="45"/>
      <c r="FVO110" s="45"/>
      <c r="FVP110" s="45"/>
      <c r="FVQ110" s="45"/>
      <c r="FVR110" s="45"/>
      <c r="FVS110" s="45"/>
      <c r="FVT110" s="45"/>
      <c r="FVU110" s="45"/>
      <c r="FVV110" s="45"/>
      <c r="FVW110" s="45"/>
      <c r="FVX110" s="45"/>
      <c r="FVY110" s="45"/>
      <c r="FVZ110" s="45"/>
      <c r="FWA110" s="45"/>
      <c r="FWB110" s="45"/>
      <c r="FWC110" s="45"/>
      <c r="FWD110" s="45"/>
      <c r="FWE110" s="45"/>
      <c r="FWF110" s="45"/>
      <c r="FWG110" s="45"/>
      <c r="FWH110" s="45"/>
      <c r="FWI110" s="45"/>
      <c r="FWJ110" s="45"/>
      <c r="FWK110" s="45"/>
      <c r="FWL110" s="45"/>
      <c r="FWM110" s="45"/>
      <c r="FWN110" s="45"/>
      <c r="FWO110" s="45"/>
      <c r="FWP110" s="45"/>
      <c r="FWQ110" s="45"/>
      <c r="FWR110" s="45"/>
      <c r="FWS110" s="45"/>
      <c r="FWT110" s="45"/>
      <c r="FWU110" s="45"/>
      <c r="FWV110" s="45"/>
      <c r="FWW110" s="45"/>
      <c r="FWX110" s="45"/>
      <c r="FWY110" s="45"/>
      <c r="FWZ110" s="45"/>
      <c r="FXA110" s="45"/>
      <c r="FXB110" s="45"/>
      <c r="FXC110" s="45"/>
      <c r="FXD110" s="45"/>
      <c r="FXE110" s="45"/>
      <c r="FXF110" s="45"/>
      <c r="FXG110" s="45"/>
      <c r="FXH110" s="45"/>
      <c r="FXI110" s="45"/>
      <c r="FXJ110" s="45"/>
      <c r="FXK110" s="45"/>
      <c r="FXL110" s="45"/>
      <c r="FXM110" s="45"/>
      <c r="FXN110" s="45"/>
      <c r="FXO110" s="45"/>
      <c r="FXP110" s="45"/>
      <c r="FXQ110" s="45"/>
      <c r="FXR110" s="45"/>
      <c r="FXS110" s="45"/>
      <c r="FXT110" s="45"/>
      <c r="FXU110" s="45"/>
      <c r="FXV110" s="45"/>
      <c r="FXW110" s="45"/>
      <c r="FXX110" s="45"/>
      <c r="FXY110" s="45"/>
      <c r="FXZ110" s="45"/>
      <c r="FYA110" s="45"/>
      <c r="FYB110" s="45"/>
      <c r="FYC110" s="45"/>
      <c r="FYD110" s="45"/>
      <c r="FYE110" s="45"/>
      <c r="FYF110" s="45"/>
      <c r="FYG110" s="45"/>
      <c r="FYH110" s="45"/>
      <c r="FYI110" s="45"/>
      <c r="FYJ110" s="45"/>
      <c r="FYK110" s="45"/>
      <c r="FYL110" s="45"/>
      <c r="FYM110" s="45"/>
      <c r="FYN110" s="45"/>
      <c r="FYO110" s="45"/>
      <c r="FYP110" s="45"/>
      <c r="FYQ110" s="45"/>
      <c r="FYR110" s="45"/>
      <c r="FYS110" s="45"/>
      <c r="FYT110" s="45"/>
      <c r="FYU110" s="45"/>
      <c r="FYV110" s="45"/>
      <c r="FYW110" s="45"/>
      <c r="FYX110" s="45"/>
      <c r="FYY110" s="45"/>
      <c r="FYZ110" s="45"/>
      <c r="FZA110" s="45"/>
      <c r="FZB110" s="45"/>
      <c r="FZC110" s="45"/>
      <c r="FZD110" s="45"/>
      <c r="FZE110" s="45"/>
      <c r="FZF110" s="45"/>
      <c r="FZG110" s="45"/>
      <c r="FZH110" s="45"/>
      <c r="FZI110" s="45"/>
      <c r="FZJ110" s="45"/>
      <c r="FZK110" s="45"/>
      <c r="FZL110" s="45"/>
      <c r="FZM110" s="45"/>
      <c r="FZN110" s="45"/>
      <c r="FZO110" s="45"/>
      <c r="FZP110" s="45"/>
      <c r="FZQ110" s="45"/>
      <c r="FZR110" s="45"/>
      <c r="FZS110" s="45"/>
      <c r="FZT110" s="45"/>
      <c r="FZU110" s="45"/>
      <c r="FZV110" s="45"/>
      <c r="FZW110" s="45"/>
      <c r="FZX110" s="45"/>
      <c r="FZY110" s="45"/>
      <c r="FZZ110" s="45"/>
      <c r="GAA110" s="45"/>
      <c r="GAB110" s="45"/>
      <c r="GAC110" s="45"/>
      <c r="GAD110" s="45"/>
      <c r="GAE110" s="45"/>
      <c r="GAF110" s="45"/>
      <c r="GAG110" s="45"/>
      <c r="GAH110" s="45"/>
      <c r="GAI110" s="45"/>
      <c r="GAJ110" s="45"/>
      <c r="GAK110" s="45"/>
      <c r="GAL110" s="45"/>
      <c r="GAM110" s="45"/>
      <c r="GAN110" s="45"/>
      <c r="GAO110" s="45"/>
      <c r="GAP110" s="45"/>
      <c r="GAQ110" s="45"/>
      <c r="GAR110" s="45"/>
      <c r="GAS110" s="45"/>
      <c r="GAT110" s="45"/>
      <c r="GAU110" s="45"/>
      <c r="GAV110" s="45"/>
      <c r="GAW110" s="45"/>
      <c r="GAX110" s="45"/>
      <c r="GAY110" s="45"/>
      <c r="GAZ110" s="45"/>
      <c r="GBA110" s="45"/>
      <c r="GBB110" s="45"/>
      <c r="GBC110" s="45"/>
      <c r="GBD110" s="45"/>
      <c r="GBE110" s="45"/>
      <c r="GBF110" s="45"/>
      <c r="GBG110" s="45"/>
      <c r="GBH110" s="45"/>
      <c r="GBI110" s="45"/>
      <c r="GBJ110" s="45"/>
      <c r="GBK110" s="45"/>
      <c r="GBL110" s="45"/>
      <c r="GBM110" s="45"/>
      <c r="GBN110" s="45"/>
      <c r="GBO110" s="45"/>
      <c r="GBP110" s="45"/>
      <c r="GBQ110" s="45"/>
      <c r="GBR110" s="45"/>
      <c r="GBS110" s="45"/>
      <c r="GBT110" s="45"/>
      <c r="GBU110" s="45"/>
      <c r="GBV110" s="45"/>
      <c r="GBW110" s="45"/>
      <c r="GBX110" s="45"/>
      <c r="GBY110" s="45"/>
      <c r="GBZ110" s="45"/>
      <c r="GCA110" s="45"/>
      <c r="GCB110" s="45"/>
      <c r="GCC110" s="45"/>
      <c r="GCD110" s="45"/>
      <c r="GCE110" s="45"/>
      <c r="GCF110" s="45"/>
      <c r="GCG110" s="45"/>
      <c r="GCH110" s="45"/>
      <c r="GCI110" s="45"/>
      <c r="GCJ110" s="45"/>
      <c r="GCK110" s="45"/>
      <c r="GCL110" s="45"/>
      <c r="GCM110" s="45"/>
      <c r="GCN110" s="45"/>
      <c r="GCO110" s="45"/>
      <c r="GCP110" s="45"/>
      <c r="GCQ110" s="45"/>
      <c r="GCR110" s="45"/>
      <c r="GCS110" s="45"/>
      <c r="GCT110" s="45"/>
      <c r="GCU110" s="45"/>
      <c r="GCV110" s="45"/>
      <c r="GCW110" s="45"/>
      <c r="GCX110" s="45"/>
      <c r="GCY110" s="45"/>
      <c r="GCZ110" s="45"/>
      <c r="GDA110" s="45"/>
      <c r="GDB110" s="45"/>
      <c r="GDC110" s="45"/>
      <c r="GDD110" s="45"/>
      <c r="GDE110" s="45"/>
      <c r="GDF110" s="45"/>
      <c r="GDG110" s="45"/>
      <c r="GDH110" s="45"/>
      <c r="GDI110" s="45"/>
      <c r="GDJ110" s="45"/>
      <c r="GDK110" s="45"/>
      <c r="GDL110" s="45"/>
      <c r="GDM110" s="45"/>
      <c r="GDN110" s="45"/>
      <c r="GDO110" s="45"/>
      <c r="GDP110" s="45"/>
      <c r="GDQ110" s="45"/>
      <c r="GDR110" s="45"/>
      <c r="GDS110" s="45"/>
      <c r="GDT110" s="45"/>
      <c r="GDU110" s="45"/>
      <c r="GDV110" s="45"/>
      <c r="GDW110" s="45"/>
      <c r="GDX110" s="45"/>
      <c r="GDY110" s="45"/>
      <c r="GDZ110" s="45"/>
      <c r="GEA110" s="45"/>
      <c r="GEB110" s="45"/>
      <c r="GEC110" s="45"/>
      <c r="GED110" s="45"/>
      <c r="GEE110" s="45"/>
      <c r="GEF110" s="45"/>
      <c r="GEG110" s="45"/>
      <c r="GEH110" s="45"/>
      <c r="GEI110" s="45"/>
      <c r="GEJ110" s="45"/>
      <c r="GEK110" s="45"/>
      <c r="GEL110" s="45"/>
      <c r="GEM110" s="45"/>
      <c r="GEN110" s="45"/>
      <c r="GEO110" s="45"/>
      <c r="GEP110" s="45"/>
      <c r="GEQ110" s="45"/>
      <c r="GER110" s="45"/>
      <c r="GES110" s="45"/>
      <c r="GET110" s="45"/>
      <c r="GEU110" s="45"/>
      <c r="GEV110" s="45"/>
      <c r="GEW110" s="45"/>
      <c r="GEX110" s="45"/>
      <c r="GEY110" s="45"/>
      <c r="GEZ110" s="45"/>
      <c r="GFA110" s="45"/>
      <c r="GFB110" s="45"/>
      <c r="GFC110" s="45"/>
      <c r="GFD110" s="45"/>
      <c r="GFE110" s="45"/>
      <c r="GFF110" s="45"/>
      <c r="GFG110" s="45"/>
      <c r="GFH110" s="45"/>
      <c r="GFI110" s="45"/>
      <c r="GFJ110" s="45"/>
      <c r="GFK110" s="45"/>
      <c r="GFL110" s="45"/>
      <c r="GFM110" s="45"/>
      <c r="GFN110" s="45"/>
      <c r="GFO110" s="45"/>
      <c r="GFP110" s="45"/>
      <c r="GFQ110" s="45"/>
      <c r="GFR110" s="45"/>
      <c r="GFS110" s="45"/>
      <c r="GFT110" s="45"/>
      <c r="GFU110" s="45"/>
      <c r="GFV110" s="45"/>
      <c r="GFW110" s="45"/>
      <c r="GFX110" s="45"/>
      <c r="GFY110" s="45"/>
      <c r="GFZ110" s="45"/>
      <c r="GGA110" s="45"/>
      <c r="GGB110" s="45"/>
      <c r="GGC110" s="45"/>
      <c r="GGD110" s="45"/>
      <c r="GGE110" s="45"/>
      <c r="GGF110" s="45"/>
      <c r="GGG110" s="45"/>
      <c r="GGH110" s="45"/>
      <c r="GGI110" s="45"/>
      <c r="GGJ110" s="45"/>
      <c r="GGK110" s="45"/>
      <c r="GGL110" s="45"/>
      <c r="GGM110" s="45"/>
      <c r="GGN110" s="45"/>
      <c r="GGO110" s="45"/>
      <c r="GGP110" s="45"/>
      <c r="GGQ110" s="45"/>
      <c r="GGR110" s="45"/>
      <c r="GGS110" s="45"/>
      <c r="GGT110" s="45"/>
      <c r="GGU110" s="45"/>
      <c r="GGV110" s="45"/>
      <c r="GGW110" s="45"/>
      <c r="GGX110" s="45"/>
      <c r="GGY110" s="45"/>
      <c r="GGZ110" s="45"/>
      <c r="GHA110" s="45"/>
      <c r="GHB110" s="45"/>
      <c r="GHC110" s="45"/>
      <c r="GHD110" s="45"/>
      <c r="GHE110" s="45"/>
      <c r="GHF110" s="45"/>
      <c r="GHG110" s="45"/>
      <c r="GHH110" s="45"/>
      <c r="GHI110" s="45"/>
      <c r="GHJ110" s="45"/>
      <c r="GHK110" s="45"/>
      <c r="GHL110" s="45"/>
      <c r="GHM110" s="45"/>
      <c r="GHN110" s="45"/>
      <c r="GHO110" s="45"/>
      <c r="GHP110" s="45"/>
      <c r="GHQ110" s="45"/>
      <c r="GHR110" s="45"/>
      <c r="GHS110" s="45"/>
      <c r="GHT110" s="45"/>
      <c r="GHU110" s="45"/>
      <c r="GHV110" s="45"/>
      <c r="GHW110" s="45"/>
      <c r="GHX110" s="45"/>
      <c r="GHY110" s="45"/>
      <c r="GHZ110" s="45"/>
      <c r="GIA110" s="45"/>
      <c r="GIB110" s="45"/>
      <c r="GIC110" s="45"/>
      <c r="GID110" s="45"/>
      <c r="GIE110" s="45"/>
      <c r="GIF110" s="45"/>
      <c r="GIG110" s="45"/>
      <c r="GIH110" s="45"/>
      <c r="GII110" s="45"/>
      <c r="GIJ110" s="45"/>
      <c r="GIK110" s="45"/>
      <c r="GIL110" s="45"/>
      <c r="GIM110" s="45"/>
      <c r="GIN110" s="45"/>
      <c r="GIO110" s="45"/>
      <c r="GIP110" s="45"/>
      <c r="GIQ110" s="45"/>
      <c r="GIR110" s="45"/>
      <c r="GIS110" s="45"/>
      <c r="GIT110" s="45"/>
      <c r="GIU110" s="45"/>
      <c r="GIV110" s="45"/>
      <c r="GIW110" s="45"/>
      <c r="GIX110" s="45"/>
      <c r="GIY110" s="45"/>
      <c r="GIZ110" s="45"/>
      <c r="GJA110" s="45"/>
      <c r="GJB110" s="45"/>
      <c r="GJC110" s="45"/>
      <c r="GJD110" s="45"/>
      <c r="GJE110" s="45"/>
      <c r="GJF110" s="45"/>
      <c r="GJG110" s="45"/>
      <c r="GJH110" s="45"/>
      <c r="GJI110" s="45"/>
      <c r="GJJ110" s="45"/>
      <c r="GJK110" s="45"/>
      <c r="GJL110" s="45"/>
      <c r="GJM110" s="45"/>
      <c r="GJN110" s="45"/>
      <c r="GJO110" s="45"/>
      <c r="GJP110" s="45"/>
      <c r="GJQ110" s="45"/>
      <c r="GJR110" s="45"/>
      <c r="GJS110" s="45"/>
      <c r="GJT110" s="45"/>
      <c r="GJU110" s="45"/>
      <c r="GJV110" s="45"/>
      <c r="GJW110" s="45"/>
      <c r="GJX110" s="45"/>
      <c r="GJY110" s="45"/>
      <c r="GJZ110" s="45"/>
      <c r="GKA110" s="45"/>
      <c r="GKB110" s="45"/>
      <c r="GKC110" s="45"/>
      <c r="GKD110" s="45"/>
      <c r="GKE110" s="45"/>
      <c r="GKF110" s="45"/>
      <c r="GKG110" s="45"/>
      <c r="GKH110" s="45"/>
      <c r="GKI110" s="45"/>
      <c r="GKJ110" s="45"/>
      <c r="GKK110" s="45"/>
      <c r="GKL110" s="45"/>
      <c r="GKM110" s="45"/>
      <c r="GKN110" s="45"/>
      <c r="GKO110" s="45"/>
      <c r="GKP110" s="45"/>
      <c r="GKQ110" s="45"/>
      <c r="GKR110" s="45"/>
      <c r="GKS110" s="45"/>
      <c r="GKT110" s="45"/>
      <c r="GKU110" s="45"/>
      <c r="GKV110" s="45"/>
      <c r="GKW110" s="45"/>
      <c r="GKX110" s="45"/>
      <c r="GKY110" s="45"/>
      <c r="GKZ110" s="45"/>
      <c r="GLA110" s="45"/>
      <c r="GLB110" s="45"/>
      <c r="GLC110" s="45"/>
      <c r="GLD110" s="45"/>
      <c r="GLE110" s="45"/>
      <c r="GLF110" s="45"/>
      <c r="GLG110" s="45"/>
      <c r="GLH110" s="45"/>
      <c r="GLI110" s="45"/>
      <c r="GLJ110" s="45"/>
      <c r="GLK110" s="45"/>
      <c r="GLL110" s="45"/>
      <c r="GLM110" s="45"/>
      <c r="GLN110" s="45"/>
      <c r="GLO110" s="45"/>
      <c r="GLP110" s="45"/>
      <c r="GLQ110" s="45"/>
      <c r="GLR110" s="45"/>
      <c r="GLS110" s="45"/>
      <c r="GLT110" s="45"/>
      <c r="GLU110" s="45"/>
      <c r="GLV110" s="45"/>
      <c r="GLW110" s="45"/>
      <c r="GLX110" s="45"/>
      <c r="GLY110" s="45"/>
      <c r="GLZ110" s="45"/>
      <c r="GMA110" s="45"/>
      <c r="GMB110" s="45"/>
      <c r="GMC110" s="45"/>
      <c r="GMD110" s="45"/>
      <c r="GME110" s="45"/>
      <c r="GMF110" s="45"/>
      <c r="GMG110" s="45"/>
      <c r="GMH110" s="45"/>
      <c r="GMI110" s="45"/>
      <c r="GMJ110" s="45"/>
      <c r="GMK110" s="45"/>
      <c r="GML110" s="45"/>
      <c r="GMM110" s="45"/>
      <c r="GMN110" s="45"/>
      <c r="GMO110" s="45"/>
      <c r="GMP110" s="45"/>
      <c r="GMQ110" s="45"/>
      <c r="GMR110" s="45"/>
      <c r="GMS110" s="45"/>
      <c r="GMT110" s="45"/>
      <c r="GMU110" s="45"/>
      <c r="GMV110" s="45"/>
      <c r="GMW110" s="45"/>
      <c r="GMX110" s="45"/>
      <c r="GMY110" s="45"/>
      <c r="GMZ110" s="45"/>
      <c r="GNA110" s="45"/>
      <c r="GNB110" s="45"/>
      <c r="GNC110" s="45"/>
      <c r="GND110" s="45"/>
      <c r="GNE110" s="45"/>
      <c r="GNF110" s="45"/>
      <c r="GNG110" s="45"/>
      <c r="GNH110" s="45"/>
      <c r="GNI110" s="45"/>
      <c r="GNJ110" s="45"/>
      <c r="GNK110" s="45"/>
      <c r="GNL110" s="45"/>
      <c r="GNM110" s="45"/>
      <c r="GNN110" s="45"/>
      <c r="GNO110" s="45"/>
      <c r="GNP110" s="45"/>
      <c r="GNQ110" s="45"/>
      <c r="GNR110" s="45"/>
      <c r="GNS110" s="45"/>
      <c r="GNT110" s="45"/>
      <c r="GNU110" s="45"/>
      <c r="GNV110" s="45"/>
      <c r="GNW110" s="45"/>
      <c r="GNX110" s="45"/>
      <c r="GNY110" s="45"/>
      <c r="GNZ110" s="45"/>
      <c r="GOA110" s="45"/>
      <c r="GOB110" s="45"/>
      <c r="GOC110" s="45"/>
      <c r="GOD110" s="45"/>
      <c r="GOE110" s="45"/>
      <c r="GOF110" s="45"/>
      <c r="GOG110" s="45"/>
      <c r="GOH110" s="45"/>
      <c r="GOI110" s="45"/>
      <c r="GOJ110" s="45"/>
      <c r="GOK110" s="45"/>
      <c r="GOL110" s="45"/>
      <c r="GOM110" s="45"/>
      <c r="GON110" s="45"/>
      <c r="GOO110" s="45"/>
      <c r="GOP110" s="45"/>
      <c r="GOQ110" s="45"/>
      <c r="GOR110" s="45"/>
      <c r="GOS110" s="45"/>
      <c r="GOT110" s="45"/>
      <c r="GOU110" s="45"/>
      <c r="GOV110" s="45"/>
      <c r="GOW110" s="45"/>
      <c r="GOX110" s="45"/>
      <c r="GOY110" s="45"/>
      <c r="GOZ110" s="45"/>
      <c r="GPA110" s="45"/>
      <c r="GPB110" s="45"/>
      <c r="GPC110" s="45"/>
      <c r="GPD110" s="45"/>
      <c r="GPE110" s="45"/>
      <c r="GPF110" s="45"/>
      <c r="GPG110" s="45"/>
      <c r="GPH110" s="45"/>
      <c r="GPI110" s="45"/>
      <c r="GPJ110" s="45"/>
      <c r="GPK110" s="45"/>
      <c r="GPL110" s="45"/>
      <c r="GPM110" s="45"/>
      <c r="GPN110" s="45"/>
      <c r="GPO110" s="45"/>
      <c r="GPP110" s="45"/>
      <c r="GPQ110" s="45"/>
      <c r="GPR110" s="45"/>
      <c r="GPS110" s="45"/>
      <c r="GPT110" s="45"/>
      <c r="GPU110" s="45"/>
      <c r="GPV110" s="45"/>
      <c r="GPW110" s="45"/>
      <c r="GPX110" s="45"/>
      <c r="GPY110" s="45"/>
      <c r="GPZ110" s="45"/>
      <c r="GQA110" s="45"/>
      <c r="GQB110" s="45"/>
      <c r="GQC110" s="45"/>
      <c r="GQD110" s="45"/>
      <c r="GQE110" s="45"/>
      <c r="GQF110" s="45"/>
      <c r="GQG110" s="45"/>
      <c r="GQH110" s="45"/>
      <c r="GQI110" s="45"/>
      <c r="GQJ110" s="45"/>
      <c r="GQK110" s="45"/>
      <c r="GQL110" s="45"/>
      <c r="GQM110" s="45"/>
      <c r="GQN110" s="45"/>
      <c r="GQO110" s="45"/>
      <c r="GQP110" s="45"/>
      <c r="GQQ110" s="45"/>
      <c r="GQR110" s="45"/>
      <c r="GQS110" s="45"/>
      <c r="GQT110" s="45"/>
      <c r="GQU110" s="45"/>
      <c r="GQV110" s="45"/>
      <c r="GQW110" s="45"/>
      <c r="GQX110" s="45"/>
      <c r="GQY110" s="45"/>
      <c r="GQZ110" s="45"/>
      <c r="GRA110" s="45"/>
      <c r="GRB110" s="45"/>
      <c r="GRC110" s="45"/>
      <c r="GRD110" s="45"/>
      <c r="GRE110" s="45"/>
      <c r="GRF110" s="45"/>
      <c r="GRG110" s="45"/>
      <c r="GRH110" s="45"/>
      <c r="GRI110" s="45"/>
      <c r="GRJ110" s="45"/>
      <c r="GRK110" s="45"/>
      <c r="GRL110" s="45"/>
      <c r="GRM110" s="45"/>
      <c r="GRN110" s="45"/>
      <c r="GRO110" s="45"/>
      <c r="GRP110" s="45"/>
      <c r="GRQ110" s="45"/>
      <c r="GRR110" s="45"/>
      <c r="GRS110" s="45"/>
      <c r="GRT110" s="45"/>
      <c r="GRU110" s="45"/>
      <c r="GRV110" s="45"/>
      <c r="GRW110" s="45"/>
      <c r="GRX110" s="45"/>
      <c r="GRY110" s="45"/>
      <c r="GRZ110" s="45"/>
      <c r="GSA110" s="45"/>
      <c r="GSB110" s="45"/>
      <c r="GSC110" s="45"/>
      <c r="GSD110" s="45"/>
      <c r="GSE110" s="45"/>
      <c r="GSF110" s="45"/>
      <c r="GSG110" s="45"/>
      <c r="GSH110" s="45"/>
      <c r="GSI110" s="45"/>
      <c r="GSJ110" s="45"/>
      <c r="GSK110" s="45"/>
      <c r="GSL110" s="45"/>
      <c r="GSM110" s="45"/>
      <c r="GSN110" s="45"/>
      <c r="GSO110" s="45"/>
      <c r="GSP110" s="45"/>
      <c r="GSQ110" s="45"/>
      <c r="GSR110" s="45"/>
      <c r="GSS110" s="45"/>
      <c r="GST110" s="45"/>
      <c r="GSU110" s="45"/>
      <c r="GSV110" s="45"/>
      <c r="GSW110" s="45"/>
      <c r="GSX110" s="45"/>
      <c r="GSY110" s="45"/>
      <c r="GSZ110" s="45"/>
      <c r="GTA110" s="45"/>
      <c r="GTB110" s="45"/>
      <c r="GTC110" s="45"/>
      <c r="GTD110" s="45"/>
      <c r="GTE110" s="45"/>
      <c r="GTF110" s="45"/>
      <c r="GTG110" s="45"/>
      <c r="GTH110" s="45"/>
      <c r="GTI110" s="45"/>
      <c r="GTJ110" s="45"/>
      <c r="GTK110" s="45"/>
      <c r="GTL110" s="45"/>
      <c r="GTM110" s="45"/>
      <c r="GTN110" s="45"/>
      <c r="GTO110" s="45"/>
      <c r="GTP110" s="45"/>
      <c r="GTQ110" s="45"/>
      <c r="GTR110" s="45"/>
      <c r="GTS110" s="45"/>
      <c r="GTT110" s="45"/>
      <c r="GTU110" s="45"/>
      <c r="GTV110" s="45"/>
      <c r="GTW110" s="45"/>
      <c r="GTX110" s="45"/>
      <c r="GTY110" s="45"/>
      <c r="GTZ110" s="45"/>
      <c r="GUA110" s="45"/>
      <c r="GUB110" s="45"/>
      <c r="GUC110" s="45"/>
      <c r="GUD110" s="45"/>
      <c r="GUE110" s="45"/>
      <c r="GUF110" s="45"/>
      <c r="GUG110" s="45"/>
      <c r="GUH110" s="45"/>
      <c r="GUI110" s="45"/>
      <c r="GUJ110" s="45"/>
      <c r="GUK110" s="45"/>
      <c r="GUL110" s="45"/>
      <c r="GUM110" s="45"/>
      <c r="GUN110" s="45"/>
      <c r="GUO110" s="45"/>
      <c r="GUP110" s="45"/>
      <c r="GUQ110" s="45"/>
      <c r="GUR110" s="45"/>
      <c r="GUS110" s="45"/>
      <c r="GUT110" s="45"/>
      <c r="GUU110" s="45"/>
      <c r="GUV110" s="45"/>
      <c r="GUW110" s="45"/>
      <c r="GUX110" s="45"/>
      <c r="GUY110" s="45"/>
      <c r="GUZ110" s="45"/>
      <c r="GVA110" s="45"/>
      <c r="GVB110" s="45"/>
      <c r="GVC110" s="45"/>
      <c r="GVD110" s="45"/>
      <c r="GVE110" s="45"/>
      <c r="GVF110" s="45"/>
      <c r="GVG110" s="45"/>
      <c r="GVH110" s="45"/>
      <c r="GVI110" s="45"/>
      <c r="GVJ110" s="45"/>
      <c r="GVK110" s="45"/>
      <c r="GVL110" s="45"/>
      <c r="GVM110" s="45"/>
      <c r="GVN110" s="45"/>
      <c r="GVO110" s="45"/>
      <c r="GVP110" s="45"/>
      <c r="GVQ110" s="45"/>
      <c r="GVR110" s="45"/>
      <c r="GVS110" s="45"/>
      <c r="GVT110" s="45"/>
      <c r="GVU110" s="45"/>
      <c r="GVV110" s="45"/>
      <c r="GVW110" s="45"/>
      <c r="GVX110" s="45"/>
      <c r="GVY110" s="45"/>
      <c r="GVZ110" s="45"/>
      <c r="GWA110" s="45"/>
      <c r="GWB110" s="45"/>
      <c r="GWC110" s="45"/>
      <c r="GWD110" s="45"/>
      <c r="GWE110" s="45"/>
      <c r="GWF110" s="45"/>
      <c r="GWG110" s="45"/>
      <c r="GWH110" s="45"/>
      <c r="GWI110" s="45"/>
      <c r="GWJ110" s="45"/>
      <c r="GWK110" s="45"/>
      <c r="GWL110" s="45"/>
      <c r="GWM110" s="45"/>
      <c r="GWN110" s="45"/>
      <c r="GWO110" s="45"/>
      <c r="GWP110" s="45"/>
      <c r="GWQ110" s="45"/>
      <c r="GWR110" s="45"/>
      <c r="GWS110" s="45"/>
      <c r="GWT110" s="45"/>
      <c r="GWU110" s="45"/>
      <c r="GWV110" s="45"/>
      <c r="GWW110" s="45"/>
      <c r="GWX110" s="45"/>
      <c r="GWY110" s="45"/>
      <c r="GWZ110" s="45"/>
      <c r="GXA110" s="45"/>
      <c r="GXB110" s="45"/>
      <c r="GXC110" s="45"/>
      <c r="GXD110" s="45"/>
      <c r="GXE110" s="45"/>
      <c r="GXF110" s="45"/>
      <c r="GXG110" s="45"/>
      <c r="GXH110" s="45"/>
      <c r="GXI110" s="45"/>
      <c r="GXJ110" s="45"/>
      <c r="GXK110" s="45"/>
      <c r="GXL110" s="45"/>
      <c r="GXM110" s="45"/>
      <c r="GXN110" s="45"/>
      <c r="GXO110" s="45"/>
      <c r="GXP110" s="45"/>
      <c r="GXQ110" s="45"/>
      <c r="GXR110" s="45"/>
      <c r="GXS110" s="45"/>
      <c r="GXT110" s="45"/>
      <c r="GXU110" s="45"/>
      <c r="GXV110" s="45"/>
      <c r="GXW110" s="45"/>
      <c r="GXX110" s="45"/>
      <c r="GXY110" s="45"/>
      <c r="GXZ110" s="45"/>
      <c r="GYA110" s="45"/>
      <c r="GYB110" s="45"/>
      <c r="GYC110" s="45"/>
      <c r="GYD110" s="45"/>
      <c r="GYE110" s="45"/>
      <c r="GYF110" s="45"/>
      <c r="GYG110" s="45"/>
      <c r="GYH110" s="45"/>
      <c r="GYI110" s="45"/>
      <c r="GYJ110" s="45"/>
      <c r="GYK110" s="45"/>
      <c r="GYL110" s="45"/>
      <c r="GYM110" s="45"/>
      <c r="GYN110" s="45"/>
      <c r="GYO110" s="45"/>
      <c r="GYP110" s="45"/>
      <c r="GYQ110" s="45"/>
      <c r="GYR110" s="45"/>
      <c r="GYS110" s="45"/>
      <c r="GYT110" s="45"/>
      <c r="GYU110" s="45"/>
      <c r="GYV110" s="45"/>
      <c r="GYW110" s="45"/>
      <c r="GYX110" s="45"/>
      <c r="GYY110" s="45"/>
      <c r="GYZ110" s="45"/>
      <c r="GZA110" s="45"/>
      <c r="GZB110" s="45"/>
      <c r="GZC110" s="45"/>
      <c r="GZD110" s="45"/>
      <c r="GZE110" s="45"/>
      <c r="GZF110" s="45"/>
      <c r="GZG110" s="45"/>
      <c r="GZH110" s="45"/>
      <c r="GZI110" s="45"/>
      <c r="GZJ110" s="45"/>
      <c r="GZK110" s="45"/>
      <c r="GZL110" s="45"/>
      <c r="GZM110" s="45"/>
      <c r="GZN110" s="45"/>
      <c r="GZO110" s="45"/>
      <c r="GZP110" s="45"/>
      <c r="GZQ110" s="45"/>
      <c r="GZR110" s="45"/>
      <c r="GZS110" s="45"/>
      <c r="GZT110" s="45"/>
      <c r="GZU110" s="45"/>
      <c r="GZV110" s="45"/>
      <c r="GZW110" s="45"/>
      <c r="GZX110" s="45"/>
      <c r="GZY110" s="45"/>
      <c r="GZZ110" s="45"/>
      <c r="HAA110" s="45"/>
      <c r="HAB110" s="45"/>
      <c r="HAC110" s="45"/>
      <c r="HAD110" s="45"/>
      <c r="HAE110" s="45"/>
      <c r="HAF110" s="45"/>
      <c r="HAG110" s="45"/>
      <c r="HAH110" s="45"/>
      <c r="HAI110" s="45"/>
      <c r="HAJ110" s="45"/>
      <c r="HAK110" s="45"/>
      <c r="HAL110" s="45"/>
      <c r="HAM110" s="45"/>
      <c r="HAN110" s="45"/>
      <c r="HAO110" s="45"/>
      <c r="HAP110" s="45"/>
      <c r="HAQ110" s="45"/>
      <c r="HAR110" s="45"/>
      <c r="HAS110" s="45"/>
      <c r="HAT110" s="45"/>
      <c r="HAU110" s="45"/>
      <c r="HAV110" s="45"/>
      <c r="HAW110" s="45"/>
      <c r="HAX110" s="45"/>
      <c r="HAY110" s="45"/>
      <c r="HAZ110" s="45"/>
      <c r="HBA110" s="45"/>
      <c r="HBB110" s="45"/>
      <c r="HBC110" s="45"/>
      <c r="HBD110" s="45"/>
      <c r="HBE110" s="45"/>
      <c r="HBF110" s="45"/>
      <c r="HBG110" s="45"/>
      <c r="HBH110" s="45"/>
      <c r="HBI110" s="45"/>
      <c r="HBJ110" s="45"/>
      <c r="HBK110" s="45"/>
      <c r="HBL110" s="45"/>
      <c r="HBM110" s="45"/>
      <c r="HBN110" s="45"/>
      <c r="HBO110" s="45"/>
      <c r="HBP110" s="45"/>
      <c r="HBQ110" s="45"/>
      <c r="HBR110" s="45"/>
      <c r="HBS110" s="45"/>
      <c r="HBT110" s="45"/>
      <c r="HBU110" s="45"/>
      <c r="HBV110" s="45"/>
      <c r="HBW110" s="45"/>
      <c r="HBX110" s="45"/>
      <c r="HBY110" s="45"/>
      <c r="HBZ110" s="45"/>
      <c r="HCA110" s="45"/>
      <c r="HCB110" s="45"/>
      <c r="HCC110" s="45"/>
      <c r="HCD110" s="45"/>
      <c r="HCE110" s="45"/>
      <c r="HCF110" s="45"/>
      <c r="HCG110" s="45"/>
      <c r="HCH110" s="45"/>
      <c r="HCI110" s="45"/>
      <c r="HCJ110" s="45"/>
      <c r="HCK110" s="45"/>
      <c r="HCL110" s="45"/>
      <c r="HCM110" s="45"/>
      <c r="HCN110" s="45"/>
      <c r="HCO110" s="45"/>
      <c r="HCP110" s="45"/>
      <c r="HCQ110" s="45"/>
      <c r="HCR110" s="45"/>
      <c r="HCS110" s="45"/>
      <c r="HCT110" s="45"/>
      <c r="HCU110" s="45"/>
      <c r="HCV110" s="45"/>
      <c r="HCW110" s="45"/>
      <c r="HCX110" s="45"/>
      <c r="HCY110" s="45"/>
      <c r="HCZ110" s="45"/>
      <c r="HDA110" s="45"/>
      <c r="HDB110" s="45"/>
      <c r="HDC110" s="45"/>
      <c r="HDD110" s="45"/>
      <c r="HDE110" s="45"/>
      <c r="HDF110" s="45"/>
      <c r="HDG110" s="45"/>
      <c r="HDH110" s="45"/>
      <c r="HDI110" s="45"/>
      <c r="HDJ110" s="45"/>
      <c r="HDK110" s="45"/>
      <c r="HDL110" s="45"/>
      <c r="HDM110" s="45"/>
      <c r="HDN110" s="45"/>
      <c r="HDO110" s="45"/>
      <c r="HDP110" s="45"/>
      <c r="HDQ110" s="45"/>
      <c r="HDR110" s="45"/>
      <c r="HDS110" s="45"/>
      <c r="HDT110" s="45"/>
      <c r="HDU110" s="45"/>
      <c r="HDV110" s="45"/>
      <c r="HDW110" s="45"/>
      <c r="HDX110" s="45"/>
      <c r="HDY110" s="45"/>
      <c r="HDZ110" s="45"/>
      <c r="HEA110" s="45"/>
      <c r="HEB110" s="45"/>
      <c r="HEC110" s="45"/>
      <c r="HED110" s="45"/>
      <c r="HEE110" s="45"/>
      <c r="HEF110" s="45"/>
      <c r="HEG110" s="45"/>
      <c r="HEH110" s="45"/>
      <c r="HEI110" s="45"/>
      <c r="HEJ110" s="45"/>
      <c r="HEK110" s="45"/>
      <c r="HEL110" s="45"/>
      <c r="HEM110" s="45"/>
      <c r="HEN110" s="45"/>
      <c r="HEO110" s="45"/>
      <c r="HEP110" s="45"/>
      <c r="HEQ110" s="45"/>
      <c r="HER110" s="45"/>
      <c r="HES110" s="45"/>
      <c r="HET110" s="45"/>
      <c r="HEU110" s="45"/>
      <c r="HEV110" s="45"/>
      <c r="HEW110" s="45"/>
      <c r="HEX110" s="45"/>
      <c r="HEY110" s="45"/>
      <c r="HEZ110" s="45"/>
      <c r="HFA110" s="45"/>
      <c r="HFB110" s="45"/>
      <c r="HFC110" s="45"/>
      <c r="HFD110" s="45"/>
      <c r="HFE110" s="45"/>
      <c r="HFF110" s="45"/>
      <c r="HFG110" s="45"/>
      <c r="HFH110" s="45"/>
      <c r="HFI110" s="45"/>
      <c r="HFJ110" s="45"/>
      <c r="HFK110" s="45"/>
      <c r="HFL110" s="45"/>
      <c r="HFM110" s="45"/>
      <c r="HFN110" s="45"/>
      <c r="HFO110" s="45"/>
      <c r="HFP110" s="45"/>
      <c r="HFQ110" s="45"/>
      <c r="HFR110" s="45"/>
      <c r="HFS110" s="45"/>
      <c r="HFT110" s="45"/>
      <c r="HFU110" s="45"/>
      <c r="HFV110" s="45"/>
      <c r="HFW110" s="45"/>
      <c r="HFX110" s="45"/>
      <c r="HFY110" s="45"/>
      <c r="HFZ110" s="45"/>
      <c r="HGA110" s="45"/>
      <c r="HGB110" s="45"/>
      <c r="HGC110" s="45"/>
      <c r="HGD110" s="45"/>
      <c r="HGE110" s="45"/>
      <c r="HGF110" s="45"/>
      <c r="HGG110" s="45"/>
      <c r="HGH110" s="45"/>
      <c r="HGI110" s="45"/>
      <c r="HGJ110" s="45"/>
      <c r="HGK110" s="45"/>
      <c r="HGL110" s="45"/>
      <c r="HGM110" s="45"/>
      <c r="HGN110" s="45"/>
      <c r="HGO110" s="45"/>
      <c r="HGP110" s="45"/>
      <c r="HGQ110" s="45"/>
      <c r="HGR110" s="45"/>
      <c r="HGS110" s="45"/>
      <c r="HGT110" s="45"/>
      <c r="HGU110" s="45"/>
      <c r="HGV110" s="45"/>
      <c r="HGW110" s="45"/>
      <c r="HGX110" s="45"/>
      <c r="HGY110" s="45"/>
      <c r="HGZ110" s="45"/>
      <c r="HHA110" s="45"/>
      <c r="HHB110" s="45"/>
      <c r="HHC110" s="45"/>
      <c r="HHD110" s="45"/>
      <c r="HHE110" s="45"/>
      <c r="HHF110" s="45"/>
      <c r="HHG110" s="45"/>
      <c r="HHH110" s="45"/>
      <c r="HHI110" s="45"/>
      <c r="HHJ110" s="45"/>
      <c r="HHK110" s="45"/>
      <c r="HHL110" s="45"/>
      <c r="HHM110" s="45"/>
      <c r="HHN110" s="45"/>
      <c r="HHO110" s="45"/>
      <c r="HHP110" s="45"/>
      <c r="HHQ110" s="45"/>
      <c r="HHR110" s="45"/>
      <c r="HHS110" s="45"/>
      <c r="HHT110" s="45"/>
      <c r="HHU110" s="45"/>
      <c r="HHV110" s="45"/>
      <c r="HHW110" s="45"/>
      <c r="HHX110" s="45"/>
      <c r="HHY110" s="45"/>
      <c r="HHZ110" s="45"/>
      <c r="HIA110" s="45"/>
      <c r="HIB110" s="45"/>
      <c r="HIC110" s="45"/>
      <c r="HID110" s="45"/>
      <c r="HIE110" s="45"/>
      <c r="HIF110" s="45"/>
      <c r="HIG110" s="45"/>
      <c r="HIH110" s="45"/>
      <c r="HII110" s="45"/>
      <c r="HIJ110" s="45"/>
      <c r="HIK110" s="45"/>
      <c r="HIL110" s="45"/>
      <c r="HIM110" s="45"/>
      <c r="HIN110" s="45"/>
      <c r="HIO110" s="45"/>
      <c r="HIP110" s="45"/>
      <c r="HIQ110" s="45"/>
      <c r="HIR110" s="45"/>
      <c r="HIS110" s="45"/>
      <c r="HIT110" s="45"/>
      <c r="HIU110" s="45"/>
      <c r="HIV110" s="45"/>
      <c r="HIW110" s="45"/>
      <c r="HIX110" s="45"/>
      <c r="HIY110" s="45"/>
      <c r="HIZ110" s="45"/>
      <c r="HJA110" s="45"/>
      <c r="HJB110" s="45"/>
      <c r="HJC110" s="45"/>
      <c r="HJD110" s="45"/>
      <c r="HJE110" s="45"/>
      <c r="HJF110" s="45"/>
      <c r="HJG110" s="45"/>
      <c r="HJH110" s="45"/>
      <c r="HJI110" s="45"/>
      <c r="HJJ110" s="45"/>
      <c r="HJK110" s="45"/>
      <c r="HJL110" s="45"/>
      <c r="HJM110" s="45"/>
      <c r="HJN110" s="45"/>
      <c r="HJO110" s="45"/>
      <c r="HJP110" s="45"/>
      <c r="HJQ110" s="45"/>
      <c r="HJR110" s="45"/>
      <c r="HJS110" s="45"/>
      <c r="HJT110" s="45"/>
      <c r="HJU110" s="45"/>
      <c r="HJV110" s="45"/>
      <c r="HJW110" s="45"/>
      <c r="HJX110" s="45"/>
      <c r="HJY110" s="45"/>
      <c r="HJZ110" s="45"/>
      <c r="HKA110" s="45"/>
      <c r="HKB110" s="45"/>
      <c r="HKC110" s="45"/>
      <c r="HKD110" s="45"/>
      <c r="HKE110" s="45"/>
      <c r="HKF110" s="45"/>
      <c r="HKG110" s="45"/>
      <c r="HKH110" s="45"/>
      <c r="HKI110" s="45"/>
      <c r="HKJ110" s="45"/>
      <c r="HKK110" s="45"/>
      <c r="HKL110" s="45"/>
      <c r="HKM110" s="45"/>
      <c r="HKN110" s="45"/>
      <c r="HKO110" s="45"/>
      <c r="HKP110" s="45"/>
      <c r="HKQ110" s="45"/>
      <c r="HKR110" s="45"/>
      <c r="HKS110" s="45"/>
      <c r="HKT110" s="45"/>
      <c r="HKU110" s="45"/>
      <c r="HKV110" s="45"/>
      <c r="HKW110" s="45"/>
      <c r="HKX110" s="45"/>
      <c r="HKY110" s="45"/>
      <c r="HKZ110" s="45"/>
      <c r="HLA110" s="45"/>
      <c r="HLB110" s="45"/>
      <c r="HLC110" s="45"/>
      <c r="HLD110" s="45"/>
      <c r="HLE110" s="45"/>
      <c r="HLF110" s="45"/>
      <c r="HLG110" s="45"/>
      <c r="HLH110" s="45"/>
      <c r="HLI110" s="45"/>
      <c r="HLJ110" s="45"/>
      <c r="HLK110" s="45"/>
      <c r="HLL110" s="45"/>
      <c r="HLM110" s="45"/>
      <c r="HLN110" s="45"/>
      <c r="HLO110" s="45"/>
      <c r="HLP110" s="45"/>
      <c r="HLQ110" s="45"/>
      <c r="HLR110" s="45"/>
      <c r="HLS110" s="45"/>
      <c r="HLT110" s="45"/>
      <c r="HLU110" s="45"/>
      <c r="HLV110" s="45"/>
      <c r="HLW110" s="45"/>
      <c r="HLX110" s="45"/>
      <c r="HLY110" s="45"/>
      <c r="HLZ110" s="45"/>
      <c r="HMA110" s="45"/>
      <c r="HMB110" s="45"/>
      <c r="HMC110" s="45"/>
      <c r="HMD110" s="45"/>
      <c r="HME110" s="45"/>
      <c r="HMF110" s="45"/>
      <c r="HMG110" s="45"/>
      <c r="HMH110" s="45"/>
      <c r="HMI110" s="45"/>
      <c r="HMJ110" s="45"/>
      <c r="HMK110" s="45"/>
      <c r="HML110" s="45"/>
      <c r="HMM110" s="45"/>
      <c r="HMN110" s="45"/>
      <c r="HMO110" s="45"/>
      <c r="HMP110" s="45"/>
      <c r="HMQ110" s="45"/>
      <c r="HMR110" s="45"/>
      <c r="HMS110" s="45"/>
      <c r="HMT110" s="45"/>
      <c r="HMU110" s="45"/>
      <c r="HMV110" s="45"/>
      <c r="HMW110" s="45"/>
      <c r="HMX110" s="45"/>
      <c r="HMY110" s="45"/>
      <c r="HMZ110" s="45"/>
      <c r="HNA110" s="45"/>
      <c r="HNB110" s="45"/>
      <c r="HNC110" s="45"/>
      <c r="HND110" s="45"/>
      <c r="HNE110" s="45"/>
      <c r="HNF110" s="45"/>
      <c r="HNG110" s="45"/>
      <c r="HNH110" s="45"/>
      <c r="HNI110" s="45"/>
      <c r="HNJ110" s="45"/>
      <c r="HNK110" s="45"/>
      <c r="HNL110" s="45"/>
      <c r="HNM110" s="45"/>
      <c r="HNN110" s="45"/>
      <c r="HNO110" s="45"/>
      <c r="HNP110" s="45"/>
      <c r="HNQ110" s="45"/>
      <c r="HNR110" s="45"/>
      <c r="HNS110" s="45"/>
      <c r="HNT110" s="45"/>
      <c r="HNU110" s="45"/>
      <c r="HNV110" s="45"/>
      <c r="HNW110" s="45"/>
      <c r="HNX110" s="45"/>
      <c r="HNY110" s="45"/>
      <c r="HNZ110" s="45"/>
      <c r="HOA110" s="45"/>
      <c r="HOB110" s="45"/>
      <c r="HOC110" s="45"/>
      <c r="HOD110" s="45"/>
      <c r="HOE110" s="45"/>
      <c r="HOF110" s="45"/>
      <c r="HOG110" s="45"/>
      <c r="HOH110" s="45"/>
      <c r="HOI110" s="45"/>
      <c r="HOJ110" s="45"/>
      <c r="HOK110" s="45"/>
      <c r="HOL110" s="45"/>
      <c r="HOM110" s="45"/>
      <c r="HON110" s="45"/>
      <c r="HOO110" s="45"/>
      <c r="HOP110" s="45"/>
      <c r="HOQ110" s="45"/>
      <c r="HOR110" s="45"/>
      <c r="HOS110" s="45"/>
      <c r="HOT110" s="45"/>
      <c r="HOU110" s="45"/>
      <c r="HOV110" s="45"/>
      <c r="HOW110" s="45"/>
      <c r="HOX110" s="45"/>
      <c r="HOY110" s="45"/>
      <c r="HOZ110" s="45"/>
      <c r="HPA110" s="45"/>
      <c r="HPB110" s="45"/>
      <c r="HPC110" s="45"/>
      <c r="HPD110" s="45"/>
      <c r="HPE110" s="45"/>
      <c r="HPF110" s="45"/>
      <c r="HPG110" s="45"/>
      <c r="HPH110" s="45"/>
      <c r="HPI110" s="45"/>
      <c r="HPJ110" s="45"/>
      <c r="HPK110" s="45"/>
      <c r="HPL110" s="45"/>
      <c r="HPM110" s="45"/>
      <c r="HPN110" s="45"/>
      <c r="HPO110" s="45"/>
      <c r="HPP110" s="45"/>
      <c r="HPQ110" s="45"/>
      <c r="HPR110" s="45"/>
      <c r="HPS110" s="45"/>
      <c r="HPT110" s="45"/>
      <c r="HPU110" s="45"/>
      <c r="HPV110" s="45"/>
      <c r="HPW110" s="45"/>
      <c r="HPX110" s="45"/>
      <c r="HPY110" s="45"/>
      <c r="HPZ110" s="45"/>
      <c r="HQA110" s="45"/>
      <c r="HQB110" s="45"/>
      <c r="HQC110" s="45"/>
      <c r="HQD110" s="45"/>
      <c r="HQE110" s="45"/>
      <c r="HQF110" s="45"/>
      <c r="HQG110" s="45"/>
      <c r="HQH110" s="45"/>
      <c r="HQI110" s="45"/>
      <c r="HQJ110" s="45"/>
      <c r="HQK110" s="45"/>
      <c r="HQL110" s="45"/>
      <c r="HQM110" s="45"/>
      <c r="HQN110" s="45"/>
      <c r="HQO110" s="45"/>
      <c r="HQP110" s="45"/>
      <c r="HQQ110" s="45"/>
      <c r="HQR110" s="45"/>
      <c r="HQS110" s="45"/>
      <c r="HQT110" s="45"/>
      <c r="HQU110" s="45"/>
      <c r="HQV110" s="45"/>
      <c r="HQW110" s="45"/>
      <c r="HQX110" s="45"/>
      <c r="HQY110" s="45"/>
      <c r="HQZ110" s="45"/>
      <c r="HRA110" s="45"/>
      <c r="HRB110" s="45"/>
      <c r="HRC110" s="45"/>
      <c r="HRD110" s="45"/>
      <c r="HRE110" s="45"/>
      <c r="HRF110" s="45"/>
      <c r="HRG110" s="45"/>
      <c r="HRH110" s="45"/>
      <c r="HRI110" s="45"/>
      <c r="HRJ110" s="45"/>
      <c r="HRK110" s="45"/>
      <c r="HRL110" s="45"/>
      <c r="HRM110" s="45"/>
      <c r="HRN110" s="45"/>
      <c r="HRO110" s="45"/>
      <c r="HRP110" s="45"/>
      <c r="HRQ110" s="45"/>
      <c r="HRR110" s="45"/>
      <c r="HRS110" s="45"/>
      <c r="HRT110" s="45"/>
      <c r="HRU110" s="45"/>
      <c r="HRV110" s="45"/>
      <c r="HRW110" s="45"/>
      <c r="HRX110" s="45"/>
      <c r="HRY110" s="45"/>
      <c r="HRZ110" s="45"/>
      <c r="HSA110" s="45"/>
      <c r="HSB110" s="45"/>
      <c r="HSC110" s="45"/>
      <c r="HSD110" s="45"/>
      <c r="HSE110" s="45"/>
      <c r="HSF110" s="45"/>
      <c r="HSG110" s="45"/>
      <c r="HSH110" s="45"/>
      <c r="HSI110" s="45"/>
      <c r="HSJ110" s="45"/>
      <c r="HSK110" s="45"/>
      <c r="HSL110" s="45"/>
      <c r="HSM110" s="45"/>
      <c r="HSN110" s="45"/>
      <c r="HSO110" s="45"/>
      <c r="HSP110" s="45"/>
      <c r="HSQ110" s="45"/>
      <c r="HSR110" s="45"/>
      <c r="HSS110" s="45"/>
      <c r="HST110" s="45"/>
      <c r="HSU110" s="45"/>
      <c r="HSV110" s="45"/>
      <c r="HSW110" s="45"/>
      <c r="HSX110" s="45"/>
      <c r="HSY110" s="45"/>
      <c r="HSZ110" s="45"/>
      <c r="HTA110" s="45"/>
      <c r="HTB110" s="45"/>
      <c r="HTC110" s="45"/>
      <c r="HTD110" s="45"/>
      <c r="HTE110" s="45"/>
      <c r="HTF110" s="45"/>
      <c r="HTG110" s="45"/>
      <c r="HTH110" s="45"/>
      <c r="HTI110" s="45"/>
      <c r="HTJ110" s="45"/>
      <c r="HTK110" s="45"/>
      <c r="HTL110" s="45"/>
      <c r="HTM110" s="45"/>
      <c r="HTN110" s="45"/>
      <c r="HTO110" s="45"/>
      <c r="HTP110" s="45"/>
      <c r="HTQ110" s="45"/>
      <c r="HTR110" s="45"/>
      <c r="HTS110" s="45"/>
      <c r="HTT110" s="45"/>
      <c r="HTU110" s="45"/>
      <c r="HTV110" s="45"/>
      <c r="HTW110" s="45"/>
      <c r="HTX110" s="45"/>
      <c r="HTY110" s="45"/>
      <c r="HTZ110" s="45"/>
      <c r="HUA110" s="45"/>
      <c r="HUB110" s="45"/>
      <c r="HUC110" s="45"/>
      <c r="HUD110" s="45"/>
      <c r="HUE110" s="45"/>
      <c r="HUF110" s="45"/>
      <c r="HUG110" s="45"/>
      <c r="HUH110" s="45"/>
      <c r="HUI110" s="45"/>
      <c r="HUJ110" s="45"/>
      <c r="HUK110" s="45"/>
      <c r="HUL110" s="45"/>
      <c r="HUM110" s="45"/>
      <c r="HUN110" s="45"/>
      <c r="HUO110" s="45"/>
      <c r="HUP110" s="45"/>
      <c r="HUQ110" s="45"/>
      <c r="HUR110" s="45"/>
      <c r="HUS110" s="45"/>
      <c r="HUT110" s="45"/>
      <c r="HUU110" s="45"/>
      <c r="HUV110" s="45"/>
      <c r="HUW110" s="45"/>
      <c r="HUX110" s="45"/>
      <c r="HUY110" s="45"/>
      <c r="HUZ110" s="45"/>
      <c r="HVA110" s="45"/>
      <c r="HVB110" s="45"/>
      <c r="HVC110" s="45"/>
      <c r="HVD110" s="45"/>
      <c r="HVE110" s="45"/>
      <c r="HVF110" s="45"/>
      <c r="HVG110" s="45"/>
      <c r="HVH110" s="45"/>
      <c r="HVI110" s="45"/>
      <c r="HVJ110" s="45"/>
      <c r="HVK110" s="45"/>
      <c r="HVL110" s="45"/>
      <c r="HVM110" s="45"/>
      <c r="HVN110" s="45"/>
      <c r="HVO110" s="45"/>
      <c r="HVP110" s="45"/>
      <c r="HVQ110" s="45"/>
      <c r="HVR110" s="45"/>
      <c r="HVS110" s="45"/>
      <c r="HVT110" s="45"/>
      <c r="HVU110" s="45"/>
      <c r="HVV110" s="45"/>
      <c r="HVW110" s="45"/>
      <c r="HVX110" s="45"/>
      <c r="HVY110" s="45"/>
      <c r="HVZ110" s="45"/>
      <c r="HWA110" s="45"/>
      <c r="HWB110" s="45"/>
      <c r="HWC110" s="45"/>
      <c r="HWD110" s="45"/>
      <c r="HWE110" s="45"/>
      <c r="HWF110" s="45"/>
      <c r="HWG110" s="45"/>
      <c r="HWH110" s="45"/>
      <c r="HWI110" s="45"/>
      <c r="HWJ110" s="45"/>
      <c r="HWK110" s="45"/>
      <c r="HWL110" s="45"/>
      <c r="HWM110" s="45"/>
      <c r="HWN110" s="45"/>
      <c r="HWO110" s="45"/>
      <c r="HWP110" s="45"/>
      <c r="HWQ110" s="45"/>
      <c r="HWR110" s="45"/>
      <c r="HWS110" s="45"/>
      <c r="HWT110" s="45"/>
      <c r="HWU110" s="45"/>
      <c r="HWV110" s="45"/>
      <c r="HWW110" s="45"/>
      <c r="HWX110" s="45"/>
      <c r="HWY110" s="45"/>
      <c r="HWZ110" s="45"/>
      <c r="HXA110" s="45"/>
      <c r="HXB110" s="45"/>
      <c r="HXC110" s="45"/>
      <c r="HXD110" s="45"/>
      <c r="HXE110" s="45"/>
      <c r="HXF110" s="45"/>
      <c r="HXG110" s="45"/>
      <c r="HXH110" s="45"/>
      <c r="HXI110" s="45"/>
      <c r="HXJ110" s="45"/>
      <c r="HXK110" s="45"/>
      <c r="HXL110" s="45"/>
      <c r="HXM110" s="45"/>
      <c r="HXN110" s="45"/>
      <c r="HXO110" s="45"/>
      <c r="HXP110" s="45"/>
      <c r="HXQ110" s="45"/>
      <c r="HXR110" s="45"/>
      <c r="HXS110" s="45"/>
      <c r="HXT110" s="45"/>
      <c r="HXU110" s="45"/>
      <c r="HXV110" s="45"/>
      <c r="HXW110" s="45"/>
      <c r="HXX110" s="45"/>
      <c r="HXY110" s="45"/>
      <c r="HXZ110" s="45"/>
      <c r="HYA110" s="45"/>
      <c r="HYB110" s="45"/>
      <c r="HYC110" s="45"/>
      <c r="HYD110" s="45"/>
      <c r="HYE110" s="45"/>
      <c r="HYF110" s="45"/>
      <c r="HYG110" s="45"/>
      <c r="HYH110" s="45"/>
      <c r="HYI110" s="45"/>
      <c r="HYJ110" s="45"/>
      <c r="HYK110" s="45"/>
      <c r="HYL110" s="45"/>
      <c r="HYM110" s="45"/>
      <c r="HYN110" s="45"/>
      <c r="HYO110" s="45"/>
      <c r="HYP110" s="45"/>
      <c r="HYQ110" s="45"/>
      <c r="HYR110" s="45"/>
      <c r="HYS110" s="45"/>
      <c r="HYT110" s="45"/>
      <c r="HYU110" s="45"/>
      <c r="HYV110" s="45"/>
      <c r="HYW110" s="45"/>
      <c r="HYX110" s="45"/>
      <c r="HYY110" s="45"/>
      <c r="HYZ110" s="45"/>
      <c r="HZA110" s="45"/>
      <c r="HZB110" s="45"/>
      <c r="HZC110" s="45"/>
      <c r="HZD110" s="45"/>
      <c r="HZE110" s="45"/>
      <c r="HZF110" s="45"/>
      <c r="HZG110" s="45"/>
      <c r="HZH110" s="45"/>
      <c r="HZI110" s="45"/>
      <c r="HZJ110" s="45"/>
      <c r="HZK110" s="45"/>
      <c r="HZL110" s="45"/>
      <c r="HZM110" s="45"/>
      <c r="HZN110" s="45"/>
      <c r="HZO110" s="45"/>
      <c r="HZP110" s="45"/>
      <c r="HZQ110" s="45"/>
      <c r="HZR110" s="45"/>
      <c r="HZS110" s="45"/>
      <c r="HZT110" s="45"/>
      <c r="HZU110" s="45"/>
      <c r="HZV110" s="45"/>
      <c r="HZW110" s="45"/>
      <c r="HZX110" s="45"/>
      <c r="HZY110" s="45"/>
      <c r="HZZ110" s="45"/>
      <c r="IAA110" s="45"/>
      <c r="IAB110" s="45"/>
      <c r="IAC110" s="45"/>
      <c r="IAD110" s="45"/>
      <c r="IAE110" s="45"/>
      <c r="IAF110" s="45"/>
      <c r="IAG110" s="45"/>
      <c r="IAH110" s="45"/>
      <c r="IAI110" s="45"/>
      <c r="IAJ110" s="45"/>
      <c r="IAK110" s="45"/>
      <c r="IAL110" s="45"/>
      <c r="IAM110" s="45"/>
      <c r="IAN110" s="45"/>
      <c r="IAO110" s="45"/>
      <c r="IAP110" s="45"/>
      <c r="IAQ110" s="45"/>
      <c r="IAR110" s="45"/>
      <c r="IAS110" s="45"/>
      <c r="IAT110" s="45"/>
      <c r="IAU110" s="45"/>
      <c r="IAV110" s="45"/>
      <c r="IAW110" s="45"/>
      <c r="IAX110" s="45"/>
      <c r="IAY110" s="45"/>
      <c r="IAZ110" s="45"/>
      <c r="IBA110" s="45"/>
      <c r="IBB110" s="45"/>
      <c r="IBC110" s="45"/>
      <c r="IBD110" s="45"/>
      <c r="IBE110" s="45"/>
      <c r="IBF110" s="45"/>
      <c r="IBG110" s="45"/>
      <c r="IBH110" s="45"/>
      <c r="IBI110" s="45"/>
      <c r="IBJ110" s="45"/>
      <c r="IBK110" s="45"/>
      <c r="IBL110" s="45"/>
      <c r="IBM110" s="45"/>
      <c r="IBN110" s="45"/>
      <c r="IBO110" s="45"/>
      <c r="IBP110" s="45"/>
      <c r="IBQ110" s="45"/>
      <c r="IBR110" s="45"/>
      <c r="IBS110" s="45"/>
      <c r="IBT110" s="45"/>
      <c r="IBU110" s="45"/>
      <c r="IBV110" s="45"/>
      <c r="IBW110" s="45"/>
      <c r="IBX110" s="45"/>
      <c r="IBY110" s="45"/>
      <c r="IBZ110" s="45"/>
      <c r="ICA110" s="45"/>
      <c r="ICB110" s="45"/>
      <c r="ICC110" s="45"/>
      <c r="ICD110" s="45"/>
      <c r="ICE110" s="45"/>
      <c r="ICF110" s="45"/>
      <c r="ICG110" s="45"/>
      <c r="ICH110" s="45"/>
      <c r="ICI110" s="45"/>
      <c r="ICJ110" s="45"/>
      <c r="ICK110" s="45"/>
      <c r="ICL110" s="45"/>
      <c r="ICM110" s="45"/>
      <c r="ICN110" s="45"/>
      <c r="ICO110" s="45"/>
      <c r="ICP110" s="45"/>
      <c r="ICQ110" s="45"/>
      <c r="ICR110" s="45"/>
      <c r="ICS110" s="45"/>
      <c r="ICT110" s="45"/>
      <c r="ICU110" s="45"/>
      <c r="ICV110" s="45"/>
      <c r="ICW110" s="45"/>
      <c r="ICX110" s="45"/>
      <c r="ICY110" s="45"/>
      <c r="ICZ110" s="45"/>
      <c r="IDA110" s="45"/>
      <c r="IDB110" s="45"/>
      <c r="IDC110" s="45"/>
      <c r="IDD110" s="45"/>
      <c r="IDE110" s="45"/>
      <c r="IDF110" s="45"/>
      <c r="IDG110" s="45"/>
      <c r="IDH110" s="45"/>
      <c r="IDI110" s="45"/>
      <c r="IDJ110" s="45"/>
      <c r="IDK110" s="45"/>
      <c r="IDL110" s="45"/>
      <c r="IDM110" s="45"/>
      <c r="IDN110" s="45"/>
      <c r="IDO110" s="45"/>
      <c r="IDP110" s="45"/>
      <c r="IDQ110" s="45"/>
      <c r="IDR110" s="45"/>
      <c r="IDS110" s="45"/>
      <c r="IDT110" s="45"/>
      <c r="IDU110" s="45"/>
      <c r="IDV110" s="45"/>
      <c r="IDW110" s="45"/>
      <c r="IDX110" s="45"/>
      <c r="IDY110" s="45"/>
      <c r="IDZ110" s="45"/>
      <c r="IEA110" s="45"/>
      <c r="IEB110" s="45"/>
      <c r="IEC110" s="45"/>
      <c r="IED110" s="45"/>
      <c r="IEE110" s="45"/>
      <c r="IEF110" s="45"/>
      <c r="IEG110" s="45"/>
      <c r="IEH110" s="45"/>
      <c r="IEI110" s="45"/>
      <c r="IEJ110" s="45"/>
      <c r="IEK110" s="45"/>
      <c r="IEL110" s="45"/>
      <c r="IEM110" s="45"/>
      <c r="IEN110" s="45"/>
      <c r="IEO110" s="45"/>
      <c r="IEP110" s="45"/>
      <c r="IEQ110" s="45"/>
      <c r="IER110" s="45"/>
      <c r="IES110" s="45"/>
      <c r="IET110" s="45"/>
      <c r="IEU110" s="45"/>
      <c r="IEV110" s="45"/>
      <c r="IEW110" s="45"/>
      <c r="IEX110" s="45"/>
      <c r="IEY110" s="45"/>
      <c r="IEZ110" s="45"/>
      <c r="IFA110" s="45"/>
      <c r="IFB110" s="45"/>
      <c r="IFC110" s="45"/>
      <c r="IFD110" s="45"/>
      <c r="IFE110" s="45"/>
      <c r="IFF110" s="45"/>
      <c r="IFG110" s="45"/>
      <c r="IFH110" s="45"/>
      <c r="IFI110" s="45"/>
      <c r="IFJ110" s="45"/>
      <c r="IFK110" s="45"/>
      <c r="IFL110" s="45"/>
      <c r="IFM110" s="45"/>
      <c r="IFN110" s="45"/>
      <c r="IFO110" s="45"/>
      <c r="IFP110" s="45"/>
      <c r="IFQ110" s="45"/>
      <c r="IFR110" s="45"/>
      <c r="IFS110" s="45"/>
      <c r="IFT110" s="45"/>
      <c r="IFU110" s="45"/>
      <c r="IFV110" s="45"/>
      <c r="IFW110" s="45"/>
      <c r="IFX110" s="45"/>
      <c r="IFY110" s="45"/>
      <c r="IFZ110" s="45"/>
      <c r="IGA110" s="45"/>
      <c r="IGB110" s="45"/>
      <c r="IGC110" s="45"/>
      <c r="IGD110" s="45"/>
      <c r="IGE110" s="45"/>
      <c r="IGF110" s="45"/>
      <c r="IGG110" s="45"/>
      <c r="IGH110" s="45"/>
      <c r="IGI110" s="45"/>
      <c r="IGJ110" s="45"/>
      <c r="IGK110" s="45"/>
      <c r="IGL110" s="45"/>
      <c r="IGM110" s="45"/>
      <c r="IGN110" s="45"/>
      <c r="IGO110" s="45"/>
      <c r="IGP110" s="45"/>
      <c r="IGQ110" s="45"/>
      <c r="IGR110" s="45"/>
      <c r="IGS110" s="45"/>
      <c r="IGT110" s="45"/>
      <c r="IGU110" s="45"/>
      <c r="IGV110" s="45"/>
      <c r="IGW110" s="45"/>
      <c r="IGX110" s="45"/>
      <c r="IGY110" s="45"/>
      <c r="IGZ110" s="45"/>
      <c r="IHA110" s="45"/>
      <c r="IHB110" s="45"/>
      <c r="IHC110" s="45"/>
      <c r="IHD110" s="45"/>
      <c r="IHE110" s="45"/>
      <c r="IHF110" s="45"/>
      <c r="IHG110" s="45"/>
      <c r="IHH110" s="45"/>
      <c r="IHI110" s="45"/>
      <c r="IHJ110" s="45"/>
      <c r="IHK110" s="45"/>
      <c r="IHL110" s="45"/>
      <c r="IHM110" s="45"/>
      <c r="IHN110" s="45"/>
      <c r="IHO110" s="45"/>
      <c r="IHP110" s="45"/>
      <c r="IHQ110" s="45"/>
      <c r="IHR110" s="45"/>
      <c r="IHS110" s="45"/>
      <c r="IHT110" s="45"/>
      <c r="IHU110" s="45"/>
      <c r="IHV110" s="45"/>
      <c r="IHW110" s="45"/>
      <c r="IHX110" s="45"/>
      <c r="IHY110" s="45"/>
      <c r="IHZ110" s="45"/>
      <c r="IIA110" s="45"/>
      <c r="IIB110" s="45"/>
      <c r="IIC110" s="45"/>
      <c r="IID110" s="45"/>
      <c r="IIE110" s="45"/>
      <c r="IIF110" s="45"/>
      <c r="IIG110" s="45"/>
      <c r="IIH110" s="45"/>
      <c r="III110" s="45"/>
      <c r="IIJ110" s="45"/>
      <c r="IIK110" s="45"/>
      <c r="IIL110" s="45"/>
      <c r="IIM110" s="45"/>
      <c r="IIN110" s="45"/>
      <c r="IIO110" s="45"/>
      <c r="IIP110" s="45"/>
      <c r="IIQ110" s="45"/>
      <c r="IIR110" s="45"/>
      <c r="IIS110" s="45"/>
      <c r="IIT110" s="45"/>
      <c r="IIU110" s="45"/>
      <c r="IIV110" s="45"/>
      <c r="IIW110" s="45"/>
      <c r="IIX110" s="45"/>
      <c r="IIY110" s="45"/>
      <c r="IIZ110" s="45"/>
      <c r="IJA110" s="45"/>
      <c r="IJB110" s="45"/>
      <c r="IJC110" s="45"/>
      <c r="IJD110" s="45"/>
      <c r="IJE110" s="45"/>
      <c r="IJF110" s="45"/>
      <c r="IJG110" s="45"/>
      <c r="IJH110" s="45"/>
      <c r="IJI110" s="45"/>
      <c r="IJJ110" s="45"/>
      <c r="IJK110" s="45"/>
      <c r="IJL110" s="45"/>
      <c r="IJM110" s="45"/>
      <c r="IJN110" s="45"/>
      <c r="IJO110" s="45"/>
      <c r="IJP110" s="45"/>
      <c r="IJQ110" s="45"/>
      <c r="IJR110" s="45"/>
      <c r="IJS110" s="45"/>
      <c r="IJT110" s="45"/>
      <c r="IJU110" s="45"/>
      <c r="IJV110" s="45"/>
      <c r="IJW110" s="45"/>
      <c r="IJX110" s="45"/>
      <c r="IJY110" s="45"/>
      <c r="IJZ110" s="45"/>
      <c r="IKA110" s="45"/>
      <c r="IKB110" s="45"/>
      <c r="IKC110" s="45"/>
      <c r="IKD110" s="45"/>
      <c r="IKE110" s="45"/>
      <c r="IKF110" s="45"/>
      <c r="IKG110" s="45"/>
      <c r="IKH110" s="45"/>
      <c r="IKI110" s="45"/>
      <c r="IKJ110" s="45"/>
      <c r="IKK110" s="45"/>
      <c r="IKL110" s="45"/>
      <c r="IKM110" s="45"/>
      <c r="IKN110" s="45"/>
      <c r="IKO110" s="45"/>
      <c r="IKP110" s="45"/>
      <c r="IKQ110" s="45"/>
      <c r="IKR110" s="45"/>
      <c r="IKS110" s="45"/>
      <c r="IKT110" s="45"/>
      <c r="IKU110" s="45"/>
      <c r="IKV110" s="45"/>
      <c r="IKW110" s="45"/>
      <c r="IKX110" s="45"/>
      <c r="IKY110" s="45"/>
      <c r="IKZ110" s="45"/>
      <c r="ILA110" s="45"/>
      <c r="ILB110" s="45"/>
      <c r="ILC110" s="45"/>
      <c r="ILD110" s="45"/>
      <c r="ILE110" s="45"/>
      <c r="ILF110" s="45"/>
      <c r="ILG110" s="45"/>
      <c r="ILH110" s="45"/>
      <c r="ILI110" s="45"/>
      <c r="ILJ110" s="45"/>
      <c r="ILK110" s="45"/>
      <c r="ILL110" s="45"/>
      <c r="ILM110" s="45"/>
      <c r="ILN110" s="45"/>
      <c r="ILO110" s="45"/>
      <c r="ILP110" s="45"/>
      <c r="ILQ110" s="45"/>
      <c r="ILR110" s="45"/>
      <c r="ILS110" s="45"/>
      <c r="ILT110" s="45"/>
      <c r="ILU110" s="45"/>
      <c r="ILV110" s="45"/>
      <c r="ILW110" s="45"/>
      <c r="ILX110" s="45"/>
      <c r="ILY110" s="45"/>
      <c r="ILZ110" s="45"/>
      <c r="IMA110" s="45"/>
      <c r="IMB110" s="45"/>
      <c r="IMC110" s="45"/>
      <c r="IMD110" s="45"/>
      <c r="IME110" s="45"/>
      <c r="IMF110" s="45"/>
      <c r="IMG110" s="45"/>
      <c r="IMH110" s="45"/>
      <c r="IMI110" s="45"/>
      <c r="IMJ110" s="45"/>
      <c r="IMK110" s="45"/>
      <c r="IML110" s="45"/>
      <c r="IMM110" s="45"/>
      <c r="IMN110" s="45"/>
      <c r="IMO110" s="45"/>
      <c r="IMP110" s="45"/>
      <c r="IMQ110" s="45"/>
      <c r="IMR110" s="45"/>
      <c r="IMS110" s="45"/>
      <c r="IMT110" s="45"/>
      <c r="IMU110" s="45"/>
      <c r="IMV110" s="45"/>
      <c r="IMW110" s="45"/>
      <c r="IMX110" s="45"/>
      <c r="IMY110" s="45"/>
      <c r="IMZ110" s="45"/>
      <c r="INA110" s="45"/>
      <c r="INB110" s="45"/>
      <c r="INC110" s="45"/>
      <c r="IND110" s="45"/>
      <c r="INE110" s="45"/>
      <c r="INF110" s="45"/>
      <c r="ING110" s="45"/>
      <c r="INH110" s="45"/>
      <c r="INI110" s="45"/>
      <c r="INJ110" s="45"/>
      <c r="INK110" s="45"/>
      <c r="INL110" s="45"/>
      <c r="INM110" s="45"/>
      <c r="INN110" s="45"/>
      <c r="INO110" s="45"/>
      <c r="INP110" s="45"/>
      <c r="INQ110" s="45"/>
      <c r="INR110" s="45"/>
      <c r="INS110" s="45"/>
      <c r="INT110" s="45"/>
      <c r="INU110" s="45"/>
      <c r="INV110" s="45"/>
      <c r="INW110" s="45"/>
      <c r="INX110" s="45"/>
      <c r="INY110" s="45"/>
      <c r="INZ110" s="45"/>
      <c r="IOA110" s="45"/>
      <c r="IOB110" s="45"/>
      <c r="IOC110" s="45"/>
      <c r="IOD110" s="45"/>
      <c r="IOE110" s="45"/>
      <c r="IOF110" s="45"/>
      <c r="IOG110" s="45"/>
      <c r="IOH110" s="45"/>
      <c r="IOI110" s="45"/>
      <c r="IOJ110" s="45"/>
      <c r="IOK110" s="45"/>
      <c r="IOL110" s="45"/>
      <c r="IOM110" s="45"/>
      <c r="ION110" s="45"/>
      <c r="IOO110" s="45"/>
      <c r="IOP110" s="45"/>
      <c r="IOQ110" s="45"/>
      <c r="IOR110" s="45"/>
      <c r="IOS110" s="45"/>
      <c r="IOT110" s="45"/>
      <c r="IOU110" s="45"/>
      <c r="IOV110" s="45"/>
      <c r="IOW110" s="45"/>
      <c r="IOX110" s="45"/>
      <c r="IOY110" s="45"/>
      <c r="IOZ110" s="45"/>
      <c r="IPA110" s="45"/>
      <c r="IPB110" s="45"/>
      <c r="IPC110" s="45"/>
      <c r="IPD110" s="45"/>
      <c r="IPE110" s="45"/>
      <c r="IPF110" s="45"/>
      <c r="IPG110" s="45"/>
      <c r="IPH110" s="45"/>
      <c r="IPI110" s="45"/>
      <c r="IPJ110" s="45"/>
      <c r="IPK110" s="45"/>
      <c r="IPL110" s="45"/>
      <c r="IPM110" s="45"/>
      <c r="IPN110" s="45"/>
      <c r="IPO110" s="45"/>
      <c r="IPP110" s="45"/>
      <c r="IPQ110" s="45"/>
      <c r="IPR110" s="45"/>
      <c r="IPS110" s="45"/>
      <c r="IPT110" s="45"/>
      <c r="IPU110" s="45"/>
      <c r="IPV110" s="45"/>
      <c r="IPW110" s="45"/>
      <c r="IPX110" s="45"/>
      <c r="IPY110" s="45"/>
      <c r="IPZ110" s="45"/>
      <c r="IQA110" s="45"/>
      <c r="IQB110" s="45"/>
      <c r="IQC110" s="45"/>
      <c r="IQD110" s="45"/>
      <c r="IQE110" s="45"/>
      <c r="IQF110" s="45"/>
      <c r="IQG110" s="45"/>
      <c r="IQH110" s="45"/>
      <c r="IQI110" s="45"/>
      <c r="IQJ110" s="45"/>
      <c r="IQK110" s="45"/>
      <c r="IQL110" s="45"/>
      <c r="IQM110" s="45"/>
      <c r="IQN110" s="45"/>
      <c r="IQO110" s="45"/>
      <c r="IQP110" s="45"/>
      <c r="IQQ110" s="45"/>
      <c r="IQR110" s="45"/>
      <c r="IQS110" s="45"/>
      <c r="IQT110" s="45"/>
      <c r="IQU110" s="45"/>
      <c r="IQV110" s="45"/>
      <c r="IQW110" s="45"/>
      <c r="IQX110" s="45"/>
      <c r="IQY110" s="45"/>
      <c r="IQZ110" s="45"/>
      <c r="IRA110" s="45"/>
      <c r="IRB110" s="45"/>
      <c r="IRC110" s="45"/>
      <c r="IRD110" s="45"/>
      <c r="IRE110" s="45"/>
      <c r="IRF110" s="45"/>
      <c r="IRG110" s="45"/>
      <c r="IRH110" s="45"/>
      <c r="IRI110" s="45"/>
      <c r="IRJ110" s="45"/>
      <c r="IRK110" s="45"/>
      <c r="IRL110" s="45"/>
      <c r="IRM110" s="45"/>
      <c r="IRN110" s="45"/>
      <c r="IRO110" s="45"/>
      <c r="IRP110" s="45"/>
      <c r="IRQ110" s="45"/>
      <c r="IRR110" s="45"/>
      <c r="IRS110" s="45"/>
      <c r="IRT110" s="45"/>
      <c r="IRU110" s="45"/>
      <c r="IRV110" s="45"/>
      <c r="IRW110" s="45"/>
      <c r="IRX110" s="45"/>
      <c r="IRY110" s="45"/>
      <c r="IRZ110" s="45"/>
      <c r="ISA110" s="45"/>
      <c r="ISB110" s="45"/>
      <c r="ISC110" s="45"/>
      <c r="ISD110" s="45"/>
      <c r="ISE110" s="45"/>
      <c r="ISF110" s="45"/>
      <c r="ISG110" s="45"/>
      <c r="ISH110" s="45"/>
      <c r="ISI110" s="45"/>
      <c r="ISJ110" s="45"/>
      <c r="ISK110" s="45"/>
      <c r="ISL110" s="45"/>
      <c r="ISM110" s="45"/>
      <c r="ISN110" s="45"/>
      <c r="ISO110" s="45"/>
      <c r="ISP110" s="45"/>
      <c r="ISQ110" s="45"/>
      <c r="ISR110" s="45"/>
      <c r="ISS110" s="45"/>
      <c r="IST110" s="45"/>
      <c r="ISU110" s="45"/>
      <c r="ISV110" s="45"/>
      <c r="ISW110" s="45"/>
      <c r="ISX110" s="45"/>
      <c r="ISY110" s="45"/>
      <c r="ISZ110" s="45"/>
      <c r="ITA110" s="45"/>
      <c r="ITB110" s="45"/>
      <c r="ITC110" s="45"/>
      <c r="ITD110" s="45"/>
      <c r="ITE110" s="45"/>
      <c r="ITF110" s="45"/>
      <c r="ITG110" s="45"/>
      <c r="ITH110" s="45"/>
      <c r="ITI110" s="45"/>
      <c r="ITJ110" s="45"/>
      <c r="ITK110" s="45"/>
      <c r="ITL110" s="45"/>
      <c r="ITM110" s="45"/>
      <c r="ITN110" s="45"/>
      <c r="ITO110" s="45"/>
      <c r="ITP110" s="45"/>
      <c r="ITQ110" s="45"/>
      <c r="ITR110" s="45"/>
      <c r="ITS110" s="45"/>
      <c r="ITT110" s="45"/>
      <c r="ITU110" s="45"/>
      <c r="ITV110" s="45"/>
      <c r="ITW110" s="45"/>
      <c r="ITX110" s="45"/>
      <c r="ITY110" s="45"/>
      <c r="ITZ110" s="45"/>
      <c r="IUA110" s="45"/>
      <c r="IUB110" s="45"/>
      <c r="IUC110" s="45"/>
      <c r="IUD110" s="45"/>
      <c r="IUE110" s="45"/>
      <c r="IUF110" s="45"/>
      <c r="IUG110" s="45"/>
      <c r="IUH110" s="45"/>
      <c r="IUI110" s="45"/>
      <c r="IUJ110" s="45"/>
      <c r="IUK110" s="45"/>
      <c r="IUL110" s="45"/>
      <c r="IUM110" s="45"/>
      <c r="IUN110" s="45"/>
      <c r="IUO110" s="45"/>
      <c r="IUP110" s="45"/>
      <c r="IUQ110" s="45"/>
      <c r="IUR110" s="45"/>
      <c r="IUS110" s="45"/>
      <c r="IUT110" s="45"/>
      <c r="IUU110" s="45"/>
      <c r="IUV110" s="45"/>
      <c r="IUW110" s="45"/>
      <c r="IUX110" s="45"/>
      <c r="IUY110" s="45"/>
      <c r="IUZ110" s="45"/>
      <c r="IVA110" s="45"/>
      <c r="IVB110" s="45"/>
      <c r="IVC110" s="45"/>
      <c r="IVD110" s="45"/>
      <c r="IVE110" s="45"/>
      <c r="IVF110" s="45"/>
      <c r="IVG110" s="45"/>
      <c r="IVH110" s="45"/>
      <c r="IVI110" s="45"/>
      <c r="IVJ110" s="45"/>
      <c r="IVK110" s="45"/>
      <c r="IVL110" s="45"/>
      <c r="IVM110" s="45"/>
      <c r="IVN110" s="45"/>
      <c r="IVO110" s="45"/>
      <c r="IVP110" s="45"/>
      <c r="IVQ110" s="45"/>
      <c r="IVR110" s="45"/>
      <c r="IVS110" s="45"/>
      <c r="IVT110" s="45"/>
      <c r="IVU110" s="45"/>
      <c r="IVV110" s="45"/>
      <c r="IVW110" s="45"/>
      <c r="IVX110" s="45"/>
      <c r="IVY110" s="45"/>
      <c r="IVZ110" s="45"/>
      <c r="IWA110" s="45"/>
      <c r="IWB110" s="45"/>
      <c r="IWC110" s="45"/>
      <c r="IWD110" s="45"/>
      <c r="IWE110" s="45"/>
      <c r="IWF110" s="45"/>
      <c r="IWG110" s="45"/>
      <c r="IWH110" s="45"/>
      <c r="IWI110" s="45"/>
      <c r="IWJ110" s="45"/>
      <c r="IWK110" s="45"/>
      <c r="IWL110" s="45"/>
      <c r="IWM110" s="45"/>
      <c r="IWN110" s="45"/>
      <c r="IWO110" s="45"/>
      <c r="IWP110" s="45"/>
      <c r="IWQ110" s="45"/>
      <c r="IWR110" s="45"/>
      <c r="IWS110" s="45"/>
      <c r="IWT110" s="45"/>
      <c r="IWU110" s="45"/>
      <c r="IWV110" s="45"/>
      <c r="IWW110" s="45"/>
      <c r="IWX110" s="45"/>
      <c r="IWY110" s="45"/>
      <c r="IWZ110" s="45"/>
      <c r="IXA110" s="45"/>
      <c r="IXB110" s="45"/>
      <c r="IXC110" s="45"/>
      <c r="IXD110" s="45"/>
      <c r="IXE110" s="45"/>
      <c r="IXF110" s="45"/>
      <c r="IXG110" s="45"/>
      <c r="IXH110" s="45"/>
      <c r="IXI110" s="45"/>
      <c r="IXJ110" s="45"/>
      <c r="IXK110" s="45"/>
      <c r="IXL110" s="45"/>
      <c r="IXM110" s="45"/>
      <c r="IXN110" s="45"/>
      <c r="IXO110" s="45"/>
      <c r="IXP110" s="45"/>
      <c r="IXQ110" s="45"/>
      <c r="IXR110" s="45"/>
      <c r="IXS110" s="45"/>
      <c r="IXT110" s="45"/>
      <c r="IXU110" s="45"/>
      <c r="IXV110" s="45"/>
      <c r="IXW110" s="45"/>
      <c r="IXX110" s="45"/>
      <c r="IXY110" s="45"/>
      <c r="IXZ110" s="45"/>
      <c r="IYA110" s="45"/>
      <c r="IYB110" s="45"/>
      <c r="IYC110" s="45"/>
      <c r="IYD110" s="45"/>
      <c r="IYE110" s="45"/>
      <c r="IYF110" s="45"/>
      <c r="IYG110" s="45"/>
      <c r="IYH110" s="45"/>
      <c r="IYI110" s="45"/>
      <c r="IYJ110" s="45"/>
      <c r="IYK110" s="45"/>
      <c r="IYL110" s="45"/>
      <c r="IYM110" s="45"/>
      <c r="IYN110" s="45"/>
      <c r="IYO110" s="45"/>
      <c r="IYP110" s="45"/>
      <c r="IYQ110" s="45"/>
      <c r="IYR110" s="45"/>
      <c r="IYS110" s="45"/>
      <c r="IYT110" s="45"/>
      <c r="IYU110" s="45"/>
      <c r="IYV110" s="45"/>
      <c r="IYW110" s="45"/>
      <c r="IYX110" s="45"/>
      <c r="IYY110" s="45"/>
      <c r="IYZ110" s="45"/>
      <c r="IZA110" s="45"/>
      <c r="IZB110" s="45"/>
      <c r="IZC110" s="45"/>
      <c r="IZD110" s="45"/>
      <c r="IZE110" s="45"/>
      <c r="IZF110" s="45"/>
      <c r="IZG110" s="45"/>
      <c r="IZH110" s="45"/>
      <c r="IZI110" s="45"/>
      <c r="IZJ110" s="45"/>
      <c r="IZK110" s="45"/>
      <c r="IZL110" s="45"/>
      <c r="IZM110" s="45"/>
      <c r="IZN110" s="45"/>
      <c r="IZO110" s="45"/>
      <c r="IZP110" s="45"/>
      <c r="IZQ110" s="45"/>
      <c r="IZR110" s="45"/>
      <c r="IZS110" s="45"/>
      <c r="IZT110" s="45"/>
      <c r="IZU110" s="45"/>
      <c r="IZV110" s="45"/>
      <c r="IZW110" s="45"/>
      <c r="IZX110" s="45"/>
      <c r="IZY110" s="45"/>
      <c r="IZZ110" s="45"/>
      <c r="JAA110" s="45"/>
      <c r="JAB110" s="45"/>
      <c r="JAC110" s="45"/>
      <c r="JAD110" s="45"/>
      <c r="JAE110" s="45"/>
      <c r="JAF110" s="45"/>
      <c r="JAG110" s="45"/>
      <c r="JAH110" s="45"/>
      <c r="JAI110" s="45"/>
      <c r="JAJ110" s="45"/>
      <c r="JAK110" s="45"/>
      <c r="JAL110" s="45"/>
      <c r="JAM110" s="45"/>
      <c r="JAN110" s="45"/>
      <c r="JAO110" s="45"/>
      <c r="JAP110" s="45"/>
      <c r="JAQ110" s="45"/>
      <c r="JAR110" s="45"/>
      <c r="JAS110" s="45"/>
      <c r="JAT110" s="45"/>
      <c r="JAU110" s="45"/>
      <c r="JAV110" s="45"/>
      <c r="JAW110" s="45"/>
      <c r="JAX110" s="45"/>
      <c r="JAY110" s="45"/>
      <c r="JAZ110" s="45"/>
      <c r="JBA110" s="45"/>
      <c r="JBB110" s="45"/>
      <c r="JBC110" s="45"/>
      <c r="JBD110" s="45"/>
      <c r="JBE110" s="45"/>
      <c r="JBF110" s="45"/>
      <c r="JBG110" s="45"/>
      <c r="JBH110" s="45"/>
      <c r="JBI110" s="45"/>
      <c r="JBJ110" s="45"/>
      <c r="JBK110" s="45"/>
      <c r="JBL110" s="45"/>
      <c r="JBM110" s="45"/>
      <c r="JBN110" s="45"/>
      <c r="JBO110" s="45"/>
      <c r="JBP110" s="45"/>
      <c r="JBQ110" s="45"/>
      <c r="JBR110" s="45"/>
      <c r="JBS110" s="45"/>
      <c r="JBT110" s="45"/>
      <c r="JBU110" s="45"/>
      <c r="JBV110" s="45"/>
      <c r="JBW110" s="45"/>
      <c r="JBX110" s="45"/>
      <c r="JBY110" s="45"/>
      <c r="JBZ110" s="45"/>
      <c r="JCA110" s="45"/>
      <c r="JCB110" s="45"/>
      <c r="JCC110" s="45"/>
      <c r="JCD110" s="45"/>
      <c r="JCE110" s="45"/>
      <c r="JCF110" s="45"/>
      <c r="JCG110" s="45"/>
      <c r="JCH110" s="45"/>
      <c r="JCI110" s="45"/>
      <c r="JCJ110" s="45"/>
      <c r="JCK110" s="45"/>
      <c r="JCL110" s="45"/>
      <c r="JCM110" s="45"/>
      <c r="JCN110" s="45"/>
      <c r="JCO110" s="45"/>
      <c r="JCP110" s="45"/>
      <c r="JCQ110" s="45"/>
      <c r="JCR110" s="45"/>
      <c r="JCS110" s="45"/>
      <c r="JCT110" s="45"/>
      <c r="JCU110" s="45"/>
      <c r="JCV110" s="45"/>
      <c r="JCW110" s="45"/>
      <c r="JCX110" s="45"/>
      <c r="JCY110" s="45"/>
      <c r="JCZ110" s="45"/>
      <c r="JDA110" s="45"/>
      <c r="JDB110" s="45"/>
      <c r="JDC110" s="45"/>
      <c r="JDD110" s="45"/>
      <c r="JDE110" s="45"/>
      <c r="JDF110" s="45"/>
      <c r="JDG110" s="45"/>
      <c r="JDH110" s="45"/>
      <c r="JDI110" s="45"/>
      <c r="JDJ110" s="45"/>
      <c r="JDK110" s="45"/>
      <c r="JDL110" s="45"/>
      <c r="JDM110" s="45"/>
      <c r="JDN110" s="45"/>
      <c r="JDO110" s="45"/>
      <c r="JDP110" s="45"/>
      <c r="JDQ110" s="45"/>
      <c r="JDR110" s="45"/>
      <c r="JDS110" s="45"/>
      <c r="JDT110" s="45"/>
      <c r="JDU110" s="45"/>
      <c r="JDV110" s="45"/>
      <c r="JDW110" s="45"/>
      <c r="JDX110" s="45"/>
      <c r="JDY110" s="45"/>
      <c r="JDZ110" s="45"/>
      <c r="JEA110" s="45"/>
      <c r="JEB110" s="45"/>
      <c r="JEC110" s="45"/>
      <c r="JED110" s="45"/>
      <c r="JEE110" s="45"/>
      <c r="JEF110" s="45"/>
      <c r="JEG110" s="45"/>
      <c r="JEH110" s="45"/>
      <c r="JEI110" s="45"/>
      <c r="JEJ110" s="45"/>
      <c r="JEK110" s="45"/>
      <c r="JEL110" s="45"/>
      <c r="JEM110" s="45"/>
      <c r="JEN110" s="45"/>
      <c r="JEO110" s="45"/>
      <c r="JEP110" s="45"/>
      <c r="JEQ110" s="45"/>
      <c r="JER110" s="45"/>
      <c r="JES110" s="45"/>
      <c r="JET110" s="45"/>
      <c r="JEU110" s="45"/>
      <c r="JEV110" s="45"/>
      <c r="JEW110" s="45"/>
      <c r="JEX110" s="45"/>
      <c r="JEY110" s="45"/>
      <c r="JEZ110" s="45"/>
      <c r="JFA110" s="45"/>
      <c r="JFB110" s="45"/>
      <c r="JFC110" s="45"/>
      <c r="JFD110" s="45"/>
      <c r="JFE110" s="45"/>
      <c r="JFF110" s="45"/>
      <c r="JFG110" s="45"/>
      <c r="JFH110" s="45"/>
      <c r="JFI110" s="45"/>
      <c r="JFJ110" s="45"/>
      <c r="JFK110" s="45"/>
      <c r="JFL110" s="45"/>
      <c r="JFM110" s="45"/>
      <c r="JFN110" s="45"/>
      <c r="JFO110" s="45"/>
      <c r="JFP110" s="45"/>
      <c r="JFQ110" s="45"/>
      <c r="JFR110" s="45"/>
      <c r="JFS110" s="45"/>
      <c r="JFT110" s="45"/>
      <c r="JFU110" s="45"/>
      <c r="JFV110" s="45"/>
      <c r="JFW110" s="45"/>
      <c r="JFX110" s="45"/>
      <c r="JFY110" s="45"/>
      <c r="JFZ110" s="45"/>
      <c r="JGA110" s="45"/>
      <c r="JGB110" s="45"/>
      <c r="JGC110" s="45"/>
      <c r="JGD110" s="45"/>
      <c r="JGE110" s="45"/>
      <c r="JGF110" s="45"/>
      <c r="JGG110" s="45"/>
      <c r="JGH110" s="45"/>
      <c r="JGI110" s="45"/>
      <c r="JGJ110" s="45"/>
      <c r="JGK110" s="45"/>
      <c r="JGL110" s="45"/>
      <c r="JGM110" s="45"/>
      <c r="JGN110" s="45"/>
      <c r="JGO110" s="45"/>
      <c r="JGP110" s="45"/>
      <c r="JGQ110" s="45"/>
      <c r="JGR110" s="45"/>
      <c r="JGS110" s="45"/>
      <c r="JGT110" s="45"/>
      <c r="JGU110" s="45"/>
      <c r="JGV110" s="45"/>
      <c r="JGW110" s="45"/>
      <c r="JGX110" s="45"/>
      <c r="JGY110" s="45"/>
      <c r="JGZ110" s="45"/>
      <c r="JHA110" s="45"/>
      <c r="JHB110" s="45"/>
      <c r="JHC110" s="45"/>
      <c r="JHD110" s="45"/>
      <c r="JHE110" s="45"/>
      <c r="JHF110" s="45"/>
      <c r="JHG110" s="45"/>
      <c r="JHH110" s="45"/>
      <c r="JHI110" s="45"/>
      <c r="JHJ110" s="45"/>
      <c r="JHK110" s="45"/>
      <c r="JHL110" s="45"/>
      <c r="JHM110" s="45"/>
      <c r="JHN110" s="45"/>
      <c r="JHO110" s="45"/>
      <c r="JHP110" s="45"/>
      <c r="JHQ110" s="45"/>
      <c r="JHR110" s="45"/>
      <c r="JHS110" s="45"/>
      <c r="JHT110" s="45"/>
      <c r="JHU110" s="45"/>
      <c r="JHV110" s="45"/>
      <c r="JHW110" s="45"/>
      <c r="JHX110" s="45"/>
      <c r="JHY110" s="45"/>
      <c r="JHZ110" s="45"/>
      <c r="JIA110" s="45"/>
      <c r="JIB110" s="45"/>
      <c r="JIC110" s="45"/>
      <c r="JID110" s="45"/>
      <c r="JIE110" s="45"/>
      <c r="JIF110" s="45"/>
      <c r="JIG110" s="45"/>
      <c r="JIH110" s="45"/>
      <c r="JII110" s="45"/>
      <c r="JIJ110" s="45"/>
      <c r="JIK110" s="45"/>
      <c r="JIL110" s="45"/>
      <c r="JIM110" s="45"/>
      <c r="JIN110" s="45"/>
      <c r="JIO110" s="45"/>
      <c r="JIP110" s="45"/>
      <c r="JIQ110" s="45"/>
      <c r="JIR110" s="45"/>
      <c r="JIS110" s="45"/>
      <c r="JIT110" s="45"/>
      <c r="JIU110" s="45"/>
      <c r="JIV110" s="45"/>
      <c r="JIW110" s="45"/>
      <c r="JIX110" s="45"/>
      <c r="JIY110" s="45"/>
      <c r="JIZ110" s="45"/>
      <c r="JJA110" s="45"/>
      <c r="JJB110" s="45"/>
      <c r="JJC110" s="45"/>
      <c r="JJD110" s="45"/>
      <c r="JJE110" s="45"/>
      <c r="JJF110" s="45"/>
      <c r="JJG110" s="45"/>
      <c r="JJH110" s="45"/>
      <c r="JJI110" s="45"/>
      <c r="JJJ110" s="45"/>
      <c r="JJK110" s="45"/>
      <c r="JJL110" s="45"/>
      <c r="JJM110" s="45"/>
      <c r="JJN110" s="45"/>
      <c r="JJO110" s="45"/>
      <c r="JJP110" s="45"/>
      <c r="JJQ110" s="45"/>
      <c r="JJR110" s="45"/>
      <c r="JJS110" s="45"/>
      <c r="JJT110" s="45"/>
      <c r="JJU110" s="45"/>
      <c r="JJV110" s="45"/>
      <c r="JJW110" s="45"/>
      <c r="JJX110" s="45"/>
      <c r="JJY110" s="45"/>
      <c r="JJZ110" s="45"/>
      <c r="JKA110" s="45"/>
      <c r="JKB110" s="45"/>
      <c r="JKC110" s="45"/>
      <c r="JKD110" s="45"/>
      <c r="JKE110" s="45"/>
      <c r="JKF110" s="45"/>
      <c r="JKG110" s="45"/>
      <c r="JKH110" s="45"/>
      <c r="JKI110" s="45"/>
      <c r="JKJ110" s="45"/>
      <c r="JKK110" s="45"/>
      <c r="JKL110" s="45"/>
      <c r="JKM110" s="45"/>
      <c r="JKN110" s="45"/>
      <c r="JKO110" s="45"/>
      <c r="JKP110" s="45"/>
      <c r="JKQ110" s="45"/>
      <c r="JKR110" s="45"/>
      <c r="JKS110" s="45"/>
      <c r="JKT110" s="45"/>
      <c r="JKU110" s="45"/>
      <c r="JKV110" s="45"/>
      <c r="JKW110" s="45"/>
      <c r="JKX110" s="45"/>
      <c r="JKY110" s="45"/>
      <c r="JKZ110" s="45"/>
      <c r="JLA110" s="45"/>
      <c r="JLB110" s="45"/>
      <c r="JLC110" s="45"/>
      <c r="JLD110" s="45"/>
      <c r="JLE110" s="45"/>
      <c r="JLF110" s="45"/>
      <c r="JLG110" s="45"/>
      <c r="JLH110" s="45"/>
      <c r="JLI110" s="45"/>
      <c r="JLJ110" s="45"/>
      <c r="JLK110" s="45"/>
      <c r="JLL110" s="45"/>
      <c r="JLM110" s="45"/>
      <c r="JLN110" s="45"/>
      <c r="JLO110" s="45"/>
      <c r="JLP110" s="45"/>
      <c r="JLQ110" s="45"/>
      <c r="JLR110" s="45"/>
      <c r="JLS110" s="45"/>
      <c r="JLT110" s="45"/>
      <c r="JLU110" s="45"/>
      <c r="JLV110" s="45"/>
      <c r="JLW110" s="45"/>
      <c r="JLX110" s="45"/>
      <c r="JLY110" s="45"/>
      <c r="JLZ110" s="45"/>
      <c r="JMA110" s="45"/>
      <c r="JMB110" s="45"/>
      <c r="JMC110" s="45"/>
      <c r="JMD110" s="45"/>
      <c r="JME110" s="45"/>
      <c r="JMF110" s="45"/>
      <c r="JMG110" s="45"/>
      <c r="JMH110" s="45"/>
      <c r="JMI110" s="45"/>
      <c r="JMJ110" s="45"/>
      <c r="JMK110" s="45"/>
      <c r="JML110" s="45"/>
      <c r="JMM110" s="45"/>
      <c r="JMN110" s="45"/>
      <c r="JMO110" s="45"/>
      <c r="JMP110" s="45"/>
      <c r="JMQ110" s="45"/>
      <c r="JMR110" s="45"/>
      <c r="JMS110" s="45"/>
      <c r="JMT110" s="45"/>
      <c r="JMU110" s="45"/>
      <c r="JMV110" s="45"/>
      <c r="JMW110" s="45"/>
      <c r="JMX110" s="45"/>
      <c r="JMY110" s="45"/>
      <c r="JMZ110" s="45"/>
      <c r="JNA110" s="45"/>
      <c r="JNB110" s="45"/>
      <c r="JNC110" s="45"/>
      <c r="JND110" s="45"/>
      <c r="JNE110" s="45"/>
      <c r="JNF110" s="45"/>
      <c r="JNG110" s="45"/>
      <c r="JNH110" s="45"/>
      <c r="JNI110" s="45"/>
      <c r="JNJ110" s="45"/>
      <c r="JNK110" s="45"/>
      <c r="JNL110" s="45"/>
      <c r="JNM110" s="45"/>
      <c r="JNN110" s="45"/>
      <c r="JNO110" s="45"/>
      <c r="JNP110" s="45"/>
      <c r="JNQ110" s="45"/>
      <c r="JNR110" s="45"/>
      <c r="JNS110" s="45"/>
      <c r="JNT110" s="45"/>
      <c r="JNU110" s="45"/>
      <c r="JNV110" s="45"/>
      <c r="JNW110" s="45"/>
      <c r="JNX110" s="45"/>
      <c r="JNY110" s="45"/>
      <c r="JNZ110" s="45"/>
      <c r="JOA110" s="45"/>
      <c r="JOB110" s="45"/>
      <c r="JOC110" s="45"/>
      <c r="JOD110" s="45"/>
      <c r="JOE110" s="45"/>
      <c r="JOF110" s="45"/>
      <c r="JOG110" s="45"/>
      <c r="JOH110" s="45"/>
      <c r="JOI110" s="45"/>
      <c r="JOJ110" s="45"/>
      <c r="JOK110" s="45"/>
      <c r="JOL110" s="45"/>
      <c r="JOM110" s="45"/>
      <c r="JON110" s="45"/>
      <c r="JOO110" s="45"/>
      <c r="JOP110" s="45"/>
      <c r="JOQ110" s="45"/>
      <c r="JOR110" s="45"/>
      <c r="JOS110" s="45"/>
      <c r="JOT110" s="45"/>
      <c r="JOU110" s="45"/>
      <c r="JOV110" s="45"/>
      <c r="JOW110" s="45"/>
      <c r="JOX110" s="45"/>
      <c r="JOY110" s="45"/>
      <c r="JOZ110" s="45"/>
      <c r="JPA110" s="45"/>
      <c r="JPB110" s="45"/>
      <c r="JPC110" s="45"/>
      <c r="JPD110" s="45"/>
      <c r="JPE110" s="45"/>
      <c r="JPF110" s="45"/>
      <c r="JPG110" s="45"/>
      <c r="JPH110" s="45"/>
      <c r="JPI110" s="45"/>
      <c r="JPJ110" s="45"/>
      <c r="JPK110" s="45"/>
      <c r="JPL110" s="45"/>
      <c r="JPM110" s="45"/>
      <c r="JPN110" s="45"/>
      <c r="JPO110" s="45"/>
      <c r="JPP110" s="45"/>
      <c r="JPQ110" s="45"/>
      <c r="JPR110" s="45"/>
      <c r="JPS110" s="45"/>
      <c r="JPT110" s="45"/>
      <c r="JPU110" s="45"/>
      <c r="JPV110" s="45"/>
      <c r="JPW110" s="45"/>
      <c r="JPX110" s="45"/>
      <c r="JPY110" s="45"/>
      <c r="JPZ110" s="45"/>
      <c r="JQA110" s="45"/>
      <c r="JQB110" s="45"/>
      <c r="JQC110" s="45"/>
      <c r="JQD110" s="45"/>
      <c r="JQE110" s="45"/>
      <c r="JQF110" s="45"/>
      <c r="JQG110" s="45"/>
      <c r="JQH110" s="45"/>
      <c r="JQI110" s="45"/>
      <c r="JQJ110" s="45"/>
      <c r="JQK110" s="45"/>
      <c r="JQL110" s="45"/>
      <c r="JQM110" s="45"/>
      <c r="JQN110" s="45"/>
      <c r="JQO110" s="45"/>
      <c r="JQP110" s="45"/>
      <c r="JQQ110" s="45"/>
      <c r="JQR110" s="45"/>
      <c r="JQS110" s="45"/>
      <c r="JQT110" s="45"/>
      <c r="JQU110" s="45"/>
      <c r="JQV110" s="45"/>
      <c r="JQW110" s="45"/>
      <c r="JQX110" s="45"/>
      <c r="JQY110" s="45"/>
      <c r="JQZ110" s="45"/>
      <c r="JRA110" s="45"/>
      <c r="JRB110" s="45"/>
      <c r="JRC110" s="45"/>
      <c r="JRD110" s="45"/>
      <c r="JRE110" s="45"/>
      <c r="JRF110" s="45"/>
      <c r="JRG110" s="45"/>
      <c r="JRH110" s="45"/>
      <c r="JRI110" s="45"/>
      <c r="JRJ110" s="45"/>
      <c r="JRK110" s="45"/>
      <c r="JRL110" s="45"/>
      <c r="JRM110" s="45"/>
      <c r="JRN110" s="45"/>
      <c r="JRO110" s="45"/>
      <c r="JRP110" s="45"/>
      <c r="JRQ110" s="45"/>
      <c r="JRR110" s="45"/>
      <c r="JRS110" s="45"/>
      <c r="JRT110" s="45"/>
      <c r="JRU110" s="45"/>
      <c r="JRV110" s="45"/>
      <c r="JRW110" s="45"/>
      <c r="JRX110" s="45"/>
      <c r="JRY110" s="45"/>
      <c r="JRZ110" s="45"/>
      <c r="JSA110" s="45"/>
      <c r="JSB110" s="45"/>
      <c r="JSC110" s="45"/>
      <c r="JSD110" s="45"/>
      <c r="JSE110" s="45"/>
      <c r="JSF110" s="45"/>
      <c r="JSG110" s="45"/>
      <c r="JSH110" s="45"/>
      <c r="JSI110" s="45"/>
      <c r="JSJ110" s="45"/>
      <c r="JSK110" s="45"/>
      <c r="JSL110" s="45"/>
      <c r="JSM110" s="45"/>
      <c r="JSN110" s="45"/>
      <c r="JSO110" s="45"/>
      <c r="JSP110" s="45"/>
      <c r="JSQ110" s="45"/>
      <c r="JSR110" s="45"/>
      <c r="JSS110" s="45"/>
      <c r="JST110" s="45"/>
      <c r="JSU110" s="45"/>
      <c r="JSV110" s="45"/>
      <c r="JSW110" s="45"/>
      <c r="JSX110" s="45"/>
      <c r="JSY110" s="45"/>
      <c r="JSZ110" s="45"/>
      <c r="JTA110" s="45"/>
      <c r="JTB110" s="45"/>
      <c r="JTC110" s="45"/>
      <c r="JTD110" s="45"/>
      <c r="JTE110" s="45"/>
      <c r="JTF110" s="45"/>
      <c r="JTG110" s="45"/>
      <c r="JTH110" s="45"/>
      <c r="JTI110" s="45"/>
      <c r="JTJ110" s="45"/>
      <c r="JTK110" s="45"/>
      <c r="JTL110" s="45"/>
      <c r="JTM110" s="45"/>
      <c r="JTN110" s="45"/>
      <c r="JTO110" s="45"/>
      <c r="JTP110" s="45"/>
      <c r="JTQ110" s="45"/>
      <c r="JTR110" s="45"/>
      <c r="JTS110" s="45"/>
      <c r="JTT110" s="45"/>
      <c r="JTU110" s="45"/>
      <c r="JTV110" s="45"/>
      <c r="JTW110" s="45"/>
      <c r="JTX110" s="45"/>
      <c r="JTY110" s="45"/>
      <c r="JTZ110" s="45"/>
      <c r="JUA110" s="45"/>
      <c r="JUB110" s="45"/>
      <c r="JUC110" s="45"/>
      <c r="JUD110" s="45"/>
      <c r="JUE110" s="45"/>
      <c r="JUF110" s="45"/>
      <c r="JUG110" s="45"/>
      <c r="JUH110" s="45"/>
      <c r="JUI110" s="45"/>
      <c r="JUJ110" s="45"/>
      <c r="JUK110" s="45"/>
      <c r="JUL110" s="45"/>
      <c r="JUM110" s="45"/>
      <c r="JUN110" s="45"/>
      <c r="JUO110" s="45"/>
      <c r="JUP110" s="45"/>
      <c r="JUQ110" s="45"/>
      <c r="JUR110" s="45"/>
      <c r="JUS110" s="45"/>
      <c r="JUT110" s="45"/>
      <c r="JUU110" s="45"/>
      <c r="JUV110" s="45"/>
      <c r="JUW110" s="45"/>
      <c r="JUX110" s="45"/>
      <c r="JUY110" s="45"/>
      <c r="JUZ110" s="45"/>
      <c r="JVA110" s="45"/>
      <c r="JVB110" s="45"/>
      <c r="JVC110" s="45"/>
      <c r="JVD110" s="45"/>
      <c r="JVE110" s="45"/>
      <c r="JVF110" s="45"/>
      <c r="JVG110" s="45"/>
      <c r="JVH110" s="45"/>
      <c r="JVI110" s="45"/>
      <c r="JVJ110" s="45"/>
      <c r="JVK110" s="45"/>
      <c r="JVL110" s="45"/>
      <c r="JVM110" s="45"/>
      <c r="JVN110" s="45"/>
      <c r="JVO110" s="45"/>
      <c r="JVP110" s="45"/>
      <c r="JVQ110" s="45"/>
      <c r="JVR110" s="45"/>
      <c r="JVS110" s="45"/>
      <c r="JVT110" s="45"/>
      <c r="JVU110" s="45"/>
      <c r="JVV110" s="45"/>
      <c r="JVW110" s="45"/>
      <c r="JVX110" s="45"/>
      <c r="JVY110" s="45"/>
      <c r="JVZ110" s="45"/>
      <c r="JWA110" s="45"/>
      <c r="JWB110" s="45"/>
      <c r="JWC110" s="45"/>
      <c r="JWD110" s="45"/>
      <c r="JWE110" s="45"/>
      <c r="JWF110" s="45"/>
      <c r="JWG110" s="45"/>
      <c r="JWH110" s="45"/>
      <c r="JWI110" s="45"/>
      <c r="JWJ110" s="45"/>
      <c r="JWK110" s="45"/>
      <c r="JWL110" s="45"/>
      <c r="JWM110" s="45"/>
      <c r="JWN110" s="45"/>
      <c r="JWO110" s="45"/>
      <c r="JWP110" s="45"/>
      <c r="JWQ110" s="45"/>
      <c r="JWR110" s="45"/>
      <c r="JWS110" s="45"/>
      <c r="JWT110" s="45"/>
      <c r="JWU110" s="45"/>
      <c r="JWV110" s="45"/>
      <c r="JWW110" s="45"/>
      <c r="JWX110" s="45"/>
      <c r="JWY110" s="45"/>
      <c r="JWZ110" s="45"/>
      <c r="JXA110" s="45"/>
      <c r="JXB110" s="45"/>
      <c r="JXC110" s="45"/>
      <c r="JXD110" s="45"/>
      <c r="JXE110" s="45"/>
      <c r="JXF110" s="45"/>
      <c r="JXG110" s="45"/>
      <c r="JXH110" s="45"/>
      <c r="JXI110" s="45"/>
      <c r="JXJ110" s="45"/>
      <c r="JXK110" s="45"/>
      <c r="JXL110" s="45"/>
      <c r="JXM110" s="45"/>
      <c r="JXN110" s="45"/>
      <c r="JXO110" s="45"/>
      <c r="JXP110" s="45"/>
      <c r="JXQ110" s="45"/>
      <c r="JXR110" s="45"/>
      <c r="JXS110" s="45"/>
      <c r="JXT110" s="45"/>
      <c r="JXU110" s="45"/>
      <c r="JXV110" s="45"/>
      <c r="JXW110" s="45"/>
      <c r="JXX110" s="45"/>
      <c r="JXY110" s="45"/>
      <c r="JXZ110" s="45"/>
      <c r="JYA110" s="45"/>
      <c r="JYB110" s="45"/>
      <c r="JYC110" s="45"/>
      <c r="JYD110" s="45"/>
      <c r="JYE110" s="45"/>
      <c r="JYF110" s="45"/>
      <c r="JYG110" s="45"/>
      <c r="JYH110" s="45"/>
      <c r="JYI110" s="45"/>
      <c r="JYJ110" s="45"/>
      <c r="JYK110" s="45"/>
      <c r="JYL110" s="45"/>
      <c r="JYM110" s="45"/>
      <c r="JYN110" s="45"/>
      <c r="JYO110" s="45"/>
      <c r="JYP110" s="45"/>
      <c r="JYQ110" s="45"/>
      <c r="JYR110" s="45"/>
      <c r="JYS110" s="45"/>
      <c r="JYT110" s="45"/>
      <c r="JYU110" s="45"/>
      <c r="JYV110" s="45"/>
      <c r="JYW110" s="45"/>
      <c r="JYX110" s="45"/>
      <c r="JYY110" s="45"/>
      <c r="JYZ110" s="45"/>
      <c r="JZA110" s="45"/>
      <c r="JZB110" s="45"/>
      <c r="JZC110" s="45"/>
      <c r="JZD110" s="45"/>
      <c r="JZE110" s="45"/>
      <c r="JZF110" s="45"/>
      <c r="JZG110" s="45"/>
      <c r="JZH110" s="45"/>
      <c r="JZI110" s="45"/>
      <c r="JZJ110" s="45"/>
      <c r="JZK110" s="45"/>
      <c r="JZL110" s="45"/>
      <c r="JZM110" s="45"/>
      <c r="JZN110" s="45"/>
      <c r="JZO110" s="45"/>
      <c r="JZP110" s="45"/>
      <c r="JZQ110" s="45"/>
      <c r="JZR110" s="45"/>
      <c r="JZS110" s="45"/>
      <c r="JZT110" s="45"/>
      <c r="JZU110" s="45"/>
      <c r="JZV110" s="45"/>
      <c r="JZW110" s="45"/>
      <c r="JZX110" s="45"/>
      <c r="JZY110" s="45"/>
      <c r="JZZ110" s="45"/>
      <c r="KAA110" s="45"/>
      <c r="KAB110" s="45"/>
      <c r="KAC110" s="45"/>
      <c r="KAD110" s="45"/>
      <c r="KAE110" s="45"/>
      <c r="KAF110" s="45"/>
      <c r="KAG110" s="45"/>
      <c r="KAH110" s="45"/>
      <c r="KAI110" s="45"/>
      <c r="KAJ110" s="45"/>
      <c r="KAK110" s="45"/>
      <c r="KAL110" s="45"/>
      <c r="KAM110" s="45"/>
      <c r="KAN110" s="45"/>
      <c r="KAO110" s="45"/>
      <c r="KAP110" s="45"/>
      <c r="KAQ110" s="45"/>
      <c r="KAR110" s="45"/>
      <c r="KAS110" s="45"/>
      <c r="KAT110" s="45"/>
      <c r="KAU110" s="45"/>
      <c r="KAV110" s="45"/>
      <c r="KAW110" s="45"/>
      <c r="KAX110" s="45"/>
      <c r="KAY110" s="45"/>
      <c r="KAZ110" s="45"/>
      <c r="KBA110" s="45"/>
      <c r="KBB110" s="45"/>
      <c r="KBC110" s="45"/>
      <c r="KBD110" s="45"/>
      <c r="KBE110" s="45"/>
      <c r="KBF110" s="45"/>
      <c r="KBG110" s="45"/>
      <c r="KBH110" s="45"/>
      <c r="KBI110" s="45"/>
      <c r="KBJ110" s="45"/>
      <c r="KBK110" s="45"/>
      <c r="KBL110" s="45"/>
      <c r="KBM110" s="45"/>
      <c r="KBN110" s="45"/>
      <c r="KBO110" s="45"/>
      <c r="KBP110" s="45"/>
      <c r="KBQ110" s="45"/>
      <c r="KBR110" s="45"/>
      <c r="KBS110" s="45"/>
      <c r="KBT110" s="45"/>
      <c r="KBU110" s="45"/>
      <c r="KBV110" s="45"/>
      <c r="KBW110" s="45"/>
      <c r="KBX110" s="45"/>
      <c r="KBY110" s="45"/>
      <c r="KBZ110" s="45"/>
      <c r="KCA110" s="45"/>
      <c r="KCB110" s="45"/>
      <c r="KCC110" s="45"/>
      <c r="KCD110" s="45"/>
      <c r="KCE110" s="45"/>
      <c r="KCF110" s="45"/>
      <c r="KCG110" s="45"/>
      <c r="KCH110" s="45"/>
      <c r="KCI110" s="45"/>
      <c r="KCJ110" s="45"/>
      <c r="KCK110" s="45"/>
      <c r="KCL110" s="45"/>
      <c r="KCM110" s="45"/>
      <c r="KCN110" s="45"/>
      <c r="KCO110" s="45"/>
      <c r="KCP110" s="45"/>
      <c r="KCQ110" s="45"/>
      <c r="KCR110" s="45"/>
      <c r="KCS110" s="45"/>
      <c r="KCT110" s="45"/>
      <c r="KCU110" s="45"/>
      <c r="KCV110" s="45"/>
      <c r="KCW110" s="45"/>
      <c r="KCX110" s="45"/>
      <c r="KCY110" s="45"/>
      <c r="KCZ110" s="45"/>
      <c r="KDA110" s="45"/>
      <c r="KDB110" s="45"/>
      <c r="KDC110" s="45"/>
      <c r="KDD110" s="45"/>
      <c r="KDE110" s="45"/>
      <c r="KDF110" s="45"/>
      <c r="KDG110" s="45"/>
      <c r="KDH110" s="45"/>
      <c r="KDI110" s="45"/>
      <c r="KDJ110" s="45"/>
      <c r="KDK110" s="45"/>
      <c r="KDL110" s="45"/>
      <c r="KDM110" s="45"/>
      <c r="KDN110" s="45"/>
      <c r="KDO110" s="45"/>
      <c r="KDP110" s="45"/>
      <c r="KDQ110" s="45"/>
      <c r="KDR110" s="45"/>
      <c r="KDS110" s="45"/>
      <c r="KDT110" s="45"/>
      <c r="KDU110" s="45"/>
      <c r="KDV110" s="45"/>
      <c r="KDW110" s="45"/>
      <c r="KDX110" s="45"/>
      <c r="KDY110" s="45"/>
      <c r="KDZ110" s="45"/>
      <c r="KEA110" s="45"/>
      <c r="KEB110" s="45"/>
      <c r="KEC110" s="45"/>
      <c r="KED110" s="45"/>
      <c r="KEE110" s="45"/>
      <c r="KEF110" s="45"/>
      <c r="KEG110" s="45"/>
      <c r="KEH110" s="45"/>
      <c r="KEI110" s="45"/>
      <c r="KEJ110" s="45"/>
      <c r="KEK110" s="45"/>
      <c r="KEL110" s="45"/>
      <c r="KEM110" s="45"/>
      <c r="KEN110" s="45"/>
      <c r="KEO110" s="45"/>
      <c r="KEP110" s="45"/>
      <c r="KEQ110" s="45"/>
      <c r="KER110" s="45"/>
      <c r="KES110" s="45"/>
      <c r="KET110" s="45"/>
      <c r="KEU110" s="45"/>
      <c r="KEV110" s="45"/>
      <c r="KEW110" s="45"/>
      <c r="KEX110" s="45"/>
      <c r="KEY110" s="45"/>
      <c r="KEZ110" s="45"/>
      <c r="KFA110" s="45"/>
      <c r="KFB110" s="45"/>
      <c r="KFC110" s="45"/>
      <c r="KFD110" s="45"/>
      <c r="KFE110" s="45"/>
      <c r="KFF110" s="45"/>
      <c r="KFG110" s="45"/>
      <c r="KFH110" s="45"/>
      <c r="KFI110" s="45"/>
      <c r="KFJ110" s="45"/>
      <c r="KFK110" s="45"/>
      <c r="KFL110" s="45"/>
      <c r="KFM110" s="45"/>
      <c r="KFN110" s="45"/>
      <c r="KFO110" s="45"/>
      <c r="KFP110" s="45"/>
      <c r="KFQ110" s="45"/>
      <c r="KFR110" s="45"/>
      <c r="KFS110" s="45"/>
      <c r="KFT110" s="45"/>
      <c r="KFU110" s="45"/>
      <c r="KFV110" s="45"/>
      <c r="KFW110" s="45"/>
      <c r="KFX110" s="45"/>
      <c r="KFY110" s="45"/>
      <c r="KFZ110" s="45"/>
      <c r="KGA110" s="45"/>
      <c r="KGB110" s="45"/>
      <c r="KGC110" s="45"/>
      <c r="KGD110" s="45"/>
      <c r="KGE110" s="45"/>
      <c r="KGF110" s="45"/>
      <c r="KGG110" s="45"/>
      <c r="KGH110" s="45"/>
      <c r="KGI110" s="45"/>
      <c r="KGJ110" s="45"/>
      <c r="KGK110" s="45"/>
      <c r="KGL110" s="45"/>
      <c r="KGM110" s="45"/>
      <c r="KGN110" s="45"/>
      <c r="KGO110" s="45"/>
      <c r="KGP110" s="45"/>
      <c r="KGQ110" s="45"/>
      <c r="KGR110" s="45"/>
      <c r="KGS110" s="45"/>
      <c r="KGT110" s="45"/>
      <c r="KGU110" s="45"/>
      <c r="KGV110" s="45"/>
      <c r="KGW110" s="45"/>
      <c r="KGX110" s="45"/>
      <c r="KGY110" s="45"/>
      <c r="KGZ110" s="45"/>
      <c r="KHA110" s="45"/>
      <c r="KHB110" s="45"/>
      <c r="KHC110" s="45"/>
      <c r="KHD110" s="45"/>
      <c r="KHE110" s="45"/>
      <c r="KHF110" s="45"/>
      <c r="KHG110" s="45"/>
      <c r="KHH110" s="45"/>
      <c r="KHI110" s="45"/>
      <c r="KHJ110" s="45"/>
      <c r="KHK110" s="45"/>
      <c r="KHL110" s="45"/>
      <c r="KHM110" s="45"/>
      <c r="KHN110" s="45"/>
      <c r="KHO110" s="45"/>
      <c r="KHP110" s="45"/>
      <c r="KHQ110" s="45"/>
      <c r="KHR110" s="45"/>
      <c r="KHS110" s="45"/>
      <c r="KHT110" s="45"/>
      <c r="KHU110" s="45"/>
      <c r="KHV110" s="45"/>
      <c r="KHW110" s="45"/>
      <c r="KHX110" s="45"/>
      <c r="KHY110" s="45"/>
      <c r="KHZ110" s="45"/>
      <c r="KIA110" s="45"/>
      <c r="KIB110" s="45"/>
      <c r="KIC110" s="45"/>
      <c r="KID110" s="45"/>
      <c r="KIE110" s="45"/>
      <c r="KIF110" s="45"/>
      <c r="KIG110" s="45"/>
      <c r="KIH110" s="45"/>
      <c r="KII110" s="45"/>
      <c r="KIJ110" s="45"/>
      <c r="KIK110" s="45"/>
      <c r="KIL110" s="45"/>
      <c r="KIM110" s="45"/>
      <c r="KIN110" s="45"/>
      <c r="KIO110" s="45"/>
      <c r="KIP110" s="45"/>
      <c r="KIQ110" s="45"/>
      <c r="KIR110" s="45"/>
      <c r="KIS110" s="45"/>
      <c r="KIT110" s="45"/>
      <c r="KIU110" s="45"/>
      <c r="KIV110" s="45"/>
      <c r="KIW110" s="45"/>
      <c r="KIX110" s="45"/>
      <c r="KIY110" s="45"/>
      <c r="KIZ110" s="45"/>
      <c r="KJA110" s="45"/>
      <c r="KJB110" s="45"/>
      <c r="KJC110" s="45"/>
      <c r="KJD110" s="45"/>
      <c r="KJE110" s="45"/>
      <c r="KJF110" s="45"/>
      <c r="KJG110" s="45"/>
      <c r="KJH110" s="45"/>
      <c r="KJI110" s="45"/>
      <c r="KJJ110" s="45"/>
      <c r="KJK110" s="45"/>
      <c r="KJL110" s="45"/>
      <c r="KJM110" s="45"/>
      <c r="KJN110" s="45"/>
      <c r="KJO110" s="45"/>
      <c r="KJP110" s="45"/>
      <c r="KJQ110" s="45"/>
      <c r="KJR110" s="45"/>
      <c r="KJS110" s="45"/>
      <c r="KJT110" s="45"/>
      <c r="KJU110" s="45"/>
      <c r="KJV110" s="45"/>
      <c r="KJW110" s="45"/>
      <c r="KJX110" s="45"/>
      <c r="KJY110" s="45"/>
      <c r="KJZ110" s="45"/>
      <c r="KKA110" s="45"/>
      <c r="KKB110" s="45"/>
      <c r="KKC110" s="45"/>
      <c r="KKD110" s="45"/>
      <c r="KKE110" s="45"/>
      <c r="KKF110" s="45"/>
      <c r="KKG110" s="45"/>
      <c r="KKH110" s="45"/>
      <c r="KKI110" s="45"/>
      <c r="KKJ110" s="45"/>
      <c r="KKK110" s="45"/>
      <c r="KKL110" s="45"/>
      <c r="KKM110" s="45"/>
      <c r="KKN110" s="45"/>
      <c r="KKO110" s="45"/>
      <c r="KKP110" s="45"/>
      <c r="KKQ110" s="45"/>
      <c r="KKR110" s="45"/>
      <c r="KKS110" s="45"/>
      <c r="KKT110" s="45"/>
      <c r="KKU110" s="45"/>
      <c r="KKV110" s="45"/>
      <c r="KKW110" s="45"/>
      <c r="KKX110" s="45"/>
      <c r="KKY110" s="45"/>
      <c r="KKZ110" s="45"/>
      <c r="KLA110" s="45"/>
      <c r="KLB110" s="45"/>
      <c r="KLC110" s="45"/>
      <c r="KLD110" s="45"/>
      <c r="KLE110" s="45"/>
      <c r="KLF110" s="45"/>
      <c r="KLG110" s="45"/>
      <c r="KLH110" s="45"/>
      <c r="KLI110" s="45"/>
      <c r="KLJ110" s="45"/>
      <c r="KLK110" s="45"/>
      <c r="KLL110" s="45"/>
      <c r="KLM110" s="45"/>
      <c r="KLN110" s="45"/>
      <c r="KLO110" s="45"/>
      <c r="KLP110" s="45"/>
      <c r="KLQ110" s="45"/>
      <c r="KLR110" s="45"/>
      <c r="KLS110" s="45"/>
      <c r="KLT110" s="45"/>
      <c r="KLU110" s="45"/>
      <c r="KLV110" s="45"/>
      <c r="KLW110" s="45"/>
      <c r="KLX110" s="45"/>
      <c r="KLY110" s="45"/>
      <c r="KLZ110" s="45"/>
      <c r="KMA110" s="45"/>
      <c r="KMB110" s="45"/>
      <c r="KMC110" s="45"/>
      <c r="KMD110" s="45"/>
      <c r="KME110" s="45"/>
      <c r="KMF110" s="45"/>
      <c r="KMG110" s="45"/>
      <c r="KMH110" s="45"/>
      <c r="KMI110" s="45"/>
      <c r="KMJ110" s="45"/>
      <c r="KMK110" s="45"/>
      <c r="KML110" s="45"/>
      <c r="KMM110" s="45"/>
      <c r="KMN110" s="45"/>
      <c r="KMO110" s="45"/>
      <c r="KMP110" s="45"/>
      <c r="KMQ110" s="45"/>
      <c r="KMR110" s="45"/>
      <c r="KMS110" s="45"/>
      <c r="KMT110" s="45"/>
      <c r="KMU110" s="45"/>
      <c r="KMV110" s="45"/>
      <c r="KMW110" s="45"/>
      <c r="KMX110" s="45"/>
      <c r="KMY110" s="45"/>
      <c r="KMZ110" s="45"/>
      <c r="KNA110" s="45"/>
      <c r="KNB110" s="45"/>
      <c r="KNC110" s="45"/>
      <c r="KND110" s="45"/>
      <c r="KNE110" s="45"/>
      <c r="KNF110" s="45"/>
      <c r="KNG110" s="45"/>
      <c r="KNH110" s="45"/>
      <c r="KNI110" s="45"/>
      <c r="KNJ110" s="45"/>
      <c r="KNK110" s="45"/>
      <c r="KNL110" s="45"/>
      <c r="KNM110" s="45"/>
      <c r="KNN110" s="45"/>
      <c r="KNO110" s="45"/>
      <c r="KNP110" s="45"/>
      <c r="KNQ110" s="45"/>
      <c r="KNR110" s="45"/>
      <c r="KNS110" s="45"/>
      <c r="KNT110" s="45"/>
      <c r="KNU110" s="45"/>
      <c r="KNV110" s="45"/>
      <c r="KNW110" s="45"/>
      <c r="KNX110" s="45"/>
      <c r="KNY110" s="45"/>
      <c r="KNZ110" s="45"/>
      <c r="KOA110" s="45"/>
      <c r="KOB110" s="45"/>
      <c r="KOC110" s="45"/>
      <c r="KOD110" s="45"/>
      <c r="KOE110" s="45"/>
      <c r="KOF110" s="45"/>
      <c r="KOG110" s="45"/>
      <c r="KOH110" s="45"/>
      <c r="KOI110" s="45"/>
      <c r="KOJ110" s="45"/>
      <c r="KOK110" s="45"/>
      <c r="KOL110" s="45"/>
      <c r="KOM110" s="45"/>
      <c r="KON110" s="45"/>
      <c r="KOO110" s="45"/>
      <c r="KOP110" s="45"/>
      <c r="KOQ110" s="45"/>
      <c r="KOR110" s="45"/>
      <c r="KOS110" s="45"/>
      <c r="KOT110" s="45"/>
      <c r="KOU110" s="45"/>
      <c r="KOV110" s="45"/>
      <c r="KOW110" s="45"/>
      <c r="KOX110" s="45"/>
      <c r="KOY110" s="45"/>
      <c r="KOZ110" s="45"/>
      <c r="KPA110" s="45"/>
      <c r="KPB110" s="45"/>
      <c r="KPC110" s="45"/>
      <c r="KPD110" s="45"/>
      <c r="KPE110" s="45"/>
      <c r="KPF110" s="45"/>
      <c r="KPG110" s="45"/>
      <c r="KPH110" s="45"/>
      <c r="KPI110" s="45"/>
      <c r="KPJ110" s="45"/>
      <c r="KPK110" s="45"/>
      <c r="KPL110" s="45"/>
      <c r="KPM110" s="45"/>
      <c r="KPN110" s="45"/>
      <c r="KPO110" s="45"/>
      <c r="KPP110" s="45"/>
      <c r="KPQ110" s="45"/>
      <c r="KPR110" s="45"/>
      <c r="KPS110" s="45"/>
      <c r="KPT110" s="45"/>
      <c r="KPU110" s="45"/>
      <c r="KPV110" s="45"/>
      <c r="KPW110" s="45"/>
      <c r="KPX110" s="45"/>
      <c r="KPY110" s="45"/>
      <c r="KPZ110" s="45"/>
      <c r="KQA110" s="45"/>
      <c r="KQB110" s="45"/>
      <c r="KQC110" s="45"/>
      <c r="KQD110" s="45"/>
      <c r="KQE110" s="45"/>
      <c r="KQF110" s="45"/>
      <c r="KQG110" s="45"/>
      <c r="KQH110" s="45"/>
      <c r="KQI110" s="45"/>
      <c r="KQJ110" s="45"/>
      <c r="KQK110" s="45"/>
      <c r="KQL110" s="45"/>
      <c r="KQM110" s="45"/>
      <c r="KQN110" s="45"/>
      <c r="KQO110" s="45"/>
      <c r="KQP110" s="45"/>
      <c r="KQQ110" s="45"/>
      <c r="KQR110" s="45"/>
      <c r="KQS110" s="45"/>
      <c r="KQT110" s="45"/>
      <c r="KQU110" s="45"/>
      <c r="KQV110" s="45"/>
      <c r="KQW110" s="45"/>
      <c r="KQX110" s="45"/>
      <c r="KQY110" s="45"/>
      <c r="KQZ110" s="45"/>
      <c r="KRA110" s="45"/>
      <c r="KRB110" s="45"/>
      <c r="KRC110" s="45"/>
      <c r="KRD110" s="45"/>
      <c r="KRE110" s="45"/>
      <c r="KRF110" s="45"/>
      <c r="KRG110" s="45"/>
      <c r="KRH110" s="45"/>
      <c r="KRI110" s="45"/>
      <c r="KRJ110" s="45"/>
      <c r="KRK110" s="45"/>
      <c r="KRL110" s="45"/>
      <c r="KRM110" s="45"/>
      <c r="KRN110" s="45"/>
      <c r="KRO110" s="45"/>
      <c r="KRP110" s="45"/>
      <c r="KRQ110" s="45"/>
      <c r="KRR110" s="45"/>
      <c r="KRS110" s="45"/>
      <c r="KRT110" s="45"/>
      <c r="KRU110" s="45"/>
      <c r="KRV110" s="45"/>
      <c r="KRW110" s="45"/>
      <c r="KRX110" s="45"/>
      <c r="KRY110" s="45"/>
      <c r="KRZ110" s="45"/>
      <c r="KSA110" s="45"/>
      <c r="KSB110" s="45"/>
      <c r="KSC110" s="45"/>
      <c r="KSD110" s="45"/>
      <c r="KSE110" s="45"/>
      <c r="KSF110" s="45"/>
      <c r="KSG110" s="45"/>
      <c r="KSH110" s="45"/>
      <c r="KSI110" s="45"/>
      <c r="KSJ110" s="45"/>
      <c r="KSK110" s="45"/>
      <c r="KSL110" s="45"/>
      <c r="KSM110" s="45"/>
      <c r="KSN110" s="45"/>
      <c r="KSO110" s="45"/>
      <c r="KSP110" s="45"/>
      <c r="KSQ110" s="45"/>
      <c r="KSR110" s="45"/>
      <c r="KSS110" s="45"/>
      <c r="KST110" s="45"/>
      <c r="KSU110" s="45"/>
      <c r="KSV110" s="45"/>
      <c r="KSW110" s="45"/>
      <c r="KSX110" s="45"/>
      <c r="KSY110" s="45"/>
      <c r="KSZ110" s="45"/>
      <c r="KTA110" s="45"/>
      <c r="KTB110" s="45"/>
      <c r="KTC110" s="45"/>
      <c r="KTD110" s="45"/>
      <c r="KTE110" s="45"/>
      <c r="KTF110" s="45"/>
      <c r="KTG110" s="45"/>
      <c r="KTH110" s="45"/>
      <c r="KTI110" s="45"/>
      <c r="KTJ110" s="45"/>
      <c r="KTK110" s="45"/>
      <c r="KTL110" s="45"/>
      <c r="KTM110" s="45"/>
      <c r="KTN110" s="45"/>
      <c r="KTO110" s="45"/>
      <c r="KTP110" s="45"/>
      <c r="KTQ110" s="45"/>
      <c r="KTR110" s="45"/>
      <c r="KTS110" s="45"/>
      <c r="KTT110" s="45"/>
      <c r="KTU110" s="45"/>
      <c r="KTV110" s="45"/>
      <c r="KTW110" s="45"/>
      <c r="KTX110" s="45"/>
      <c r="KTY110" s="45"/>
      <c r="KTZ110" s="45"/>
      <c r="KUA110" s="45"/>
      <c r="KUB110" s="45"/>
      <c r="KUC110" s="45"/>
      <c r="KUD110" s="45"/>
      <c r="KUE110" s="45"/>
      <c r="KUF110" s="45"/>
      <c r="KUG110" s="45"/>
      <c r="KUH110" s="45"/>
      <c r="KUI110" s="45"/>
      <c r="KUJ110" s="45"/>
      <c r="KUK110" s="45"/>
      <c r="KUL110" s="45"/>
      <c r="KUM110" s="45"/>
      <c r="KUN110" s="45"/>
      <c r="KUO110" s="45"/>
      <c r="KUP110" s="45"/>
      <c r="KUQ110" s="45"/>
      <c r="KUR110" s="45"/>
      <c r="KUS110" s="45"/>
      <c r="KUT110" s="45"/>
      <c r="KUU110" s="45"/>
      <c r="KUV110" s="45"/>
      <c r="KUW110" s="45"/>
      <c r="KUX110" s="45"/>
      <c r="KUY110" s="45"/>
      <c r="KUZ110" s="45"/>
      <c r="KVA110" s="45"/>
      <c r="KVB110" s="45"/>
      <c r="KVC110" s="45"/>
      <c r="KVD110" s="45"/>
      <c r="KVE110" s="45"/>
      <c r="KVF110" s="45"/>
      <c r="KVG110" s="45"/>
      <c r="KVH110" s="45"/>
      <c r="KVI110" s="45"/>
      <c r="KVJ110" s="45"/>
      <c r="KVK110" s="45"/>
      <c r="KVL110" s="45"/>
      <c r="KVM110" s="45"/>
      <c r="KVN110" s="45"/>
      <c r="KVO110" s="45"/>
      <c r="KVP110" s="45"/>
      <c r="KVQ110" s="45"/>
      <c r="KVR110" s="45"/>
      <c r="KVS110" s="45"/>
      <c r="KVT110" s="45"/>
      <c r="KVU110" s="45"/>
      <c r="KVV110" s="45"/>
      <c r="KVW110" s="45"/>
      <c r="KVX110" s="45"/>
      <c r="KVY110" s="45"/>
      <c r="KVZ110" s="45"/>
      <c r="KWA110" s="45"/>
      <c r="KWB110" s="45"/>
      <c r="KWC110" s="45"/>
      <c r="KWD110" s="45"/>
      <c r="KWE110" s="45"/>
      <c r="KWF110" s="45"/>
      <c r="KWG110" s="45"/>
      <c r="KWH110" s="45"/>
      <c r="KWI110" s="45"/>
      <c r="KWJ110" s="45"/>
      <c r="KWK110" s="45"/>
      <c r="KWL110" s="45"/>
      <c r="KWM110" s="45"/>
      <c r="KWN110" s="45"/>
      <c r="KWO110" s="45"/>
      <c r="KWP110" s="45"/>
      <c r="KWQ110" s="45"/>
      <c r="KWR110" s="45"/>
      <c r="KWS110" s="45"/>
      <c r="KWT110" s="45"/>
      <c r="KWU110" s="45"/>
      <c r="KWV110" s="45"/>
      <c r="KWW110" s="45"/>
      <c r="KWX110" s="45"/>
      <c r="KWY110" s="45"/>
      <c r="KWZ110" s="45"/>
      <c r="KXA110" s="45"/>
      <c r="KXB110" s="45"/>
      <c r="KXC110" s="45"/>
      <c r="KXD110" s="45"/>
      <c r="KXE110" s="45"/>
      <c r="KXF110" s="45"/>
      <c r="KXG110" s="45"/>
      <c r="KXH110" s="45"/>
      <c r="KXI110" s="45"/>
      <c r="KXJ110" s="45"/>
      <c r="KXK110" s="45"/>
      <c r="KXL110" s="45"/>
      <c r="KXM110" s="45"/>
      <c r="KXN110" s="45"/>
      <c r="KXO110" s="45"/>
      <c r="KXP110" s="45"/>
      <c r="KXQ110" s="45"/>
      <c r="KXR110" s="45"/>
      <c r="KXS110" s="45"/>
      <c r="KXT110" s="45"/>
      <c r="KXU110" s="45"/>
      <c r="KXV110" s="45"/>
      <c r="KXW110" s="45"/>
      <c r="KXX110" s="45"/>
      <c r="KXY110" s="45"/>
      <c r="KXZ110" s="45"/>
      <c r="KYA110" s="45"/>
      <c r="KYB110" s="45"/>
      <c r="KYC110" s="45"/>
      <c r="KYD110" s="45"/>
      <c r="KYE110" s="45"/>
      <c r="KYF110" s="45"/>
      <c r="KYG110" s="45"/>
      <c r="KYH110" s="45"/>
      <c r="KYI110" s="45"/>
      <c r="KYJ110" s="45"/>
      <c r="KYK110" s="45"/>
      <c r="KYL110" s="45"/>
      <c r="KYM110" s="45"/>
      <c r="KYN110" s="45"/>
      <c r="KYO110" s="45"/>
      <c r="KYP110" s="45"/>
      <c r="KYQ110" s="45"/>
      <c r="KYR110" s="45"/>
      <c r="KYS110" s="45"/>
      <c r="KYT110" s="45"/>
      <c r="KYU110" s="45"/>
      <c r="KYV110" s="45"/>
      <c r="KYW110" s="45"/>
      <c r="KYX110" s="45"/>
      <c r="KYY110" s="45"/>
      <c r="KYZ110" s="45"/>
      <c r="KZA110" s="45"/>
      <c r="KZB110" s="45"/>
      <c r="KZC110" s="45"/>
      <c r="KZD110" s="45"/>
      <c r="KZE110" s="45"/>
      <c r="KZF110" s="45"/>
      <c r="KZG110" s="45"/>
      <c r="KZH110" s="45"/>
      <c r="KZI110" s="45"/>
      <c r="KZJ110" s="45"/>
      <c r="KZK110" s="45"/>
      <c r="KZL110" s="45"/>
      <c r="KZM110" s="45"/>
      <c r="KZN110" s="45"/>
      <c r="KZO110" s="45"/>
      <c r="KZP110" s="45"/>
      <c r="KZQ110" s="45"/>
      <c r="KZR110" s="45"/>
      <c r="KZS110" s="45"/>
      <c r="KZT110" s="45"/>
      <c r="KZU110" s="45"/>
      <c r="KZV110" s="45"/>
      <c r="KZW110" s="45"/>
      <c r="KZX110" s="45"/>
      <c r="KZY110" s="45"/>
      <c r="KZZ110" s="45"/>
      <c r="LAA110" s="45"/>
      <c r="LAB110" s="45"/>
      <c r="LAC110" s="45"/>
      <c r="LAD110" s="45"/>
      <c r="LAE110" s="45"/>
      <c r="LAF110" s="45"/>
      <c r="LAG110" s="45"/>
      <c r="LAH110" s="45"/>
      <c r="LAI110" s="45"/>
      <c r="LAJ110" s="45"/>
      <c r="LAK110" s="45"/>
      <c r="LAL110" s="45"/>
      <c r="LAM110" s="45"/>
      <c r="LAN110" s="45"/>
      <c r="LAO110" s="45"/>
      <c r="LAP110" s="45"/>
      <c r="LAQ110" s="45"/>
      <c r="LAR110" s="45"/>
      <c r="LAS110" s="45"/>
      <c r="LAT110" s="45"/>
      <c r="LAU110" s="45"/>
      <c r="LAV110" s="45"/>
      <c r="LAW110" s="45"/>
      <c r="LAX110" s="45"/>
      <c r="LAY110" s="45"/>
      <c r="LAZ110" s="45"/>
      <c r="LBA110" s="45"/>
      <c r="LBB110" s="45"/>
      <c r="LBC110" s="45"/>
      <c r="LBD110" s="45"/>
      <c r="LBE110" s="45"/>
      <c r="LBF110" s="45"/>
      <c r="LBG110" s="45"/>
      <c r="LBH110" s="45"/>
      <c r="LBI110" s="45"/>
      <c r="LBJ110" s="45"/>
      <c r="LBK110" s="45"/>
      <c r="LBL110" s="45"/>
      <c r="LBM110" s="45"/>
      <c r="LBN110" s="45"/>
      <c r="LBO110" s="45"/>
      <c r="LBP110" s="45"/>
      <c r="LBQ110" s="45"/>
      <c r="LBR110" s="45"/>
      <c r="LBS110" s="45"/>
      <c r="LBT110" s="45"/>
      <c r="LBU110" s="45"/>
      <c r="LBV110" s="45"/>
      <c r="LBW110" s="45"/>
      <c r="LBX110" s="45"/>
      <c r="LBY110" s="45"/>
      <c r="LBZ110" s="45"/>
      <c r="LCA110" s="45"/>
      <c r="LCB110" s="45"/>
      <c r="LCC110" s="45"/>
      <c r="LCD110" s="45"/>
      <c r="LCE110" s="45"/>
      <c r="LCF110" s="45"/>
      <c r="LCG110" s="45"/>
      <c r="LCH110" s="45"/>
      <c r="LCI110" s="45"/>
      <c r="LCJ110" s="45"/>
      <c r="LCK110" s="45"/>
      <c r="LCL110" s="45"/>
      <c r="LCM110" s="45"/>
      <c r="LCN110" s="45"/>
      <c r="LCO110" s="45"/>
      <c r="LCP110" s="45"/>
      <c r="LCQ110" s="45"/>
      <c r="LCR110" s="45"/>
      <c r="LCS110" s="45"/>
      <c r="LCT110" s="45"/>
      <c r="LCU110" s="45"/>
      <c r="LCV110" s="45"/>
      <c r="LCW110" s="45"/>
      <c r="LCX110" s="45"/>
      <c r="LCY110" s="45"/>
      <c r="LCZ110" s="45"/>
      <c r="LDA110" s="45"/>
      <c r="LDB110" s="45"/>
      <c r="LDC110" s="45"/>
      <c r="LDD110" s="45"/>
      <c r="LDE110" s="45"/>
      <c r="LDF110" s="45"/>
      <c r="LDG110" s="45"/>
      <c r="LDH110" s="45"/>
      <c r="LDI110" s="45"/>
      <c r="LDJ110" s="45"/>
      <c r="LDK110" s="45"/>
      <c r="LDL110" s="45"/>
      <c r="LDM110" s="45"/>
      <c r="LDN110" s="45"/>
      <c r="LDO110" s="45"/>
      <c r="LDP110" s="45"/>
      <c r="LDQ110" s="45"/>
      <c r="LDR110" s="45"/>
      <c r="LDS110" s="45"/>
      <c r="LDT110" s="45"/>
      <c r="LDU110" s="45"/>
      <c r="LDV110" s="45"/>
      <c r="LDW110" s="45"/>
      <c r="LDX110" s="45"/>
      <c r="LDY110" s="45"/>
      <c r="LDZ110" s="45"/>
      <c r="LEA110" s="45"/>
      <c r="LEB110" s="45"/>
      <c r="LEC110" s="45"/>
      <c r="LED110" s="45"/>
      <c r="LEE110" s="45"/>
      <c r="LEF110" s="45"/>
      <c r="LEG110" s="45"/>
      <c r="LEH110" s="45"/>
      <c r="LEI110" s="45"/>
      <c r="LEJ110" s="45"/>
      <c r="LEK110" s="45"/>
      <c r="LEL110" s="45"/>
      <c r="LEM110" s="45"/>
      <c r="LEN110" s="45"/>
      <c r="LEO110" s="45"/>
      <c r="LEP110" s="45"/>
      <c r="LEQ110" s="45"/>
      <c r="LER110" s="45"/>
      <c r="LES110" s="45"/>
      <c r="LET110" s="45"/>
      <c r="LEU110" s="45"/>
      <c r="LEV110" s="45"/>
      <c r="LEW110" s="45"/>
      <c r="LEX110" s="45"/>
      <c r="LEY110" s="45"/>
      <c r="LEZ110" s="45"/>
      <c r="LFA110" s="45"/>
      <c r="LFB110" s="45"/>
      <c r="LFC110" s="45"/>
      <c r="LFD110" s="45"/>
      <c r="LFE110" s="45"/>
      <c r="LFF110" s="45"/>
      <c r="LFG110" s="45"/>
      <c r="LFH110" s="45"/>
      <c r="LFI110" s="45"/>
      <c r="LFJ110" s="45"/>
      <c r="LFK110" s="45"/>
      <c r="LFL110" s="45"/>
      <c r="LFM110" s="45"/>
      <c r="LFN110" s="45"/>
      <c r="LFO110" s="45"/>
      <c r="LFP110" s="45"/>
      <c r="LFQ110" s="45"/>
      <c r="LFR110" s="45"/>
      <c r="LFS110" s="45"/>
      <c r="LFT110" s="45"/>
      <c r="LFU110" s="45"/>
      <c r="LFV110" s="45"/>
      <c r="LFW110" s="45"/>
      <c r="LFX110" s="45"/>
      <c r="LFY110" s="45"/>
      <c r="LFZ110" s="45"/>
      <c r="LGA110" s="45"/>
      <c r="LGB110" s="45"/>
      <c r="LGC110" s="45"/>
      <c r="LGD110" s="45"/>
      <c r="LGE110" s="45"/>
      <c r="LGF110" s="45"/>
      <c r="LGG110" s="45"/>
      <c r="LGH110" s="45"/>
      <c r="LGI110" s="45"/>
      <c r="LGJ110" s="45"/>
      <c r="LGK110" s="45"/>
      <c r="LGL110" s="45"/>
      <c r="LGM110" s="45"/>
      <c r="LGN110" s="45"/>
      <c r="LGO110" s="45"/>
      <c r="LGP110" s="45"/>
      <c r="LGQ110" s="45"/>
      <c r="LGR110" s="45"/>
      <c r="LGS110" s="45"/>
      <c r="LGT110" s="45"/>
      <c r="LGU110" s="45"/>
      <c r="LGV110" s="45"/>
      <c r="LGW110" s="45"/>
      <c r="LGX110" s="45"/>
      <c r="LGY110" s="45"/>
      <c r="LGZ110" s="45"/>
      <c r="LHA110" s="45"/>
      <c r="LHB110" s="45"/>
      <c r="LHC110" s="45"/>
      <c r="LHD110" s="45"/>
      <c r="LHE110" s="45"/>
      <c r="LHF110" s="45"/>
      <c r="LHG110" s="45"/>
      <c r="LHH110" s="45"/>
      <c r="LHI110" s="45"/>
      <c r="LHJ110" s="45"/>
      <c r="LHK110" s="45"/>
      <c r="LHL110" s="45"/>
      <c r="LHM110" s="45"/>
      <c r="LHN110" s="45"/>
      <c r="LHO110" s="45"/>
      <c r="LHP110" s="45"/>
      <c r="LHQ110" s="45"/>
      <c r="LHR110" s="45"/>
      <c r="LHS110" s="45"/>
      <c r="LHT110" s="45"/>
      <c r="LHU110" s="45"/>
      <c r="LHV110" s="45"/>
      <c r="LHW110" s="45"/>
      <c r="LHX110" s="45"/>
      <c r="LHY110" s="45"/>
      <c r="LHZ110" s="45"/>
      <c r="LIA110" s="45"/>
      <c r="LIB110" s="45"/>
      <c r="LIC110" s="45"/>
      <c r="LID110" s="45"/>
      <c r="LIE110" s="45"/>
      <c r="LIF110" s="45"/>
      <c r="LIG110" s="45"/>
      <c r="LIH110" s="45"/>
      <c r="LII110" s="45"/>
      <c r="LIJ110" s="45"/>
      <c r="LIK110" s="45"/>
      <c r="LIL110" s="45"/>
      <c r="LIM110" s="45"/>
      <c r="LIN110" s="45"/>
      <c r="LIO110" s="45"/>
      <c r="LIP110" s="45"/>
      <c r="LIQ110" s="45"/>
      <c r="LIR110" s="45"/>
      <c r="LIS110" s="45"/>
      <c r="LIT110" s="45"/>
      <c r="LIU110" s="45"/>
      <c r="LIV110" s="45"/>
      <c r="LIW110" s="45"/>
      <c r="LIX110" s="45"/>
      <c r="LIY110" s="45"/>
      <c r="LIZ110" s="45"/>
      <c r="LJA110" s="45"/>
      <c r="LJB110" s="45"/>
      <c r="LJC110" s="45"/>
      <c r="LJD110" s="45"/>
      <c r="LJE110" s="45"/>
      <c r="LJF110" s="45"/>
      <c r="LJG110" s="45"/>
      <c r="LJH110" s="45"/>
      <c r="LJI110" s="45"/>
      <c r="LJJ110" s="45"/>
      <c r="LJK110" s="45"/>
      <c r="LJL110" s="45"/>
      <c r="LJM110" s="45"/>
      <c r="LJN110" s="45"/>
      <c r="LJO110" s="45"/>
      <c r="LJP110" s="45"/>
      <c r="LJQ110" s="45"/>
      <c r="LJR110" s="45"/>
      <c r="LJS110" s="45"/>
      <c r="LJT110" s="45"/>
      <c r="LJU110" s="45"/>
      <c r="LJV110" s="45"/>
      <c r="LJW110" s="45"/>
      <c r="LJX110" s="45"/>
      <c r="LJY110" s="45"/>
      <c r="LJZ110" s="45"/>
      <c r="LKA110" s="45"/>
      <c r="LKB110" s="45"/>
      <c r="LKC110" s="45"/>
      <c r="LKD110" s="45"/>
      <c r="LKE110" s="45"/>
      <c r="LKF110" s="45"/>
      <c r="LKG110" s="45"/>
      <c r="LKH110" s="45"/>
      <c r="LKI110" s="45"/>
      <c r="LKJ110" s="45"/>
      <c r="LKK110" s="45"/>
      <c r="LKL110" s="45"/>
      <c r="LKM110" s="45"/>
      <c r="LKN110" s="45"/>
      <c r="LKO110" s="45"/>
      <c r="LKP110" s="45"/>
      <c r="LKQ110" s="45"/>
      <c r="LKR110" s="45"/>
      <c r="LKS110" s="45"/>
      <c r="LKT110" s="45"/>
      <c r="LKU110" s="45"/>
      <c r="LKV110" s="45"/>
      <c r="LKW110" s="45"/>
      <c r="LKX110" s="45"/>
      <c r="LKY110" s="45"/>
      <c r="LKZ110" s="45"/>
      <c r="LLA110" s="45"/>
      <c r="LLB110" s="45"/>
      <c r="LLC110" s="45"/>
      <c r="LLD110" s="45"/>
      <c r="LLE110" s="45"/>
      <c r="LLF110" s="45"/>
      <c r="LLG110" s="45"/>
      <c r="LLH110" s="45"/>
      <c r="LLI110" s="45"/>
      <c r="LLJ110" s="45"/>
      <c r="LLK110" s="45"/>
      <c r="LLL110" s="45"/>
      <c r="LLM110" s="45"/>
      <c r="LLN110" s="45"/>
      <c r="LLO110" s="45"/>
      <c r="LLP110" s="45"/>
      <c r="LLQ110" s="45"/>
      <c r="LLR110" s="45"/>
      <c r="LLS110" s="45"/>
      <c r="LLT110" s="45"/>
      <c r="LLU110" s="45"/>
      <c r="LLV110" s="45"/>
      <c r="LLW110" s="45"/>
      <c r="LLX110" s="45"/>
      <c r="LLY110" s="45"/>
      <c r="LLZ110" s="45"/>
      <c r="LMA110" s="45"/>
      <c r="LMB110" s="45"/>
      <c r="LMC110" s="45"/>
      <c r="LMD110" s="45"/>
      <c r="LME110" s="45"/>
      <c r="LMF110" s="45"/>
      <c r="LMG110" s="45"/>
      <c r="LMH110" s="45"/>
      <c r="LMI110" s="45"/>
      <c r="LMJ110" s="45"/>
      <c r="LMK110" s="45"/>
      <c r="LML110" s="45"/>
      <c r="LMM110" s="45"/>
      <c r="LMN110" s="45"/>
      <c r="LMO110" s="45"/>
      <c r="LMP110" s="45"/>
      <c r="LMQ110" s="45"/>
      <c r="LMR110" s="45"/>
      <c r="LMS110" s="45"/>
      <c r="LMT110" s="45"/>
      <c r="LMU110" s="45"/>
      <c r="LMV110" s="45"/>
      <c r="LMW110" s="45"/>
      <c r="LMX110" s="45"/>
      <c r="LMY110" s="45"/>
      <c r="LMZ110" s="45"/>
      <c r="LNA110" s="45"/>
      <c r="LNB110" s="45"/>
      <c r="LNC110" s="45"/>
      <c r="LND110" s="45"/>
      <c r="LNE110" s="45"/>
      <c r="LNF110" s="45"/>
      <c r="LNG110" s="45"/>
      <c r="LNH110" s="45"/>
      <c r="LNI110" s="45"/>
      <c r="LNJ110" s="45"/>
      <c r="LNK110" s="45"/>
      <c r="LNL110" s="45"/>
      <c r="LNM110" s="45"/>
      <c r="LNN110" s="45"/>
      <c r="LNO110" s="45"/>
      <c r="LNP110" s="45"/>
      <c r="LNQ110" s="45"/>
      <c r="LNR110" s="45"/>
      <c r="LNS110" s="45"/>
      <c r="LNT110" s="45"/>
      <c r="LNU110" s="45"/>
      <c r="LNV110" s="45"/>
      <c r="LNW110" s="45"/>
      <c r="LNX110" s="45"/>
      <c r="LNY110" s="45"/>
      <c r="LNZ110" s="45"/>
      <c r="LOA110" s="45"/>
      <c r="LOB110" s="45"/>
      <c r="LOC110" s="45"/>
      <c r="LOD110" s="45"/>
      <c r="LOE110" s="45"/>
      <c r="LOF110" s="45"/>
      <c r="LOG110" s="45"/>
      <c r="LOH110" s="45"/>
      <c r="LOI110" s="45"/>
      <c r="LOJ110" s="45"/>
      <c r="LOK110" s="45"/>
      <c r="LOL110" s="45"/>
      <c r="LOM110" s="45"/>
      <c r="LON110" s="45"/>
      <c r="LOO110" s="45"/>
      <c r="LOP110" s="45"/>
      <c r="LOQ110" s="45"/>
      <c r="LOR110" s="45"/>
      <c r="LOS110" s="45"/>
      <c r="LOT110" s="45"/>
      <c r="LOU110" s="45"/>
      <c r="LOV110" s="45"/>
      <c r="LOW110" s="45"/>
      <c r="LOX110" s="45"/>
      <c r="LOY110" s="45"/>
      <c r="LOZ110" s="45"/>
      <c r="LPA110" s="45"/>
      <c r="LPB110" s="45"/>
      <c r="LPC110" s="45"/>
      <c r="LPD110" s="45"/>
      <c r="LPE110" s="45"/>
      <c r="LPF110" s="45"/>
      <c r="LPG110" s="45"/>
      <c r="LPH110" s="45"/>
      <c r="LPI110" s="45"/>
      <c r="LPJ110" s="45"/>
      <c r="LPK110" s="45"/>
      <c r="LPL110" s="45"/>
      <c r="LPM110" s="45"/>
      <c r="LPN110" s="45"/>
      <c r="LPO110" s="45"/>
      <c r="LPP110" s="45"/>
      <c r="LPQ110" s="45"/>
      <c r="LPR110" s="45"/>
      <c r="LPS110" s="45"/>
      <c r="LPT110" s="45"/>
      <c r="LPU110" s="45"/>
      <c r="LPV110" s="45"/>
      <c r="LPW110" s="45"/>
      <c r="LPX110" s="45"/>
      <c r="LPY110" s="45"/>
      <c r="LPZ110" s="45"/>
      <c r="LQA110" s="45"/>
      <c r="LQB110" s="45"/>
      <c r="LQC110" s="45"/>
      <c r="LQD110" s="45"/>
      <c r="LQE110" s="45"/>
      <c r="LQF110" s="45"/>
      <c r="LQG110" s="45"/>
      <c r="LQH110" s="45"/>
      <c r="LQI110" s="45"/>
      <c r="LQJ110" s="45"/>
      <c r="LQK110" s="45"/>
      <c r="LQL110" s="45"/>
      <c r="LQM110" s="45"/>
      <c r="LQN110" s="45"/>
      <c r="LQO110" s="45"/>
      <c r="LQP110" s="45"/>
      <c r="LQQ110" s="45"/>
      <c r="LQR110" s="45"/>
      <c r="LQS110" s="45"/>
      <c r="LQT110" s="45"/>
      <c r="LQU110" s="45"/>
      <c r="LQV110" s="45"/>
      <c r="LQW110" s="45"/>
      <c r="LQX110" s="45"/>
      <c r="LQY110" s="45"/>
      <c r="LQZ110" s="45"/>
      <c r="LRA110" s="45"/>
      <c r="LRB110" s="45"/>
      <c r="LRC110" s="45"/>
      <c r="LRD110" s="45"/>
      <c r="LRE110" s="45"/>
      <c r="LRF110" s="45"/>
      <c r="LRG110" s="45"/>
      <c r="LRH110" s="45"/>
      <c r="LRI110" s="45"/>
      <c r="LRJ110" s="45"/>
      <c r="LRK110" s="45"/>
      <c r="LRL110" s="45"/>
      <c r="LRM110" s="45"/>
      <c r="LRN110" s="45"/>
      <c r="LRO110" s="45"/>
      <c r="LRP110" s="45"/>
      <c r="LRQ110" s="45"/>
      <c r="LRR110" s="45"/>
      <c r="LRS110" s="45"/>
      <c r="LRT110" s="45"/>
      <c r="LRU110" s="45"/>
      <c r="LRV110" s="45"/>
      <c r="LRW110" s="45"/>
      <c r="LRX110" s="45"/>
      <c r="LRY110" s="45"/>
      <c r="LRZ110" s="45"/>
      <c r="LSA110" s="45"/>
      <c r="LSB110" s="45"/>
      <c r="LSC110" s="45"/>
      <c r="LSD110" s="45"/>
      <c r="LSE110" s="45"/>
      <c r="LSF110" s="45"/>
      <c r="LSG110" s="45"/>
      <c r="LSH110" s="45"/>
      <c r="LSI110" s="45"/>
      <c r="LSJ110" s="45"/>
      <c r="LSK110" s="45"/>
      <c r="LSL110" s="45"/>
      <c r="LSM110" s="45"/>
      <c r="LSN110" s="45"/>
      <c r="LSO110" s="45"/>
      <c r="LSP110" s="45"/>
      <c r="LSQ110" s="45"/>
      <c r="LSR110" s="45"/>
      <c r="LSS110" s="45"/>
      <c r="LST110" s="45"/>
      <c r="LSU110" s="45"/>
      <c r="LSV110" s="45"/>
      <c r="LSW110" s="45"/>
      <c r="LSX110" s="45"/>
      <c r="LSY110" s="45"/>
      <c r="LSZ110" s="45"/>
      <c r="LTA110" s="45"/>
      <c r="LTB110" s="45"/>
      <c r="LTC110" s="45"/>
      <c r="LTD110" s="45"/>
      <c r="LTE110" s="45"/>
      <c r="LTF110" s="45"/>
      <c r="LTG110" s="45"/>
      <c r="LTH110" s="45"/>
      <c r="LTI110" s="45"/>
      <c r="LTJ110" s="45"/>
      <c r="LTK110" s="45"/>
      <c r="LTL110" s="45"/>
      <c r="LTM110" s="45"/>
      <c r="LTN110" s="45"/>
      <c r="LTO110" s="45"/>
      <c r="LTP110" s="45"/>
      <c r="LTQ110" s="45"/>
      <c r="LTR110" s="45"/>
      <c r="LTS110" s="45"/>
      <c r="LTT110" s="45"/>
      <c r="LTU110" s="45"/>
      <c r="LTV110" s="45"/>
      <c r="LTW110" s="45"/>
      <c r="LTX110" s="45"/>
      <c r="LTY110" s="45"/>
      <c r="LTZ110" s="45"/>
      <c r="LUA110" s="45"/>
      <c r="LUB110" s="45"/>
      <c r="LUC110" s="45"/>
      <c r="LUD110" s="45"/>
      <c r="LUE110" s="45"/>
      <c r="LUF110" s="45"/>
      <c r="LUG110" s="45"/>
      <c r="LUH110" s="45"/>
      <c r="LUI110" s="45"/>
      <c r="LUJ110" s="45"/>
      <c r="LUK110" s="45"/>
      <c r="LUL110" s="45"/>
      <c r="LUM110" s="45"/>
      <c r="LUN110" s="45"/>
      <c r="LUO110" s="45"/>
      <c r="LUP110" s="45"/>
      <c r="LUQ110" s="45"/>
      <c r="LUR110" s="45"/>
      <c r="LUS110" s="45"/>
      <c r="LUT110" s="45"/>
      <c r="LUU110" s="45"/>
      <c r="LUV110" s="45"/>
      <c r="LUW110" s="45"/>
      <c r="LUX110" s="45"/>
      <c r="LUY110" s="45"/>
      <c r="LUZ110" s="45"/>
      <c r="LVA110" s="45"/>
      <c r="LVB110" s="45"/>
      <c r="LVC110" s="45"/>
      <c r="LVD110" s="45"/>
      <c r="LVE110" s="45"/>
      <c r="LVF110" s="45"/>
      <c r="LVG110" s="45"/>
      <c r="LVH110" s="45"/>
      <c r="LVI110" s="45"/>
      <c r="LVJ110" s="45"/>
      <c r="LVK110" s="45"/>
      <c r="LVL110" s="45"/>
      <c r="LVM110" s="45"/>
      <c r="LVN110" s="45"/>
      <c r="LVO110" s="45"/>
      <c r="LVP110" s="45"/>
      <c r="LVQ110" s="45"/>
      <c r="LVR110" s="45"/>
      <c r="LVS110" s="45"/>
      <c r="LVT110" s="45"/>
      <c r="LVU110" s="45"/>
      <c r="LVV110" s="45"/>
      <c r="LVW110" s="45"/>
      <c r="LVX110" s="45"/>
      <c r="LVY110" s="45"/>
      <c r="LVZ110" s="45"/>
      <c r="LWA110" s="45"/>
      <c r="LWB110" s="45"/>
      <c r="LWC110" s="45"/>
      <c r="LWD110" s="45"/>
      <c r="LWE110" s="45"/>
      <c r="LWF110" s="45"/>
      <c r="LWG110" s="45"/>
      <c r="LWH110" s="45"/>
      <c r="LWI110" s="45"/>
      <c r="LWJ110" s="45"/>
      <c r="LWK110" s="45"/>
      <c r="LWL110" s="45"/>
      <c r="LWM110" s="45"/>
      <c r="LWN110" s="45"/>
      <c r="LWO110" s="45"/>
      <c r="LWP110" s="45"/>
      <c r="LWQ110" s="45"/>
      <c r="LWR110" s="45"/>
      <c r="LWS110" s="45"/>
      <c r="LWT110" s="45"/>
      <c r="LWU110" s="45"/>
      <c r="LWV110" s="45"/>
      <c r="LWW110" s="45"/>
      <c r="LWX110" s="45"/>
      <c r="LWY110" s="45"/>
      <c r="LWZ110" s="45"/>
      <c r="LXA110" s="45"/>
      <c r="LXB110" s="45"/>
      <c r="LXC110" s="45"/>
      <c r="LXD110" s="45"/>
      <c r="LXE110" s="45"/>
      <c r="LXF110" s="45"/>
      <c r="LXG110" s="45"/>
      <c r="LXH110" s="45"/>
      <c r="LXI110" s="45"/>
      <c r="LXJ110" s="45"/>
      <c r="LXK110" s="45"/>
      <c r="LXL110" s="45"/>
      <c r="LXM110" s="45"/>
      <c r="LXN110" s="45"/>
      <c r="LXO110" s="45"/>
      <c r="LXP110" s="45"/>
      <c r="LXQ110" s="45"/>
      <c r="LXR110" s="45"/>
      <c r="LXS110" s="45"/>
      <c r="LXT110" s="45"/>
      <c r="LXU110" s="45"/>
      <c r="LXV110" s="45"/>
      <c r="LXW110" s="45"/>
      <c r="LXX110" s="45"/>
      <c r="LXY110" s="45"/>
      <c r="LXZ110" s="45"/>
      <c r="LYA110" s="45"/>
      <c r="LYB110" s="45"/>
      <c r="LYC110" s="45"/>
      <c r="LYD110" s="45"/>
      <c r="LYE110" s="45"/>
      <c r="LYF110" s="45"/>
      <c r="LYG110" s="45"/>
      <c r="LYH110" s="45"/>
      <c r="LYI110" s="45"/>
      <c r="LYJ110" s="45"/>
      <c r="LYK110" s="45"/>
      <c r="LYL110" s="45"/>
      <c r="LYM110" s="45"/>
      <c r="LYN110" s="45"/>
      <c r="LYO110" s="45"/>
      <c r="LYP110" s="45"/>
      <c r="LYQ110" s="45"/>
      <c r="LYR110" s="45"/>
      <c r="LYS110" s="45"/>
      <c r="LYT110" s="45"/>
      <c r="LYU110" s="45"/>
      <c r="LYV110" s="45"/>
      <c r="LYW110" s="45"/>
      <c r="LYX110" s="45"/>
      <c r="LYY110" s="45"/>
      <c r="LYZ110" s="45"/>
      <c r="LZA110" s="45"/>
      <c r="LZB110" s="45"/>
      <c r="LZC110" s="45"/>
      <c r="LZD110" s="45"/>
      <c r="LZE110" s="45"/>
      <c r="LZF110" s="45"/>
      <c r="LZG110" s="45"/>
      <c r="LZH110" s="45"/>
      <c r="LZI110" s="45"/>
      <c r="LZJ110" s="45"/>
      <c r="LZK110" s="45"/>
      <c r="LZL110" s="45"/>
      <c r="LZM110" s="45"/>
      <c r="LZN110" s="45"/>
      <c r="LZO110" s="45"/>
      <c r="LZP110" s="45"/>
      <c r="LZQ110" s="45"/>
      <c r="LZR110" s="45"/>
      <c r="LZS110" s="45"/>
      <c r="LZT110" s="45"/>
      <c r="LZU110" s="45"/>
      <c r="LZV110" s="45"/>
      <c r="LZW110" s="45"/>
      <c r="LZX110" s="45"/>
      <c r="LZY110" s="45"/>
      <c r="LZZ110" s="45"/>
      <c r="MAA110" s="45"/>
      <c r="MAB110" s="45"/>
      <c r="MAC110" s="45"/>
      <c r="MAD110" s="45"/>
      <c r="MAE110" s="45"/>
      <c r="MAF110" s="45"/>
      <c r="MAG110" s="45"/>
      <c r="MAH110" s="45"/>
      <c r="MAI110" s="45"/>
      <c r="MAJ110" s="45"/>
      <c r="MAK110" s="45"/>
      <c r="MAL110" s="45"/>
      <c r="MAM110" s="45"/>
      <c r="MAN110" s="45"/>
      <c r="MAO110" s="45"/>
      <c r="MAP110" s="45"/>
      <c r="MAQ110" s="45"/>
      <c r="MAR110" s="45"/>
      <c r="MAS110" s="45"/>
      <c r="MAT110" s="45"/>
      <c r="MAU110" s="45"/>
      <c r="MAV110" s="45"/>
      <c r="MAW110" s="45"/>
      <c r="MAX110" s="45"/>
      <c r="MAY110" s="45"/>
      <c r="MAZ110" s="45"/>
      <c r="MBA110" s="45"/>
      <c r="MBB110" s="45"/>
      <c r="MBC110" s="45"/>
      <c r="MBD110" s="45"/>
      <c r="MBE110" s="45"/>
      <c r="MBF110" s="45"/>
      <c r="MBG110" s="45"/>
      <c r="MBH110" s="45"/>
      <c r="MBI110" s="45"/>
      <c r="MBJ110" s="45"/>
      <c r="MBK110" s="45"/>
      <c r="MBL110" s="45"/>
      <c r="MBM110" s="45"/>
      <c r="MBN110" s="45"/>
      <c r="MBO110" s="45"/>
      <c r="MBP110" s="45"/>
      <c r="MBQ110" s="45"/>
      <c r="MBR110" s="45"/>
      <c r="MBS110" s="45"/>
      <c r="MBT110" s="45"/>
      <c r="MBU110" s="45"/>
      <c r="MBV110" s="45"/>
      <c r="MBW110" s="45"/>
      <c r="MBX110" s="45"/>
      <c r="MBY110" s="45"/>
      <c r="MBZ110" s="45"/>
      <c r="MCA110" s="45"/>
      <c r="MCB110" s="45"/>
      <c r="MCC110" s="45"/>
      <c r="MCD110" s="45"/>
      <c r="MCE110" s="45"/>
      <c r="MCF110" s="45"/>
      <c r="MCG110" s="45"/>
      <c r="MCH110" s="45"/>
      <c r="MCI110" s="45"/>
      <c r="MCJ110" s="45"/>
      <c r="MCK110" s="45"/>
      <c r="MCL110" s="45"/>
      <c r="MCM110" s="45"/>
      <c r="MCN110" s="45"/>
      <c r="MCO110" s="45"/>
      <c r="MCP110" s="45"/>
      <c r="MCQ110" s="45"/>
      <c r="MCR110" s="45"/>
      <c r="MCS110" s="45"/>
      <c r="MCT110" s="45"/>
      <c r="MCU110" s="45"/>
      <c r="MCV110" s="45"/>
      <c r="MCW110" s="45"/>
      <c r="MCX110" s="45"/>
      <c r="MCY110" s="45"/>
      <c r="MCZ110" s="45"/>
      <c r="MDA110" s="45"/>
      <c r="MDB110" s="45"/>
      <c r="MDC110" s="45"/>
      <c r="MDD110" s="45"/>
      <c r="MDE110" s="45"/>
      <c r="MDF110" s="45"/>
      <c r="MDG110" s="45"/>
      <c r="MDH110" s="45"/>
      <c r="MDI110" s="45"/>
      <c r="MDJ110" s="45"/>
      <c r="MDK110" s="45"/>
      <c r="MDL110" s="45"/>
      <c r="MDM110" s="45"/>
      <c r="MDN110" s="45"/>
      <c r="MDO110" s="45"/>
      <c r="MDP110" s="45"/>
      <c r="MDQ110" s="45"/>
      <c r="MDR110" s="45"/>
      <c r="MDS110" s="45"/>
      <c r="MDT110" s="45"/>
      <c r="MDU110" s="45"/>
      <c r="MDV110" s="45"/>
      <c r="MDW110" s="45"/>
      <c r="MDX110" s="45"/>
      <c r="MDY110" s="45"/>
      <c r="MDZ110" s="45"/>
      <c r="MEA110" s="45"/>
      <c r="MEB110" s="45"/>
      <c r="MEC110" s="45"/>
      <c r="MED110" s="45"/>
      <c r="MEE110" s="45"/>
      <c r="MEF110" s="45"/>
      <c r="MEG110" s="45"/>
      <c r="MEH110" s="45"/>
      <c r="MEI110" s="45"/>
      <c r="MEJ110" s="45"/>
      <c r="MEK110" s="45"/>
      <c r="MEL110" s="45"/>
      <c r="MEM110" s="45"/>
      <c r="MEN110" s="45"/>
      <c r="MEO110" s="45"/>
      <c r="MEP110" s="45"/>
      <c r="MEQ110" s="45"/>
      <c r="MER110" s="45"/>
      <c r="MES110" s="45"/>
      <c r="MET110" s="45"/>
      <c r="MEU110" s="45"/>
      <c r="MEV110" s="45"/>
      <c r="MEW110" s="45"/>
      <c r="MEX110" s="45"/>
      <c r="MEY110" s="45"/>
      <c r="MEZ110" s="45"/>
      <c r="MFA110" s="45"/>
      <c r="MFB110" s="45"/>
      <c r="MFC110" s="45"/>
      <c r="MFD110" s="45"/>
      <c r="MFE110" s="45"/>
      <c r="MFF110" s="45"/>
      <c r="MFG110" s="45"/>
      <c r="MFH110" s="45"/>
      <c r="MFI110" s="45"/>
      <c r="MFJ110" s="45"/>
      <c r="MFK110" s="45"/>
      <c r="MFL110" s="45"/>
      <c r="MFM110" s="45"/>
      <c r="MFN110" s="45"/>
      <c r="MFO110" s="45"/>
      <c r="MFP110" s="45"/>
      <c r="MFQ110" s="45"/>
      <c r="MFR110" s="45"/>
      <c r="MFS110" s="45"/>
      <c r="MFT110" s="45"/>
      <c r="MFU110" s="45"/>
      <c r="MFV110" s="45"/>
      <c r="MFW110" s="45"/>
      <c r="MFX110" s="45"/>
      <c r="MFY110" s="45"/>
      <c r="MFZ110" s="45"/>
      <c r="MGA110" s="45"/>
      <c r="MGB110" s="45"/>
      <c r="MGC110" s="45"/>
      <c r="MGD110" s="45"/>
      <c r="MGE110" s="45"/>
      <c r="MGF110" s="45"/>
      <c r="MGG110" s="45"/>
      <c r="MGH110" s="45"/>
      <c r="MGI110" s="45"/>
      <c r="MGJ110" s="45"/>
      <c r="MGK110" s="45"/>
      <c r="MGL110" s="45"/>
      <c r="MGM110" s="45"/>
      <c r="MGN110" s="45"/>
      <c r="MGO110" s="45"/>
      <c r="MGP110" s="45"/>
      <c r="MGQ110" s="45"/>
      <c r="MGR110" s="45"/>
      <c r="MGS110" s="45"/>
      <c r="MGT110" s="45"/>
      <c r="MGU110" s="45"/>
      <c r="MGV110" s="45"/>
      <c r="MGW110" s="45"/>
      <c r="MGX110" s="45"/>
      <c r="MGY110" s="45"/>
      <c r="MGZ110" s="45"/>
      <c r="MHA110" s="45"/>
      <c r="MHB110" s="45"/>
      <c r="MHC110" s="45"/>
      <c r="MHD110" s="45"/>
      <c r="MHE110" s="45"/>
      <c r="MHF110" s="45"/>
      <c r="MHG110" s="45"/>
      <c r="MHH110" s="45"/>
      <c r="MHI110" s="45"/>
      <c r="MHJ110" s="45"/>
      <c r="MHK110" s="45"/>
      <c r="MHL110" s="45"/>
      <c r="MHM110" s="45"/>
      <c r="MHN110" s="45"/>
      <c r="MHO110" s="45"/>
      <c r="MHP110" s="45"/>
      <c r="MHQ110" s="45"/>
      <c r="MHR110" s="45"/>
      <c r="MHS110" s="45"/>
      <c r="MHT110" s="45"/>
      <c r="MHU110" s="45"/>
      <c r="MHV110" s="45"/>
      <c r="MHW110" s="45"/>
      <c r="MHX110" s="45"/>
      <c r="MHY110" s="45"/>
      <c r="MHZ110" s="45"/>
      <c r="MIA110" s="45"/>
      <c r="MIB110" s="45"/>
      <c r="MIC110" s="45"/>
      <c r="MID110" s="45"/>
      <c r="MIE110" s="45"/>
      <c r="MIF110" s="45"/>
      <c r="MIG110" s="45"/>
      <c r="MIH110" s="45"/>
      <c r="MII110" s="45"/>
      <c r="MIJ110" s="45"/>
      <c r="MIK110" s="45"/>
      <c r="MIL110" s="45"/>
      <c r="MIM110" s="45"/>
      <c r="MIN110" s="45"/>
      <c r="MIO110" s="45"/>
      <c r="MIP110" s="45"/>
      <c r="MIQ110" s="45"/>
      <c r="MIR110" s="45"/>
      <c r="MIS110" s="45"/>
      <c r="MIT110" s="45"/>
      <c r="MIU110" s="45"/>
      <c r="MIV110" s="45"/>
      <c r="MIW110" s="45"/>
      <c r="MIX110" s="45"/>
      <c r="MIY110" s="45"/>
      <c r="MIZ110" s="45"/>
      <c r="MJA110" s="45"/>
      <c r="MJB110" s="45"/>
      <c r="MJC110" s="45"/>
      <c r="MJD110" s="45"/>
      <c r="MJE110" s="45"/>
      <c r="MJF110" s="45"/>
      <c r="MJG110" s="45"/>
      <c r="MJH110" s="45"/>
      <c r="MJI110" s="45"/>
      <c r="MJJ110" s="45"/>
      <c r="MJK110" s="45"/>
      <c r="MJL110" s="45"/>
      <c r="MJM110" s="45"/>
      <c r="MJN110" s="45"/>
      <c r="MJO110" s="45"/>
      <c r="MJP110" s="45"/>
      <c r="MJQ110" s="45"/>
      <c r="MJR110" s="45"/>
      <c r="MJS110" s="45"/>
      <c r="MJT110" s="45"/>
      <c r="MJU110" s="45"/>
      <c r="MJV110" s="45"/>
      <c r="MJW110" s="45"/>
      <c r="MJX110" s="45"/>
      <c r="MJY110" s="45"/>
      <c r="MJZ110" s="45"/>
      <c r="MKA110" s="45"/>
      <c r="MKB110" s="45"/>
      <c r="MKC110" s="45"/>
      <c r="MKD110" s="45"/>
      <c r="MKE110" s="45"/>
      <c r="MKF110" s="45"/>
      <c r="MKG110" s="45"/>
      <c r="MKH110" s="45"/>
      <c r="MKI110" s="45"/>
      <c r="MKJ110" s="45"/>
      <c r="MKK110" s="45"/>
      <c r="MKL110" s="45"/>
      <c r="MKM110" s="45"/>
      <c r="MKN110" s="45"/>
      <c r="MKO110" s="45"/>
      <c r="MKP110" s="45"/>
      <c r="MKQ110" s="45"/>
      <c r="MKR110" s="45"/>
      <c r="MKS110" s="45"/>
      <c r="MKT110" s="45"/>
      <c r="MKU110" s="45"/>
      <c r="MKV110" s="45"/>
      <c r="MKW110" s="45"/>
      <c r="MKX110" s="45"/>
      <c r="MKY110" s="45"/>
      <c r="MKZ110" s="45"/>
      <c r="MLA110" s="45"/>
      <c r="MLB110" s="45"/>
      <c r="MLC110" s="45"/>
      <c r="MLD110" s="45"/>
      <c r="MLE110" s="45"/>
      <c r="MLF110" s="45"/>
      <c r="MLG110" s="45"/>
      <c r="MLH110" s="45"/>
      <c r="MLI110" s="45"/>
      <c r="MLJ110" s="45"/>
      <c r="MLK110" s="45"/>
      <c r="MLL110" s="45"/>
      <c r="MLM110" s="45"/>
      <c r="MLN110" s="45"/>
      <c r="MLO110" s="45"/>
      <c r="MLP110" s="45"/>
      <c r="MLQ110" s="45"/>
      <c r="MLR110" s="45"/>
      <c r="MLS110" s="45"/>
      <c r="MLT110" s="45"/>
      <c r="MLU110" s="45"/>
      <c r="MLV110" s="45"/>
      <c r="MLW110" s="45"/>
      <c r="MLX110" s="45"/>
      <c r="MLY110" s="45"/>
      <c r="MLZ110" s="45"/>
      <c r="MMA110" s="45"/>
      <c r="MMB110" s="45"/>
      <c r="MMC110" s="45"/>
      <c r="MMD110" s="45"/>
      <c r="MME110" s="45"/>
      <c r="MMF110" s="45"/>
      <c r="MMG110" s="45"/>
      <c r="MMH110" s="45"/>
      <c r="MMI110" s="45"/>
      <c r="MMJ110" s="45"/>
      <c r="MMK110" s="45"/>
      <c r="MML110" s="45"/>
      <c r="MMM110" s="45"/>
      <c r="MMN110" s="45"/>
      <c r="MMO110" s="45"/>
      <c r="MMP110" s="45"/>
      <c r="MMQ110" s="45"/>
      <c r="MMR110" s="45"/>
      <c r="MMS110" s="45"/>
      <c r="MMT110" s="45"/>
      <c r="MMU110" s="45"/>
      <c r="MMV110" s="45"/>
      <c r="MMW110" s="45"/>
      <c r="MMX110" s="45"/>
      <c r="MMY110" s="45"/>
      <c r="MMZ110" s="45"/>
      <c r="MNA110" s="45"/>
      <c r="MNB110" s="45"/>
      <c r="MNC110" s="45"/>
      <c r="MND110" s="45"/>
      <c r="MNE110" s="45"/>
      <c r="MNF110" s="45"/>
      <c r="MNG110" s="45"/>
      <c r="MNH110" s="45"/>
      <c r="MNI110" s="45"/>
      <c r="MNJ110" s="45"/>
      <c r="MNK110" s="45"/>
      <c r="MNL110" s="45"/>
      <c r="MNM110" s="45"/>
      <c r="MNN110" s="45"/>
      <c r="MNO110" s="45"/>
      <c r="MNP110" s="45"/>
      <c r="MNQ110" s="45"/>
      <c r="MNR110" s="45"/>
      <c r="MNS110" s="45"/>
      <c r="MNT110" s="45"/>
      <c r="MNU110" s="45"/>
      <c r="MNV110" s="45"/>
      <c r="MNW110" s="45"/>
      <c r="MNX110" s="45"/>
      <c r="MNY110" s="45"/>
      <c r="MNZ110" s="45"/>
      <c r="MOA110" s="45"/>
      <c r="MOB110" s="45"/>
      <c r="MOC110" s="45"/>
      <c r="MOD110" s="45"/>
      <c r="MOE110" s="45"/>
      <c r="MOF110" s="45"/>
      <c r="MOG110" s="45"/>
      <c r="MOH110" s="45"/>
      <c r="MOI110" s="45"/>
      <c r="MOJ110" s="45"/>
      <c r="MOK110" s="45"/>
      <c r="MOL110" s="45"/>
      <c r="MOM110" s="45"/>
      <c r="MON110" s="45"/>
      <c r="MOO110" s="45"/>
      <c r="MOP110" s="45"/>
      <c r="MOQ110" s="45"/>
      <c r="MOR110" s="45"/>
      <c r="MOS110" s="45"/>
      <c r="MOT110" s="45"/>
      <c r="MOU110" s="45"/>
      <c r="MOV110" s="45"/>
      <c r="MOW110" s="45"/>
      <c r="MOX110" s="45"/>
      <c r="MOY110" s="45"/>
      <c r="MOZ110" s="45"/>
      <c r="MPA110" s="45"/>
      <c r="MPB110" s="45"/>
      <c r="MPC110" s="45"/>
      <c r="MPD110" s="45"/>
      <c r="MPE110" s="45"/>
      <c r="MPF110" s="45"/>
      <c r="MPG110" s="45"/>
      <c r="MPH110" s="45"/>
      <c r="MPI110" s="45"/>
      <c r="MPJ110" s="45"/>
      <c r="MPK110" s="45"/>
      <c r="MPL110" s="45"/>
      <c r="MPM110" s="45"/>
      <c r="MPN110" s="45"/>
      <c r="MPO110" s="45"/>
      <c r="MPP110" s="45"/>
      <c r="MPQ110" s="45"/>
      <c r="MPR110" s="45"/>
      <c r="MPS110" s="45"/>
      <c r="MPT110" s="45"/>
      <c r="MPU110" s="45"/>
      <c r="MPV110" s="45"/>
      <c r="MPW110" s="45"/>
      <c r="MPX110" s="45"/>
      <c r="MPY110" s="45"/>
      <c r="MPZ110" s="45"/>
      <c r="MQA110" s="45"/>
      <c r="MQB110" s="45"/>
      <c r="MQC110" s="45"/>
      <c r="MQD110" s="45"/>
      <c r="MQE110" s="45"/>
      <c r="MQF110" s="45"/>
      <c r="MQG110" s="45"/>
      <c r="MQH110" s="45"/>
      <c r="MQI110" s="45"/>
      <c r="MQJ110" s="45"/>
      <c r="MQK110" s="45"/>
      <c r="MQL110" s="45"/>
      <c r="MQM110" s="45"/>
      <c r="MQN110" s="45"/>
      <c r="MQO110" s="45"/>
      <c r="MQP110" s="45"/>
      <c r="MQQ110" s="45"/>
      <c r="MQR110" s="45"/>
      <c r="MQS110" s="45"/>
      <c r="MQT110" s="45"/>
      <c r="MQU110" s="45"/>
      <c r="MQV110" s="45"/>
      <c r="MQW110" s="45"/>
      <c r="MQX110" s="45"/>
      <c r="MQY110" s="45"/>
      <c r="MQZ110" s="45"/>
      <c r="MRA110" s="45"/>
      <c r="MRB110" s="45"/>
      <c r="MRC110" s="45"/>
      <c r="MRD110" s="45"/>
      <c r="MRE110" s="45"/>
      <c r="MRF110" s="45"/>
      <c r="MRG110" s="45"/>
      <c r="MRH110" s="45"/>
      <c r="MRI110" s="45"/>
      <c r="MRJ110" s="45"/>
      <c r="MRK110" s="45"/>
      <c r="MRL110" s="45"/>
      <c r="MRM110" s="45"/>
      <c r="MRN110" s="45"/>
      <c r="MRO110" s="45"/>
      <c r="MRP110" s="45"/>
      <c r="MRQ110" s="45"/>
      <c r="MRR110" s="45"/>
      <c r="MRS110" s="45"/>
      <c r="MRT110" s="45"/>
      <c r="MRU110" s="45"/>
      <c r="MRV110" s="45"/>
      <c r="MRW110" s="45"/>
      <c r="MRX110" s="45"/>
      <c r="MRY110" s="45"/>
      <c r="MRZ110" s="45"/>
      <c r="MSA110" s="45"/>
      <c r="MSB110" s="45"/>
      <c r="MSC110" s="45"/>
      <c r="MSD110" s="45"/>
      <c r="MSE110" s="45"/>
      <c r="MSF110" s="45"/>
      <c r="MSG110" s="45"/>
      <c r="MSH110" s="45"/>
      <c r="MSI110" s="45"/>
      <c r="MSJ110" s="45"/>
      <c r="MSK110" s="45"/>
      <c r="MSL110" s="45"/>
      <c r="MSM110" s="45"/>
      <c r="MSN110" s="45"/>
      <c r="MSO110" s="45"/>
      <c r="MSP110" s="45"/>
      <c r="MSQ110" s="45"/>
      <c r="MSR110" s="45"/>
      <c r="MSS110" s="45"/>
      <c r="MST110" s="45"/>
      <c r="MSU110" s="45"/>
      <c r="MSV110" s="45"/>
      <c r="MSW110" s="45"/>
      <c r="MSX110" s="45"/>
      <c r="MSY110" s="45"/>
      <c r="MSZ110" s="45"/>
      <c r="MTA110" s="45"/>
      <c r="MTB110" s="45"/>
      <c r="MTC110" s="45"/>
      <c r="MTD110" s="45"/>
      <c r="MTE110" s="45"/>
      <c r="MTF110" s="45"/>
      <c r="MTG110" s="45"/>
      <c r="MTH110" s="45"/>
      <c r="MTI110" s="45"/>
      <c r="MTJ110" s="45"/>
      <c r="MTK110" s="45"/>
      <c r="MTL110" s="45"/>
      <c r="MTM110" s="45"/>
      <c r="MTN110" s="45"/>
      <c r="MTO110" s="45"/>
      <c r="MTP110" s="45"/>
      <c r="MTQ110" s="45"/>
      <c r="MTR110" s="45"/>
      <c r="MTS110" s="45"/>
      <c r="MTT110" s="45"/>
      <c r="MTU110" s="45"/>
      <c r="MTV110" s="45"/>
      <c r="MTW110" s="45"/>
      <c r="MTX110" s="45"/>
      <c r="MTY110" s="45"/>
      <c r="MTZ110" s="45"/>
      <c r="MUA110" s="45"/>
      <c r="MUB110" s="45"/>
      <c r="MUC110" s="45"/>
      <c r="MUD110" s="45"/>
      <c r="MUE110" s="45"/>
      <c r="MUF110" s="45"/>
      <c r="MUG110" s="45"/>
      <c r="MUH110" s="45"/>
      <c r="MUI110" s="45"/>
      <c r="MUJ110" s="45"/>
      <c r="MUK110" s="45"/>
      <c r="MUL110" s="45"/>
      <c r="MUM110" s="45"/>
      <c r="MUN110" s="45"/>
      <c r="MUO110" s="45"/>
      <c r="MUP110" s="45"/>
      <c r="MUQ110" s="45"/>
      <c r="MUR110" s="45"/>
      <c r="MUS110" s="45"/>
      <c r="MUT110" s="45"/>
      <c r="MUU110" s="45"/>
      <c r="MUV110" s="45"/>
      <c r="MUW110" s="45"/>
      <c r="MUX110" s="45"/>
      <c r="MUY110" s="45"/>
      <c r="MUZ110" s="45"/>
      <c r="MVA110" s="45"/>
      <c r="MVB110" s="45"/>
      <c r="MVC110" s="45"/>
      <c r="MVD110" s="45"/>
      <c r="MVE110" s="45"/>
      <c r="MVF110" s="45"/>
      <c r="MVG110" s="45"/>
      <c r="MVH110" s="45"/>
      <c r="MVI110" s="45"/>
      <c r="MVJ110" s="45"/>
      <c r="MVK110" s="45"/>
      <c r="MVL110" s="45"/>
      <c r="MVM110" s="45"/>
      <c r="MVN110" s="45"/>
      <c r="MVO110" s="45"/>
      <c r="MVP110" s="45"/>
      <c r="MVQ110" s="45"/>
      <c r="MVR110" s="45"/>
      <c r="MVS110" s="45"/>
      <c r="MVT110" s="45"/>
      <c r="MVU110" s="45"/>
      <c r="MVV110" s="45"/>
      <c r="MVW110" s="45"/>
      <c r="MVX110" s="45"/>
      <c r="MVY110" s="45"/>
      <c r="MVZ110" s="45"/>
      <c r="MWA110" s="45"/>
      <c r="MWB110" s="45"/>
      <c r="MWC110" s="45"/>
      <c r="MWD110" s="45"/>
      <c r="MWE110" s="45"/>
      <c r="MWF110" s="45"/>
      <c r="MWG110" s="45"/>
      <c r="MWH110" s="45"/>
      <c r="MWI110" s="45"/>
      <c r="MWJ110" s="45"/>
      <c r="MWK110" s="45"/>
      <c r="MWL110" s="45"/>
      <c r="MWM110" s="45"/>
      <c r="MWN110" s="45"/>
      <c r="MWO110" s="45"/>
      <c r="MWP110" s="45"/>
      <c r="MWQ110" s="45"/>
      <c r="MWR110" s="45"/>
      <c r="MWS110" s="45"/>
      <c r="MWT110" s="45"/>
      <c r="MWU110" s="45"/>
      <c r="MWV110" s="45"/>
      <c r="MWW110" s="45"/>
      <c r="MWX110" s="45"/>
      <c r="MWY110" s="45"/>
      <c r="MWZ110" s="45"/>
      <c r="MXA110" s="45"/>
      <c r="MXB110" s="45"/>
      <c r="MXC110" s="45"/>
      <c r="MXD110" s="45"/>
      <c r="MXE110" s="45"/>
      <c r="MXF110" s="45"/>
      <c r="MXG110" s="45"/>
      <c r="MXH110" s="45"/>
      <c r="MXI110" s="45"/>
      <c r="MXJ110" s="45"/>
      <c r="MXK110" s="45"/>
      <c r="MXL110" s="45"/>
      <c r="MXM110" s="45"/>
      <c r="MXN110" s="45"/>
      <c r="MXO110" s="45"/>
      <c r="MXP110" s="45"/>
      <c r="MXQ110" s="45"/>
      <c r="MXR110" s="45"/>
      <c r="MXS110" s="45"/>
      <c r="MXT110" s="45"/>
      <c r="MXU110" s="45"/>
      <c r="MXV110" s="45"/>
      <c r="MXW110" s="45"/>
      <c r="MXX110" s="45"/>
      <c r="MXY110" s="45"/>
      <c r="MXZ110" s="45"/>
      <c r="MYA110" s="45"/>
      <c r="MYB110" s="45"/>
      <c r="MYC110" s="45"/>
      <c r="MYD110" s="45"/>
      <c r="MYE110" s="45"/>
      <c r="MYF110" s="45"/>
      <c r="MYG110" s="45"/>
      <c r="MYH110" s="45"/>
      <c r="MYI110" s="45"/>
      <c r="MYJ110" s="45"/>
      <c r="MYK110" s="45"/>
      <c r="MYL110" s="45"/>
      <c r="MYM110" s="45"/>
      <c r="MYN110" s="45"/>
      <c r="MYO110" s="45"/>
      <c r="MYP110" s="45"/>
      <c r="MYQ110" s="45"/>
      <c r="MYR110" s="45"/>
      <c r="MYS110" s="45"/>
      <c r="MYT110" s="45"/>
      <c r="MYU110" s="45"/>
      <c r="MYV110" s="45"/>
      <c r="MYW110" s="45"/>
      <c r="MYX110" s="45"/>
      <c r="MYY110" s="45"/>
      <c r="MYZ110" s="45"/>
      <c r="MZA110" s="45"/>
      <c r="MZB110" s="45"/>
      <c r="MZC110" s="45"/>
      <c r="MZD110" s="45"/>
      <c r="MZE110" s="45"/>
      <c r="MZF110" s="45"/>
      <c r="MZG110" s="45"/>
      <c r="MZH110" s="45"/>
      <c r="MZI110" s="45"/>
      <c r="MZJ110" s="45"/>
      <c r="MZK110" s="45"/>
      <c r="MZL110" s="45"/>
      <c r="MZM110" s="45"/>
      <c r="MZN110" s="45"/>
      <c r="MZO110" s="45"/>
      <c r="MZP110" s="45"/>
      <c r="MZQ110" s="45"/>
      <c r="MZR110" s="45"/>
      <c r="MZS110" s="45"/>
      <c r="MZT110" s="45"/>
      <c r="MZU110" s="45"/>
      <c r="MZV110" s="45"/>
      <c r="MZW110" s="45"/>
      <c r="MZX110" s="45"/>
      <c r="MZY110" s="45"/>
      <c r="MZZ110" s="45"/>
      <c r="NAA110" s="45"/>
      <c r="NAB110" s="45"/>
      <c r="NAC110" s="45"/>
      <c r="NAD110" s="45"/>
      <c r="NAE110" s="45"/>
      <c r="NAF110" s="45"/>
      <c r="NAG110" s="45"/>
      <c r="NAH110" s="45"/>
      <c r="NAI110" s="45"/>
      <c r="NAJ110" s="45"/>
      <c r="NAK110" s="45"/>
      <c r="NAL110" s="45"/>
      <c r="NAM110" s="45"/>
      <c r="NAN110" s="45"/>
      <c r="NAO110" s="45"/>
      <c r="NAP110" s="45"/>
      <c r="NAQ110" s="45"/>
      <c r="NAR110" s="45"/>
      <c r="NAS110" s="45"/>
      <c r="NAT110" s="45"/>
      <c r="NAU110" s="45"/>
      <c r="NAV110" s="45"/>
      <c r="NAW110" s="45"/>
      <c r="NAX110" s="45"/>
      <c r="NAY110" s="45"/>
      <c r="NAZ110" s="45"/>
      <c r="NBA110" s="45"/>
      <c r="NBB110" s="45"/>
      <c r="NBC110" s="45"/>
      <c r="NBD110" s="45"/>
      <c r="NBE110" s="45"/>
      <c r="NBF110" s="45"/>
      <c r="NBG110" s="45"/>
      <c r="NBH110" s="45"/>
      <c r="NBI110" s="45"/>
      <c r="NBJ110" s="45"/>
      <c r="NBK110" s="45"/>
      <c r="NBL110" s="45"/>
      <c r="NBM110" s="45"/>
      <c r="NBN110" s="45"/>
      <c r="NBO110" s="45"/>
      <c r="NBP110" s="45"/>
      <c r="NBQ110" s="45"/>
      <c r="NBR110" s="45"/>
      <c r="NBS110" s="45"/>
      <c r="NBT110" s="45"/>
      <c r="NBU110" s="45"/>
      <c r="NBV110" s="45"/>
      <c r="NBW110" s="45"/>
      <c r="NBX110" s="45"/>
      <c r="NBY110" s="45"/>
      <c r="NBZ110" s="45"/>
      <c r="NCA110" s="45"/>
      <c r="NCB110" s="45"/>
      <c r="NCC110" s="45"/>
      <c r="NCD110" s="45"/>
      <c r="NCE110" s="45"/>
      <c r="NCF110" s="45"/>
      <c r="NCG110" s="45"/>
      <c r="NCH110" s="45"/>
      <c r="NCI110" s="45"/>
      <c r="NCJ110" s="45"/>
      <c r="NCK110" s="45"/>
      <c r="NCL110" s="45"/>
      <c r="NCM110" s="45"/>
      <c r="NCN110" s="45"/>
      <c r="NCO110" s="45"/>
      <c r="NCP110" s="45"/>
      <c r="NCQ110" s="45"/>
      <c r="NCR110" s="45"/>
      <c r="NCS110" s="45"/>
      <c r="NCT110" s="45"/>
      <c r="NCU110" s="45"/>
      <c r="NCV110" s="45"/>
      <c r="NCW110" s="45"/>
      <c r="NCX110" s="45"/>
      <c r="NCY110" s="45"/>
      <c r="NCZ110" s="45"/>
      <c r="NDA110" s="45"/>
      <c r="NDB110" s="45"/>
      <c r="NDC110" s="45"/>
      <c r="NDD110" s="45"/>
      <c r="NDE110" s="45"/>
      <c r="NDF110" s="45"/>
      <c r="NDG110" s="45"/>
      <c r="NDH110" s="45"/>
      <c r="NDI110" s="45"/>
      <c r="NDJ110" s="45"/>
      <c r="NDK110" s="45"/>
      <c r="NDL110" s="45"/>
      <c r="NDM110" s="45"/>
      <c r="NDN110" s="45"/>
      <c r="NDO110" s="45"/>
      <c r="NDP110" s="45"/>
      <c r="NDQ110" s="45"/>
      <c r="NDR110" s="45"/>
      <c r="NDS110" s="45"/>
      <c r="NDT110" s="45"/>
      <c r="NDU110" s="45"/>
      <c r="NDV110" s="45"/>
      <c r="NDW110" s="45"/>
      <c r="NDX110" s="45"/>
      <c r="NDY110" s="45"/>
      <c r="NDZ110" s="45"/>
      <c r="NEA110" s="45"/>
      <c r="NEB110" s="45"/>
      <c r="NEC110" s="45"/>
      <c r="NED110" s="45"/>
      <c r="NEE110" s="45"/>
      <c r="NEF110" s="45"/>
      <c r="NEG110" s="45"/>
      <c r="NEH110" s="45"/>
      <c r="NEI110" s="45"/>
      <c r="NEJ110" s="45"/>
      <c r="NEK110" s="45"/>
      <c r="NEL110" s="45"/>
      <c r="NEM110" s="45"/>
      <c r="NEN110" s="45"/>
      <c r="NEO110" s="45"/>
      <c r="NEP110" s="45"/>
      <c r="NEQ110" s="45"/>
      <c r="NER110" s="45"/>
      <c r="NES110" s="45"/>
      <c r="NET110" s="45"/>
      <c r="NEU110" s="45"/>
      <c r="NEV110" s="45"/>
      <c r="NEW110" s="45"/>
      <c r="NEX110" s="45"/>
      <c r="NEY110" s="45"/>
      <c r="NEZ110" s="45"/>
      <c r="NFA110" s="45"/>
      <c r="NFB110" s="45"/>
      <c r="NFC110" s="45"/>
      <c r="NFD110" s="45"/>
      <c r="NFE110" s="45"/>
      <c r="NFF110" s="45"/>
      <c r="NFG110" s="45"/>
      <c r="NFH110" s="45"/>
      <c r="NFI110" s="45"/>
      <c r="NFJ110" s="45"/>
      <c r="NFK110" s="45"/>
      <c r="NFL110" s="45"/>
      <c r="NFM110" s="45"/>
      <c r="NFN110" s="45"/>
      <c r="NFO110" s="45"/>
      <c r="NFP110" s="45"/>
      <c r="NFQ110" s="45"/>
      <c r="NFR110" s="45"/>
      <c r="NFS110" s="45"/>
      <c r="NFT110" s="45"/>
      <c r="NFU110" s="45"/>
      <c r="NFV110" s="45"/>
      <c r="NFW110" s="45"/>
      <c r="NFX110" s="45"/>
      <c r="NFY110" s="45"/>
      <c r="NFZ110" s="45"/>
      <c r="NGA110" s="45"/>
      <c r="NGB110" s="45"/>
      <c r="NGC110" s="45"/>
      <c r="NGD110" s="45"/>
      <c r="NGE110" s="45"/>
      <c r="NGF110" s="45"/>
      <c r="NGG110" s="45"/>
      <c r="NGH110" s="45"/>
      <c r="NGI110" s="45"/>
      <c r="NGJ110" s="45"/>
      <c r="NGK110" s="45"/>
      <c r="NGL110" s="45"/>
      <c r="NGM110" s="45"/>
      <c r="NGN110" s="45"/>
      <c r="NGO110" s="45"/>
      <c r="NGP110" s="45"/>
      <c r="NGQ110" s="45"/>
      <c r="NGR110" s="45"/>
      <c r="NGS110" s="45"/>
      <c r="NGT110" s="45"/>
      <c r="NGU110" s="45"/>
      <c r="NGV110" s="45"/>
      <c r="NGW110" s="45"/>
      <c r="NGX110" s="45"/>
      <c r="NGY110" s="45"/>
      <c r="NGZ110" s="45"/>
      <c r="NHA110" s="45"/>
      <c r="NHB110" s="45"/>
      <c r="NHC110" s="45"/>
      <c r="NHD110" s="45"/>
      <c r="NHE110" s="45"/>
      <c r="NHF110" s="45"/>
      <c r="NHG110" s="45"/>
      <c r="NHH110" s="45"/>
      <c r="NHI110" s="45"/>
      <c r="NHJ110" s="45"/>
      <c r="NHK110" s="45"/>
      <c r="NHL110" s="45"/>
      <c r="NHM110" s="45"/>
      <c r="NHN110" s="45"/>
      <c r="NHO110" s="45"/>
      <c r="NHP110" s="45"/>
      <c r="NHQ110" s="45"/>
      <c r="NHR110" s="45"/>
      <c r="NHS110" s="45"/>
      <c r="NHT110" s="45"/>
      <c r="NHU110" s="45"/>
      <c r="NHV110" s="45"/>
      <c r="NHW110" s="45"/>
      <c r="NHX110" s="45"/>
      <c r="NHY110" s="45"/>
      <c r="NHZ110" s="45"/>
      <c r="NIA110" s="45"/>
      <c r="NIB110" s="45"/>
      <c r="NIC110" s="45"/>
      <c r="NID110" s="45"/>
      <c r="NIE110" s="45"/>
      <c r="NIF110" s="45"/>
      <c r="NIG110" s="45"/>
      <c r="NIH110" s="45"/>
      <c r="NII110" s="45"/>
      <c r="NIJ110" s="45"/>
      <c r="NIK110" s="45"/>
      <c r="NIL110" s="45"/>
      <c r="NIM110" s="45"/>
      <c r="NIN110" s="45"/>
      <c r="NIO110" s="45"/>
      <c r="NIP110" s="45"/>
      <c r="NIQ110" s="45"/>
      <c r="NIR110" s="45"/>
      <c r="NIS110" s="45"/>
      <c r="NIT110" s="45"/>
      <c r="NIU110" s="45"/>
      <c r="NIV110" s="45"/>
      <c r="NIW110" s="45"/>
      <c r="NIX110" s="45"/>
      <c r="NIY110" s="45"/>
      <c r="NIZ110" s="45"/>
      <c r="NJA110" s="45"/>
      <c r="NJB110" s="45"/>
      <c r="NJC110" s="45"/>
      <c r="NJD110" s="45"/>
      <c r="NJE110" s="45"/>
      <c r="NJF110" s="45"/>
      <c r="NJG110" s="45"/>
      <c r="NJH110" s="45"/>
      <c r="NJI110" s="45"/>
      <c r="NJJ110" s="45"/>
      <c r="NJK110" s="45"/>
      <c r="NJL110" s="45"/>
      <c r="NJM110" s="45"/>
      <c r="NJN110" s="45"/>
      <c r="NJO110" s="45"/>
      <c r="NJP110" s="45"/>
      <c r="NJQ110" s="45"/>
      <c r="NJR110" s="45"/>
      <c r="NJS110" s="45"/>
      <c r="NJT110" s="45"/>
      <c r="NJU110" s="45"/>
      <c r="NJV110" s="45"/>
      <c r="NJW110" s="45"/>
      <c r="NJX110" s="45"/>
      <c r="NJY110" s="45"/>
      <c r="NJZ110" s="45"/>
      <c r="NKA110" s="45"/>
      <c r="NKB110" s="45"/>
      <c r="NKC110" s="45"/>
      <c r="NKD110" s="45"/>
      <c r="NKE110" s="45"/>
      <c r="NKF110" s="45"/>
      <c r="NKG110" s="45"/>
      <c r="NKH110" s="45"/>
      <c r="NKI110" s="45"/>
      <c r="NKJ110" s="45"/>
      <c r="NKK110" s="45"/>
      <c r="NKL110" s="45"/>
      <c r="NKM110" s="45"/>
      <c r="NKN110" s="45"/>
      <c r="NKO110" s="45"/>
      <c r="NKP110" s="45"/>
      <c r="NKQ110" s="45"/>
      <c r="NKR110" s="45"/>
      <c r="NKS110" s="45"/>
      <c r="NKT110" s="45"/>
      <c r="NKU110" s="45"/>
      <c r="NKV110" s="45"/>
      <c r="NKW110" s="45"/>
      <c r="NKX110" s="45"/>
      <c r="NKY110" s="45"/>
      <c r="NKZ110" s="45"/>
      <c r="NLA110" s="45"/>
      <c r="NLB110" s="45"/>
      <c r="NLC110" s="45"/>
      <c r="NLD110" s="45"/>
      <c r="NLE110" s="45"/>
      <c r="NLF110" s="45"/>
      <c r="NLG110" s="45"/>
      <c r="NLH110" s="45"/>
      <c r="NLI110" s="45"/>
      <c r="NLJ110" s="45"/>
      <c r="NLK110" s="45"/>
      <c r="NLL110" s="45"/>
      <c r="NLM110" s="45"/>
      <c r="NLN110" s="45"/>
      <c r="NLO110" s="45"/>
      <c r="NLP110" s="45"/>
      <c r="NLQ110" s="45"/>
      <c r="NLR110" s="45"/>
      <c r="NLS110" s="45"/>
      <c r="NLT110" s="45"/>
      <c r="NLU110" s="45"/>
      <c r="NLV110" s="45"/>
      <c r="NLW110" s="45"/>
      <c r="NLX110" s="45"/>
      <c r="NLY110" s="45"/>
      <c r="NLZ110" s="45"/>
      <c r="NMA110" s="45"/>
      <c r="NMB110" s="45"/>
      <c r="NMC110" s="45"/>
      <c r="NMD110" s="45"/>
      <c r="NME110" s="45"/>
      <c r="NMF110" s="45"/>
      <c r="NMG110" s="45"/>
      <c r="NMH110" s="45"/>
      <c r="NMI110" s="45"/>
      <c r="NMJ110" s="45"/>
      <c r="NMK110" s="45"/>
      <c r="NML110" s="45"/>
      <c r="NMM110" s="45"/>
      <c r="NMN110" s="45"/>
      <c r="NMO110" s="45"/>
      <c r="NMP110" s="45"/>
      <c r="NMQ110" s="45"/>
      <c r="NMR110" s="45"/>
      <c r="NMS110" s="45"/>
      <c r="NMT110" s="45"/>
      <c r="NMU110" s="45"/>
      <c r="NMV110" s="45"/>
      <c r="NMW110" s="45"/>
      <c r="NMX110" s="45"/>
      <c r="NMY110" s="45"/>
      <c r="NMZ110" s="45"/>
      <c r="NNA110" s="45"/>
      <c r="NNB110" s="45"/>
      <c r="NNC110" s="45"/>
      <c r="NND110" s="45"/>
      <c r="NNE110" s="45"/>
      <c r="NNF110" s="45"/>
      <c r="NNG110" s="45"/>
      <c r="NNH110" s="45"/>
      <c r="NNI110" s="45"/>
      <c r="NNJ110" s="45"/>
      <c r="NNK110" s="45"/>
      <c r="NNL110" s="45"/>
      <c r="NNM110" s="45"/>
      <c r="NNN110" s="45"/>
      <c r="NNO110" s="45"/>
      <c r="NNP110" s="45"/>
      <c r="NNQ110" s="45"/>
      <c r="NNR110" s="45"/>
      <c r="NNS110" s="45"/>
      <c r="NNT110" s="45"/>
      <c r="NNU110" s="45"/>
      <c r="NNV110" s="45"/>
      <c r="NNW110" s="45"/>
      <c r="NNX110" s="45"/>
      <c r="NNY110" s="45"/>
      <c r="NNZ110" s="45"/>
      <c r="NOA110" s="45"/>
      <c r="NOB110" s="45"/>
      <c r="NOC110" s="45"/>
      <c r="NOD110" s="45"/>
      <c r="NOE110" s="45"/>
      <c r="NOF110" s="45"/>
      <c r="NOG110" s="45"/>
      <c r="NOH110" s="45"/>
      <c r="NOI110" s="45"/>
      <c r="NOJ110" s="45"/>
      <c r="NOK110" s="45"/>
      <c r="NOL110" s="45"/>
      <c r="NOM110" s="45"/>
      <c r="NON110" s="45"/>
      <c r="NOO110" s="45"/>
      <c r="NOP110" s="45"/>
      <c r="NOQ110" s="45"/>
      <c r="NOR110" s="45"/>
      <c r="NOS110" s="45"/>
      <c r="NOT110" s="45"/>
      <c r="NOU110" s="45"/>
      <c r="NOV110" s="45"/>
      <c r="NOW110" s="45"/>
      <c r="NOX110" s="45"/>
      <c r="NOY110" s="45"/>
      <c r="NOZ110" s="45"/>
      <c r="NPA110" s="45"/>
      <c r="NPB110" s="45"/>
      <c r="NPC110" s="45"/>
      <c r="NPD110" s="45"/>
      <c r="NPE110" s="45"/>
      <c r="NPF110" s="45"/>
      <c r="NPG110" s="45"/>
      <c r="NPH110" s="45"/>
      <c r="NPI110" s="45"/>
      <c r="NPJ110" s="45"/>
      <c r="NPK110" s="45"/>
      <c r="NPL110" s="45"/>
      <c r="NPM110" s="45"/>
      <c r="NPN110" s="45"/>
      <c r="NPO110" s="45"/>
      <c r="NPP110" s="45"/>
      <c r="NPQ110" s="45"/>
      <c r="NPR110" s="45"/>
      <c r="NPS110" s="45"/>
      <c r="NPT110" s="45"/>
      <c r="NPU110" s="45"/>
      <c r="NPV110" s="45"/>
      <c r="NPW110" s="45"/>
      <c r="NPX110" s="45"/>
      <c r="NPY110" s="45"/>
      <c r="NPZ110" s="45"/>
      <c r="NQA110" s="45"/>
      <c r="NQB110" s="45"/>
      <c r="NQC110" s="45"/>
      <c r="NQD110" s="45"/>
      <c r="NQE110" s="45"/>
      <c r="NQF110" s="45"/>
      <c r="NQG110" s="45"/>
      <c r="NQH110" s="45"/>
      <c r="NQI110" s="45"/>
      <c r="NQJ110" s="45"/>
      <c r="NQK110" s="45"/>
      <c r="NQL110" s="45"/>
      <c r="NQM110" s="45"/>
      <c r="NQN110" s="45"/>
      <c r="NQO110" s="45"/>
      <c r="NQP110" s="45"/>
      <c r="NQQ110" s="45"/>
      <c r="NQR110" s="45"/>
      <c r="NQS110" s="45"/>
      <c r="NQT110" s="45"/>
      <c r="NQU110" s="45"/>
      <c r="NQV110" s="45"/>
      <c r="NQW110" s="45"/>
      <c r="NQX110" s="45"/>
      <c r="NQY110" s="45"/>
      <c r="NQZ110" s="45"/>
      <c r="NRA110" s="45"/>
      <c r="NRB110" s="45"/>
      <c r="NRC110" s="45"/>
      <c r="NRD110" s="45"/>
      <c r="NRE110" s="45"/>
      <c r="NRF110" s="45"/>
      <c r="NRG110" s="45"/>
      <c r="NRH110" s="45"/>
      <c r="NRI110" s="45"/>
      <c r="NRJ110" s="45"/>
      <c r="NRK110" s="45"/>
      <c r="NRL110" s="45"/>
      <c r="NRM110" s="45"/>
      <c r="NRN110" s="45"/>
      <c r="NRO110" s="45"/>
      <c r="NRP110" s="45"/>
      <c r="NRQ110" s="45"/>
      <c r="NRR110" s="45"/>
      <c r="NRS110" s="45"/>
      <c r="NRT110" s="45"/>
      <c r="NRU110" s="45"/>
      <c r="NRV110" s="45"/>
      <c r="NRW110" s="45"/>
      <c r="NRX110" s="45"/>
      <c r="NRY110" s="45"/>
      <c r="NRZ110" s="45"/>
      <c r="NSA110" s="45"/>
      <c r="NSB110" s="45"/>
      <c r="NSC110" s="45"/>
      <c r="NSD110" s="45"/>
      <c r="NSE110" s="45"/>
      <c r="NSF110" s="45"/>
      <c r="NSG110" s="45"/>
      <c r="NSH110" s="45"/>
      <c r="NSI110" s="45"/>
      <c r="NSJ110" s="45"/>
      <c r="NSK110" s="45"/>
      <c r="NSL110" s="45"/>
      <c r="NSM110" s="45"/>
      <c r="NSN110" s="45"/>
      <c r="NSO110" s="45"/>
      <c r="NSP110" s="45"/>
      <c r="NSQ110" s="45"/>
      <c r="NSR110" s="45"/>
      <c r="NSS110" s="45"/>
      <c r="NST110" s="45"/>
      <c r="NSU110" s="45"/>
      <c r="NSV110" s="45"/>
      <c r="NSW110" s="45"/>
      <c r="NSX110" s="45"/>
      <c r="NSY110" s="45"/>
      <c r="NSZ110" s="45"/>
      <c r="NTA110" s="45"/>
      <c r="NTB110" s="45"/>
      <c r="NTC110" s="45"/>
      <c r="NTD110" s="45"/>
      <c r="NTE110" s="45"/>
      <c r="NTF110" s="45"/>
      <c r="NTG110" s="45"/>
      <c r="NTH110" s="45"/>
      <c r="NTI110" s="45"/>
      <c r="NTJ110" s="45"/>
      <c r="NTK110" s="45"/>
      <c r="NTL110" s="45"/>
      <c r="NTM110" s="45"/>
      <c r="NTN110" s="45"/>
      <c r="NTO110" s="45"/>
      <c r="NTP110" s="45"/>
      <c r="NTQ110" s="45"/>
      <c r="NTR110" s="45"/>
      <c r="NTS110" s="45"/>
      <c r="NTT110" s="45"/>
      <c r="NTU110" s="45"/>
      <c r="NTV110" s="45"/>
      <c r="NTW110" s="45"/>
      <c r="NTX110" s="45"/>
      <c r="NTY110" s="45"/>
      <c r="NTZ110" s="45"/>
      <c r="NUA110" s="45"/>
      <c r="NUB110" s="45"/>
      <c r="NUC110" s="45"/>
      <c r="NUD110" s="45"/>
      <c r="NUE110" s="45"/>
      <c r="NUF110" s="45"/>
      <c r="NUG110" s="45"/>
      <c r="NUH110" s="45"/>
      <c r="NUI110" s="45"/>
      <c r="NUJ110" s="45"/>
      <c r="NUK110" s="45"/>
      <c r="NUL110" s="45"/>
      <c r="NUM110" s="45"/>
      <c r="NUN110" s="45"/>
      <c r="NUO110" s="45"/>
      <c r="NUP110" s="45"/>
      <c r="NUQ110" s="45"/>
      <c r="NUR110" s="45"/>
      <c r="NUS110" s="45"/>
      <c r="NUT110" s="45"/>
      <c r="NUU110" s="45"/>
      <c r="NUV110" s="45"/>
      <c r="NUW110" s="45"/>
      <c r="NUX110" s="45"/>
      <c r="NUY110" s="45"/>
      <c r="NUZ110" s="45"/>
      <c r="NVA110" s="45"/>
      <c r="NVB110" s="45"/>
      <c r="NVC110" s="45"/>
      <c r="NVD110" s="45"/>
      <c r="NVE110" s="45"/>
      <c r="NVF110" s="45"/>
      <c r="NVG110" s="45"/>
      <c r="NVH110" s="45"/>
      <c r="NVI110" s="45"/>
      <c r="NVJ110" s="45"/>
      <c r="NVK110" s="45"/>
      <c r="NVL110" s="45"/>
      <c r="NVM110" s="45"/>
      <c r="NVN110" s="45"/>
      <c r="NVO110" s="45"/>
      <c r="NVP110" s="45"/>
      <c r="NVQ110" s="45"/>
      <c r="NVR110" s="45"/>
      <c r="NVS110" s="45"/>
      <c r="NVT110" s="45"/>
      <c r="NVU110" s="45"/>
      <c r="NVV110" s="45"/>
      <c r="NVW110" s="45"/>
      <c r="NVX110" s="45"/>
      <c r="NVY110" s="45"/>
      <c r="NVZ110" s="45"/>
      <c r="NWA110" s="45"/>
      <c r="NWB110" s="45"/>
      <c r="NWC110" s="45"/>
      <c r="NWD110" s="45"/>
      <c r="NWE110" s="45"/>
      <c r="NWF110" s="45"/>
      <c r="NWG110" s="45"/>
      <c r="NWH110" s="45"/>
      <c r="NWI110" s="45"/>
      <c r="NWJ110" s="45"/>
      <c r="NWK110" s="45"/>
      <c r="NWL110" s="45"/>
      <c r="NWM110" s="45"/>
      <c r="NWN110" s="45"/>
      <c r="NWO110" s="45"/>
      <c r="NWP110" s="45"/>
      <c r="NWQ110" s="45"/>
      <c r="NWR110" s="45"/>
      <c r="NWS110" s="45"/>
      <c r="NWT110" s="45"/>
      <c r="NWU110" s="45"/>
      <c r="NWV110" s="45"/>
      <c r="NWW110" s="45"/>
      <c r="NWX110" s="45"/>
      <c r="NWY110" s="45"/>
      <c r="NWZ110" s="45"/>
      <c r="NXA110" s="45"/>
      <c r="NXB110" s="45"/>
      <c r="NXC110" s="45"/>
      <c r="NXD110" s="45"/>
      <c r="NXE110" s="45"/>
      <c r="NXF110" s="45"/>
      <c r="NXG110" s="45"/>
      <c r="NXH110" s="45"/>
      <c r="NXI110" s="45"/>
      <c r="NXJ110" s="45"/>
      <c r="NXK110" s="45"/>
      <c r="NXL110" s="45"/>
      <c r="NXM110" s="45"/>
      <c r="NXN110" s="45"/>
      <c r="NXO110" s="45"/>
      <c r="NXP110" s="45"/>
      <c r="NXQ110" s="45"/>
      <c r="NXR110" s="45"/>
      <c r="NXS110" s="45"/>
      <c r="NXT110" s="45"/>
      <c r="NXU110" s="45"/>
      <c r="NXV110" s="45"/>
      <c r="NXW110" s="45"/>
      <c r="NXX110" s="45"/>
      <c r="NXY110" s="45"/>
      <c r="NXZ110" s="45"/>
      <c r="NYA110" s="45"/>
      <c r="NYB110" s="45"/>
      <c r="NYC110" s="45"/>
      <c r="NYD110" s="45"/>
      <c r="NYE110" s="45"/>
      <c r="NYF110" s="45"/>
      <c r="NYG110" s="45"/>
      <c r="NYH110" s="45"/>
      <c r="NYI110" s="45"/>
      <c r="NYJ110" s="45"/>
      <c r="NYK110" s="45"/>
      <c r="NYL110" s="45"/>
      <c r="NYM110" s="45"/>
      <c r="NYN110" s="45"/>
      <c r="NYO110" s="45"/>
      <c r="NYP110" s="45"/>
      <c r="NYQ110" s="45"/>
      <c r="NYR110" s="45"/>
      <c r="NYS110" s="45"/>
      <c r="NYT110" s="45"/>
      <c r="NYU110" s="45"/>
      <c r="NYV110" s="45"/>
      <c r="NYW110" s="45"/>
      <c r="NYX110" s="45"/>
      <c r="NYY110" s="45"/>
      <c r="NYZ110" s="45"/>
      <c r="NZA110" s="45"/>
      <c r="NZB110" s="45"/>
      <c r="NZC110" s="45"/>
      <c r="NZD110" s="45"/>
      <c r="NZE110" s="45"/>
      <c r="NZF110" s="45"/>
      <c r="NZG110" s="45"/>
      <c r="NZH110" s="45"/>
      <c r="NZI110" s="45"/>
      <c r="NZJ110" s="45"/>
      <c r="NZK110" s="45"/>
      <c r="NZL110" s="45"/>
      <c r="NZM110" s="45"/>
      <c r="NZN110" s="45"/>
      <c r="NZO110" s="45"/>
      <c r="NZP110" s="45"/>
      <c r="NZQ110" s="45"/>
      <c r="NZR110" s="45"/>
      <c r="NZS110" s="45"/>
      <c r="NZT110" s="45"/>
      <c r="NZU110" s="45"/>
      <c r="NZV110" s="45"/>
      <c r="NZW110" s="45"/>
      <c r="NZX110" s="45"/>
      <c r="NZY110" s="45"/>
      <c r="NZZ110" s="45"/>
      <c r="OAA110" s="45"/>
      <c r="OAB110" s="45"/>
      <c r="OAC110" s="45"/>
      <c r="OAD110" s="45"/>
      <c r="OAE110" s="45"/>
      <c r="OAF110" s="45"/>
      <c r="OAG110" s="45"/>
      <c r="OAH110" s="45"/>
      <c r="OAI110" s="45"/>
      <c r="OAJ110" s="45"/>
      <c r="OAK110" s="45"/>
      <c r="OAL110" s="45"/>
      <c r="OAM110" s="45"/>
      <c r="OAN110" s="45"/>
      <c r="OAO110" s="45"/>
      <c r="OAP110" s="45"/>
      <c r="OAQ110" s="45"/>
      <c r="OAR110" s="45"/>
      <c r="OAS110" s="45"/>
      <c r="OAT110" s="45"/>
      <c r="OAU110" s="45"/>
      <c r="OAV110" s="45"/>
      <c r="OAW110" s="45"/>
      <c r="OAX110" s="45"/>
      <c r="OAY110" s="45"/>
      <c r="OAZ110" s="45"/>
      <c r="OBA110" s="45"/>
      <c r="OBB110" s="45"/>
      <c r="OBC110" s="45"/>
      <c r="OBD110" s="45"/>
      <c r="OBE110" s="45"/>
      <c r="OBF110" s="45"/>
      <c r="OBG110" s="45"/>
      <c r="OBH110" s="45"/>
      <c r="OBI110" s="45"/>
      <c r="OBJ110" s="45"/>
      <c r="OBK110" s="45"/>
      <c r="OBL110" s="45"/>
      <c r="OBM110" s="45"/>
      <c r="OBN110" s="45"/>
      <c r="OBO110" s="45"/>
      <c r="OBP110" s="45"/>
      <c r="OBQ110" s="45"/>
      <c r="OBR110" s="45"/>
      <c r="OBS110" s="45"/>
      <c r="OBT110" s="45"/>
      <c r="OBU110" s="45"/>
      <c r="OBV110" s="45"/>
      <c r="OBW110" s="45"/>
      <c r="OBX110" s="45"/>
      <c r="OBY110" s="45"/>
      <c r="OBZ110" s="45"/>
      <c r="OCA110" s="45"/>
      <c r="OCB110" s="45"/>
      <c r="OCC110" s="45"/>
      <c r="OCD110" s="45"/>
      <c r="OCE110" s="45"/>
      <c r="OCF110" s="45"/>
      <c r="OCG110" s="45"/>
      <c r="OCH110" s="45"/>
      <c r="OCI110" s="45"/>
      <c r="OCJ110" s="45"/>
      <c r="OCK110" s="45"/>
      <c r="OCL110" s="45"/>
      <c r="OCM110" s="45"/>
      <c r="OCN110" s="45"/>
      <c r="OCO110" s="45"/>
      <c r="OCP110" s="45"/>
      <c r="OCQ110" s="45"/>
      <c r="OCR110" s="45"/>
      <c r="OCS110" s="45"/>
      <c r="OCT110" s="45"/>
      <c r="OCU110" s="45"/>
      <c r="OCV110" s="45"/>
      <c r="OCW110" s="45"/>
      <c r="OCX110" s="45"/>
      <c r="OCY110" s="45"/>
      <c r="OCZ110" s="45"/>
      <c r="ODA110" s="45"/>
      <c r="ODB110" s="45"/>
      <c r="ODC110" s="45"/>
      <c r="ODD110" s="45"/>
      <c r="ODE110" s="45"/>
      <c r="ODF110" s="45"/>
      <c r="ODG110" s="45"/>
      <c r="ODH110" s="45"/>
      <c r="ODI110" s="45"/>
      <c r="ODJ110" s="45"/>
      <c r="ODK110" s="45"/>
      <c r="ODL110" s="45"/>
      <c r="ODM110" s="45"/>
      <c r="ODN110" s="45"/>
      <c r="ODO110" s="45"/>
      <c r="ODP110" s="45"/>
      <c r="ODQ110" s="45"/>
      <c r="ODR110" s="45"/>
      <c r="ODS110" s="45"/>
      <c r="ODT110" s="45"/>
      <c r="ODU110" s="45"/>
      <c r="ODV110" s="45"/>
      <c r="ODW110" s="45"/>
      <c r="ODX110" s="45"/>
      <c r="ODY110" s="45"/>
      <c r="ODZ110" s="45"/>
      <c r="OEA110" s="45"/>
      <c r="OEB110" s="45"/>
      <c r="OEC110" s="45"/>
      <c r="OED110" s="45"/>
      <c r="OEE110" s="45"/>
      <c r="OEF110" s="45"/>
      <c r="OEG110" s="45"/>
      <c r="OEH110" s="45"/>
      <c r="OEI110" s="45"/>
      <c r="OEJ110" s="45"/>
      <c r="OEK110" s="45"/>
      <c r="OEL110" s="45"/>
      <c r="OEM110" s="45"/>
      <c r="OEN110" s="45"/>
      <c r="OEO110" s="45"/>
      <c r="OEP110" s="45"/>
      <c r="OEQ110" s="45"/>
      <c r="OER110" s="45"/>
      <c r="OES110" s="45"/>
      <c r="OET110" s="45"/>
      <c r="OEU110" s="45"/>
      <c r="OEV110" s="45"/>
      <c r="OEW110" s="45"/>
      <c r="OEX110" s="45"/>
      <c r="OEY110" s="45"/>
      <c r="OEZ110" s="45"/>
      <c r="OFA110" s="45"/>
      <c r="OFB110" s="45"/>
      <c r="OFC110" s="45"/>
      <c r="OFD110" s="45"/>
      <c r="OFE110" s="45"/>
      <c r="OFF110" s="45"/>
      <c r="OFG110" s="45"/>
      <c r="OFH110" s="45"/>
      <c r="OFI110" s="45"/>
      <c r="OFJ110" s="45"/>
      <c r="OFK110" s="45"/>
      <c r="OFL110" s="45"/>
      <c r="OFM110" s="45"/>
      <c r="OFN110" s="45"/>
      <c r="OFO110" s="45"/>
      <c r="OFP110" s="45"/>
      <c r="OFQ110" s="45"/>
      <c r="OFR110" s="45"/>
      <c r="OFS110" s="45"/>
      <c r="OFT110" s="45"/>
      <c r="OFU110" s="45"/>
      <c r="OFV110" s="45"/>
      <c r="OFW110" s="45"/>
      <c r="OFX110" s="45"/>
      <c r="OFY110" s="45"/>
      <c r="OFZ110" s="45"/>
      <c r="OGA110" s="45"/>
      <c r="OGB110" s="45"/>
      <c r="OGC110" s="45"/>
      <c r="OGD110" s="45"/>
      <c r="OGE110" s="45"/>
      <c r="OGF110" s="45"/>
      <c r="OGG110" s="45"/>
      <c r="OGH110" s="45"/>
      <c r="OGI110" s="45"/>
      <c r="OGJ110" s="45"/>
      <c r="OGK110" s="45"/>
      <c r="OGL110" s="45"/>
      <c r="OGM110" s="45"/>
      <c r="OGN110" s="45"/>
      <c r="OGO110" s="45"/>
      <c r="OGP110" s="45"/>
      <c r="OGQ110" s="45"/>
      <c r="OGR110" s="45"/>
      <c r="OGS110" s="45"/>
      <c r="OGT110" s="45"/>
      <c r="OGU110" s="45"/>
      <c r="OGV110" s="45"/>
      <c r="OGW110" s="45"/>
      <c r="OGX110" s="45"/>
      <c r="OGY110" s="45"/>
      <c r="OGZ110" s="45"/>
      <c r="OHA110" s="45"/>
      <c r="OHB110" s="45"/>
      <c r="OHC110" s="45"/>
      <c r="OHD110" s="45"/>
      <c r="OHE110" s="45"/>
      <c r="OHF110" s="45"/>
      <c r="OHG110" s="45"/>
      <c r="OHH110" s="45"/>
      <c r="OHI110" s="45"/>
      <c r="OHJ110" s="45"/>
      <c r="OHK110" s="45"/>
      <c r="OHL110" s="45"/>
      <c r="OHM110" s="45"/>
      <c r="OHN110" s="45"/>
      <c r="OHO110" s="45"/>
      <c r="OHP110" s="45"/>
      <c r="OHQ110" s="45"/>
      <c r="OHR110" s="45"/>
      <c r="OHS110" s="45"/>
      <c r="OHT110" s="45"/>
      <c r="OHU110" s="45"/>
      <c r="OHV110" s="45"/>
      <c r="OHW110" s="45"/>
      <c r="OHX110" s="45"/>
      <c r="OHY110" s="45"/>
      <c r="OHZ110" s="45"/>
      <c r="OIA110" s="45"/>
      <c r="OIB110" s="45"/>
      <c r="OIC110" s="45"/>
      <c r="OID110" s="45"/>
      <c r="OIE110" s="45"/>
      <c r="OIF110" s="45"/>
      <c r="OIG110" s="45"/>
      <c r="OIH110" s="45"/>
      <c r="OII110" s="45"/>
      <c r="OIJ110" s="45"/>
      <c r="OIK110" s="45"/>
      <c r="OIL110" s="45"/>
      <c r="OIM110" s="45"/>
      <c r="OIN110" s="45"/>
      <c r="OIO110" s="45"/>
      <c r="OIP110" s="45"/>
      <c r="OIQ110" s="45"/>
      <c r="OIR110" s="45"/>
      <c r="OIS110" s="45"/>
      <c r="OIT110" s="45"/>
      <c r="OIU110" s="45"/>
      <c r="OIV110" s="45"/>
      <c r="OIW110" s="45"/>
      <c r="OIX110" s="45"/>
      <c r="OIY110" s="45"/>
      <c r="OIZ110" s="45"/>
      <c r="OJA110" s="45"/>
      <c r="OJB110" s="45"/>
      <c r="OJC110" s="45"/>
      <c r="OJD110" s="45"/>
      <c r="OJE110" s="45"/>
      <c r="OJF110" s="45"/>
      <c r="OJG110" s="45"/>
      <c r="OJH110" s="45"/>
      <c r="OJI110" s="45"/>
      <c r="OJJ110" s="45"/>
      <c r="OJK110" s="45"/>
      <c r="OJL110" s="45"/>
      <c r="OJM110" s="45"/>
      <c r="OJN110" s="45"/>
      <c r="OJO110" s="45"/>
      <c r="OJP110" s="45"/>
      <c r="OJQ110" s="45"/>
      <c r="OJR110" s="45"/>
      <c r="OJS110" s="45"/>
      <c r="OJT110" s="45"/>
      <c r="OJU110" s="45"/>
      <c r="OJV110" s="45"/>
      <c r="OJW110" s="45"/>
      <c r="OJX110" s="45"/>
      <c r="OJY110" s="45"/>
      <c r="OJZ110" s="45"/>
      <c r="OKA110" s="45"/>
      <c r="OKB110" s="45"/>
      <c r="OKC110" s="45"/>
      <c r="OKD110" s="45"/>
      <c r="OKE110" s="45"/>
      <c r="OKF110" s="45"/>
      <c r="OKG110" s="45"/>
      <c r="OKH110" s="45"/>
      <c r="OKI110" s="45"/>
      <c r="OKJ110" s="45"/>
      <c r="OKK110" s="45"/>
      <c r="OKL110" s="45"/>
      <c r="OKM110" s="45"/>
      <c r="OKN110" s="45"/>
      <c r="OKO110" s="45"/>
      <c r="OKP110" s="45"/>
      <c r="OKQ110" s="45"/>
      <c r="OKR110" s="45"/>
      <c r="OKS110" s="45"/>
      <c r="OKT110" s="45"/>
      <c r="OKU110" s="45"/>
      <c r="OKV110" s="45"/>
      <c r="OKW110" s="45"/>
      <c r="OKX110" s="45"/>
      <c r="OKY110" s="45"/>
      <c r="OKZ110" s="45"/>
      <c r="OLA110" s="45"/>
      <c r="OLB110" s="45"/>
      <c r="OLC110" s="45"/>
      <c r="OLD110" s="45"/>
      <c r="OLE110" s="45"/>
      <c r="OLF110" s="45"/>
      <c r="OLG110" s="45"/>
      <c r="OLH110" s="45"/>
      <c r="OLI110" s="45"/>
      <c r="OLJ110" s="45"/>
      <c r="OLK110" s="45"/>
      <c r="OLL110" s="45"/>
      <c r="OLM110" s="45"/>
      <c r="OLN110" s="45"/>
      <c r="OLO110" s="45"/>
      <c r="OLP110" s="45"/>
      <c r="OLQ110" s="45"/>
      <c r="OLR110" s="45"/>
      <c r="OLS110" s="45"/>
      <c r="OLT110" s="45"/>
      <c r="OLU110" s="45"/>
      <c r="OLV110" s="45"/>
      <c r="OLW110" s="45"/>
      <c r="OLX110" s="45"/>
      <c r="OLY110" s="45"/>
      <c r="OLZ110" s="45"/>
      <c r="OMA110" s="45"/>
      <c r="OMB110" s="45"/>
      <c r="OMC110" s="45"/>
      <c r="OMD110" s="45"/>
      <c r="OME110" s="45"/>
      <c r="OMF110" s="45"/>
      <c r="OMG110" s="45"/>
      <c r="OMH110" s="45"/>
      <c r="OMI110" s="45"/>
      <c r="OMJ110" s="45"/>
      <c r="OMK110" s="45"/>
      <c r="OML110" s="45"/>
      <c r="OMM110" s="45"/>
      <c r="OMN110" s="45"/>
      <c r="OMO110" s="45"/>
      <c r="OMP110" s="45"/>
      <c r="OMQ110" s="45"/>
      <c r="OMR110" s="45"/>
      <c r="OMS110" s="45"/>
      <c r="OMT110" s="45"/>
      <c r="OMU110" s="45"/>
      <c r="OMV110" s="45"/>
      <c r="OMW110" s="45"/>
      <c r="OMX110" s="45"/>
      <c r="OMY110" s="45"/>
      <c r="OMZ110" s="45"/>
      <c r="ONA110" s="45"/>
      <c r="ONB110" s="45"/>
      <c r="ONC110" s="45"/>
      <c r="OND110" s="45"/>
      <c r="ONE110" s="45"/>
      <c r="ONF110" s="45"/>
      <c r="ONG110" s="45"/>
      <c r="ONH110" s="45"/>
      <c r="ONI110" s="45"/>
      <c r="ONJ110" s="45"/>
      <c r="ONK110" s="45"/>
      <c r="ONL110" s="45"/>
      <c r="ONM110" s="45"/>
      <c r="ONN110" s="45"/>
      <c r="ONO110" s="45"/>
      <c r="ONP110" s="45"/>
      <c r="ONQ110" s="45"/>
      <c r="ONR110" s="45"/>
      <c r="ONS110" s="45"/>
      <c r="ONT110" s="45"/>
      <c r="ONU110" s="45"/>
      <c r="ONV110" s="45"/>
      <c r="ONW110" s="45"/>
      <c r="ONX110" s="45"/>
      <c r="ONY110" s="45"/>
      <c r="ONZ110" s="45"/>
      <c r="OOA110" s="45"/>
      <c r="OOB110" s="45"/>
      <c r="OOC110" s="45"/>
      <c r="OOD110" s="45"/>
      <c r="OOE110" s="45"/>
      <c r="OOF110" s="45"/>
      <c r="OOG110" s="45"/>
      <c r="OOH110" s="45"/>
      <c r="OOI110" s="45"/>
      <c r="OOJ110" s="45"/>
      <c r="OOK110" s="45"/>
      <c r="OOL110" s="45"/>
      <c r="OOM110" s="45"/>
      <c r="OON110" s="45"/>
      <c r="OOO110" s="45"/>
      <c r="OOP110" s="45"/>
      <c r="OOQ110" s="45"/>
      <c r="OOR110" s="45"/>
      <c r="OOS110" s="45"/>
      <c r="OOT110" s="45"/>
      <c r="OOU110" s="45"/>
      <c r="OOV110" s="45"/>
      <c r="OOW110" s="45"/>
      <c r="OOX110" s="45"/>
      <c r="OOY110" s="45"/>
      <c r="OOZ110" s="45"/>
      <c r="OPA110" s="45"/>
      <c r="OPB110" s="45"/>
      <c r="OPC110" s="45"/>
      <c r="OPD110" s="45"/>
      <c r="OPE110" s="45"/>
      <c r="OPF110" s="45"/>
      <c r="OPG110" s="45"/>
      <c r="OPH110" s="45"/>
      <c r="OPI110" s="45"/>
      <c r="OPJ110" s="45"/>
      <c r="OPK110" s="45"/>
      <c r="OPL110" s="45"/>
      <c r="OPM110" s="45"/>
      <c r="OPN110" s="45"/>
      <c r="OPO110" s="45"/>
      <c r="OPP110" s="45"/>
      <c r="OPQ110" s="45"/>
      <c r="OPR110" s="45"/>
      <c r="OPS110" s="45"/>
      <c r="OPT110" s="45"/>
      <c r="OPU110" s="45"/>
      <c r="OPV110" s="45"/>
      <c r="OPW110" s="45"/>
      <c r="OPX110" s="45"/>
      <c r="OPY110" s="45"/>
      <c r="OPZ110" s="45"/>
      <c r="OQA110" s="45"/>
      <c r="OQB110" s="45"/>
      <c r="OQC110" s="45"/>
      <c r="OQD110" s="45"/>
      <c r="OQE110" s="45"/>
      <c r="OQF110" s="45"/>
      <c r="OQG110" s="45"/>
      <c r="OQH110" s="45"/>
      <c r="OQI110" s="45"/>
      <c r="OQJ110" s="45"/>
      <c r="OQK110" s="45"/>
      <c r="OQL110" s="45"/>
      <c r="OQM110" s="45"/>
      <c r="OQN110" s="45"/>
      <c r="OQO110" s="45"/>
      <c r="OQP110" s="45"/>
      <c r="OQQ110" s="45"/>
      <c r="OQR110" s="45"/>
      <c r="OQS110" s="45"/>
      <c r="OQT110" s="45"/>
      <c r="OQU110" s="45"/>
      <c r="OQV110" s="45"/>
      <c r="OQW110" s="45"/>
      <c r="OQX110" s="45"/>
      <c r="OQY110" s="45"/>
      <c r="OQZ110" s="45"/>
      <c r="ORA110" s="45"/>
      <c r="ORB110" s="45"/>
      <c r="ORC110" s="45"/>
      <c r="ORD110" s="45"/>
      <c r="ORE110" s="45"/>
      <c r="ORF110" s="45"/>
      <c r="ORG110" s="45"/>
      <c r="ORH110" s="45"/>
      <c r="ORI110" s="45"/>
      <c r="ORJ110" s="45"/>
      <c r="ORK110" s="45"/>
      <c r="ORL110" s="45"/>
      <c r="ORM110" s="45"/>
      <c r="ORN110" s="45"/>
      <c r="ORO110" s="45"/>
      <c r="ORP110" s="45"/>
      <c r="ORQ110" s="45"/>
      <c r="ORR110" s="45"/>
      <c r="ORS110" s="45"/>
      <c r="ORT110" s="45"/>
      <c r="ORU110" s="45"/>
      <c r="ORV110" s="45"/>
      <c r="ORW110" s="45"/>
      <c r="ORX110" s="45"/>
      <c r="ORY110" s="45"/>
      <c r="ORZ110" s="45"/>
      <c r="OSA110" s="45"/>
      <c r="OSB110" s="45"/>
      <c r="OSC110" s="45"/>
      <c r="OSD110" s="45"/>
      <c r="OSE110" s="45"/>
      <c r="OSF110" s="45"/>
      <c r="OSG110" s="45"/>
      <c r="OSH110" s="45"/>
      <c r="OSI110" s="45"/>
      <c r="OSJ110" s="45"/>
      <c r="OSK110" s="45"/>
      <c r="OSL110" s="45"/>
      <c r="OSM110" s="45"/>
      <c r="OSN110" s="45"/>
      <c r="OSO110" s="45"/>
      <c r="OSP110" s="45"/>
      <c r="OSQ110" s="45"/>
      <c r="OSR110" s="45"/>
      <c r="OSS110" s="45"/>
      <c r="OST110" s="45"/>
      <c r="OSU110" s="45"/>
      <c r="OSV110" s="45"/>
      <c r="OSW110" s="45"/>
      <c r="OSX110" s="45"/>
      <c r="OSY110" s="45"/>
      <c r="OSZ110" s="45"/>
      <c r="OTA110" s="45"/>
      <c r="OTB110" s="45"/>
      <c r="OTC110" s="45"/>
      <c r="OTD110" s="45"/>
      <c r="OTE110" s="45"/>
      <c r="OTF110" s="45"/>
      <c r="OTG110" s="45"/>
      <c r="OTH110" s="45"/>
      <c r="OTI110" s="45"/>
      <c r="OTJ110" s="45"/>
      <c r="OTK110" s="45"/>
      <c r="OTL110" s="45"/>
      <c r="OTM110" s="45"/>
      <c r="OTN110" s="45"/>
      <c r="OTO110" s="45"/>
      <c r="OTP110" s="45"/>
      <c r="OTQ110" s="45"/>
      <c r="OTR110" s="45"/>
      <c r="OTS110" s="45"/>
      <c r="OTT110" s="45"/>
      <c r="OTU110" s="45"/>
      <c r="OTV110" s="45"/>
      <c r="OTW110" s="45"/>
      <c r="OTX110" s="45"/>
      <c r="OTY110" s="45"/>
      <c r="OTZ110" s="45"/>
      <c r="OUA110" s="45"/>
      <c r="OUB110" s="45"/>
      <c r="OUC110" s="45"/>
      <c r="OUD110" s="45"/>
      <c r="OUE110" s="45"/>
      <c r="OUF110" s="45"/>
      <c r="OUG110" s="45"/>
      <c r="OUH110" s="45"/>
      <c r="OUI110" s="45"/>
      <c r="OUJ110" s="45"/>
      <c r="OUK110" s="45"/>
      <c r="OUL110" s="45"/>
      <c r="OUM110" s="45"/>
      <c r="OUN110" s="45"/>
      <c r="OUO110" s="45"/>
      <c r="OUP110" s="45"/>
      <c r="OUQ110" s="45"/>
      <c r="OUR110" s="45"/>
      <c r="OUS110" s="45"/>
      <c r="OUT110" s="45"/>
      <c r="OUU110" s="45"/>
      <c r="OUV110" s="45"/>
      <c r="OUW110" s="45"/>
      <c r="OUX110" s="45"/>
      <c r="OUY110" s="45"/>
      <c r="OUZ110" s="45"/>
      <c r="OVA110" s="45"/>
      <c r="OVB110" s="45"/>
      <c r="OVC110" s="45"/>
      <c r="OVD110" s="45"/>
      <c r="OVE110" s="45"/>
      <c r="OVF110" s="45"/>
      <c r="OVG110" s="45"/>
      <c r="OVH110" s="45"/>
      <c r="OVI110" s="45"/>
      <c r="OVJ110" s="45"/>
      <c r="OVK110" s="45"/>
      <c r="OVL110" s="45"/>
      <c r="OVM110" s="45"/>
      <c r="OVN110" s="45"/>
      <c r="OVO110" s="45"/>
      <c r="OVP110" s="45"/>
      <c r="OVQ110" s="45"/>
      <c r="OVR110" s="45"/>
      <c r="OVS110" s="45"/>
      <c r="OVT110" s="45"/>
      <c r="OVU110" s="45"/>
      <c r="OVV110" s="45"/>
      <c r="OVW110" s="45"/>
      <c r="OVX110" s="45"/>
      <c r="OVY110" s="45"/>
      <c r="OVZ110" s="45"/>
      <c r="OWA110" s="45"/>
      <c r="OWB110" s="45"/>
      <c r="OWC110" s="45"/>
      <c r="OWD110" s="45"/>
      <c r="OWE110" s="45"/>
      <c r="OWF110" s="45"/>
      <c r="OWG110" s="45"/>
      <c r="OWH110" s="45"/>
      <c r="OWI110" s="45"/>
      <c r="OWJ110" s="45"/>
      <c r="OWK110" s="45"/>
      <c r="OWL110" s="45"/>
      <c r="OWM110" s="45"/>
      <c r="OWN110" s="45"/>
      <c r="OWO110" s="45"/>
      <c r="OWP110" s="45"/>
      <c r="OWQ110" s="45"/>
      <c r="OWR110" s="45"/>
      <c r="OWS110" s="45"/>
      <c r="OWT110" s="45"/>
      <c r="OWU110" s="45"/>
      <c r="OWV110" s="45"/>
      <c r="OWW110" s="45"/>
      <c r="OWX110" s="45"/>
      <c r="OWY110" s="45"/>
      <c r="OWZ110" s="45"/>
      <c r="OXA110" s="45"/>
      <c r="OXB110" s="45"/>
      <c r="OXC110" s="45"/>
      <c r="OXD110" s="45"/>
      <c r="OXE110" s="45"/>
      <c r="OXF110" s="45"/>
      <c r="OXG110" s="45"/>
      <c r="OXH110" s="45"/>
      <c r="OXI110" s="45"/>
      <c r="OXJ110" s="45"/>
      <c r="OXK110" s="45"/>
      <c r="OXL110" s="45"/>
      <c r="OXM110" s="45"/>
      <c r="OXN110" s="45"/>
      <c r="OXO110" s="45"/>
      <c r="OXP110" s="45"/>
      <c r="OXQ110" s="45"/>
      <c r="OXR110" s="45"/>
      <c r="OXS110" s="45"/>
      <c r="OXT110" s="45"/>
      <c r="OXU110" s="45"/>
      <c r="OXV110" s="45"/>
      <c r="OXW110" s="45"/>
      <c r="OXX110" s="45"/>
      <c r="OXY110" s="45"/>
      <c r="OXZ110" s="45"/>
      <c r="OYA110" s="45"/>
      <c r="OYB110" s="45"/>
      <c r="OYC110" s="45"/>
      <c r="OYD110" s="45"/>
      <c r="OYE110" s="45"/>
      <c r="OYF110" s="45"/>
      <c r="OYG110" s="45"/>
      <c r="OYH110" s="45"/>
      <c r="OYI110" s="45"/>
      <c r="OYJ110" s="45"/>
      <c r="OYK110" s="45"/>
      <c r="OYL110" s="45"/>
      <c r="OYM110" s="45"/>
      <c r="OYN110" s="45"/>
      <c r="OYO110" s="45"/>
      <c r="OYP110" s="45"/>
      <c r="OYQ110" s="45"/>
      <c r="OYR110" s="45"/>
      <c r="OYS110" s="45"/>
      <c r="OYT110" s="45"/>
      <c r="OYU110" s="45"/>
      <c r="OYV110" s="45"/>
      <c r="OYW110" s="45"/>
      <c r="OYX110" s="45"/>
      <c r="OYY110" s="45"/>
      <c r="OYZ110" s="45"/>
      <c r="OZA110" s="45"/>
      <c r="OZB110" s="45"/>
      <c r="OZC110" s="45"/>
      <c r="OZD110" s="45"/>
      <c r="OZE110" s="45"/>
      <c r="OZF110" s="45"/>
      <c r="OZG110" s="45"/>
      <c r="OZH110" s="45"/>
      <c r="OZI110" s="45"/>
      <c r="OZJ110" s="45"/>
      <c r="OZK110" s="45"/>
      <c r="OZL110" s="45"/>
      <c r="OZM110" s="45"/>
      <c r="OZN110" s="45"/>
      <c r="OZO110" s="45"/>
      <c r="OZP110" s="45"/>
      <c r="OZQ110" s="45"/>
      <c r="OZR110" s="45"/>
      <c r="OZS110" s="45"/>
      <c r="OZT110" s="45"/>
      <c r="OZU110" s="45"/>
      <c r="OZV110" s="45"/>
      <c r="OZW110" s="45"/>
      <c r="OZX110" s="45"/>
      <c r="OZY110" s="45"/>
      <c r="OZZ110" s="45"/>
      <c r="PAA110" s="45"/>
      <c r="PAB110" s="45"/>
      <c r="PAC110" s="45"/>
      <c r="PAD110" s="45"/>
      <c r="PAE110" s="45"/>
      <c r="PAF110" s="45"/>
      <c r="PAG110" s="45"/>
      <c r="PAH110" s="45"/>
      <c r="PAI110" s="45"/>
      <c r="PAJ110" s="45"/>
      <c r="PAK110" s="45"/>
      <c r="PAL110" s="45"/>
      <c r="PAM110" s="45"/>
      <c r="PAN110" s="45"/>
      <c r="PAO110" s="45"/>
      <c r="PAP110" s="45"/>
      <c r="PAQ110" s="45"/>
      <c r="PAR110" s="45"/>
      <c r="PAS110" s="45"/>
      <c r="PAT110" s="45"/>
      <c r="PAU110" s="45"/>
      <c r="PAV110" s="45"/>
      <c r="PAW110" s="45"/>
      <c r="PAX110" s="45"/>
      <c r="PAY110" s="45"/>
      <c r="PAZ110" s="45"/>
      <c r="PBA110" s="45"/>
      <c r="PBB110" s="45"/>
      <c r="PBC110" s="45"/>
      <c r="PBD110" s="45"/>
      <c r="PBE110" s="45"/>
      <c r="PBF110" s="45"/>
      <c r="PBG110" s="45"/>
      <c r="PBH110" s="45"/>
      <c r="PBI110" s="45"/>
      <c r="PBJ110" s="45"/>
      <c r="PBK110" s="45"/>
      <c r="PBL110" s="45"/>
      <c r="PBM110" s="45"/>
      <c r="PBN110" s="45"/>
      <c r="PBO110" s="45"/>
      <c r="PBP110" s="45"/>
      <c r="PBQ110" s="45"/>
      <c r="PBR110" s="45"/>
      <c r="PBS110" s="45"/>
      <c r="PBT110" s="45"/>
      <c r="PBU110" s="45"/>
      <c r="PBV110" s="45"/>
      <c r="PBW110" s="45"/>
      <c r="PBX110" s="45"/>
      <c r="PBY110" s="45"/>
      <c r="PBZ110" s="45"/>
      <c r="PCA110" s="45"/>
      <c r="PCB110" s="45"/>
      <c r="PCC110" s="45"/>
      <c r="PCD110" s="45"/>
      <c r="PCE110" s="45"/>
      <c r="PCF110" s="45"/>
      <c r="PCG110" s="45"/>
      <c r="PCH110" s="45"/>
      <c r="PCI110" s="45"/>
      <c r="PCJ110" s="45"/>
      <c r="PCK110" s="45"/>
      <c r="PCL110" s="45"/>
      <c r="PCM110" s="45"/>
      <c r="PCN110" s="45"/>
      <c r="PCO110" s="45"/>
      <c r="PCP110" s="45"/>
      <c r="PCQ110" s="45"/>
      <c r="PCR110" s="45"/>
      <c r="PCS110" s="45"/>
      <c r="PCT110" s="45"/>
      <c r="PCU110" s="45"/>
      <c r="PCV110" s="45"/>
      <c r="PCW110" s="45"/>
      <c r="PCX110" s="45"/>
      <c r="PCY110" s="45"/>
      <c r="PCZ110" s="45"/>
      <c r="PDA110" s="45"/>
      <c r="PDB110" s="45"/>
      <c r="PDC110" s="45"/>
      <c r="PDD110" s="45"/>
      <c r="PDE110" s="45"/>
      <c r="PDF110" s="45"/>
      <c r="PDG110" s="45"/>
      <c r="PDH110" s="45"/>
      <c r="PDI110" s="45"/>
      <c r="PDJ110" s="45"/>
      <c r="PDK110" s="45"/>
      <c r="PDL110" s="45"/>
      <c r="PDM110" s="45"/>
      <c r="PDN110" s="45"/>
      <c r="PDO110" s="45"/>
      <c r="PDP110" s="45"/>
      <c r="PDQ110" s="45"/>
      <c r="PDR110" s="45"/>
      <c r="PDS110" s="45"/>
      <c r="PDT110" s="45"/>
      <c r="PDU110" s="45"/>
      <c r="PDV110" s="45"/>
      <c r="PDW110" s="45"/>
      <c r="PDX110" s="45"/>
      <c r="PDY110" s="45"/>
      <c r="PDZ110" s="45"/>
      <c r="PEA110" s="45"/>
      <c r="PEB110" s="45"/>
      <c r="PEC110" s="45"/>
      <c r="PED110" s="45"/>
      <c r="PEE110" s="45"/>
      <c r="PEF110" s="45"/>
      <c r="PEG110" s="45"/>
      <c r="PEH110" s="45"/>
      <c r="PEI110" s="45"/>
      <c r="PEJ110" s="45"/>
      <c r="PEK110" s="45"/>
      <c r="PEL110" s="45"/>
      <c r="PEM110" s="45"/>
      <c r="PEN110" s="45"/>
      <c r="PEO110" s="45"/>
      <c r="PEP110" s="45"/>
      <c r="PEQ110" s="45"/>
      <c r="PER110" s="45"/>
      <c r="PES110" s="45"/>
      <c r="PET110" s="45"/>
      <c r="PEU110" s="45"/>
      <c r="PEV110" s="45"/>
      <c r="PEW110" s="45"/>
      <c r="PEX110" s="45"/>
      <c r="PEY110" s="45"/>
      <c r="PEZ110" s="45"/>
      <c r="PFA110" s="45"/>
      <c r="PFB110" s="45"/>
      <c r="PFC110" s="45"/>
      <c r="PFD110" s="45"/>
      <c r="PFE110" s="45"/>
      <c r="PFF110" s="45"/>
      <c r="PFG110" s="45"/>
      <c r="PFH110" s="45"/>
      <c r="PFI110" s="45"/>
      <c r="PFJ110" s="45"/>
      <c r="PFK110" s="45"/>
      <c r="PFL110" s="45"/>
      <c r="PFM110" s="45"/>
      <c r="PFN110" s="45"/>
      <c r="PFO110" s="45"/>
      <c r="PFP110" s="45"/>
      <c r="PFQ110" s="45"/>
      <c r="PFR110" s="45"/>
      <c r="PFS110" s="45"/>
      <c r="PFT110" s="45"/>
      <c r="PFU110" s="45"/>
      <c r="PFV110" s="45"/>
      <c r="PFW110" s="45"/>
      <c r="PFX110" s="45"/>
      <c r="PFY110" s="45"/>
      <c r="PFZ110" s="45"/>
      <c r="PGA110" s="45"/>
      <c r="PGB110" s="45"/>
      <c r="PGC110" s="45"/>
      <c r="PGD110" s="45"/>
      <c r="PGE110" s="45"/>
      <c r="PGF110" s="45"/>
      <c r="PGG110" s="45"/>
      <c r="PGH110" s="45"/>
      <c r="PGI110" s="45"/>
      <c r="PGJ110" s="45"/>
      <c r="PGK110" s="45"/>
      <c r="PGL110" s="45"/>
      <c r="PGM110" s="45"/>
      <c r="PGN110" s="45"/>
      <c r="PGO110" s="45"/>
      <c r="PGP110" s="45"/>
      <c r="PGQ110" s="45"/>
      <c r="PGR110" s="45"/>
      <c r="PGS110" s="45"/>
      <c r="PGT110" s="45"/>
      <c r="PGU110" s="45"/>
      <c r="PGV110" s="45"/>
      <c r="PGW110" s="45"/>
      <c r="PGX110" s="45"/>
      <c r="PGY110" s="45"/>
      <c r="PGZ110" s="45"/>
      <c r="PHA110" s="45"/>
      <c r="PHB110" s="45"/>
      <c r="PHC110" s="45"/>
      <c r="PHD110" s="45"/>
      <c r="PHE110" s="45"/>
      <c r="PHF110" s="45"/>
      <c r="PHG110" s="45"/>
      <c r="PHH110" s="45"/>
      <c r="PHI110" s="45"/>
      <c r="PHJ110" s="45"/>
      <c r="PHK110" s="45"/>
      <c r="PHL110" s="45"/>
      <c r="PHM110" s="45"/>
      <c r="PHN110" s="45"/>
      <c r="PHO110" s="45"/>
      <c r="PHP110" s="45"/>
      <c r="PHQ110" s="45"/>
      <c r="PHR110" s="45"/>
      <c r="PHS110" s="45"/>
      <c r="PHT110" s="45"/>
      <c r="PHU110" s="45"/>
      <c r="PHV110" s="45"/>
      <c r="PHW110" s="45"/>
      <c r="PHX110" s="45"/>
      <c r="PHY110" s="45"/>
      <c r="PHZ110" s="45"/>
      <c r="PIA110" s="45"/>
      <c r="PIB110" s="45"/>
      <c r="PIC110" s="45"/>
      <c r="PID110" s="45"/>
      <c r="PIE110" s="45"/>
      <c r="PIF110" s="45"/>
      <c r="PIG110" s="45"/>
      <c r="PIH110" s="45"/>
      <c r="PII110" s="45"/>
      <c r="PIJ110" s="45"/>
      <c r="PIK110" s="45"/>
      <c r="PIL110" s="45"/>
      <c r="PIM110" s="45"/>
      <c r="PIN110" s="45"/>
      <c r="PIO110" s="45"/>
      <c r="PIP110" s="45"/>
      <c r="PIQ110" s="45"/>
      <c r="PIR110" s="45"/>
      <c r="PIS110" s="45"/>
      <c r="PIT110" s="45"/>
      <c r="PIU110" s="45"/>
      <c r="PIV110" s="45"/>
      <c r="PIW110" s="45"/>
      <c r="PIX110" s="45"/>
      <c r="PIY110" s="45"/>
      <c r="PIZ110" s="45"/>
      <c r="PJA110" s="45"/>
      <c r="PJB110" s="45"/>
      <c r="PJC110" s="45"/>
      <c r="PJD110" s="45"/>
      <c r="PJE110" s="45"/>
      <c r="PJF110" s="45"/>
      <c r="PJG110" s="45"/>
      <c r="PJH110" s="45"/>
      <c r="PJI110" s="45"/>
      <c r="PJJ110" s="45"/>
      <c r="PJK110" s="45"/>
      <c r="PJL110" s="45"/>
      <c r="PJM110" s="45"/>
      <c r="PJN110" s="45"/>
      <c r="PJO110" s="45"/>
      <c r="PJP110" s="45"/>
      <c r="PJQ110" s="45"/>
      <c r="PJR110" s="45"/>
      <c r="PJS110" s="45"/>
      <c r="PJT110" s="45"/>
      <c r="PJU110" s="45"/>
      <c r="PJV110" s="45"/>
      <c r="PJW110" s="45"/>
      <c r="PJX110" s="45"/>
      <c r="PJY110" s="45"/>
      <c r="PJZ110" s="45"/>
      <c r="PKA110" s="45"/>
      <c r="PKB110" s="45"/>
      <c r="PKC110" s="45"/>
      <c r="PKD110" s="45"/>
      <c r="PKE110" s="45"/>
      <c r="PKF110" s="45"/>
      <c r="PKG110" s="45"/>
      <c r="PKH110" s="45"/>
      <c r="PKI110" s="45"/>
      <c r="PKJ110" s="45"/>
      <c r="PKK110" s="45"/>
      <c r="PKL110" s="45"/>
      <c r="PKM110" s="45"/>
      <c r="PKN110" s="45"/>
      <c r="PKO110" s="45"/>
      <c r="PKP110" s="45"/>
      <c r="PKQ110" s="45"/>
      <c r="PKR110" s="45"/>
      <c r="PKS110" s="45"/>
      <c r="PKT110" s="45"/>
      <c r="PKU110" s="45"/>
      <c r="PKV110" s="45"/>
      <c r="PKW110" s="45"/>
      <c r="PKX110" s="45"/>
      <c r="PKY110" s="45"/>
      <c r="PKZ110" s="45"/>
      <c r="PLA110" s="45"/>
      <c r="PLB110" s="45"/>
      <c r="PLC110" s="45"/>
      <c r="PLD110" s="45"/>
      <c r="PLE110" s="45"/>
      <c r="PLF110" s="45"/>
      <c r="PLG110" s="45"/>
      <c r="PLH110" s="45"/>
      <c r="PLI110" s="45"/>
      <c r="PLJ110" s="45"/>
      <c r="PLK110" s="45"/>
      <c r="PLL110" s="45"/>
      <c r="PLM110" s="45"/>
      <c r="PLN110" s="45"/>
      <c r="PLO110" s="45"/>
      <c r="PLP110" s="45"/>
      <c r="PLQ110" s="45"/>
      <c r="PLR110" s="45"/>
      <c r="PLS110" s="45"/>
      <c r="PLT110" s="45"/>
      <c r="PLU110" s="45"/>
      <c r="PLV110" s="45"/>
      <c r="PLW110" s="45"/>
      <c r="PLX110" s="45"/>
      <c r="PLY110" s="45"/>
      <c r="PLZ110" s="45"/>
      <c r="PMA110" s="45"/>
      <c r="PMB110" s="45"/>
      <c r="PMC110" s="45"/>
      <c r="PMD110" s="45"/>
      <c r="PME110" s="45"/>
      <c r="PMF110" s="45"/>
      <c r="PMG110" s="45"/>
      <c r="PMH110" s="45"/>
      <c r="PMI110" s="45"/>
      <c r="PMJ110" s="45"/>
      <c r="PMK110" s="45"/>
      <c r="PML110" s="45"/>
      <c r="PMM110" s="45"/>
      <c r="PMN110" s="45"/>
      <c r="PMO110" s="45"/>
      <c r="PMP110" s="45"/>
      <c r="PMQ110" s="45"/>
      <c r="PMR110" s="45"/>
      <c r="PMS110" s="45"/>
      <c r="PMT110" s="45"/>
      <c r="PMU110" s="45"/>
      <c r="PMV110" s="45"/>
      <c r="PMW110" s="45"/>
      <c r="PMX110" s="45"/>
      <c r="PMY110" s="45"/>
      <c r="PMZ110" s="45"/>
      <c r="PNA110" s="45"/>
      <c r="PNB110" s="45"/>
      <c r="PNC110" s="45"/>
      <c r="PND110" s="45"/>
      <c r="PNE110" s="45"/>
      <c r="PNF110" s="45"/>
      <c r="PNG110" s="45"/>
      <c r="PNH110" s="45"/>
      <c r="PNI110" s="45"/>
      <c r="PNJ110" s="45"/>
      <c r="PNK110" s="45"/>
      <c r="PNL110" s="45"/>
      <c r="PNM110" s="45"/>
      <c r="PNN110" s="45"/>
      <c r="PNO110" s="45"/>
      <c r="PNP110" s="45"/>
      <c r="PNQ110" s="45"/>
      <c r="PNR110" s="45"/>
      <c r="PNS110" s="45"/>
      <c r="PNT110" s="45"/>
      <c r="PNU110" s="45"/>
      <c r="PNV110" s="45"/>
      <c r="PNW110" s="45"/>
      <c r="PNX110" s="45"/>
      <c r="PNY110" s="45"/>
      <c r="PNZ110" s="45"/>
      <c r="POA110" s="45"/>
      <c r="POB110" s="45"/>
      <c r="POC110" s="45"/>
      <c r="POD110" s="45"/>
      <c r="POE110" s="45"/>
      <c r="POF110" s="45"/>
      <c r="POG110" s="45"/>
      <c r="POH110" s="45"/>
      <c r="POI110" s="45"/>
      <c r="POJ110" s="45"/>
      <c r="POK110" s="45"/>
      <c r="POL110" s="45"/>
      <c r="POM110" s="45"/>
      <c r="PON110" s="45"/>
      <c r="POO110" s="45"/>
      <c r="POP110" s="45"/>
      <c r="POQ110" s="45"/>
      <c r="POR110" s="45"/>
      <c r="POS110" s="45"/>
      <c r="POT110" s="45"/>
      <c r="POU110" s="45"/>
      <c r="POV110" s="45"/>
      <c r="POW110" s="45"/>
      <c r="POX110" s="45"/>
      <c r="POY110" s="45"/>
      <c r="POZ110" s="45"/>
      <c r="PPA110" s="45"/>
      <c r="PPB110" s="45"/>
      <c r="PPC110" s="45"/>
      <c r="PPD110" s="45"/>
      <c r="PPE110" s="45"/>
      <c r="PPF110" s="45"/>
      <c r="PPG110" s="45"/>
      <c r="PPH110" s="45"/>
      <c r="PPI110" s="45"/>
      <c r="PPJ110" s="45"/>
      <c r="PPK110" s="45"/>
      <c r="PPL110" s="45"/>
      <c r="PPM110" s="45"/>
      <c r="PPN110" s="45"/>
      <c r="PPO110" s="45"/>
      <c r="PPP110" s="45"/>
      <c r="PPQ110" s="45"/>
      <c r="PPR110" s="45"/>
      <c r="PPS110" s="45"/>
      <c r="PPT110" s="45"/>
      <c r="PPU110" s="45"/>
      <c r="PPV110" s="45"/>
      <c r="PPW110" s="45"/>
      <c r="PPX110" s="45"/>
      <c r="PPY110" s="45"/>
      <c r="PPZ110" s="45"/>
      <c r="PQA110" s="45"/>
      <c r="PQB110" s="45"/>
      <c r="PQC110" s="45"/>
      <c r="PQD110" s="45"/>
      <c r="PQE110" s="45"/>
      <c r="PQF110" s="45"/>
      <c r="PQG110" s="45"/>
      <c r="PQH110" s="45"/>
      <c r="PQI110" s="45"/>
      <c r="PQJ110" s="45"/>
      <c r="PQK110" s="45"/>
      <c r="PQL110" s="45"/>
      <c r="PQM110" s="45"/>
      <c r="PQN110" s="45"/>
      <c r="PQO110" s="45"/>
      <c r="PQP110" s="45"/>
      <c r="PQQ110" s="45"/>
      <c r="PQR110" s="45"/>
      <c r="PQS110" s="45"/>
      <c r="PQT110" s="45"/>
      <c r="PQU110" s="45"/>
      <c r="PQV110" s="45"/>
      <c r="PQW110" s="45"/>
      <c r="PQX110" s="45"/>
      <c r="PQY110" s="45"/>
      <c r="PQZ110" s="45"/>
      <c r="PRA110" s="45"/>
      <c r="PRB110" s="45"/>
      <c r="PRC110" s="45"/>
      <c r="PRD110" s="45"/>
      <c r="PRE110" s="45"/>
      <c r="PRF110" s="45"/>
      <c r="PRG110" s="45"/>
      <c r="PRH110" s="45"/>
      <c r="PRI110" s="45"/>
      <c r="PRJ110" s="45"/>
      <c r="PRK110" s="45"/>
      <c r="PRL110" s="45"/>
      <c r="PRM110" s="45"/>
      <c r="PRN110" s="45"/>
      <c r="PRO110" s="45"/>
      <c r="PRP110" s="45"/>
      <c r="PRQ110" s="45"/>
      <c r="PRR110" s="45"/>
      <c r="PRS110" s="45"/>
      <c r="PRT110" s="45"/>
      <c r="PRU110" s="45"/>
      <c r="PRV110" s="45"/>
      <c r="PRW110" s="45"/>
      <c r="PRX110" s="45"/>
      <c r="PRY110" s="45"/>
      <c r="PRZ110" s="45"/>
      <c r="PSA110" s="45"/>
      <c r="PSB110" s="45"/>
      <c r="PSC110" s="45"/>
      <c r="PSD110" s="45"/>
      <c r="PSE110" s="45"/>
      <c r="PSF110" s="45"/>
      <c r="PSG110" s="45"/>
      <c r="PSH110" s="45"/>
      <c r="PSI110" s="45"/>
      <c r="PSJ110" s="45"/>
      <c r="PSK110" s="45"/>
      <c r="PSL110" s="45"/>
      <c r="PSM110" s="45"/>
      <c r="PSN110" s="45"/>
      <c r="PSO110" s="45"/>
      <c r="PSP110" s="45"/>
      <c r="PSQ110" s="45"/>
      <c r="PSR110" s="45"/>
      <c r="PSS110" s="45"/>
      <c r="PST110" s="45"/>
      <c r="PSU110" s="45"/>
      <c r="PSV110" s="45"/>
      <c r="PSW110" s="45"/>
      <c r="PSX110" s="45"/>
      <c r="PSY110" s="45"/>
      <c r="PSZ110" s="45"/>
      <c r="PTA110" s="45"/>
      <c r="PTB110" s="45"/>
      <c r="PTC110" s="45"/>
      <c r="PTD110" s="45"/>
      <c r="PTE110" s="45"/>
      <c r="PTF110" s="45"/>
      <c r="PTG110" s="45"/>
      <c r="PTH110" s="45"/>
      <c r="PTI110" s="45"/>
      <c r="PTJ110" s="45"/>
      <c r="PTK110" s="45"/>
      <c r="PTL110" s="45"/>
      <c r="PTM110" s="45"/>
      <c r="PTN110" s="45"/>
      <c r="PTO110" s="45"/>
      <c r="PTP110" s="45"/>
      <c r="PTQ110" s="45"/>
      <c r="PTR110" s="45"/>
      <c r="PTS110" s="45"/>
      <c r="PTT110" s="45"/>
      <c r="PTU110" s="45"/>
      <c r="PTV110" s="45"/>
      <c r="PTW110" s="45"/>
      <c r="PTX110" s="45"/>
      <c r="PTY110" s="45"/>
      <c r="PTZ110" s="45"/>
      <c r="PUA110" s="45"/>
      <c r="PUB110" s="45"/>
      <c r="PUC110" s="45"/>
      <c r="PUD110" s="45"/>
      <c r="PUE110" s="45"/>
      <c r="PUF110" s="45"/>
      <c r="PUG110" s="45"/>
      <c r="PUH110" s="45"/>
      <c r="PUI110" s="45"/>
      <c r="PUJ110" s="45"/>
      <c r="PUK110" s="45"/>
      <c r="PUL110" s="45"/>
      <c r="PUM110" s="45"/>
      <c r="PUN110" s="45"/>
      <c r="PUO110" s="45"/>
      <c r="PUP110" s="45"/>
      <c r="PUQ110" s="45"/>
      <c r="PUR110" s="45"/>
      <c r="PUS110" s="45"/>
      <c r="PUT110" s="45"/>
      <c r="PUU110" s="45"/>
      <c r="PUV110" s="45"/>
      <c r="PUW110" s="45"/>
      <c r="PUX110" s="45"/>
      <c r="PUY110" s="45"/>
      <c r="PUZ110" s="45"/>
      <c r="PVA110" s="45"/>
      <c r="PVB110" s="45"/>
      <c r="PVC110" s="45"/>
      <c r="PVD110" s="45"/>
      <c r="PVE110" s="45"/>
      <c r="PVF110" s="45"/>
      <c r="PVG110" s="45"/>
      <c r="PVH110" s="45"/>
      <c r="PVI110" s="45"/>
      <c r="PVJ110" s="45"/>
      <c r="PVK110" s="45"/>
      <c r="PVL110" s="45"/>
      <c r="PVM110" s="45"/>
      <c r="PVN110" s="45"/>
      <c r="PVO110" s="45"/>
      <c r="PVP110" s="45"/>
      <c r="PVQ110" s="45"/>
      <c r="PVR110" s="45"/>
      <c r="PVS110" s="45"/>
      <c r="PVT110" s="45"/>
      <c r="PVU110" s="45"/>
      <c r="PVV110" s="45"/>
      <c r="PVW110" s="45"/>
      <c r="PVX110" s="45"/>
      <c r="PVY110" s="45"/>
      <c r="PVZ110" s="45"/>
      <c r="PWA110" s="45"/>
      <c r="PWB110" s="45"/>
      <c r="PWC110" s="45"/>
      <c r="PWD110" s="45"/>
      <c r="PWE110" s="45"/>
      <c r="PWF110" s="45"/>
      <c r="PWG110" s="45"/>
      <c r="PWH110" s="45"/>
      <c r="PWI110" s="45"/>
      <c r="PWJ110" s="45"/>
      <c r="PWK110" s="45"/>
      <c r="PWL110" s="45"/>
      <c r="PWM110" s="45"/>
      <c r="PWN110" s="45"/>
      <c r="PWO110" s="45"/>
      <c r="PWP110" s="45"/>
      <c r="PWQ110" s="45"/>
      <c r="PWR110" s="45"/>
      <c r="PWS110" s="45"/>
      <c r="PWT110" s="45"/>
      <c r="PWU110" s="45"/>
      <c r="PWV110" s="45"/>
      <c r="PWW110" s="45"/>
      <c r="PWX110" s="45"/>
      <c r="PWY110" s="45"/>
      <c r="PWZ110" s="45"/>
      <c r="PXA110" s="45"/>
      <c r="PXB110" s="45"/>
      <c r="PXC110" s="45"/>
      <c r="PXD110" s="45"/>
      <c r="PXE110" s="45"/>
      <c r="PXF110" s="45"/>
      <c r="PXG110" s="45"/>
      <c r="PXH110" s="45"/>
      <c r="PXI110" s="45"/>
      <c r="PXJ110" s="45"/>
      <c r="PXK110" s="45"/>
      <c r="PXL110" s="45"/>
      <c r="PXM110" s="45"/>
      <c r="PXN110" s="45"/>
      <c r="PXO110" s="45"/>
      <c r="PXP110" s="45"/>
      <c r="PXQ110" s="45"/>
      <c r="PXR110" s="45"/>
      <c r="PXS110" s="45"/>
      <c r="PXT110" s="45"/>
      <c r="PXU110" s="45"/>
      <c r="PXV110" s="45"/>
      <c r="PXW110" s="45"/>
      <c r="PXX110" s="45"/>
      <c r="PXY110" s="45"/>
      <c r="PXZ110" s="45"/>
      <c r="PYA110" s="45"/>
      <c r="PYB110" s="45"/>
      <c r="PYC110" s="45"/>
      <c r="PYD110" s="45"/>
      <c r="PYE110" s="45"/>
      <c r="PYF110" s="45"/>
      <c r="PYG110" s="45"/>
      <c r="PYH110" s="45"/>
      <c r="PYI110" s="45"/>
      <c r="PYJ110" s="45"/>
      <c r="PYK110" s="45"/>
      <c r="PYL110" s="45"/>
      <c r="PYM110" s="45"/>
      <c r="PYN110" s="45"/>
      <c r="PYO110" s="45"/>
      <c r="PYP110" s="45"/>
      <c r="PYQ110" s="45"/>
      <c r="PYR110" s="45"/>
      <c r="PYS110" s="45"/>
      <c r="PYT110" s="45"/>
      <c r="PYU110" s="45"/>
      <c r="PYV110" s="45"/>
      <c r="PYW110" s="45"/>
      <c r="PYX110" s="45"/>
      <c r="PYY110" s="45"/>
      <c r="PYZ110" s="45"/>
      <c r="PZA110" s="45"/>
      <c r="PZB110" s="45"/>
      <c r="PZC110" s="45"/>
      <c r="PZD110" s="45"/>
      <c r="PZE110" s="45"/>
      <c r="PZF110" s="45"/>
      <c r="PZG110" s="45"/>
      <c r="PZH110" s="45"/>
      <c r="PZI110" s="45"/>
      <c r="PZJ110" s="45"/>
      <c r="PZK110" s="45"/>
      <c r="PZL110" s="45"/>
      <c r="PZM110" s="45"/>
      <c r="PZN110" s="45"/>
      <c r="PZO110" s="45"/>
      <c r="PZP110" s="45"/>
      <c r="PZQ110" s="45"/>
      <c r="PZR110" s="45"/>
      <c r="PZS110" s="45"/>
      <c r="PZT110" s="45"/>
      <c r="PZU110" s="45"/>
      <c r="PZV110" s="45"/>
      <c r="PZW110" s="45"/>
      <c r="PZX110" s="45"/>
      <c r="PZY110" s="45"/>
      <c r="PZZ110" s="45"/>
      <c r="QAA110" s="45"/>
      <c r="QAB110" s="45"/>
      <c r="QAC110" s="45"/>
      <c r="QAD110" s="45"/>
      <c r="QAE110" s="45"/>
      <c r="QAF110" s="45"/>
      <c r="QAG110" s="45"/>
      <c r="QAH110" s="45"/>
      <c r="QAI110" s="45"/>
      <c r="QAJ110" s="45"/>
      <c r="QAK110" s="45"/>
      <c r="QAL110" s="45"/>
      <c r="QAM110" s="45"/>
      <c r="QAN110" s="45"/>
      <c r="QAO110" s="45"/>
      <c r="QAP110" s="45"/>
      <c r="QAQ110" s="45"/>
      <c r="QAR110" s="45"/>
      <c r="QAS110" s="45"/>
      <c r="QAT110" s="45"/>
      <c r="QAU110" s="45"/>
      <c r="QAV110" s="45"/>
      <c r="QAW110" s="45"/>
      <c r="QAX110" s="45"/>
      <c r="QAY110" s="45"/>
      <c r="QAZ110" s="45"/>
      <c r="QBA110" s="45"/>
      <c r="QBB110" s="45"/>
      <c r="QBC110" s="45"/>
      <c r="QBD110" s="45"/>
      <c r="QBE110" s="45"/>
      <c r="QBF110" s="45"/>
      <c r="QBG110" s="45"/>
      <c r="QBH110" s="45"/>
      <c r="QBI110" s="45"/>
      <c r="QBJ110" s="45"/>
      <c r="QBK110" s="45"/>
      <c r="QBL110" s="45"/>
      <c r="QBM110" s="45"/>
      <c r="QBN110" s="45"/>
      <c r="QBO110" s="45"/>
      <c r="QBP110" s="45"/>
      <c r="QBQ110" s="45"/>
      <c r="QBR110" s="45"/>
      <c r="QBS110" s="45"/>
      <c r="QBT110" s="45"/>
      <c r="QBU110" s="45"/>
      <c r="QBV110" s="45"/>
      <c r="QBW110" s="45"/>
      <c r="QBX110" s="45"/>
      <c r="QBY110" s="45"/>
      <c r="QBZ110" s="45"/>
      <c r="QCA110" s="45"/>
      <c r="QCB110" s="45"/>
      <c r="QCC110" s="45"/>
      <c r="QCD110" s="45"/>
      <c r="QCE110" s="45"/>
      <c r="QCF110" s="45"/>
      <c r="QCG110" s="45"/>
      <c r="QCH110" s="45"/>
      <c r="QCI110" s="45"/>
      <c r="QCJ110" s="45"/>
      <c r="QCK110" s="45"/>
      <c r="QCL110" s="45"/>
      <c r="QCM110" s="45"/>
      <c r="QCN110" s="45"/>
      <c r="QCO110" s="45"/>
      <c r="QCP110" s="45"/>
      <c r="QCQ110" s="45"/>
      <c r="QCR110" s="45"/>
      <c r="QCS110" s="45"/>
      <c r="QCT110" s="45"/>
      <c r="QCU110" s="45"/>
      <c r="QCV110" s="45"/>
      <c r="QCW110" s="45"/>
      <c r="QCX110" s="45"/>
      <c r="QCY110" s="45"/>
      <c r="QCZ110" s="45"/>
      <c r="QDA110" s="45"/>
      <c r="QDB110" s="45"/>
      <c r="QDC110" s="45"/>
      <c r="QDD110" s="45"/>
      <c r="QDE110" s="45"/>
      <c r="QDF110" s="45"/>
      <c r="QDG110" s="45"/>
      <c r="QDH110" s="45"/>
      <c r="QDI110" s="45"/>
      <c r="QDJ110" s="45"/>
      <c r="QDK110" s="45"/>
      <c r="QDL110" s="45"/>
      <c r="QDM110" s="45"/>
      <c r="QDN110" s="45"/>
      <c r="QDO110" s="45"/>
      <c r="QDP110" s="45"/>
      <c r="QDQ110" s="45"/>
      <c r="QDR110" s="45"/>
      <c r="QDS110" s="45"/>
      <c r="QDT110" s="45"/>
      <c r="QDU110" s="45"/>
      <c r="QDV110" s="45"/>
      <c r="QDW110" s="45"/>
      <c r="QDX110" s="45"/>
      <c r="QDY110" s="45"/>
      <c r="QDZ110" s="45"/>
      <c r="QEA110" s="45"/>
      <c r="QEB110" s="45"/>
      <c r="QEC110" s="45"/>
      <c r="QED110" s="45"/>
      <c r="QEE110" s="45"/>
      <c r="QEF110" s="45"/>
      <c r="QEG110" s="45"/>
      <c r="QEH110" s="45"/>
      <c r="QEI110" s="45"/>
      <c r="QEJ110" s="45"/>
      <c r="QEK110" s="45"/>
      <c r="QEL110" s="45"/>
      <c r="QEM110" s="45"/>
      <c r="QEN110" s="45"/>
      <c r="QEO110" s="45"/>
      <c r="QEP110" s="45"/>
      <c r="QEQ110" s="45"/>
      <c r="QER110" s="45"/>
      <c r="QES110" s="45"/>
      <c r="QET110" s="45"/>
      <c r="QEU110" s="45"/>
      <c r="QEV110" s="45"/>
      <c r="QEW110" s="45"/>
      <c r="QEX110" s="45"/>
      <c r="QEY110" s="45"/>
      <c r="QEZ110" s="45"/>
      <c r="QFA110" s="45"/>
      <c r="QFB110" s="45"/>
      <c r="QFC110" s="45"/>
      <c r="QFD110" s="45"/>
      <c r="QFE110" s="45"/>
      <c r="QFF110" s="45"/>
      <c r="QFG110" s="45"/>
      <c r="QFH110" s="45"/>
      <c r="QFI110" s="45"/>
      <c r="QFJ110" s="45"/>
      <c r="QFK110" s="45"/>
      <c r="QFL110" s="45"/>
      <c r="QFM110" s="45"/>
      <c r="QFN110" s="45"/>
      <c r="QFO110" s="45"/>
      <c r="QFP110" s="45"/>
      <c r="QFQ110" s="45"/>
      <c r="QFR110" s="45"/>
      <c r="QFS110" s="45"/>
      <c r="QFT110" s="45"/>
      <c r="QFU110" s="45"/>
      <c r="QFV110" s="45"/>
      <c r="QFW110" s="45"/>
      <c r="QFX110" s="45"/>
      <c r="QFY110" s="45"/>
      <c r="QFZ110" s="45"/>
      <c r="QGA110" s="45"/>
      <c r="QGB110" s="45"/>
      <c r="QGC110" s="45"/>
      <c r="QGD110" s="45"/>
      <c r="QGE110" s="45"/>
      <c r="QGF110" s="45"/>
      <c r="QGG110" s="45"/>
      <c r="QGH110" s="45"/>
      <c r="QGI110" s="45"/>
      <c r="QGJ110" s="45"/>
      <c r="QGK110" s="45"/>
      <c r="QGL110" s="45"/>
      <c r="QGM110" s="45"/>
      <c r="QGN110" s="45"/>
      <c r="QGO110" s="45"/>
      <c r="QGP110" s="45"/>
      <c r="QGQ110" s="45"/>
      <c r="QGR110" s="45"/>
      <c r="QGS110" s="45"/>
      <c r="QGT110" s="45"/>
      <c r="QGU110" s="45"/>
      <c r="QGV110" s="45"/>
      <c r="QGW110" s="45"/>
      <c r="QGX110" s="45"/>
      <c r="QGY110" s="45"/>
      <c r="QGZ110" s="45"/>
      <c r="QHA110" s="45"/>
      <c r="QHB110" s="45"/>
      <c r="QHC110" s="45"/>
      <c r="QHD110" s="45"/>
      <c r="QHE110" s="45"/>
      <c r="QHF110" s="45"/>
      <c r="QHG110" s="45"/>
      <c r="QHH110" s="45"/>
      <c r="QHI110" s="45"/>
      <c r="QHJ110" s="45"/>
      <c r="QHK110" s="45"/>
      <c r="QHL110" s="45"/>
      <c r="QHM110" s="45"/>
      <c r="QHN110" s="45"/>
      <c r="QHO110" s="45"/>
      <c r="QHP110" s="45"/>
      <c r="QHQ110" s="45"/>
      <c r="QHR110" s="45"/>
      <c r="QHS110" s="45"/>
      <c r="QHT110" s="45"/>
      <c r="QHU110" s="45"/>
      <c r="QHV110" s="45"/>
      <c r="QHW110" s="45"/>
      <c r="QHX110" s="45"/>
      <c r="QHY110" s="45"/>
      <c r="QHZ110" s="45"/>
      <c r="QIA110" s="45"/>
      <c r="QIB110" s="45"/>
      <c r="QIC110" s="45"/>
      <c r="QID110" s="45"/>
      <c r="QIE110" s="45"/>
      <c r="QIF110" s="45"/>
      <c r="QIG110" s="45"/>
      <c r="QIH110" s="45"/>
      <c r="QII110" s="45"/>
      <c r="QIJ110" s="45"/>
      <c r="QIK110" s="45"/>
      <c r="QIL110" s="45"/>
      <c r="QIM110" s="45"/>
      <c r="QIN110" s="45"/>
      <c r="QIO110" s="45"/>
      <c r="QIP110" s="45"/>
      <c r="QIQ110" s="45"/>
      <c r="QIR110" s="45"/>
      <c r="QIS110" s="45"/>
      <c r="QIT110" s="45"/>
      <c r="QIU110" s="45"/>
      <c r="QIV110" s="45"/>
      <c r="QIW110" s="45"/>
      <c r="QIX110" s="45"/>
      <c r="QIY110" s="45"/>
      <c r="QIZ110" s="45"/>
      <c r="QJA110" s="45"/>
      <c r="QJB110" s="45"/>
      <c r="QJC110" s="45"/>
      <c r="QJD110" s="45"/>
      <c r="QJE110" s="45"/>
      <c r="QJF110" s="45"/>
      <c r="QJG110" s="45"/>
      <c r="QJH110" s="45"/>
      <c r="QJI110" s="45"/>
      <c r="QJJ110" s="45"/>
      <c r="QJK110" s="45"/>
      <c r="QJL110" s="45"/>
      <c r="QJM110" s="45"/>
      <c r="QJN110" s="45"/>
      <c r="QJO110" s="45"/>
      <c r="QJP110" s="45"/>
      <c r="QJQ110" s="45"/>
      <c r="QJR110" s="45"/>
      <c r="QJS110" s="45"/>
      <c r="QJT110" s="45"/>
      <c r="QJU110" s="45"/>
      <c r="QJV110" s="45"/>
      <c r="QJW110" s="45"/>
      <c r="QJX110" s="45"/>
      <c r="QJY110" s="45"/>
      <c r="QJZ110" s="45"/>
      <c r="QKA110" s="45"/>
      <c r="QKB110" s="45"/>
      <c r="QKC110" s="45"/>
      <c r="QKD110" s="45"/>
      <c r="QKE110" s="45"/>
      <c r="QKF110" s="45"/>
      <c r="QKG110" s="45"/>
      <c r="QKH110" s="45"/>
      <c r="QKI110" s="45"/>
      <c r="QKJ110" s="45"/>
      <c r="QKK110" s="45"/>
      <c r="QKL110" s="45"/>
      <c r="QKM110" s="45"/>
      <c r="QKN110" s="45"/>
      <c r="QKO110" s="45"/>
      <c r="QKP110" s="45"/>
      <c r="QKQ110" s="45"/>
      <c r="QKR110" s="45"/>
      <c r="QKS110" s="45"/>
      <c r="QKT110" s="45"/>
      <c r="QKU110" s="45"/>
      <c r="QKV110" s="45"/>
      <c r="QKW110" s="45"/>
      <c r="QKX110" s="45"/>
      <c r="QKY110" s="45"/>
      <c r="QKZ110" s="45"/>
      <c r="QLA110" s="45"/>
      <c r="QLB110" s="45"/>
      <c r="QLC110" s="45"/>
      <c r="QLD110" s="45"/>
      <c r="QLE110" s="45"/>
      <c r="QLF110" s="45"/>
      <c r="QLG110" s="45"/>
      <c r="QLH110" s="45"/>
      <c r="QLI110" s="45"/>
      <c r="QLJ110" s="45"/>
      <c r="QLK110" s="45"/>
      <c r="QLL110" s="45"/>
      <c r="QLM110" s="45"/>
      <c r="QLN110" s="45"/>
      <c r="QLO110" s="45"/>
      <c r="QLP110" s="45"/>
      <c r="QLQ110" s="45"/>
      <c r="QLR110" s="45"/>
      <c r="QLS110" s="45"/>
      <c r="QLT110" s="45"/>
      <c r="QLU110" s="45"/>
      <c r="QLV110" s="45"/>
      <c r="QLW110" s="45"/>
      <c r="QLX110" s="45"/>
      <c r="QLY110" s="45"/>
      <c r="QLZ110" s="45"/>
      <c r="QMA110" s="45"/>
      <c r="QMB110" s="45"/>
      <c r="QMC110" s="45"/>
      <c r="QMD110" s="45"/>
      <c r="QME110" s="45"/>
      <c r="QMF110" s="45"/>
      <c r="QMG110" s="45"/>
      <c r="QMH110" s="45"/>
      <c r="QMI110" s="45"/>
      <c r="QMJ110" s="45"/>
      <c r="QMK110" s="45"/>
      <c r="QML110" s="45"/>
      <c r="QMM110" s="45"/>
      <c r="QMN110" s="45"/>
      <c r="QMO110" s="45"/>
      <c r="QMP110" s="45"/>
      <c r="QMQ110" s="45"/>
      <c r="QMR110" s="45"/>
      <c r="QMS110" s="45"/>
      <c r="QMT110" s="45"/>
      <c r="QMU110" s="45"/>
      <c r="QMV110" s="45"/>
      <c r="QMW110" s="45"/>
      <c r="QMX110" s="45"/>
      <c r="QMY110" s="45"/>
      <c r="QMZ110" s="45"/>
      <c r="QNA110" s="45"/>
      <c r="QNB110" s="45"/>
      <c r="QNC110" s="45"/>
      <c r="QND110" s="45"/>
      <c r="QNE110" s="45"/>
      <c r="QNF110" s="45"/>
      <c r="QNG110" s="45"/>
      <c r="QNH110" s="45"/>
      <c r="QNI110" s="45"/>
      <c r="QNJ110" s="45"/>
      <c r="QNK110" s="45"/>
      <c r="QNL110" s="45"/>
      <c r="QNM110" s="45"/>
      <c r="QNN110" s="45"/>
      <c r="QNO110" s="45"/>
      <c r="QNP110" s="45"/>
      <c r="QNQ110" s="45"/>
      <c r="QNR110" s="45"/>
      <c r="QNS110" s="45"/>
      <c r="QNT110" s="45"/>
      <c r="QNU110" s="45"/>
      <c r="QNV110" s="45"/>
      <c r="QNW110" s="45"/>
      <c r="QNX110" s="45"/>
      <c r="QNY110" s="45"/>
      <c r="QNZ110" s="45"/>
      <c r="QOA110" s="45"/>
      <c r="QOB110" s="45"/>
      <c r="QOC110" s="45"/>
      <c r="QOD110" s="45"/>
      <c r="QOE110" s="45"/>
      <c r="QOF110" s="45"/>
      <c r="QOG110" s="45"/>
      <c r="QOH110" s="45"/>
      <c r="QOI110" s="45"/>
      <c r="QOJ110" s="45"/>
      <c r="QOK110" s="45"/>
      <c r="QOL110" s="45"/>
      <c r="QOM110" s="45"/>
      <c r="QON110" s="45"/>
      <c r="QOO110" s="45"/>
      <c r="QOP110" s="45"/>
      <c r="QOQ110" s="45"/>
      <c r="QOR110" s="45"/>
      <c r="QOS110" s="45"/>
      <c r="QOT110" s="45"/>
      <c r="QOU110" s="45"/>
      <c r="QOV110" s="45"/>
      <c r="QOW110" s="45"/>
      <c r="QOX110" s="45"/>
      <c r="QOY110" s="45"/>
      <c r="QOZ110" s="45"/>
      <c r="QPA110" s="45"/>
      <c r="QPB110" s="45"/>
      <c r="QPC110" s="45"/>
      <c r="QPD110" s="45"/>
      <c r="QPE110" s="45"/>
      <c r="QPF110" s="45"/>
      <c r="QPG110" s="45"/>
      <c r="QPH110" s="45"/>
      <c r="QPI110" s="45"/>
      <c r="QPJ110" s="45"/>
      <c r="QPK110" s="45"/>
      <c r="QPL110" s="45"/>
      <c r="QPM110" s="45"/>
      <c r="QPN110" s="45"/>
      <c r="QPO110" s="45"/>
      <c r="QPP110" s="45"/>
      <c r="QPQ110" s="45"/>
      <c r="QPR110" s="45"/>
      <c r="QPS110" s="45"/>
      <c r="QPT110" s="45"/>
      <c r="QPU110" s="45"/>
      <c r="QPV110" s="45"/>
      <c r="QPW110" s="45"/>
      <c r="QPX110" s="45"/>
      <c r="QPY110" s="45"/>
      <c r="QPZ110" s="45"/>
      <c r="QQA110" s="45"/>
      <c r="QQB110" s="45"/>
      <c r="QQC110" s="45"/>
      <c r="QQD110" s="45"/>
      <c r="QQE110" s="45"/>
      <c r="QQF110" s="45"/>
      <c r="QQG110" s="45"/>
      <c r="QQH110" s="45"/>
      <c r="QQI110" s="45"/>
      <c r="QQJ110" s="45"/>
      <c r="QQK110" s="45"/>
      <c r="QQL110" s="45"/>
      <c r="QQM110" s="45"/>
      <c r="QQN110" s="45"/>
      <c r="QQO110" s="45"/>
      <c r="QQP110" s="45"/>
      <c r="QQQ110" s="45"/>
      <c r="QQR110" s="45"/>
      <c r="QQS110" s="45"/>
      <c r="QQT110" s="45"/>
      <c r="QQU110" s="45"/>
      <c r="QQV110" s="45"/>
      <c r="QQW110" s="45"/>
      <c r="QQX110" s="45"/>
      <c r="QQY110" s="45"/>
      <c r="QQZ110" s="45"/>
      <c r="QRA110" s="45"/>
      <c r="QRB110" s="45"/>
      <c r="QRC110" s="45"/>
      <c r="QRD110" s="45"/>
      <c r="QRE110" s="45"/>
      <c r="QRF110" s="45"/>
      <c r="QRG110" s="45"/>
      <c r="QRH110" s="45"/>
      <c r="QRI110" s="45"/>
      <c r="QRJ110" s="45"/>
      <c r="QRK110" s="45"/>
      <c r="QRL110" s="45"/>
      <c r="QRM110" s="45"/>
      <c r="QRN110" s="45"/>
      <c r="QRO110" s="45"/>
      <c r="QRP110" s="45"/>
      <c r="QRQ110" s="45"/>
      <c r="QRR110" s="45"/>
      <c r="QRS110" s="45"/>
      <c r="QRT110" s="45"/>
      <c r="QRU110" s="45"/>
      <c r="QRV110" s="45"/>
      <c r="QRW110" s="45"/>
      <c r="QRX110" s="45"/>
      <c r="QRY110" s="45"/>
      <c r="QRZ110" s="45"/>
      <c r="QSA110" s="45"/>
      <c r="QSB110" s="45"/>
      <c r="QSC110" s="45"/>
      <c r="QSD110" s="45"/>
      <c r="QSE110" s="45"/>
      <c r="QSF110" s="45"/>
      <c r="QSG110" s="45"/>
      <c r="QSH110" s="45"/>
      <c r="QSI110" s="45"/>
      <c r="QSJ110" s="45"/>
      <c r="QSK110" s="45"/>
      <c r="QSL110" s="45"/>
      <c r="QSM110" s="45"/>
      <c r="QSN110" s="45"/>
      <c r="QSO110" s="45"/>
      <c r="QSP110" s="45"/>
      <c r="QSQ110" s="45"/>
      <c r="QSR110" s="45"/>
      <c r="QSS110" s="45"/>
      <c r="QST110" s="45"/>
      <c r="QSU110" s="45"/>
      <c r="QSV110" s="45"/>
      <c r="QSW110" s="45"/>
      <c r="QSX110" s="45"/>
      <c r="QSY110" s="45"/>
      <c r="QSZ110" s="45"/>
      <c r="QTA110" s="45"/>
      <c r="QTB110" s="45"/>
      <c r="QTC110" s="45"/>
      <c r="QTD110" s="45"/>
      <c r="QTE110" s="45"/>
      <c r="QTF110" s="45"/>
      <c r="QTG110" s="45"/>
      <c r="QTH110" s="45"/>
      <c r="QTI110" s="45"/>
      <c r="QTJ110" s="45"/>
      <c r="QTK110" s="45"/>
      <c r="QTL110" s="45"/>
      <c r="QTM110" s="45"/>
      <c r="QTN110" s="45"/>
      <c r="QTO110" s="45"/>
      <c r="QTP110" s="45"/>
      <c r="QTQ110" s="45"/>
      <c r="QTR110" s="45"/>
      <c r="QTS110" s="45"/>
      <c r="QTT110" s="45"/>
      <c r="QTU110" s="45"/>
      <c r="QTV110" s="45"/>
      <c r="QTW110" s="45"/>
      <c r="QTX110" s="45"/>
      <c r="QTY110" s="45"/>
      <c r="QTZ110" s="45"/>
      <c r="QUA110" s="45"/>
      <c r="QUB110" s="45"/>
      <c r="QUC110" s="45"/>
      <c r="QUD110" s="45"/>
      <c r="QUE110" s="45"/>
      <c r="QUF110" s="45"/>
      <c r="QUG110" s="45"/>
      <c r="QUH110" s="45"/>
      <c r="QUI110" s="45"/>
      <c r="QUJ110" s="45"/>
      <c r="QUK110" s="45"/>
      <c r="QUL110" s="45"/>
      <c r="QUM110" s="45"/>
      <c r="QUN110" s="45"/>
      <c r="QUO110" s="45"/>
      <c r="QUP110" s="45"/>
      <c r="QUQ110" s="45"/>
      <c r="QUR110" s="45"/>
      <c r="QUS110" s="45"/>
      <c r="QUT110" s="45"/>
      <c r="QUU110" s="45"/>
      <c r="QUV110" s="45"/>
      <c r="QUW110" s="45"/>
      <c r="QUX110" s="45"/>
      <c r="QUY110" s="45"/>
      <c r="QUZ110" s="45"/>
      <c r="QVA110" s="45"/>
      <c r="QVB110" s="45"/>
      <c r="QVC110" s="45"/>
      <c r="QVD110" s="45"/>
      <c r="QVE110" s="45"/>
      <c r="QVF110" s="45"/>
      <c r="QVG110" s="45"/>
      <c r="QVH110" s="45"/>
      <c r="QVI110" s="45"/>
      <c r="QVJ110" s="45"/>
      <c r="QVK110" s="45"/>
      <c r="QVL110" s="45"/>
      <c r="QVM110" s="45"/>
      <c r="QVN110" s="45"/>
      <c r="QVO110" s="45"/>
      <c r="QVP110" s="45"/>
      <c r="QVQ110" s="45"/>
      <c r="QVR110" s="45"/>
      <c r="QVS110" s="45"/>
      <c r="QVT110" s="45"/>
      <c r="QVU110" s="45"/>
      <c r="QVV110" s="45"/>
      <c r="QVW110" s="45"/>
      <c r="QVX110" s="45"/>
      <c r="QVY110" s="45"/>
      <c r="QVZ110" s="45"/>
      <c r="QWA110" s="45"/>
      <c r="QWB110" s="45"/>
      <c r="QWC110" s="45"/>
      <c r="QWD110" s="45"/>
      <c r="QWE110" s="45"/>
      <c r="QWF110" s="45"/>
      <c r="QWG110" s="45"/>
      <c r="QWH110" s="45"/>
      <c r="QWI110" s="45"/>
      <c r="QWJ110" s="45"/>
      <c r="QWK110" s="45"/>
      <c r="QWL110" s="45"/>
      <c r="QWM110" s="45"/>
      <c r="QWN110" s="45"/>
      <c r="QWO110" s="45"/>
      <c r="QWP110" s="45"/>
      <c r="QWQ110" s="45"/>
      <c r="QWR110" s="45"/>
      <c r="QWS110" s="45"/>
      <c r="QWT110" s="45"/>
      <c r="QWU110" s="45"/>
      <c r="QWV110" s="45"/>
      <c r="QWW110" s="45"/>
      <c r="QWX110" s="45"/>
      <c r="QWY110" s="45"/>
      <c r="QWZ110" s="45"/>
      <c r="QXA110" s="45"/>
      <c r="QXB110" s="45"/>
      <c r="QXC110" s="45"/>
      <c r="QXD110" s="45"/>
      <c r="QXE110" s="45"/>
      <c r="QXF110" s="45"/>
      <c r="QXG110" s="45"/>
      <c r="QXH110" s="45"/>
      <c r="QXI110" s="45"/>
      <c r="QXJ110" s="45"/>
      <c r="QXK110" s="45"/>
      <c r="QXL110" s="45"/>
      <c r="QXM110" s="45"/>
      <c r="QXN110" s="45"/>
      <c r="QXO110" s="45"/>
      <c r="QXP110" s="45"/>
      <c r="QXQ110" s="45"/>
      <c r="QXR110" s="45"/>
      <c r="QXS110" s="45"/>
      <c r="QXT110" s="45"/>
      <c r="QXU110" s="45"/>
      <c r="QXV110" s="45"/>
      <c r="QXW110" s="45"/>
      <c r="QXX110" s="45"/>
      <c r="QXY110" s="45"/>
      <c r="QXZ110" s="45"/>
      <c r="QYA110" s="45"/>
      <c r="QYB110" s="45"/>
      <c r="QYC110" s="45"/>
      <c r="QYD110" s="45"/>
      <c r="QYE110" s="45"/>
      <c r="QYF110" s="45"/>
      <c r="QYG110" s="45"/>
      <c r="QYH110" s="45"/>
      <c r="QYI110" s="45"/>
      <c r="QYJ110" s="45"/>
      <c r="QYK110" s="45"/>
      <c r="QYL110" s="45"/>
      <c r="QYM110" s="45"/>
      <c r="QYN110" s="45"/>
      <c r="QYO110" s="45"/>
      <c r="QYP110" s="45"/>
      <c r="QYQ110" s="45"/>
      <c r="QYR110" s="45"/>
      <c r="QYS110" s="45"/>
      <c r="QYT110" s="45"/>
      <c r="QYU110" s="45"/>
      <c r="QYV110" s="45"/>
      <c r="QYW110" s="45"/>
      <c r="QYX110" s="45"/>
      <c r="QYY110" s="45"/>
      <c r="QYZ110" s="45"/>
      <c r="QZA110" s="45"/>
      <c r="QZB110" s="45"/>
      <c r="QZC110" s="45"/>
      <c r="QZD110" s="45"/>
      <c r="QZE110" s="45"/>
      <c r="QZF110" s="45"/>
      <c r="QZG110" s="45"/>
      <c r="QZH110" s="45"/>
      <c r="QZI110" s="45"/>
      <c r="QZJ110" s="45"/>
      <c r="QZK110" s="45"/>
      <c r="QZL110" s="45"/>
      <c r="QZM110" s="45"/>
      <c r="QZN110" s="45"/>
      <c r="QZO110" s="45"/>
      <c r="QZP110" s="45"/>
      <c r="QZQ110" s="45"/>
      <c r="QZR110" s="45"/>
      <c r="QZS110" s="45"/>
      <c r="QZT110" s="45"/>
      <c r="QZU110" s="45"/>
      <c r="QZV110" s="45"/>
      <c r="QZW110" s="45"/>
      <c r="QZX110" s="45"/>
      <c r="QZY110" s="45"/>
      <c r="QZZ110" s="45"/>
      <c r="RAA110" s="45"/>
      <c r="RAB110" s="45"/>
      <c r="RAC110" s="45"/>
      <c r="RAD110" s="45"/>
      <c r="RAE110" s="45"/>
      <c r="RAF110" s="45"/>
      <c r="RAG110" s="45"/>
      <c r="RAH110" s="45"/>
      <c r="RAI110" s="45"/>
      <c r="RAJ110" s="45"/>
      <c r="RAK110" s="45"/>
      <c r="RAL110" s="45"/>
      <c r="RAM110" s="45"/>
      <c r="RAN110" s="45"/>
      <c r="RAO110" s="45"/>
      <c r="RAP110" s="45"/>
      <c r="RAQ110" s="45"/>
      <c r="RAR110" s="45"/>
      <c r="RAS110" s="45"/>
      <c r="RAT110" s="45"/>
      <c r="RAU110" s="45"/>
      <c r="RAV110" s="45"/>
      <c r="RAW110" s="45"/>
      <c r="RAX110" s="45"/>
      <c r="RAY110" s="45"/>
      <c r="RAZ110" s="45"/>
      <c r="RBA110" s="45"/>
      <c r="RBB110" s="45"/>
      <c r="RBC110" s="45"/>
      <c r="RBD110" s="45"/>
      <c r="RBE110" s="45"/>
      <c r="RBF110" s="45"/>
      <c r="RBG110" s="45"/>
      <c r="RBH110" s="45"/>
      <c r="RBI110" s="45"/>
      <c r="RBJ110" s="45"/>
      <c r="RBK110" s="45"/>
      <c r="RBL110" s="45"/>
      <c r="RBM110" s="45"/>
      <c r="RBN110" s="45"/>
      <c r="RBO110" s="45"/>
      <c r="RBP110" s="45"/>
      <c r="RBQ110" s="45"/>
      <c r="RBR110" s="45"/>
      <c r="RBS110" s="45"/>
      <c r="RBT110" s="45"/>
      <c r="RBU110" s="45"/>
      <c r="RBV110" s="45"/>
      <c r="RBW110" s="45"/>
      <c r="RBX110" s="45"/>
      <c r="RBY110" s="45"/>
      <c r="RBZ110" s="45"/>
      <c r="RCA110" s="45"/>
      <c r="RCB110" s="45"/>
      <c r="RCC110" s="45"/>
      <c r="RCD110" s="45"/>
      <c r="RCE110" s="45"/>
      <c r="RCF110" s="45"/>
      <c r="RCG110" s="45"/>
      <c r="RCH110" s="45"/>
      <c r="RCI110" s="45"/>
      <c r="RCJ110" s="45"/>
      <c r="RCK110" s="45"/>
      <c r="RCL110" s="45"/>
      <c r="RCM110" s="45"/>
      <c r="RCN110" s="45"/>
      <c r="RCO110" s="45"/>
      <c r="RCP110" s="45"/>
      <c r="RCQ110" s="45"/>
      <c r="RCR110" s="45"/>
      <c r="RCS110" s="45"/>
      <c r="RCT110" s="45"/>
      <c r="RCU110" s="45"/>
      <c r="RCV110" s="45"/>
      <c r="RCW110" s="45"/>
      <c r="RCX110" s="45"/>
      <c r="RCY110" s="45"/>
      <c r="RCZ110" s="45"/>
      <c r="RDA110" s="45"/>
      <c r="RDB110" s="45"/>
      <c r="RDC110" s="45"/>
      <c r="RDD110" s="45"/>
      <c r="RDE110" s="45"/>
      <c r="RDF110" s="45"/>
      <c r="RDG110" s="45"/>
      <c r="RDH110" s="45"/>
      <c r="RDI110" s="45"/>
      <c r="RDJ110" s="45"/>
      <c r="RDK110" s="45"/>
      <c r="RDL110" s="45"/>
      <c r="RDM110" s="45"/>
      <c r="RDN110" s="45"/>
      <c r="RDO110" s="45"/>
      <c r="RDP110" s="45"/>
      <c r="RDQ110" s="45"/>
      <c r="RDR110" s="45"/>
      <c r="RDS110" s="45"/>
      <c r="RDT110" s="45"/>
      <c r="RDU110" s="45"/>
      <c r="RDV110" s="45"/>
      <c r="RDW110" s="45"/>
      <c r="RDX110" s="45"/>
      <c r="RDY110" s="45"/>
      <c r="RDZ110" s="45"/>
      <c r="REA110" s="45"/>
      <c r="REB110" s="45"/>
      <c r="REC110" s="45"/>
      <c r="RED110" s="45"/>
      <c r="REE110" s="45"/>
      <c r="REF110" s="45"/>
      <c r="REG110" s="45"/>
      <c r="REH110" s="45"/>
      <c r="REI110" s="45"/>
      <c r="REJ110" s="45"/>
      <c r="REK110" s="45"/>
      <c r="REL110" s="45"/>
      <c r="REM110" s="45"/>
      <c r="REN110" s="45"/>
      <c r="REO110" s="45"/>
      <c r="REP110" s="45"/>
      <c r="REQ110" s="45"/>
      <c r="RER110" s="45"/>
      <c r="RES110" s="45"/>
      <c r="RET110" s="45"/>
      <c r="REU110" s="45"/>
      <c r="REV110" s="45"/>
      <c r="REW110" s="45"/>
      <c r="REX110" s="45"/>
      <c r="REY110" s="45"/>
      <c r="REZ110" s="45"/>
      <c r="RFA110" s="45"/>
      <c r="RFB110" s="45"/>
      <c r="RFC110" s="45"/>
      <c r="RFD110" s="45"/>
      <c r="RFE110" s="45"/>
      <c r="RFF110" s="45"/>
      <c r="RFG110" s="45"/>
      <c r="RFH110" s="45"/>
      <c r="RFI110" s="45"/>
      <c r="RFJ110" s="45"/>
      <c r="RFK110" s="45"/>
      <c r="RFL110" s="45"/>
      <c r="RFM110" s="45"/>
      <c r="RFN110" s="45"/>
      <c r="RFO110" s="45"/>
      <c r="RFP110" s="45"/>
      <c r="RFQ110" s="45"/>
      <c r="RFR110" s="45"/>
      <c r="RFS110" s="45"/>
      <c r="RFT110" s="45"/>
      <c r="RFU110" s="45"/>
      <c r="RFV110" s="45"/>
      <c r="RFW110" s="45"/>
      <c r="RFX110" s="45"/>
      <c r="RFY110" s="45"/>
      <c r="RFZ110" s="45"/>
      <c r="RGA110" s="45"/>
      <c r="RGB110" s="45"/>
      <c r="RGC110" s="45"/>
      <c r="RGD110" s="45"/>
      <c r="RGE110" s="45"/>
      <c r="RGF110" s="45"/>
      <c r="RGG110" s="45"/>
      <c r="RGH110" s="45"/>
      <c r="RGI110" s="45"/>
      <c r="RGJ110" s="45"/>
      <c r="RGK110" s="45"/>
      <c r="RGL110" s="45"/>
      <c r="RGM110" s="45"/>
      <c r="RGN110" s="45"/>
      <c r="RGO110" s="45"/>
      <c r="RGP110" s="45"/>
      <c r="RGQ110" s="45"/>
      <c r="RGR110" s="45"/>
      <c r="RGS110" s="45"/>
      <c r="RGT110" s="45"/>
      <c r="RGU110" s="45"/>
      <c r="RGV110" s="45"/>
      <c r="RGW110" s="45"/>
      <c r="RGX110" s="45"/>
      <c r="RGY110" s="45"/>
      <c r="RGZ110" s="45"/>
      <c r="RHA110" s="45"/>
      <c r="RHB110" s="45"/>
      <c r="RHC110" s="45"/>
      <c r="RHD110" s="45"/>
      <c r="RHE110" s="45"/>
      <c r="RHF110" s="45"/>
      <c r="RHG110" s="45"/>
      <c r="RHH110" s="45"/>
      <c r="RHI110" s="45"/>
      <c r="RHJ110" s="45"/>
      <c r="RHK110" s="45"/>
      <c r="RHL110" s="45"/>
      <c r="RHM110" s="45"/>
      <c r="RHN110" s="45"/>
      <c r="RHO110" s="45"/>
      <c r="RHP110" s="45"/>
      <c r="RHQ110" s="45"/>
      <c r="RHR110" s="45"/>
      <c r="RHS110" s="45"/>
      <c r="RHT110" s="45"/>
      <c r="RHU110" s="45"/>
      <c r="RHV110" s="45"/>
      <c r="RHW110" s="45"/>
      <c r="RHX110" s="45"/>
      <c r="RHY110" s="45"/>
      <c r="RHZ110" s="45"/>
      <c r="RIA110" s="45"/>
      <c r="RIB110" s="45"/>
      <c r="RIC110" s="45"/>
      <c r="RID110" s="45"/>
      <c r="RIE110" s="45"/>
      <c r="RIF110" s="45"/>
      <c r="RIG110" s="45"/>
      <c r="RIH110" s="45"/>
      <c r="RII110" s="45"/>
      <c r="RIJ110" s="45"/>
      <c r="RIK110" s="45"/>
      <c r="RIL110" s="45"/>
      <c r="RIM110" s="45"/>
      <c r="RIN110" s="45"/>
      <c r="RIO110" s="45"/>
      <c r="RIP110" s="45"/>
      <c r="RIQ110" s="45"/>
      <c r="RIR110" s="45"/>
      <c r="RIS110" s="45"/>
      <c r="RIT110" s="45"/>
      <c r="RIU110" s="45"/>
      <c r="RIV110" s="45"/>
      <c r="RIW110" s="45"/>
      <c r="RIX110" s="45"/>
      <c r="RIY110" s="45"/>
      <c r="RIZ110" s="45"/>
      <c r="RJA110" s="45"/>
      <c r="RJB110" s="45"/>
      <c r="RJC110" s="45"/>
      <c r="RJD110" s="45"/>
      <c r="RJE110" s="45"/>
      <c r="RJF110" s="45"/>
      <c r="RJG110" s="45"/>
      <c r="RJH110" s="45"/>
      <c r="RJI110" s="45"/>
      <c r="RJJ110" s="45"/>
      <c r="RJK110" s="45"/>
      <c r="RJL110" s="45"/>
      <c r="RJM110" s="45"/>
      <c r="RJN110" s="45"/>
      <c r="RJO110" s="45"/>
      <c r="RJP110" s="45"/>
      <c r="RJQ110" s="45"/>
      <c r="RJR110" s="45"/>
      <c r="RJS110" s="45"/>
      <c r="RJT110" s="45"/>
      <c r="RJU110" s="45"/>
      <c r="RJV110" s="45"/>
      <c r="RJW110" s="45"/>
      <c r="RJX110" s="45"/>
      <c r="RJY110" s="45"/>
      <c r="RJZ110" s="45"/>
      <c r="RKA110" s="45"/>
      <c r="RKB110" s="45"/>
      <c r="RKC110" s="45"/>
      <c r="RKD110" s="45"/>
      <c r="RKE110" s="45"/>
      <c r="RKF110" s="45"/>
      <c r="RKG110" s="45"/>
      <c r="RKH110" s="45"/>
      <c r="RKI110" s="45"/>
      <c r="RKJ110" s="45"/>
      <c r="RKK110" s="45"/>
      <c r="RKL110" s="45"/>
      <c r="RKM110" s="45"/>
      <c r="RKN110" s="45"/>
      <c r="RKO110" s="45"/>
      <c r="RKP110" s="45"/>
      <c r="RKQ110" s="45"/>
      <c r="RKR110" s="45"/>
      <c r="RKS110" s="45"/>
      <c r="RKT110" s="45"/>
      <c r="RKU110" s="45"/>
      <c r="RKV110" s="45"/>
      <c r="RKW110" s="45"/>
      <c r="RKX110" s="45"/>
      <c r="RKY110" s="45"/>
      <c r="RKZ110" s="45"/>
      <c r="RLA110" s="45"/>
      <c r="RLB110" s="45"/>
      <c r="RLC110" s="45"/>
      <c r="RLD110" s="45"/>
      <c r="RLE110" s="45"/>
      <c r="RLF110" s="45"/>
      <c r="RLG110" s="45"/>
      <c r="RLH110" s="45"/>
      <c r="RLI110" s="45"/>
      <c r="RLJ110" s="45"/>
      <c r="RLK110" s="45"/>
      <c r="RLL110" s="45"/>
      <c r="RLM110" s="45"/>
      <c r="RLN110" s="45"/>
      <c r="RLO110" s="45"/>
      <c r="RLP110" s="45"/>
      <c r="RLQ110" s="45"/>
      <c r="RLR110" s="45"/>
      <c r="RLS110" s="45"/>
      <c r="RLT110" s="45"/>
      <c r="RLU110" s="45"/>
      <c r="RLV110" s="45"/>
      <c r="RLW110" s="45"/>
      <c r="RLX110" s="45"/>
      <c r="RLY110" s="45"/>
      <c r="RLZ110" s="45"/>
      <c r="RMA110" s="45"/>
      <c r="RMB110" s="45"/>
      <c r="RMC110" s="45"/>
      <c r="RMD110" s="45"/>
      <c r="RME110" s="45"/>
      <c r="RMF110" s="45"/>
      <c r="RMG110" s="45"/>
      <c r="RMH110" s="45"/>
      <c r="RMI110" s="45"/>
      <c r="RMJ110" s="45"/>
      <c r="RMK110" s="45"/>
      <c r="RML110" s="45"/>
      <c r="RMM110" s="45"/>
      <c r="RMN110" s="45"/>
      <c r="RMO110" s="45"/>
      <c r="RMP110" s="45"/>
      <c r="RMQ110" s="45"/>
      <c r="RMR110" s="45"/>
      <c r="RMS110" s="45"/>
      <c r="RMT110" s="45"/>
      <c r="RMU110" s="45"/>
      <c r="RMV110" s="45"/>
      <c r="RMW110" s="45"/>
      <c r="RMX110" s="45"/>
      <c r="RMY110" s="45"/>
      <c r="RMZ110" s="45"/>
      <c r="RNA110" s="45"/>
      <c r="RNB110" s="45"/>
      <c r="RNC110" s="45"/>
      <c r="RND110" s="45"/>
      <c r="RNE110" s="45"/>
      <c r="RNF110" s="45"/>
      <c r="RNG110" s="45"/>
      <c r="RNH110" s="45"/>
      <c r="RNI110" s="45"/>
      <c r="RNJ110" s="45"/>
      <c r="RNK110" s="45"/>
      <c r="RNL110" s="45"/>
      <c r="RNM110" s="45"/>
      <c r="RNN110" s="45"/>
      <c r="RNO110" s="45"/>
      <c r="RNP110" s="45"/>
      <c r="RNQ110" s="45"/>
      <c r="RNR110" s="45"/>
      <c r="RNS110" s="45"/>
      <c r="RNT110" s="45"/>
      <c r="RNU110" s="45"/>
      <c r="RNV110" s="45"/>
      <c r="RNW110" s="45"/>
      <c r="RNX110" s="45"/>
      <c r="RNY110" s="45"/>
      <c r="RNZ110" s="45"/>
      <c r="ROA110" s="45"/>
      <c r="ROB110" s="45"/>
      <c r="ROC110" s="45"/>
      <c r="ROD110" s="45"/>
      <c r="ROE110" s="45"/>
      <c r="ROF110" s="45"/>
      <c r="ROG110" s="45"/>
      <c r="ROH110" s="45"/>
      <c r="ROI110" s="45"/>
      <c r="ROJ110" s="45"/>
      <c r="ROK110" s="45"/>
      <c r="ROL110" s="45"/>
      <c r="ROM110" s="45"/>
      <c r="RON110" s="45"/>
      <c r="ROO110" s="45"/>
      <c r="ROP110" s="45"/>
      <c r="ROQ110" s="45"/>
      <c r="ROR110" s="45"/>
      <c r="ROS110" s="45"/>
      <c r="ROT110" s="45"/>
      <c r="ROU110" s="45"/>
      <c r="ROV110" s="45"/>
      <c r="ROW110" s="45"/>
      <c r="ROX110" s="45"/>
      <c r="ROY110" s="45"/>
      <c r="ROZ110" s="45"/>
      <c r="RPA110" s="45"/>
      <c r="RPB110" s="45"/>
      <c r="RPC110" s="45"/>
      <c r="RPD110" s="45"/>
      <c r="RPE110" s="45"/>
      <c r="RPF110" s="45"/>
      <c r="RPG110" s="45"/>
      <c r="RPH110" s="45"/>
      <c r="RPI110" s="45"/>
      <c r="RPJ110" s="45"/>
      <c r="RPK110" s="45"/>
      <c r="RPL110" s="45"/>
      <c r="RPM110" s="45"/>
      <c r="RPN110" s="45"/>
      <c r="RPO110" s="45"/>
      <c r="RPP110" s="45"/>
      <c r="RPQ110" s="45"/>
      <c r="RPR110" s="45"/>
      <c r="RPS110" s="45"/>
      <c r="RPT110" s="45"/>
      <c r="RPU110" s="45"/>
      <c r="RPV110" s="45"/>
      <c r="RPW110" s="45"/>
      <c r="RPX110" s="45"/>
      <c r="RPY110" s="45"/>
      <c r="RPZ110" s="45"/>
      <c r="RQA110" s="45"/>
      <c r="RQB110" s="45"/>
      <c r="RQC110" s="45"/>
      <c r="RQD110" s="45"/>
      <c r="RQE110" s="45"/>
      <c r="RQF110" s="45"/>
      <c r="RQG110" s="45"/>
      <c r="RQH110" s="45"/>
      <c r="RQI110" s="45"/>
      <c r="RQJ110" s="45"/>
      <c r="RQK110" s="45"/>
      <c r="RQL110" s="45"/>
      <c r="RQM110" s="45"/>
      <c r="RQN110" s="45"/>
      <c r="RQO110" s="45"/>
      <c r="RQP110" s="45"/>
      <c r="RQQ110" s="45"/>
      <c r="RQR110" s="45"/>
      <c r="RQS110" s="45"/>
      <c r="RQT110" s="45"/>
      <c r="RQU110" s="45"/>
      <c r="RQV110" s="45"/>
      <c r="RQW110" s="45"/>
      <c r="RQX110" s="45"/>
      <c r="RQY110" s="45"/>
      <c r="RQZ110" s="45"/>
      <c r="RRA110" s="45"/>
      <c r="RRB110" s="45"/>
      <c r="RRC110" s="45"/>
      <c r="RRD110" s="45"/>
      <c r="RRE110" s="45"/>
      <c r="RRF110" s="45"/>
      <c r="RRG110" s="45"/>
      <c r="RRH110" s="45"/>
      <c r="RRI110" s="45"/>
      <c r="RRJ110" s="45"/>
      <c r="RRK110" s="45"/>
      <c r="RRL110" s="45"/>
      <c r="RRM110" s="45"/>
      <c r="RRN110" s="45"/>
      <c r="RRO110" s="45"/>
      <c r="RRP110" s="45"/>
      <c r="RRQ110" s="45"/>
      <c r="RRR110" s="45"/>
      <c r="RRS110" s="45"/>
      <c r="RRT110" s="45"/>
      <c r="RRU110" s="45"/>
      <c r="RRV110" s="45"/>
      <c r="RRW110" s="45"/>
      <c r="RRX110" s="45"/>
      <c r="RRY110" s="45"/>
      <c r="RRZ110" s="45"/>
      <c r="RSA110" s="45"/>
      <c r="RSB110" s="45"/>
      <c r="RSC110" s="45"/>
      <c r="RSD110" s="45"/>
      <c r="RSE110" s="45"/>
      <c r="RSF110" s="45"/>
      <c r="RSG110" s="45"/>
      <c r="RSH110" s="45"/>
      <c r="RSI110" s="45"/>
      <c r="RSJ110" s="45"/>
      <c r="RSK110" s="45"/>
      <c r="RSL110" s="45"/>
      <c r="RSM110" s="45"/>
      <c r="RSN110" s="45"/>
      <c r="RSO110" s="45"/>
      <c r="RSP110" s="45"/>
      <c r="RSQ110" s="45"/>
      <c r="RSR110" s="45"/>
      <c r="RSS110" s="45"/>
      <c r="RST110" s="45"/>
      <c r="RSU110" s="45"/>
      <c r="RSV110" s="45"/>
      <c r="RSW110" s="45"/>
      <c r="RSX110" s="45"/>
      <c r="RSY110" s="45"/>
      <c r="RSZ110" s="45"/>
      <c r="RTA110" s="45"/>
      <c r="RTB110" s="45"/>
      <c r="RTC110" s="45"/>
      <c r="RTD110" s="45"/>
      <c r="RTE110" s="45"/>
      <c r="RTF110" s="45"/>
      <c r="RTG110" s="45"/>
      <c r="RTH110" s="45"/>
      <c r="RTI110" s="45"/>
      <c r="RTJ110" s="45"/>
      <c r="RTK110" s="45"/>
      <c r="RTL110" s="45"/>
      <c r="RTM110" s="45"/>
      <c r="RTN110" s="45"/>
      <c r="RTO110" s="45"/>
      <c r="RTP110" s="45"/>
      <c r="RTQ110" s="45"/>
      <c r="RTR110" s="45"/>
      <c r="RTS110" s="45"/>
      <c r="RTT110" s="45"/>
      <c r="RTU110" s="45"/>
      <c r="RTV110" s="45"/>
      <c r="RTW110" s="45"/>
      <c r="RTX110" s="45"/>
      <c r="RTY110" s="45"/>
      <c r="RTZ110" s="45"/>
      <c r="RUA110" s="45"/>
      <c r="RUB110" s="45"/>
      <c r="RUC110" s="45"/>
      <c r="RUD110" s="45"/>
      <c r="RUE110" s="45"/>
      <c r="RUF110" s="45"/>
      <c r="RUG110" s="45"/>
      <c r="RUH110" s="45"/>
      <c r="RUI110" s="45"/>
      <c r="RUJ110" s="45"/>
      <c r="RUK110" s="45"/>
      <c r="RUL110" s="45"/>
      <c r="RUM110" s="45"/>
      <c r="RUN110" s="45"/>
      <c r="RUO110" s="45"/>
      <c r="RUP110" s="45"/>
      <c r="RUQ110" s="45"/>
      <c r="RUR110" s="45"/>
      <c r="RUS110" s="45"/>
      <c r="RUT110" s="45"/>
      <c r="RUU110" s="45"/>
      <c r="RUV110" s="45"/>
      <c r="RUW110" s="45"/>
      <c r="RUX110" s="45"/>
      <c r="RUY110" s="45"/>
      <c r="RUZ110" s="45"/>
      <c r="RVA110" s="45"/>
      <c r="RVB110" s="45"/>
      <c r="RVC110" s="45"/>
      <c r="RVD110" s="45"/>
      <c r="RVE110" s="45"/>
      <c r="RVF110" s="45"/>
      <c r="RVG110" s="45"/>
      <c r="RVH110" s="45"/>
      <c r="RVI110" s="45"/>
      <c r="RVJ110" s="45"/>
      <c r="RVK110" s="45"/>
      <c r="RVL110" s="45"/>
      <c r="RVM110" s="45"/>
      <c r="RVN110" s="45"/>
      <c r="RVO110" s="45"/>
      <c r="RVP110" s="45"/>
      <c r="RVQ110" s="45"/>
      <c r="RVR110" s="45"/>
      <c r="RVS110" s="45"/>
      <c r="RVT110" s="45"/>
      <c r="RVU110" s="45"/>
      <c r="RVV110" s="45"/>
      <c r="RVW110" s="45"/>
      <c r="RVX110" s="45"/>
      <c r="RVY110" s="45"/>
      <c r="RVZ110" s="45"/>
      <c r="RWA110" s="45"/>
      <c r="RWB110" s="45"/>
      <c r="RWC110" s="45"/>
      <c r="RWD110" s="45"/>
      <c r="RWE110" s="45"/>
      <c r="RWF110" s="45"/>
      <c r="RWG110" s="45"/>
      <c r="RWH110" s="45"/>
      <c r="RWI110" s="45"/>
      <c r="RWJ110" s="45"/>
      <c r="RWK110" s="45"/>
      <c r="RWL110" s="45"/>
      <c r="RWM110" s="45"/>
      <c r="RWN110" s="45"/>
      <c r="RWO110" s="45"/>
      <c r="RWP110" s="45"/>
      <c r="RWQ110" s="45"/>
      <c r="RWR110" s="45"/>
      <c r="RWS110" s="45"/>
      <c r="RWT110" s="45"/>
      <c r="RWU110" s="45"/>
      <c r="RWV110" s="45"/>
      <c r="RWW110" s="45"/>
      <c r="RWX110" s="45"/>
      <c r="RWY110" s="45"/>
      <c r="RWZ110" s="45"/>
      <c r="RXA110" s="45"/>
      <c r="RXB110" s="45"/>
      <c r="RXC110" s="45"/>
      <c r="RXD110" s="45"/>
      <c r="RXE110" s="45"/>
      <c r="RXF110" s="45"/>
      <c r="RXG110" s="45"/>
      <c r="RXH110" s="45"/>
      <c r="RXI110" s="45"/>
      <c r="RXJ110" s="45"/>
      <c r="RXK110" s="45"/>
      <c r="RXL110" s="45"/>
      <c r="RXM110" s="45"/>
      <c r="RXN110" s="45"/>
      <c r="RXO110" s="45"/>
      <c r="RXP110" s="45"/>
      <c r="RXQ110" s="45"/>
      <c r="RXR110" s="45"/>
      <c r="RXS110" s="45"/>
      <c r="RXT110" s="45"/>
      <c r="RXU110" s="45"/>
      <c r="RXV110" s="45"/>
      <c r="RXW110" s="45"/>
      <c r="RXX110" s="45"/>
      <c r="RXY110" s="45"/>
      <c r="RXZ110" s="45"/>
      <c r="RYA110" s="45"/>
      <c r="RYB110" s="45"/>
      <c r="RYC110" s="45"/>
      <c r="RYD110" s="45"/>
      <c r="RYE110" s="45"/>
      <c r="RYF110" s="45"/>
      <c r="RYG110" s="45"/>
      <c r="RYH110" s="45"/>
      <c r="RYI110" s="45"/>
      <c r="RYJ110" s="45"/>
      <c r="RYK110" s="45"/>
      <c r="RYL110" s="45"/>
      <c r="RYM110" s="45"/>
      <c r="RYN110" s="45"/>
      <c r="RYO110" s="45"/>
      <c r="RYP110" s="45"/>
      <c r="RYQ110" s="45"/>
      <c r="RYR110" s="45"/>
      <c r="RYS110" s="45"/>
      <c r="RYT110" s="45"/>
      <c r="RYU110" s="45"/>
      <c r="RYV110" s="45"/>
      <c r="RYW110" s="45"/>
      <c r="RYX110" s="45"/>
      <c r="RYY110" s="45"/>
      <c r="RYZ110" s="45"/>
      <c r="RZA110" s="45"/>
      <c r="RZB110" s="45"/>
      <c r="RZC110" s="45"/>
      <c r="RZD110" s="45"/>
      <c r="RZE110" s="45"/>
      <c r="RZF110" s="45"/>
      <c r="RZG110" s="45"/>
      <c r="RZH110" s="45"/>
      <c r="RZI110" s="45"/>
      <c r="RZJ110" s="45"/>
      <c r="RZK110" s="45"/>
      <c r="RZL110" s="45"/>
      <c r="RZM110" s="45"/>
      <c r="RZN110" s="45"/>
      <c r="RZO110" s="45"/>
      <c r="RZP110" s="45"/>
      <c r="RZQ110" s="45"/>
      <c r="RZR110" s="45"/>
      <c r="RZS110" s="45"/>
      <c r="RZT110" s="45"/>
      <c r="RZU110" s="45"/>
      <c r="RZV110" s="45"/>
      <c r="RZW110" s="45"/>
      <c r="RZX110" s="45"/>
      <c r="RZY110" s="45"/>
      <c r="RZZ110" s="45"/>
      <c r="SAA110" s="45"/>
      <c r="SAB110" s="45"/>
      <c r="SAC110" s="45"/>
      <c r="SAD110" s="45"/>
      <c r="SAE110" s="45"/>
      <c r="SAF110" s="45"/>
      <c r="SAG110" s="45"/>
      <c r="SAH110" s="45"/>
      <c r="SAI110" s="45"/>
      <c r="SAJ110" s="45"/>
      <c r="SAK110" s="45"/>
      <c r="SAL110" s="45"/>
      <c r="SAM110" s="45"/>
      <c r="SAN110" s="45"/>
      <c r="SAO110" s="45"/>
      <c r="SAP110" s="45"/>
      <c r="SAQ110" s="45"/>
      <c r="SAR110" s="45"/>
      <c r="SAS110" s="45"/>
      <c r="SAT110" s="45"/>
      <c r="SAU110" s="45"/>
      <c r="SAV110" s="45"/>
      <c r="SAW110" s="45"/>
      <c r="SAX110" s="45"/>
      <c r="SAY110" s="45"/>
      <c r="SAZ110" s="45"/>
      <c r="SBA110" s="45"/>
      <c r="SBB110" s="45"/>
      <c r="SBC110" s="45"/>
      <c r="SBD110" s="45"/>
      <c r="SBE110" s="45"/>
      <c r="SBF110" s="45"/>
      <c r="SBG110" s="45"/>
      <c r="SBH110" s="45"/>
      <c r="SBI110" s="45"/>
      <c r="SBJ110" s="45"/>
      <c r="SBK110" s="45"/>
      <c r="SBL110" s="45"/>
      <c r="SBM110" s="45"/>
      <c r="SBN110" s="45"/>
      <c r="SBO110" s="45"/>
      <c r="SBP110" s="45"/>
      <c r="SBQ110" s="45"/>
      <c r="SBR110" s="45"/>
      <c r="SBS110" s="45"/>
      <c r="SBT110" s="45"/>
      <c r="SBU110" s="45"/>
      <c r="SBV110" s="45"/>
      <c r="SBW110" s="45"/>
      <c r="SBX110" s="45"/>
      <c r="SBY110" s="45"/>
      <c r="SBZ110" s="45"/>
      <c r="SCA110" s="45"/>
      <c r="SCB110" s="45"/>
      <c r="SCC110" s="45"/>
      <c r="SCD110" s="45"/>
      <c r="SCE110" s="45"/>
      <c r="SCF110" s="45"/>
      <c r="SCG110" s="45"/>
      <c r="SCH110" s="45"/>
      <c r="SCI110" s="45"/>
      <c r="SCJ110" s="45"/>
      <c r="SCK110" s="45"/>
      <c r="SCL110" s="45"/>
      <c r="SCM110" s="45"/>
      <c r="SCN110" s="45"/>
      <c r="SCO110" s="45"/>
      <c r="SCP110" s="45"/>
      <c r="SCQ110" s="45"/>
      <c r="SCR110" s="45"/>
      <c r="SCS110" s="45"/>
      <c r="SCT110" s="45"/>
      <c r="SCU110" s="45"/>
      <c r="SCV110" s="45"/>
      <c r="SCW110" s="45"/>
      <c r="SCX110" s="45"/>
      <c r="SCY110" s="45"/>
      <c r="SCZ110" s="45"/>
      <c r="SDA110" s="45"/>
      <c r="SDB110" s="45"/>
      <c r="SDC110" s="45"/>
      <c r="SDD110" s="45"/>
      <c r="SDE110" s="45"/>
      <c r="SDF110" s="45"/>
      <c r="SDG110" s="45"/>
      <c r="SDH110" s="45"/>
      <c r="SDI110" s="45"/>
      <c r="SDJ110" s="45"/>
      <c r="SDK110" s="45"/>
      <c r="SDL110" s="45"/>
      <c r="SDM110" s="45"/>
      <c r="SDN110" s="45"/>
      <c r="SDO110" s="45"/>
      <c r="SDP110" s="45"/>
      <c r="SDQ110" s="45"/>
      <c r="SDR110" s="45"/>
      <c r="SDS110" s="45"/>
      <c r="SDT110" s="45"/>
      <c r="SDU110" s="45"/>
      <c r="SDV110" s="45"/>
      <c r="SDW110" s="45"/>
      <c r="SDX110" s="45"/>
      <c r="SDY110" s="45"/>
      <c r="SDZ110" s="45"/>
      <c r="SEA110" s="45"/>
      <c r="SEB110" s="45"/>
      <c r="SEC110" s="45"/>
      <c r="SED110" s="45"/>
      <c r="SEE110" s="45"/>
      <c r="SEF110" s="45"/>
      <c r="SEG110" s="45"/>
      <c r="SEH110" s="45"/>
      <c r="SEI110" s="45"/>
      <c r="SEJ110" s="45"/>
      <c r="SEK110" s="45"/>
      <c r="SEL110" s="45"/>
      <c r="SEM110" s="45"/>
      <c r="SEN110" s="45"/>
      <c r="SEO110" s="45"/>
      <c r="SEP110" s="45"/>
      <c r="SEQ110" s="45"/>
      <c r="SER110" s="45"/>
      <c r="SES110" s="45"/>
      <c r="SET110" s="45"/>
      <c r="SEU110" s="45"/>
      <c r="SEV110" s="45"/>
      <c r="SEW110" s="45"/>
      <c r="SEX110" s="45"/>
      <c r="SEY110" s="45"/>
      <c r="SEZ110" s="45"/>
      <c r="SFA110" s="45"/>
      <c r="SFB110" s="45"/>
      <c r="SFC110" s="45"/>
      <c r="SFD110" s="45"/>
      <c r="SFE110" s="45"/>
      <c r="SFF110" s="45"/>
      <c r="SFG110" s="45"/>
      <c r="SFH110" s="45"/>
      <c r="SFI110" s="45"/>
      <c r="SFJ110" s="45"/>
      <c r="SFK110" s="45"/>
      <c r="SFL110" s="45"/>
      <c r="SFM110" s="45"/>
      <c r="SFN110" s="45"/>
      <c r="SFO110" s="45"/>
      <c r="SFP110" s="45"/>
      <c r="SFQ110" s="45"/>
      <c r="SFR110" s="45"/>
      <c r="SFS110" s="45"/>
      <c r="SFT110" s="45"/>
      <c r="SFU110" s="45"/>
      <c r="SFV110" s="45"/>
      <c r="SFW110" s="45"/>
      <c r="SFX110" s="45"/>
      <c r="SFY110" s="45"/>
      <c r="SFZ110" s="45"/>
      <c r="SGA110" s="45"/>
      <c r="SGB110" s="45"/>
      <c r="SGC110" s="45"/>
      <c r="SGD110" s="45"/>
      <c r="SGE110" s="45"/>
      <c r="SGF110" s="45"/>
      <c r="SGG110" s="45"/>
      <c r="SGH110" s="45"/>
      <c r="SGI110" s="45"/>
      <c r="SGJ110" s="45"/>
      <c r="SGK110" s="45"/>
      <c r="SGL110" s="45"/>
      <c r="SGM110" s="45"/>
      <c r="SGN110" s="45"/>
      <c r="SGO110" s="45"/>
      <c r="SGP110" s="45"/>
      <c r="SGQ110" s="45"/>
      <c r="SGR110" s="45"/>
      <c r="SGS110" s="45"/>
      <c r="SGT110" s="45"/>
      <c r="SGU110" s="45"/>
      <c r="SGV110" s="45"/>
      <c r="SGW110" s="45"/>
      <c r="SGX110" s="45"/>
      <c r="SGY110" s="45"/>
      <c r="SGZ110" s="45"/>
      <c r="SHA110" s="45"/>
      <c r="SHB110" s="45"/>
      <c r="SHC110" s="45"/>
      <c r="SHD110" s="45"/>
      <c r="SHE110" s="45"/>
      <c r="SHF110" s="45"/>
      <c r="SHG110" s="45"/>
      <c r="SHH110" s="45"/>
      <c r="SHI110" s="45"/>
      <c r="SHJ110" s="45"/>
      <c r="SHK110" s="45"/>
      <c r="SHL110" s="45"/>
      <c r="SHM110" s="45"/>
      <c r="SHN110" s="45"/>
      <c r="SHO110" s="45"/>
      <c r="SHP110" s="45"/>
      <c r="SHQ110" s="45"/>
      <c r="SHR110" s="45"/>
      <c r="SHS110" s="45"/>
      <c r="SHT110" s="45"/>
      <c r="SHU110" s="45"/>
      <c r="SHV110" s="45"/>
      <c r="SHW110" s="45"/>
      <c r="SHX110" s="45"/>
      <c r="SHY110" s="45"/>
      <c r="SHZ110" s="45"/>
      <c r="SIA110" s="45"/>
      <c r="SIB110" s="45"/>
      <c r="SIC110" s="45"/>
      <c r="SID110" s="45"/>
      <c r="SIE110" s="45"/>
      <c r="SIF110" s="45"/>
      <c r="SIG110" s="45"/>
      <c r="SIH110" s="45"/>
      <c r="SII110" s="45"/>
      <c r="SIJ110" s="45"/>
      <c r="SIK110" s="45"/>
      <c r="SIL110" s="45"/>
      <c r="SIM110" s="45"/>
      <c r="SIN110" s="45"/>
      <c r="SIO110" s="45"/>
      <c r="SIP110" s="45"/>
      <c r="SIQ110" s="45"/>
      <c r="SIR110" s="45"/>
      <c r="SIS110" s="45"/>
      <c r="SIT110" s="45"/>
      <c r="SIU110" s="45"/>
      <c r="SIV110" s="45"/>
      <c r="SIW110" s="45"/>
      <c r="SIX110" s="45"/>
      <c r="SIY110" s="45"/>
      <c r="SIZ110" s="45"/>
      <c r="SJA110" s="45"/>
      <c r="SJB110" s="45"/>
      <c r="SJC110" s="45"/>
      <c r="SJD110" s="45"/>
      <c r="SJE110" s="45"/>
      <c r="SJF110" s="45"/>
      <c r="SJG110" s="45"/>
      <c r="SJH110" s="45"/>
      <c r="SJI110" s="45"/>
      <c r="SJJ110" s="45"/>
      <c r="SJK110" s="45"/>
      <c r="SJL110" s="45"/>
      <c r="SJM110" s="45"/>
      <c r="SJN110" s="45"/>
      <c r="SJO110" s="45"/>
      <c r="SJP110" s="45"/>
      <c r="SJQ110" s="45"/>
      <c r="SJR110" s="45"/>
      <c r="SJS110" s="45"/>
      <c r="SJT110" s="45"/>
      <c r="SJU110" s="45"/>
      <c r="SJV110" s="45"/>
      <c r="SJW110" s="45"/>
      <c r="SJX110" s="45"/>
      <c r="SJY110" s="45"/>
      <c r="SJZ110" s="45"/>
      <c r="SKA110" s="45"/>
      <c r="SKB110" s="45"/>
      <c r="SKC110" s="45"/>
      <c r="SKD110" s="45"/>
      <c r="SKE110" s="45"/>
      <c r="SKF110" s="45"/>
      <c r="SKG110" s="45"/>
      <c r="SKH110" s="45"/>
      <c r="SKI110" s="45"/>
      <c r="SKJ110" s="45"/>
      <c r="SKK110" s="45"/>
      <c r="SKL110" s="45"/>
      <c r="SKM110" s="45"/>
      <c r="SKN110" s="45"/>
      <c r="SKO110" s="45"/>
      <c r="SKP110" s="45"/>
      <c r="SKQ110" s="45"/>
      <c r="SKR110" s="45"/>
      <c r="SKS110" s="45"/>
      <c r="SKT110" s="45"/>
      <c r="SKU110" s="45"/>
      <c r="SKV110" s="45"/>
      <c r="SKW110" s="45"/>
      <c r="SKX110" s="45"/>
      <c r="SKY110" s="45"/>
      <c r="SKZ110" s="45"/>
      <c r="SLA110" s="45"/>
      <c r="SLB110" s="45"/>
      <c r="SLC110" s="45"/>
      <c r="SLD110" s="45"/>
      <c r="SLE110" s="45"/>
      <c r="SLF110" s="45"/>
      <c r="SLG110" s="45"/>
      <c r="SLH110" s="45"/>
      <c r="SLI110" s="45"/>
      <c r="SLJ110" s="45"/>
      <c r="SLK110" s="45"/>
      <c r="SLL110" s="45"/>
      <c r="SLM110" s="45"/>
      <c r="SLN110" s="45"/>
      <c r="SLO110" s="45"/>
      <c r="SLP110" s="45"/>
      <c r="SLQ110" s="45"/>
      <c r="SLR110" s="45"/>
      <c r="SLS110" s="45"/>
      <c r="SLT110" s="45"/>
      <c r="SLU110" s="45"/>
      <c r="SLV110" s="45"/>
      <c r="SLW110" s="45"/>
      <c r="SLX110" s="45"/>
      <c r="SLY110" s="45"/>
      <c r="SLZ110" s="45"/>
      <c r="SMA110" s="45"/>
      <c r="SMB110" s="45"/>
      <c r="SMC110" s="45"/>
      <c r="SMD110" s="45"/>
      <c r="SME110" s="45"/>
      <c r="SMF110" s="45"/>
      <c r="SMG110" s="45"/>
      <c r="SMH110" s="45"/>
      <c r="SMI110" s="45"/>
      <c r="SMJ110" s="45"/>
      <c r="SMK110" s="45"/>
      <c r="SML110" s="45"/>
      <c r="SMM110" s="45"/>
      <c r="SMN110" s="45"/>
      <c r="SMO110" s="45"/>
      <c r="SMP110" s="45"/>
      <c r="SMQ110" s="45"/>
      <c r="SMR110" s="45"/>
      <c r="SMS110" s="45"/>
      <c r="SMT110" s="45"/>
      <c r="SMU110" s="45"/>
      <c r="SMV110" s="45"/>
      <c r="SMW110" s="45"/>
      <c r="SMX110" s="45"/>
      <c r="SMY110" s="45"/>
      <c r="SMZ110" s="45"/>
      <c r="SNA110" s="45"/>
      <c r="SNB110" s="45"/>
      <c r="SNC110" s="45"/>
      <c r="SND110" s="45"/>
      <c r="SNE110" s="45"/>
      <c r="SNF110" s="45"/>
      <c r="SNG110" s="45"/>
      <c r="SNH110" s="45"/>
      <c r="SNI110" s="45"/>
      <c r="SNJ110" s="45"/>
      <c r="SNK110" s="45"/>
      <c r="SNL110" s="45"/>
      <c r="SNM110" s="45"/>
      <c r="SNN110" s="45"/>
      <c r="SNO110" s="45"/>
      <c r="SNP110" s="45"/>
      <c r="SNQ110" s="45"/>
      <c r="SNR110" s="45"/>
      <c r="SNS110" s="45"/>
      <c r="SNT110" s="45"/>
      <c r="SNU110" s="45"/>
      <c r="SNV110" s="45"/>
      <c r="SNW110" s="45"/>
      <c r="SNX110" s="45"/>
      <c r="SNY110" s="45"/>
      <c r="SNZ110" s="45"/>
      <c r="SOA110" s="45"/>
      <c r="SOB110" s="45"/>
      <c r="SOC110" s="45"/>
      <c r="SOD110" s="45"/>
      <c r="SOE110" s="45"/>
      <c r="SOF110" s="45"/>
      <c r="SOG110" s="45"/>
      <c r="SOH110" s="45"/>
      <c r="SOI110" s="45"/>
      <c r="SOJ110" s="45"/>
      <c r="SOK110" s="45"/>
      <c r="SOL110" s="45"/>
      <c r="SOM110" s="45"/>
      <c r="SON110" s="45"/>
      <c r="SOO110" s="45"/>
      <c r="SOP110" s="45"/>
      <c r="SOQ110" s="45"/>
      <c r="SOR110" s="45"/>
      <c r="SOS110" s="45"/>
      <c r="SOT110" s="45"/>
      <c r="SOU110" s="45"/>
      <c r="SOV110" s="45"/>
      <c r="SOW110" s="45"/>
      <c r="SOX110" s="45"/>
      <c r="SOY110" s="45"/>
      <c r="SOZ110" s="45"/>
      <c r="SPA110" s="45"/>
      <c r="SPB110" s="45"/>
      <c r="SPC110" s="45"/>
      <c r="SPD110" s="45"/>
      <c r="SPE110" s="45"/>
      <c r="SPF110" s="45"/>
      <c r="SPG110" s="45"/>
      <c r="SPH110" s="45"/>
      <c r="SPI110" s="45"/>
      <c r="SPJ110" s="45"/>
      <c r="SPK110" s="45"/>
      <c r="SPL110" s="45"/>
      <c r="SPM110" s="45"/>
      <c r="SPN110" s="45"/>
      <c r="SPO110" s="45"/>
      <c r="SPP110" s="45"/>
      <c r="SPQ110" s="45"/>
      <c r="SPR110" s="45"/>
      <c r="SPS110" s="45"/>
      <c r="SPT110" s="45"/>
      <c r="SPU110" s="45"/>
      <c r="SPV110" s="45"/>
      <c r="SPW110" s="45"/>
      <c r="SPX110" s="45"/>
      <c r="SPY110" s="45"/>
      <c r="SPZ110" s="45"/>
      <c r="SQA110" s="45"/>
      <c r="SQB110" s="45"/>
      <c r="SQC110" s="45"/>
      <c r="SQD110" s="45"/>
      <c r="SQE110" s="45"/>
      <c r="SQF110" s="45"/>
      <c r="SQG110" s="45"/>
      <c r="SQH110" s="45"/>
      <c r="SQI110" s="45"/>
      <c r="SQJ110" s="45"/>
      <c r="SQK110" s="45"/>
      <c r="SQL110" s="45"/>
      <c r="SQM110" s="45"/>
      <c r="SQN110" s="45"/>
      <c r="SQO110" s="45"/>
      <c r="SQP110" s="45"/>
      <c r="SQQ110" s="45"/>
      <c r="SQR110" s="45"/>
      <c r="SQS110" s="45"/>
      <c r="SQT110" s="45"/>
      <c r="SQU110" s="45"/>
      <c r="SQV110" s="45"/>
      <c r="SQW110" s="45"/>
      <c r="SQX110" s="45"/>
      <c r="SQY110" s="45"/>
      <c r="SQZ110" s="45"/>
      <c r="SRA110" s="45"/>
      <c r="SRB110" s="45"/>
      <c r="SRC110" s="45"/>
      <c r="SRD110" s="45"/>
      <c r="SRE110" s="45"/>
      <c r="SRF110" s="45"/>
      <c r="SRG110" s="45"/>
      <c r="SRH110" s="45"/>
      <c r="SRI110" s="45"/>
      <c r="SRJ110" s="45"/>
      <c r="SRK110" s="45"/>
      <c r="SRL110" s="45"/>
      <c r="SRM110" s="45"/>
      <c r="SRN110" s="45"/>
      <c r="SRO110" s="45"/>
      <c r="SRP110" s="45"/>
      <c r="SRQ110" s="45"/>
      <c r="SRR110" s="45"/>
      <c r="SRS110" s="45"/>
      <c r="SRT110" s="45"/>
      <c r="SRU110" s="45"/>
      <c r="SRV110" s="45"/>
      <c r="SRW110" s="45"/>
      <c r="SRX110" s="45"/>
      <c r="SRY110" s="45"/>
      <c r="SRZ110" s="45"/>
      <c r="SSA110" s="45"/>
      <c r="SSB110" s="45"/>
      <c r="SSC110" s="45"/>
      <c r="SSD110" s="45"/>
      <c r="SSE110" s="45"/>
      <c r="SSF110" s="45"/>
      <c r="SSG110" s="45"/>
      <c r="SSH110" s="45"/>
      <c r="SSI110" s="45"/>
      <c r="SSJ110" s="45"/>
      <c r="SSK110" s="45"/>
      <c r="SSL110" s="45"/>
      <c r="SSM110" s="45"/>
      <c r="SSN110" s="45"/>
      <c r="SSO110" s="45"/>
      <c r="SSP110" s="45"/>
      <c r="SSQ110" s="45"/>
      <c r="SSR110" s="45"/>
      <c r="SSS110" s="45"/>
      <c r="SST110" s="45"/>
      <c r="SSU110" s="45"/>
      <c r="SSV110" s="45"/>
      <c r="SSW110" s="45"/>
      <c r="SSX110" s="45"/>
      <c r="SSY110" s="45"/>
      <c r="SSZ110" s="45"/>
      <c r="STA110" s="45"/>
      <c r="STB110" s="45"/>
      <c r="STC110" s="45"/>
      <c r="STD110" s="45"/>
      <c r="STE110" s="45"/>
      <c r="STF110" s="45"/>
      <c r="STG110" s="45"/>
      <c r="STH110" s="45"/>
      <c r="STI110" s="45"/>
      <c r="STJ110" s="45"/>
      <c r="STK110" s="45"/>
      <c r="STL110" s="45"/>
      <c r="STM110" s="45"/>
      <c r="STN110" s="45"/>
      <c r="STO110" s="45"/>
      <c r="STP110" s="45"/>
      <c r="STQ110" s="45"/>
      <c r="STR110" s="45"/>
      <c r="STS110" s="45"/>
      <c r="STT110" s="45"/>
      <c r="STU110" s="45"/>
      <c r="STV110" s="45"/>
      <c r="STW110" s="45"/>
      <c r="STX110" s="45"/>
      <c r="STY110" s="45"/>
      <c r="STZ110" s="45"/>
      <c r="SUA110" s="45"/>
      <c r="SUB110" s="45"/>
      <c r="SUC110" s="45"/>
      <c r="SUD110" s="45"/>
      <c r="SUE110" s="45"/>
      <c r="SUF110" s="45"/>
      <c r="SUG110" s="45"/>
      <c r="SUH110" s="45"/>
      <c r="SUI110" s="45"/>
      <c r="SUJ110" s="45"/>
      <c r="SUK110" s="45"/>
      <c r="SUL110" s="45"/>
      <c r="SUM110" s="45"/>
      <c r="SUN110" s="45"/>
      <c r="SUO110" s="45"/>
      <c r="SUP110" s="45"/>
      <c r="SUQ110" s="45"/>
      <c r="SUR110" s="45"/>
      <c r="SUS110" s="45"/>
      <c r="SUT110" s="45"/>
      <c r="SUU110" s="45"/>
      <c r="SUV110" s="45"/>
      <c r="SUW110" s="45"/>
      <c r="SUX110" s="45"/>
      <c r="SUY110" s="45"/>
      <c r="SUZ110" s="45"/>
      <c r="SVA110" s="45"/>
      <c r="SVB110" s="45"/>
      <c r="SVC110" s="45"/>
      <c r="SVD110" s="45"/>
      <c r="SVE110" s="45"/>
      <c r="SVF110" s="45"/>
      <c r="SVG110" s="45"/>
      <c r="SVH110" s="45"/>
      <c r="SVI110" s="45"/>
      <c r="SVJ110" s="45"/>
      <c r="SVK110" s="45"/>
      <c r="SVL110" s="45"/>
      <c r="SVM110" s="45"/>
      <c r="SVN110" s="45"/>
      <c r="SVO110" s="45"/>
      <c r="SVP110" s="45"/>
      <c r="SVQ110" s="45"/>
      <c r="SVR110" s="45"/>
      <c r="SVS110" s="45"/>
      <c r="SVT110" s="45"/>
      <c r="SVU110" s="45"/>
      <c r="SVV110" s="45"/>
      <c r="SVW110" s="45"/>
      <c r="SVX110" s="45"/>
      <c r="SVY110" s="45"/>
      <c r="SVZ110" s="45"/>
      <c r="SWA110" s="45"/>
      <c r="SWB110" s="45"/>
      <c r="SWC110" s="45"/>
      <c r="SWD110" s="45"/>
      <c r="SWE110" s="45"/>
      <c r="SWF110" s="45"/>
      <c r="SWG110" s="45"/>
      <c r="SWH110" s="45"/>
      <c r="SWI110" s="45"/>
      <c r="SWJ110" s="45"/>
      <c r="SWK110" s="45"/>
      <c r="SWL110" s="45"/>
      <c r="SWM110" s="45"/>
      <c r="SWN110" s="45"/>
      <c r="SWO110" s="45"/>
      <c r="SWP110" s="45"/>
      <c r="SWQ110" s="45"/>
      <c r="SWR110" s="45"/>
      <c r="SWS110" s="45"/>
      <c r="SWT110" s="45"/>
      <c r="SWU110" s="45"/>
      <c r="SWV110" s="45"/>
      <c r="SWW110" s="45"/>
      <c r="SWX110" s="45"/>
      <c r="SWY110" s="45"/>
      <c r="SWZ110" s="45"/>
      <c r="SXA110" s="45"/>
      <c r="SXB110" s="45"/>
      <c r="SXC110" s="45"/>
      <c r="SXD110" s="45"/>
      <c r="SXE110" s="45"/>
      <c r="SXF110" s="45"/>
      <c r="SXG110" s="45"/>
      <c r="SXH110" s="45"/>
      <c r="SXI110" s="45"/>
      <c r="SXJ110" s="45"/>
      <c r="SXK110" s="45"/>
      <c r="SXL110" s="45"/>
      <c r="SXM110" s="45"/>
      <c r="SXN110" s="45"/>
      <c r="SXO110" s="45"/>
      <c r="SXP110" s="45"/>
      <c r="SXQ110" s="45"/>
      <c r="SXR110" s="45"/>
      <c r="SXS110" s="45"/>
      <c r="SXT110" s="45"/>
      <c r="SXU110" s="45"/>
      <c r="SXV110" s="45"/>
      <c r="SXW110" s="45"/>
      <c r="SXX110" s="45"/>
      <c r="SXY110" s="45"/>
      <c r="SXZ110" s="45"/>
      <c r="SYA110" s="45"/>
      <c r="SYB110" s="45"/>
      <c r="SYC110" s="45"/>
      <c r="SYD110" s="45"/>
      <c r="SYE110" s="45"/>
      <c r="SYF110" s="45"/>
      <c r="SYG110" s="45"/>
      <c r="SYH110" s="45"/>
      <c r="SYI110" s="45"/>
      <c r="SYJ110" s="45"/>
      <c r="SYK110" s="45"/>
      <c r="SYL110" s="45"/>
      <c r="SYM110" s="45"/>
      <c r="SYN110" s="45"/>
      <c r="SYO110" s="45"/>
      <c r="SYP110" s="45"/>
      <c r="SYQ110" s="45"/>
      <c r="SYR110" s="45"/>
      <c r="SYS110" s="45"/>
      <c r="SYT110" s="45"/>
      <c r="SYU110" s="45"/>
      <c r="SYV110" s="45"/>
      <c r="SYW110" s="45"/>
      <c r="SYX110" s="45"/>
      <c r="SYY110" s="45"/>
      <c r="SYZ110" s="45"/>
      <c r="SZA110" s="45"/>
      <c r="SZB110" s="45"/>
      <c r="SZC110" s="45"/>
      <c r="SZD110" s="45"/>
      <c r="SZE110" s="45"/>
      <c r="SZF110" s="45"/>
      <c r="SZG110" s="45"/>
      <c r="SZH110" s="45"/>
      <c r="SZI110" s="45"/>
      <c r="SZJ110" s="45"/>
      <c r="SZK110" s="45"/>
      <c r="SZL110" s="45"/>
      <c r="SZM110" s="45"/>
      <c r="SZN110" s="45"/>
      <c r="SZO110" s="45"/>
      <c r="SZP110" s="45"/>
      <c r="SZQ110" s="45"/>
      <c r="SZR110" s="45"/>
      <c r="SZS110" s="45"/>
      <c r="SZT110" s="45"/>
      <c r="SZU110" s="45"/>
      <c r="SZV110" s="45"/>
      <c r="SZW110" s="45"/>
      <c r="SZX110" s="45"/>
      <c r="SZY110" s="45"/>
      <c r="SZZ110" s="45"/>
      <c r="TAA110" s="45"/>
      <c r="TAB110" s="45"/>
      <c r="TAC110" s="45"/>
      <c r="TAD110" s="45"/>
      <c r="TAE110" s="45"/>
      <c r="TAF110" s="45"/>
      <c r="TAG110" s="45"/>
      <c r="TAH110" s="45"/>
      <c r="TAI110" s="45"/>
      <c r="TAJ110" s="45"/>
      <c r="TAK110" s="45"/>
      <c r="TAL110" s="45"/>
      <c r="TAM110" s="45"/>
      <c r="TAN110" s="45"/>
      <c r="TAO110" s="45"/>
      <c r="TAP110" s="45"/>
      <c r="TAQ110" s="45"/>
      <c r="TAR110" s="45"/>
      <c r="TAS110" s="45"/>
      <c r="TAT110" s="45"/>
      <c r="TAU110" s="45"/>
      <c r="TAV110" s="45"/>
      <c r="TAW110" s="45"/>
      <c r="TAX110" s="45"/>
      <c r="TAY110" s="45"/>
      <c r="TAZ110" s="45"/>
      <c r="TBA110" s="45"/>
      <c r="TBB110" s="45"/>
      <c r="TBC110" s="45"/>
      <c r="TBD110" s="45"/>
      <c r="TBE110" s="45"/>
      <c r="TBF110" s="45"/>
      <c r="TBG110" s="45"/>
      <c r="TBH110" s="45"/>
      <c r="TBI110" s="45"/>
      <c r="TBJ110" s="45"/>
      <c r="TBK110" s="45"/>
      <c r="TBL110" s="45"/>
      <c r="TBM110" s="45"/>
      <c r="TBN110" s="45"/>
      <c r="TBO110" s="45"/>
      <c r="TBP110" s="45"/>
      <c r="TBQ110" s="45"/>
      <c r="TBR110" s="45"/>
      <c r="TBS110" s="45"/>
      <c r="TBT110" s="45"/>
      <c r="TBU110" s="45"/>
      <c r="TBV110" s="45"/>
      <c r="TBW110" s="45"/>
      <c r="TBX110" s="45"/>
      <c r="TBY110" s="45"/>
      <c r="TBZ110" s="45"/>
      <c r="TCA110" s="45"/>
      <c r="TCB110" s="45"/>
      <c r="TCC110" s="45"/>
      <c r="TCD110" s="45"/>
      <c r="TCE110" s="45"/>
      <c r="TCF110" s="45"/>
      <c r="TCG110" s="45"/>
      <c r="TCH110" s="45"/>
      <c r="TCI110" s="45"/>
      <c r="TCJ110" s="45"/>
      <c r="TCK110" s="45"/>
      <c r="TCL110" s="45"/>
      <c r="TCM110" s="45"/>
      <c r="TCN110" s="45"/>
      <c r="TCO110" s="45"/>
      <c r="TCP110" s="45"/>
      <c r="TCQ110" s="45"/>
      <c r="TCR110" s="45"/>
      <c r="TCS110" s="45"/>
      <c r="TCT110" s="45"/>
      <c r="TCU110" s="45"/>
      <c r="TCV110" s="45"/>
      <c r="TCW110" s="45"/>
      <c r="TCX110" s="45"/>
      <c r="TCY110" s="45"/>
      <c r="TCZ110" s="45"/>
      <c r="TDA110" s="45"/>
      <c r="TDB110" s="45"/>
      <c r="TDC110" s="45"/>
      <c r="TDD110" s="45"/>
      <c r="TDE110" s="45"/>
      <c r="TDF110" s="45"/>
      <c r="TDG110" s="45"/>
      <c r="TDH110" s="45"/>
      <c r="TDI110" s="45"/>
      <c r="TDJ110" s="45"/>
      <c r="TDK110" s="45"/>
      <c r="TDL110" s="45"/>
      <c r="TDM110" s="45"/>
      <c r="TDN110" s="45"/>
      <c r="TDO110" s="45"/>
      <c r="TDP110" s="45"/>
      <c r="TDQ110" s="45"/>
      <c r="TDR110" s="45"/>
      <c r="TDS110" s="45"/>
      <c r="TDT110" s="45"/>
      <c r="TDU110" s="45"/>
      <c r="TDV110" s="45"/>
      <c r="TDW110" s="45"/>
      <c r="TDX110" s="45"/>
      <c r="TDY110" s="45"/>
      <c r="TDZ110" s="45"/>
      <c r="TEA110" s="45"/>
      <c r="TEB110" s="45"/>
      <c r="TEC110" s="45"/>
      <c r="TED110" s="45"/>
      <c r="TEE110" s="45"/>
      <c r="TEF110" s="45"/>
      <c r="TEG110" s="45"/>
      <c r="TEH110" s="45"/>
      <c r="TEI110" s="45"/>
      <c r="TEJ110" s="45"/>
      <c r="TEK110" s="45"/>
      <c r="TEL110" s="45"/>
      <c r="TEM110" s="45"/>
      <c r="TEN110" s="45"/>
      <c r="TEO110" s="45"/>
      <c r="TEP110" s="45"/>
      <c r="TEQ110" s="45"/>
      <c r="TER110" s="45"/>
      <c r="TES110" s="45"/>
      <c r="TET110" s="45"/>
      <c r="TEU110" s="45"/>
      <c r="TEV110" s="45"/>
      <c r="TEW110" s="45"/>
      <c r="TEX110" s="45"/>
      <c r="TEY110" s="45"/>
      <c r="TEZ110" s="45"/>
      <c r="TFA110" s="45"/>
      <c r="TFB110" s="45"/>
      <c r="TFC110" s="45"/>
      <c r="TFD110" s="45"/>
      <c r="TFE110" s="45"/>
      <c r="TFF110" s="45"/>
      <c r="TFG110" s="45"/>
      <c r="TFH110" s="45"/>
      <c r="TFI110" s="45"/>
      <c r="TFJ110" s="45"/>
      <c r="TFK110" s="45"/>
      <c r="TFL110" s="45"/>
      <c r="TFM110" s="45"/>
      <c r="TFN110" s="45"/>
      <c r="TFO110" s="45"/>
      <c r="TFP110" s="45"/>
      <c r="TFQ110" s="45"/>
      <c r="TFR110" s="45"/>
      <c r="TFS110" s="45"/>
      <c r="TFT110" s="45"/>
      <c r="TFU110" s="45"/>
      <c r="TFV110" s="45"/>
      <c r="TFW110" s="45"/>
      <c r="TFX110" s="45"/>
      <c r="TFY110" s="45"/>
      <c r="TFZ110" s="45"/>
      <c r="TGA110" s="45"/>
      <c r="TGB110" s="45"/>
      <c r="TGC110" s="45"/>
      <c r="TGD110" s="45"/>
      <c r="TGE110" s="45"/>
      <c r="TGF110" s="45"/>
      <c r="TGG110" s="45"/>
      <c r="TGH110" s="45"/>
      <c r="TGI110" s="45"/>
      <c r="TGJ110" s="45"/>
      <c r="TGK110" s="45"/>
      <c r="TGL110" s="45"/>
      <c r="TGM110" s="45"/>
      <c r="TGN110" s="45"/>
      <c r="TGO110" s="45"/>
      <c r="TGP110" s="45"/>
      <c r="TGQ110" s="45"/>
      <c r="TGR110" s="45"/>
      <c r="TGS110" s="45"/>
      <c r="TGT110" s="45"/>
      <c r="TGU110" s="45"/>
      <c r="TGV110" s="45"/>
      <c r="TGW110" s="45"/>
      <c r="TGX110" s="45"/>
      <c r="TGY110" s="45"/>
      <c r="TGZ110" s="45"/>
      <c r="THA110" s="45"/>
      <c r="THB110" s="45"/>
      <c r="THC110" s="45"/>
      <c r="THD110" s="45"/>
      <c r="THE110" s="45"/>
      <c r="THF110" s="45"/>
      <c r="THG110" s="45"/>
      <c r="THH110" s="45"/>
      <c r="THI110" s="45"/>
      <c r="THJ110" s="45"/>
      <c r="THK110" s="45"/>
      <c r="THL110" s="45"/>
      <c r="THM110" s="45"/>
      <c r="THN110" s="45"/>
      <c r="THO110" s="45"/>
      <c r="THP110" s="45"/>
      <c r="THQ110" s="45"/>
      <c r="THR110" s="45"/>
      <c r="THS110" s="45"/>
      <c r="THT110" s="45"/>
      <c r="THU110" s="45"/>
      <c r="THV110" s="45"/>
      <c r="THW110" s="45"/>
      <c r="THX110" s="45"/>
      <c r="THY110" s="45"/>
      <c r="THZ110" s="45"/>
      <c r="TIA110" s="45"/>
      <c r="TIB110" s="45"/>
      <c r="TIC110" s="45"/>
      <c r="TID110" s="45"/>
      <c r="TIE110" s="45"/>
      <c r="TIF110" s="45"/>
      <c r="TIG110" s="45"/>
      <c r="TIH110" s="45"/>
      <c r="TII110" s="45"/>
      <c r="TIJ110" s="45"/>
      <c r="TIK110" s="45"/>
      <c r="TIL110" s="45"/>
      <c r="TIM110" s="45"/>
      <c r="TIN110" s="45"/>
      <c r="TIO110" s="45"/>
      <c r="TIP110" s="45"/>
      <c r="TIQ110" s="45"/>
      <c r="TIR110" s="45"/>
      <c r="TIS110" s="45"/>
      <c r="TIT110" s="45"/>
      <c r="TIU110" s="45"/>
      <c r="TIV110" s="45"/>
      <c r="TIW110" s="45"/>
      <c r="TIX110" s="45"/>
      <c r="TIY110" s="45"/>
      <c r="TIZ110" s="45"/>
      <c r="TJA110" s="45"/>
      <c r="TJB110" s="45"/>
      <c r="TJC110" s="45"/>
      <c r="TJD110" s="45"/>
      <c r="TJE110" s="45"/>
      <c r="TJF110" s="45"/>
      <c r="TJG110" s="45"/>
      <c r="TJH110" s="45"/>
      <c r="TJI110" s="45"/>
      <c r="TJJ110" s="45"/>
      <c r="TJK110" s="45"/>
      <c r="TJL110" s="45"/>
      <c r="TJM110" s="45"/>
      <c r="TJN110" s="45"/>
      <c r="TJO110" s="45"/>
      <c r="TJP110" s="45"/>
      <c r="TJQ110" s="45"/>
      <c r="TJR110" s="45"/>
      <c r="TJS110" s="45"/>
      <c r="TJT110" s="45"/>
      <c r="TJU110" s="45"/>
      <c r="TJV110" s="45"/>
      <c r="TJW110" s="45"/>
      <c r="TJX110" s="45"/>
      <c r="TJY110" s="45"/>
      <c r="TJZ110" s="45"/>
      <c r="TKA110" s="45"/>
      <c r="TKB110" s="45"/>
      <c r="TKC110" s="45"/>
      <c r="TKD110" s="45"/>
      <c r="TKE110" s="45"/>
      <c r="TKF110" s="45"/>
      <c r="TKG110" s="45"/>
      <c r="TKH110" s="45"/>
      <c r="TKI110" s="45"/>
      <c r="TKJ110" s="45"/>
      <c r="TKK110" s="45"/>
      <c r="TKL110" s="45"/>
      <c r="TKM110" s="45"/>
      <c r="TKN110" s="45"/>
      <c r="TKO110" s="45"/>
      <c r="TKP110" s="45"/>
      <c r="TKQ110" s="45"/>
      <c r="TKR110" s="45"/>
      <c r="TKS110" s="45"/>
      <c r="TKT110" s="45"/>
      <c r="TKU110" s="45"/>
      <c r="TKV110" s="45"/>
      <c r="TKW110" s="45"/>
      <c r="TKX110" s="45"/>
      <c r="TKY110" s="45"/>
      <c r="TKZ110" s="45"/>
      <c r="TLA110" s="45"/>
      <c r="TLB110" s="45"/>
      <c r="TLC110" s="45"/>
      <c r="TLD110" s="45"/>
      <c r="TLE110" s="45"/>
      <c r="TLF110" s="45"/>
      <c r="TLG110" s="45"/>
      <c r="TLH110" s="45"/>
      <c r="TLI110" s="45"/>
      <c r="TLJ110" s="45"/>
      <c r="TLK110" s="45"/>
      <c r="TLL110" s="45"/>
      <c r="TLM110" s="45"/>
      <c r="TLN110" s="45"/>
      <c r="TLO110" s="45"/>
      <c r="TLP110" s="45"/>
      <c r="TLQ110" s="45"/>
      <c r="TLR110" s="45"/>
      <c r="TLS110" s="45"/>
      <c r="TLT110" s="45"/>
      <c r="TLU110" s="45"/>
      <c r="TLV110" s="45"/>
      <c r="TLW110" s="45"/>
      <c r="TLX110" s="45"/>
      <c r="TLY110" s="45"/>
      <c r="TLZ110" s="45"/>
      <c r="TMA110" s="45"/>
      <c r="TMB110" s="45"/>
      <c r="TMC110" s="45"/>
      <c r="TMD110" s="45"/>
      <c r="TME110" s="45"/>
      <c r="TMF110" s="45"/>
      <c r="TMG110" s="45"/>
      <c r="TMH110" s="45"/>
      <c r="TMI110" s="45"/>
      <c r="TMJ110" s="45"/>
      <c r="TMK110" s="45"/>
      <c r="TML110" s="45"/>
      <c r="TMM110" s="45"/>
      <c r="TMN110" s="45"/>
      <c r="TMO110" s="45"/>
      <c r="TMP110" s="45"/>
      <c r="TMQ110" s="45"/>
      <c r="TMR110" s="45"/>
      <c r="TMS110" s="45"/>
      <c r="TMT110" s="45"/>
      <c r="TMU110" s="45"/>
      <c r="TMV110" s="45"/>
      <c r="TMW110" s="45"/>
      <c r="TMX110" s="45"/>
      <c r="TMY110" s="45"/>
      <c r="TMZ110" s="45"/>
      <c r="TNA110" s="45"/>
      <c r="TNB110" s="45"/>
      <c r="TNC110" s="45"/>
      <c r="TND110" s="45"/>
      <c r="TNE110" s="45"/>
      <c r="TNF110" s="45"/>
      <c r="TNG110" s="45"/>
      <c r="TNH110" s="45"/>
      <c r="TNI110" s="45"/>
      <c r="TNJ110" s="45"/>
      <c r="TNK110" s="45"/>
      <c r="TNL110" s="45"/>
      <c r="TNM110" s="45"/>
      <c r="TNN110" s="45"/>
      <c r="TNO110" s="45"/>
      <c r="TNP110" s="45"/>
      <c r="TNQ110" s="45"/>
      <c r="TNR110" s="45"/>
      <c r="TNS110" s="45"/>
      <c r="TNT110" s="45"/>
      <c r="TNU110" s="45"/>
      <c r="TNV110" s="45"/>
      <c r="TNW110" s="45"/>
      <c r="TNX110" s="45"/>
      <c r="TNY110" s="45"/>
      <c r="TNZ110" s="45"/>
      <c r="TOA110" s="45"/>
      <c r="TOB110" s="45"/>
      <c r="TOC110" s="45"/>
      <c r="TOD110" s="45"/>
      <c r="TOE110" s="45"/>
      <c r="TOF110" s="45"/>
      <c r="TOG110" s="45"/>
      <c r="TOH110" s="45"/>
      <c r="TOI110" s="45"/>
      <c r="TOJ110" s="45"/>
      <c r="TOK110" s="45"/>
      <c r="TOL110" s="45"/>
      <c r="TOM110" s="45"/>
      <c r="TON110" s="45"/>
      <c r="TOO110" s="45"/>
      <c r="TOP110" s="45"/>
      <c r="TOQ110" s="45"/>
      <c r="TOR110" s="45"/>
      <c r="TOS110" s="45"/>
      <c r="TOT110" s="45"/>
      <c r="TOU110" s="45"/>
      <c r="TOV110" s="45"/>
      <c r="TOW110" s="45"/>
      <c r="TOX110" s="45"/>
      <c r="TOY110" s="45"/>
      <c r="TOZ110" s="45"/>
      <c r="TPA110" s="45"/>
      <c r="TPB110" s="45"/>
      <c r="TPC110" s="45"/>
      <c r="TPD110" s="45"/>
      <c r="TPE110" s="45"/>
      <c r="TPF110" s="45"/>
      <c r="TPG110" s="45"/>
      <c r="TPH110" s="45"/>
      <c r="TPI110" s="45"/>
      <c r="TPJ110" s="45"/>
      <c r="TPK110" s="45"/>
      <c r="TPL110" s="45"/>
      <c r="TPM110" s="45"/>
      <c r="TPN110" s="45"/>
      <c r="TPO110" s="45"/>
      <c r="TPP110" s="45"/>
      <c r="TPQ110" s="45"/>
      <c r="TPR110" s="45"/>
      <c r="TPS110" s="45"/>
      <c r="TPT110" s="45"/>
      <c r="TPU110" s="45"/>
      <c r="TPV110" s="45"/>
      <c r="TPW110" s="45"/>
      <c r="TPX110" s="45"/>
      <c r="TPY110" s="45"/>
      <c r="TPZ110" s="45"/>
      <c r="TQA110" s="45"/>
      <c r="TQB110" s="45"/>
      <c r="TQC110" s="45"/>
      <c r="TQD110" s="45"/>
      <c r="TQE110" s="45"/>
      <c r="TQF110" s="45"/>
      <c r="TQG110" s="45"/>
      <c r="TQH110" s="45"/>
      <c r="TQI110" s="45"/>
      <c r="TQJ110" s="45"/>
      <c r="TQK110" s="45"/>
      <c r="TQL110" s="45"/>
      <c r="TQM110" s="45"/>
      <c r="TQN110" s="45"/>
      <c r="TQO110" s="45"/>
      <c r="TQP110" s="45"/>
      <c r="TQQ110" s="45"/>
      <c r="TQR110" s="45"/>
      <c r="TQS110" s="45"/>
      <c r="TQT110" s="45"/>
      <c r="TQU110" s="45"/>
      <c r="TQV110" s="45"/>
      <c r="TQW110" s="45"/>
      <c r="TQX110" s="45"/>
      <c r="TQY110" s="45"/>
      <c r="TQZ110" s="45"/>
      <c r="TRA110" s="45"/>
      <c r="TRB110" s="45"/>
      <c r="TRC110" s="45"/>
      <c r="TRD110" s="45"/>
      <c r="TRE110" s="45"/>
      <c r="TRF110" s="45"/>
      <c r="TRG110" s="45"/>
      <c r="TRH110" s="45"/>
      <c r="TRI110" s="45"/>
      <c r="TRJ110" s="45"/>
      <c r="TRK110" s="45"/>
      <c r="TRL110" s="45"/>
      <c r="TRM110" s="45"/>
      <c r="TRN110" s="45"/>
      <c r="TRO110" s="45"/>
      <c r="TRP110" s="45"/>
      <c r="TRQ110" s="45"/>
      <c r="TRR110" s="45"/>
      <c r="TRS110" s="45"/>
      <c r="TRT110" s="45"/>
      <c r="TRU110" s="45"/>
      <c r="TRV110" s="45"/>
      <c r="TRW110" s="45"/>
      <c r="TRX110" s="45"/>
      <c r="TRY110" s="45"/>
      <c r="TRZ110" s="45"/>
      <c r="TSA110" s="45"/>
      <c r="TSB110" s="45"/>
      <c r="TSC110" s="45"/>
      <c r="TSD110" s="45"/>
      <c r="TSE110" s="45"/>
      <c r="TSF110" s="45"/>
      <c r="TSG110" s="45"/>
      <c r="TSH110" s="45"/>
      <c r="TSI110" s="45"/>
      <c r="TSJ110" s="45"/>
      <c r="TSK110" s="45"/>
      <c r="TSL110" s="45"/>
      <c r="TSM110" s="45"/>
      <c r="TSN110" s="45"/>
      <c r="TSO110" s="45"/>
      <c r="TSP110" s="45"/>
      <c r="TSQ110" s="45"/>
      <c r="TSR110" s="45"/>
      <c r="TSS110" s="45"/>
      <c r="TST110" s="45"/>
      <c r="TSU110" s="45"/>
      <c r="TSV110" s="45"/>
      <c r="TSW110" s="45"/>
      <c r="TSX110" s="45"/>
      <c r="TSY110" s="45"/>
      <c r="TSZ110" s="45"/>
      <c r="TTA110" s="45"/>
      <c r="TTB110" s="45"/>
      <c r="TTC110" s="45"/>
      <c r="TTD110" s="45"/>
      <c r="TTE110" s="45"/>
      <c r="TTF110" s="45"/>
      <c r="TTG110" s="45"/>
      <c r="TTH110" s="45"/>
      <c r="TTI110" s="45"/>
      <c r="TTJ110" s="45"/>
      <c r="TTK110" s="45"/>
      <c r="TTL110" s="45"/>
      <c r="TTM110" s="45"/>
      <c r="TTN110" s="45"/>
      <c r="TTO110" s="45"/>
      <c r="TTP110" s="45"/>
      <c r="TTQ110" s="45"/>
      <c r="TTR110" s="45"/>
      <c r="TTS110" s="45"/>
      <c r="TTT110" s="45"/>
      <c r="TTU110" s="45"/>
      <c r="TTV110" s="45"/>
      <c r="TTW110" s="45"/>
      <c r="TTX110" s="45"/>
      <c r="TTY110" s="45"/>
      <c r="TTZ110" s="45"/>
      <c r="TUA110" s="45"/>
      <c r="TUB110" s="45"/>
      <c r="TUC110" s="45"/>
      <c r="TUD110" s="45"/>
      <c r="TUE110" s="45"/>
      <c r="TUF110" s="45"/>
      <c r="TUG110" s="45"/>
      <c r="TUH110" s="45"/>
      <c r="TUI110" s="45"/>
      <c r="TUJ110" s="45"/>
      <c r="TUK110" s="45"/>
      <c r="TUL110" s="45"/>
      <c r="TUM110" s="45"/>
      <c r="TUN110" s="45"/>
      <c r="TUO110" s="45"/>
      <c r="TUP110" s="45"/>
      <c r="TUQ110" s="45"/>
      <c r="TUR110" s="45"/>
      <c r="TUS110" s="45"/>
      <c r="TUT110" s="45"/>
      <c r="TUU110" s="45"/>
      <c r="TUV110" s="45"/>
      <c r="TUW110" s="45"/>
      <c r="TUX110" s="45"/>
      <c r="TUY110" s="45"/>
      <c r="TUZ110" s="45"/>
      <c r="TVA110" s="45"/>
      <c r="TVB110" s="45"/>
      <c r="TVC110" s="45"/>
      <c r="TVD110" s="45"/>
      <c r="TVE110" s="45"/>
      <c r="TVF110" s="45"/>
      <c r="TVG110" s="45"/>
      <c r="TVH110" s="45"/>
      <c r="TVI110" s="45"/>
      <c r="TVJ110" s="45"/>
      <c r="TVK110" s="45"/>
      <c r="TVL110" s="45"/>
      <c r="TVM110" s="45"/>
      <c r="TVN110" s="45"/>
      <c r="TVO110" s="45"/>
      <c r="TVP110" s="45"/>
      <c r="TVQ110" s="45"/>
      <c r="TVR110" s="45"/>
      <c r="TVS110" s="45"/>
      <c r="TVT110" s="45"/>
      <c r="TVU110" s="45"/>
      <c r="TVV110" s="45"/>
      <c r="TVW110" s="45"/>
      <c r="TVX110" s="45"/>
      <c r="TVY110" s="45"/>
      <c r="TVZ110" s="45"/>
      <c r="TWA110" s="45"/>
      <c r="TWB110" s="45"/>
      <c r="TWC110" s="45"/>
      <c r="TWD110" s="45"/>
      <c r="TWE110" s="45"/>
      <c r="TWF110" s="45"/>
      <c r="TWG110" s="45"/>
      <c r="TWH110" s="45"/>
      <c r="TWI110" s="45"/>
      <c r="TWJ110" s="45"/>
      <c r="TWK110" s="45"/>
      <c r="TWL110" s="45"/>
      <c r="TWM110" s="45"/>
      <c r="TWN110" s="45"/>
      <c r="TWO110" s="45"/>
      <c r="TWP110" s="45"/>
      <c r="TWQ110" s="45"/>
      <c r="TWR110" s="45"/>
      <c r="TWS110" s="45"/>
      <c r="TWT110" s="45"/>
      <c r="TWU110" s="45"/>
      <c r="TWV110" s="45"/>
      <c r="TWW110" s="45"/>
      <c r="TWX110" s="45"/>
      <c r="TWY110" s="45"/>
      <c r="TWZ110" s="45"/>
      <c r="TXA110" s="45"/>
      <c r="TXB110" s="45"/>
      <c r="TXC110" s="45"/>
      <c r="TXD110" s="45"/>
      <c r="TXE110" s="45"/>
      <c r="TXF110" s="45"/>
      <c r="TXG110" s="45"/>
      <c r="TXH110" s="45"/>
      <c r="TXI110" s="45"/>
      <c r="TXJ110" s="45"/>
      <c r="TXK110" s="45"/>
      <c r="TXL110" s="45"/>
      <c r="TXM110" s="45"/>
      <c r="TXN110" s="45"/>
      <c r="TXO110" s="45"/>
      <c r="TXP110" s="45"/>
      <c r="TXQ110" s="45"/>
      <c r="TXR110" s="45"/>
      <c r="TXS110" s="45"/>
      <c r="TXT110" s="45"/>
      <c r="TXU110" s="45"/>
      <c r="TXV110" s="45"/>
      <c r="TXW110" s="45"/>
      <c r="TXX110" s="45"/>
      <c r="TXY110" s="45"/>
      <c r="TXZ110" s="45"/>
      <c r="TYA110" s="45"/>
      <c r="TYB110" s="45"/>
      <c r="TYC110" s="45"/>
      <c r="TYD110" s="45"/>
      <c r="TYE110" s="45"/>
      <c r="TYF110" s="45"/>
      <c r="TYG110" s="45"/>
      <c r="TYH110" s="45"/>
      <c r="TYI110" s="45"/>
      <c r="TYJ110" s="45"/>
      <c r="TYK110" s="45"/>
      <c r="TYL110" s="45"/>
      <c r="TYM110" s="45"/>
      <c r="TYN110" s="45"/>
      <c r="TYO110" s="45"/>
      <c r="TYP110" s="45"/>
      <c r="TYQ110" s="45"/>
      <c r="TYR110" s="45"/>
      <c r="TYS110" s="45"/>
      <c r="TYT110" s="45"/>
      <c r="TYU110" s="45"/>
      <c r="TYV110" s="45"/>
      <c r="TYW110" s="45"/>
      <c r="TYX110" s="45"/>
      <c r="TYY110" s="45"/>
      <c r="TYZ110" s="45"/>
      <c r="TZA110" s="45"/>
      <c r="TZB110" s="45"/>
      <c r="TZC110" s="45"/>
      <c r="TZD110" s="45"/>
      <c r="TZE110" s="45"/>
      <c r="TZF110" s="45"/>
      <c r="TZG110" s="45"/>
      <c r="TZH110" s="45"/>
      <c r="TZI110" s="45"/>
      <c r="TZJ110" s="45"/>
      <c r="TZK110" s="45"/>
      <c r="TZL110" s="45"/>
      <c r="TZM110" s="45"/>
      <c r="TZN110" s="45"/>
      <c r="TZO110" s="45"/>
      <c r="TZP110" s="45"/>
      <c r="TZQ110" s="45"/>
      <c r="TZR110" s="45"/>
      <c r="TZS110" s="45"/>
      <c r="TZT110" s="45"/>
      <c r="TZU110" s="45"/>
      <c r="TZV110" s="45"/>
      <c r="TZW110" s="45"/>
      <c r="TZX110" s="45"/>
      <c r="TZY110" s="45"/>
      <c r="TZZ110" s="45"/>
      <c r="UAA110" s="45"/>
      <c r="UAB110" s="45"/>
      <c r="UAC110" s="45"/>
      <c r="UAD110" s="45"/>
      <c r="UAE110" s="45"/>
      <c r="UAF110" s="45"/>
      <c r="UAG110" s="45"/>
      <c r="UAH110" s="45"/>
      <c r="UAI110" s="45"/>
      <c r="UAJ110" s="45"/>
      <c r="UAK110" s="45"/>
      <c r="UAL110" s="45"/>
      <c r="UAM110" s="45"/>
      <c r="UAN110" s="45"/>
      <c r="UAO110" s="45"/>
      <c r="UAP110" s="45"/>
      <c r="UAQ110" s="45"/>
      <c r="UAR110" s="45"/>
      <c r="UAS110" s="45"/>
      <c r="UAT110" s="45"/>
      <c r="UAU110" s="45"/>
      <c r="UAV110" s="45"/>
      <c r="UAW110" s="45"/>
      <c r="UAX110" s="45"/>
      <c r="UAY110" s="45"/>
      <c r="UAZ110" s="45"/>
      <c r="UBA110" s="45"/>
      <c r="UBB110" s="45"/>
      <c r="UBC110" s="45"/>
      <c r="UBD110" s="45"/>
      <c r="UBE110" s="45"/>
      <c r="UBF110" s="45"/>
      <c r="UBG110" s="45"/>
      <c r="UBH110" s="45"/>
      <c r="UBI110" s="45"/>
      <c r="UBJ110" s="45"/>
      <c r="UBK110" s="45"/>
      <c r="UBL110" s="45"/>
      <c r="UBM110" s="45"/>
      <c r="UBN110" s="45"/>
      <c r="UBO110" s="45"/>
      <c r="UBP110" s="45"/>
      <c r="UBQ110" s="45"/>
      <c r="UBR110" s="45"/>
      <c r="UBS110" s="45"/>
      <c r="UBT110" s="45"/>
      <c r="UBU110" s="45"/>
      <c r="UBV110" s="45"/>
      <c r="UBW110" s="45"/>
      <c r="UBX110" s="45"/>
      <c r="UBY110" s="45"/>
      <c r="UBZ110" s="45"/>
      <c r="UCA110" s="45"/>
      <c r="UCB110" s="45"/>
      <c r="UCC110" s="45"/>
      <c r="UCD110" s="45"/>
      <c r="UCE110" s="45"/>
      <c r="UCF110" s="45"/>
      <c r="UCG110" s="45"/>
      <c r="UCH110" s="45"/>
      <c r="UCI110" s="45"/>
      <c r="UCJ110" s="45"/>
      <c r="UCK110" s="45"/>
      <c r="UCL110" s="45"/>
      <c r="UCM110" s="45"/>
      <c r="UCN110" s="45"/>
      <c r="UCO110" s="45"/>
      <c r="UCP110" s="45"/>
      <c r="UCQ110" s="45"/>
      <c r="UCR110" s="45"/>
      <c r="UCS110" s="45"/>
      <c r="UCT110" s="45"/>
      <c r="UCU110" s="45"/>
      <c r="UCV110" s="45"/>
      <c r="UCW110" s="45"/>
      <c r="UCX110" s="45"/>
      <c r="UCY110" s="45"/>
      <c r="UCZ110" s="45"/>
      <c r="UDA110" s="45"/>
      <c r="UDB110" s="45"/>
      <c r="UDC110" s="45"/>
      <c r="UDD110" s="45"/>
      <c r="UDE110" s="45"/>
      <c r="UDF110" s="45"/>
      <c r="UDG110" s="45"/>
      <c r="UDH110" s="45"/>
      <c r="UDI110" s="45"/>
      <c r="UDJ110" s="45"/>
      <c r="UDK110" s="45"/>
      <c r="UDL110" s="45"/>
      <c r="UDM110" s="45"/>
      <c r="UDN110" s="45"/>
      <c r="UDO110" s="45"/>
      <c r="UDP110" s="45"/>
      <c r="UDQ110" s="45"/>
      <c r="UDR110" s="45"/>
      <c r="UDS110" s="45"/>
      <c r="UDT110" s="45"/>
      <c r="UDU110" s="45"/>
      <c r="UDV110" s="45"/>
      <c r="UDW110" s="45"/>
      <c r="UDX110" s="45"/>
      <c r="UDY110" s="45"/>
      <c r="UDZ110" s="45"/>
      <c r="UEA110" s="45"/>
      <c r="UEB110" s="45"/>
      <c r="UEC110" s="45"/>
      <c r="UED110" s="45"/>
      <c r="UEE110" s="45"/>
      <c r="UEF110" s="45"/>
      <c r="UEG110" s="45"/>
      <c r="UEH110" s="45"/>
      <c r="UEI110" s="45"/>
      <c r="UEJ110" s="45"/>
      <c r="UEK110" s="45"/>
      <c r="UEL110" s="45"/>
      <c r="UEM110" s="45"/>
      <c r="UEN110" s="45"/>
      <c r="UEO110" s="45"/>
      <c r="UEP110" s="45"/>
      <c r="UEQ110" s="45"/>
      <c r="UER110" s="45"/>
      <c r="UES110" s="45"/>
      <c r="UET110" s="45"/>
      <c r="UEU110" s="45"/>
      <c r="UEV110" s="45"/>
      <c r="UEW110" s="45"/>
      <c r="UEX110" s="45"/>
      <c r="UEY110" s="45"/>
      <c r="UEZ110" s="45"/>
      <c r="UFA110" s="45"/>
      <c r="UFB110" s="45"/>
      <c r="UFC110" s="45"/>
      <c r="UFD110" s="45"/>
      <c r="UFE110" s="45"/>
      <c r="UFF110" s="45"/>
      <c r="UFG110" s="45"/>
      <c r="UFH110" s="45"/>
      <c r="UFI110" s="45"/>
      <c r="UFJ110" s="45"/>
      <c r="UFK110" s="45"/>
      <c r="UFL110" s="45"/>
      <c r="UFM110" s="45"/>
      <c r="UFN110" s="45"/>
      <c r="UFO110" s="45"/>
      <c r="UFP110" s="45"/>
      <c r="UFQ110" s="45"/>
      <c r="UFR110" s="45"/>
      <c r="UFS110" s="45"/>
      <c r="UFT110" s="45"/>
      <c r="UFU110" s="45"/>
      <c r="UFV110" s="45"/>
      <c r="UFW110" s="45"/>
      <c r="UFX110" s="45"/>
      <c r="UFY110" s="45"/>
      <c r="UFZ110" s="45"/>
      <c r="UGA110" s="45"/>
      <c r="UGB110" s="45"/>
      <c r="UGC110" s="45"/>
      <c r="UGD110" s="45"/>
      <c r="UGE110" s="45"/>
      <c r="UGF110" s="45"/>
      <c r="UGG110" s="45"/>
      <c r="UGH110" s="45"/>
      <c r="UGI110" s="45"/>
      <c r="UGJ110" s="45"/>
      <c r="UGK110" s="45"/>
      <c r="UGL110" s="45"/>
      <c r="UGM110" s="45"/>
      <c r="UGN110" s="45"/>
      <c r="UGO110" s="45"/>
      <c r="UGP110" s="45"/>
      <c r="UGQ110" s="45"/>
      <c r="UGR110" s="45"/>
      <c r="UGS110" s="45"/>
      <c r="UGT110" s="45"/>
      <c r="UGU110" s="45"/>
      <c r="UGV110" s="45"/>
      <c r="UGW110" s="45"/>
      <c r="UGX110" s="45"/>
      <c r="UGY110" s="45"/>
      <c r="UGZ110" s="45"/>
      <c r="UHA110" s="45"/>
      <c r="UHB110" s="45"/>
      <c r="UHC110" s="45"/>
      <c r="UHD110" s="45"/>
      <c r="UHE110" s="45"/>
      <c r="UHF110" s="45"/>
      <c r="UHG110" s="45"/>
      <c r="UHH110" s="45"/>
      <c r="UHI110" s="45"/>
      <c r="UHJ110" s="45"/>
      <c r="UHK110" s="45"/>
      <c r="UHL110" s="45"/>
      <c r="UHM110" s="45"/>
      <c r="UHN110" s="45"/>
      <c r="UHO110" s="45"/>
      <c r="UHP110" s="45"/>
      <c r="UHQ110" s="45"/>
      <c r="UHR110" s="45"/>
      <c r="UHS110" s="45"/>
      <c r="UHT110" s="45"/>
      <c r="UHU110" s="45"/>
      <c r="UHV110" s="45"/>
      <c r="UHW110" s="45"/>
      <c r="UHX110" s="45"/>
      <c r="UHY110" s="45"/>
      <c r="UHZ110" s="45"/>
      <c r="UIA110" s="45"/>
      <c r="UIB110" s="45"/>
      <c r="UIC110" s="45"/>
      <c r="UID110" s="45"/>
      <c r="UIE110" s="45"/>
      <c r="UIF110" s="45"/>
      <c r="UIG110" s="45"/>
      <c r="UIH110" s="45"/>
      <c r="UII110" s="45"/>
      <c r="UIJ110" s="45"/>
      <c r="UIK110" s="45"/>
      <c r="UIL110" s="45"/>
      <c r="UIM110" s="45"/>
      <c r="UIN110" s="45"/>
      <c r="UIO110" s="45"/>
      <c r="UIP110" s="45"/>
      <c r="UIQ110" s="45"/>
      <c r="UIR110" s="45"/>
      <c r="UIS110" s="45"/>
      <c r="UIT110" s="45"/>
      <c r="UIU110" s="45"/>
      <c r="UIV110" s="45"/>
      <c r="UIW110" s="45"/>
      <c r="UIX110" s="45"/>
      <c r="UIY110" s="45"/>
      <c r="UIZ110" s="45"/>
      <c r="UJA110" s="45"/>
      <c r="UJB110" s="45"/>
      <c r="UJC110" s="45"/>
      <c r="UJD110" s="45"/>
      <c r="UJE110" s="45"/>
      <c r="UJF110" s="45"/>
      <c r="UJG110" s="45"/>
      <c r="UJH110" s="45"/>
      <c r="UJI110" s="45"/>
      <c r="UJJ110" s="45"/>
      <c r="UJK110" s="45"/>
      <c r="UJL110" s="45"/>
      <c r="UJM110" s="45"/>
      <c r="UJN110" s="45"/>
      <c r="UJO110" s="45"/>
      <c r="UJP110" s="45"/>
      <c r="UJQ110" s="45"/>
      <c r="UJR110" s="45"/>
      <c r="UJS110" s="45"/>
      <c r="UJT110" s="45"/>
      <c r="UJU110" s="45"/>
      <c r="UJV110" s="45"/>
      <c r="UJW110" s="45"/>
      <c r="UJX110" s="45"/>
      <c r="UJY110" s="45"/>
      <c r="UJZ110" s="45"/>
      <c r="UKA110" s="45"/>
      <c r="UKB110" s="45"/>
      <c r="UKC110" s="45"/>
      <c r="UKD110" s="45"/>
      <c r="UKE110" s="45"/>
      <c r="UKF110" s="45"/>
      <c r="UKG110" s="45"/>
      <c r="UKH110" s="45"/>
      <c r="UKI110" s="45"/>
      <c r="UKJ110" s="45"/>
      <c r="UKK110" s="45"/>
      <c r="UKL110" s="45"/>
      <c r="UKM110" s="45"/>
      <c r="UKN110" s="45"/>
      <c r="UKO110" s="45"/>
      <c r="UKP110" s="45"/>
      <c r="UKQ110" s="45"/>
      <c r="UKR110" s="45"/>
      <c r="UKS110" s="45"/>
      <c r="UKT110" s="45"/>
      <c r="UKU110" s="45"/>
      <c r="UKV110" s="45"/>
      <c r="UKW110" s="45"/>
      <c r="UKX110" s="45"/>
      <c r="UKY110" s="45"/>
      <c r="UKZ110" s="45"/>
      <c r="ULA110" s="45"/>
      <c r="ULB110" s="45"/>
      <c r="ULC110" s="45"/>
      <c r="ULD110" s="45"/>
      <c r="ULE110" s="45"/>
      <c r="ULF110" s="45"/>
      <c r="ULG110" s="45"/>
      <c r="ULH110" s="45"/>
      <c r="ULI110" s="45"/>
      <c r="ULJ110" s="45"/>
      <c r="ULK110" s="45"/>
      <c r="ULL110" s="45"/>
      <c r="ULM110" s="45"/>
      <c r="ULN110" s="45"/>
      <c r="ULO110" s="45"/>
      <c r="ULP110" s="45"/>
      <c r="ULQ110" s="45"/>
      <c r="ULR110" s="45"/>
      <c r="ULS110" s="45"/>
      <c r="ULT110" s="45"/>
      <c r="ULU110" s="45"/>
      <c r="ULV110" s="45"/>
      <c r="ULW110" s="45"/>
      <c r="ULX110" s="45"/>
      <c r="ULY110" s="45"/>
      <c r="ULZ110" s="45"/>
      <c r="UMA110" s="45"/>
      <c r="UMB110" s="45"/>
      <c r="UMC110" s="45"/>
      <c r="UMD110" s="45"/>
      <c r="UME110" s="45"/>
      <c r="UMF110" s="45"/>
      <c r="UMG110" s="45"/>
      <c r="UMH110" s="45"/>
      <c r="UMI110" s="45"/>
      <c r="UMJ110" s="45"/>
      <c r="UMK110" s="45"/>
      <c r="UML110" s="45"/>
      <c r="UMM110" s="45"/>
      <c r="UMN110" s="45"/>
      <c r="UMO110" s="45"/>
      <c r="UMP110" s="45"/>
      <c r="UMQ110" s="45"/>
      <c r="UMR110" s="45"/>
      <c r="UMS110" s="45"/>
      <c r="UMT110" s="45"/>
      <c r="UMU110" s="45"/>
      <c r="UMV110" s="45"/>
      <c r="UMW110" s="45"/>
      <c r="UMX110" s="45"/>
      <c r="UMY110" s="45"/>
      <c r="UMZ110" s="45"/>
      <c r="UNA110" s="45"/>
      <c r="UNB110" s="45"/>
      <c r="UNC110" s="45"/>
      <c r="UND110" s="45"/>
      <c r="UNE110" s="45"/>
      <c r="UNF110" s="45"/>
      <c r="UNG110" s="45"/>
      <c r="UNH110" s="45"/>
      <c r="UNI110" s="45"/>
      <c r="UNJ110" s="45"/>
      <c r="UNK110" s="45"/>
      <c r="UNL110" s="45"/>
      <c r="UNM110" s="45"/>
      <c r="UNN110" s="45"/>
      <c r="UNO110" s="45"/>
      <c r="UNP110" s="45"/>
      <c r="UNQ110" s="45"/>
      <c r="UNR110" s="45"/>
      <c r="UNS110" s="45"/>
      <c r="UNT110" s="45"/>
      <c r="UNU110" s="45"/>
      <c r="UNV110" s="45"/>
      <c r="UNW110" s="45"/>
      <c r="UNX110" s="45"/>
      <c r="UNY110" s="45"/>
      <c r="UNZ110" s="45"/>
      <c r="UOA110" s="45"/>
      <c r="UOB110" s="45"/>
      <c r="UOC110" s="45"/>
      <c r="UOD110" s="45"/>
      <c r="UOE110" s="45"/>
      <c r="UOF110" s="45"/>
      <c r="UOG110" s="45"/>
      <c r="UOH110" s="45"/>
      <c r="UOI110" s="45"/>
      <c r="UOJ110" s="45"/>
      <c r="UOK110" s="45"/>
      <c r="UOL110" s="45"/>
      <c r="UOM110" s="45"/>
      <c r="UON110" s="45"/>
      <c r="UOO110" s="45"/>
      <c r="UOP110" s="45"/>
      <c r="UOQ110" s="45"/>
      <c r="UOR110" s="45"/>
      <c r="UOS110" s="45"/>
      <c r="UOT110" s="45"/>
      <c r="UOU110" s="45"/>
      <c r="UOV110" s="45"/>
      <c r="UOW110" s="45"/>
      <c r="UOX110" s="45"/>
      <c r="UOY110" s="45"/>
      <c r="UOZ110" s="45"/>
      <c r="UPA110" s="45"/>
      <c r="UPB110" s="45"/>
      <c r="UPC110" s="45"/>
      <c r="UPD110" s="45"/>
      <c r="UPE110" s="45"/>
      <c r="UPF110" s="45"/>
      <c r="UPG110" s="45"/>
      <c r="UPH110" s="45"/>
      <c r="UPI110" s="45"/>
      <c r="UPJ110" s="45"/>
      <c r="UPK110" s="45"/>
      <c r="UPL110" s="45"/>
      <c r="UPM110" s="45"/>
      <c r="UPN110" s="45"/>
      <c r="UPO110" s="45"/>
      <c r="UPP110" s="45"/>
      <c r="UPQ110" s="45"/>
      <c r="UPR110" s="45"/>
      <c r="UPS110" s="45"/>
      <c r="UPT110" s="45"/>
      <c r="UPU110" s="45"/>
      <c r="UPV110" s="45"/>
      <c r="UPW110" s="45"/>
      <c r="UPX110" s="45"/>
      <c r="UPY110" s="45"/>
      <c r="UPZ110" s="45"/>
      <c r="UQA110" s="45"/>
      <c r="UQB110" s="45"/>
      <c r="UQC110" s="45"/>
      <c r="UQD110" s="45"/>
      <c r="UQE110" s="45"/>
      <c r="UQF110" s="45"/>
      <c r="UQG110" s="45"/>
      <c r="UQH110" s="45"/>
      <c r="UQI110" s="45"/>
      <c r="UQJ110" s="45"/>
      <c r="UQK110" s="45"/>
      <c r="UQL110" s="45"/>
      <c r="UQM110" s="45"/>
      <c r="UQN110" s="45"/>
      <c r="UQO110" s="45"/>
      <c r="UQP110" s="45"/>
      <c r="UQQ110" s="45"/>
      <c r="UQR110" s="45"/>
      <c r="UQS110" s="45"/>
      <c r="UQT110" s="45"/>
      <c r="UQU110" s="45"/>
      <c r="UQV110" s="45"/>
      <c r="UQW110" s="45"/>
      <c r="UQX110" s="45"/>
      <c r="UQY110" s="45"/>
      <c r="UQZ110" s="45"/>
      <c r="URA110" s="45"/>
      <c r="URB110" s="45"/>
      <c r="URC110" s="45"/>
      <c r="URD110" s="45"/>
      <c r="URE110" s="45"/>
      <c r="URF110" s="45"/>
      <c r="URG110" s="45"/>
      <c r="URH110" s="45"/>
      <c r="URI110" s="45"/>
      <c r="URJ110" s="45"/>
      <c r="URK110" s="45"/>
      <c r="URL110" s="45"/>
      <c r="URM110" s="45"/>
      <c r="URN110" s="45"/>
      <c r="URO110" s="45"/>
      <c r="URP110" s="45"/>
      <c r="URQ110" s="45"/>
      <c r="URR110" s="45"/>
      <c r="URS110" s="45"/>
      <c r="URT110" s="45"/>
      <c r="URU110" s="45"/>
      <c r="URV110" s="45"/>
      <c r="URW110" s="45"/>
      <c r="URX110" s="45"/>
      <c r="URY110" s="45"/>
      <c r="URZ110" s="45"/>
      <c r="USA110" s="45"/>
      <c r="USB110" s="45"/>
      <c r="USC110" s="45"/>
      <c r="USD110" s="45"/>
      <c r="USE110" s="45"/>
      <c r="USF110" s="45"/>
      <c r="USG110" s="45"/>
      <c r="USH110" s="45"/>
      <c r="USI110" s="45"/>
      <c r="USJ110" s="45"/>
      <c r="USK110" s="45"/>
      <c r="USL110" s="45"/>
      <c r="USM110" s="45"/>
      <c r="USN110" s="45"/>
      <c r="USO110" s="45"/>
      <c r="USP110" s="45"/>
      <c r="USQ110" s="45"/>
      <c r="USR110" s="45"/>
      <c r="USS110" s="45"/>
      <c r="UST110" s="45"/>
      <c r="USU110" s="45"/>
      <c r="USV110" s="45"/>
      <c r="USW110" s="45"/>
      <c r="USX110" s="45"/>
      <c r="USY110" s="45"/>
      <c r="USZ110" s="45"/>
      <c r="UTA110" s="45"/>
      <c r="UTB110" s="45"/>
      <c r="UTC110" s="45"/>
      <c r="UTD110" s="45"/>
      <c r="UTE110" s="45"/>
      <c r="UTF110" s="45"/>
      <c r="UTG110" s="45"/>
      <c r="UTH110" s="45"/>
      <c r="UTI110" s="45"/>
      <c r="UTJ110" s="45"/>
      <c r="UTK110" s="45"/>
      <c r="UTL110" s="45"/>
      <c r="UTM110" s="45"/>
      <c r="UTN110" s="45"/>
      <c r="UTO110" s="45"/>
      <c r="UTP110" s="45"/>
      <c r="UTQ110" s="45"/>
      <c r="UTR110" s="45"/>
      <c r="UTS110" s="45"/>
      <c r="UTT110" s="45"/>
      <c r="UTU110" s="45"/>
      <c r="UTV110" s="45"/>
      <c r="UTW110" s="45"/>
      <c r="UTX110" s="45"/>
      <c r="UTY110" s="45"/>
      <c r="UTZ110" s="45"/>
      <c r="UUA110" s="45"/>
      <c r="UUB110" s="45"/>
      <c r="UUC110" s="45"/>
      <c r="UUD110" s="45"/>
      <c r="UUE110" s="45"/>
      <c r="UUF110" s="45"/>
      <c r="UUG110" s="45"/>
      <c r="UUH110" s="45"/>
      <c r="UUI110" s="45"/>
      <c r="UUJ110" s="45"/>
      <c r="UUK110" s="45"/>
      <c r="UUL110" s="45"/>
      <c r="UUM110" s="45"/>
      <c r="UUN110" s="45"/>
      <c r="UUO110" s="45"/>
      <c r="UUP110" s="45"/>
      <c r="UUQ110" s="45"/>
      <c r="UUR110" s="45"/>
      <c r="UUS110" s="45"/>
      <c r="UUT110" s="45"/>
      <c r="UUU110" s="45"/>
      <c r="UUV110" s="45"/>
      <c r="UUW110" s="45"/>
      <c r="UUX110" s="45"/>
      <c r="UUY110" s="45"/>
      <c r="UUZ110" s="45"/>
      <c r="UVA110" s="45"/>
      <c r="UVB110" s="45"/>
      <c r="UVC110" s="45"/>
      <c r="UVD110" s="45"/>
      <c r="UVE110" s="45"/>
      <c r="UVF110" s="45"/>
      <c r="UVG110" s="45"/>
      <c r="UVH110" s="45"/>
      <c r="UVI110" s="45"/>
      <c r="UVJ110" s="45"/>
      <c r="UVK110" s="45"/>
      <c r="UVL110" s="45"/>
      <c r="UVM110" s="45"/>
      <c r="UVN110" s="45"/>
      <c r="UVO110" s="45"/>
      <c r="UVP110" s="45"/>
      <c r="UVQ110" s="45"/>
      <c r="UVR110" s="45"/>
      <c r="UVS110" s="45"/>
      <c r="UVT110" s="45"/>
      <c r="UVU110" s="45"/>
      <c r="UVV110" s="45"/>
      <c r="UVW110" s="45"/>
      <c r="UVX110" s="45"/>
      <c r="UVY110" s="45"/>
      <c r="UVZ110" s="45"/>
      <c r="UWA110" s="45"/>
      <c r="UWB110" s="45"/>
      <c r="UWC110" s="45"/>
      <c r="UWD110" s="45"/>
      <c r="UWE110" s="45"/>
      <c r="UWF110" s="45"/>
      <c r="UWG110" s="45"/>
      <c r="UWH110" s="45"/>
      <c r="UWI110" s="45"/>
      <c r="UWJ110" s="45"/>
      <c r="UWK110" s="45"/>
      <c r="UWL110" s="45"/>
      <c r="UWM110" s="45"/>
      <c r="UWN110" s="45"/>
      <c r="UWO110" s="45"/>
      <c r="UWP110" s="45"/>
      <c r="UWQ110" s="45"/>
      <c r="UWR110" s="45"/>
      <c r="UWS110" s="45"/>
      <c r="UWT110" s="45"/>
      <c r="UWU110" s="45"/>
      <c r="UWV110" s="45"/>
      <c r="UWW110" s="45"/>
      <c r="UWX110" s="45"/>
      <c r="UWY110" s="45"/>
      <c r="UWZ110" s="45"/>
      <c r="UXA110" s="45"/>
      <c r="UXB110" s="45"/>
      <c r="UXC110" s="45"/>
      <c r="UXD110" s="45"/>
      <c r="UXE110" s="45"/>
      <c r="UXF110" s="45"/>
      <c r="UXG110" s="45"/>
      <c r="UXH110" s="45"/>
      <c r="UXI110" s="45"/>
      <c r="UXJ110" s="45"/>
      <c r="UXK110" s="45"/>
      <c r="UXL110" s="45"/>
      <c r="UXM110" s="45"/>
      <c r="UXN110" s="45"/>
      <c r="UXO110" s="45"/>
      <c r="UXP110" s="45"/>
      <c r="UXQ110" s="45"/>
      <c r="UXR110" s="45"/>
      <c r="UXS110" s="45"/>
      <c r="UXT110" s="45"/>
      <c r="UXU110" s="45"/>
      <c r="UXV110" s="45"/>
      <c r="UXW110" s="45"/>
      <c r="UXX110" s="45"/>
      <c r="UXY110" s="45"/>
      <c r="UXZ110" s="45"/>
      <c r="UYA110" s="45"/>
      <c r="UYB110" s="45"/>
      <c r="UYC110" s="45"/>
      <c r="UYD110" s="45"/>
      <c r="UYE110" s="45"/>
      <c r="UYF110" s="45"/>
      <c r="UYG110" s="45"/>
      <c r="UYH110" s="45"/>
      <c r="UYI110" s="45"/>
      <c r="UYJ110" s="45"/>
      <c r="UYK110" s="45"/>
      <c r="UYL110" s="45"/>
      <c r="UYM110" s="45"/>
      <c r="UYN110" s="45"/>
      <c r="UYO110" s="45"/>
      <c r="UYP110" s="45"/>
      <c r="UYQ110" s="45"/>
      <c r="UYR110" s="45"/>
      <c r="UYS110" s="45"/>
      <c r="UYT110" s="45"/>
      <c r="UYU110" s="45"/>
      <c r="UYV110" s="45"/>
      <c r="UYW110" s="45"/>
      <c r="UYX110" s="45"/>
      <c r="UYY110" s="45"/>
      <c r="UYZ110" s="45"/>
      <c r="UZA110" s="45"/>
      <c r="UZB110" s="45"/>
      <c r="UZC110" s="45"/>
      <c r="UZD110" s="45"/>
      <c r="UZE110" s="45"/>
      <c r="UZF110" s="45"/>
      <c r="UZG110" s="45"/>
      <c r="UZH110" s="45"/>
      <c r="UZI110" s="45"/>
      <c r="UZJ110" s="45"/>
      <c r="UZK110" s="45"/>
      <c r="UZL110" s="45"/>
      <c r="UZM110" s="45"/>
      <c r="UZN110" s="45"/>
      <c r="UZO110" s="45"/>
      <c r="UZP110" s="45"/>
      <c r="UZQ110" s="45"/>
      <c r="UZR110" s="45"/>
      <c r="UZS110" s="45"/>
      <c r="UZT110" s="45"/>
      <c r="UZU110" s="45"/>
      <c r="UZV110" s="45"/>
      <c r="UZW110" s="45"/>
      <c r="UZX110" s="45"/>
      <c r="UZY110" s="45"/>
      <c r="UZZ110" s="45"/>
      <c r="VAA110" s="45"/>
      <c r="VAB110" s="45"/>
      <c r="VAC110" s="45"/>
      <c r="VAD110" s="45"/>
      <c r="VAE110" s="45"/>
      <c r="VAF110" s="45"/>
      <c r="VAG110" s="45"/>
      <c r="VAH110" s="45"/>
      <c r="VAI110" s="45"/>
      <c r="VAJ110" s="45"/>
      <c r="VAK110" s="45"/>
      <c r="VAL110" s="45"/>
      <c r="VAM110" s="45"/>
      <c r="VAN110" s="45"/>
      <c r="VAO110" s="45"/>
      <c r="VAP110" s="45"/>
      <c r="VAQ110" s="45"/>
      <c r="VAR110" s="45"/>
      <c r="VAS110" s="45"/>
      <c r="VAT110" s="45"/>
      <c r="VAU110" s="45"/>
      <c r="VAV110" s="45"/>
      <c r="VAW110" s="45"/>
      <c r="VAX110" s="45"/>
      <c r="VAY110" s="45"/>
      <c r="VAZ110" s="45"/>
      <c r="VBA110" s="45"/>
      <c r="VBB110" s="45"/>
      <c r="VBC110" s="45"/>
      <c r="VBD110" s="45"/>
      <c r="VBE110" s="45"/>
      <c r="VBF110" s="45"/>
      <c r="VBG110" s="45"/>
      <c r="VBH110" s="45"/>
      <c r="VBI110" s="45"/>
      <c r="VBJ110" s="45"/>
      <c r="VBK110" s="45"/>
      <c r="VBL110" s="45"/>
      <c r="VBM110" s="45"/>
      <c r="VBN110" s="45"/>
      <c r="VBO110" s="45"/>
      <c r="VBP110" s="45"/>
      <c r="VBQ110" s="45"/>
      <c r="VBR110" s="45"/>
      <c r="VBS110" s="45"/>
      <c r="VBT110" s="45"/>
      <c r="VBU110" s="45"/>
      <c r="VBV110" s="45"/>
      <c r="VBW110" s="45"/>
      <c r="VBX110" s="45"/>
      <c r="VBY110" s="45"/>
      <c r="VBZ110" s="45"/>
      <c r="VCA110" s="45"/>
      <c r="VCB110" s="45"/>
      <c r="VCC110" s="45"/>
      <c r="VCD110" s="45"/>
      <c r="VCE110" s="45"/>
      <c r="VCF110" s="45"/>
      <c r="VCG110" s="45"/>
      <c r="VCH110" s="45"/>
      <c r="VCI110" s="45"/>
      <c r="VCJ110" s="45"/>
      <c r="VCK110" s="45"/>
      <c r="VCL110" s="45"/>
      <c r="VCM110" s="45"/>
      <c r="VCN110" s="45"/>
      <c r="VCO110" s="45"/>
      <c r="VCP110" s="45"/>
      <c r="VCQ110" s="45"/>
      <c r="VCR110" s="45"/>
      <c r="VCS110" s="45"/>
      <c r="VCT110" s="45"/>
      <c r="VCU110" s="45"/>
      <c r="VCV110" s="45"/>
      <c r="VCW110" s="45"/>
      <c r="VCX110" s="45"/>
      <c r="VCY110" s="45"/>
      <c r="VCZ110" s="45"/>
      <c r="VDA110" s="45"/>
      <c r="VDB110" s="45"/>
      <c r="VDC110" s="45"/>
      <c r="VDD110" s="45"/>
      <c r="VDE110" s="45"/>
      <c r="VDF110" s="45"/>
      <c r="VDG110" s="45"/>
      <c r="VDH110" s="45"/>
      <c r="VDI110" s="45"/>
      <c r="VDJ110" s="45"/>
      <c r="VDK110" s="45"/>
      <c r="VDL110" s="45"/>
      <c r="VDM110" s="45"/>
      <c r="VDN110" s="45"/>
      <c r="VDO110" s="45"/>
      <c r="VDP110" s="45"/>
      <c r="VDQ110" s="45"/>
      <c r="VDR110" s="45"/>
      <c r="VDS110" s="45"/>
      <c r="VDT110" s="45"/>
      <c r="VDU110" s="45"/>
      <c r="VDV110" s="45"/>
      <c r="VDW110" s="45"/>
      <c r="VDX110" s="45"/>
      <c r="VDY110" s="45"/>
      <c r="VDZ110" s="45"/>
      <c r="VEA110" s="45"/>
      <c r="VEB110" s="45"/>
      <c r="VEC110" s="45"/>
      <c r="VED110" s="45"/>
      <c r="VEE110" s="45"/>
      <c r="VEF110" s="45"/>
      <c r="VEG110" s="45"/>
      <c r="VEH110" s="45"/>
      <c r="VEI110" s="45"/>
      <c r="VEJ110" s="45"/>
      <c r="VEK110" s="45"/>
      <c r="VEL110" s="45"/>
      <c r="VEM110" s="45"/>
      <c r="VEN110" s="45"/>
      <c r="VEO110" s="45"/>
      <c r="VEP110" s="45"/>
      <c r="VEQ110" s="45"/>
      <c r="VER110" s="45"/>
      <c r="VES110" s="45"/>
      <c r="VET110" s="45"/>
      <c r="VEU110" s="45"/>
      <c r="VEV110" s="45"/>
      <c r="VEW110" s="45"/>
      <c r="VEX110" s="45"/>
      <c r="VEY110" s="45"/>
      <c r="VEZ110" s="45"/>
      <c r="VFA110" s="45"/>
      <c r="VFB110" s="45"/>
      <c r="VFC110" s="45"/>
      <c r="VFD110" s="45"/>
      <c r="VFE110" s="45"/>
      <c r="VFF110" s="45"/>
      <c r="VFG110" s="45"/>
      <c r="VFH110" s="45"/>
      <c r="VFI110" s="45"/>
      <c r="VFJ110" s="45"/>
      <c r="VFK110" s="45"/>
      <c r="VFL110" s="45"/>
      <c r="VFM110" s="45"/>
      <c r="VFN110" s="45"/>
      <c r="VFO110" s="45"/>
      <c r="VFP110" s="45"/>
      <c r="VFQ110" s="45"/>
      <c r="VFR110" s="45"/>
      <c r="VFS110" s="45"/>
      <c r="VFT110" s="45"/>
      <c r="VFU110" s="45"/>
      <c r="VFV110" s="45"/>
      <c r="VFW110" s="45"/>
      <c r="VFX110" s="45"/>
      <c r="VFY110" s="45"/>
      <c r="VFZ110" s="45"/>
      <c r="VGA110" s="45"/>
      <c r="VGB110" s="45"/>
      <c r="VGC110" s="45"/>
      <c r="VGD110" s="45"/>
      <c r="VGE110" s="45"/>
      <c r="VGF110" s="45"/>
      <c r="VGG110" s="45"/>
      <c r="VGH110" s="45"/>
      <c r="VGI110" s="45"/>
      <c r="VGJ110" s="45"/>
      <c r="VGK110" s="45"/>
      <c r="VGL110" s="45"/>
      <c r="VGM110" s="45"/>
      <c r="VGN110" s="45"/>
      <c r="VGO110" s="45"/>
      <c r="VGP110" s="45"/>
      <c r="VGQ110" s="45"/>
      <c r="VGR110" s="45"/>
      <c r="VGS110" s="45"/>
      <c r="VGT110" s="45"/>
      <c r="VGU110" s="45"/>
      <c r="VGV110" s="45"/>
      <c r="VGW110" s="45"/>
      <c r="VGX110" s="45"/>
      <c r="VGY110" s="45"/>
      <c r="VGZ110" s="45"/>
      <c r="VHA110" s="45"/>
      <c r="VHB110" s="45"/>
      <c r="VHC110" s="45"/>
      <c r="VHD110" s="45"/>
      <c r="VHE110" s="45"/>
      <c r="VHF110" s="45"/>
      <c r="VHG110" s="45"/>
      <c r="VHH110" s="45"/>
      <c r="VHI110" s="45"/>
      <c r="VHJ110" s="45"/>
      <c r="VHK110" s="45"/>
      <c r="VHL110" s="45"/>
      <c r="VHM110" s="45"/>
      <c r="VHN110" s="45"/>
      <c r="VHO110" s="45"/>
      <c r="VHP110" s="45"/>
      <c r="VHQ110" s="45"/>
      <c r="VHR110" s="45"/>
      <c r="VHS110" s="45"/>
      <c r="VHT110" s="45"/>
      <c r="VHU110" s="45"/>
      <c r="VHV110" s="45"/>
      <c r="VHW110" s="45"/>
      <c r="VHX110" s="45"/>
      <c r="VHY110" s="45"/>
      <c r="VHZ110" s="45"/>
      <c r="VIA110" s="45"/>
      <c r="VIB110" s="45"/>
      <c r="VIC110" s="45"/>
      <c r="VID110" s="45"/>
      <c r="VIE110" s="45"/>
      <c r="VIF110" s="45"/>
      <c r="VIG110" s="45"/>
      <c r="VIH110" s="45"/>
      <c r="VII110" s="45"/>
      <c r="VIJ110" s="45"/>
      <c r="VIK110" s="45"/>
      <c r="VIL110" s="45"/>
      <c r="VIM110" s="45"/>
      <c r="VIN110" s="45"/>
      <c r="VIO110" s="45"/>
      <c r="VIP110" s="45"/>
      <c r="VIQ110" s="45"/>
      <c r="VIR110" s="45"/>
      <c r="VIS110" s="45"/>
      <c r="VIT110" s="45"/>
      <c r="VIU110" s="45"/>
      <c r="VIV110" s="45"/>
      <c r="VIW110" s="45"/>
      <c r="VIX110" s="45"/>
      <c r="VIY110" s="45"/>
      <c r="VIZ110" s="45"/>
      <c r="VJA110" s="45"/>
      <c r="VJB110" s="45"/>
      <c r="VJC110" s="45"/>
      <c r="VJD110" s="45"/>
      <c r="VJE110" s="45"/>
      <c r="VJF110" s="45"/>
      <c r="VJG110" s="45"/>
      <c r="VJH110" s="45"/>
      <c r="VJI110" s="45"/>
      <c r="VJJ110" s="45"/>
      <c r="VJK110" s="45"/>
      <c r="VJL110" s="45"/>
      <c r="VJM110" s="45"/>
      <c r="VJN110" s="45"/>
      <c r="VJO110" s="45"/>
      <c r="VJP110" s="45"/>
      <c r="VJQ110" s="45"/>
      <c r="VJR110" s="45"/>
      <c r="VJS110" s="45"/>
      <c r="VJT110" s="45"/>
      <c r="VJU110" s="45"/>
      <c r="VJV110" s="45"/>
      <c r="VJW110" s="45"/>
      <c r="VJX110" s="45"/>
      <c r="VJY110" s="45"/>
      <c r="VJZ110" s="45"/>
      <c r="VKA110" s="45"/>
      <c r="VKB110" s="45"/>
      <c r="VKC110" s="45"/>
      <c r="VKD110" s="45"/>
      <c r="VKE110" s="45"/>
      <c r="VKF110" s="45"/>
      <c r="VKG110" s="45"/>
      <c r="VKH110" s="45"/>
      <c r="VKI110" s="45"/>
      <c r="VKJ110" s="45"/>
      <c r="VKK110" s="45"/>
      <c r="VKL110" s="45"/>
      <c r="VKM110" s="45"/>
      <c r="VKN110" s="45"/>
      <c r="VKO110" s="45"/>
      <c r="VKP110" s="45"/>
      <c r="VKQ110" s="45"/>
      <c r="VKR110" s="45"/>
      <c r="VKS110" s="45"/>
      <c r="VKT110" s="45"/>
      <c r="VKU110" s="45"/>
      <c r="VKV110" s="45"/>
      <c r="VKW110" s="45"/>
      <c r="VKX110" s="45"/>
      <c r="VKY110" s="45"/>
      <c r="VKZ110" s="45"/>
      <c r="VLA110" s="45"/>
      <c r="VLB110" s="45"/>
      <c r="VLC110" s="45"/>
      <c r="VLD110" s="45"/>
      <c r="VLE110" s="45"/>
      <c r="VLF110" s="45"/>
      <c r="VLG110" s="45"/>
      <c r="VLH110" s="45"/>
      <c r="VLI110" s="45"/>
      <c r="VLJ110" s="45"/>
      <c r="VLK110" s="45"/>
      <c r="VLL110" s="45"/>
      <c r="VLM110" s="45"/>
      <c r="VLN110" s="45"/>
      <c r="VLO110" s="45"/>
      <c r="VLP110" s="45"/>
      <c r="VLQ110" s="45"/>
      <c r="VLR110" s="45"/>
      <c r="VLS110" s="45"/>
      <c r="VLT110" s="45"/>
      <c r="VLU110" s="45"/>
      <c r="VLV110" s="45"/>
      <c r="VLW110" s="45"/>
      <c r="VLX110" s="45"/>
      <c r="VLY110" s="45"/>
      <c r="VLZ110" s="45"/>
      <c r="VMA110" s="45"/>
      <c r="VMB110" s="45"/>
      <c r="VMC110" s="45"/>
      <c r="VMD110" s="45"/>
      <c r="VME110" s="45"/>
      <c r="VMF110" s="45"/>
      <c r="VMG110" s="45"/>
      <c r="VMH110" s="45"/>
      <c r="VMI110" s="45"/>
      <c r="VMJ110" s="45"/>
      <c r="VMK110" s="45"/>
      <c r="VML110" s="45"/>
      <c r="VMM110" s="45"/>
      <c r="VMN110" s="45"/>
      <c r="VMO110" s="45"/>
      <c r="VMP110" s="45"/>
      <c r="VMQ110" s="45"/>
      <c r="VMR110" s="45"/>
      <c r="VMS110" s="45"/>
      <c r="VMT110" s="45"/>
      <c r="VMU110" s="45"/>
      <c r="VMV110" s="45"/>
      <c r="VMW110" s="45"/>
      <c r="VMX110" s="45"/>
      <c r="VMY110" s="45"/>
      <c r="VMZ110" s="45"/>
      <c r="VNA110" s="45"/>
      <c r="VNB110" s="45"/>
      <c r="VNC110" s="45"/>
      <c r="VND110" s="45"/>
      <c r="VNE110" s="45"/>
      <c r="VNF110" s="45"/>
      <c r="VNG110" s="45"/>
      <c r="VNH110" s="45"/>
      <c r="VNI110" s="45"/>
      <c r="VNJ110" s="45"/>
      <c r="VNK110" s="45"/>
      <c r="VNL110" s="45"/>
      <c r="VNM110" s="45"/>
      <c r="VNN110" s="45"/>
      <c r="VNO110" s="45"/>
      <c r="VNP110" s="45"/>
      <c r="VNQ110" s="45"/>
      <c r="VNR110" s="45"/>
      <c r="VNS110" s="45"/>
      <c r="VNT110" s="45"/>
      <c r="VNU110" s="45"/>
      <c r="VNV110" s="45"/>
      <c r="VNW110" s="45"/>
      <c r="VNX110" s="45"/>
      <c r="VNY110" s="45"/>
      <c r="VNZ110" s="45"/>
      <c r="VOA110" s="45"/>
      <c r="VOB110" s="45"/>
      <c r="VOC110" s="45"/>
      <c r="VOD110" s="45"/>
      <c r="VOE110" s="45"/>
      <c r="VOF110" s="45"/>
      <c r="VOG110" s="45"/>
      <c r="VOH110" s="45"/>
      <c r="VOI110" s="45"/>
      <c r="VOJ110" s="45"/>
      <c r="VOK110" s="45"/>
      <c r="VOL110" s="45"/>
      <c r="VOM110" s="45"/>
      <c r="VON110" s="45"/>
      <c r="VOO110" s="45"/>
      <c r="VOP110" s="45"/>
      <c r="VOQ110" s="45"/>
      <c r="VOR110" s="45"/>
      <c r="VOS110" s="45"/>
      <c r="VOT110" s="45"/>
      <c r="VOU110" s="45"/>
      <c r="VOV110" s="45"/>
      <c r="VOW110" s="45"/>
      <c r="VOX110" s="45"/>
      <c r="VOY110" s="45"/>
      <c r="VOZ110" s="45"/>
      <c r="VPA110" s="45"/>
      <c r="VPB110" s="45"/>
      <c r="VPC110" s="45"/>
      <c r="VPD110" s="45"/>
      <c r="VPE110" s="45"/>
      <c r="VPF110" s="45"/>
      <c r="VPG110" s="45"/>
      <c r="VPH110" s="45"/>
      <c r="VPI110" s="45"/>
      <c r="VPJ110" s="45"/>
      <c r="VPK110" s="45"/>
      <c r="VPL110" s="45"/>
      <c r="VPM110" s="45"/>
      <c r="VPN110" s="45"/>
      <c r="VPO110" s="45"/>
      <c r="VPP110" s="45"/>
      <c r="VPQ110" s="45"/>
      <c r="VPR110" s="45"/>
      <c r="VPS110" s="45"/>
      <c r="VPT110" s="45"/>
      <c r="VPU110" s="45"/>
      <c r="VPV110" s="45"/>
      <c r="VPW110" s="45"/>
      <c r="VPX110" s="45"/>
      <c r="VPY110" s="45"/>
      <c r="VPZ110" s="45"/>
      <c r="VQA110" s="45"/>
      <c r="VQB110" s="45"/>
      <c r="VQC110" s="45"/>
      <c r="VQD110" s="45"/>
      <c r="VQE110" s="45"/>
      <c r="VQF110" s="45"/>
      <c r="VQG110" s="45"/>
      <c r="VQH110" s="45"/>
      <c r="VQI110" s="45"/>
      <c r="VQJ110" s="45"/>
      <c r="VQK110" s="45"/>
      <c r="VQL110" s="45"/>
      <c r="VQM110" s="45"/>
      <c r="VQN110" s="45"/>
      <c r="VQO110" s="45"/>
      <c r="VQP110" s="45"/>
      <c r="VQQ110" s="45"/>
      <c r="VQR110" s="45"/>
      <c r="VQS110" s="45"/>
      <c r="VQT110" s="45"/>
      <c r="VQU110" s="45"/>
      <c r="VQV110" s="45"/>
      <c r="VQW110" s="45"/>
      <c r="VQX110" s="45"/>
      <c r="VQY110" s="45"/>
      <c r="VQZ110" s="45"/>
      <c r="VRA110" s="45"/>
      <c r="VRB110" s="45"/>
      <c r="VRC110" s="45"/>
      <c r="VRD110" s="45"/>
      <c r="VRE110" s="45"/>
      <c r="VRF110" s="45"/>
      <c r="VRG110" s="45"/>
      <c r="VRH110" s="45"/>
      <c r="VRI110" s="45"/>
      <c r="VRJ110" s="45"/>
      <c r="VRK110" s="45"/>
      <c r="VRL110" s="45"/>
      <c r="VRM110" s="45"/>
      <c r="VRN110" s="45"/>
      <c r="VRO110" s="45"/>
      <c r="VRP110" s="45"/>
      <c r="VRQ110" s="45"/>
      <c r="VRR110" s="45"/>
      <c r="VRS110" s="45"/>
      <c r="VRT110" s="45"/>
      <c r="VRU110" s="45"/>
      <c r="VRV110" s="45"/>
      <c r="VRW110" s="45"/>
      <c r="VRX110" s="45"/>
      <c r="VRY110" s="45"/>
      <c r="VRZ110" s="45"/>
      <c r="VSA110" s="45"/>
      <c r="VSB110" s="45"/>
      <c r="VSC110" s="45"/>
      <c r="VSD110" s="45"/>
      <c r="VSE110" s="45"/>
      <c r="VSF110" s="45"/>
      <c r="VSG110" s="45"/>
      <c r="VSH110" s="45"/>
      <c r="VSI110" s="45"/>
      <c r="VSJ110" s="45"/>
      <c r="VSK110" s="45"/>
      <c r="VSL110" s="45"/>
      <c r="VSM110" s="45"/>
      <c r="VSN110" s="45"/>
      <c r="VSO110" s="45"/>
      <c r="VSP110" s="45"/>
      <c r="VSQ110" s="45"/>
      <c r="VSR110" s="45"/>
      <c r="VSS110" s="45"/>
      <c r="VST110" s="45"/>
      <c r="VSU110" s="45"/>
      <c r="VSV110" s="45"/>
      <c r="VSW110" s="45"/>
      <c r="VSX110" s="45"/>
      <c r="VSY110" s="45"/>
      <c r="VSZ110" s="45"/>
      <c r="VTA110" s="45"/>
      <c r="VTB110" s="45"/>
      <c r="VTC110" s="45"/>
      <c r="VTD110" s="45"/>
      <c r="VTE110" s="45"/>
      <c r="VTF110" s="45"/>
      <c r="VTG110" s="45"/>
      <c r="VTH110" s="45"/>
      <c r="VTI110" s="45"/>
      <c r="VTJ110" s="45"/>
      <c r="VTK110" s="45"/>
      <c r="VTL110" s="45"/>
      <c r="VTM110" s="45"/>
      <c r="VTN110" s="45"/>
      <c r="VTO110" s="45"/>
      <c r="VTP110" s="45"/>
      <c r="VTQ110" s="45"/>
      <c r="VTR110" s="45"/>
      <c r="VTS110" s="45"/>
      <c r="VTT110" s="45"/>
      <c r="VTU110" s="45"/>
      <c r="VTV110" s="45"/>
      <c r="VTW110" s="45"/>
      <c r="VTX110" s="45"/>
      <c r="VTY110" s="45"/>
      <c r="VTZ110" s="45"/>
      <c r="VUA110" s="45"/>
      <c r="VUB110" s="45"/>
      <c r="VUC110" s="45"/>
      <c r="VUD110" s="45"/>
      <c r="VUE110" s="45"/>
      <c r="VUF110" s="45"/>
      <c r="VUG110" s="45"/>
      <c r="VUH110" s="45"/>
      <c r="VUI110" s="45"/>
      <c r="VUJ110" s="45"/>
      <c r="VUK110" s="45"/>
      <c r="VUL110" s="45"/>
      <c r="VUM110" s="45"/>
      <c r="VUN110" s="45"/>
      <c r="VUO110" s="45"/>
      <c r="VUP110" s="45"/>
      <c r="VUQ110" s="45"/>
      <c r="VUR110" s="45"/>
      <c r="VUS110" s="45"/>
      <c r="VUT110" s="45"/>
      <c r="VUU110" s="45"/>
      <c r="VUV110" s="45"/>
      <c r="VUW110" s="45"/>
      <c r="VUX110" s="45"/>
      <c r="VUY110" s="45"/>
      <c r="VUZ110" s="45"/>
      <c r="VVA110" s="45"/>
      <c r="VVB110" s="45"/>
      <c r="VVC110" s="45"/>
      <c r="VVD110" s="45"/>
      <c r="VVE110" s="45"/>
      <c r="VVF110" s="45"/>
      <c r="VVG110" s="45"/>
      <c r="VVH110" s="45"/>
      <c r="VVI110" s="45"/>
      <c r="VVJ110" s="45"/>
      <c r="VVK110" s="45"/>
      <c r="VVL110" s="45"/>
      <c r="VVM110" s="45"/>
      <c r="VVN110" s="45"/>
      <c r="VVO110" s="45"/>
      <c r="VVP110" s="45"/>
      <c r="VVQ110" s="45"/>
      <c r="VVR110" s="45"/>
      <c r="VVS110" s="45"/>
      <c r="VVT110" s="45"/>
      <c r="VVU110" s="45"/>
      <c r="VVV110" s="45"/>
      <c r="VVW110" s="45"/>
      <c r="VVX110" s="45"/>
      <c r="VVY110" s="45"/>
      <c r="VVZ110" s="45"/>
      <c r="VWA110" s="45"/>
      <c r="VWB110" s="45"/>
      <c r="VWC110" s="45"/>
      <c r="VWD110" s="45"/>
      <c r="VWE110" s="45"/>
      <c r="VWF110" s="45"/>
      <c r="VWG110" s="45"/>
      <c r="VWH110" s="45"/>
      <c r="VWI110" s="45"/>
      <c r="VWJ110" s="45"/>
      <c r="VWK110" s="45"/>
      <c r="VWL110" s="45"/>
      <c r="VWM110" s="45"/>
      <c r="VWN110" s="45"/>
      <c r="VWO110" s="45"/>
      <c r="VWP110" s="45"/>
      <c r="VWQ110" s="45"/>
      <c r="VWR110" s="45"/>
      <c r="VWS110" s="45"/>
      <c r="VWT110" s="45"/>
      <c r="VWU110" s="45"/>
      <c r="VWV110" s="45"/>
      <c r="VWW110" s="45"/>
      <c r="VWX110" s="45"/>
      <c r="VWY110" s="45"/>
      <c r="VWZ110" s="45"/>
      <c r="VXA110" s="45"/>
      <c r="VXB110" s="45"/>
      <c r="VXC110" s="45"/>
      <c r="VXD110" s="45"/>
      <c r="VXE110" s="45"/>
      <c r="VXF110" s="45"/>
      <c r="VXG110" s="45"/>
      <c r="VXH110" s="45"/>
      <c r="VXI110" s="45"/>
      <c r="VXJ110" s="45"/>
      <c r="VXK110" s="45"/>
      <c r="VXL110" s="45"/>
      <c r="VXM110" s="45"/>
      <c r="VXN110" s="45"/>
      <c r="VXO110" s="45"/>
      <c r="VXP110" s="45"/>
      <c r="VXQ110" s="45"/>
      <c r="VXR110" s="45"/>
      <c r="VXS110" s="45"/>
      <c r="VXT110" s="45"/>
      <c r="VXU110" s="45"/>
      <c r="VXV110" s="45"/>
      <c r="VXW110" s="45"/>
      <c r="VXX110" s="45"/>
      <c r="VXY110" s="45"/>
      <c r="VXZ110" s="45"/>
      <c r="VYA110" s="45"/>
      <c r="VYB110" s="45"/>
      <c r="VYC110" s="45"/>
      <c r="VYD110" s="45"/>
      <c r="VYE110" s="45"/>
      <c r="VYF110" s="45"/>
      <c r="VYG110" s="45"/>
      <c r="VYH110" s="45"/>
      <c r="VYI110" s="45"/>
      <c r="VYJ110" s="45"/>
      <c r="VYK110" s="45"/>
      <c r="VYL110" s="45"/>
      <c r="VYM110" s="45"/>
      <c r="VYN110" s="45"/>
      <c r="VYO110" s="45"/>
      <c r="VYP110" s="45"/>
      <c r="VYQ110" s="45"/>
      <c r="VYR110" s="45"/>
      <c r="VYS110" s="45"/>
      <c r="VYT110" s="45"/>
      <c r="VYU110" s="45"/>
      <c r="VYV110" s="45"/>
      <c r="VYW110" s="45"/>
      <c r="VYX110" s="45"/>
      <c r="VYY110" s="45"/>
      <c r="VYZ110" s="45"/>
      <c r="VZA110" s="45"/>
      <c r="VZB110" s="45"/>
      <c r="VZC110" s="45"/>
      <c r="VZD110" s="45"/>
      <c r="VZE110" s="45"/>
      <c r="VZF110" s="45"/>
      <c r="VZG110" s="45"/>
      <c r="VZH110" s="45"/>
      <c r="VZI110" s="45"/>
      <c r="VZJ110" s="45"/>
      <c r="VZK110" s="45"/>
      <c r="VZL110" s="45"/>
      <c r="VZM110" s="45"/>
      <c r="VZN110" s="45"/>
      <c r="VZO110" s="45"/>
      <c r="VZP110" s="45"/>
      <c r="VZQ110" s="45"/>
      <c r="VZR110" s="45"/>
      <c r="VZS110" s="45"/>
      <c r="VZT110" s="45"/>
      <c r="VZU110" s="45"/>
      <c r="VZV110" s="45"/>
      <c r="VZW110" s="45"/>
      <c r="VZX110" s="45"/>
      <c r="VZY110" s="45"/>
      <c r="VZZ110" s="45"/>
      <c r="WAA110" s="45"/>
      <c r="WAB110" s="45"/>
      <c r="WAC110" s="45"/>
      <c r="WAD110" s="45"/>
      <c r="WAE110" s="45"/>
      <c r="WAF110" s="45"/>
      <c r="WAG110" s="45"/>
      <c r="WAH110" s="45"/>
      <c r="WAI110" s="45"/>
      <c r="WAJ110" s="45"/>
      <c r="WAK110" s="45"/>
      <c r="WAL110" s="45"/>
      <c r="WAM110" s="45"/>
      <c r="WAN110" s="45"/>
      <c r="WAO110" s="45"/>
      <c r="WAP110" s="45"/>
      <c r="WAQ110" s="45"/>
      <c r="WAR110" s="45"/>
      <c r="WAS110" s="45"/>
      <c r="WAT110" s="45"/>
      <c r="WAU110" s="45"/>
      <c r="WAV110" s="45"/>
      <c r="WAW110" s="45"/>
      <c r="WAX110" s="45"/>
      <c r="WAY110" s="45"/>
      <c r="WAZ110" s="45"/>
      <c r="WBA110" s="45"/>
      <c r="WBB110" s="45"/>
      <c r="WBC110" s="45"/>
      <c r="WBD110" s="45"/>
      <c r="WBE110" s="45"/>
      <c r="WBF110" s="45"/>
      <c r="WBG110" s="45"/>
      <c r="WBH110" s="45"/>
      <c r="WBI110" s="45"/>
      <c r="WBJ110" s="45"/>
      <c r="WBK110" s="45"/>
      <c r="WBL110" s="45"/>
      <c r="WBM110" s="45"/>
      <c r="WBN110" s="45"/>
      <c r="WBO110" s="45"/>
      <c r="WBP110" s="45"/>
      <c r="WBQ110" s="45"/>
      <c r="WBR110" s="45"/>
      <c r="WBS110" s="45"/>
      <c r="WBT110" s="45"/>
      <c r="WBU110" s="45"/>
      <c r="WBV110" s="45"/>
      <c r="WBW110" s="45"/>
      <c r="WBX110" s="45"/>
      <c r="WBY110" s="45"/>
      <c r="WBZ110" s="45"/>
      <c r="WCA110" s="45"/>
      <c r="WCB110" s="45"/>
      <c r="WCC110" s="45"/>
      <c r="WCD110" s="45"/>
      <c r="WCE110" s="45"/>
      <c r="WCF110" s="45"/>
      <c r="WCG110" s="45"/>
      <c r="WCH110" s="45"/>
      <c r="WCI110" s="45"/>
      <c r="WCJ110" s="45"/>
      <c r="WCK110" s="45"/>
      <c r="WCL110" s="45"/>
      <c r="WCM110" s="45"/>
      <c r="WCN110" s="45"/>
      <c r="WCO110" s="45"/>
      <c r="WCP110" s="45"/>
      <c r="WCQ110" s="45"/>
      <c r="WCR110" s="45"/>
      <c r="WCS110" s="45"/>
      <c r="WCT110" s="45"/>
      <c r="WCU110" s="45"/>
      <c r="WCV110" s="45"/>
      <c r="WCW110" s="45"/>
      <c r="WCX110" s="45"/>
      <c r="WCY110" s="45"/>
      <c r="WCZ110" s="45"/>
      <c r="WDA110" s="45"/>
      <c r="WDB110" s="45"/>
      <c r="WDC110" s="45"/>
      <c r="WDD110" s="45"/>
      <c r="WDE110" s="45"/>
      <c r="WDF110" s="45"/>
      <c r="WDG110" s="45"/>
      <c r="WDH110" s="45"/>
      <c r="WDI110" s="45"/>
      <c r="WDJ110" s="45"/>
      <c r="WDK110" s="45"/>
      <c r="WDL110" s="45"/>
      <c r="WDM110" s="45"/>
      <c r="WDN110" s="45"/>
      <c r="WDO110" s="45"/>
      <c r="WDP110" s="45"/>
      <c r="WDQ110" s="45"/>
      <c r="WDR110" s="45"/>
      <c r="WDS110" s="45"/>
      <c r="WDT110" s="45"/>
      <c r="WDU110" s="45"/>
      <c r="WDV110" s="45"/>
      <c r="WDW110" s="45"/>
      <c r="WDX110" s="45"/>
      <c r="WDY110" s="45"/>
      <c r="WDZ110" s="45"/>
      <c r="WEA110" s="45"/>
      <c r="WEB110" s="45"/>
      <c r="WEC110" s="45"/>
      <c r="WED110" s="45"/>
      <c r="WEE110" s="45"/>
      <c r="WEF110" s="45"/>
      <c r="WEG110" s="45"/>
      <c r="WEH110" s="45"/>
      <c r="WEI110" s="45"/>
      <c r="WEJ110" s="45"/>
      <c r="WEK110" s="45"/>
      <c r="WEL110" s="45"/>
      <c r="WEM110" s="45"/>
      <c r="WEN110" s="45"/>
      <c r="WEO110" s="45"/>
      <c r="WEP110" s="45"/>
      <c r="WEQ110" s="45"/>
      <c r="WER110" s="45"/>
      <c r="WES110" s="45"/>
      <c r="WET110" s="45"/>
      <c r="WEU110" s="45"/>
      <c r="WEV110" s="45"/>
      <c r="WEW110" s="45"/>
      <c r="WEX110" s="45"/>
      <c r="WEY110" s="45"/>
      <c r="WEZ110" s="45"/>
      <c r="WFA110" s="45"/>
      <c r="WFB110" s="45"/>
      <c r="WFC110" s="45"/>
      <c r="WFD110" s="45"/>
      <c r="WFE110" s="45"/>
      <c r="WFF110" s="45"/>
      <c r="WFG110" s="45"/>
      <c r="WFH110" s="45"/>
      <c r="WFI110" s="45"/>
      <c r="WFJ110" s="45"/>
      <c r="WFK110" s="45"/>
      <c r="WFL110" s="45"/>
      <c r="WFM110" s="45"/>
      <c r="WFN110" s="45"/>
      <c r="WFO110" s="45"/>
      <c r="WFP110" s="45"/>
      <c r="WFQ110" s="45"/>
      <c r="WFR110" s="45"/>
      <c r="WFS110" s="45"/>
      <c r="WFT110" s="45"/>
      <c r="WFU110" s="45"/>
      <c r="WFV110" s="45"/>
      <c r="WFW110" s="45"/>
      <c r="WFX110" s="45"/>
      <c r="WFY110" s="45"/>
      <c r="WFZ110" s="45"/>
      <c r="WGA110" s="45"/>
      <c r="WGB110" s="45"/>
      <c r="WGC110" s="45"/>
      <c r="WGD110" s="45"/>
      <c r="WGE110" s="45"/>
      <c r="WGF110" s="45"/>
      <c r="WGG110" s="45"/>
      <c r="WGH110" s="45"/>
      <c r="WGI110" s="45"/>
      <c r="WGJ110" s="45"/>
      <c r="WGK110" s="45"/>
      <c r="WGL110" s="45"/>
      <c r="WGM110" s="45"/>
      <c r="WGN110" s="45"/>
      <c r="WGO110" s="45"/>
      <c r="WGP110" s="45"/>
      <c r="WGQ110" s="45"/>
      <c r="WGR110" s="45"/>
      <c r="WGS110" s="45"/>
      <c r="WGT110" s="45"/>
      <c r="WGU110" s="45"/>
      <c r="WGV110" s="45"/>
      <c r="WGW110" s="45"/>
      <c r="WGX110" s="45"/>
      <c r="WGY110" s="45"/>
      <c r="WGZ110" s="45"/>
      <c r="WHA110" s="45"/>
      <c r="WHB110" s="45"/>
      <c r="WHC110" s="45"/>
      <c r="WHD110" s="45"/>
      <c r="WHE110" s="45"/>
      <c r="WHF110" s="45"/>
      <c r="WHG110" s="45"/>
      <c r="WHH110" s="45"/>
      <c r="WHI110" s="45"/>
      <c r="WHJ110" s="45"/>
      <c r="WHK110" s="45"/>
      <c r="WHL110" s="45"/>
      <c r="WHM110" s="45"/>
      <c r="WHN110" s="45"/>
      <c r="WHO110" s="45"/>
      <c r="WHP110" s="45"/>
      <c r="WHQ110" s="45"/>
      <c r="WHR110" s="45"/>
      <c r="WHS110" s="45"/>
      <c r="WHT110" s="45"/>
      <c r="WHU110" s="45"/>
      <c r="WHV110" s="45"/>
      <c r="WHW110" s="45"/>
      <c r="WHX110" s="45"/>
      <c r="WHY110" s="45"/>
      <c r="WHZ110" s="45"/>
      <c r="WIA110" s="45"/>
      <c r="WIB110" s="45"/>
      <c r="WIC110" s="45"/>
      <c r="WID110" s="45"/>
      <c r="WIE110" s="45"/>
      <c r="WIF110" s="45"/>
      <c r="WIG110" s="45"/>
      <c r="WIH110" s="45"/>
      <c r="WII110" s="45"/>
      <c r="WIJ110" s="45"/>
      <c r="WIK110" s="45"/>
      <c r="WIL110" s="45"/>
      <c r="WIM110" s="45"/>
      <c r="WIN110" s="45"/>
      <c r="WIO110" s="45"/>
      <c r="WIP110" s="45"/>
      <c r="WIQ110" s="45"/>
      <c r="WIR110" s="45"/>
      <c r="WIS110" s="45"/>
      <c r="WIT110" s="45"/>
      <c r="WIU110" s="45"/>
      <c r="WIV110" s="45"/>
      <c r="WIW110" s="45"/>
      <c r="WIX110" s="45"/>
      <c r="WIY110" s="45"/>
      <c r="WIZ110" s="45"/>
      <c r="WJA110" s="45"/>
      <c r="WJB110" s="45"/>
      <c r="WJC110" s="45"/>
      <c r="WJD110" s="45"/>
      <c r="WJE110" s="45"/>
      <c r="WJF110" s="45"/>
      <c r="WJG110" s="45"/>
      <c r="WJH110" s="45"/>
      <c r="WJI110" s="45"/>
      <c r="WJJ110" s="45"/>
      <c r="WJK110" s="45"/>
      <c r="WJL110" s="45"/>
      <c r="WJM110" s="45"/>
      <c r="WJN110" s="45"/>
      <c r="WJO110" s="45"/>
      <c r="WJP110" s="45"/>
      <c r="WJQ110" s="45"/>
      <c r="WJR110" s="45"/>
      <c r="WJS110" s="45"/>
      <c r="WJT110" s="45"/>
      <c r="WJU110" s="45"/>
      <c r="WJV110" s="45"/>
      <c r="WJW110" s="45"/>
      <c r="WJX110" s="45"/>
      <c r="WJY110" s="45"/>
      <c r="WJZ110" s="45"/>
      <c r="WKA110" s="45"/>
      <c r="WKB110" s="45"/>
      <c r="WKC110" s="45"/>
      <c r="WKD110" s="45"/>
      <c r="WKE110" s="45"/>
      <c r="WKF110" s="45"/>
      <c r="WKG110" s="45"/>
      <c r="WKH110" s="45"/>
      <c r="WKI110" s="45"/>
      <c r="WKJ110" s="45"/>
      <c r="WKK110" s="45"/>
      <c r="WKL110" s="45"/>
      <c r="WKM110" s="45"/>
      <c r="WKN110" s="45"/>
      <c r="WKO110" s="45"/>
      <c r="WKP110" s="45"/>
      <c r="WKQ110" s="45"/>
      <c r="WKR110" s="45"/>
      <c r="WKS110" s="45"/>
      <c r="WKT110" s="45"/>
      <c r="WKU110" s="45"/>
      <c r="WKV110" s="45"/>
      <c r="WKW110" s="45"/>
      <c r="WKX110" s="45"/>
      <c r="WKY110" s="45"/>
      <c r="WKZ110" s="45"/>
      <c r="WLA110" s="45"/>
      <c r="WLB110" s="45"/>
      <c r="WLC110" s="45"/>
      <c r="WLD110" s="45"/>
      <c r="WLE110" s="45"/>
      <c r="WLF110" s="45"/>
      <c r="WLG110" s="45"/>
      <c r="WLH110" s="45"/>
      <c r="WLI110" s="45"/>
      <c r="WLJ110" s="45"/>
      <c r="WLK110" s="45"/>
      <c r="WLL110" s="45"/>
      <c r="WLM110" s="45"/>
      <c r="WLN110" s="45"/>
      <c r="WLO110" s="45"/>
      <c r="WLP110" s="45"/>
      <c r="WLQ110" s="45"/>
      <c r="WLR110" s="45"/>
      <c r="WLS110" s="45"/>
      <c r="WLT110" s="45"/>
      <c r="WLU110" s="45"/>
      <c r="WLV110" s="45"/>
      <c r="WLW110" s="45"/>
      <c r="WLX110" s="45"/>
      <c r="WLY110" s="45"/>
      <c r="WLZ110" s="45"/>
      <c r="WMA110" s="45"/>
      <c r="WMB110" s="45"/>
      <c r="WMC110" s="45"/>
      <c r="WMD110" s="45"/>
      <c r="WME110" s="45"/>
      <c r="WMF110" s="45"/>
      <c r="WMG110" s="45"/>
      <c r="WMH110" s="45"/>
      <c r="WMI110" s="45"/>
      <c r="WMJ110" s="45"/>
      <c r="WMK110" s="45"/>
      <c r="WML110" s="45"/>
      <c r="WMM110" s="45"/>
      <c r="WMN110" s="45"/>
      <c r="WMO110" s="45"/>
      <c r="WMP110" s="45"/>
      <c r="WMQ110" s="45"/>
      <c r="WMR110" s="45"/>
      <c r="WMS110" s="45"/>
      <c r="WMT110" s="45"/>
      <c r="WMU110" s="45"/>
      <c r="WMV110" s="45"/>
      <c r="WMW110" s="45"/>
      <c r="WMX110" s="45"/>
      <c r="WMY110" s="45"/>
      <c r="WMZ110" s="45"/>
      <c r="WNA110" s="45"/>
      <c r="WNB110" s="45"/>
      <c r="WNC110" s="45"/>
      <c r="WND110" s="45"/>
      <c r="WNE110" s="45"/>
      <c r="WNF110" s="45"/>
      <c r="WNG110" s="45"/>
      <c r="WNH110" s="45"/>
      <c r="WNI110" s="45"/>
      <c r="WNJ110" s="45"/>
      <c r="WNK110" s="45"/>
      <c r="WNL110" s="45"/>
      <c r="WNM110" s="45"/>
      <c r="WNN110" s="45"/>
      <c r="WNO110" s="45"/>
      <c r="WNP110" s="45"/>
      <c r="WNQ110" s="45"/>
      <c r="WNR110" s="45"/>
      <c r="WNS110" s="45"/>
      <c r="WNT110" s="45"/>
      <c r="WNU110" s="45"/>
      <c r="WNV110" s="45"/>
      <c r="WNW110" s="45"/>
      <c r="WNX110" s="45"/>
      <c r="WNY110" s="45"/>
      <c r="WNZ110" s="45"/>
      <c r="WOA110" s="45"/>
      <c r="WOB110" s="45"/>
      <c r="WOC110" s="45"/>
      <c r="WOD110" s="45"/>
      <c r="WOE110" s="45"/>
      <c r="WOF110" s="45"/>
      <c r="WOG110" s="45"/>
      <c r="WOH110" s="45"/>
      <c r="WOI110" s="45"/>
      <c r="WOJ110" s="45"/>
      <c r="WOK110" s="45"/>
      <c r="WOL110" s="45"/>
      <c r="WOM110" s="45"/>
      <c r="WON110" s="45"/>
      <c r="WOO110" s="45"/>
      <c r="WOP110" s="45"/>
      <c r="WOQ110" s="45"/>
      <c r="WOR110" s="45"/>
      <c r="WOS110" s="45"/>
      <c r="WOT110" s="45"/>
      <c r="WOU110" s="45"/>
      <c r="WOV110" s="45"/>
      <c r="WOW110" s="45"/>
      <c r="WOX110" s="45"/>
      <c r="WOY110" s="45"/>
      <c r="WOZ110" s="45"/>
      <c r="WPA110" s="45"/>
      <c r="WPB110" s="45"/>
      <c r="WPC110" s="45"/>
      <c r="WPD110" s="45"/>
      <c r="WPE110" s="45"/>
      <c r="WPF110" s="45"/>
      <c r="WPG110" s="45"/>
      <c r="WPH110" s="45"/>
      <c r="WPI110" s="45"/>
      <c r="WPJ110" s="45"/>
      <c r="WPK110" s="45"/>
      <c r="WPL110" s="45"/>
      <c r="WPM110" s="45"/>
      <c r="WPN110" s="45"/>
      <c r="WPO110" s="45"/>
      <c r="WPP110" s="45"/>
      <c r="WPQ110" s="45"/>
      <c r="WPR110" s="45"/>
      <c r="WPS110" s="45"/>
      <c r="WPT110" s="45"/>
      <c r="WPU110" s="45"/>
      <c r="WPV110" s="45"/>
      <c r="WPW110" s="45"/>
      <c r="WPX110" s="45"/>
      <c r="WPY110" s="45"/>
      <c r="WPZ110" s="45"/>
      <c r="WQA110" s="45"/>
      <c r="WQB110" s="45"/>
      <c r="WQC110" s="45"/>
      <c r="WQD110" s="45"/>
      <c r="WQE110" s="45"/>
      <c r="WQF110" s="45"/>
      <c r="WQG110" s="45"/>
      <c r="WQH110" s="45"/>
      <c r="WQI110" s="45"/>
      <c r="WQJ110" s="45"/>
      <c r="WQK110" s="45"/>
      <c r="WQL110" s="45"/>
      <c r="WQM110" s="45"/>
      <c r="WQN110" s="45"/>
      <c r="WQO110" s="45"/>
      <c r="WQP110" s="45"/>
      <c r="WQQ110" s="45"/>
      <c r="WQR110" s="45"/>
      <c r="WQS110" s="45"/>
      <c r="WQT110" s="45"/>
      <c r="WQU110" s="45"/>
      <c r="WQV110" s="45"/>
      <c r="WQW110" s="45"/>
      <c r="WQX110" s="45"/>
      <c r="WQY110" s="45"/>
      <c r="WQZ110" s="45"/>
      <c r="WRA110" s="45"/>
      <c r="WRB110" s="45"/>
      <c r="WRC110" s="45"/>
      <c r="WRD110" s="45"/>
      <c r="WRE110" s="45"/>
      <c r="WRF110" s="45"/>
      <c r="WRG110" s="45"/>
      <c r="WRH110" s="45"/>
      <c r="WRI110" s="45"/>
      <c r="WRJ110" s="45"/>
      <c r="WRK110" s="45"/>
      <c r="WRL110" s="45"/>
      <c r="WRM110" s="45"/>
      <c r="WRN110" s="45"/>
      <c r="WRO110" s="45"/>
      <c r="WRP110" s="45"/>
      <c r="WRQ110" s="45"/>
      <c r="WRR110" s="45"/>
      <c r="WRS110" s="45"/>
      <c r="WRT110" s="45"/>
      <c r="WRU110" s="45"/>
      <c r="WRV110" s="45"/>
      <c r="WRW110" s="45"/>
      <c r="WRX110" s="45"/>
      <c r="WRY110" s="45"/>
      <c r="WRZ110" s="45"/>
      <c r="WSA110" s="45"/>
      <c r="WSB110" s="45"/>
      <c r="WSC110" s="45"/>
      <c r="WSD110" s="45"/>
      <c r="WSE110" s="45"/>
      <c r="WSF110" s="45"/>
      <c r="WSG110" s="45"/>
      <c r="WSH110" s="45"/>
      <c r="WSI110" s="45"/>
      <c r="WSJ110" s="45"/>
      <c r="WSK110" s="45"/>
      <c r="WSL110" s="45"/>
      <c r="WSM110" s="45"/>
      <c r="WSN110" s="45"/>
      <c r="WSO110" s="45"/>
      <c r="WSP110" s="45"/>
      <c r="WSQ110" s="45"/>
      <c r="WSR110" s="45"/>
      <c r="WSS110" s="45"/>
      <c r="WST110" s="45"/>
      <c r="WSU110" s="45"/>
      <c r="WSV110" s="45"/>
      <c r="WSW110" s="45"/>
      <c r="WSX110" s="45"/>
      <c r="WSY110" s="45"/>
      <c r="WSZ110" s="45"/>
      <c r="WTA110" s="45"/>
      <c r="WTB110" s="45"/>
      <c r="WTC110" s="45"/>
      <c r="WTD110" s="45"/>
      <c r="WTE110" s="45"/>
      <c r="WTF110" s="45"/>
      <c r="WTG110" s="45"/>
      <c r="WTH110" s="45"/>
      <c r="WTI110" s="45"/>
      <c r="WTJ110" s="45"/>
      <c r="WTK110" s="45"/>
      <c r="WTL110" s="45"/>
      <c r="WTM110" s="45"/>
      <c r="WTN110" s="45"/>
      <c r="WTO110" s="45"/>
      <c r="WTP110" s="45"/>
      <c r="WTQ110" s="45"/>
      <c r="WTR110" s="45"/>
      <c r="WTS110" s="45"/>
      <c r="WTT110" s="45"/>
      <c r="WTU110" s="45"/>
      <c r="WTV110" s="45"/>
      <c r="WTW110" s="45"/>
      <c r="WTX110" s="45"/>
      <c r="WTY110" s="45"/>
      <c r="WTZ110" s="45"/>
      <c r="WUA110" s="45"/>
      <c r="WUB110" s="45"/>
      <c r="WUC110" s="45"/>
      <c r="WUD110" s="45"/>
      <c r="WUE110" s="45"/>
      <c r="WUF110" s="45"/>
      <c r="WUG110" s="45"/>
      <c r="WUH110" s="45"/>
      <c r="WUI110" s="45"/>
      <c r="WUJ110" s="45"/>
      <c r="WUK110" s="45"/>
      <c r="WUL110" s="45"/>
      <c r="WUM110" s="45"/>
      <c r="WUN110" s="45"/>
      <c r="WUO110" s="45"/>
      <c r="WUP110" s="45"/>
      <c r="WUQ110" s="45"/>
      <c r="WUR110" s="45"/>
      <c r="WUS110" s="45"/>
      <c r="WUT110" s="45"/>
      <c r="WUU110" s="45"/>
      <c r="WUV110" s="45"/>
      <c r="WUW110" s="45"/>
      <c r="WUX110" s="45"/>
      <c r="WUY110" s="45"/>
      <c r="WUZ110" s="45"/>
      <c r="WVA110" s="45"/>
      <c r="WVB110" s="45"/>
      <c r="WVC110" s="45"/>
      <c r="WVD110" s="45"/>
      <c r="WVE110" s="45"/>
      <c r="WVF110" s="45"/>
      <c r="WVG110" s="45"/>
      <c r="WVH110" s="45"/>
      <c r="WVI110" s="45"/>
      <c r="WVJ110" s="45"/>
      <c r="WVK110" s="45"/>
    </row>
    <row r="111" spans="1:16384">
      <c r="A111" s="378" t="s">
        <v>112</v>
      </c>
      <c r="B111" s="381" t="s">
        <v>2249</v>
      </c>
      <c r="C111" s="379"/>
      <c r="D111" s="132" t="s">
        <v>1313</v>
      </c>
      <c r="E111" s="380">
        <f>'Form Sg1'!H517</f>
        <v>0</v>
      </c>
      <c r="F111" s="379"/>
      <c r="IS111" s="45"/>
      <c r="IT111" s="45"/>
      <c r="IU111" s="45"/>
      <c r="IV111" s="45"/>
      <c r="IW111" s="45"/>
      <c r="IX111" s="45"/>
      <c r="IY111" s="45"/>
      <c r="IZ111" s="45"/>
      <c r="JA111" s="45"/>
      <c r="JB111" s="45"/>
      <c r="JC111" s="45"/>
      <c r="JD111" s="45"/>
      <c r="JE111" s="45"/>
      <c r="JF111" s="45"/>
      <c r="JG111" s="45"/>
      <c r="JH111" s="45"/>
      <c r="JI111" s="45"/>
      <c r="JJ111" s="45"/>
      <c r="JK111" s="45"/>
      <c r="JL111" s="45"/>
      <c r="JM111" s="45"/>
      <c r="JN111" s="45"/>
      <c r="JO111" s="45"/>
      <c r="JP111" s="45"/>
      <c r="JQ111" s="45"/>
      <c r="JR111" s="45"/>
      <c r="JS111" s="45"/>
      <c r="JT111" s="45"/>
      <c r="JU111" s="45"/>
      <c r="JV111" s="45"/>
      <c r="JW111" s="45"/>
      <c r="JX111" s="45"/>
      <c r="JY111" s="45"/>
      <c r="JZ111" s="45"/>
      <c r="KA111" s="45"/>
      <c r="KB111" s="45"/>
      <c r="KC111" s="45"/>
      <c r="KD111" s="45"/>
      <c r="KE111" s="45"/>
      <c r="KF111" s="45"/>
      <c r="KG111" s="45"/>
      <c r="KH111" s="45"/>
      <c r="KI111" s="45"/>
      <c r="KJ111" s="45"/>
      <c r="KK111" s="45"/>
      <c r="KL111" s="45"/>
      <c r="KM111" s="45"/>
      <c r="KN111" s="45"/>
      <c r="KO111" s="45"/>
      <c r="KP111" s="45"/>
      <c r="KQ111" s="45"/>
      <c r="KR111" s="45"/>
      <c r="KS111" s="45"/>
      <c r="KT111" s="45"/>
      <c r="KU111" s="45"/>
      <c r="KV111" s="45"/>
      <c r="KW111" s="45"/>
      <c r="KX111" s="45"/>
      <c r="KY111" s="45"/>
      <c r="KZ111" s="45"/>
      <c r="LA111" s="45"/>
      <c r="LB111" s="45"/>
      <c r="LC111" s="45"/>
      <c r="LD111" s="45"/>
      <c r="LE111" s="45"/>
      <c r="LF111" s="45"/>
      <c r="LG111" s="45"/>
      <c r="LH111" s="45"/>
      <c r="LI111" s="45"/>
      <c r="LJ111" s="45"/>
      <c r="LK111" s="45"/>
      <c r="LL111" s="45"/>
      <c r="LM111" s="45"/>
      <c r="LN111" s="45"/>
      <c r="LO111" s="45"/>
      <c r="LP111" s="45"/>
      <c r="LQ111" s="45"/>
      <c r="LR111" s="45"/>
      <c r="LS111" s="45"/>
      <c r="LT111" s="45"/>
      <c r="LU111" s="45"/>
      <c r="LV111" s="45"/>
      <c r="LW111" s="45"/>
      <c r="LX111" s="45"/>
      <c r="LY111" s="45"/>
      <c r="LZ111" s="45"/>
      <c r="MA111" s="45"/>
      <c r="MB111" s="45"/>
      <c r="MC111" s="45"/>
      <c r="MD111" s="45"/>
      <c r="ME111" s="45"/>
      <c r="MF111" s="45"/>
      <c r="MG111" s="45"/>
      <c r="MH111" s="45"/>
      <c r="MI111" s="45"/>
      <c r="MJ111" s="45"/>
      <c r="MK111" s="45"/>
      <c r="ML111" s="45"/>
      <c r="MM111" s="45"/>
      <c r="MN111" s="45"/>
      <c r="MO111" s="45"/>
      <c r="MP111" s="45"/>
      <c r="MQ111" s="45"/>
      <c r="MR111" s="45"/>
      <c r="MS111" s="45"/>
      <c r="MT111" s="45"/>
      <c r="MU111" s="45"/>
      <c r="MV111" s="45"/>
      <c r="MW111" s="45"/>
      <c r="MX111" s="45"/>
      <c r="MY111" s="45"/>
      <c r="MZ111" s="45"/>
      <c r="NA111" s="45"/>
      <c r="NB111" s="45"/>
      <c r="NC111" s="45"/>
      <c r="ND111" s="45"/>
      <c r="NE111" s="45"/>
      <c r="NF111" s="45"/>
      <c r="NG111" s="45"/>
      <c r="NH111" s="45"/>
      <c r="NI111" s="45"/>
      <c r="NJ111" s="45"/>
      <c r="NK111" s="45"/>
      <c r="NL111" s="45"/>
      <c r="NM111" s="45"/>
      <c r="NN111" s="45"/>
      <c r="NO111" s="45"/>
      <c r="NP111" s="45"/>
      <c r="NQ111" s="45"/>
      <c r="NR111" s="45"/>
      <c r="NS111" s="45"/>
      <c r="NT111" s="45"/>
      <c r="NU111" s="45"/>
      <c r="NV111" s="45"/>
      <c r="NW111" s="45"/>
      <c r="NX111" s="45"/>
      <c r="NY111" s="45"/>
      <c r="NZ111" s="45"/>
      <c r="OA111" s="45"/>
      <c r="OB111" s="45"/>
      <c r="OC111" s="45"/>
      <c r="OD111" s="45"/>
      <c r="OE111" s="45"/>
      <c r="OF111" s="45"/>
      <c r="OG111" s="45"/>
      <c r="OH111" s="45"/>
      <c r="OI111" s="45"/>
      <c r="OJ111" s="45"/>
      <c r="OK111" s="45"/>
      <c r="OL111" s="45"/>
      <c r="OM111" s="45"/>
      <c r="ON111" s="45"/>
      <c r="OO111" s="45"/>
      <c r="OP111" s="45"/>
      <c r="OQ111" s="45"/>
      <c r="OR111" s="45"/>
      <c r="OS111" s="45"/>
      <c r="OT111" s="45"/>
      <c r="OU111" s="45"/>
      <c r="OV111" s="45"/>
      <c r="OW111" s="45"/>
      <c r="OX111" s="45"/>
      <c r="OY111" s="45"/>
      <c r="OZ111" s="45"/>
      <c r="PA111" s="45"/>
      <c r="PB111" s="45"/>
      <c r="PC111" s="45"/>
      <c r="PD111" s="45"/>
      <c r="PE111" s="45"/>
      <c r="PF111" s="45"/>
      <c r="PG111" s="45"/>
      <c r="PH111" s="45"/>
      <c r="PI111" s="45"/>
      <c r="PJ111" s="45"/>
      <c r="PK111" s="45"/>
      <c r="PL111" s="45"/>
      <c r="PM111" s="45"/>
      <c r="PN111" s="45"/>
      <c r="PO111" s="45"/>
      <c r="PP111" s="45"/>
      <c r="PQ111" s="45"/>
      <c r="PR111" s="45"/>
      <c r="PS111" s="45"/>
      <c r="PT111" s="45"/>
      <c r="PU111" s="45"/>
      <c r="PV111" s="45"/>
      <c r="PW111" s="45"/>
      <c r="PX111" s="45"/>
      <c r="PY111" s="45"/>
      <c r="PZ111" s="45"/>
      <c r="QA111" s="45"/>
      <c r="QB111" s="45"/>
      <c r="QC111" s="45"/>
      <c r="QD111" s="45"/>
      <c r="QE111" s="45"/>
      <c r="QF111" s="45"/>
      <c r="QG111" s="45"/>
      <c r="QH111" s="45"/>
      <c r="QI111" s="45"/>
      <c r="QJ111" s="45"/>
      <c r="QK111" s="45"/>
      <c r="QL111" s="45"/>
      <c r="QM111" s="45"/>
      <c r="QN111" s="45"/>
      <c r="QO111" s="45"/>
      <c r="QP111" s="45"/>
      <c r="QQ111" s="45"/>
      <c r="QR111" s="45"/>
      <c r="QS111" s="45"/>
      <c r="QT111" s="45"/>
      <c r="QU111" s="45"/>
      <c r="QV111" s="45"/>
      <c r="QW111" s="45"/>
      <c r="QX111" s="45"/>
      <c r="QY111" s="45"/>
      <c r="QZ111" s="45"/>
      <c r="RA111" s="45"/>
      <c r="RB111" s="45"/>
      <c r="RC111" s="45"/>
      <c r="RD111" s="45"/>
      <c r="RE111" s="45"/>
      <c r="RF111" s="45"/>
      <c r="RG111" s="45"/>
      <c r="RH111" s="45"/>
      <c r="RI111" s="45"/>
      <c r="RJ111" s="45"/>
      <c r="RK111" s="45"/>
      <c r="RL111" s="45"/>
      <c r="RM111" s="45"/>
      <c r="RN111" s="45"/>
      <c r="RO111" s="45"/>
      <c r="RP111" s="45"/>
      <c r="RQ111" s="45"/>
      <c r="RR111" s="45"/>
      <c r="RS111" s="45"/>
      <c r="RT111" s="45"/>
      <c r="RU111" s="45"/>
      <c r="RV111" s="45"/>
      <c r="RW111" s="45"/>
      <c r="RX111" s="45"/>
      <c r="RY111" s="45"/>
      <c r="RZ111" s="45"/>
      <c r="SA111" s="45"/>
      <c r="SB111" s="45"/>
      <c r="SC111" s="45"/>
      <c r="SD111" s="45"/>
      <c r="SE111" s="45"/>
      <c r="SF111" s="45"/>
      <c r="SG111" s="45"/>
      <c r="SH111" s="45"/>
      <c r="SI111" s="45"/>
      <c r="SJ111" s="45"/>
      <c r="SK111" s="45"/>
      <c r="SL111" s="45"/>
      <c r="SM111" s="45"/>
      <c r="SN111" s="45"/>
      <c r="SO111" s="45"/>
      <c r="SP111" s="45"/>
      <c r="SQ111" s="45"/>
      <c r="SR111" s="45"/>
      <c r="SS111" s="45"/>
      <c r="ST111" s="45"/>
      <c r="SU111" s="45"/>
      <c r="SV111" s="45"/>
      <c r="SW111" s="45"/>
      <c r="SX111" s="45"/>
      <c r="SY111" s="45"/>
      <c r="SZ111" s="45"/>
      <c r="TA111" s="45"/>
      <c r="TB111" s="45"/>
      <c r="TC111" s="45"/>
      <c r="TD111" s="45"/>
      <c r="TE111" s="45"/>
      <c r="TF111" s="45"/>
      <c r="TG111" s="45"/>
      <c r="TH111" s="45"/>
      <c r="TI111" s="45"/>
      <c r="TJ111" s="45"/>
      <c r="TK111" s="45"/>
      <c r="TL111" s="45"/>
      <c r="TM111" s="45"/>
      <c r="TN111" s="45"/>
      <c r="TO111" s="45"/>
      <c r="TP111" s="45"/>
      <c r="TQ111" s="45"/>
      <c r="TR111" s="45"/>
      <c r="TS111" s="45"/>
      <c r="TT111" s="45"/>
      <c r="TU111" s="45"/>
      <c r="TV111" s="45"/>
      <c r="TW111" s="45"/>
      <c r="TX111" s="45"/>
      <c r="TY111" s="45"/>
      <c r="TZ111" s="45"/>
      <c r="UA111" s="45"/>
      <c r="UB111" s="45"/>
      <c r="UC111" s="45"/>
      <c r="UD111" s="45"/>
      <c r="UE111" s="45"/>
      <c r="UF111" s="45"/>
      <c r="UG111" s="45"/>
      <c r="UH111" s="45"/>
      <c r="UI111" s="45"/>
      <c r="UJ111" s="45"/>
      <c r="UK111" s="45"/>
      <c r="UL111" s="45"/>
      <c r="UM111" s="45"/>
      <c r="UN111" s="45"/>
      <c r="UO111" s="45"/>
      <c r="UP111" s="45"/>
      <c r="UQ111" s="45"/>
      <c r="UR111" s="45"/>
      <c r="US111" s="45"/>
      <c r="UT111" s="45"/>
      <c r="UU111" s="45"/>
      <c r="UV111" s="45"/>
      <c r="UW111" s="45"/>
      <c r="UX111" s="45"/>
      <c r="UY111" s="45"/>
      <c r="UZ111" s="45"/>
      <c r="VA111" s="45"/>
      <c r="VB111" s="45"/>
      <c r="VC111" s="45"/>
      <c r="VD111" s="45"/>
      <c r="VE111" s="45"/>
      <c r="VF111" s="45"/>
      <c r="VG111" s="45"/>
      <c r="VH111" s="45"/>
      <c r="VI111" s="45"/>
      <c r="VJ111" s="45"/>
      <c r="VK111" s="45"/>
      <c r="VL111" s="45"/>
      <c r="VM111" s="45"/>
      <c r="VN111" s="45"/>
      <c r="VO111" s="45"/>
      <c r="VP111" s="45"/>
      <c r="VQ111" s="45"/>
      <c r="VR111" s="45"/>
      <c r="VS111" s="45"/>
      <c r="VT111" s="45"/>
      <c r="VU111" s="45"/>
      <c r="VV111" s="45"/>
      <c r="VW111" s="45"/>
      <c r="VX111" s="45"/>
      <c r="VY111" s="45"/>
      <c r="VZ111" s="45"/>
      <c r="WA111" s="45"/>
      <c r="WB111" s="45"/>
      <c r="WC111" s="45"/>
      <c r="WD111" s="45"/>
      <c r="WE111" s="45"/>
      <c r="WF111" s="45"/>
      <c r="WG111" s="45"/>
      <c r="WH111" s="45"/>
      <c r="WI111" s="45"/>
      <c r="WJ111" s="45"/>
      <c r="WK111" s="45"/>
      <c r="WL111" s="45"/>
      <c r="WM111" s="45"/>
      <c r="WN111" s="45"/>
      <c r="WO111" s="45"/>
      <c r="WP111" s="45"/>
      <c r="WQ111" s="45"/>
      <c r="WR111" s="45"/>
      <c r="WS111" s="45"/>
      <c r="WT111" s="45"/>
      <c r="WU111" s="45"/>
      <c r="WV111" s="45"/>
      <c r="WW111" s="45"/>
      <c r="WX111" s="45"/>
      <c r="WY111" s="45"/>
      <c r="WZ111" s="45"/>
      <c r="XA111" s="45"/>
      <c r="XB111" s="45"/>
      <c r="XC111" s="45"/>
      <c r="XD111" s="45"/>
      <c r="XE111" s="45"/>
      <c r="XF111" s="45"/>
      <c r="XG111" s="45"/>
      <c r="XH111" s="45"/>
      <c r="XI111" s="45"/>
      <c r="XJ111" s="45"/>
      <c r="XK111" s="45"/>
      <c r="XL111" s="45"/>
      <c r="XM111" s="45"/>
      <c r="XN111" s="45"/>
      <c r="XO111" s="45"/>
      <c r="XP111" s="45"/>
      <c r="XQ111" s="45"/>
      <c r="XR111" s="45"/>
      <c r="XS111" s="45"/>
      <c r="XT111" s="45"/>
      <c r="XU111" s="45"/>
      <c r="XV111" s="45"/>
      <c r="XW111" s="45"/>
      <c r="XX111" s="45"/>
      <c r="XY111" s="45"/>
      <c r="XZ111" s="45"/>
      <c r="YA111" s="45"/>
      <c r="YB111" s="45"/>
      <c r="YC111" s="45"/>
      <c r="YD111" s="45"/>
      <c r="YE111" s="45"/>
      <c r="YF111" s="45"/>
      <c r="YG111" s="45"/>
      <c r="YH111" s="45"/>
      <c r="YI111" s="45"/>
      <c r="YJ111" s="45"/>
      <c r="YK111" s="45"/>
      <c r="YL111" s="45"/>
      <c r="YM111" s="45"/>
      <c r="YN111" s="45"/>
      <c r="YO111" s="45"/>
      <c r="YP111" s="45"/>
      <c r="YQ111" s="45"/>
      <c r="YR111" s="45"/>
      <c r="YS111" s="45"/>
      <c r="YT111" s="45"/>
      <c r="YU111" s="45"/>
      <c r="YV111" s="45"/>
      <c r="YW111" s="45"/>
      <c r="YX111" s="45"/>
      <c r="YY111" s="45"/>
      <c r="YZ111" s="45"/>
      <c r="ZA111" s="45"/>
      <c r="ZB111" s="45"/>
      <c r="ZC111" s="45"/>
      <c r="ZD111" s="45"/>
      <c r="ZE111" s="45"/>
      <c r="ZF111" s="45"/>
      <c r="ZG111" s="45"/>
      <c r="ZH111" s="45"/>
      <c r="ZI111" s="45"/>
      <c r="ZJ111" s="45"/>
      <c r="ZK111" s="45"/>
      <c r="ZL111" s="45"/>
      <c r="ZM111" s="45"/>
      <c r="ZN111" s="45"/>
      <c r="ZO111" s="45"/>
      <c r="ZP111" s="45"/>
      <c r="ZQ111" s="45"/>
      <c r="ZR111" s="45"/>
      <c r="ZS111" s="45"/>
      <c r="ZT111" s="45"/>
      <c r="ZU111" s="45"/>
      <c r="ZV111" s="45"/>
      <c r="ZW111" s="45"/>
      <c r="ZX111" s="45"/>
      <c r="ZY111" s="45"/>
      <c r="ZZ111" s="45"/>
      <c r="AAA111" s="45"/>
      <c r="AAB111" s="45"/>
      <c r="AAC111" s="45"/>
      <c r="AAD111" s="45"/>
      <c r="AAE111" s="45"/>
      <c r="AAF111" s="45"/>
      <c r="AAG111" s="45"/>
      <c r="AAH111" s="45"/>
      <c r="AAI111" s="45"/>
      <c r="AAJ111" s="45"/>
      <c r="AAK111" s="45"/>
      <c r="AAL111" s="45"/>
      <c r="AAM111" s="45"/>
      <c r="AAN111" s="45"/>
      <c r="AAO111" s="45"/>
      <c r="AAP111" s="45"/>
      <c r="AAQ111" s="45"/>
      <c r="AAR111" s="45"/>
      <c r="AAS111" s="45"/>
      <c r="AAT111" s="45"/>
      <c r="AAU111" s="45"/>
      <c r="AAV111" s="45"/>
      <c r="AAW111" s="45"/>
      <c r="AAX111" s="45"/>
      <c r="AAY111" s="45"/>
      <c r="AAZ111" s="45"/>
      <c r="ABA111" s="45"/>
      <c r="ABB111" s="45"/>
      <c r="ABC111" s="45"/>
      <c r="ABD111" s="45"/>
      <c r="ABE111" s="45"/>
      <c r="ABF111" s="45"/>
      <c r="ABG111" s="45"/>
      <c r="ABH111" s="45"/>
      <c r="ABI111" s="45"/>
      <c r="ABJ111" s="45"/>
      <c r="ABK111" s="45"/>
      <c r="ABL111" s="45"/>
      <c r="ABM111" s="45"/>
      <c r="ABN111" s="45"/>
      <c r="ABO111" s="45"/>
      <c r="ABP111" s="45"/>
      <c r="ABQ111" s="45"/>
      <c r="ABR111" s="45"/>
      <c r="ABS111" s="45"/>
      <c r="ABT111" s="45"/>
      <c r="ABU111" s="45"/>
      <c r="ABV111" s="45"/>
      <c r="ABW111" s="45"/>
      <c r="ABX111" s="45"/>
      <c r="ABY111" s="45"/>
      <c r="ABZ111" s="45"/>
      <c r="ACA111" s="45"/>
      <c r="ACB111" s="45"/>
      <c r="ACC111" s="45"/>
      <c r="ACD111" s="45"/>
      <c r="ACE111" s="45"/>
      <c r="ACF111" s="45"/>
      <c r="ACG111" s="45"/>
      <c r="ACH111" s="45"/>
      <c r="ACI111" s="45"/>
      <c r="ACJ111" s="45"/>
      <c r="ACK111" s="45"/>
      <c r="ACL111" s="45"/>
      <c r="ACM111" s="45"/>
      <c r="ACN111" s="45"/>
      <c r="ACO111" s="45"/>
      <c r="ACP111" s="45"/>
      <c r="ACQ111" s="45"/>
      <c r="ACR111" s="45"/>
      <c r="ACS111" s="45"/>
      <c r="ACT111" s="45"/>
      <c r="ACU111" s="45"/>
      <c r="ACV111" s="45"/>
      <c r="ACW111" s="45"/>
      <c r="ACX111" s="45"/>
      <c r="ACY111" s="45"/>
      <c r="ACZ111" s="45"/>
      <c r="ADA111" s="45"/>
      <c r="ADB111" s="45"/>
      <c r="ADC111" s="45"/>
      <c r="ADD111" s="45"/>
      <c r="ADE111" s="45"/>
      <c r="ADF111" s="45"/>
      <c r="ADG111" s="45"/>
      <c r="ADH111" s="45"/>
      <c r="ADI111" s="45"/>
      <c r="ADJ111" s="45"/>
      <c r="ADK111" s="45"/>
      <c r="ADL111" s="45"/>
      <c r="ADM111" s="45"/>
      <c r="ADN111" s="45"/>
      <c r="ADO111" s="45"/>
      <c r="ADP111" s="45"/>
      <c r="ADQ111" s="45"/>
      <c r="ADR111" s="45"/>
      <c r="ADS111" s="45"/>
      <c r="ADT111" s="45"/>
      <c r="ADU111" s="45"/>
      <c r="ADV111" s="45"/>
      <c r="ADW111" s="45"/>
      <c r="ADX111" s="45"/>
      <c r="ADY111" s="45"/>
      <c r="ADZ111" s="45"/>
      <c r="AEA111" s="45"/>
      <c r="AEB111" s="45"/>
      <c r="AEC111" s="45"/>
      <c r="AED111" s="45"/>
      <c r="AEE111" s="45"/>
      <c r="AEF111" s="45"/>
      <c r="AEG111" s="45"/>
      <c r="AEH111" s="45"/>
      <c r="AEI111" s="45"/>
      <c r="AEJ111" s="45"/>
      <c r="AEK111" s="45"/>
      <c r="AEL111" s="45"/>
      <c r="AEM111" s="45"/>
      <c r="AEN111" s="45"/>
      <c r="AEO111" s="45"/>
      <c r="AEP111" s="45"/>
      <c r="AEQ111" s="45"/>
      <c r="AER111" s="45"/>
      <c r="AES111" s="45"/>
      <c r="AET111" s="45"/>
      <c r="AEU111" s="45"/>
      <c r="AEV111" s="45"/>
      <c r="AEW111" s="45"/>
      <c r="AEX111" s="45"/>
      <c r="AEY111" s="45"/>
      <c r="AEZ111" s="45"/>
      <c r="AFA111" s="45"/>
      <c r="AFB111" s="45"/>
      <c r="AFC111" s="45"/>
      <c r="AFD111" s="45"/>
      <c r="AFE111" s="45"/>
      <c r="AFF111" s="45"/>
      <c r="AFG111" s="45"/>
      <c r="AFH111" s="45"/>
      <c r="AFI111" s="45"/>
      <c r="AFJ111" s="45"/>
      <c r="AFK111" s="45"/>
      <c r="AFL111" s="45"/>
      <c r="AFM111" s="45"/>
      <c r="AFN111" s="45"/>
      <c r="AFO111" s="45"/>
      <c r="AFP111" s="45"/>
      <c r="AFQ111" s="45"/>
      <c r="AFR111" s="45"/>
      <c r="AFS111" s="45"/>
      <c r="AFT111" s="45"/>
      <c r="AFU111" s="45"/>
      <c r="AFV111" s="45"/>
      <c r="AFW111" s="45"/>
      <c r="AFX111" s="45"/>
      <c r="AFY111" s="45"/>
      <c r="AFZ111" s="45"/>
      <c r="AGA111" s="45"/>
      <c r="AGB111" s="45"/>
      <c r="AGC111" s="45"/>
      <c r="AGD111" s="45"/>
      <c r="AGE111" s="45"/>
      <c r="AGF111" s="45"/>
      <c r="AGG111" s="45"/>
      <c r="AGH111" s="45"/>
      <c r="AGI111" s="45"/>
      <c r="AGJ111" s="45"/>
      <c r="AGK111" s="45"/>
      <c r="AGL111" s="45"/>
      <c r="AGM111" s="45"/>
      <c r="AGN111" s="45"/>
      <c r="AGO111" s="45"/>
      <c r="AGP111" s="45"/>
      <c r="AGQ111" s="45"/>
      <c r="AGR111" s="45"/>
      <c r="AGS111" s="45"/>
      <c r="AGT111" s="45"/>
      <c r="AGU111" s="45"/>
      <c r="AGV111" s="45"/>
      <c r="AGW111" s="45"/>
      <c r="AGX111" s="45"/>
      <c r="AGY111" s="45"/>
      <c r="AGZ111" s="45"/>
      <c r="AHA111" s="45"/>
      <c r="AHB111" s="45"/>
      <c r="AHC111" s="45"/>
      <c r="AHD111" s="45"/>
      <c r="AHE111" s="45"/>
      <c r="AHF111" s="45"/>
      <c r="AHG111" s="45"/>
      <c r="AHH111" s="45"/>
      <c r="AHI111" s="45"/>
      <c r="AHJ111" s="45"/>
      <c r="AHK111" s="45"/>
      <c r="AHL111" s="45"/>
      <c r="AHM111" s="45"/>
      <c r="AHN111" s="45"/>
      <c r="AHO111" s="45"/>
      <c r="AHP111" s="45"/>
      <c r="AHQ111" s="45"/>
      <c r="AHR111" s="45"/>
      <c r="AHS111" s="45"/>
      <c r="AHT111" s="45"/>
      <c r="AHU111" s="45"/>
      <c r="AHV111" s="45"/>
      <c r="AHW111" s="45"/>
      <c r="AHX111" s="45"/>
      <c r="AHY111" s="45"/>
      <c r="AHZ111" s="45"/>
      <c r="AIA111" s="45"/>
      <c r="AIB111" s="45"/>
      <c r="AIC111" s="45"/>
      <c r="AID111" s="45"/>
      <c r="AIE111" s="45"/>
      <c r="AIF111" s="45"/>
      <c r="AIG111" s="45"/>
      <c r="AIH111" s="45"/>
      <c r="AII111" s="45"/>
      <c r="AIJ111" s="45"/>
      <c r="AIK111" s="45"/>
      <c r="AIL111" s="45"/>
      <c r="AIM111" s="45"/>
      <c r="AIN111" s="45"/>
      <c r="AIO111" s="45"/>
      <c r="AIP111" s="45"/>
      <c r="AIQ111" s="45"/>
      <c r="AIR111" s="45"/>
      <c r="AIS111" s="45"/>
      <c r="AIT111" s="45"/>
      <c r="AIU111" s="45"/>
      <c r="AIV111" s="45"/>
      <c r="AIW111" s="45"/>
      <c r="AIX111" s="45"/>
      <c r="AIY111" s="45"/>
      <c r="AIZ111" s="45"/>
      <c r="AJA111" s="45"/>
      <c r="AJB111" s="45"/>
      <c r="AJC111" s="45"/>
      <c r="AJD111" s="45"/>
      <c r="AJE111" s="45"/>
      <c r="AJF111" s="45"/>
      <c r="AJG111" s="45"/>
      <c r="AJH111" s="45"/>
      <c r="AJI111" s="45"/>
      <c r="AJJ111" s="45"/>
      <c r="AJK111" s="45"/>
      <c r="AJL111" s="45"/>
      <c r="AJM111" s="45"/>
      <c r="AJN111" s="45"/>
      <c r="AJO111" s="45"/>
      <c r="AJP111" s="45"/>
      <c r="AJQ111" s="45"/>
      <c r="AJR111" s="45"/>
      <c r="AJS111" s="45"/>
      <c r="AJT111" s="45"/>
      <c r="AJU111" s="45"/>
      <c r="AJV111" s="45"/>
      <c r="AJW111" s="45"/>
      <c r="AJX111" s="45"/>
      <c r="AJY111" s="45"/>
      <c r="AJZ111" s="45"/>
      <c r="AKA111" s="45"/>
      <c r="AKB111" s="45"/>
      <c r="AKC111" s="45"/>
      <c r="AKD111" s="45"/>
      <c r="AKE111" s="45"/>
      <c r="AKF111" s="45"/>
      <c r="AKG111" s="45"/>
      <c r="AKH111" s="45"/>
      <c r="AKI111" s="45"/>
      <c r="AKJ111" s="45"/>
      <c r="AKK111" s="45"/>
      <c r="AKL111" s="45"/>
      <c r="AKM111" s="45"/>
      <c r="AKN111" s="45"/>
      <c r="AKO111" s="45"/>
      <c r="AKP111" s="45"/>
      <c r="AKQ111" s="45"/>
      <c r="AKR111" s="45"/>
      <c r="AKS111" s="45"/>
      <c r="AKT111" s="45"/>
      <c r="AKU111" s="45"/>
      <c r="AKV111" s="45"/>
      <c r="AKW111" s="45"/>
      <c r="AKX111" s="45"/>
      <c r="AKY111" s="45"/>
      <c r="AKZ111" s="45"/>
      <c r="ALA111" s="45"/>
      <c r="ALB111" s="45"/>
      <c r="ALC111" s="45"/>
      <c r="ALD111" s="45"/>
      <c r="ALE111" s="45"/>
      <c r="ALF111" s="45"/>
      <c r="ALG111" s="45"/>
      <c r="ALH111" s="45"/>
      <c r="ALI111" s="45"/>
      <c r="ALJ111" s="45"/>
      <c r="ALK111" s="45"/>
      <c r="ALL111" s="45"/>
      <c r="ALM111" s="45"/>
      <c r="ALN111" s="45"/>
      <c r="ALO111" s="45"/>
      <c r="ALP111" s="45"/>
      <c r="ALQ111" s="45"/>
      <c r="ALR111" s="45"/>
      <c r="ALS111" s="45"/>
      <c r="ALT111" s="45"/>
      <c r="ALU111" s="45"/>
      <c r="ALV111" s="45"/>
      <c r="ALW111" s="45"/>
      <c r="ALX111" s="45"/>
      <c r="ALY111" s="45"/>
      <c r="ALZ111" s="45"/>
      <c r="AMA111" s="45"/>
      <c r="AMB111" s="45"/>
      <c r="AMC111" s="45"/>
      <c r="AMD111" s="45"/>
      <c r="AME111" s="45"/>
      <c r="AMF111" s="45"/>
      <c r="AMG111" s="45"/>
      <c r="AMH111" s="45"/>
      <c r="AMI111" s="45"/>
      <c r="AMJ111" s="45"/>
      <c r="AMK111" s="45"/>
      <c r="AML111" s="45"/>
      <c r="AMM111" s="45"/>
      <c r="AMN111" s="45"/>
      <c r="AMO111" s="45"/>
      <c r="AMP111" s="45"/>
      <c r="AMQ111" s="45"/>
      <c r="AMR111" s="45"/>
      <c r="AMS111" s="45"/>
      <c r="AMT111" s="45"/>
      <c r="AMU111" s="45"/>
      <c r="AMV111" s="45"/>
      <c r="AMW111" s="45"/>
      <c r="AMX111" s="45"/>
      <c r="AMY111" s="45"/>
      <c r="AMZ111" s="45"/>
      <c r="ANA111" s="45"/>
      <c r="ANB111" s="45"/>
      <c r="ANC111" s="45"/>
      <c r="AND111" s="45"/>
      <c r="ANE111" s="45"/>
      <c r="ANF111" s="45"/>
      <c r="ANG111" s="45"/>
      <c r="ANH111" s="45"/>
      <c r="ANI111" s="45"/>
      <c r="ANJ111" s="45"/>
      <c r="ANK111" s="45"/>
      <c r="ANL111" s="45"/>
      <c r="ANM111" s="45"/>
      <c r="ANN111" s="45"/>
      <c r="ANO111" s="45"/>
      <c r="ANP111" s="45"/>
      <c r="ANQ111" s="45"/>
      <c r="ANR111" s="45"/>
      <c r="ANS111" s="45"/>
      <c r="ANT111" s="45"/>
      <c r="ANU111" s="45"/>
      <c r="ANV111" s="45"/>
      <c r="ANW111" s="45"/>
      <c r="ANX111" s="45"/>
      <c r="ANY111" s="45"/>
      <c r="ANZ111" s="45"/>
      <c r="AOA111" s="45"/>
      <c r="AOB111" s="45"/>
      <c r="AOC111" s="45"/>
      <c r="AOD111" s="45"/>
      <c r="AOE111" s="45"/>
      <c r="AOF111" s="45"/>
      <c r="AOG111" s="45"/>
      <c r="AOH111" s="45"/>
      <c r="AOI111" s="45"/>
      <c r="AOJ111" s="45"/>
      <c r="AOK111" s="45"/>
      <c r="AOL111" s="45"/>
      <c r="AOM111" s="45"/>
      <c r="AON111" s="45"/>
      <c r="AOO111" s="45"/>
      <c r="AOP111" s="45"/>
      <c r="AOQ111" s="45"/>
      <c r="AOR111" s="45"/>
      <c r="AOS111" s="45"/>
      <c r="AOT111" s="45"/>
      <c r="AOU111" s="45"/>
      <c r="AOV111" s="45"/>
      <c r="AOW111" s="45"/>
      <c r="AOX111" s="45"/>
      <c r="AOY111" s="45"/>
      <c r="AOZ111" s="45"/>
      <c r="APA111" s="45"/>
      <c r="APB111" s="45"/>
      <c r="APC111" s="45"/>
      <c r="APD111" s="45"/>
      <c r="APE111" s="45"/>
      <c r="APF111" s="45"/>
      <c r="APG111" s="45"/>
      <c r="APH111" s="45"/>
      <c r="API111" s="45"/>
      <c r="APJ111" s="45"/>
      <c r="APK111" s="45"/>
      <c r="APL111" s="45"/>
      <c r="APM111" s="45"/>
      <c r="APN111" s="45"/>
      <c r="APO111" s="45"/>
      <c r="APP111" s="45"/>
      <c r="APQ111" s="45"/>
      <c r="APR111" s="45"/>
      <c r="APS111" s="45"/>
      <c r="APT111" s="45"/>
      <c r="APU111" s="45"/>
      <c r="APV111" s="45"/>
      <c r="APW111" s="45"/>
      <c r="APX111" s="45"/>
      <c r="APY111" s="45"/>
      <c r="APZ111" s="45"/>
      <c r="AQA111" s="45"/>
      <c r="AQB111" s="45"/>
      <c r="AQC111" s="45"/>
      <c r="AQD111" s="45"/>
      <c r="AQE111" s="45"/>
      <c r="AQF111" s="45"/>
      <c r="AQG111" s="45"/>
      <c r="AQH111" s="45"/>
      <c r="AQI111" s="45"/>
      <c r="AQJ111" s="45"/>
      <c r="AQK111" s="45"/>
      <c r="AQL111" s="45"/>
      <c r="AQM111" s="45"/>
      <c r="AQN111" s="45"/>
      <c r="AQO111" s="45"/>
      <c r="AQP111" s="45"/>
      <c r="AQQ111" s="45"/>
      <c r="AQR111" s="45"/>
      <c r="AQS111" s="45"/>
      <c r="AQT111" s="45"/>
      <c r="AQU111" s="45"/>
      <c r="AQV111" s="45"/>
      <c r="AQW111" s="45"/>
      <c r="AQX111" s="45"/>
      <c r="AQY111" s="45"/>
      <c r="AQZ111" s="45"/>
      <c r="ARA111" s="45"/>
      <c r="ARB111" s="45"/>
      <c r="ARC111" s="45"/>
      <c r="ARD111" s="45"/>
      <c r="ARE111" s="45"/>
      <c r="ARF111" s="45"/>
      <c r="ARG111" s="45"/>
      <c r="ARH111" s="45"/>
      <c r="ARI111" s="45"/>
      <c r="ARJ111" s="45"/>
      <c r="ARK111" s="45"/>
      <c r="ARL111" s="45"/>
      <c r="ARM111" s="45"/>
      <c r="ARN111" s="45"/>
      <c r="ARO111" s="45"/>
      <c r="ARP111" s="45"/>
      <c r="ARQ111" s="45"/>
      <c r="ARR111" s="45"/>
      <c r="ARS111" s="45"/>
      <c r="ART111" s="45"/>
      <c r="ARU111" s="45"/>
      <c r="ARV111" s="45"/>
      <c r="ARW111" s="45"/>
      <c r="ARX111" s="45"/>
      <c r="ARY111" s="45"/>
      <c r="ARZ111" s="45"/>
      <c r="ASA111" s="45"/>
      <c r="ASB111" s="45"/>
      <c r="ASC111" s="45"/>
      <c r="ASD111" s="45"/>
      <c r="ASE111" s="45"/>
      <c r="ASF111" s="45"/>
      <c r="ASG111" s="45"/>
      <c r="ASH111" s="45"/>
      <c r="ASI111" s="45"/>
      <c r="ASJ111" s="45"/>
      <c r="ASK111" s="45"/>
      <c r="ASL111" s="45"/>
      <c r="ASM111" s="45"/>
      <c r="ASN111" s="45"/>
      <c r="ASO111" s="45"/>
      <c r="ASP111" s="45"/>
      <c r="ASQ111" s="45"/>
      <c r="ASR111" s="45"/>
      <c r="ASS111" s="45"/>
      <c r="AST111" s="45"/>
      <c r="ASU111" s="45"/>
      <c r="ASV111" s="45"/>
      <c r="ASW111" s="45"/>
      <c r="ASX111" s="45"/>
      <c r="ASY111" s="45"/>
      <c r="ASZ111" s="45"/>
      <c r="ATA111" s="45"/>
      <c r="ATB111" s="45"/>
      <c r="ATC111" s="45"/>
      <c r="ATD111" s="45"/>
      <c r="ATE111" s="45"/>
      <c r="ATF111" s="45"/>
      <c r="ATG111" s="45"/>
      <c r="ATH111" s="45"/>
      <c r="ATI111" s="45"/>
      <c r="ATJ111" s="45"/>
      <c r="ATK111" s="45"/>
      <c r="ATL111" s="45"/>
      <c r="ATM111" s="45"/>
      <c r="ATN111" s="45"/>
      <c r="ATO111" s="45"/>
      <c r="ATP111" s="45"/>
      <c r="ATQ111" s="45"/>
      <c r="ATR111" s="45"/>
      <c r="ATS111" s="45"/>
      <c r="ATT111" s="45"/>
      <c r="ATU111" s="45"/>
      <c r="ATV111" s="45"/>
      <c r="ATW111" s="45"/>
      <c r="ATX111" s="45"/>
      <c r="ATY111" s="45"/>
      <c r="ATZ111" s="45"/>
      <c r="AUA111" s="45"/>
      <c r="AUB111" s="45"/>
      <c r="AUC111" s="45"/>
      <c r="AUD111" s="45"/>
      <c r="AUE111" s="45"/>
      <c r="AUF111" s="45"/>
      <c r="AUG111" s="45"/>
      <c r="AUH111" s="45"/>
      <c r="AUI111" s="45"/>
      <c r="AUJ111" s="45"/>
      <c r="AUK111" s="45"/>
      <c r="AUL111" s="45"/>
      <c r="AUM111" s="45"/>
      <c r="AUN111" s="45"/>
      <c r="AUO111" s="45"/>
      <c r="AUP111" s="45"/>
      <c r="AUQ111" s="45"/>
      <c r="AUR111" s="45"/>
      <c r="AUS111" s="45"/>
      <c r="AUT111" s="45"/>
      <c r="AUU111" s="45"/>
      <c r="AUV111" s="45"/>
      <c r="AUW111" s="45"/>
      <c r="AUX111" s="45"/>
      <c r="AUY111" s="45"/>
      <c r="AUZ111" s="45"/>
      <c r="AVA111" s="45"/>
      <c r="AVB111" s="45"/>
      <c r="AVC111" s="45"/>
      <c r="AVD111" s="45"/>
      <c r="AVE111" s="45"/>
      <c r="AVF111" s="45"/>
      <c r="AVG111" s="45"/>
      <c r="AVH111" s="45"/>
      <c r="AVI111" s="45"/>
      <c r="AVJ111" s="45"/>
      <c r="AVK111" s="45"/>
      <c r="AVL111" s="45"/>
      <c r="AVM111" s="45"/>
      <c r="AVN111" s="45"/>
      <c r="AVO111" s="45"/>
      <c r="AVP111" s="45"/>
      <c r="AVQ111" s="45"/>
      <c r="AVR111" s="45"/>
      <c r="AVS111" s="45"/>
      <c r="AVT111" s="45"/>
      <c r="AVU111" s="45"/>
      <c r="AVV111" s="45"/>
      <c r="AVW111" s="45"/>
      <c r="AVX111" s="45"/>
      <c r="AVY111" s="45"/>
      <c r="AVZ111" s="45"/>
      <c r="AWA111" s="45"/>
      <c r="AWB111" s="45"/>
      <c r="AWC111" s="45"/>
      <c r="AWD111" s="45"/>
      <c r="AWE111" s="45"/>
      <c r="AWF111" s="45"/>
      <c r="AWG111" s="45"/>
      <c r="AWH111" s="45"/>
      <c r="AWI111" s="45"/>
      <c r="AWJ111" s="45"/>
      <c r="AWK111" s="45"/>
      <c r="AWL111" s="45"/>
      <c r="AWM111" s="45"/>
      <c r="AWN111" s="45"/>
      <c r="AWO111" s="45"/>
      <c r="AWP111" s="45"/>
      <c r="AWQ111" s="45"/>
      <c r="AWR111" s="45"/>
      <c r="AWS111" s="45"/>
      <c r="AWT111" s="45"/>
      <c r="AWU111" s="45"/>
      <c r="AWV111" s="45"/>
      <c r="AWW111" s="45"/>
      <c r="AWX111" s="45"/>
      <c r="AWY111" s="45"/>
      <c r="AWZ111" s="45"/>
      <c r="AXA111" s="45"/>
      <c r="AXB111" s="45"/>
      <c r="AXC111" s="45"/>
      <c r="AXD111" s="45"/>
      <c r="AXE111" s="45"/>
      <c r="AXF111" s="45"/>
      <c r="AXG111" s="45"/>
      <c r="AXH111" s="45"/>
      <c r="AXI111" s="45"/>
      <c r="AXJ111" s="45"/>
      <c r="AXK111" s="45"/>
      <c r="AXL111" s="45"/>
      <c r="AXM111" s="45"/>
      <c r="AXN111" s="45"/>
      <c r="AXO111" s="45"/>
      <c r="AXP111" s="45"/>
      <c r="AXQ111" s="45"/>
      <c r="AXR111" s="45"/>
      <c r="AXS111" s="45"/>
      <c r="AXT111" s="45"/>
      <c r="AXU111" s="45"/>
      <c r="AXV111" s="45"/>
      <c r="AXW111" s="45"/>
      <c r="AXX111" s="45"/>
      <c r="AXY111" s="45"/>
      <c r="AXZ111" s="45"/>
      <c r="AYA111" s="45"/>
      <c r="AYB111" s="45"/>
      <c r="AYC111" s="45"/>
      <c r="AYD111" s="45"/>
      <c r="AYE111" s="45"/>
      <c r="AYF111" s="45"/>
      <c r="AYG111" s="45"/>
      <c r="AYH111" s="45"/>
      <c r="AYI111" s="45"/>
      <c r="AYJ111" s="45"/>
      <c r="AYK111" s="45"/>
      <c r="AYL111" s="45"/>
      <c r="AYM111" s="45"/>
      <c r="AYN111" s="45"/>
      <c r="AYO111" s="45"/>
      <c r="AYP111" s="45"/>
      <c r="AYQ111" s="45"/>
      <c r="AYR111" s="45"/>
      <c r="AYS111" s="45"/>
      <c r="AYT111" s="45"/>
      <c r="AYU111" s="45"/>
      <c r="AYV111" s="45"/>
      <c r="AYW111" s="45"/>
      <c r="AYX111" s="45"/>
      <c r="AYY111" s="45"/>
      <c r="AYZ111" s="45"/>
      <c r="AZA111" s="45"/>
      <c r="AZB111" s="45"/>
      <c r="AZC111" s="45"/>
      <c r="AZD111" s="45"/>
      <c r="AZE111" s="45"/>
      <c r="AZF111" s="45"/>
      <c r="AZG111" s="45"/>
      <c r="AZH111" s="45"/>
      <c r="AZI111" s="45"/>
      <c r="AZJ111" s="45"/>
      <c r="AZK111" s="45"/>
      <c r="AZL111" s="45"/>
      <c r="AZM111" s="45"/>
      <c r="AZN111" s="45"/>
      <c r="AZO111" s="45"/>
      <c r="AZP111" s="45"/>
      <c r="AZQ111" s="45"/>
      <c r="AZR111" s="45"/>
      <c r="AZS111" s="45"/>
      <c r="AZT111" s="45"/>
      <c r="AZU111" s="45"/>
      <c r="AZV111" s="45"/>
      <c r="AZW111" s="45"/>
      <c r="AZX111" s="45"/>
      <c r="AZY111" s="45"/>
      <c r="AZZ111" s="45"/>
      <c r="BAA111" s="45"/>
      <c r="BAB111" s="45"/>
      <c r="BAC111" s="45"/>
      <c r="BAD111" s="45"/>
      <c r="BAE111" s="45"/>
      <c r="BAF111" s="45"/>
      <c r="BAG111" s="45"/>
      <c r="BAH111" s="45"/>
      <c r="BAI111" s="45"/>
      <c r="BAJ111" s="45"/>
      <c r="BAK111" s="45"/>
      <c r="BAL111" s="45"/>
      <c r="BAM111" s="45"/>
      <c r="BAN111" s="45"/>
      <c r="BAO111" s="45"/>
      <c r="BAP111" s="45"/>
      <c r="BAQ111" s="45"/>
      <c r="BAR111" s="45"/>
      <c r="BAS111" s="45"/>
      <c r="BAT111" s="45"/>
      <c r="BAU111" s="45"/>
      <c r="BAV111" s="45"/>
      <c r="BAW111" s="45"/>
      <c r="BAX111" s="45"/>
      <c r="BAY111" s="45"/>
      <c r="BAZ111" s="45"/>
      <c r="BBA111" s="45"/>
      <c r="BBB111" s="45"/>
      <c r="BBC111" s="45"/>
      <c r="BBD111" s="45"/>
      <c r="BBE111" s="45"/>
      <c r="BBF111" s="45"/>
      <c r="BBG111" s="45"/>
      <c r="BBH111" s="45"/>
      <c r="BBI111" s="45"/>
      <c r="BBJ111" s="45"/>
      <c r="BBK111" s="45"/>
      <c r="BBL111" s="45"/>
      <c r="BBM111" s="45"/>
      <c r="BBN111" s="45"/>
      <c r="BBO111" s="45"/>
      <c r="BBP111" s="45"/>
      <c r="BBQ111" s="45"/>
      <c r="BBR111" s="45"/>
      <c r="BBS111" s="45"/>
      <c r="BBT111" s="45"/>
      <c r="BBU111" s="45"/>
      <c r="BBV111" s="45"/>
      <c r="BBW111" s="45"/>
      <c r="BBX111" s="45"/>
      <c r="BBY111" s="45"/>
      <c r="BBZ111" s="45"/>
      <c r="BCA111" s="45"/>
      <c r="BCB111" s="45"/>
      <c r="BCC111" s="45"/>
      <c r="BCD111" s="45"/>
      <c r="BCE111" s="45"/>
      <c r="BCF111" s="45"/>
      <c r="BCG111" s="45"/>
      <c r="BCH111" s="45"/>
      <c r="BCI111" s="45"/>
      <c r="BCJ111" s="45"/>
      <c r="BCK111" s="45"/>
      <c r="BCL111" s="45"/>
      <c r="BCM111" s="45"/>
      <c r="BCN111" s="45"/>
      <c r="BCO111" s="45"/>
      <c r="BCP111" s="45"/>
      <c r="BCQ111" s="45"/>
      <c r="BCR111" s="45"/>
      <c r="BCS111" s="45"/>
      <c r="BCT111" s="45"/>
      <c r="BCU111" s="45"/>
      <c r="BCV111" s="45"/>
      <c r="BCW111" s="45"/>
      <c r="BCX111" s="45"/>
      <c r="BCY111" s="45"/>
      <c r="BCZ111" s="45"/>
      <c r="BDA111" s="45"/>
      <c r="BDB111" s="45"/>
      <c r="BDC111" s="45"/>
      <c r="BDD111" s="45"/>
      <c r="BDE111" s="45"/>
      <c r="BDF111" s="45"/>
      <c r="BDG111" s="45"/>
      <c r="BDH111" s="45"/>
      <c r="BDI111" s="45"/>
      <c r="BDJ111" s="45"/>
      <c r="BDK111" s="45"/>
      <c r="BDL111" s="45"/>
      <c r="BDM111" s="45"/>
      <c r="BDN111" s="45"/>
      <c r="BDO111" s="45"/>
      <c r="BDP111" s="45"/>
      <c r="BDQ111" s="45"/>
      <c r="BDR111" s="45"/>
      <c r="BDS111" s="45"/>
      <c r="BDT111" s="45"/>
      <c r="BDU111" s="45"/>
      <c r="BDV111" s="45"/>
      <c r="BDW111" s="45"/>
      <c r="BDX111" s="45"/>
      <c r="BDY111" s="45"/>
      <c r="BDZ111" s="45"/>
      <c r="BEA111" s="45"/>
      <c r="BEB111" s="45"/>
      <c r="BEC111" s="45"/>
      <c r="BED111" s="45"/>
      <c r="BEE111" s="45"/>
      <c r="BEF111" s="45"/>
      <c r="BEG111" s="45"/>
      <c r="BEH111" s="45"/>
      <c r="BEI111" s="45"/>
      <c r="BEJ111" s="45"/>
      <c r="BEK111" s="45"/>
      <c r="BEL111" s="45"/>
      <c r="BEM111" s="45"/>
      <c r="BEN111" s="45"/>
      <c r="BEO111" s="45"/>
      <c r="BEP111" s="45"/>
      <c r="BEQ111" s="45"/>
      <c r="BER111" s="45"/>
      <c r="BES111" s="45"/>
      <c r="BET111" s="45"/>
      <c r="BEU111" s="45"/>
      <c r="BEV111" s="45"/>
      <c r="BEW111" s="45"/>
      <c r="BEX111" s="45"/>
      <c r="BEY111" s="45"/>
      <c r="BEZ111" s="45"/>
      <c r="BFA111" s="45"/>
      <c r="BFB111" s="45"/>
      <c r="BFC111" s="45"/>
      <c r="BFD111" s="45"/>
      <c r="BFE111" s="45"/>
      <c r="BFF111" s="45"/>
      <c r="BFG111" s="45"/>
      <c r="BFH111" s="45"/>
      <c r="BFI111" s="45"/>
      <c r="BFJ111" s="45"/>
      <c r="BFK111" s="45"/>
      <c r="BFL111" s="45"/>
      <c r="BFM111" s="45"/>
      <c r="BFN111" s="45"/>
      <c r="BFO111" s="45"/>
      <c r="BFP111" s="45"/>
      <c r="BFQ111" s="45"/>
      <c r="BFR111" s="45"/>
      <c r="BFS111" s="45"/>
      <c r="BFT111" s="45"/>
      <c r="BFU111" s="45"/>
      <c r="BFV111" s="45"/>
      <c r="BFW111" s="45"/>
      <c r="BFX111" s="45"/>
      <c r="BFY111" s="45"/>
      <c r="BFZ111" s="45"/>
      <c r="BGA111" s="45"/>
      <c r="BGB111" s="45"/>
      <c r="BGC111" s="45"/>
      <c r="BGD111" s="45"/>
      <c r="BGE111" s="45"/>
      <c r="BGF111" s="45"/>
      <c r="BGG111" s="45"/>
      <c r="BGH111" s="45"/>
      <c r="BGI111" s="45"/>
      <c r="BGJ111" s="45"/>
      <c r="BGK111" s="45"/>
      <c r="BGL111" s="45"/>
      <c r="BGM111" s="45"/>
      <c r="BGN111" s="45"/>
      <c r="BGO111" s="45"/>
      <c r="BGP111" s="45"/>
      <c r="BGQ111" s="45"/>
      <c r="BGR111" s="45"/>
      <c r="BGS111" s="45"/>
      <c r="BGT111" s="45"/>
      <c r="BGU111" s="45"/>
      <c r="BGV111" s="45"/>
      <c r="BGW111" s="45"/>
      <c r="BGX111" s="45"/>
      <c r="BGY111" s="45"/>
      <c r="BGZ111" s="45"/>
      <c r="BHA111" s="45"/>
      <c r="BHB111" s="45"/>
      <c r="BHC111" s="45"/>
      <c r="BHD111" s="45"/>
      <c r="BHE111" s="45"/>
      <c r="BHF111" s="45"/>
      <c r="BHG111" s="45"/>
      <c r="BHH111" s="45"/>
      <c r="BHI111" s="45"/>
      <c r="BHJ111" s="45"/>
      <c r="BHK111" s="45"/>
      <c r="BHL111" s="45"/>
      <c r="BHM111" s="45"/>
      <c r="BHN111" s="45"/>
      <c r="BHO111" s="45"/>
      <c r="BHP111" s="45"/>
      <c r="BHQ111" s="45"/>
      <c r="BHR111" s="45"/>
      <c r="BHS111" s="45"/>
      <c r="BHT111" s="45"/>
      <c r="BHU111" s="45"/>
      <c r="BHV111" s="45"/>
      <c r="BHW111" s="45"/>
      <c r="BHX111" s="45"/>
      <c r="BHY111" s="45"/>
      <c r="BHZ111" s="45"/>
      <c r="BIA111" s="45"/>
      <c r="BIB111" s="45"/>
      <c r="BIC111" s="45"/>
      <c r="BID111" s="45"/>
      <c r="BIE111" s="45"/>
      <c r="BIF111" s="45"/>
      <c r="BIG111" s="45"/>
      <c r="BIH111" s="45"/>
      <c r="BII111" s="45"/>
      <c r="BIJ111" s="45"/>
      <c r="BIK111" s="45"/>
      <c r="BIL111" s="45"/>
      <c r="BIM111" s="45"/>
      <c r="BIN111" s="45"/>
      <c r="BIO111" s="45"/>
      <c r="BIP111" s="45"/>
      <c r="BIQ111" s="45"/>
      <c r="BIR111" s="45"/>
      <c r="BIS111" s="45"/>
      <c r="BIT111" s="45"/>
      <c r="BIU111" s="45"/>
      <c r="BIV111" s="45"/>
      <c r="BIW111" s="45"/>
      <c r="BIX111" s="45"/>
      <c r="BIY111" s="45"/>
      <c r="BIZ111" s="45"/>
      <c r="BJA111" s="45"/>
      <c r="BJB111" s="45"/>
      <c r="BJC111" s="45"/>
      <c r="BJD111" s="45"/>
      <c r="BJE111" s="45"/>
      <c r="BJF111" s="45"/>
      <c r="BJG111" s="45"/>
      <c r="BJH111" s="45"/>
      <c r="BJI111" s="45"/>
      <c r="BJJ111" s="45"/>
      <c r="BJK111" s="45"/>
      <c r="BJL111" s="45"/>
      <c r="BJM111" s="45"/>
      <c r="BJN111" s="45"/>
      <c r="BJO111" s="45"/>
      <c r="BJP111" s="45"/>
      <c r="BJQ111" s="45"/>
      <c r="BJR111" s="45"/>
      <c r="BJS111" s="45"/>
      <c r="BJT111" s="45"/>
      <c r="BJU111" s="45"/>
      <c r="BJV111" s="45"/>
      <c r="BJW111" s="45"/>
      <c r="BJX111" s="45"/>
      <c r="BJY111" s="45"/>
      <c r="BJZ111" s="45"/>
      <c r="BKA111" s="45"/>
      <c r="BKB111" s="45"/>
      <c r="BKC111" s="45"/>
      <c r="BKD111" s="45"/>
      <c r="BKE111" s="45"/>
      <c r="BKF111" s="45"/>
      <c r="BKG111" s="45"/>
      <c r="BKH111" s="45"/>
      <c r="BKI111" s="45"/>
      <c r="BKJ111" s="45"/>
      <c r="BKK111" s="45"/>
      <c r="BKL111" s="45"/>
      <c r="BKM111" s="45"/>
      <c r="BKN111" s="45"/>
      <c r="BKO111" s="45"/>
      <c r="BKP111" s="45"/>
      <c r="BKQ111" s="45"/>
      <c r="BKR111" s="45"/>
      <c r="BKS111" s="45"/>
      <c r="BKT111" s="45"/>
      <c r="BKU111" s="45"/>
      <c r="BKV111" s="45"/>
      <c r="BKW111" s="45"/>
      <c r="BKX111" s="45"/>
      <c r="BKY111" s="45"/>
      <c r="BKZ111" s="45"/>
      <c r="BLA111" s="45"/>
      <c r="BLB111" s="45"/>
      <c r="BLC111" s="45"/>
      <c r="BLD111" s="45"/>
      <c r="BLE111" s="45"/>
      <c r="BLF111" s="45"/>
      <c r="BLG111" s="45"/>
      <c r="BLH111" s="45"/>
      <c r="BLI111" s="45"/>
      <c r="BLJ111" s="45"/>
      <c r="BLK111" s="45"/>
      <c r="BLL111" s="45"/>
      <c r="BLM111" s="45"/>
      <c r="BLN111" s="45"/>
      <c r="BLO111" s="45"/>
      <c r="BLP111" s="45"/>
      <c r="BLQ111" s="45"/>
      <c r="BLR111" s="45"/>
      <c r="BLS111" s="45"/>
      <c r="BLT111" s="45"/>
      <c r="BLU111" s="45"/>
      <c r="BLV111" s="45"/>
      <c r="BLW111" s="45"/>
      <c r="BLX111" s="45"/>
      <c r="BLY111" s="45"/>
      <c r="BLZ111" s="45"/>
      <c r="BMA111" s="45"/>
      <c r="BMB111" s="45"/>
      <c r="BMC111" s="45"/>
      <c r="BMD111" s="45"/>
      <c r="BME111" s="45"/>
      <c r="BMF111" s="45"/>
      <c r="BMG111" s="45"/>
      <c r="BMH111" s="45"/>
      <c r="BMI111" s="45"/>
      <c r="BMJ111" s="45"/>
      <c r="BMK111" s="45"/>
      <c r="BML111" s="45"/>
      <c r="BMM111" s="45"/>
      <c r="BMN111" s="45"/>
      <c r="BMO111" s="45"/>
      <c r="BMP111" s="45"/>
      <c r="BMQ111" s="45"/>
      <c r="BMR111" s="45"/>
      <c r="BMS111" s="45"/>
      <c r="BMT111" s="45"/>
      <c r="BMU111" s="45"/>
      <c r="BMV111" s="45"/>
      <c r="BMW111" s="45"/>
      <c r="BMX111" s="45"/>
      <c r="BMY111" s="45"/>
      <c r="BMZ111" s="45"/>
      <c r="BNA111" s="45"/>
      <c r="BNB111" s="45"/>
      <c r="BNC111" s="45"/>
      <c r="BND111" s="45"/>
      <c r="BNE111" s="45"/>
      <c r="BNF111" s="45"/>
      <c r="BNG111" s="45"/>
      <c r="BNH111" s="45"/>
      <c r="BNI111" s="45"/>
      <c r="BNJ111" s="45"/>
      <c r="BNK111" s="45"/>
      <c r="BNL111" s="45"/>
      <c r="BNM111" s="45"/>
      <c r="BNN111" s="45"/>
      <c r="BNO111" s="45"/>
      <c r="BNP111" s="45"/>
      <c r="BNQ111" s="45"/>
      <c r="BNR111" s="45"/>
      <c r="BNS111" s="45"/>
      <c r="BNT111" s="45"/>
      <c r="BNU111" s="45"/>
      <c r="BNV111" s="45"/>
      <c r="BNW111" s="45"/>
      <c r="BNX111" s="45"/>
      <c r="BNY111" s="45"/>
      <c r="BNZ111" s="45"/>
      <c r="BOA111" s="45"/>
      <c r="BOB111" s="45"/>
      <c r="BOC111" s="45"/>
      <c r="BOD111" s="45"/>
      <c r="BOE111" s="45"/>
      <c r="BOF111" s="45"/>
      <c r="BOG111" s="45"/>
      <c r="BOH111" s="45"/>
      <c r="BOI111" s="45"/>
      <c r="BOJ111" s="45"/>
      <c r="BOK111" s="45"/>
      <c r="BOL111" s="45"/>
      <c r="BOM111" s="45"/>
      <c r="BON111" s="45"/>
      <c r="BOO111" s="45"/>
      <c r="BOP111" s="45"/>
      <c r="BOQ111" s="45"/>
      <c r="BOR111" s="45"/>
      <c r="BOS111" s="45"/>
      <c r="BOT111" s="45"/>
      <c r="BOU111" s="45"/>
      <c r="BOV111" s="45"/>
      <c r="BOW111" s="45"/>
      <c r="BOX111" s="45"/>
      <c r="BOY111" s="45"/>
      <c r="BOZ111" s="45"/>
      <c r="BPA111" s="45"/>
      <c r="BPB111" s="45"/>
      <c r="BPC111" s="45"/>
      <c r="BPD111" s="45"/>
      <c r="BPE111" s="45"/>
      <c r="BPF111" s="45"/>
      <c r="BPG111" s="45"/>
      <c r="BPH111" s="45"/>
      <c r="BPI111" s="45"/>
      <c r="BPJ111" s="45"/>
      <c r="BPK111" s="45"/>
      <c r="BPL111" s="45"/>
      <c r="BPM111" s="45"/>
      <c r="BPN111" s="45"/>
      <c r="BPO111" s="45"/>
      <c r="BPP111" s="45"/>
      <c r="BPQ111" s="45"/>
      <c r="BPR111" s="45"/>
      <c r="BPS111" s="45"/>
      <c r="BPT111" s="45"/>
      <c r="BPU111" s="45"/>
      <c r="BPV111" s="45"/>
      <c r="BPW111" s="45"/>
      <c r="BPX111" s="45"/>
      <c r="BPY111" s="45"/>
      <c r="BPZ111" s="45"/>
      <c r="BQA111" s="45"/>
      <c r="BQB111" s="45"/>
      <c r="BQC111" s="45"/>
      <c r="BQD111" s="45"/>
      <c r="BQE111" s="45"/>
      <c r="BQF111" s="45"/>
      <c r="BQG111" s="45"/>
      <c r="BQH111" s="45"/>
      <c r="BQI111" s="45"/>
      <c r="BQJ111" s="45"/>
      <c r="BQK111" s="45"/>
      <c r="BQL111" s="45"/>
      <c r="BQM111" s="45"/>
      <c r="BQN111" s="45"/>
      <c r="BQO111" s="45"/>
      <c r="BQP111" s="45"/>
      <c r="BQQ111" s="45"/>
      <c r="BQR111" s="45"/>
      <c r="BQS111" s="45"/>
      <c r="BQT111" s="45"/>
      <c r="BQU111" s="45"/>
      <c r="BQV111" s="45"/>
      <c r="BQW111" s="45"/>
      <c r="BQX111" s="45"/>
      <c r="BQY111" s="45"/>
      <c r="BQZ111" s="45"/>
      <c r="BRA111" s="45"/>
      <c r="BRB111" s="45"/>
      <c r="BRC111" s="45"/>
      <c r="BRD111" s="45"/>
      <c r="BRE111" s="45"/>
      <c r="BRF111" s="45"/>
      <c r="BRG111" s="45"/>
      <c r="BRH111" s="45"/>
      <c r="BRI111" s="45"/>
      <c r="BRJ111" s="45"/>
      <c r="BRK111" s="45"/>
      <c r="BRL111" s="45"/>
      <c r="BRM111" s="45"/>
      <c r="BRN111" s="45"/>
      <c r="BRO111" s="45"/>
      <c r="BRP111" s="45"/>
      <c r="BRQ111" s="45"/>
      <c r="BRR111" s="45"/>
      <c r="BRS111" s="45"/>
      <c r="BRT111" s="45"/>
      <c r="BRU111" s="45"/>
      <c r="BRV111" s="45"/>
      <c r="BRW111" s="45"/>
      <c r="BRX111" s="45"/>
      <c r="BRY111" s="45"/>
      <c r="BRZ111" s="45"/>
      <c r="BSA111" s="45"/>
      <c r="BSB111" s="45"/>
      <c r="BSC111" s="45"/>
      <c r="BSD111" s="45"/>
      <c r="BSE111" s="45"/>
      <c r="BSF111" s="45"/>
      <c r="BSG111" s="45"/>
      <c r="BSH111" s="45"/>
      <c r="BSI111" s="45"/>
      <c r="BSJ111" s="45"/>
      <c r="BSK111" s="45"/>
      <c r="BSL111" s="45"/>
      <c r="BSM111" s="45"/>
      <c r="BSN111" s="45"/>
      <c r="BSO111" s="45"/>
      <c r="BSP111" s="45"/>
      <c r="BSQ111" s="45"/>
      <c r="BSR111" s="45"/>
      <c r="BSS111" s="45"/>
      <c r="BST111" s="45"/>
      <c r="BSU111" s="45"/>
      <c r="BSV111" s="45"/>
      <c r="BSW111" s="45"/>
      <c r="BSX111" s="45"/>
      <c r="BSY111" s="45"/>
      <c r="BSZ111" s="45"/>
      <c r="BTA111" s="45"/>
      <c r="BTB111" s="45"/>
      <c r="BTC111" s="45"/>
      <c r="BTD111" s="45"/>
      <c r="BTE111" s="45"/>
      <c r="BTF111" s="45"/>
      <c r="BTG111" s="45"/>
      <c r="BTH111" s="45"/>
      <c r="BTI111" s="45"/>
      <c r="BTJ111" s="45"/>
      <c r="BTK111" s="45"/>
      <c r="BTL111" s="45"/>
      <c r="BTM111" s="45"/>
      <c r="BTN111" s="45"/>
      <c r="BTO111" s="45"/>
      <c r="BTP111" s="45"/>
      <c r="BTQ111" s="45"/>
      <c r="BTR111" s="45"/>
      <c r="BTS111" s="45"/>
      <c r="BTT111" s="45"/>
      <c r="BTU111" s="45"/>
      <c r="BTV111" s="45"/>
      <c r="BTW111" s="45"/>
      <c r="BTX111" s="45"/>
      <c r="BTY111" s="45"/>
      <c r="BTZ111" s="45"/>
      <c r="BUA111" s="45"/>
      <c r="BUB111" s="45"/>
      <c r="BUC111" s="45"/>
      <c r="BUD111" s="45"/>
      <c r="BUE111" s="45"/>
      <c r="BUF111" s="45"/>
      <c r="BUG111" s="45"/>
      <c r="BUH111" s="45"/>
      <c r="BUI111" s="45"/>
      <c r="BUJ111" s="45"/>
      <c r="BUK111" s="45"/>
      <c r="BUL111" s="45"/>
      <c r="BUM111" s="45"/>
      <c r="BUN111" s="45"/>
      <c r="BUO111" s="45"/>
      <c r="BUP111" s="45"/>
      <c r="BUQ111" s="45"/>
      <c r="BUR111" s="45"/>
      <c r="BUS111" s="45"/>
      <c r="BUT111" s="45"/>
      <c r="BUU111" s="45"/>
      <c r="BUV111" s="45"/>
      <c r="BUW111" s="45"/>
      <c r="BUX111" s="45"/>
      <c r="BUY111" s="45"/>
      <c r="BUZ111" s="45"/>
      <c r="BVA111" s="45"/>
      <c r="BVB111" s="45"/>
      <c r="BVC111" s="45"/>
      <c r="BVD111" s="45"/>
      <c r="BVE111" s="45"/>
      <c r="BVF111" s="45"/>
      <c r="BVG111" s="45"/>
      <c r="BVH111" s="45"/>
      <c r="BVI111" s="45"/>
      <c r="BVJ111" s="45"/>
      <c r="BVK111" s="45"/>
      <c r="BVL111" s="45"/>
      <c r="BVM111" s="45"/>
      <c r="BVN111" s="45"/>
      <c r="BVO111" s="45"/>
      <c r="BVP111" s="45"/>
      <c r="BVQ111" s="45"/>
      <c r="BVR111" s="45"/>
      <c r="BVS111" s="45"/>
      <c r="BVT111" s="45"/>
      <c r="BVU111" s="45"/>
      <c r="BVV111" s="45"/>
      <c r="BVW111" s="45"/>
      <c r="BVX111" s="45"/>
      <c r="BVY111" s="45"/>
      <c r="BVZ111" s="45"/>
      <c r="BWA111" s="45"/>
      <c r="BWB111" s="45"/>
      <c r="BWC111" s="45"/>
      <c r="BWD111" s="45"/>
      <c r="BWE111" s="45"/>
      <c r="BWF111" s="45"/>
      <c r="BWG111" s="45"/>
      <c r="BWH111" s="45"/>
      <c r="BWI111" s="45"/>
      <c r="BWJ111" s="45"/>
      <c r="BWK111" s="45"/>
      <c r="BWL111" s="45"/>
      <c r="BWM111" s="45"/>
      <c r="BWN111" s="45"/>
      <c r="BWO111" s="45"/>
      <c r="BWP111" s="45"/>
      <c r="BWQ111" s="45"/>
      <c r="BWR111" s="45"/>
      <c r="BWS111" s="45"/>
      <c r="BWT111" s="45"/>
      <c r="BWU111" s="45"/>
      <c r="BWV111" s="45"/>
      <c r="BWW111" s="45"/>
      <c r="BWX111" s="45"/>
      <c r="BWY111" s="45"/>
      <c r="BWZ111" s="45"/>
      <c r="BXA111" s="45"/>
      <c r="BXB111" s="45"/>
      <c r="BXC111" s="45"/>
      <c r="BXD111" s="45"/>
      <c r="BXE111" s="45"/>
      <c r="BXF111" s="45"/>
      <c r="BXG111" s="45"/>
      <c r="BXH111" s="45"/>
      <c r="BXI111" s="45"/>
      <c r="BXJ111" s="45"/>
      <c r="BXK111" s="45"/>
      <c r="BXL111" s="45"/>
      <c r="BXM111" s="45"/>
      <c r="BXN111" s="45"/>
      <c r="BXO111" s="45"/>
      <c r="BXP111" s="45"/>
      <c r="BXQ111" s="45"/>
      <c r="BXR111" s="45"/>
      <c r="BXS111" s="45"/>
      <c r="BXT111" s="45"/>
      <c r="BXU111" s="45"/>
      <c r="BXV111" s="45"/>
      <c r="BXW111" s="45"/>
      <c r="BXX111" s="45"/>
      <c r="BXY111" s="45"/>
      <c r="BXZ111" s="45"/>
      <c r="BYA111" s="45"/>
      <c r="BYB111" s="45"/>
      <c r="BYC111" s="45"/>
      <c r="BYD111" s="45"/>
      <c r="BYE111" s="45"/>
      <c r="BYF111" s="45"/>
      <c r="BYG111" s="45"/>
      <c r="BYH111" s="45"/>
      <c r="BYI111" s="45"/>
      <c r="BYJ111" s="45"/>
      <c r="BYK111" s="45"/>
      <c r="BYL111" s="45"/>
      <c r="BYM111" s="45"/>
      <c r="BYN111" s="45"/>
      <c r="BYO111" s="45"/>
      <c r="BYP111" s="45"/>
      <c r="BYQ111" s="45"/>
      <c r="BYR111" s="45"/>
      <c r="BYS111" s="45"/>
      <c r="BYT111" s="45"/>
      <c r="BYU111" s="45"/>
      <c r="BYV111" s="45"/>
      <c r="BYW111" s="45"/>
      <c r="BYX111" s="45"/>
      <c r="BYY111" s="45"/>
      <c r="BYZ111" s="45"/>
      <c r="BZA111" s="45"/>
      <c r="BZB111" s="45"/>
      <c r="BZC111" s="45"/>
      <c r="BZD111" s="45"/>
      <c r="BZE111" s="45"/>
      <c r="BZF111" s="45"/>
      <c r="BZG111" s="45"/>
      <c r="BZH111" s="45"/>
      <c r="BZI111" s="45"/>
      <c r="BZJ111" s="45"/>
      <c r="BZK111" s="45"/>
      <c r="BZL111" s="45"/>
      <c r="BZM111" s="45"/>
      <c r="BZN111" s="45"/>
      <c r="BZO111" s="45"/>
      <c r="BZP111" s="45"/>
      <c r="BZQ111" s="45"/>
      <c r="BZR111" s="45"/>
      <c r="BZS111" s="45"/>
      <c r="BZT111" s="45"/>
      <c r="BZU111" s="45"/>
      <c r="BZV111" s="45"/>
      <c r="BZW111" s="45"/>
      <c r="BZX111" s="45"/>
      <c r="BZY111" s="45"/>
      <c r="BZZ111" s="45"/>
      <c r="CAA111" s="45"/>
      <c r="CAB111" s="45"/>
      <c r="CAC111" s="45"/>
      <c r="CAD111" s="45"/>
      <c r="CAE111" s="45"/>
      <c r="CAF111" s="45"/>
      <c r="CAG111" s="45"/>
      <c r="CAH111" s="45"/>
      <c r="CAI111" s="45"/>
      <c r="CAJ111" s="45"/>
      <c r="CAK111" s="45"/>
      <c r="CAL111" s="45"/>
      <c r="CAM111" s="45"/>
      <c r="CAN111" s="45"/>
      <c r="CAO111" s="45"/>
      <c r="CAP111" s="45"/>
      <c r="CAQ111" s="45"/>
      <c r="CAR111" s="45"/>
      <c r="CAS111" s="45"/>
      <c r="CAT111" s="45"/>
      <c r="CAU111" s="45"/>
      <c r="CAV111" s="45"/>
      <c r="CAW111" s="45"/>
      <c r="CAX111" s="45"/>
      <c r="CAY111" s="45"/>
      <c r="CAZ111" s="45"/>
      <c r="CBA111" s="45"/>
      <c r="CBB111" s="45"/>
      <c r="CBC111" s="45"/>
      <c r="CBD111" s="45"/>
      <c r="CBE111" s="45"/>
      <c r="CBF111" s="45"/>
      <c r="CBG111" s="45"/>
      <c r="CBH111" s="45"/>
      <c r="CBI111" s="45"/>
      <c r="CBJ111" s="45"/>
      <c r="CBK111" s="45"/>
      <c r="CBL111" s="45"/>
      <c r="CBM111" s="45"/>
      <c r="CBN111" s="45"/>
      <c r="CBO111" s="45"/>
      <c r="CBP111" s="45"/>
      <c r="CBQ111" s="45"/>
      <c r="CBR111" s="45"/>
      <c r="CBS111" s="45"/>
      <c r="CBT111" s="45"/>
      <c r="CBU111" s="45"/>
      <c r="CBV111" s="45"/>
      <c r="CBW111" s="45"/>
      <c r="CBX111" s="45"/>
      <c r="CBY111" s="45"/>
      <c r="CBZ111" s="45"/>
      <c r="CCA111" s="45"/>
      <c r="CCB111" s="45"/>
      <c r="CCC111" s="45"/>
      <c r="CCD111" s="45"/>
      <c r="CCE111" s="45"/>
      <c r="CCF111" s="45"/>
      <c r="CCG111" s="45"/>
      <c r="CCH111" s="45"/>
      <c r="CCI111" s="45"/>
      <c r="CCJ111" s="45"/>
      <c r="CCK111" s="45"/>
      <c r="CCL111" s="45"/>
      <c r="CCM111" s="45"/>
      <c r="CCN111" s="45"/>
      <c r="CCO111" s="45"/>
      <c r="CCP111" s="45"/>
      <c r="CCQ111" s="45"/>
      <c r="CCR111" s="45"/>
      <c r="CCS111" s="45"/>
      <c r="CCT111" s="45"/>
      <c r="CCU111" s="45"/>
      <c r="CCV111" s="45"/>
      <c r="CCW111" s="45"/>
      <c r="CCX111" s="45"/>
      <c r="CCY111" s="45"/>
      <c r="CCZ111" s="45"/>
      <c r="CDA111" s="45"/>
      <c r="CDB111" s="45"/>
      <c r="CDC111" s="45"/>
      <c r="CDD111" s="45"/>
      <c r="CDE111" s="45"/>
      <c r="CDF111" s="45"/>
      <c r="CDG111" s="45"/>
      <c r="CDH111" s="45"/>
      <c r="CDI111" s="45"/>
      <c r="CDJ111" s="45"/>
      <c r="CDK111" s="45"/>
      <c r="CDL111" s="45"/>
      <c r="CDM111" s="45"/>
      <c r="CDN111" s="45"/>
      <c r="CDO111" s="45"/>
      <c r="CDP111" s="45"/>
      <c r="CDQ111" s="45"/>
      <c r="CDR111" s="45"/>
      <c r="CDS111" s="45"/>
      <c r="CDT111" s="45"/>
      <c r="CDU111" s="45"/>
      <c r="CDV111" s="45"/>
      <c r="CDW111" s="45"/>
      <c r="CDX111" s="45"/>
      <c r="CDY111" s="45"/>
      <c r="CDZ111" s="45"/>
      <c r="CEA111" s="45"/>
      <c r="CEB111" s="45"/>
      <c r="CEC111" s="45"/>
      <c r="CED111" s="45"/>
      <c r="CEE111" s="45"/>
      <c r="CEF111" s="45"/>
      <c r="CEG111" s="45"/>
      <c r="CEH111" s="45"/>
      <c r="CEI111" s="45"/>
      <c r="CEJ111" s="45"/>
      <c r="CEK111" s="45"/>
      <c r="CEL111" s="45"/>
      <c r="CEM111" s="45"/>
      <c r="CEN111" s="45"/>
      <c r="CEO111" s="45"/>
      <c r="CEP111" s="45"/>
      <c r="CEQ111" s="45"/>
      <c r="CER111" s="45"/>
      <c r="CES111" s="45"/>
      <c r="CET111" s="45"/>
      <c r="CEU111" s="45"/>
      <c r="CEV111" s="45"/>
      <c r="CEW111" s="45"/>
      <c r="CEX111" s="45"/>
      <c r="CEY111" s="45"/>
      <c r="CEZ111" s="45"/>
      <c r="CFA111" s="45"/>
      <c r="CFB111" s="45"/>
      <c r="CFC111" s="45"/>
      <c r="CFD111" s="45"/>
      <c r="CFE111" s="45"/>
      <c r="CFF111" s="45"/>
      <c r="CFG111" s="45"/>
      <c r="CFH111" s="45"/>
      <c r="CFI111" s="45"/>
      <c r="CFJ111" s="45"/>
      <c r="CFK111" s="45"/>
      <c r="CFL111" s="45"/>
      <c r="CFM111" s="45"/>
      <c r="CFN111" s="45"/>
      <c r="CFO111" s="45"/>
      <c r="CFP111" s="45"/>
      <c r="CFQ111" s="45"/>
      <c r="CFR111" s="45"/>
      <c r="CFS111" s="45"/>
      <c r="CFT111" s="45"/>
      <c r="CFU111" s="45"/>
      <c r="CFV111" s="45"/>
      <c r="CFW111" s="45"/>
      <c r="CFX111" s="45"/>
      <c r="CFY111" s="45"/>
      <c r="CFZ111" s="45"/>
      <c r="CGA111" s="45"/>
      <c r="CGB111" s="45"/>
      <c r="CGC111" s="45"/>
      <c r="CGD111" s="45"/>
      <c r="CGE111" s="45"/>
      <c r="CGF111" s="45"/>
      <c r="CGG111" s="45"/>
      <c r="CGH111" s="45"/>
      <c r="CGI111" s="45"/>
      <c r="CGJ111" s="45"/>
      <c r="CGK111" s="45"/>
      <c r="CGL111" s="45"/>
      <c r="CGM111" s="45"/>
      <c r="CGN111" s="45"/>
      <c r="CGO111" s="45"/>
      <c r="CGP111" s="45"/>
      <c r="CGQ111" s="45"/>
      <c r="CGR111" s="45"/>
      <c r="CGS111" s="45"/>
      <c r="CGT111" s="45"/>
      <c r="CGU111" s="45"/>
      <c r="CGV111" s="45"/>
      <c r="CGW111" s="45"/>
      <c r="CGX111" s="45"/>
      <c r="CGY111" s="45"/>
      <c r="CGZ111" s="45"/>
      <c r="CHA111" s="45"/>
      <c r="CHB111" s="45"/>
      <c r="CHC111" s="45"/>
      <c r="CHD111" s="45"/>
      <c r="CHE111" s="45"/>
      <c r="CHF111" s="45"/>
      <c r="CHG111" s="45"/>
      <c r="CHH111" s="45"/>
      <c r="CHI111" s="45"/>
      <c r="CHJ111" s="45"/>
      <c r="CHK111" s="45"/>
      <c r="CHL111" s="45"/>
      <c r="CHM111" s="45"/>
      <c r="CHN111" s="45"/>
      <c r="CHO111" s="45"/>
      <c r="CHP111" s="45"/>
      <c r="CHQ111" s="45"/>
      <c r="CHR111" s="45"/>
      <c r="CHS111" s="45"/>
      <c r="CHT111" s="45"/>
      <c r="CHU111" s="45"/>
      <c r="CHV111" s="45"/>
      <c r="CHW111" s="45"/>
      <c r="CHX111" s="45"/>
      <c r="CHY111" s="45"/>
      <c r="CHZ111" s="45"/>
      <c r="CIA111" s="45"/>
      <c r="CIB111" s="45"/>
      <c r="CIC111" s="45"/>
      <c r="CID111" s="45"/>
      <c r="CIE111" s="45"/>
      <c r="CIF111" s="45"/>
      <c r="CIG111" s="45"/>
      <c r="CIH111" s="45"/>
      <c r="CII111" s="45"/>
      <c r="CIJ111" s="45"/>
      <c r="CIK111" s="45"/>
      <c r="CIL111" s="45"/>
      <c r="CIM111" s="45"/>
      <c r="CIN111" s="45"/>
      <c r="CIO111" s="45"/>
      <c r="CIP111" s="45"/>
      <c r="CIQ111" s="45"/>
      <c r="CIR111" s="45"/>
      <c r="CIS111" s="45"/>
      <c r="CIT111" s="45"/>
      <c r="CIU111" s="45"/>
      <c r="CIV111" s="45"/>
      <c r="CIW111" s="45"/>
      <c r="CIX111" s="45"/>
      <c r="CIY111" s="45"/>
      <c r="CIZ111" s="45"/>
      <c r="CJA111" s="45"/>
      <c r="CJB111" s="45"/>
      <c r="CJC111" s="45"/>
      <c r="CJD111" s="45"/>
      <c r="CJE111" s="45"/>
      <c r="CJF111" s="45"/>
      <c r="CJG111" s="45"/>
      <c r="CJH111" s="45"/>
      <c r="CJI111" s="45"/>
      <c r="CJJ111" s="45"/>
      <c r="CJK111" s="45"/>
      <c r="CJL111" s="45"/>
      <c r="CJM111" s="45"/>
      <c r="CJN111" s="45"/>
      <c r="CJO111" s="45"/>
      <c r="CJP111" s="45"/>
      <c r="CJQ111" s="45"/>
      <c r="CJR111" s="45"/>
      <c r="CJS111" s="45"/>
      <c r="CJT111" s="45"/>
      <c r="CJU111" s="45"/>
      <c r="CJV111" s="45"/>
      <c r="CJW111" s="45"/>
      <c r="CJX111" s="45"/>
      <c r="CJY111" s="45"/>
      <c r="CJZ111" s="45"/>
      <c r="CKA111" s="45"/>
      <c r="CKB111" s="45"/>
      <c r="CKC111" s="45"/>
      <c r="CKD111" s="45"/>
      <c r="CKE111" s="45"/>
      <c r="CKF111" s="45"/>
      <c r="CKG111" s="45"/>
      <c r="CKH111" s="45"/>
      <c r="CKI111" s="45"/>
      <c r="CKJ111" s="45"/>
      <c r="CKK111" s="45"/>
      <c r="CKL111" s="45"/>
      <c r="CKM111" s="45"/>
      <c r="CKN111" s="45"/>
      <c r="CKO111" s="45"/>
      <c r="CKP111" s="45"/>
      <c r="CKQ111" s="45"/>
      <c r="CKR111" s="45"/>
      <c r="CKS111" s="45"/>
      <c r="CKT111" s="45"/>
      <c r="CKU111" s="45"/>
      <c r="CKV111" s="45"/>
      <c r="CKW111" s="45"/>
      <c r="CKX111" s="45"/>
      <c r="CKY111" s="45"/>
      <c r="CKZ111" s="45"/>
      <c r="CLA111" s="45"/>
      <c r="CLB111" s="45"/>
      <c r="CLC111" s="45"/>
      <c r="CLD111" s="45"/>
      <c r="CLE111" s="45"/>
      <c r="CLF111" s="45"/>
      <c r="CLG111" s="45"/>
      <c r="CLH111" s="45"/>
      <c r="CLI111" s="45"/>
      <c r="CLJ111" s="45"/>
      <c r="CLK111" s="45"/>
      <c r="CLL111" s="45"/>
      <c r="CLM111" s="45"/>
      <c r="CLN111" s="45"/>
      <c r="CLO111" s="45"/>
      <c r="CLP111" s="45"/>
      <c r="CLQ111" s="45"/>
      <c r="CLR111" s="45"/>
      <c r="CLS111" s="45"/>
      <c r="CLT111" s="45"/>
      <c r="CLU111" s="45"/>
      <c r="CLV111" s="45"/>
      <c r="CLW111" s="45"/>
      <c r="CLX111" s="45"/>
      <c r="CLY111" s="45"/>
      <c r="CLZ111" s="45"/>
      <c r="CMA111" s="45"/>
      <c r="CMB111" s="45"/>
      <c r="CMC111" s="45"/>
      <c r="CMD111" s="45"/>
      <c r="CME111" s="45"/>
      <c r="CMF111" s="45"/>
      <c r="CMG111" s="45"/>
      <c r="CMH111" s="45"/>
      <c r="CMI111" s="45"/>
      <c r="CMJ111" s="45"/>
      <c r="CMK111" s="45"/>
      <c r="CML111" s="45"/>
      <c r="CMM111" s="45"/>
      <c r="CMN111" s="45"/>
      <c r="CMO111" s="45"/>
      <c r="CMP111" s="45"/>
      <c r="CMQ111" s="45"/>
      <c r="CMR111" s="45"/>
      <c r="CMS111" s="45"/>
      <c r="CMT111" s="45"/>
      <c r="CMU111" s="45"/>
      <c r="CMV111" s="45"/>
      <c r="CMW111" s="45"/>
      <c r="CMX111" s="45"/>
      <c r="CMY111" s="45"/>
      <c r="CMZ111" s="45"/>
      <c r="CNA111" s="45"/>
      <c r="CNB111" s="45"/>
      <c r="CNC111" s="45"/>
      <c r="CND111" s="45"/>
      <c r="CNE111" s="45"/>
      <c r="CNF111" s="45"/>
      <c r="CNG111" s="45"/>
      <c r="CNH111" s="45"/>
      <c r="CNI111" s="45"/>
      <c r="CNJ111" s="45"/>
      <c r="CNK111" s="45"/>
      <c r="CNL111" s="45"/>
      <c r="CNM111" s="45"/>
      <c r="CNN111" s="45"/>
      <c r="CNO111" s="45"/>
      <c r="CNP111" s="45"/>
      <c r="CNQ111" s="45"/>
      <c r="CNR111" s="45"/>
      <c r="CNS111" s="45"/>
      <c r="CNT111" s="45"/>
      <c r="CNU111" s="45"/>
      <c r="CNV111" s="45"/>
      <c r="CNW111" s="45"/>
      <c r="CNX111" s="45"/>
      <c r="CNY111" s="45"/>
      <c r="CNZ111" s="45"/>
      <c r="COA111" s="45"/>
      <c r="COB111" s="45"/>
      <c r="COC111" s="45"/>
      <c r="COD111" s="45"/>
      <c r="COE111" s="45"/>
      <c r="COF111" s="45"/>
      <c r="COG111" s="45"/>
      <c r="COH111" s="45"/>
      <c r="COI111" s="45"/>
      <c r="COJ111" s="45"/>
      <c r="COK111" s="45"/>
      <c r="COL111" s="45"/>
      <c r="COM111" s="45"/>
      <c r="CON111" s="45"/>
      <c r="COO111" s="45"/>
      <c r="COP111" s="45"/>
      <c r="COQ111" s="45"/>
      <c r="COR111" s="45"/>
      <c r="COS111" s="45"/>
      <c r="COT111" s="45"/>
      <c r="COU111" s="45"/>
      <c r="COV111" s="45"/>
      <c r="COW111" s="45"/>
      <c r="COX111" s="45"/>
      <c r="COY111" s="45"/>
      <c r="COZ111" s="45"/>
      <c r="CPA111" s="45"/>
      <c r="CPB111" s="45"/>
      <c r="CPC111" s="45"/>
      <c r="CPD111" s="45"/>
      <c r="CPE111" s="45"/>
      <c r="CPF111" s="45"/>
      <c r="CPG111" s="45"/>
      <c r="CPH111" s="45"/>
      <c r="CPI111" s="45"/>
      <c r="CPJ111" s="45"/>
      <c r="CPK111" s="45"/>
      <c r="CPL111" s="45"/>
      <c r="CPM111" s="45"/>
      <c r="CPN111" s="45"/>
      <c r="CPO111" s="45"/>
      <c r="CPP111" s="45"/>
      <c r="CPQ111" s="45"/>
      <c r="CPR111" s="45"/>
      <c r="CPS111" s="45"/>
      <c r="CPT111" s="45"/>
      <c r="CPU111" s="45"/>
      <c r="CPV111" s="45"/>
      <c r="CPW111" s="45"/>
      <c r="CPX111" s="45"/>
      <c r="CPY111" s="45"/>
      <c r="CPZ111" s="45"/>
      <c r="CQA111" s="45"/>
      <c r="CQB111" s="45"/>
      <c r="CQC111" s="45"/>
      <c r="CQD111" s="45"/>
      <c r="CQE111" s="45"/>
      <c r="CQF111" s="45"/>
      <c r="CQG111" s="45"/>
      <c r="CQH111" s="45"/>
      <c r="CQI111" s="45"/>
      <c r="CQJ111" s="45"/>
      <c r="CQK111" s="45"/>
      <c r="CQL111" s="45"/>
      <c r="CQM111" s="45"/>
      <c r="CQN111" s="45"/>
      <c r="CQO111" s="45"/>
      <c r="CQP111" s="45"/>
      <c r="CQQ111" s="45"/>
      <c r="CQR111" s="45"/>
      <c r="CQS111" s="45"/>
      <c r="CQT111" s="45"/>
      <c r="CQU111" s="45"/>
      <c r="CQV111" s="45"/>
      <c r="CQW111" s="45"/>
      <c r="CQX111" s="45"/>
      <c r="CQY111" s="45"/>
      <c r="CQZ111" s="45"/>
      <c r="CRA111" s="45"/>
      <c r="CRB111" s="45"/>
      <c r="CRC111" s="45"/>
      <c r="CRD111" s="45"/>
      <c r="CRE111" s="45"/>
      <c r="CRF111" s="45"/>
      <c r="CRG111" s="45"/>
      <c r="CRH111" s="45"/>
      <c r="CRI111" s="45"/>
      <c r="CRJ111" s="45"/>
      <c r="CRK111" s="45"/>
      <c r="CRL111" s="45"/>
      <c r="CRM111" s="45"/>
      <c r="CRN111" s="45"/>
      <c r="CRO111" s="45"/>
      <c r="CRP111" s="45"/>
      <c r="CRQ111" s="45"/>
      <c r="CRR111" s="45"/>
      <c r="CRS111" s="45"/>
      <c r="CRT111" s="45"/>
      <c r="CRU111" s="45"/>
      <c r="CRV111" s="45"/>
      <c r="CRW111" s="45"/>
      <c r="CRX111" s="45"/>
      <c r="CRY111" s="45"/>
      <c r="CRZ111" s="45"/>
      <c r="CSA111" s="45"/>
      <c r="CSB111" s="45"/>
      <c r="CSC111" s="45"/>
      <c r="CSD111" s="45"/>
      <c r="CSE111" s="45"/>
      <c r="CSF111" s="45"/>
      <c r="CSG111" s="45"/>
      <c r="CSH111" s="45"/>
      <c r="CSI111" s="45"/>
      <c r="CSJ111" s="45"/>
      <c r="CSK111" s="45"/>
      <c r="CSL111" s="45"/>
      <c r="CSM111" s="45"/>
      <c r="CSN111" s="45"/>
      <c r="CSO111" s="45"/>
      <c r="CSP111" s="45"/>
      <c r="CSQ111" s="45"/>
      <c r="CSR111" s="45"/>
      <c r="CSS111" s="45"/>
      <c r="CST111" s="45"/>
      <c r="CSU111" s="45"/>
      <c r="CSV111" s="45"/>
      <c r="CSW111" s="45"/>
      <c r="CSX111" s="45"/>
      <c r="CSY111" s="45"/>
      <c r="CSZ111" s="45"/>
      <c r="CTA111" s="45"/>
      <c r="CTB111" s="45"/>
      <c r="CTC111" s="45"/>
      <c r="CTD111" s="45"/>
      <c r="CTE111" s="45"/>
      <c r="CTF111" s="45"/>
      <c r="CTG111" s="45"/>
      <c r="CTH111" s="45"/>
      <c r="CTI111" s="45"/>
      <c r="CTJ111" s="45"/>
      <c r="CTK111" s="45"/>
      <c r="CTL111" s="45"/>
      <c r="CTM111" s="45"/>
      <c r="CTN111" s="45"/>
      <c r="CTO111" s="45"/>
      <c r="CTP111" s="45"/>
      <c r="CTQ111" s="45"/>
      <c r="CTR111" s="45"/>
      <c r="CTS111" s="45"/>
      <c r="CTT111" s="45"/>
      <c r="CTU111" s="45"/>
      <c r="CTV111" s="45"/>
      <c r="CTW111" s="45"/>
      <c r="CTX111" s="45"/>
      <c r="CTY111" s="45"/>
      <c r="CTZ111" s="45"/>
      <c r="CUA111" s="45"/>
      <c r="CUB111" s="45"/>
      <c r="CUC111" s="45"/>
      <c r="CUD111" s="45"/>
      <c r="CUE111" s="45"/>
      <c r="CUF111" s="45"/>
      <c r="CUG111" s="45"/>
      <c r="CUH111" s="45"/>
      <c r="CUI111" s="45"/>
      <c r="CUJ111" s="45"/>
      <c r="CUK111" s="45"/>
      <c r="CUL111" s="45"/>
      <c r="CUM111" s="45"/>
      <c r="CUN111" s="45"/>
      <c r="CUO111" s="45"/>
      <c r="CUP111" s="45"/>
      <c r="CUQ111" s="45"/>
      <c r="CUR111" s="45"/>
      <c r="CUS111" s="45"/>
      <c r="CUT111" s="45"/>
      <c r="CUU111" s="45"/>
      <c r="CUV111" s="45"/>
      <c r="CUW111" s="45"/>
      <c r="CUX111" s="45"/>
      <c r="CUY111" s="45"/>
      <c r="CUZ111" s="45"/>
      <c r="CVA111" s="45"/>
      <c r="CVB111" s="45"/>
      <c r="CVC111" s="45"/>
      <c r="CVD111" s="45"/>
      <c r="CVE111" s="45"/>
      <c r="CVF111" s="45"/>
      <c r="CVG111" s="45"/>
      <c r="CVH111" s="45"/>
      <c r="CVI111" s="45"/>
      <c r="CVJ111" s="45"/>
      <c r="CVK111" s="45"/>
      <c r="CVL111" s="45"/>
      <c r="CVM111" s="45"/>
      <c r="CVN111" s="45"/>
      <c r="CVO111" s="45"/>
      <c r="CVP111" s="45"/>
      <c r="CVQ111" s="45"/>
      <c r="CVR111" s="45"/>
      <c r="CVS111" s="45"/>
      <c r="CVT111" s="45"/>
      <c r="CVU111" s="45"/>
      <c r="CVV111" s="45"/>
      <c r="CVW111" s="45"/>
      <c r="CVX111" s="45"/>
      <c r="CVY111" s="45"/>
      <c r="CVZ111" s="45"/>
      <c r="CWA111" s="45"/>
      <c r="CWB111" s="45"/>
      <c r="CWC111" s="45"/>
      <c r="CWD111" s="45"/>
      <c r="CWE111" s="45"/>
      <c r="CWF111" s="45"/>
      <c r="CWG111" s="45"/>
      <c r="CWH111" s="45"/>
      <c r="CWI111" s="45"/>
      <c r="CWJ111" s="45"/>
      <c r="CWK111" s="45"/>
      <c r="CWL111" s="45"/>
      <c r="CWM111" s="45"/>
      <c r="CWN111" s="45"/>
      <c r="CWO111" s="45"/>
      <c r="CWP111" s="45"/>
      <c r="CWQ111" s="45"/>
      <c r="CWR111" s="45"/>
      <c r="CWS111" s="45"/>
      <c r="CWT111" s="45"/>
      <c r="CWU111" s="45"/>
      <c r="CWV111" s="45"/>
      <c r="CWW111" s="45"/>
      <c r="CWX111" s="45"/>
      <c r="CWY111" s="45"/>
      <c r="CWZ111" s="45"/>
      <c r="CXA111" s="45"/>
      <c r="CXB111" s="45"/>
      <c r="CXC111" s="45"/>
      <c r="CXD111" s="45"/>
      <c r="CXE111" s="45"/>
      <c r="CXF111" s="45"/>
      <c r="CXG111" s="45"/>
      <c r="CXH111" s="45"/>
      <c r="CXI111" s="45"/>
      <c r="CXJ111" s="45"/>
      <c r="CXK111" s="45"/>
      <c r="CXL111" s="45"/>
      <c r="CXM111" s="45"/>
      <c r="CXN111" s="45"/>
      <c r="CXO111" s="45"/>
      <c r="CXP111" s="45"/>
      <c r="CXQ111" s="45"/>
      <c r="CXR111" s="45"/>
      <c r="CXS111" s="45"/>
      <c r="CXT111" s="45"/>
      <c r="CXU111" s="45"/>
      <c r="CXV111" s="45"/>
      <c r="CXW111" s="45"/>
      <c r="CXX111" s="45"/>
      <c r="CXY111" s="45"/>
      <c r="CXZ111" s="45"/>
      <c r="CYA111" s="45"/>
      <c r="CYB111" s="45"/>
      <c r="CYC111" s="45"/>
      <c r="CYD111" s="45"/>
      <c r="CYE111" s="45"/>
      <c r="CYF111" s="45"/>
      <c r="CYG111" s="45"/>
      <c r="CYH111" s="45"/>
      <c r="CYI111" s="45"/>
      <c r="CYJ111" s="45"/>
      <c r="CYK111" s="45"/>
      <c r="CYL111" s="45"/>
      <c r="CYM111" s="45"/>
      <c r="CYN111" s="45"/>
      <c r="CYO111" s="45"/>
      <c r="CYP111" s="45"/>
      <c r="CYQ111" s="45"/>
      <c r="CYR111" s="45"/>
      <c r="CYS111" s="45"/>
      <c r="CYT111" s="45"/>
      <c r="CYU111" s="45"/>
      <c r="CYV111" s="45"/>
      <c r="CYW111" s="45"/>
      <c r="CYX111" s="45"/>
      <c r="CYY111" s="45"/>
      <c r="CYZ111" s="45"/>
      <c r="CZA111" s="45"/>
      <c r="CZB111" s="45"/>
      <c r="CZC111" s="45"/>
      <c r="CZD111" s="45"/>
      <c r="CZE111" s="45"/>
      <c r="CZF111" s="45"/>
      <c r="CZG111" s="45"/>
      <c r="CZH111" s="45"/>
      <c r="CZI111" s="45"/>
      <c r="CZJ111" s="45"/>
      <c r="CZK111" s="45"/>
      <c r="CZL111" s="45"/>
      <c r="CZM111" s="45"/>
      <c r="CZN111" s="45"/>
      <c r="CZO111" s="45"/>
      <c r="CZP111" s="45"/>
      <c r="CZQ111" s="45"/>
      <c r="CZR111" s="45"/>
      <c r="CZS111" s="45"/>
      <c r="CZT111" s="45"/>
      <c r="CZU111" s="45"/>
      <c r="CZV111" s="45"/>
      <c r="CZW111" s="45"/>
      <c r="CZX111" s="45"/>
      <c r="CZY111" s="45"/>
      <c r="CZZ111" s="45"/>
      <c r="DAA111" s="45"/>
      <c r="DAB111" s="45"/>
      <c r="DAC111" s="45"/>
      <c r="DAD111" s="45"/>
      <c r="DAE111" s="45"/>
      <c r="DAF111" s="45"/>
      <c r="DAG111" s="45"/>
      <c r="DAH111" s="45"/>
      <c r="DAI111" s="45"/>
      <c r="DAJ111" s="45"/>
      <c r="DAK111" s="45"/>
      <c r="DAL111" s="45"/>
      <c r="DAM111" s="45"/>
      <c r="DAN111" s="45"/>
      <c r="DAO111" s="45"/>
      <c r="DAP111" s="45"/>
      <c r="DAQ111" s="45"/>
      <c r="DAR111" s="45"/>
      <c r="DAS111" s="45"/>
      <c r="DAT111" s="45"/>
      <c r="DAU111" s="45"/>
      <c r="DAV111" s="45"/>
      <c r="DAW111" s="45"/>
      <c r="DAX111" s="45"/>
      <c r="DAY111" s="45"/>
      <c r="DAZ111" s="45"/>
      <c r="DBA111" s="45"/>
      <c r="DBB111" s="45"/>
      <c r="DBC111" s="45"/>
      <c r="DBD111" s="45"/>
      <c r="DBE111" s="45"/>
      <c r="DBF111" s="45"/>
      <c r="DBG111" s="45"/>
      <c r="DBH111" s="45"/>
      <c r="DBI111" s="45"/>
      <c r="DBJ111" s="45"/>
      <c r="DBK111" s="45"/>
      <c r="DBL111" s="45"/>
      <c r="DBM111" s="45"/>
      <c r="DBN111" s="45"/>
      <c r="DBO111" s="45"/>
      <c r="DBP111" s="45"/>
      <c r="DBQ111" s="45"/>
      <c r="DBR111" s="45"/>
      <c r="DBS111" s="45"/>
      <c r="DBT111" s="45"/>
      <c r="DBU111" s="45"/>
      <c r="DBV111" s="45"/>
      <c r="DBW111" s="45"/>
      <c r="DBX111" s="45"/>
      <c r="DBY111" s="45"/>
      <c r="DBZ111" s="45"/>
      <c r="DCA111" s="45"/>
      <c r="DCB111" s="45"/>
      <c r="DCC111" s="45"/>
      <c r="DCD111" s="45"/>
      <c r="DCE111" s="45"/>
      <c r="DCF111" s="45"/>
      <c r="DCG111" s="45"/>
      <c r="DCH111" s="45"/>
      <c r="DCI111" s="45"/>
      <c r="DCJ111" s="45"/>
      <c r="DCK111" s="45"/>
      <c r="DCL111" s="45"/>
      <c r="DCM111" s="45"/>
      <c r="DCN111" s="45"/>
      <c r="DCO111" s="45"/>
      <c r="DCP111" s="45"/>
      <c r="DCQ111" s="45"/>
      <c r="DCR111" s="45"/>
      <c r="DCS111" s="45"/>
      <c r="DCT111" s="45"/>
      <c r="DCU111" s="45"/>
      <c r="DCV111" s="45"/>
      <c r="DCW111" s="45"/>
      <c r="DCX111" s="45"/>
      <c r="DCY111" s="45"/>
      <c r="DCZ111" s="45"/>
      <c r="DDA111" s="45"/>
      <c r="DDB111" s="45"/>
      <c r="DDC111" s="45"/>
      <c r="DDD111" s="45"/>
      <c r="DDE111" s="45"/>
      <c r="DDF111" s="45"/>
      <c r="DDG111" s="45"/>
      <c r="DDH111" s="45"/>
      <c r="DDI111" s="45"/>
      <c r="DDJ111" s="45"/>
      <c r="DDK111" s="45"/>
      <c r="DDL111" s="45"/>
      <c r="DDM111" s="45"/>
      <c r="DDN111" s="45"/>
      <c r="DDO111" s="45"/>
      <c r="DDP111" s="45"/>
      <c r="DDQ111" s="45"/>
      <c r="DDR111" s="45"/>
      <c r="DDS111" s="45"/>
      <c r="DDT111" s="45"/>
      <c r="DDU111" s="45"/>
      <c r="DDV111" s="45"/>
      <c r="DDW111" s="45"/>
      <c r="DDX111" s="45"/>
      <c r="DDY111" s="45"/>
      <c r="DDZ111" s="45"/>
      <c r="DEA111" s="45"/>
      <c r="DEB111" s="45"/>
      <c r="DEC111" s="45"/>
      <c r="DED111" s="45"/>
      <c r="DEE111" s="45"/>
      <c r="DEF111" s="45"/>
      <c r="DEG111" s="45"/>
      <c r="DEH111" s="45"/>
      <c r="DEI111" s="45"/>
      <c r="DEJ111" s="45"/>
      <c r="DEK111" s="45"/>
      <c r="DEL111" s="45"/>
      <c r="DEM111" s="45"/>
      <c r="DEN111" s="45"/>
      <c r="DEO111" s="45"/>
      <c r="DEP111" s="45"/>
      <c r="DEQ111" s="45"/>
      <c r="DER111" s="45"/>
      <c r="DES111" s="45"/>
      <c r="DET111" s="45"/>
      <c r="DEU111" s="45"/>
      <c r="DEV111" s="45"/>
      <c r="DEW111" s="45"/>
      <c r="DEX111" s="45"/>
      <c r="DEY111" s="45"/>
      <c r="DEZ111" s="45"/>
      <c r="DFA111" s="45"/>
      <c r="DFB111" s="45"/>
      <c r="DFC111" s="45"/>
      <c r="DFD111" s="45"/>
      <c r="DFE111" s="45"/>
      <c r="DFF111" s="45"/>
      <c r="DFG111" s="45"/>
      <c r="DFH111" s="45"/>
      <c r="DFI111" s="45"/>
      <c r="DFJ111" s="45"/>
      <c r="DFK111" s="45"/>
      <c r="DFL111" s="45"/>
      <c r="DFM111" s="45"/>
      <c r="DFN111" s="45"/>
      <c r="DFO111" s="45"/>
      <c r="DFP111" s="45"/>
      <c r="DFQ111" s="45"/>
      <c r="DFR111" s="45"/>
      <c r="DFS111" s="45"/>
      <c r="DFT111" s="45"/>
      <c r="DFU111" s="45"/>
      <c r="DFV111" s="45"/>
      <c r="DFW111" s="45"/>
      <c r="DFX111" s="45"/>
      <c r="DFY111" s="45"/>
      <c r="DFZ111" s="45"/>
      <c r="DGA111" s="45"/>
      <c r="DGB111" s="45"/>
      <c r="DGC111" s="45"/>
      <c r="DGD111" s="45"/>
      <c r="DGE111" s="45"/>
      <c r="DGF111" s="45"/>
      <c r="DGG111" s="45"/>
      <c r="DGH111" s="45"/>
      <c r="DGI111" s="45"/>
      <c r="DGJ111" s="45"/>
      <c r="DGK111" s="45"/>
      <c r="DGL111" s="45"/>
      <c r="DGM111" s="45"/>
      <c r="DGN111" s="45"/>
      <c r="DGO111" s="45"/>
      <c r="DGP111" s="45"/>
      <c r="DGQ111" s="45"/>
      <c r="DGR111" s="45"/>
      <c r="DGS111" s="45"/>
      <c r="DGT111" s="45"/>
      <c r="DGU111" s="45"/>
      <c r="DGV111" s="45"/>
      <c r="DGW111" s="45"/>
      <c r="DGX111" s="45"/>
      <c r="DGY111" s="45"/>
      <c r="DGZ111" s="45"/>
      <c r="DHA111" s="45"/>
      <c r="DHB111" s="45"/>
      <c r="DHC111" s="45"/>
      <c r="DHD111" s="45"/>
      <c r="DHE111" s="45"/>
      <c r="DHF111" s="45"/>
      <c r="DHG111" s="45"/>
      <c r="DHH111" s="45"/>
      <c r="DHI111" s="45"/>
      <c r="DHJ111" s="45"/>
      <c r="DHK111" s="45"/>
      <c r="DHL111" s="45"/>
      <c r="DHM111" s="45"/>
      <c r="DHN111" s="45"/>
      <c r="DHO111" s="45"/>
      <c r="DHP111" s="45"/>
      <c r="DHQ111" s="45"/>
      <c r="DHR111" s="45"/>
      <c r="DHS111" s="45"/>
      <c r="DHT111" s="45"/>
      <c r="DHU111" s="45"/>
      <c r="DHV111" s="45"/>
      <c r="DHW111" s="45"/>
      <c r="DHX111" s="45"/>
      <c r="DHY111" s="45"/>
      <c r="DHZ111" s="45"/>
      <c r="DIA111" s="45"/>
      <c r="DIB111" s="45"/>
      <c r="DIC111" s="45"/>
      <c r="DID111" s="45"/>
      <c r="DIE111" s="45"/>
      <c r="DIF111" s="45"/>
      <c r="DIG111" s="45"/>
      <c r="DIH111" s="45"/>
      <c r="DII111" s="45"/>
      <c r="DIJ111" s="45"/>
      <c r="DIK111" s="45"/>
      <c r="DIL111" s="45"/>
      <c r="DIM111" s="45"/>
      <c r="DIN111" s="45"/>
      <c r="DIO111" s="45"/>
      <c r="DIP111" s="45"/>
      <c r="DIQ111" s="45"/>
      <c r="DIR111" s="45"/>
      <c r="DIS111" s="45"/>
      <c r="DIT111" s="45"/>
      <c r="DIU111" s="45"/>
      <c r="DIV111" s="45"/>
      <c r="DIW111" s="45"/>
      <c r="DIX111" s="45"/>
      <c r="DIY111" s="45"/>
      <c r="DIZ111" s="45"/>
      <c r="DJA111" s="45"/>
      <c r="DJB111" s="45"/>
      <c r="DJC111" s="45"/>
      <c r="DJD111" s="45"/>
      <c r="DJE111" s="45"/>
      <c r="DJF111" s="45"/>
      <c r="DJG111" s="45"/>
      <c r="DJH111" s="45"/>
      <c r="DJI111" s="45"/>
      <c r="DJJ111" s="45"/>
      <c r="DJK111" s="45"/>
      <c r="DJL111" s="45"/>
      <c r="DJM111" s="45"/>
      <c r="DJN111" s="45"/>
      <c r="DJO111" s="45"/>
      <c r="DJP111" s="45"/>
      <c r="DJQ111" s="45"/>
      <c r="DJR111" s="45"/>
      <c r="DJS111" s="45"/>
      <c r="DJT111" s="45"/>
      <c r="DJU111" s="45"/>
      <c r="DJV111" s="45"/>
      <c r="DJW111" s="45"/>
      <c r="DJX111" s="45"/>
      <c r="DJY111" s="45"/>
      <c r="DJZ111" s="45"/>
      <c r="DKA111" s="45"/>
      <c r="DKB111" s="45"/>
      <c r="DKC111" s="45"/>
      <c r="DKD111" s="45"/>
      <c r="DKE111" s="45"/>
      <c r="DKF111" s="45"/>
      <c r="DKG111" s="45"/>
      <c r="DKH111" s="45"/>
      <c r="DKI111" s="45"/>
      <c r="DKJ111" s="45"/>
      <c r="DKK111" s="45"/>
      <c r="DKL111" s="45"/>
      <c r="DKM111" s="45"/>
      <c r="DKN111" s="45"/>
      <c r="DKO111" s="45"/>
      <c r="DKP111" s="45"/>
      <c r="DKQ111" s="45"/>
      <c r="DKR111" s="45"/>
      <c r="DKS111" s="45"/>
      <c r="DKT111" s="45"/>
      <c r="DKU111" s="45"/>
      <c r="DKV111" s="45"/>
      <c r="DKW111" s="45"/>
      <c r="DKX111" s="45"/>
      <c r="DKY111" s="45"/>
      <c r="DKZ111" s="45"/>
      <c r="DLA111" s="45"/>
      <c r="DLB111" s="45"/>
      <c r="DLC111" s="45"/>
      <c r="DLD111" s="45"/>
      <c r="DLE111" s="45"/>
      <c r="DLF111" s="45"/>
      <c r="DLG111" s="45"/>
      <c r="DLH111" s="45"/>
      <c r="DLI111" s="45"/>
      <c r="DLJ111" s="45"/>
      <c r="DLK111" s="45"/>
      <c r="DLL111" s="45"/>
      <c r="DLM111" s="45"/>
      <c r="DLN111" s="45"/>
      <c r="DLO111" s="45"/>
      <c r="DLP111" s="45"/>
      <c r="DLQ111" s="45"/>
      <c r="DLR111" s="45"/>
      <c r="DLS111" s="45"/>
      <c r="DLT111" s="45"/>
      <c r="DLU111" s="45"/>
      <c r="DLV111" s="45"/>
      <c r="DLW111" s="45"/>
      <c r="DLX111" s="45"/>
      <c r="DLY111" s="45"/>
      <c r="DLZ111" s="45"/>
      <c r="DMA111" s="45"/>
      <c r="DMB111" s="45"/>
      <c r="DMC111" s="45"/>
      <c r="DMD111" s="45"/>
      <c r="DME111" s="45"/>
      <c r="DMF111" s="45"/>
      <c r="DMG111" s="45"/>
      <c r="DMH111" s="45"/>
      <c r="DMI111" s="45"/>
      <c r="DMJ111" s="45"/>
      <c r="DMK111" s="45"/>
      <c r="DML111" s="45"/>
      <c r="DMM111" s="45"/>
      <c r="DMN111" s="45"/>
      <c r="DMO111" s="45"/>
      <c r="DMP111" s="45"/>
      <c r="DMQ111" s="45"/>
      <c r="DMR111" s="45"/>
      <c r="DMS111" s="45"/>
      <c r="DMT111" s="45"/>
      <c r="DMU111" s="45"/>
      <c r="DMV111" s="45"/>
      <c r="DMW111" s="45"/>
      <c r="DMX111" s="45"/>
      <c r="DMY111" s="45"/>
      <c r="DMZ111" s="45"/>
      <c r="DNA111" s="45"/>
      <c r="DNB111" s="45"/>
      <c r="DNC111" s="45"/>
      <c r="DND111" s="45"/>
      <c r="DNE111" s="45"/>
      <c r="DNF111" s="45"/>
      <c r="DNG111" s="45"/>
      <c r="DNH111" s="45"/>
      <c r="DNI111" s="45"/>
      <c r="DNJ111" s="45"/>
      <c r="DNK111" s="45"/>
      <c r="DNL111" s="45"/>
      <c r="DNM111" s="45"/>
      <c r="DNN111" s="45"/>
      <c r="DNO111" s="45"/>
      <c r="DNP111" s="45"/>
      <c r="DNQ111" s="45"/>
      <c r="DNR111" s="45"/>
      <c r="DNS111" s="45"/>
      <c r="DNT111" s="45"/>
      <c r="DNU111" s="45"/>
      <c r="DNV111" s="45"/>
      <c r="DNW111" s="45"/>
      <c r="DNX111" s="45"/>
      <c r="DNY111" s="45"/>
      <c r="DNZ111" s="45"/>
      <c r="DOA111" s="45"/>
      <c r="DOB111" s="45"/>
      <c r="DOC111" s="45"/>
      <c r="DOD111" s="45"/>
      <c r="DOE111" s="45"/>
      <c r="DOF111" s="45"/>
      <c r="DOG111" s="45"/>
      <c r="DOH111" s="45"/>
      <c r="DOI111" s="45"/>
      <c r="DOJ111" s="45"/>
      <c r="DOK111" s="45"/>
      <c r="DOL111" s="45"/>
      <c r="DOM111" s="45"/>
      <c r="DON111" s="45"/>
      <c r="DOO111" s="45"/>
      <c r="DOP111" s="45"/>
      <c r="DOQ111" s="45"/>
      <c r="DOR111" s="45"/>
      <c r="DOS111" s="45"/>
      <c r="DOT111" s="45"/>
      <c r="DOU111" s="45"/>
      <c r="DOV111" s="45"/>
      <c r="DOW111" s="45"/>
      <c r="DOX111" s="45"/>
      <c r="DOY111" s="45"/>
      <c r="DOZ111" s="45"/>
      <c r="DPA111" s="45"/>
      <c r="DPB111" s="45"/>
      <c r="DPC111" s="45"/>
      <c r="DPD111" s="45"/>
      <c r="DPE111" s="45"/>
      <c r="DPF111" s="45"/>
      <c r="DPG111" s="45"/>
      <c r="DPH111" s="45"/>
      <c r="DPI111" s="45"/>
      <c r="DPJ111" s="45"/>
      <c r="DPK111" s="45"/>
      <c r="DPL111" s="45"/>
      <c r="DPM111" s="45"/>
      <c r="DPN111" s="45"/>
      <c r="DPO111" s="45"/>
      <c r="DPP111" s="45"/>
      <c r="DPQ111" s="45"/>
      <c r="DPR111" s="45"/>
      <c r="DPS111" s="45"/>
      <c r="DPT111" s="45"/>
      <c r="DPU111" s="45"/>
      <c r="DPV111" s="45"/>
      <c r="DPW111" s="45"/>
      <c r="DPX111" s="45"/>
      <c r="DPY111" s="45"/>
      <c r="DPZ111" s="45"/>
      <c r="DQA111" s="45"/>
      <c r="DQB111" s="45"/>
      <c r="DQC111" s="45"/>
      <c r="DQD111" s="45"/>
      <c r="DQE111" s="45"/>
      <c r="DQF111" s="45"/>
      <c r="DQG111" s="45"/>
      <c r="DQH111" s="45"/>
      <c r="DQI111" s="45"/>
      <c r="DQJ111" s="45"/>
      <c r="DQK111" s="45"/>
      <c r="DQL111" s="45"/>
      <c r="DQM111" s="45"/>
      <c r="DQN111" s="45"/>
      <c r="DQO111" s="45"/>
      <c r="DQP111" s="45"/>
      <c r="DQQ111" s="45"/>
      <c r="DQR111" s="45"/>
      <c r="DQS111" s="45"/>
      <c r="DQT111" s="45"/>
      <c r="DQU111" s="45"/>
      <c r="DQV111" s="45"/>
      <c r="DQW111" s="45"/>
      <c r="DQX111" s="45"/>
      <c r="DQY111" s="45"/>
      <c r="DQZ111" s="45"/>
      <c r="DRA111" s="45"/>
      <c r="DRB111" s="45"/>
      <c r="DRC111" s="45"/>
      <c r="DRD111" s="45"/>
      <c r="DRE111" s="45"/>
      <c r="DRF111" s="45"/>
      <c r="DRG111" s="45"/>
      <c r="DRH111" s="45"/>
      <c r="DRI111" s="45"/>
      <c r="DRJ111" s="45"/>
      <c r="DRK111" s="45"/>
      <c r="DRL111" s="45"/>
      <c r="DRM111" s="45"/>
      <c r="DRN111" s="45"/>
      <c r="DRO111" s="45"/>
      <c r="DRP111" s="45"/>
      <c r="DRQ111" s="45"/>
      <c r="DRR111" s="45"/>
      <c r="DRS111" s="45"/>
      <c r="DRT111" s="45"/>
      <c r="DRU111" s="45"/>
      <c r="DRV111" s="45"/>
      <c r="DRW111" s="45"/>
      <c r="DRX111" s="45"/>
      <c r="DRY111" s="45"/>
      <c r="DRZ111" s="45"/>
      <c r="DSA111" s="45"/>
      <c r="DSB111" s="45"/>
      <c r="DSC111" s="45"/>
      <c r="DSD111" s="45"/>
      <c r="DSE111" s="45"/>
      <c r="DSF111" s="45"/>
      <c r="DSG111" s="45"/>
      <c r="DSH111" s="45"/>
      <c r="DSI111" s="45"/>
      <c r="DSJ111" s="45"/>
      <c r="DSK111" s="45"/>
      <c r="DSL111" s="45"/>
      <c r="DSM111" s="45"/>
      <c r="DSN111" s="45"/>
      <c r="DSO111" s="45"/>
      <c r="DSP111" s="45"/>
      <c r="DSQ111" s="45"/>
      <c r="DSR111" s="45"/>
      <c r="DSS111" s="45"/>
      <c r="DST111" s="45"/>
      <c r="DSU111" s="45"/>
      <c r="DSV111" s="45"/>
      <c r="DSW111" s="45"/>
      <c r="DSX111" s="45"/>
      <c r="DSY111" s="45"/>
      <c r="DSZ111" s="45"/>
      <c r="DTA111" s="45"/>
      <c r="DTB111" s="45"/>
      <c r="DTC111" s="45"/>
      <c r="DTD111" s="45"/>
      <c r="DTE111" s="45"/>
      <c r="DTF111" s="45"/>
      <c r="DTG111" s="45"/>
      <c r="DTH111" s="45"/>
      <c r="DTI111" s="45"/>
      <c r="DTJ111" s="45"/>
      <c r="DTK111" s="45"/>
      <c r="DTL111" s="45"/>
      <c r="DTM111" s="45"/>
      <c r="DTN111" s="45"/>
      <c r="DTO111" s="45"/>
      <c r="DTP111" s="45"/>
      <c r="DTQ111" s="45"/>
      <c r="DTR111" s="45"/>
      <c r="DTS111" s="45"/>
      <c r="DTT111" s="45"/>
      <c r="DTU111" s="45"/>
      <c r="DTV111" s="45"/>
      <c r="DTW111" s="45"/>
      <c r="DTX111" s="45"/>
      <c r="DTY111" s="45"/>
      <c r="DTZ111" s="45"/>
      <c r="DUA111" s="45"/>
      <c r="DUB111" s="45"/>
      <c r="DUC111" s="45"/>
      <c r="DUD111" s="45"/>
      <c r="DUE111" s="45"/>
      <c r="DUF111" s="45"/>
      <c r="DUG111" s="45"/>
      <c r="DUH111" s="45"/>
      <c r="DUI111" s="45"/>
      <c r="DUJ111" s="45"/>
      <c r="DUK111" s="45"/>
      <c r="DUL111" s="45"/>
      <c r="DUM111" s="45"/>
      <c r="DUN111" s="45"/>
      <c r="DUO111" s="45"/>
      <c r="DUP111" s="45"/>
      <c r="DUQ111" s="45"/>
      <c r="DUR111" s="45"/>
      <c r="DUS111" s="45"/>
      <c r="DUT111" s="45"/>
      <c r="DUU111" s="45"/>
      <c r="DUV111" s="45"/>
      <c r="DUW111" s="45"/>
      <c r="DUX111" s="45"/>
      <c r="DUY111" s="45"/>
      <c r="DUZ111" s="45"/>
      <c r="DVA111" s="45"/>
      <c r="DVB111" s="45"/>
      <c r="DVC111" s="45"/>
      <c r="DVD111" s="45"/>
      <c r="DVE111" s="45"/>
      <c r="DVF111" s="45"/>
      <c r="DVG111" s="45"/>
      <c r="DVH111" s="45"/>
      <c r="DVI111" s="45"/>
      <c r="DVJ111" s="45"/>
      <c r="DVK111" s="45"/>
      <c r="DVL111" s="45"/>
      <c r="DVM111" s="45"/>
      <c r="DVN111" s="45"/>
      <c r="DVO111" s="45"/>
      <c r="DVP111" s="45"/>
      <c r="DVQ111" s="45"/>
      <c r="DVR111" s="45"/>
      <c r="DVS111" s="45"/>
      <c r="DVT111" s="45"/>
      <c r="DVU111" s="45"/>
      <c r="DVV111" s="45"/>
      <c r="DVW111" s="45"/>
      <c r="DVX111" s="45"/>
      <c r="DVY111" s="45"/>
      <c r="DVZ111" s="45"/>
      <c r="DWA111" s="45"/>
      <c r="DWB111" s="45"/>
      <c r="DWC111" s="45"/>
      <c r="DWD111" s="45"/>
      <c r="DWE111" s="45"/>
      <c r="DWF111" s="45"/>
      <c r="DWG111" s="45"/>
      <c r="DWH111" s="45"/>
      <c r="DWI111" s="45"/>
      <c r="DWJ111" s="45"/>
      <c r="DWK111" s="45"/>
      <c r="DWL111" s="45"/>
      <c r="DWM111" s="45"/>
      <c r="DWN111" s="45"/>
      <c r="DWO111" s="45"/>
      <c r="DWP111" s="45"/>
      <c r="DWQ111" s="45"/>
      <c r="DWR111" s="45"/>
      <c r="DWS111" s="45"/>
      <c r="DWT111" s="45"/>
      <c r="DWU111" s="45"/>
      <c r="DWV111" s="45"/>
      <c r="DWW111" s="45"/>
      <c r="DWX111" s="45"/>
      <c r="DWY111" s="45"/>
      <c r="DWZ111" s="45"/>
      <c r="DXA111" s="45"/>
      <c r="DXB111" s="45"/>
      <c r="DXC111" s="45"/>
      <c r="DXD111" s="45"/>
      <c r="DXE111" s="45"/>
      <c r="DXF111" s="45"/>
      <c r="DXG111" s="45"/>
      <c r="DXH111" s="45"/>
      <c r="DXI111" s="45"/>
      <c r="DXJ111" s="45"/>
      <c r="DXK111" s="45"/>
      <c r="DXL111" s="45"/>
      <c r="DXM111" s="45"/>
      <c r="DXN111" s="45"/>
      <c r="DXO111" s="45"/>
      <c r="DXP111" s="45"/>
      <c r="DXQ111" s="45"/>
      <c r="DXR111" s="45"/>
      <c r="DXS111" s="45"/>
      <c r="DXT111" s="45"/>
      <c r="DXU111" s="45"/>
      <c r="DXV111" s="45"/>
      <c r="DXW111" s="45"/>
      <c r="DXX111" s="45"/>
      <c r="DXY111" s="45"/>
      <c r="DXZ111" s="45"/>
      <c r="DYA111" s="45"/>
      <c r="DYB111" s="45"/>
      <c r="DYC111" s="45"/>
      <c r="DYD111" s="45"/>
      <c r="DYE111" s="45"/>
      <c r="DYF111" s="45"/>
      <c r="DYG111" s="45"/>
      <c r="DYH111" s="45"/>
      <c r="DYI111" s="45"/>
      <c r="DYJ111" s="45"/>
      <c r="DYK111" s="45"/>
      <c r="DYL111" s="45"/>
      <c r="DYM111" s="45"/>
      <c r="DYN111" s="45"/>
      <c r="DYO111" s="45"/>
      <c r="DYP111" s="45"/>
      <c r="DYQ111" s="45"/>
      <c r="DYR111" s="45"/>
      <c r="DYS111" s="45"/>
      <c r="DYT111" s="45"/>
      <c r="DYU111" s="45"/>
      <c r="DYV111" s="45"/>
      <c r="DYW111" s="45"/>
      <c r="DYX111" s="45"/>
      <c r="DYY111" s="45"/>
      <c r="DYZ111" s="45"/>
      <c r="DZA111" s="45"/>
      <c r="DZB111" s="45"/>
      <c r="DZC111" s="45"/>
      <c r="DZD111" s="45"/>
      <c r="DZE111" s="45"/>
      <c r="DZF111" s="45"/>
      <c r="DZG111" s="45"/>
      <c r="DZH111" s="45"/>
      <c r="DZI111" s="45"/>
      <c r="DZJ111" s="45"/>
      <c r="DZK111" s="45"/>
      <c r="DZL111" s="45"/>
      <c r="DZM111" s="45"/>
      <c r="DZN111" s="45"/>
      <c r="DZO111" s="45"/>
      <c r="DZP111" s="45"/>
      <c r="DZQ111" s="45"/>
      <c r="DZR111" s="45"/>
      <c r="DZS111" s="45"/>
      <c r="DZT111" s="45"/>
      <c r="DZU111" s="45"/>
      <c r="DZV111" s="45"/>
      <c r="DZW111" s="45"/>
      <c r="DZX111" s="45"/>
      <c r="DZY111" s="45"/>
      <c r="DZZ111" s="45"/>
      <c r="EAA111" s="45"/>
      <c r="EAB111" s="45"/>
      <c r="EAC111" s="45"/>
      <c r="EAD111" s="45"/>
      <c r="EAE111" s="45"/>
      <c r="EAF111" s="45"/>
      <c r="EAG111" s="45"/>
      <c r="EAH111" s="45"/>
      <c r="EAI111" s="45"/>
      <c r="EAJ111" s="45"/>
      <c r="EAK111" s="45"/>
      <c r="EAL111" s="45"/>
      <c r="EAM111" s="45"/>
      <c r="EAN111" s="45"/>
      <c r="EAO111" s="45"/>
      <c r="EAP111" s="45"/>
      <c r="EAQ111" s="45"/>
      <c r="EAR111" s="45"/>
      <c r="EAS111" s="45"/>
      <c r="EAT111" s="45"/>
      <c r="EAU111" s="45"/>
      <c r="EAV111" s="45"/>
      <c r="EAW111" s="45"/>
      <c r="EAX111" s="45"/>
      <c r="EAY111" s="45"/>
      <c r="EAZ111" s="45"/>
      <c r="EBA111" s="45"/>
      <c r="EBB111" s="45"/>
      <c r="EBC111" s="45"/>
      <c r="EBD111" s="45"/>
      <c r="EBE111" s="45"/>
      <c r="EBF111" s="45"/>
      <c r="EBG111" s="45"/>
      <c r="EBH111" s="45"/>
      <c r="EBI111" s="45"/>
      <c r="EBJ111" s="45"/>
      <c r="EBK111" s="45"/>
      <c r="EBL111" s="45"/>
      <c r="EBM111" s="45"/>
      <c r="EBN111" s="45"/>
      <c r="EBO111" s="45"/>
      <c r="EBP111" s="45"/>
      <c r="EBQ111" s="45"/>
      <c r="EBR111" s="45"/>
      <c r="EBS111" s="45"/>
      <c r="EBT111" s="45"/>
      <c r="EBU111" s="45"/>
      <c r="EBV111" s="45"/>
      <c r="EBW111" s="45"/>
      <c r="EBX111" s="45"/>
      <c r="EBY111" s="45"/>
      <c r="EBZ111" s="45"/>
      <c r="ECA111" s="45"/>
      <c r="ECB111" s="45"/>
      <c r="ECC111" s="45"/>
      <c r="ECD111" s="45"/>
      <c r="ECE111" s="45"/>
      <c r="ECF111" s="45"/>
      <c r="ECG111" s="45"/>
      <c r="ECH111" s="45"/>
      <c r="ECI111" s="45"/>
      <c r="ECJ111" s="45"/>
      <c r="ECK111" s="45"/>
      <c r="ECL111" s="45"/>
      <c r="ECM111" s="45"/>
      <c r="ECN111" s="45"/>
      <c r="ECO111" s="45"/>
      <c r="ECP111" s="45"/>
      <c r="ECQ111" s="45"/>
      <c r="ECR111" s="45"/>
      <c r="ECS111" s="45"/>
      <c r="ECT111" s="45"/>
      <c r="ECU111" s="45"/>
      <c r="ECV111" s="45"/>
      <c r="ECW111" s="45"/>
      <c r="ECX111" s="45"/>
      <c r="ECY111" s="45"/>
      <c r="ECZ111" s="45"/>
      <c r="EDA111" s="45"/>
      <c r="EDB111" s="45"/>
      <c r="EDC111" s="45"/>
      <c r="EDD111" s="45"/>
      <c r="EDE111" s="45"/>
      <c r="EDF111" s="45"/>
      <c r="EDG111" s="45"/>
      <c r="EDH111" s="45"/>
      <c r="EDI111" s="45"/>
      <c r="EDJ111" s="45"/>
      <c r="EDK111" s="45"/>
      <c r="EDL111" s="45"/>
      <c r="EDM111" s="45"/>
      <c r="EDN111" s="45"/>
      <c r="EDO111" s="45"/>
      <c r="EDP111" s="45"/>
      <c r="EDQ111" s="45"/>
      <c r="EDR111" s="45"/>
      <c r="EDS111" s="45"/>
      <c r="EDT111" s="45"/>
      <c r="EDU111" s="45"/>
      <c r="EDV111" s="45"/>
      <c r="EDW111" s="45"/>
      <c r="EDX111" s="45"/>
      <c r="EDY111" s="45"/>
      <c r="EDZ111" s="45"/>
      <c r="EEA111" s="45"/>
      <c r="EEB111" s="45"/>
      <c r="EEC111" s="45"/>
      <c r="EED111" s="45"/>
      <c r="EEE111" s="45"/>
      <c r="EEF111" s="45"/>
      <c r="EEG111" s="45"/>
      <c r="EEH111" s="45"/>
      <c r="EEI111" s="45"/>
      <c r="EEJ111" s="45"/>
      <c r="EEK111" s="45"/>
      <c r="EEL111" s="45"/>
      <c r="EEM111" s="45"/>
      <c r="EEN111" s="45"/>
      <c r="EEO111" s="45"/>
      <c r="EEP111" s="45"/>
      <c r="EEQ111" s="45"/>
      <c r="EER111" s="45"/>
      <c r="EES111" s="45"/>
      <c r="EET111" s="45"/>
      <c r="EEU111" s="45"/>
      <c r="EEV111" s="45"/>
      <c r="EEW111" s="45"/>
      <c r="EEX111" s="45"/>
      <c r="EEY111" s="45"/>
      <c r="EEZ111" s="45"/>
      <c r="EFA111" s="45"/>
      <c r="EFB111" s="45"/>
      <c r="EFC111" s="45"/>
      <c r="EFD111" s="45"/>
      <c r="EFE111" s="45"/>
      <c r="EFF111" s="45"/>
      <c r="EFG111" s="45"/>
      <c r="EFH111" s="45"/>
      <c r="EFI111" s="45"/>
      <c r="EFJ111" s="45"/>
      <c r="EFK111" s="45"/>
      <c r="EFL111" s="45"/>
      <c r="EFM111" s="45"/>
      <c r="EFN111" s="45"/>
      <c r="EFO111" s="45"/>
      <c r="EFP111" s="45"/>
      <c r="EFQ111" s="45"/>
      <c r="EFR111" s="45"/>
      <c r="EFS111" s="45"/>
      <c r="EFT111" s="45"/>
      <c r="EFU111" s="45"/>
      <c r="EFV111" s="45"/>
      <c r="EFW111" s="45"/>
      <c r="EFX111" s="45"/>
      <c r="EFY111" s="45"/>
      <c r="EFZ111" s="45"/>
      <c r="EGA111" s="45"/>
      <c r="EGB111" s="45"/>
      <c r="EGC111" s="45"/>
      <c r="EGD111" s="45"/>
      <c r="EGE111" s="45"/>
      <c r="EGF111" s="45"/>
      <c r="EGG111" s="45"/>
      <c r="EGH111" s="45"/>
      <c r="EGI111" s="45"/>
      <c r="EGJ111" s="45"/>
      <c r="EGK111" s="45"/>
      <c r="EGL111" s="45"/>
      <c r="EGM111" s="45"/>
      <c r="EGN111" s="45"/>
      <c r="EGO111" s="45"/>
      <c r="EGP111" s="45"/>
      <c r="EGQ111" s="45"/>
      <c r="EGR111" s="45"/>
      <c r="EGS111" s="45"/>
      <c r="EGT111" s="45"/>
      <c r="EGU111" s="45"/>
      <c r="EGV111" s="45"/>
      <c r="EGW111" s="45"/>
      <c r="EGX111" s="45"/>
      <c r="EGY111" s="45"/>
      <c r="EGZ111" s="45"/>
      <c r="EHA111" s="45"/>
      <c r="EHB111" s="45"/>
      <c r="EHC111" s="45"/>
      <c r="EHD111" s="45"/>
      <c r="EHE111" s="45"/>
      <c r="EHF111" s="45"/>
      <c r="EHG111" s="45"/>
      <c r="EHH111" s="45"/>
      <c r="EHI111" s="45"/>
      <c r="EHJ111" s="45"/>
      <c r="EHK111" s="45"/>
      <c r="EHL111" s="45"/>
      <c r="EHM111" s="45"/>
      <c r="EHN111" s="45"/>
      <c r="EHO111" s="45"/>
      <c r="EHP111" s="45"/>
      <c r="EHQ111" s="45"/>
      <c r="EHR111" s="45"/>
      <c r="EHS111" s="45"/>
      <c r="EHT111" s="45"/>
      <c r="EHU111" s="45"/>
      <c r="EHV111" s="45"/>
      <c r="EHW111" s="45"/>
      <c r="EHX111" s="45"/>
      <c r="EHY111" s="45"/>
      <c r="EHZ111" s="45"/>
      <c r="EIA111" s="45"/>
      <c r="EIB111" s="45"/>
      <c r="EIC111" s="45"/>
      <c r="EID111" s="45"/>
      <c r="EIE111" s="45"/>
      <c r="EIF111" s="45"/>
      <c r="EIG111" s="45"/>
      <c r="EIH111" s="45"/>
      <c r="EII111" s="45"/>
      <c r="EIJ111" s="45"/>
      <c r="EIK111" s="45"/>
      <c r="EIL111" s="45"/>
      <c r="EIM111" s="45"/>
      <c r="EIN111" s="45"/>
      <c r="EIO111" s="45"/>
      <c r="EIP111" s="45"/>
      <c r="EIQ111" s="45"/>
      <c r="EIR111" s="45"/>
      <c r="EIS111" s="45"/>
      <c r="EIT111" s="45"/>
      <c r="EIU111" s="45"/>
      <c r="EIV111" s="45"/>
      <c r="EIW111" s="45"/>
      <c r="EIX111" s="45"/>
      <c r="EIY111" s="45"/>
      <c r="EIZ111" s="45"/>
      <c r="EJA111" s="45"/>
      <c r="EJB111" s="45"/>
      <c r="EJC111" s="45"/>
      <c r="EJD111" s="45"/>
      <c r="EJE111" s="45"/>
      <c r="EJF111" s="45"/>
      <c r="EJG111" s="45"/>
      <c r="EJH111" s="45"/>
      <c r="EJI111" s="45"/>
      <c r="EJJ111" s="45"/>
      <c r="EJK111" s="45"/>
      <c r="EJL111" s="45"/>
      <c r="EJM111" s="45"/>
      <c r="EJN111" s="45"/>
      <c r="EJO111" s="45"/>
      <c r="EJP111" s="45"/>
      <c r="EJQ111" s="45"/>
      <c r="EJR111" s="45"/>
      <c r="EJS111" s="45"/>
      <c r="EJT111" s="45"/>
      <c r="EJU111" s="45"/>
      <c r="EJV111" s="45"/>
      <c r="EJW111" s="45"/>
      <c r="EJX111" s="45"/>
      <c r="EJY111" s="45"/>
      <c r="EJZ111" s="45"/>
      <c r="EKA111" s="45"/>
      <c r="EKB111" s="45"/>
      <c r="EKC111" s="45"/>
      <c r="EKD111" s="45"/>
      <c r="EKE111" s="45"/>
      <c r="EKF111" s="45"/>
      <c r="EKG111" s="45"/>
      <c r="EKH111" s="45"/>
      <c r="EKI111" s="45"/>
      <c r="EKJ111" s="45"/>
      <c r="EKK111" s="45"/>
      <c r="EKL111" s="45"/>
      <c r="EKM111" s="45"/>
      <c r="EKN111" s="45"/>
      <c r="EKO111" s="45"/>
      <c r="EKP111" s="45"/>
      <c r="EKQ111" s="45"/>
      <c r="EKR111" s="45"/>
      <c r="EKS111" s="45"/>
      <c r="EKT111" s="45"/>
      <c r="EKU111" s="45"/>
      <c r="EKV111" s="45"/>
      <c r="EKW111" s="45"/>
      <c r="EKX111" s="45"/>
      <c r="EKY111" s="45"/>
      <c r="EKZ111" s="45"/>
      <c r="ELA111" s="45"/>
      <c r="ELB111" s="45"/>
      <c r="ELC111" s="45"/>
      <c r="ELD111" s="45"/>
      <c r="ELE111" s="45"/>
      <c r="ELF111" s="45"/>
      <c r="ELG111" s="45"/>
      <c r="ELH111" s="45"/>
      <c r="ELI111" s="45"/>
      <c r="ELJ111" s="45"/>
      <c r="ELK111" s="45"/>
      <c r="ELL111" s="45"/>
      <c r="ELM111" s="45"/>
      <c r="ELN111" s="45"/>
      <c r="ELO111" s="45"/>
      <c r="ELP111" s="45"/>
      <c r="ELQ111" s="45"/>
      <c r="ELR111" s="45"/>
      <c r="ELS111" s="45"/>
      <c r="ELT111" s="45"/>
      <c r="ELU111" s="45"/>
      <c r="ELV111" s="45"/>
      <c r="ELW111" s="45"/>
      <c r="ELX111" s="45"/>
      <c r="ELY111" s="45"/>
      <c r="ELZ111" s="45"/>
      <c r="EMA111" s="45"/>
      <c r="EMB111" s="45"/>
      <c r="EMC111" s="45"/>
      <c r="EMD111" s="45"/>
      <c r="EME111" s="45"/>
      <c r="EMF111" s="45"/>
      <c r="EMG111" s="45"/>
      <c r="EMH111" s="45"/>
      <c r="EMI111" s="45"/>
      <c r="EMJ111" s="45"/>
      <c r="EMK111" s="45"/>
      <c r="EML111" s="45"/>
      <c r="EMM111" s="45"/>
      <c r="EMN111" s="45"/>
      <c r="EMO111" s="45"/>
      <c r="EMP111" s="45"/>
      <c r="EMQ111" s="45"/>
      <c r="EMR111" s="45"/>
      <c r="EMS111" s="45"/>
      <c r="EMT111" s="45"/>
      <c r="EMU111" s="45"/>
      <c r="EMV111" s="45"/>
      <c r="EMW111" s="45"/>
      <c r="EMX111" s="45"/>
      <c r="EMY111" s="45"/>
      <c r="EMZ111" s="45"/>
      <c r="ENA111" s="45"/>
      <c r="ENB111" s="45"/>
      <c r="ENC111" s="45"/>
      <c r="END111" s="45"/>
      <c r="ENE111" s="45"/>
      <c r="ENF111" s="45"/>
      <c r="ENG111" s="45"/>
      <c r="ENH111" s="45"/>
      <c r="ENI111" s="45"/>
      <c r="ENJ111" s="45"/>
      <c r="ENK111" s="45"/>
      <c r="ENL111" s="45"/>
      <c r="ENM111" s="45"/>
      <c r="ENN111" s="45"/>
      <c r="ENO111" s="45"/>
      <c r="ENP111" s="45"/>
      <c r="ENQ111" s="45"/>
      <c r="ENR111" s="45"/>
      <c r="ENS111" s="45"/>
      <c r="ENT111" s="45"/>
      <c r="ENU111" s="45"/>
      <c r="ENV111" s="45"/>
      <c r="ENW111" s="45"/>
      <c r="ENX111" s="45"/>
      <c r="ENY111" s="45"/>
      <c r="ENZ111" s="45"/>
      <c r="EOA111" s="45"/>
      <c r="EOB111" s="45"/>
      <c r="EOC111" s="45"/>
      <c r="EOD111" s="45"/>
      <c r="EOE111" s="45"/>
      <c r="EOF111" s="45"/>
      <c r="EOG111" s="45"/>
      <c r="EOH111" s="45"/>
      <c r="EOI111" s="45"/>
      <c r="EOJ111" s="45"/>
      <c r="EOK111" s="45"/>
      <c r="EOL111" s="45"/>
      <c r="EOM111" s="45"/>
      <c r="EON111" s="45"/>
      <c r="EOO111" s="45"/>
      <c r="EOP111" s="45"/>
      <c r="EOQ111" s="45"/>
      <c r="EOR111" s="45"/>
      <c r="EOS111" s="45"/>
      <c r="EOT111" s="45"/>
      <c r="EOU111" s="45"/>
      <c r="EOV111" s="45"/>
      <c r="EOW111" s="45"/>
      <c r="EOX111" s="45"/>
      <c r="EOY111" s="45"/>
      <c r="EOZ111" s="45"/>
      <c r="EPA111" s="45"/>
      <c r="EPB111" s="45"/>
      <c r="EPC111" s="45"/>
      <c r="EPD111" s="45"/>
      <c r="EPE111" s="45"/>
      <c r="EPF111" s="45"/>
      <c r="EPG111" s="45"/>
      <c r="EPH111" s="45"/>
      <c r="EPI111" s="45"/>
      <c r="EPJ111" s="45"/>
      <c r="EPK111" s="45"/>
      <c r="EPL111" s="45"/>
      <c r="EPM111" s="45"/>
      <c r="EPN111" s="45"/>
      <c r="EPO111" s="45"/>
      <c r="EPP111" s="45"/>
      <c r="EPQ111" s="45"/>
      <c r="EPR111" s="45"/>
      <c r="EPS111" s="45"/>
      <c r="EPT111" s="45"/>
      <c r="EPU111" s="45"/>
      <c r="EPV111" s="45"/>
      <c r="EPW111" s="45"/>
      <c r="EPX111" s="45"/>
      <c r="EPY111" s="45"/>
      <c r="EPZ111" s="45"/>
      <c r="EQA111" s="45"/>
      <c r="EQB111" s="45"/>
      <c r="EQC111" s="45"/>
      <c r="EQD111" s="45"/>
      <c r="EQE111" s="45"/>
      <c r="EQF111" s="45"/>
      <c r="EQG111" s="45"/>
      <c r="EQH111" s="45"/>
      <c r="EQI111" s="45"/>
      <c r="EQJ111" s="45"/>
      <c r="EQK111" s="45"/>
      <c r="EQL111" s="45"/>
      <c r="EQM111" s="45"/>
      <c r="EQN111" s="45"/>
      <c r="EQO111" s="45"/>
      <c r="EQP111" s="45"/>
      <c r="EQQ111" s="45"/>
      <c r="EQR111" s="45"/>
      <c r="EQS111" s="45"/>
      <c r="EQT111" s="45"/>
      <c r="EQU111" s="45"/>
      <c r="EQV111" s="45"/>
      <c r="EQW111" s="45"/>
      <c r="EQX111" s="45"/>
      <c r="EQY111" s="45"/>
      <c r="EQZ111" s="45"/>
      <c r="ERA111" s="45"/>
      <c r="ERB111" s="45"/>
      <c r="ERC111" s="45"/>
      <c r="ERD111" s="45"/>
      <c r="ERE111" s="45"/>
      <c r="ERF111" s="45"/>
      <c r="ERG111" s="45"/>
      <c r="ERH111" s="45"/>
      <c r="ERI111" s="45"/>
      <c r="ERJ111" s="45"/>
      <c r="ERK111" s="45"/>
      <c r="ERL111" s="45"/>
      <c r="ERM111" s="45"/>
      <c r="ERN111" s="45"/>
      <c r="ERO111" s="45"/>
      <c r="ERP111" s="45"/>
      <c r="ERQ111" s="45"/>
      <c r="ERR111" s="45"/>
      <c r="ERS111" s="45"/>
      <c r="ERT111" s="45"/>
      <c r="ERU111" s="45"/>
      <c r="ERV111" s="45"/>
      <c r="ERW111" s="45"/>
      <c r="ERX111" s="45"/>
      <c r="ERY111" s="45"/>
      <c r="ERZ111" s="45"/>
      <c r="ESA111" s="45"/>
      <c r="ESB111" s="45"/>
      <c r="ESC111" s="45"/>
      <c r="ESD111" s="45"/>
      <c r="ESE111" s="45"/>
      <c r="ESF111" s="45"/>
      <c r="ESG111" s="45"/>
      <c r="ESH111" s="45"/>
      <c r="ESI111" s="45"/>
      <c r="ESJ111" s="45"/>
      <c r="ESK111" s="45"/>
      <c r="ESL111" s="45"/>
      <c r="ESM111" s="45"/>
      <c r="ESN111" s="45"/>
      <c r="ESO111" s="45"/>
      <c r="ESP111" s="45"/>
      <c r="ESQ111" s="45"/>
      <c r="ESR111" s="45"/>
      <c r="ESS111" s="45"/>
      <c r="EST111" s="45"/>
      <c r="ESU111" s="45"/>
      <c r="ESV111" s="45"/>
      <c r="ESW111" s="45"/>
      <c r="ESX111" s="45"/>
      <c r="ESY111" s="45"/>
      <c r="ESZ111" s="45"/>
      <c r="ETA111" s="45"/>
      <c r="ETB111" s="45"/>
      <c r="ETC111" s="45"/>
      <c r="ETD111" s="45"/>
      <c r="ETE111" s="45"/>
      <c r="ETF111" s="45"/>
      <c r="ETG111" s="45"/>
      <c r="ETH111" s="45"/>
      <c r="ETI111" s="45"/>
      <c r="ETJ111" s="45"/>
      <c r="ETK111" s="45"/>
      <c r="ETL111" s="45"/>
      <c r="ETM111" s="45"/>
      <c r="ETN111" s="45"/>
      <c r="ETO111" s="45"/>
      <c r="ETP111" s="45"/>
      <c r="ETQ111" s="45"/>
      <c r="ETR111" s="45"/>
      <c r="ETS111" s="45"/>
      <c r="ETT111" s="45"/>
      <c r="ETU111" s="45"/>
      <c r="ETV111" s="45"/>
      <c r="ETW111" s="45"/>
      <c r="ETX111" s="45"/>
      <c r="ETY111" s="45"/>
      <c r="ETZ111" s="45"/>
      <c r="EUA111" s="45"/>
      <c r="EUB111" s="45"/>
      <c r="EUC111" s="45"/>
      <c r="EUD111" s="45"/>
      <c r="EUE111" s="45"/>
      <c r="EUF111" s="45"/>
      <c r="EUG111" s="45"/>
      <c r="EUH111" s="45"/>
      <c r="EUI111" s="45"/>
      <c r="EUJ111" s="45"/>
      <c r="EUK111" s="45"/>
      <c r="EUL111" s="45"/>
      <c r="EUM111" s="45"/>
      <c r="EUN111" s="45"/>
      <c r="EUO111" s="45"/>
      <c r="EUP111" s="45"/>
      <c r="EUQ111" s="45"/>
      <c r="EUR111" s="45"/>
      <c r="EUS111" s="45"/>
      <c r="EUT111" s="45"/>
      <c r="EUU111" s="45"/>
      <c r="EUV111" s="45"/>
      <c r="EUW111" s="45"/>
      <c r="EUX111" s="45"/>
      <c r="EUY111" s="45"/>
      <c r="EUZ111" s="45"/>
      <c r="EVA111" s="45"/>
      <c r="EVB111" s="45"/>
      <c r="EVC111" s="45"/>
      <c r="EVD111" s="45"/>
      <c r="EVE111" s="45"/>
      <c r="EVF111" s="45"/>
      <c r="EVG111" s="45"/>
      <c r="EVH111" s="45"/>
      <c r="EVI111" s="45"/>
      <c r="EVJ111" s="45"/>
      <c r="EVK111" s="45"/>
      <c r="EVL111" s="45"/>
      <c r="EVM111" s="45"/>
      <c r="EVN111" s="45"/>
      <c r="EVO111" s="45"/>
      <c r="EVP111" s="45"/>
      <c r="EVQ111" s="45"/>
      <c r="EVR111" s="45"/>
      <c r="EVS111" s="45"/>
      <c r="EVT111" s="45"/>
      <c r="EVU111" s="45"/>
      <c r="EVV111" s="45"/>
      <c r="EVW111" s="45"/>
      <c r="EVX111" s="45"/>
      <c r="EVY111" s="45"/>
      <c r="EVZ111" s="45"/>
      <c r="EWA111" s="45"/>
      <c r="EWB111" s="45"/>
      <c r="EWC111" s="45"/>
      <c r="EWD111" s="45"/>
      <c r="EWE111" s="45"/>
      <c r="EWF111" s="45"/>
      <c r="EWG111" s="45"/>
      <c r="EWH111" s="45"/>
      <c r="EWI111" s="45"/>
      <c r="EWJ111" s="45"/>
      <c r="EWK111" s="45"/>
      <c r="EWL111" s="45"/>
      <c r="EWM111" s="45"/>
      <c r="EWN111" s="45"/>
      <c r="EWO111" s="45"/>
      <c r="EWP111" s="45"/>
      <c r="EWQ111" s="45"/>
      <c r="EWR111" s="45"/>
      <c r="EWS111" s="45"/>
      <c r="EWT111" s="45"/>
      <c r="EWU111" s="45"/>
      <c r="EWV111" s="45"/>
      <c r="EWW111" s="45"/>
      <c r="EWX111" s="45"/>
      <c r="EWY111" s="45"/>
      <c r="EWZ111" s="45"/>
      <c r="EXA111" s="45"/>
      <c r="EXB111" s="45"/>
      <c r="EXC111" s="45"/>
      <c r="EXD111" s="45"/>
      <c r="EXE111" s="45"/>
      <c r="EXF111" s="45"/>
      <c r="EXG111" s="45"/>
      <c r="EXH111" s="45"/>
      <c r="EXI111" s="45"/>
      <c r="EXJ111" s="45"/>
      <c r="EXK111" s="45"/>
      <c r="EXL111" s="45"/>
      <c r="EXM111" s="45"/>
      <c r="EXN111" s="45"/>
      <c r="EXO111" s="45"/>
      <c r="EXP111" s="45"/>
      <c r="EXQ111" s="45"/>
      <c r="EXR111" s="45"/>
      <c r="EXS111" s="45"/>
      <c r="EXT111" s="45"/>
      <c r="EXU111" s="45"/>
      <c r="EXV111" s="45"/>
      <c r="EXW111" s="45"/>
      <c r="EXX111" s="45"/>
      <c r="EXY111" s="45"/>
      <c r="EXZ111" s="45"/>
      <c r="EYA111" s="45"/>
      <c r="EYB111" s="45"/>
      <c r="EYC111" s="45"/>
      <c r="EYD111" s="45"/>
      <c r="EYE111" s="45"/>
      <c r="EYF111" s="45"/>
      <c r="EYG111" s="45"/>
      <c r="EYH111" s="45"/>
      <c r="EYI111" s="45"/>
      <c r="EYJ111" s="45"/>
      <c r="EYK111" s="45"/>
      <c r="EYL111" s="45"/>
      <c r="EYM111" s="45"/>
      <c r="EYN111" s="45"/>
      <c r="EYO111" s="45"/>
      <c r="EYP111" s="45"/>
      <c r="EYQ111" s="45"/>
      <c r="EYR111" s="45"/>
      <c r="EYS111" s="45"/>
      <c r="EYT111" s="45"/>
      <c r="EYU111" s="45"/>
      <c r="EYV111" s="45"/>
      <c r="EYW111" s="45"/>
      <c r="EYX111" s="45"/>
      <c r="EYY111" s="45"/>
      <c r="EYZ111" s="45"/>
      <c r="EZA111" s="45"/>
      <c r="EZB111" s="45"/>
      <c r="EZC111" s="45"/>
      <c r="EZD111" s="45"/>
      <c r="EZE111" s="45"/>
      <c r="EZF111" s="45"/>
      <c r="EZG111" s="45"/>
      <c r="EZH111" s="45"/>
      <c r="EZI111" s="45"/>
      <c r="EZJ111" s="45"/>
      <c r="EZK111" s="45"/>
      <c r="EZL111" s="45"/>
      <c r="EZM111" s="45"/>
      <c r="EZN111" s="45"/>
      <c r="EZO111" s="45"/>
      <c r="EZP111" s="45"/>
      <c r="EZQ111" s="45"/>
      <c r="EZR111" s="45"/>
      <c r="EZS111" s="45"/>
      <c r="EZT111" s="45"/>
      <c r="EZU111" s="45"/>
      <c r="EZV111" s="45"/>
      <c r="EZW111" s="45"/>
      <c r="EZX111" s="45"/>
      <c r="EZY111" s="45"/>
      <c r="EZZ111" s="45"/>
      <c r="FAA111" s="45"/>
      <c r="FAB111" s="45"/>
      <c r="FAC111" s="45"/>
      <c r="FAD111" s="45"/>
      <c r="FAE111" s="45"/>
      <c r="FAF111" s="45"/>
      <c r="FAG111" s="45"/>
      <c r="FAH111" s="45"/>
      <c r="FAI111" s="45"/>
      <c r="FAJ111" s="45"/>
      <c r="FAK111" s="45"/>
      <c r="FAL111" s="45"/>
      <c r="FAM111" s="45"/>
      <c r="FAN111" s="45"/>
      <c r="FAO111" s="45"/>
      <c r="FAP111" s="45"/>
      <c r="FAQ111" s="45"/>
      <c r="FAR111" s="45"/>
      <c r="FAS111" s="45"/>
      <c r="FAT111" s="45"/>
      <c r="FAU111" s="45"/>
      <c r="FAV111" s="45"/>
      <c r="FAW111" s="45"/>
      <c r="FAX111" s="45"/>
      <c r="FAY111" s="45"/>
      <c r="FAZ111" s="45"/>
      <c r="FBA111" s="45"/>
      <c r="FBB111" s="45"/>
      <c r="FBC111" s="45"/>
      <c r="FBD111" s="45"/>
      <c r="FBE111" s="45"/>
      <c r="FBF111" s="45"/>
      <c r="FBG111" s="45"/>
      <c r="FBH111" s="45"/>
      <c r="FBI111" s="45"/>
      <c r="FBJ111" s="45"/>
      <c r="FBK111" s="45"/>
      <c r="FBL111" s="45"/>
      <c r="FBM111" s="45"/>
      <c r="FBN111" s="45"/>
      <c r="FBO111" s="45"/>
      <c r="FBP111" s="45"/>
      <c r="FBQ111" s="45"/>
      <c r="FBR111" s="45"/>
      <c r="FBS111" s="45"/>
      <c r="FBT111" s="45"/>
      <c r="FBU111" s="45"/>
      <c r="FBV111" s="45"/>
      <c r="FBW111" s="45"/>
      <c r="FBX111" s="45"/>
      <c r="FBY111" s="45"/>
      <c r="FBZ111" s="45"/>
      <c r="FCA111" s="45"/>
      <c r="FCB111" s="45"/>
      <c r="FCC111" s="45"/>
      <c r="FCD111" s="45"/>
      <c r="FCE111" s="45"/>
      <c r="FCF111" s="45"/>
      <c r="FCG111" s="45"/>
      <c r="FCH111" s="45"/>
      <c r="FCI111" s="45"/>
      <c r="FCJ111" s="45"/>
      <c r="FCK111" s="45"/>
      <c r="FCL111" s="45"/>
      <c r="FCM111" s="45"/>
      <c r="FCN111" s="45"/>
      <c r="FCO111" s="45"/>
      <c r="FCP111" s="45"/>
      <c r="FCQ111" s="45"/>
      <c r="FCR111" s="45"/>
      <c r="FCS111" s="45"/>
      <c r="FCT111" s="45"/>
      <c r="FCU111" s="45"/>
      <c r="FCV111" s="45"/>
      <c r="FCW111" s="45"/>
      <c r="FCX111" s="45"/>
      <c r="FCY111" s="45"/>
      <c r="FCZ111" s="45"/>
      <c r="FDA111" s="45"/>
      <c r="FDB111" s="45"/>
      <c r="FDC111" s="45"/>
      <c r="FDD111" s="45"/>
      <c r="FDE111" s="45"/>
      <c r="FDF111" s="45"/>
      <c r="FDG111" s="45"/>
      <c r="FDH111" s="45"/>
      <c r="FDI111" s="45"/>
      <c r="FDJ111" s="45"/>
      <c r="FDK111" s="45"/>
      <c r="FDL111" s="45"/>
      <c r="FDM111" s="45"/>
      <c r="FDN111" s="45"/>
      <c r="FDO111" s="45"/>
      <c r="FDP111" s="45"/>
      <c r="FDQ111" s="45"/>
      <c r="FDR111" s="45"/>
      <c r="FDS111" s="45"/>
      <c r="FDT111" s="45"/>
      <c r="FDU111" s="45"/>
      <c r="FDV111" s="45"/>
      <c r="FDW111" s="45"/>
      <c r="FDX111" s="45"/>
      <c r="FDY111" s="45"/>
      <c r="FDZ111" s="45"/>
      <c r="FEA111" s="45"/>
      <c r="FEB111" s="45"/>
      <c r="FEC111" s="45"/>
      <c r="FED111" s="45"/>
      <c r="FEE111" s="45"/>
      <c r="FEF111" s="45"/>
      <c r="FEG111" s="45"/>
      <c r="FEH111" s="45"/>
      <c r="FEI111" s="45"/>
      <c r="FEJ111" s="45"/>
      <c r="FEK111" s="45"/>
      <c r="FEL111" s="45"/>
      <c r="FEM111" s="45"/>
      <c r="FEN111" s="45"/>
      <c r="FEO111" s="45"/>
      <c r="FEP111" s="45"/>
      <c r="FEQ111" s="45"/>
      <c r="FER111" s="45"/>
      <c r="FES111" s="45"/>
      <c r="FET111" s="45"/>
      <c r="FEU111" s="45"/>
      <c r="FEV111" s="45"/>
      <c r="FEW111" s="45"/>
      <c r="FEX111" s="45"/>
      <c r="FEY111" s="45"/>
      <c r="FEZ111" s="45"/>
      <c r="FFA111" s="45"/>
      <c r="FFB111" s="45"/>
      <c r="FFC111" s="45"/>
      <c r="FFD111" s="45"/>
      <c r="FFE111" s="45"/>
      <c r="FFF111" s="45"/>
      <c r="FFG111" s="45"/>
      <c r="FFH111" s="45"/>
      <c r="FFI111" s="45"/>
      <c r="FFJ111" s="45"/>
      <c r="FFK111" s="45"/>
      <c r="FFL111" s="45"/>
      <c r="FFM111" s="45"/>
      <c r="FFN111" s="45"/>
      <c r="FFO111" s="45"/>
      <c r="FFP111" s="45"/>
      <c r="FFQ111" s="45"/>
      <c r="FFR111" s="45"/>
      <c r="FFS111" s="45"/>
      <c r="FFT111" s="45"/>
      <c r="FFU111" s="45"/>
      <c r="FFV111" s="45"/>
      <c r="FFW111" s="45"/>
      <c r="FFX111" s="45"/>
      <c r="FFY111" s="45"/>
      <c r="FFZ111" s="45"/>
      <c r="FGA111" s="45"/>
      <c r="FGB111" s="45"/>
      <c r="FGC111" s="45"/>
      <c r="FGD111" s="45"/>
      <c r="FGE111" s="45"/>
      <c r="FGF111" s="45"/>
      <c r="FGG111" s="45"/>
      <c r="FGH111" s="45"/>
      <c r="FGI111" s="45"/>
      <c r="FGJ111" s="45"/>
      <c r="FGK111" s="45"/>
      <c r="FGL111" s="45"/>
      <c r="FGM111" s="45"/>
      <c r="FGN111" s="45"/>
      <c r="FGO111" s="45"/>
      <c r="FGP111" s="45"/>
      <c r="FGQ111" s="45"/>
      <c r="FGR111" s="45"/>
      <c r="FGS111" s="45"/>
      <c r="FGT111" s="45"/>
      <c r="FGU111" s="45"/>
      <c r="FGV111" s="45"/>
      <c r="FGW111" s="45"/>
      <c r="FGX111" s="45"/>
      <c r="FGY111" s="45"/>
      <c r="FGZ111" s="45"/>
      <c r="FHA111" s="45"/>
      <c r="FHB111" s="45"/>
      <c r="FHC111" s="45"/>
      <c r="FHD111" s="45"/>
      <c r="FHE111" s="45"/>
      <c r="FHF111" s="45"/>
      <c r="FHG111" s="45"/>
      <c r="FHH111" s="45"/>
      <c r="FHI111" s="45"/>
      <c r="FHJ111" s="45"/>
      <c r="FHK111" s="45"/>
      <c r="FHL111" s="45"/>
      <c r="FHM111" s="45"/>
      <c r="FHN111" s="45"/>
      <c r="FHO111" s="45"/>
      <c r="FHP111" s="45"/>
      <c r="FHQ111" s="45"/>
      <c r="FHR111" s="45"/>
      <c r="FHS111" s="45"/>
      <c r="FHT111" s="45"/>
      <c r="FHU111" s="45"/>
      <c r="FHV111" s="45"/>
      <c r="FHW111" s="45"/>
      <c r="FHX111" s="45"/>
      <c r="FHY111" s="45"/>
      <c r="FHZ111" s="45"/>
      <c r="FIA111" s="45"/>
      <c r="FIB111" s="45"/>
      <c r="FIC111" s="45"/>
      <c r="FID111" s="45"/>
      <c r="FIE111" s="45"/>
      <c r="FIF111" s="45"/>
      <c r="FIG111" s="45"/>
      <c r="FIH111" s="45"/>
      <c r="FII111" s="45"/>
      <c r="FIJ111" s="45"/>
      <c r="FIK111" s="45"/>
      <c r="FIL111" s="45"/>
      <c r="FIM111" s="45"/>
      <c r="FIN111" s="45"/>
      <c r="FIO111" s="45"/>
      <c r="FIP111" s="45"/>
      <c r="FIQ111" s="45"/>
      <c r="FIR111" s="45"/>
      <c r="FIS111" s="45"/>
      <c r="FIT111" s="45"/>
      <c r="FIU111" s="45"/>
      <c r="FIV111" s="45"/>
      <c r="FIW111" s="45"/>
      <c r="FIX111" s="45"/>
      <c r="FIY111" s="45"/>
      <c r="FIZ111" s="45"/>
      <c r="FJA111" s="45"/>
      <c r="FJB111" s="45"/>
      <c r="FJC111" s="45"/>
      <c r="FJD111" s="45"/>
      <c r="FJE111" s="45"/>
      <c r="FJF111" s="45"/>
      <c r="FJG111" s="45"/>
      <c r="FJH111" s="45"/>
      <c r="FJI111" s="45"/>
      <c r="FJJ111" s="45"/>
      <c r="FJK111" s="45"/>
      <c r="FJL111" s="45"/>
      <c r="FJM111" s="45"/>
      <c r="FJN111" s="45"/>
      <c r="FJO111" s="45"/>
      <c r="FJP111" s="45"/>
      <c r="FJQ111" s="45"/>
      <c r="FJR111" s="45"/>
      <c r="FJS111" s="45"/>
      <c r="FJT111" s="45"/>
      <c r="FJU111" s="45"/>
      <c r="FJV111" s="45"/>
      <c r="FJW111" s="45"/>
      <c r="FJX111" s="45"/>
      <c r="FJY111" s="45"/>
      <c r="FJZ111" s="45"/>
      <c r="FKA111" s="45"/>
      <c r="FKB111" s="45"/>
      <c r="FKC111" s="45"/>
      <c r="FKD111" s="45"/>
      <c r="FKE111" s="45"/>
      <c r="FKF111" s="45"/>
      <c r="FKG111" s="45"/>
      <c r="FKH111" s="45"/>
      <c r="FKI111" s="45"/>
      <c r="FKJ111" s="45"/>
      <c r="FKK111" s="45"/>
      <c r="FKL111" s="45"/>
      <c r="FKM111" s="45"/>
      <c r="FKN111" s="45"/>
      <c r="FKO111" s="45"/>
      <c r="FKP111" s="45"/>
      <c r="FKQ111" s="45"/>
      <c r="FKR111" s="45"/>
      <c r="FKS111" s="45"/>
      <c r="FKT111" s="45"/>
      <c r="FKU111" s="45"/>
      <c r="FKV111" s="45"/>
      <c r="FKW111" s="45"/>
      <c r="FKX111" s="45"/>
      <c r="FKY111" s="45"/>
      <c r="FKZ111" s="45"/>
      <c r="FLA111" s="45"/>
      <c r="FLB111" s="45"/>
      <c r="FLC111" s="45"/>
      <c r="FLD111" s="45"/>
      <c r="FLE111" s="45"/>
      <c r="FLF111" s="45"/>
      <c r="FLG111" s="45"/>
      <c r="FLH111" s="45"/>
      <c r="FLI111" s="45"/>
      <c r="FLJ111" s="45"/>
      <c r="FLK111" s="45"/>
      <c r="FLL111" s="45"/>
      <c r="FLM111" s="45"/>
      <c r="FLN111" s="45"/>
      <c r="FLO111" s="45"/>
      <c r="FLP111" s="45"/>
      <c r="FLQ111" s="45"/>
      <c r="FLR111" s="45"/>
      <c r="FLS111" s="45"/>
      <c r="FLT111" s="45"/>
      <c r="FLU111" s="45"/>
      <c r="FLV111" s="45"/>
      <c r="FLW111" s="45"/>
      <c r="FLX111" s="45"/>
      <c r="FLY111" s="45"/>
      <c r="FLZ111" s="45"/>
      <c r="FMA111" s="45"/>
      <c r="FMB111" s="45"/>
      <c r="FMC111" s="45"/>
      <c r="FMD111" s="45"/>
      <c r="FME111" s="45"/>
      <c r="FMF111" s="45"/>
      <c r="FMG111" s="45"/>
      <c r="FMH111" s="45"/>
      <c r="FMI111" s="45"/>
      <c r="FMJ111" s="45"/>
      <c r="FMK111" s="45"/>
      <c r="FML111" s="45"/>
      <c r="FMM111" s="45"/>
      <c r="FMN111" s="45"/>
      <c r="FMO111" s="45"/>
      <c r="FMP111" s="45"/>
      <c r="FMQ111" s="45"/>
      <c r="FMR111" s="45"/>
      <c r="FMS111" s="45"/>
      <c r="FMT111" s="45"/>
      <c r="FMU111" s="45"/>
      <c r="FMV111" s="45"/>
      <c r="FMW111" s="45"/>
      <c r="FMX111" s="45"/>
      <c r="FMY111" s="45"/>
      <c r="FMZ111" s="45"/>
      <c r="FNA111" s="45"/>
      <c r="FNB111" s="45"/>
      <c r="FNC111" s="45"/>
      <c r="FND111" s="45"/>
      <c r="FNE111" s="45"/>
      <c r="FNF111" s="45"/>
      <c r="FNG111" s="45"/>
      <c r="FNH111" s="45"/>
      <c r="FNI111" s="45"/>
      <c r="FNJ111" s="45"/>
      <c r="FNK111" s="45"/>
      <c r="FNL111" s="45"/>
      <c r="FNM111" s="45"/>
      <c r="FNN111" s="45"/>
      <c r="FNO111" s="45"/>
      <c r="FNP111" s="45"/>
      <c r="FNQ111" s="45"/>
      <c r="FNR111" s="45"/>
      <c r="FNS111" s="45"/>
      <c r="FNT111" s="45"/>
      <c r="FNU111" s="45"/>
      <c r="FNV111" s="45"/>
      <c r="FNW111" s="45"/>
      <c r="FNX111" s="45"/>
      <c r="FNY111" s="45"/>
      <c r="FNZ111" s="45"/>
      <c r="FOA111" s="45"/>
      <c r="FOB111" s="45"/>
      <c r="FOC111" s="45"/>
      <c r="FOD111" s="45"/>
      <c r="FOE111" s="45"/>
      <c r="FOF111" s="45"/>
      <c r="FOG111" s="45"/>
      <c r="FOH111" s="45"/>
      <c r="FOI111" s="45"/>
      <c r="FOJ111" s="45"/>
      <c r="FOK111" s="45"/>
      <c r="FOL111" s="45"/>
      <c r="FOM111" s="45"/>
      <c r="FON111" s="45"/>
      <c r="FOO111" s="45"/>
      <c r="FOP111" s="45"/>
      <c r="FOQ111" s="45"/>
      <c r="FOR111" s="45"/>
      <c r="FOS111" s="45"/>
      <c r="FOT111" s="45"/>
      <c r="FOU111" s="45"/>
      <c r="FOV111" s="45"/>
      <c r="FOW111" s="45"/>
      <c r="FOX111" s="45"/>
      <c r="FOY111" s="45"/>
      <c r="FOZ111" s="45"/>
      <c r="FPA111" s="45"/>
      <c r="FPB111" s="45"/>
      <c r="FPC111" s="45"/>
      <c r="FPD111" s="45"/>
      <c r="FPE111" s="45"/>
      <c r="FPF111" s="45"/>
      <c r="FPG111" s="45"/>
      <c r="FPH111" s="45"/>
      <c r="FPI111" s="45"/>
      <c r="FPJ111" s="45"/>
      <c r="FPK111" s="45"/>
      <c r="FPL111" s="45"/>
      <c r="FPM111" s="45"/>
      <c r="FPN111" s="45"/>
      <c r="FPO111" s="45"/>
      <c r="FPP111" s="45"/>
      <c r="FPQ111" s="45"/>
      <c r="FPR111" s="45"/>
      <c r="FPS111" s="45"/>
      <c r="FPT111" s="45"/>
      <c r="FPU111" s="45"/>
      <c r="FPV111" s="45"/>
      <c r="FPW111" s="45"/>
      <c r="FPX111" s="45"/>
      <c r="FPY111" s="45"/>
      <c r="FPZ111" s="45"/>
      <c r="FQA111" s="45"/>
      <c r="FQB111" s="45"/>
      <c r="FQC111" s="45"/>
      <c r="FQD111" s="45"/>
      <c r="FQE111" s="45"/>
      <c r="FQF111" s="45"/>
      <c r="FQG111" s="45"/>
      <c r="FQH111" s="45"/>
      <c r="FQI111" s="45"/>
      <c r="FQJ111" s="45"/>
      <c r="FQK111" s="45"/>
      <c r="FQL111" s="45"/>
      <c r="FQM111" s="45"/>
      <c r="FQN111" s="45"/>
      <c r="FQO111" s="45"/>
      <c r="FQP111" s="45"/>
      <c r="FQQ111" s="45"/>
      <c r="FQR111" s="45"/>
      <c r="FQS111" s="45"/>
      <c r="FQT111" s="45"/>
      <c r="FQU111" s="45"/>
      <c r="FQV111" s="45"/>
      <c r="FQW111" s="45"/>
      <c r="FQX111" s="45"/>
      <c r="FQY111" s="45"/>
      <c r="FQZ111" s="45"/>
      <c r="FRA111" s="45"/>
      <c r="FRB111" s="45"/>
      <c r="FRC111" s="45"/>
      <c r="FRD111" s="45"/>
      <c r="FRE111" s="45"/>
      <c r="FRF111" s="45"/>
      <c r="FRG111" s="45"/>
      <c r="FRH111" s="45"/>
      <c r="FRI111" s="45"/>
      <c r="FRJ111" s="45"/>
      <c r="FRK111" s="45"/>
      <c r="FRL111" s="45"/>
      <c r="FRM111" s="45"/>
      <c r="FRN111" s="45"/>
      <c r="FRO111" s="45"/>
      <c r="FRP111" s="45"/>
      <c r="FRQ111" s="45"/>
      <c r="FRR111" s="45"/>
      <c r="FRS111" s="45"/>
      <c r="FRT111" s="45"/>
      <c r="FRU111" s="45"/>
      <c r="FRV111" s="45"/>
      <c r="FRW111" s="45"/>
      <c r="FRX111" s="45"/>
      <c r="FRY111" s="45"/>
      <c r="FRZ111" s="45"/>
      <c r="FSA111" s="45"/>
      <c r="FSB111" s="45"/>
      <c r="FSC111" s="45"/>
      <c r="FSD111" s="45"/>
      <c r="FSE111" s="45"/>
      <c r="FSF111" s="45"/>
      <c r="FSG111" s="45"/>
      <c r="FSH111" s="45"/>
      <c r="FSI111" s="45"/>
      <c r="FSJ111" s="45"/>
      <c r="FSK111" s="45"/>
      <c r="FSL111" s="45"/>
      <c r="FSM111" s="45"/>
      <c r="FSN111" s="45"/>
      <c r="FSO111" s="45"/>
      <c r="FSP111" s="45"/>
      <c r="FSQ111" s="45"/>
      <c r="FSR111" s="45"/>
      <c r="FSS111" s="45"/>
      <c r="FST111" s="45"/>
      <c r="FSU111" s="45"/>
      <c r="FSV111" s="45"/>
      <c r="FSW111" s="45"/>
      <c r="FSX111" s="45"/>
      <c r="FSY111" s="45"/>
      <c r="FSZ111" s="45"/>
      <c r="FTA111" s="45"/>
      <c r="FTB111" s="45"/>
      <c r="FTC111" s="45"/>
      <c r="FTD111" s="45"/>
      <c r="FTE111" s="45"/>
      <c r="FTF111" s="45"/>
      <c r="FTG111" s="45"/>
      <c r="FTH111" s="45"/>
      <c r="FTI111" s="45"/>
      <c r="FTJ111" s="45"/>
      <c r="FTK111" s="45"/>
      <c r="FTL111" s="45"/>
      <c r="FTM111" s="45"/>
      <c r="FTN111" s="45"/>
      <c r="FTO111" s="45"/>
      <c r="FTP111" s="45"/>
      <c r="FTQ111" s="45"/>
      <c r="FTR111" s="45"/>
      <c r="FTS111" s="45"/>
      <c r="FTT111" s="45"/>
      <c r="FTU111" s="45"/>
      <c r="FTV111" s="45"/>
      <c r="FTW111" s="45"/>
      <c r="FTX111" s="45"/>
      <c r="FTY111" s="45"/>
      <c r="FTZ111" s="45"/>
      <c r="FUA111" s="45"/>
      <c r="FUB111" s="45"/>
      <c r="FUC111" s="45"/>
      <c r="FUD111" s="45"/>
      <c r="FUE111" s="45"/>
      <c r="FUF111" s="45"/>
      <c r="FUG111" s="45"/>
      <c r="FUH111" s="45"/>
      <c r="FUI111" s="45"/>
      <c r="FUJ111" s="45"/>
      <c r="FUK111" s="45"/>
      <c r="FUL111" s="45"/>
      <c r="FUM111" s="45"/>
      <c r="FUN111" s="45"/>
      <c r="FUO111" s="45"/>
      <c r="FUP111" s="45"/>
      <c r="FUQ111" s="45"/>
      <c r="FUR111" s="45"/>
      <c r="FUS111" s="45"/>
      <c r="FUT111" s="45"/>
      <c r="FUU111" s="45"/>
      <c r="FUV111" s="45"/>
      <c r="FUW111" s="45"/>
      <c r="FUX111" s="45"/>
      <c r="FUY111" s="45"/>
      <c r="FUZ111" s="45"/>
      <c r="FVA111" s="45"/>
      <c r="FVB111" s="45"/>
      <c r="FVC111" s="45"/>
      <c r="FVD111" s="45"/>
      <c r="FVE111" s="45"/>
      <c r="FVF111" s="45"/>
      <c r="FVG111" s="45"/>
      <c r="FVH111" s="45"/>
      <c r="FVI111" s="45"/>
      <c r="FVJ111" s="45"/>
      <c r="FVK111" s="45"/>
      <c r="FVL111" s="45"/>
      <c r="FVM111" s="45"/>
      <c r="FVN111" s="45"/>
      <c r="FVO111" s="45"/>
      <c r="FVP111" s="45"/>
      <c r="FVQ111" s="45"/>
      <c r="FVR111" s="45"/>
      <c r="FVS111" s="45"/>
      <c r="FVT111" s="45"/>
      <c r="FVU111" s="45"/>
      <c r="FVV111" s="45"/>
      <c r="FVW111" s="45"/>
      <c r="FVX111" s="45"/>
      <c r="FVY111" s="45"/>
      <c r="FVZ111" s="45"/>
      <c r="FWA111" s="45"/>
      <c r="FWB111" s="45"/>
      <c r="FWC111" s="45"/>
      <c r="FWD111" s="45"/>
      <c r="FWE111" s="45"/>
      <c r="FWF111" s="45"/>
      <c r="FWG111" s="45"/>
      <c r="FWH111" s="45"/>
      <c r="FWI111" s="45"/>
      <c r="FWJ111" s="45"/>
      <c r="FWK111" s="45"/>
      <c r="FWL111" s="45"/>
      <c r="FWM111" s="45"/>
      <c r="FWN111" s="45"/>
      <c r="FWO111" s="45"/>
      <c r="FWP111" s="45"/>
      <c r="FWQ111" s="45"/>
      <c r="FWR111" s="45"/>
      <c r="FWS111" s="45"/>
      <c r="FWT111" s="45"/>
      <c r="FWU111" s="45"/>
      <c r="FWV111" s="45"/>
      <c r="FWW111" s="45"/>
      <c r="FWX111" s="45"/>
      <c r="FWY111" s="45"/>
      <c r="FWZ111" s="45"/>
      <c r="FXA111" s="45"/>
      <c r="FXB111" s="45"/>
      <c r="FXC111" s="45"/>
      <c r="FXD111" s="45"/>
      <c r="FXE111" s="45"/>
      <c r="FXF111" s="45"/>
      <c r="FXG111" s="45"/>
      <c r="FXH111" s="45"/>
      <c r="FXI111" s="45"/>
      <c r="FXJ111" s="45"/>
      <c r="FXK111" s="45"/>
      <c r="FXL111" s="45"/>
      <c r="FXM111" s="45"/>
      <c r="FXN111" s="45"/>
      <c r="FXO111" s="45"/>
      <c r="FXP111" s="45"/>
      <c r="FXQ111" s="45"/>
      <c r="FXR111" s="45"/>
      <c r="FXS111" s="45"/>
      <c r="FXT111" s="45"/>
      <c r="FXU111" s="45"/>
      <c r="FXV111" s="45"/>
      <c r="FXW111" s="45"/>
      <c r="FXX111" s="45"/>
      <c r="FXY111" s="45"/>
      <c r="FXZ111" s="45"/>
      <c r="FYA111" s="45"/>
      <c r="FYB111" s="45"/>
      <c r="FYC111" s="45"/>
      <c r="FYD111" s="45"/>
      <c r="FYE111" s="45"/>
      <c r="FYF111" s="45"/>
      <c r="FYG111" s="45"/>
      <c r="FYH111" s="45"/>
      <c r="FYI111" s="45"/>
      <c r="FYJ111" s="45"/>
      <c r="FYK111" s="45"/>
      <c r="FYL111" s="45"/>
      <c r="FYM111" s="45"/>
      <c r="FYN111" s="45"/>
      <c r="FYO111" s="45"/>
      <c r="FYP111" s="45"/>
      <c r="FYQ111" s="45"/>
      <c r="FYR111" s="45"/>
      <c r="FYS111" s="45"/>
      <c r="FYT111" s="45"/>
      <c r="FYU111" s="45"/>
      <c r="FYV111" s="45"/>
      <c r="FYW111" s="45"/>
      <c r="FYX111" s="45"/>
      <c r="FYY111" s="45"/>
      <c r="FYZ111" s="45"/>
      <c r="FZA111" s="45"/>
      <c r="FZB111" s="45"/>
      <c r="FZC111" s="45"/>
      <c r="FZD111" s="45"/>
      <c r="FZE111" s="45"/>
      <c r="FZF111" s="45"/>
      <c r="FZG111" s="45"/>
      <c r="FZH111" s="45"/>
      <c r="FZI111" s="45"/>
      <c r="FZJ111" s="45"/>
      <c r="FZK111" s="45"/>
      <c r="FZL111" s="45"/>
      <c r="FZM111" s="45"/>
      <c r="FZN111" s="45"/>
      <c r="FZO111" s="45"/>
      <c r="FZP111" s="45"/>
      <c r="FZQ111" s="45"/>
      <c r="FZR111" s="45"/>
      <c r="FZS111" s="45"/>
      <c r="FZT111" s="45"/>
      <c r="FZU111" s="45"/>
      <c r="FZV111" s="45"/>
      <c r="FZW111" s="45"/>
      <c r="FZX111" s="45"/>
      <c r="FZY111" s="45"/>
      <c r="FZZ111" s="45"/>
      <c r="GAA111" s="45"/>
      <c r="GAB111" s="45"/>
      <c r="GAC111" s="45"/>
      <c r="GAD111" s="45"/>
      <c r="GAE111" s="45"/>
      <c r="GAF111" s="45"/>
      <c r="GAG111" s="45"/>
      <c r="GAH111" s="45"/>
      <c r="GAI111" s="45"/>
      <c r="GAJ111" s="45"/>
      <c r="GAK111" s="45"/>
      <c r="GAL111" s="45"/>
      <c r="GAM111" s="45"/>
      <c r="GAN111" s="45"/>
      <c r="GAO111" s="45"/>
      <c r="GAP111" s="45"/>
      <c r="GAQ111" s="45"/>
      <c r="GAR111" s="45"/>
      <c r="GAS111" s="45"/>
      <c r="GAT111" s="45"/>
      <c r="GAU111" s="45"/>
      <c r="GAV111" s="45"/>
      <c r="GAW111" s="45"/>
      <c r="GAX111" s="45"/>
      <c r="GAY111" s="45"/>
      <c r="GAZ111" s="45"/>
      <c r="GBA111" s="45"/>
      <c r="GBB111" s="45"/>
      <c r="GBC111" s="45"/>
      <c r="GBD111" s="45"/>
      <c r="GBE111" s="45"/>
      <c r="GBF111" s="45"/>
      <c r="GBG111" s="45"/>
      <c r="GBH111" s="45"/>
      <c r="GBI111" s="45"/>
      <c r="GBJ111" s="45"/>
      <c r="GBK111" s="45"/>
      <c r="GBL111" s="45"/>
      <c r="GBM111" s="45"/>
      <c r="GBN111" s="45"/>
      <c r="GBO111" s="45"/>
      <c r="GBP111" s="45"/>
      <c r="GBQ111" s="45"/>
      <c r="GBR111" s="45"/>
      <c r="GBS111" s="45"/>
      <c r="GBT111" s="45"/>
      <c r="GBU111" s="45"/>
      <c r="GBV111" s="45"/>
      <c r="GBW111" s="45"/>
      <c r="GBX111" s="45"/>
      <c r="GBY111" s="45"/>
      <c r="GBZ111" s="45"/>
      <c r="GCA111" s="45"/>
      <c r="GCB111" s="45"/>
      <c r="GCC111" s="45"/>
      <c r="GCD111" s="45"/>
      <c r="GCE111" s="45"/>
      <c r="GCF111" s="45"/>
      <c r="GCG111" s="45"/>
      <c r="GCH111" s="45"/>
      <c r="GCI111" s="45"/>
      <c r="GCJ111" s="45"/>
      <c r="GCK111" s="45"/>
      <c r="GCL111" s="45"/>
      <c r="GCM111" s="45"/>
      <c r="GCN111" s="45"/>
      <c r="GCO111" s="45"/>
      <c r="GCP111" s="45"/>
      <c r="GCQ111" s="45"/>
      <c r="GCR111" s="45"/>
      <c r="GCS111" s="45"/>
      <c r="GCT111" s="45"/>
      <c r="GCU111" s="45"/>
      <c r="GCV111" s="45"/>
      <c r="GCW111" s="45"/>
      <c r="GCX111" s="45"/>
      <c r="GCY111" s="45"/>
      <c r="GCZ111" s="45"/>
      <c r="GDA111" s="45"/>
      <c r="GDB111" s="45"/>
      <c r="GDC111" s="45"/>
      <c r="GDD111" s="45"/>
      <c r="GDE111" s="45"/>
      <c r="GDF111" s="45"/>
      <c r="GDG111" s="45"/>
      <c r="GDH111" s="45"/>
      <c r="GDI111" s="45"/>
      <c r="GDJ111" s="45"/>
      <c r="GDK111" s="45"/>
      <c r="GDL111" s="45"/>
      <c r="GDM111" s="45"/>
      <c r="GDN111" s="45"/>
      <c r="GDO111" s="45"/>
      <c r="GDP111" s="45"/>
      <c r="GDQ111" s="45"/>
      <c r="GDR111" s="45"/>
      <c r="GDS111" s="45"/>
      <c r="GDT111" s="45"/>
      <c r="GDU111" s="45"/>
      <c r="GDV111" s="45"/>
      <c r="GDW111" s="45"/>
      <c r="GDX111" s="45"/>
      <c r="GDY111" s="45"/>
      <c r="GDZ111" s="45"/>
      <c r="GEA111" s="45"/>
      <c r="GEB111" s="45"/>
      <c r="GEC111" s="45"/>
      <c r="GED111" s="45"/>
      <c r="GEE111" s="45"/>
      <c r="GEF111" s="45"/>
      <c r="GEG111" s="45"/>
      <c r="GEH111" s="45"/>
      <c r="GEI111" s="45"/>
      <c r="GEJ111" s="45"/>
      <c r="GEK111" s="45"/>
      <c r="GEL111" s="45"/>
      <c r="GEM111" s="45"/>
      <c r="GEN111" s="45"/>
      <c r="GEO111" s="45"/>
      <c r="GEP111" s="45"/>
      <c r="GEQ111" s="45"/>
      <c r="GER111" s="45"/>
      <c r="GES111" s="45"/>
      <c r="GET111" s="45"/>
      <c r="GEU111" s="45"/>
      <c r="GEV111" s="45"/>
      <c r="GEW111" s="45"/>
      <c r="GEX111" s="45"/>
      <c r="GEY111" s="45"/>
      <c r="GEZ111" s="45"/>
      <c r="GFA111" s="45"/>
      <c r="GFB111" s="45"/>
      <c r="GFC111" s="45"/>
      <c r="GFD111" s="45"/>
      <c r="GFE111" s="45"/>
      <c r="GFF111" s="45"/>
      <c r="GFG111" s="45"/>
      <c r="GFH111" s="45"/>
      <c r="GFI111" s="45"/>
      <c r="GFJ111" s="45"/>
      <c r="GFK111" s="45"/>
      <c r="GFL111" s="45"/>
      <c r="GFM111" s="45"/>
      <c r="GFN111" s="45"/>
      <c r="GFO111" s="45"/>
      <c r="GFP111" s="45"/>
      <c r="GFQ111" s="45"/>
      <c r="GFR111" s="45"/>
      <c r="GFS111" s="45"/>
      <c r="GFT111" s="45"/>
      <c r="GFU111" s="45"/>
      <c r="GFV111" s="45"/>
      <c r="GFW111" s="45"/>
      <c r="GFX111" s="45"/>
      <c r="GFY111" s="45"/>
      <c r="GFZ111" s="45"/>
      <c r="GGA111" s="45"/>
      <c r="GGB111" s="45"/>
      <c r="GGC111" s="45"/>
      <c r="GGD111" s="45"/>
      <c r="GGE111" s="45"/>
      <c r="GGF111" s="45"/>
      <c r="GGG111" s="45"/>
      <c r="GGH111" s="45"/>
      <c r="GGI111" s="45"/>
      <c r="GGJ111" s="45"/>
      <c r="GGK111" s="45"/>
      <c r="GGL111" s="45"/>
      <c r="GGM111" s="45"/>
      <c r="GGN111" s="45"/>
      <c r="GGO111" s="45"/>
      <c r="GGP111" s="45"/>
      <c r="GGQ111" s="45"/>
      <c r="GGR111" s="45"/>
      <c r="GGS111" s="45"/>
      <c r="GGT111" s="45"/>
      <c r="GGU111" s="45"/>
      <c r="GGV111" s="45"/>
      <c r="GGW111" s="45"/>
      <c r="GGX111" s="45"/>
      <c r="GGY111" s="45"/>
      <c r="GGZ111" s="45"/>
      <c r="GHA111" s="45"/>
      <c r="GHB111" s="45"/>
      <c r="GHC111" s="45"/>
      <c r="GHD111" s="45"/>
      <c r="GHE111" s="45"/>
      <c r="GHF111" s="45"/>
      <c r="GHG111" s="45"/>
      <c r="GHH111" s="45"/>
      <c r="GHI111" s="45"/>
      <c r="GHJ111" s="45"/>
      <c r="GHK111" s="45"/>
      <c r="GHL111" s="45"/>
      <c r="GHM111" s="45"/>
      <c r="GHN111" s="45"/>
      <c r="GHO111" s="45"/>
      <c r="GHP111" s="45"/>
      <c r="GHQ111" s="45"/>
      <c r="GHR111" s="45"/>
      <c r="GHS111" s="45"/>
      <c r="GHT111" s="45"/>
      <c r="GHU111" s="45"/>
      <c r="GHV111" s="45"/>
      <c r="GHW111" s="45"/>
      <c r="GHX111" s="45"/>
      <c r="GHY111" s="45"/>
      <c r="GHZ111" s="45"/>
      <c r="GIA111" s="45"/>
      <c r="GIB111" s="45"/>
      <c r="GIC111" s="45"/>
      <c r="GID111" s="45"/>
      <c r="GIE111" s="45"/>
      <c r="GIF111" s="45"/>
      <c r="GIG111" s="45"/>
      <c r="GIH111" s="45"/>
      <c r="GII111" s="45"/>
      <c r="GIJ111" s="45"/>
      <c r="GIK111" s="45"/>
      <c r="GIL111" s="45"/>
      <c r="GIM111" s="45"/>
      <c r="GIN111" s="45"/>
      <c r="GIO111" s="45"/>
      <c r="GIP111" s="45"/>
      <c r="GIQ111" s="45"/>
      <c r="GIR111" s="45"/>
      <c r="GIS111" s="45"/>
      <c r="GIT111" s="45"/>
      <c r="GIU111" s="45"/>
      <c r="GIV111" s="45"/>
      <c r="GIW111" s="45"/>
      <c r="GIX111" s="45"/>
      <c r="GIY111" s="45"/>
      <c r="GIZ111" s="45"/>
      <c r="GJA111" s="45"/>
      <c r="GJB111" s="45"/>
      <c r="GJC111" s="45"/>
      <c r="GJD111" s="45"/>
      <c r="GJE111" s="45"/>
      <c r="GJF111" s="45"/>
      <c r="GJG111" s="45"/>
      <c r="GJH111" s="45"/>
      <c r="GJI111" s="45"/>
      <c r="GJJ111" s="45"/>
      <c r="GJK111" s="45"/>
      <c r="GJL111" s="45"/>
      <c r="GJM111" s="45"/>
      <c r="GJN111" s="45"/>
      <c r="GJO111" s="45"/>
      <c r="GJP111" s="45"/>
      <c r="GJQ111" s="45"/>
      <c r="GJR111" s="45"/>
      <c r="GJS111" s="45"/>
      <c r="GJT111" s="45"/>
      <c r="GJU111" s="45"/>
      <c r="GJV111" s="45"/>
      <c r="GJW111" s="45"/>
      <c r="GJX111" s="45"/>
      <c r="GJY111" s="45"/>
      <c r="GJZ111" s="45"/>
      <c r="GKA111" s="45"/>
      <c r="GKB111" s="45"/>
      <c r="GKC111" s="45"/>
      <c r="GKD111" s="45"/>
      <c r="GKE111" s="45"/>
      <c r="GKF111" s="45"/>
      <c r="GKG111" s="45"/>
      <c r="GKH111" s="45"/>
      <c r="GKI111" s="45"/>
      <c r="GKJ111" s="45"/>
      <c r="GKK111" s="45"/>
      <c r="GKL111" s="45"/>
      <c r="GKM111" s="45"/>
      <c r="GKN111" s="45"/>
      <c r="GKO111" s="45"/>
      <c r="GKP111" s="45"/>
      <c r="GKQ111" s="45"/>
      <c r="GKR111" s="45"/>
      <c r="GKS111" s="45"/>
      <c r="GKT111" s="45"/>
      <c r="GKU111" s="45"/>
      <c r="GKV111" s="45"/>
      <c r="GKW111" s="45"/>
      <c r="GKX111" s="45"/>
      <c r="GKY111" s="45"/>
      <c r="GKZ111" s="45"/>
      <c r="GLA111" s="45"/>
      <c r="GLB111" s="45"/>
      <c r="GLC111" s="45"/>
      <c r="GLD111" s="45"/>
      <c r="GLE111" s="45"/>
      <c r="GLF111" s="45"/>
      <c r="GLG111" s="45"/>
      <c r="GLH111" s="45"/>
      <c r="GLI111" s="45"/>
      <c r="GLJ111" s="45"/>
      <c r="GLK111" s="45"/>
      <c r="GLL111" s="45"/>
      <c r="GLM111" s="45"/>
      <c r="GLN111" s="45"/>
      <c r="GLO111" s="45"/>
      <c r="GLP111" s="45"/>
      <c r="GLQ111" s="45"/>
      <c r="GLR111" s="45"/>
      <c r="GLS111" s="45"/>
      <c r="GLT111" s="45"/>
      <c r="GLU111" s="45"/>
      <c r="GLV111" s="45"/>
      <c r="GLW111" s="45"/>
      <c r="GLX111" s="45"/>
      <c r="GLY111" s="45"/>
      <c r="GLZ111" s="45"/>
      <c r="GMA111" s="45"/>
      <c r="GMB111" s="45"/>
      <c r="GMC111" s="45"/>
      <c r="GMD111" s="45"/>
      <c r="GME111" s="45"/>
      <c r="GMF111" s="45"/>
      <c r="GMG111" s="45"/>
      <c r="GMH111" s="45"/>
      <c r="GMI111" s="45"/>
      <c r="GMJ111" s="45"/>
      <c r="GMK111" s="45"/>
      <c r="GML111" s="45"/>
      <c r="GMM111" s="45"/>
      <c r="GMN111" s="45"/>
      <c r="GMO111" s="45"/>
      <c r="GMP111" s="45"/>
      <c r="GMQ111" s="45"/>
      <c r="GMR111" s="45"/>
      <c r="GMS111" s="45"/>
      <c r="GMT111" s="45"/>
      <c r="GMU111" s="45"/>
      <c r="GMV111" s="45"/>
      <c r="GMW111" s="45"/>
      <c r="GMX111" s="45"/>
      <c r="GMY111" s="45"/>
      <c r="GMZ111" s="45"/>
      <c r="GNA111" s="45"/>
      <c r="GNB111" s="45"/>
      <c r="GNC111" s="45"/>
      <c r="GND111" s="45"/>
      <c r="GNE111" s="45"/>
      <c r="GNF111" s="45"/>
      <c r="GNG111" s="45"/>
      <c r="GNH111" s="45"/>
      <c r="GNI111" s="45"/>
      <c r="GNJ111" s="45"/>
      <c r="GNK111" s="45"/>
      <c r="GNL111" s="45"/>
      <c r="GNM111" s="45"/>
      <c r="GNN111" s="45"/>
      <c r="GNO111" s="45"/>
      <c r="GNP111" s="45"/>
      <c r="GNQ111" s="45"/>
      <c r="GNR111" s="45"/>
      <c r="GNS111" s="45"/>
      <c r="GNT111" s="45"/>
      <c r="GNU111" s="45"/>
      <c r="GNV111" s="45"/>
      <c r="GNW111" s="45"/>
      <c r="GNX111" s="45"/>
      <c r="GNY111" s="45"/>
      <c r="GNZ111" s="45"/>
      <c r="GOA111" s="45"/>
      <c r="GOB111" s="45"/>
      <c r="GOC111" s="45"/>
      <c r="GOD111" s="45"/>
      <c r="GOE111" s="45"/>
      <c r="GOF111" s="45"/>
      <c r="GOG111" s="45"/>
      <c r="GOH111" s="45"/>
      <c r="GOI111" s="45"/>
      <c r="GOJ111" s="45"/>
      <c r="GOK111" s="45"/>
      <c r="GOL111" s="45"/>
      <c r="GOM111" s="45"/>
      <c r="GON111" s="45"/>
      <c r="GOO111" s="45"/>
      <c r="GOP111" s="45"/>
      <c r="GOQ111" s="45"/>
      <c r="GOR111" s="45"/>
      <c r="GOS111" s="45"/>
      <c r="GOT111" s="45"/>
      <c r="GOU111" s="45"/>
      <c r="GOV111" s="45"/>
      <c r="GOW111" s="45"/>
      <c r="GOX111" s="45"/>
      <c r="GOY111" s="45"/>
      <c r="GOZ111" s="45"/>
      <c r="GPA111" s="45"/>
      <c r="GPB111" s="45"/>
      <c r="GPC111" s="45"/>
      <c r="GPD111" s="45"/>
      <c r="GPE111" s="45"/>
      <c r="GPF111" s="45"/>
      <c r="GPG111" s="45"/>
      <c r="GPH111" s="45"/>
      <c r="GPI111" s="45"/>
      <c r="GPJ111" s="45"/>
      <c r="GPK111" s="45"/>
      <c r="GPL111" s="45"/>
      <c r="GPM111" s="45"/>
      <c r="GPN111" s="45"/>
      <c r="GPO111" s="45"/>
      <c r="GPP111" s="45"/>
      <c r="GPQ111" s="45"/>
      <c r="GPR111" s="45"/>
      <c r="GPS111" s="45"/>
      <c r="GPT111" s="45"/>
      <c r="GPU111" s="45"/>
      <c r="GPV111" s="45"/>
      <c r="GPW111" s="45"/>
      <c r="GPX111" s="45"/>
      <c r="GPY111" s="45"/>
      <c r="GPZ111" s="45"/>
      <c r="GQA111" s="45"/>
      <c r="GQB111" s="45"/>
      <c r="GQC111" s="45"/>
      <c r="GQD111" s="45"/>
      <c r="GQE111" s="45"/>
      <c r="GQF111" s="45"/>
      <c r="GQG111" s="45"/>
      <c r="GQH111" s="45"/>
      <c r="GQI111" s="45"/>
      <c r="GQJ111" s="45"/>
      <c r="GQK111" s="45"/>
      <c r="GQL111" s="45"/>
      <c r="GQM111" s="45"/>
      <c r="GQN111" s="45"/>
      <c r="GQO111" s="45"/>
      <c r="GQP111" s="45"/>
      <c r="GQQ111" s="45"/>
      <c r="GQR111" s="45"/>
      <c r="GQS111" s="45"/>
      <c r="GQT111" s="45"/>
      <c r="GQU111" s="45"/>
      <c r="GQV111" s="45"/>
      <c r="GQW111" s="45"/>
      <c r="GQX111" s="45"/>
      <c r="GQY111" s="45"/>
      <c r="GQZ111" s="45"/>
      <c r="GRA111" s="45"/>
      <c r="GRB111" s="45"/>
      <c r="GRC111" s="45"/>
      <c r="GRD111" s="45"/>
      <c r="GRE111" s="45"/>
      <c r="GRF111" s="45"/>
      <c r="GRG111" s="45"/>
      <c r="GRH111" s="45"/>
      <c r="GRI111" s="45"/>
      <c r="GRJ111" s="45"/>
      <c r="GRK111" s="45"/>
      <c r="GRL111" s="45"/>
      <c r="GRM111" s="45"/>
      <c r="GRN111" s="45"/>
      <c r="GRO111" s="45"/>
      <c r="GRP111" s="45"/>
      <c r="GRQ111" s="45"/>
      <c r="GRR111" s="45"/>
      <c r="GRS111" s="45"/>
      <c r="GRT111" s="45"/>
      <c r="GRU111" s="45"/>
      <c r="GRV111" s="45"/>
      <c r="GRW111" s="45"/>
      <c r="GRX111" s="45"/>
      <c r="GRY111" s="45"/>
      <c r="GRZ111" s="45"/>
      <c r="GSA111" s="45"/>
      <c r="GSB111" s="45"/>
      <c r="GSC111" s="45"/>
      <c r="GSD111" s="45"/>
      <c r="GSE111" s="45"/>
      <c r="GSF111" s="45"/>
      <c r="GSG111" s="45"/>
      <c r="GSH111" s="45"/>
      <c r="GSI111" s="45"/>
      <c r="GSJ111" s="45"/>
      <c r="GSK111" s="45"/>
      <c r="GSL111" s="45"/>
      <c r="GSM111" s="45"/>
      <c r="GSN111" s="45"/>
      <c r="GSO111" s="45"/>
      <c r="GSP111" s="45"/>
      <c r="GSQ111" s="45"/>
      <c r="GSR111" s="45"/>
      <c r="GSS111" s="45"/>
      <c r="GST111" s="45"/>
      <c r="GSU111" s="45"/>
      <c r="GSV111" s="45"/>
      <c r="GSW111" s="45"/>
      <c r="GSX111" s="45"/>
      <c r="GSY111" s="45"/>
      <c r="GSZ111" s="45"/>
      <c r="GTA111" s="45"/>
      <c r="GTB111" s="45"/>
      <c r="GTC111" s="45"/>
      <c r="GTD111" s="45"/>
      <c r="GTE111" s="45"/>
      <c r="GTF111" s="45"/>
      <c r="GTG111" s="45"/>
      <c r="GTH111" s="45"/>
      <c r="GTI111" s="45"/>
      <c r="GTJ111" s="45"/>
      <c r="GTK111" s="45"/>
      <c r="GTL111" s="45"/>
      <c r="GTM111" s="45"/>
      <c r="GTN111" s="45"/>
      <c r="GTO111" s="45"/>
      <c r="GTP111" s="45"/>
      <c r="GTQ111" s="45"/>
      <c r="GTR111" s="45"/>
      <c r="GTS111" s="45"/>
      <c r="GTT111" s="45"/>
      <c r="GTU111" s="45"/>
      <c r="GTV111" s="45"/>
      <c r="GTW111" s="45"/>
      <c r="GTX111" s="45"/>
      <c r="GTY111" s="45"/>
      <c r="GTZ111" s="45"/>
      <c r="GUA111" s="45"/>
      <c r="GUB111" s="45"/>
      <c r="GUC111" s="45"/>
      <c r="GUD111" s="45"/>
      <c r="GUE111" s="45"/>
      <c r="GUF111" s="45"/>
      <c r="GUG111" s="45"/>
      <c r="GUH111" s="45"/>
      <c r="GUI111" s="45"/>
      <c r="GUJ111" s="45"/>
      <c r="GUK111" s="45"/>
      <c r="GUL111" s="45"/>
      <c r="GUM111" s="45"/>
      <c r="GUN111" s="45"/>
      <c r="GUO111" s="45"/>
      <c r="GUP111" s="45"/>
      <c r="GUQ111" s="45"/>
      <c r="GUR111" s="45"/>
      <c r="GUS111" s="45"/>
      <c r="GUT111" s="45"/>
      <c r="GUU111" s="45"/>
      <c r="GUV111" s="45"/>
      <c r="GUW111" s="45"/>
      <c r="GUX111" s="45"/>
      <c r="GUY111" s="45"/>
      <c r="GUZ111" s="45"/>
      <c r="GVA111" s="45"/>
      <c r="GVB111" s="45"/>
      <c r="GVC111" s="45"/>
      <c r="GVD111" s="45"/>
      <c r="GVE111" s="45"/>
      <c r="GVF111" s="45"/>
      <c r="GVG111" s="45"/>
      <c r="GVH111" s="45"/>
      <c r="GVI111" s="45"/>
      <c r="GVJ111" s="45"/>
      <c r="GVK111" s="45"/>
      <c r="GVL111" s="45"/>
      <c r="GVM111" s="45"/>
      <c r="GVN111" s="45"/>
      <c r="GVO111" s="45"/>
      <c r="GVP111" s="45"/>
      <c r="GVQ111" s="45"/>
      <c r="GVR111" s="45"/>
      <c r="GVS111" s="45"/>
      <c r="GVT111" s="45"/>
      <c r="GVU111" s="45"/>
      <c r="GVV111" s="45"/>
      <c r="GVW111" s="45"/>
      <c r="GVX111" s="45"/>
      <c r="GVY111" s="45"/>
      <c r="GVZ111" s="45"/>
      <c r="GWA111" s="45"/>
      <c r="GWB111" s="45"/>
      <c r="GWC111" s="45"/>
      <c r="GWD111" s="45"/>
      <c r="GWE111" s="45"/>
      <c r="GWF111" s="45"/>
      <c r="GWG111" s="45"/>
      <c r="GWH111" s="45"/>
      <c r="GWI111" s="45"/>
      <c r="GWJ111" s="45"/>
      <c r="GWK111" s="45"/>
      <c r="GWL111" s="45"/>
      <c r="GWM111" s="45"/>
      <c r="GWN111" s="45"/>
      <c r="GWO111" s="45"/>
      <c r="GWP111" s="45"/>
      <c r="GWQ111" s="45"/>
      <c r="GWR111" s="45"/>
      <c r="GWS111" s="45"/>
      <c r="GWT111" s="45"/>
      <c r="GWU111" s="45"/>
      <c r="GWV111" s="45"/>
      <c r="GWW111" s="45"/>
      <c r="GWX111" s="45"/>
      <c r="GWY111" s="45"/>
      <c r="GWZ111" s="45"/>
      <c r="GXA111" s="45"/>
      <c r="GXB111" s="45"/>
      <c r="GXC111" s="45"/>
      <c r="GXD111" s="45"/>
      <c r="GXE111" s="45"/>
      <c r="GXF111" s="45"/>
      <c r="GXG111" s="45"/>
      <c r="GXH111" s="45"/>
      <c r="GXI111" s="45"/>
      <c r="GXJ111" s="45"/>
      <c r="GXK111" s="45"/>
      <c r="GXL111" s="45"/>
      <c r="GXM111" s="45"/>
      <c r="GXN111" s="45"/>
      <c r="GXO111" s="45"/>
      <c r="GXP111" s="45"/>
      <c r="GXQ111" s="45"/>
      <c r="GXR111" s="45"/>
      <c r="GXS111" s="45"/>
      <c r="GXT111" s="45"/>
      <c r="GXU111" s="45"/>
      <c r="GXV111" s="45"/>
      <c r="GXW111" s="45"/>
      <c r="GXX111" s="45"/>
      <c r="GXY111" s="45"/>
      <c r="GXZ111" s="45"/>
      <c r="GYA111" s="45"/>
      <c r="GYB111" s="45"/>
      <c r="GYC111" s="45"/>
      <c r="GYD111" s="45"/>
      <c r="GYE111" s="45"/>
      <c r="GYF111" s="45"/>
      <c r="GYG111" s="45"/>
      <c r="GYH111" s="45"/>
      <c r="GYI111" s="45"/>
      <c r="GYJ111" s="45"/>
      <c r="GYK111" s="45"/>
      <c r="GYL111" s="45"/>
      <c r="GYM111" s="45"/>
      <c r="GYN111" s="45"/>
      <c r="GYO111" s="45"/>
      <c r="GYP111" s="45"/>
      <c r="GYQ111" s="45"/>
      <c r="GYR111" s="45"/>
      <c r="GYS111" s="45"/>
      <c r="GYT111" s="45"/>
      <c r="GYU111" s="45"/>
      <c r="GYV111" s="45"/>
      <c r="GYW111" s="45"/>
      <c r="GYX111" s="45"/>
      <c r="GYY111" s="45"/>
      <c r="GYZ111" s="45"/>
      <c r="GZA111" s="45"/>
      <c r="GZB111" s="45"/>
      <c r="GZC111" s="45"/>
      <c r="GZD111" s="45"/>
      <c r="GZE111" s="45"/>
      <c r="GZF111" s="45"/>
      <c r="GZG111" s="45"/>
      <c r="GZH111" s="45"/>
      <c r="GZI111" s="45"/>
      <c r="GZJ111" s="45"/>
      <c r="GZK111" s="45"/>
      <c r="GZL111" s="45"/>
      <c r="GZM111" s="45"/>
      <c r="GZN111" s="45"/>
      <c r="GZO111" s="45"/>
      <c r="GZP111" s="45"/>
      <c r="GZQ111" s="45"/>
      <c r="GZR111" s="45"/>
      <c r="GZS111" s="45"/>
      <c r="GZT111" s="45"/>
      <c r="GZU111" s="45"/>
      <c r="GZV111" s="45"/>
      <c r="GZW111" s="45"/>
      <c r="GZX111" s="45"/>
      <c r="GZY111" s="45"/>
      <c r="GZZ111" s="45"/>
      <c r="HAA111" s="45"/>
      <c r="HAB111" s="45"/>
      <c r="HAC111" s="45"/>
      <c r="HAD111" s="45"/>
      <c r="HAE111" s="45"/>
      <c r="HAF111" s="45"/>
      <c r="HAG111" s="45"/>
      <c r="HAH111" s="45"/>
      <c r="HAI111" s="45"/>
      <c r="HAJ111" s="45"/>
      <c r="HAK111" s="45"/>
      <c r="HAL111" s="45"/>
      <c r="HAM111" s="45"/>
      <c r="HAN111" s="45"/>
      <c r="HAO111" s="45"/>
      <c r="HAP111" s="45"/>
      <c r="HAQ111" s="45"/>
      <c r="HAR111" s="45"/>
      <c r="HAS111" s="45"/>
      <c r="HAT111" s="45"/>
      <c r="HAU111" s="45"/>
      <c r="HAV111" s="45"/>
      <c r="HAW111" s="45"/>
      <c r="HAX111" s="45"/>
      <c r="HAY111" s="45"/>
      <c r="HAZ111" s="45"/>
      <c r="HBA111" s="45"/>
      <c r="HBB111" s="45"/>
      <c r="HBC111" s="45"/>
      <c r="HBD111" s="45"/>
      <c r="HBE111" s="45"/>
      <c r="HBF111" s="45"/>
      <c r="HBG111" s="45"/>
      <c r="HBH111" s="45"/>
      <c r="HBI111" s="45"/>
      <c r="HBJ111" s="45"/>
      <c r="HBK111" s="45"/>
      <c r="HBL111" s="45"/>
      <c r="HBM111" s="45"/>
      <c r="HBN111" s="45"/>
      <c r="HBO111" s="45"/>
      <c r="HBP111" s="45"/>
      <c r="HBQ111" s="45"/>
      <c r="HBR111" s="45"/>
      <c r="HBS111" s="45"/>
      <c r="HBT111" s="45"/>
      <c r="HBU111" s="45"/>
      <c r="HBV111" s="45"/>
      <c r="HBW111" s="45"/>
      <c r="HBX111" s="45"/>
      <c r="HBY111" s="45"/>
      <c r="HBZ111" s="45"/>
      <c r="HCA111" s="45"/>
      <c r="HCB111" s="45"/>
      <c r="HCC111" s="45"/>
      <c r="HCD111" s="45"/>
      <c r="HCE111" s="45"/>
      <c r="HCF111" s="45"/>
      <c r="HCG111" s="45"/>
      <c r="HCH111" s="45"/>
      <c r="HCI111" s="45"/>
      <c r="HCJ111" s="45"/>
      <c r="HCK111" s="45"/>
      <c r="HCL111" s="45"/>
      <c r="HCM111" s="45"/>
      <c r="HCN111" s="45"/>
      <c r="HCO111" s="45"/>
      <c r="HCP111" s="45"/>
      <c r="HCQ111" s="45"/>
      <c r="HCR111" s="45"/>
      <c r="HCS111" s="45"/>
      <c r="HCT111" s="45"/>
      <c r="HCU111" s="45"/>
      <c r="HCV111" s="45"/>
      <c r="HCW111" s="45"/>
      <c r="HCX111" s="45"/>
      <c r="HCY111" s="45"/>
      <c r="HCZ111" s="45"/>
      <c r="HDA111" s="45"/>
      <c r="HDB111" s="45"/>
      <c r="HDC111" s="45"/>
      <c r="HDD111" s="45"/>
      <c r="HDE111" s="45"/>
      <c r="HDF111" s="45"/>
      <c r="HDG111" s="45"/>
      <c r="HDH111" s="45"/>
      <c r="HDI111" s="45"/>
      <c r="HDJ111" s="45"/>
      <c r="HDK111" s="45"/>
      <c r="HDL111" s="45"/>
      <c r="HDM111" s="45"/>
      <c r="HDN111" s="45"/>
      <c r="HDO111" s="45"/>
      <c r="HDP111" s="45"/>
      <c r="HDQ111" s="45"/>
      <c r="HDR111" s="45"/>
      <c r="HDS111" s="45"/>
      <c r="HDT111" s="45"/>
      <c r="HDU111" s="45"/>
      <c r="HDV111" s="45"/>
      <c r="HDW111" s="45"/>
      <c r="HDX111" s="45"/>
      <c r="HDY111" s="45"/>
      <c r="HDZ111" s="45"/>
      <c r="HEA111" s="45"/>
      <c r="HEB111" s="45"/>
      <c r="HEC111" s="45"/>
      <c r="HED111" s="45"/>
      <c r="HEE111" s="45"/>
      <c r="HEF111" s="45"/>
      <c r="HEG111" s="45"/>
      <c r="HEH111" s="45"/>
      <c r="HEI111" s="45"/>
      <c r="HEJ111" s="45"/>
      <c r="HEK111" s="45"/>
      <c r="HEL111" s="45"/>
      <c r="HEM111" s="45"/>
      <c r="HEN111" s="45"/>
      <c r="HEO111" s="45"/>
      <c r="HEP111" s="45"/>
      <c r="HEQ111" s="45"/>
      <c r="HER111" s="45"/>
      <c r="HES111" s="45"/>
      <c r="HET111" s="45"/>
      <c r="HEU111" s="45"/>
      <c r="HEV111" s="45"/>
      <c r="HEW111" s="45"/>
      <c r="HEX111" s="45"/>
      <c r="HEY111" s="45"/>
      <c r="HEZ111" s="45"/>
      <c r="HFA111" s="45"/>
      <c r="HFB111" s="45"/>
      <c r="HFC111" s="45"/>
      <c r="HFD111" s="45"/>
      <c r="HFE111" s="45"/>
      <c r="HFF111" s="45"/>
      <c r="HFG111" s="45"/>
      <c r="HFH111" s="45"/>
      <c r="HFI111" s="45"/>
      <c r="HFJ111" s="45"/>
      <c r="HFK111" s="45"/>
      <c r="HFL111" s="45"/>
      <c r="HFM111" s="45"/>
      <c r="HFN111" s="45"/>
      <c r="HFO111" s="45"/>
      <c r="HFP111" s="45"/>
      <c r="HFQ111" s="45"/>
      <c r="HFR111" s="45"/>
      <c r="HFS111" s="45"/>
      <c r="HFT111" s="45"/>
      <c r="HFU111" s="45"/>
      <c r="HFV111" s="45"/>
      <c r="HFW111" s="45"/>
      <c r="HFX111" s="45"/>
      <c r="HFY111" s="45"/>
      <c r="HFZ111" s="45"/>
      <c r="HGA111" s="45"/>
      <c r="HGB111" s="45"/>
      <c r="HGC111" s="45"/>
      <c r="HGD111" s="45"/>
      <c r="HGE111" s="45"/>
      <c r="HGF111" s="45"/>
      <c r="HGG111" s="45"/>
      <c r="HGH111" s="45"/>
      <c r="HGI111" s="45"/>
      <c r="HGJ111" s="45"/>
      <c r="HGK111" s="45"/>
      <c r="HGL111" s="45"/>
      <c r="HGM111" s="45"/>
      <c r="HGN111" s="45"/>
      <c r="HGO111" s="45"/>
      <c r="HGP111" s="45"/>
      <c r="HGQ111" s="45"/>
      <c r="HGR111" s="45"/>
      <c r="HGS111" s="45"/>
      <c r="HGT111" s="45"/>
      <c r="HGU111" s="45"/>
      <c r="HGV111" s="45"/>
      <c r="HGW111" s="45"/>
      <c r="HGX111" s="45"/>
      <c r="HGY111" s="45"/>
      <c r="HGZ111" s="45"/>
      <c r="HHA111" s="45"/>
      <c r="HHB111" s="45"/>
      <c r="HHC111" s="45"/>
      <c r="HHD111" s="45"/>
      <c r="HHE111" s="45"/>
      <c r="HHF111" s="45"/>
      <c r="HHG111" s="45"/>
      <c r="HHH111" s="45"/>
      <c r="HHI111" s="45"/>
      <c r="HHJ111" s="45"/>
      <c r="HHK111" s="45"/>
      <c r="HHL111" s="45"/>
      <c r="HHM111" s="45"/>
      <c r="HHN111" s="45"/>
      <c r="HHO111" s="45"/>
      <c r="HHP111" s="45"/>
      <c r="HHQ111" s="45"/>
      <c r="HHR111" s="45"/>
      <c r="HHS111" s="45"/>
      <c r="HHT111" s="45"/>
      <c r="HHU111" s="45"/>
      <c r="HHV111" s="45"/>
      <c r="HHW111" s="45"/>
      <c r="HHX111" s="45"/>
      <c r="HHY111" s="45"/>
      <c r="HHZ111" s="45"/>
      <c r="HIA111" s="45"/>
      <c r="HIB111" s="45"/>
      <c r="HIC111" s="45"/>
      <c r="HID111" s="45"/>
      <c r="HIE111" s="45"/>
      <c r="HIF111" s="45"/>
      <c r="HIG111" s="45"/>
      <c r="HIH111" s="45"/>
      <c r="HII111" s="45"/>
      <c r="HIJ111" s="45"/>
      <c r="HIK111" s="45"/>
      <c r="HIL111" s="45"/>
      <c r="HIM111" s="45"/>
      <c r="HIN111" s="45"/>
      <c r="HIO111" s="45"/>
      <c r="HIP111" s="45"/>
      <c r="HIQ111" s="45"/>
      <c r="HIR111" s="45"/>
      <c r="HIS111" s="45"/>
      <c r="HIT111" s="45"/>
      <c r="HIU111" s="45"/>
      <c r="HIV111" s="45"/>
      <c r="HIW111" s="45"/>
      <c r="HIX111" s="45"/>
      <c r="HIY111" s="45"/>
      <c r="HIZ111" s="45"/>
      <c r="HJA111" s="45"/>
      <c r="HJB111" s="45"/>
      <c r="HJC111" s="45"/>
      <c r="HJD111" s="45"/>
      <c r="HJE111" s="45"/>
      <c r="HJF111" s="45"/>
      <c r="HJG111" s="45"/>
      <c r="HJH111" s="45"/>
      <c r="HJI111" s="45"/>
      <c r="HJJ111" s="45"/>
      <c r="HJK111" s="45"/>
      <c r="HJL111" s="45"/>
      <c r="HJM111" s="45"/>
      <c r="HJN111" s="45"/>
      <c r="HJO111" s="45"/>
      <c r="HJP111" s="45"/>
      <c r="HJQ111" s="45"/>
      <c r="HJR111" s="45"/>
      <c r="HJS111" s="45"/>
      <c r="HJT111" s="45"/>
      <c r="HJU111" s="45"/>
      <c r="HJV111" s="45"/>
      <c r="HJW111" s="45"/>
      <c r="HJX111" s="45"/>
      <c r="HJY111" s="45"/>
      <c r="HJZ111" s="45"/>
      <c r="HKA111" s="45"/>
      <c r="HKB111" s="45"/>
      <c r="HKC111" s="45"/>
      <c r="HKD111" s="45"/>
      <c r="HKE111" s="45"/>
      <c r="HKF111" s="45"/>
      <c r="HKG111" s="45"/>
      <c r="HKH111" s="45"/>
      <c r="HKI111" s="45"/>
      <c r="HKJ111" s="45"/>
      <c r="HKK111" s="45"/>
      <c r="HKL111" s="45"/>
      <c r="HKM111" s="45"/>
      <c r="HKN111" s="45"/>
      <c r="HKO111" s="45"/>
      <c r="HKP111" s="45"/>
      <c r="HKQ111" s="45"/>
      <c r="HKR111" s="45"/>
      <c r="HKS111" s="45"/>
      <c r="HKT111" s="45"/>
      <c r="HKU111" s="45"/>
      <c r="HKV111" s="45"/>
      <c r="HKW111" s="45"/>
      <c r="HKX111" s="45"/>
      <c r="HKY111" s="45"/>
      <c r="HKZ111" s="45"/>
      <c r="HLA111" s="45"/>
      <c r="HLB111" s="45"/>
      <c r="HLC111" s="45"/>
      <c r="HLD111" s="45"/>
      <c r="HLE111" s="45"/>
      <c r="HLF111" s="45"/>
      <c r="HLG111" s="45"/>
      <c r="HLH111" s="45"/>
      <c r="HLI111" s="45"/>
      <c r="HLJ111" s="45"/>
      <c r="HLK111" s="45"/>
      <c r="HLL111" s="45"/>
      <c r="HLM111" s="45"/>
      <c r="HLN111" s="45"/>
      <c r="HLO111" s="45"/>
      <c r="HLP111" s="45"/>
      <c r="HLQ111" s="45"/>
      <c r="HLR111" s="45"/>
      <c r="HLS111" s="45"/>
      <c r="HLT111" s="45"/>
      <c r="HLU111" s="45"/>
      <c r="HLV111" s="45"/>
      <c r="HLW111" s="45"/>
      <c r="HLX111" s="45"/>
      <c r="HLY111" s="45"/>
      <c r="HLZ111" s="45"/>
      <c r="HMA111" s="45"/>
      <c r="HMB111" s="45"/>
      <c r="HMC111" s="45"/>
      <c r="HMD111" s="45"/>
      <c r="HME111" s="45"/>
      <c r="HMF111" s="45"/>
      <c r="HMG111" s="45"/>
      <c r="HMH111" s="45"/>
      <c r="HMI111" s="45"/>
      <c r="HMJ111" s="45"/>
      <c r="HMK111" s="45"/>
      <c r="HML111" s="45"/>
      <c r="HMM111" s="45"/>
      <c r="HMN111" s="45"/>
      <c r="HMO111" s="45"/>
      <c r="HMP111" s="45"/>
      <c r="HMQ111" s="45"/>
      <c r="HMR111" s="45"/>
      <c r="HMS111" s="45"/>
      <c r="HMT111" s="45"/>
      <c r="HMU111" s="45"/>
      <c r="HMV111" s="45"/>
      <c r="HMW111" s="45"/>
      <c r="HMX111" s="45"/>
      <c r="HMY111" s="45"/>
      <c r="HMZ111" s="45"/>
      <c r="HNA111" s="45"/>
      <c r="HNB111" s="45"/>
      <c r="HNC111" s="45"/>
      <c r="HND111" s="45"/>
      <c r="HNE111" s="45"/>
      <c r="HNF111" s="45"/>
      <c r="HNG111" s="45"/>
      <c r="HNH111" s="45"/>
      <c r="HNI111" s="45"/>
      <c r="HNJ111" s="45"/>
      <c r="HNK111" s="45"/>
      <c r="HNL111" s="45"/>
      <c r="HNM111" s="45"/>
      <c r="HNN111" s="45"/>
      <c r="HNO111" s="45"/>
      <c r="HNP111" s="45"/>
      <c r="HNQ111" s="45"/>
      <c r="HNR111" s="45"/>
      <c r="HNS111" s="45"/>
      <c r="HNT111" s="45"/>
      <c r="HNU111" s="45"/>
      <c r="HNV111" s="45"/>
      <c r="HNW111" s="45"/>
      <c r="HNX111" s="45"/>
      <c r="HNY111" s="45"/>
      <c r="HNZ111" s="45"/>
      <c r="HOA111" s="45"/>
      <c r="HOB111" s="45"/>
      <c r="HOC111" s="45"/>
      <c r="HOD111" s="45"/>
      <c r="HOE111" s="45"/>
      <c r="HOF111" s="45"/>
      <c r="HOG111" s="45"/>
      <c r="HOH111" s="45"/>
      <c r="HOI111" s="45"/>
      <c r="HOJ111" s="45"/>
      <c r="HOK111" s="45"/>
      <c r="HOL111" s="45"/>
      <c r="HOM111" s="45"/>
      <c r="HON111" s="45"/>
      <c r="HOO111" s="45"/>
      <c r="HOP111" s="45"/>
      <c r="HOQ111" s="45"/>
      <c r="HOR111" s="45"/>
      <c r="HOS111" s="45"/>
      <c r="HOT111" s="45"/>
      <c r="HOU111" s="45"/>
      <c r="HOV111" s="45"/>
      <c r="HOW111" s="45"/>
      <c r="HOX111" s="45"/>
      <c r="HOY111" s="45"/>
      <c r="HOZ111" s="45"/>
      <c r="HPA111" s="45"/>
      <c r="HPB111" s="45"/>
      <c r="HPC111" s="45"/>
      <c r="HPD111" s="45"/>
      <c r="HPE111" s="45"/>
      <c r="HPF111" s="45"/>
      <c r="HPG111" s="45"/>
      <c r="HPH111" s="45"/>
      <c r="HPI111" s="45"/>
      <c r="HPJ111" s="45"/>
      <c r="HPK111" s="45"/>
      <c r="HPL111" s="45"/>
      <c r="HPM111" s="45"/>
      <c r="HPN111" s="45"/>
      <c r="HPO111" s="45"/>
      <c r="HPP111" s="45"/>
      <c r="HPQ111" s="45"/>
      <c r="HPR111" s="45"/>
      <c r="HPS111" s="45"/>
      <c r="HPT111" s="45"/>
      <c r="HPU111" s="45"/>
      <c r="HPV111" s="45"/>
      <c r="HPW111" s="45"/>
      <c r="HPX111" s="45"/>
      <c r="HPY111" s="45"/>
      <c r="HPZ111" s="45"/>
      <c r="HQA111" s="45"/>
      <c r="HQB111" s="45"/>
      <c r="HQC111" s="45"/>
      <c r="HQD111" s="45"/>
      <c r="HQE111" s="45"/>
      <c r="HQF111" s="45"/>
      <c r="HQG111" s="45"/>
      <c r="HQH111" s="45"/>
      <c r="HQI111" s="45"/>
      <c r="HQJ111" s="45"/>
      <c r="HQK111" s="45"/>
      <c r="HQL111" s="45"/>
      <c r="HQM111" s="45"/>
      <c r="HQN111" s="45"/>
      <c r="HQO111" s="45"/>
      <c r="HQP111" s="45"/>
      <c r="HQQ111" s="45"/>
      <c r="HQR111" s="45"/>
      <c r="HQS111" s="45"/>
      <c r="HQT111" s="45"/>
      <c r="HQU111" s="45"/>
      <c r="HQV111" s="45"/>
      <c r="HQW111" s="45"/>
      <c r="HQX111" s="45"/>
      <c r="HQY111" s="45"/>
      <c r="HQZ111" s="45"/>
      <c r="HRA111" s="45"/>
      <c r="HRB111" s="45"/>
      <c r="HRC111" s="45"/>
      <c r="HRD111" s="45"/>
      <c r="HRE111" s="45"/>
      <c r="HRF111" s="45"/>
      <c r="HRG111" s="45"/>
      <c r="HRH111" s="45"/>
      <c r="HRI111" s="45"/>
      <c r="HRJ111" s="45"/>
      <c r="HRK111" s="45"/>
      <c r="HRL111" s="45"/>
      <c r="HRM111" s="45"/>
      <c r="HRN111" s="45"/>
      <c r="HRO111" s="45"/>
      <c r="HRP111" s="45"/>
      <c r="HRQ111" s="45"/>
      <c r="HRR111" s="45"/>
      <c r="HRS111" s="45"/>
      <c r="HRT111" s="45"/>
      <c r="HRU111" s="45"/>
      <c r="HRV111" s="45"/>
      <c r="HRW111" s="45"/>
      <c r="HRX111" s="45"/>
      <c r="HRY111" s="45"/>
      <c r="HRZ111" s="45"/>
      <c r="HSA111" s="45"/>
      <c r="HSB111" s="45"/>
      <c r="HSC111" s="45"/>
      <c r="HSD111" s="45"/>
      <c r="HSE111" s="45"/>
      <c r="HSF111" s="45"/>
      <c r="HSG111" s="45"/>
      <c r="HSH111" s="45"/>
      <c r="HSI111" s="45"/>
      <c r="HSJ111" s="45"/>
      <c r="HSK111" s="45"/>
      <c r="HSL111" s="45"/>
      <c r="HSM111" s="45"/>
      <c r="HSN111" s="45"/>
      <c r="HSO111" s="45"/>
      <c r="HSP111" s="45"/>
      <c r="HSQ111" s="45"/>
      <c r="HSR111" s="45"/>
      <c r="HSS111" s="45"/>
      <c r="HST111" s="45"/>
      <c r="HSU111" s="45"/>
      <c r="HSV111" s="45"/>
      <c r="HSW111" s="45"/>
      <c r="HSX111" s="45"/>
      <c r="HSY111" s="45"/>
      <c r="HSZ111" s="45"/>
      <c r="HTA111" s="45"/>
      <c r="HTB111" s="45"/>
      <c r="HTC111" s="45"/>
      <c r="HTD111" s="45"/>
      <c r="HTE111" s="45"/>
      <c r="HTF111" s="45"/>
      <c r="HTG111" s="45"/>
      <c r="HTH111" s="45"/>
      <c r="HTI111" s="45"/>
      <c r="HTJ111" s="45"/>
      <c r="HTK111" s="45"/>
      <c r="HTL111" s="45"/>
      <c r="HTM111" s="45"/>
      <c r="HTN111" s="45"/>
      <c r="HTO111" s="45"/>
      <c r="HTP111" s="45"/>
      <c r="HTQ111" s="45"/>
      <c r="HTR111" s="45"/>
      <c r="HTS111" s="45"/>
      <c r="HTT111" s="45"/>
      <c r="HTU111" s="45"/>
      <c r="HTV111" s="45"/>
      <c r="HTW111" s="45"/>
      <c r="HTX111" s="45"/>
      <c r="HTY111" s="45"/>
      <c r="HTZ111" s="45"/>
      <c r="HUA111" s="45"/>
      <c r="HUB111" s="45"/>
      <c r="HUC111" s="45"/>
      <c r="HUD111" s="45"/>
      <c r="HUE111" s="45"/>
      <c r="HUF111" s="45"/>
      <c r="HUG111" s="45"/>
      <c r="HUH111" s="45"/>
      <c r="HUI111" s="45"/>
      <c r="HUJ111" s="45"/>
      <c r="HUK111" s="45"/>
      <c r="HUL111" s="45"/>
      <c r="HUM111" s="45"/>
      <c r="HUN111" s="45"/>
      <c r="HUO111" s="45"/>
      <c r="HUP111" s="45"/>
      <c r="HUQ111" s="45"/>
      <c r="HUR111" s="45"/>
      <c r="HUS111" s="45"/>
      <c r="HUT111" s="45"/>
      <c r="HUU111" s="45"/>
      <c r="HUV111" s="45"/>
      <c r="HUW111" s="45"/>
      <c r="HUX111" s="45"/>
      <c r="HUY111" s="45"/>
      <c r="HUZ111" s="45"/>
      <c r="HVA111" s="45"/>
      <c r="HVB111" s="45"/>
      <c r="HVC111" s="45"/>
      <c r="HVD111" s="45"/>
      <c r="HVE111" s="45"/>
      <c r="HVF111" s="45"/>
      <c r="HVG111" s="45"/>
      <c r="HVH111" s="45"/>
      <c r="HVI111" s="45"/>
      <c r="HVJ111" s="45"/>
      <c r="HVK111" s="45"/>
      <c r="HVL111" s="45"/>
      <c r="HVM111" s="45"/>
      <c r="HVN111" s="45"/>
      <c r="HVO111" s="45"/>
      <c r="HVP111" s="45"/>
      <c r="HVQ111" s="45"/>
      <c r="HVR111" s="45"/>
      <c r="HVS111" s="45"/>
      <c r="HVT111" s="45"/>
      <c r="HVU111" s="45"/>
      <c r="HVV111" s="45"/>
      <c r="HVW111" s="45"/>
      <c r="HVX111" s="45"/>
      <c r="HVY111" s="45"/>
      <c r="HVZ111" s="45"/>
      <c r="HWA111" s="45"/>
      <c r="HWB111" s="45"/>
      <c r="HWC111" s="45"/>
      <c r="HWD111" s="45"/>
      <c r="HWE111" s="45"/>
      <c r="HWF111" s="45"/>
      <c r="HWG111" s="45"/>
      <c r="HWH111" s="45"/>
      <c r="HWI111" s="45"/>
      <c r="HWJ111" s="45"/>
      <c r="HWK111" s="45"/>
      <c r="HWL111" s="45"/>
      <c r="HWM111" s="45"/>
      <c r="HWN111" s="45"/>
      <c r="HWO111" s="45"/>
      <c r="HWP111" s="45"/>
      <c r="HWQ111" s="45"/>
      <c r="HWR111" s="45"/>
      <c r="HWS111" s="45"/>
      <c r="HWT111" s="45"/>
      <c r="HWU111" s="45"/>
      <c r="HWV111" s="45"/>
      <c r="HWW111" s="45"/>
      <c r="HWX111" s="45"/>
      <c r="HWY111" s="45"/>
      <c r="HWZ111" s="45"/>
      <c r="HXA111" s="45"/>
      <c r="HXB111" s="45"/>
      <c r="HXC111" s="45"/>
      <c r="HXD111" s="45"/>
      <c r="HXE111" s="45"/>
      <c r="HXF111" s="45"/>
      <c r="HXG111" s="45"/>
      <c r="HXH111" s="45"/>
      <c r="HXI111" s="45"/>
      <c r="HXJ111" s="45"/>
      <c r="HXK111" s="45"/>
      <c r="HXL111" s="45"/>
      <c r="HXM111" s="45"/>
      <c r="HXN111" s="45"/>
      <c r="HXO111" s="45"/>
      <c r="HXP111" s="45"/>
      <c r="HXQ111" s="45"/>
      <c r="HXR111" s="45"/>
      <c r="HXS111" s="45"/>
      <c r="HXT111" s="45"/>
      <c r="HXU111" s="45"/>
      <c r="HXV111" s="45"/>
      <c r="HXW111" s="45"/>
      <c r="HXX111" s="45"/>
      <c r="HXY111" s="45"/>
      <c r="HXZ111" s="45"/>
      <c r="HYA111" s="45"/>
      <c r="HYB111" s="45"/>
      <c r="HYC111" s="45"/>
      <c r="HYD111" s="45"/>
      <c r="HYE111" s="45"/>
      <c r="HYF111" s="45"/>
      <c r="HYG111" s="45"/>
      <c r="HYH111" s="45"/>
      <c r="HYI111" s="45"/>
      <c r="HYJ111" s="45"/>
      <c r="HYK111" s="45"/>
      <c r="HYL111" s="45"/>
      <c r="HYM111" s="45"/>
      <c r="HYN111" s="45"/>
      <c r="HYO111" s="45"/>
      <c r="HYP111" s="45"/>
      <c r="HYQ111" s="45"/>
      <c r="HYR111" s="45"/>
      <c r="HYS111" s="45"/>
      <c r="HYT111" s="45"/>
      <c r="HYU111" s="45"/>
      <c r="HYV111" s="45"/>
      <c r="HYW111" s="45"/>
      <c r="HYX111" s="45"/>
      <c r="HYY111" s="45"/>
      <c r="HYZ111" s="45"/>
      <c r="HZA111" s="45"/>
      <c r="HZB111" s="45"/>
      <c r="HZC111" s="45"/>
      <c r="HZD111" s="45"/>
      <c r="HZE111" s="45"/>
      <c r="HZF111" s="45"/>
      <c r="HZG111" s="45"/>
      <c r="HZH111" s="45"/>
      <c r="HZI111" s="45"/>
      <c r="HZJ111" s="45"/>
      <c r="HZK111" s="45"/>
      <c r="HZL111" s="45"/>
      <c r="HZM111" s="45"/>
      <c r="HZN111" s="45"/>
      <c r="HZO111" s="45"/>
      <c r="HZP111" s="45"/>
      <c r="HZQ111" s="45"/>
      <c r="HZR111" s="45"/>
      <c r="HZS111" s="45"/>
      <c r="HZT111" s="45"/>
      <c r="HZU111" s="45"/>
      <c r="HZV111" s="45"/>
      <c r="HZW111" s="45"/>
      <c r="HZX111" s="45"/>
      <c r="HZY111" s="45"/>
      <c r="HZZ111" s="45"/>
      <c r="IAA111" s="45"/>
      <c r="IAB111" s="45"/>
      <c r="IAC111" s="45"/>
      <c r="IAD111" s="45"/>
      <c r="IAE111" s="45"/>
      <c r="IAF111" s="45"/>
      <c r="IAG111" s="45"/>
      <c r="IAH111" s="45"/>
      <c r="IAI111" s="45"/>
      <c r="IAJ111" s="45"/>
      <c r="IAK111" s="45"/>
      <c r="IAL111" s="45"/>
      <c r="IAM111" s="45"/>
      <c r="IAN111" s="45"/>
      <c r="IAO111" s="45"/>
      <c r="IAP111" s="45"/>
      <c r="IAQ111" s="45"/>
      <c r="IAR111" s="45"/>
      <c r="IAS111" s="45"/>
      <c r="IAT111" s="45"/>
      <c r="IAU111" s="45"/>
      <c r="IAV111" s="45"/>
      <c r="IAW111" s="45"/>
      <c r="IAX111" s="45"/>
      <c r="IAY111" s="45"/>
      <c r="IAZ111" s="45"/>
      <c r="IBA111" s="45"/>
      <c r="IBB111" s="45"/>
      <c r="IBC111" s="45"/>
      <c r="IBD111" s="45"/>
      <c r="IBE111" s="45"/>
      <c r="IBF111" s="45"/>
      <c r="IBG111" s="45"/>
      <c r="IBH111" s="45"/>
      <c r="IBI111" s="45"/>
      <c r="IBJ111" s="45"/>
      <c r="IBK111" s="45"/>
      <c r="IBL111" s="45"/>
      <c r="IBM111" s="45"/>
      <c r="IBN111" s="45"/>
      <c r="IBO111" s="45"/>
      <c r="IBP111" s="45"/>
      <c r="IBQ111" s="45"/>
      <c r="IBR111" s="45"/>
      <c r="IBS111" s="45"/>
      <c r="IBT111" s="45"/>
      <c r="IBU111" s="45"/>
      <c r="IBV111" s="45"/>
      <c r="IBW111" s="45"/>
      <c r="IBX111" s="45"/>
      <c r="IBY111" s="45"/>
      <c r="IBZ111" s="45"/>
      <c r="ICA111" s="45"/>
      <c r="ICB111" s="45"/>
      <c r="ICC111" s="45"/>
      <c r="ICD111" s="45"/>
      <c r="ICE111" s="45"/>
      <c r="ICF111" s="45"/>
      <c r="ICG111" s="45"/>
      <c r="ICH111" s="45"/>
      <c r="ICI111" s="45"/>
      <c r="ICJ111" s="45"/>
      <c r="ICK111" s="45"/>
      <c r="ICL111" s="45"/>
      <c r="ICM111" s="45"/>
      <c r="ICN111" s="45"/>
      <c r="ICO111" s="45"/>
      <c r="ICP111" s="45"/>
      <c r="ICQ111" s="45"/>
      <c r="ICR111" s="45"/>
      <c r="ICS111" s="45"/>
      <c r="ICT111" s="45"/>
      <c r="ICU111" s="45"/>
      <c r="ICV111" s="45"/>
      <c r="ICW111" s="45"/>
      <c r="ICX111" s="45"/>
      <c r="ICY111" s="45"/>
      <c r="ICZ111" s="45"/>
      <c r="IDA111" s="45"/>
      <c r="IDB111" s="45"/>
      <c r="IDC111" s="45"/>
      <c r="IDD111" s="45"/>
      <c r="IDE111" s="45"/>
      <c r="IDF111" s="45"/>
      <c r="IDG111" s="45"/>
      <c r="IDH111" s="45"/>
      <c r="IDI111" s="45"/>
      <c r="IDJ111" s="45"/>
      <c r="IDK111" s="45"/>
      <c r="IDL111" s="45"/>
      <c r="IDM111" s="45"/>
      <c r="IDN111" s="45"/>
      <c r="IDO111" s="45"/>
      <c r="IDP111" s="45"/>
      <c r="IDQ111" s="45"/>
      <c r="IDR111" s="45"/>
      <c r="IDS111" s="45"/>
      <c r="IDT111" s="45"/>
      <c r="IDU111" s="45"/>
      <c r="IDV111" s="45"/>
      <c r="IDW111" s="45"/>
      <c r="IDX111" s="45"/>
      <c r="IDY111" s="45"/>
      <c r="IDZ111" s="45"/>
      <c r="IEA111" s="45"/>
      <c r="IEB111" s="45"/>
      <c r="IEC111" s="45"/>
      <c r="IED111" s="45"/>
      <c r="IEE111" s="45"/>
      <c r="IEF111" s="45"/>
      <c r="IEG111" s="45"/>
      <c r="IEH111" s="45"/>
      <c r="IEI111" s="45"/>
      <c r="IEJ111" s="45"/>
      <c r="IEK111" s="45"/>
      <c r="IEL111" s="45"/>
      <c r="IEM111" s="45"/>
      <c r="IEN111" s="45"/>
      <c r="IEO111" s="45"/>
      <c r="IEP111" s="45"/>
      <c r="IEQ111" s="45"/>
      <c r="IER111" s="45"/>
      <c r="IES111" s="45"/>
      <c r="IET111" s="45"/>
      <c r="IEU111" s="45"/>
      <c r="IEV111" s="45"/>
      <c r="IEW111" s="45"/>
      <c r="IEX111" s="45"/>
      <c r="IEY111" s="45"/>
      <c r="IEZ111" s="45"/>
      <c r="IFA111" s="45"/>
      <c r="IFB111" s="45"/>
      <c r="IFC111" s="45"/>
      <c r="IFD111" s="45"/>
      <c r="IFE111" s="45"/>
      <c r="IFF111" s="45"/>
      <c r="IFG111" s="45"/>
      <c r="IFH111" s="45"/>
      <c r="IFI111" s="45"/>
      <c r="IFJ111" s="45"/>
      <c r="IFK111" s="45"/>
      <c r="IFL111" s="45"/>
      <c r="IFM111" s="45"/>
      <c r="IFN111" s="45"/>
      <c r="IFO111" s="45"/>
      <c r="IFP111" s="45"/>
      <c r="IFQ111" s="45"/>
      <c r="IFR111" s="45"/>
      <c r="IFS111" s="45"/>
      <c r="IFT111" s="45"/>
      <c r="IFU111" s="45"/>
      <c r="IFV111" s="45"/>
      <c r="IFW111" s="45"/>
      <c r="IFX111" s="45"/>
      <c r="IFY111" s="45"/>
      <c r="IFZ111" s="45"/>
      <c r="IGA111" s="45"/>
      <c r="IGB111" s="45"/>
      <c r="IGC111" s="45"/>
      <c r="IGD111" s="45"/>
      <c r="IGE111" s="45"/>
      <c r="IGF111" s="45"/>
      <c r="IGG111" s="45"/>
      <c r="IGH111" s="45"/>
      <c r="IGI111" s="45"/>
      <c r="IGJ111" s="45"/>
      <c r="IGK111" s="45"/>
      <c r="IGL111" s="45"/>
      <c r="IGM111" s="45"/>
      <c r="IGN111" s="45"/>
      <c r="IGO111" s="45"/>
      <c r="IGP111" s="45"/>
      <c r="IGQ111" s="45"/>
      <c r="IGR111" s="45"/>
      <c r="IGS111" s="45"/>
      <c r="IGT111" s="45"/>
      <c r="IGU111" s="45"/>
      <c r="IGV111" s="45"/>
      <c r="IGW111" s="45"/>
      <c r="IGX111" s="45"/>
      <c r="IGY111" s="45"/>
      <c r="IGZ111" s="45"/>
      <c r="IHA111" s="45"/>
      <c r="IHB111" s="45"/>
      <c r="IHC111" s="45"/>
      <c r="IHD111" s="45"/>
      <c r="IHE111" s="45"/>
      <c r="IHF111" s="45"/>
      <c r="IHG111" s="45"/>
      <c r="IHH111" s="45"/>
      <c r="IHI111" s="45"/>
      <c r="IHJ111" s="45"/>
      <c r="IHK111" s="45"/>
      <c r="IHL111" s="45"/>
      <c r="IHM111" s="45"/>
      <c r="IHN111" s="45"/>
      <c r="IHO111" s="45"/>
      <c r="IHP111" s="45"/>
      <c r="IHQ111" s="45"/>
      <c r="IHR111" s="45"/>
      <c r="IHS111" s="45"/>
      <c r="IHT111" s="45"/>
      <c r="IHU111" s="45"/>
      <c r="IHV111" s="45"/>
      <c r="IHW111" s="45"/>
      <c r="IHX111" s="45"/>
      <c r="IHY111" s="45"/>
      <c r="IHZ111" s="45"/>
      <c r="IIA111" s="45"/>
      <c r="IIB111" s="45"/>
      <c r="IIC111" s="45"/>
      <c r="IID111" s="45"/>
      <c r="IIE111" s="45"/>
      <c r="IIF111" s="45"/>
      <c r="IIG111" s="45"/>
      <c r="IIH111" s="45"/>
      <c r="III111" s="45"/>
      <c r="IIJ111" s="45"/>
      <c r="IIK111" s="45"/>
      <c r="IIL111" s="45"/>
      <c r="IIM111" s="45"/>
      <c r="IIN111" s="45"/>
      <c r="IIO111" s="45"/>
      <c r="IIP111" s="45"/>
      <c r="IIQ111" s="45"/>
      <c r="IIR111" s="45"/>
      <c r="IIS111" s="45"/>
      <c r="IIT111" s="45"/>
      <c r="IIU111" s="45"/>
      <c r="IIV111" s="45"/>
      <c r="IIW111" s="45"/>
      <c r="IIX111" s="45"/>
      <c r="IIY111" s="45"/>
      <c r="IIZ111" s="45"/>
      <c r="IJA111" s="45"/>
      <c r="IJB111" s="45"/>
      <c r="IJC111" s="45"/>
      <c r="IJD111" s="45"/>
      <c r="IJE111" s="45"/>
      <c r="IJF111" s="45"/>
      <c r="IJG111" s="45"/>
      <c r="IJH111" s="45"/>
      <c r="IJI111" s="45"/>
      <c r="IJJ111" s="45"/>
      <c r="IJK111" s="45"/>
      <c r="IJL111" s="45"/>
      <c r="IJM111" s="45"/>
      <c r="IJN111" s="45"/>
      <c r="IJO111" s="45"/>
      <c r="IJP111" s="45"/>
      <c r="IJQ111" s="45"/>
      <c r="IJR111" s="45"/>
      <c r="IJS111" s="45"/>
      <c r="IJT111" s="45"/>
      <c r="IJU111" s="45"/>
      <c r="IJV111" s="45"/>
      <c r="IJW111" s="45"/>
      <c r="IJX111" s="45"/>
      <c r="IJY111" s="45"/>
      <c r="IJZ111" s="45"/>
      <c r="IKA111" s="45"/>
      <c r="IKB111" s="45"/>
      <c r="IKC111" s="45"/>
      <c r="IKD111" s="45"/>
      <c r="IKE111" s="45"/>
      <c r="IKF111" s="45"/>
      <c r="IKG111" s="45"/>
      <c r="IKH111" s="45"/>
      <c r="IKI111" s="45"/>
      <c r="IKJ111" s="45"/>
      <c r="IKK111" s="45"/>
      <c r="IKL111" s="45"/>
      <c r="IKM111" s="45"/>
      <c r="IKN111" s="45"/>
      <c r="IKO111" s="45"/>
      <c r="IKP111" s="45"/>
      <c r="IKQ111" s="45"/>
      <c r="IKR111" s="45"/>
      <c r="IKS111" s="45"/>
      <c r="IKT111" s="45"/>
      <c r="IKU111" s="45"/>
      <c r="IKV111" s="45"/>
      <c r="IKW111" s="45"/>
      <c r="IKX111" s="45"/>
      <c r="IKY111" s="45"/>
      <c r="IKZ111" s="45"/>
      <c r="ILA111" s="45"/>
      <c r="ILB111" s="45"/>
      <c r="ILC111" s="45"/>
      <c r="ILD111" s="45"/>
      <c r="ILE111" s="45"/>
      <c r="ILF111" s="45"/>
      <c r="ILG111" s="45"/>
      <c r="ILH111" s="45"/>
      <c r="ILI111" s="45"/>
      <c r="ILJ111" s="45"/>
      <c r="ILK111" s="45"/>
      <c r="ILL111" s="45"/>
      <c r="ILM111" s="45"/>
      <c r="ILN111" s="45"/>
      <c r="ILO111" s="45"/>
      <c r="ILP111" s="45"/>
      <c r="ILQ111" s="45"/>
      <c r="ILR111" s="45"/>
      <c r="ILS111" s="45"/>
      <c r="ILT111" s="45"/>
      <c r="ILU111" s="45"/>
      <c r="ILV111" s="45"/>
      <c r="ILW111" s="45"/>
      <c r="ILX111" s="45"/>
      <c r="ILY111" s="45"/>
      <c r="ILZ111" s="45"/>
      <c r="IMA111" s="45"/>
      <c r="IMB111" s="45"/>
      <c r="IMC111" s="45"/>
      <c r="IMD111" s="45"/>
      <c r="IME111" s="45"/>
      <c r="IMF111" s="45"/>
      <c r="IMG111" s="45"/>
      <c r="IMH111" s="45"/>
      <c r="IMI111" s="45"/>
      <c r="IMJ111" s="45"/>
      <c r="IMK111" s="45"/>
      <c r="IML111" s="45"/>
      <c r="IMM111" s="45"/>
      <c r="IMN111" s="45"/>
      <c r="IMO111" s="45"/>
      <c r="IMP111" s="45"/>
      <c r="IMQ111" s="45"/>
      <c r="IMR111" s="45"/>
      <c r="IMS111" s="45"/>
      <c r="IMT111" s="45"/>
      <c r="IMU111" s="45"/>
      <c r="IMV111" s="45"/>
      <c r="IMW111" s="45"/>
      <c r="IMX111" s="45"/>
      <c r="IMY111" s="45"/>
      <c r="IMZ111" s="45"/>
      <c r="INA111" s="45"/>
      <c r="INB111" s="45"/>
      <c r="INC111" s="45"/>
      <c r="IND111" s="45"/>
      <c r="INE111" s="45"/>
      <c r="INF111" s="45"/>
      <c r="ING111" s="45"/>
      <c r="INH111" s="45"/>
      <c r="INI111" s="45"/>
      <c r="INJ111" s="45"/>
      <c r="INK111" s="45"/>
      <c r="INL111" s="45"/>
      <c r="INM111" s="45"/>
      <c r="INN111" s="45"/>
      <c r="INO111" s="45"/>
      <c r="INP111" s="45"/>
      <c r="INQ111" s="45"/>
      <c r="INR111" s="45"/>
      <c r="INS111" s="45"/>
      <c r="INT111" s="45"/>
      <c r="INU111" s="45"/>
      <c r="INV111" s="45"/>
      <c r="INW111" s="45"/>
      <c r="INX111" s="45"/>
      <c r="INY111" s="45"/>
      <c r="INZ111" s="45"/>
      <c r="IOA111" s="45"/>
      <c r="IOB111" s="45"/>
      <c r="IOC111" s="45"/>
      <c r="IOD111" s="45"/>
      <c r="IOE111" s="45"/>
      <c r="IOF111" s="45"/>
      <c r="IOG111" s="45"/>
      <c r="IOH111" s="45"/>
      <c r="IOI111" s="45"/>
      <c r="IOJ111" s="45"/>
      <c r="IOK111" s="45"/>
      <c r="IOL111" s="45"/>
      <c r="IOM111" s="45"/>
      <c r="ION111" s="45"/>
      <c r="IOO111" s="45"/>
      <c r="IOP111" s="45"/>
      <c r="IOQ111" s="45"/>
      <c r="IOR111" s="45"/>
      <c r="IOS111" s="45"/>
      <c r="IOT111" s="45"/>
      <c r="IOU111" s="45"/>
      <c r="IOV111" s="45"/>
      <c r="IOW111" s="45"/>
      <c r="IOX111" s="45"/>
      <c r="IOY111" s="45"/>
      <c r="IOZ111" s="45"/>
      <c r="IPA111" s="45"/>
      <c r="IPB111" s="45"/>
      <c r="IPC111" s="45"/>
      <c r="IPD111" s="45"/>
      <c r="IPE111" s="45"/>
      <c r="IPF111" s="45"/>
      <c r="IPG111" s="45"/>
      <c r="IPH111" s="45"/>
      <c r="IPI111" s="45"/>
      <c r="IPJ111" s="45"/>
      <c r="IPK111" s="45"/>
      <c r="IPL111" s="45"/>
      <c r="IPM111" s="45"/>
      <c r="IPN111" s="45"/>
      <c r="IPO111" s="45"/>
      <c r="IPP111" s="45"/>
      <c r="IPQ111" s="45"/>
      <c r="IPR111" s="45"/>
      <c r="IPS111" s="45"/>
      <c r="IPT111" s="45"/>
      <c r="IPU111" s="45"/>
      <c r="IPV111" s="45"/>
      <c r="IPW111" s="45"/>
      <c r="IPX111" s="45"/>
      <c r="IPY111" s="45"/>
      <c r="IPZ111" s="45"/>
      <c r="IQA111" s="45"/>
      <c r="IQB111" s="45"/>
      <c r="IQC111" s="45"/>
      <c r="IQD111" s="45"/>
      <c r="IQE111" s="45"/>
      <c r="IQF111" s="45"/>
      <c r="IQG111" s="45"/>
      <c r="IQH111" s="45"/>
      <c r="IQI111" s="45"/>
      <c r="IQJ111" s="45"/>
      <c r="IQK111" s="45"/>
      <c r="IQL111" s="45"/>
      <c r="IQM111" s="45"/>
      <c r="IQN111" s="45"/>
      <c r="IQO111" s="45"/>
      <c r="IQP111" s="45"/>
      <c r="IQQ111" s="45"/>
      <c r="IQR111" s="45"/>
      <c r="IQS111" s="45"/>
      <c r="IQT111" s="45"/>
      <c r="IQU111" s="45"/>
      <c r="IQV111" s="45"/>
      <c r="IQW111" s="45"/>
      <c r="IQX111" s="45"/>
      <c r="IQY111" s="45"/>
      <c r="IQZ111" s="45"/>
      <c r="IRA111" s="45"/>
      <c r="IRB111" s="45"/>
      <c r="IRC111" s="45"/>
      <c r="IRD111" s="45"/>
      <c r="IRE111" s="45"/>
      <c r="IRF111" s="45"/>
      <c r="IRG111" s="45"/>
      <c r="IRH111" s="45"/>
      <c r="IRI111" s="45"/>
      <c r="IRJ111" s="45"/>
      <c r="IRK111" s="45"/>
      <c r="IRL111" s="45"/>
      <c r="IRM111" s="45"/>
      <c r="IRN111" s="45"/>
      <c r="IRO111" s="45"/>
      <c r="IRP111" s="45"/>
      <c r="IRQ111" s="45"/>
      <c r="IRR111" s="45"/>
      <c r="IRS111" s="45"/>
      <c r="IRT111" s="45"/>
      <c r="IRU111" s="45"/>
      <c r="IRV111" s="45"/>
      <c r="IRW111" s="45"/>
      <c r="IRX111" s="45"/>
      <c r="IRY111" s="45"/>
      <c r="IRZ111" s="45"/>
      <c r="ISA111" s="45"/>
      <c r="ISB111" s="45"/>
      <c r="ISC111" s="45"/>
      <c r="ISD111" s="45"/>
      <c r="ISE111" s="45"/>
      <c r="ISF111" s="45"/>
      <c r="ISG111" s="45"/>
      <c r="ISH111" s="45"/>
      <c r="ISI111" s="45"/>
      <c r="ISJ111" s="45"/>
      <c r="ISK111" s="45"/>
      <c r="ISL111" s="45"/>
      <c r="ISM111" s="45"/>
      <c r="ISN111" s="45"/>
      <c r="ISO111" s="45"/>
      <c r="ISP111" s="45"/>
      <c r="ISQ111" s="45"/>
      <c r="ISR111" s="45"/>
      <c r="ISS111" s="45"/>
      <c r="IST111" s="45"/>
      <c r="ISU111" s="45"/>
      <c r="ISV111" s="45"/>
      <c r="ISW111" s="45"/>
      <c r="ISX111" s="45"/>
      <c r="ISY111" s="45"/>
      <c r="ISZ111" s="45"/>
      <c r="ITA111" s="45"/>
      <c r="ITB111" s="45"/>
      <c r="ITC111" s="45"/>
      <c r="ITD111" s="45"/>
      <c r="ITE111" s="45"/>
      <c r="ITF111" s="45"/>
      <c r="ITG111" s="45"/>
      <c r="ITH111" s="45"/>
      <c r="ITI111" s="45"/>
      <c r="ITJ111" s="45"/>
      <c r="ITK111" s="45"/>
      <c r="ITL111" s="45"/>
      <c r="ITM111" s="45"/>
      <c r="ITN111" s="45"/>
      <c r="ITO111" s="45"/>
      <c r="ITP111" s="45"/>
      <c r="ITQ111" s="45"/>
      <c r="ITR111" s="45"/>
      <c r="ITS111" s="45"/>
      <c r="ITT111" s="45"/>
      <c r="ITU111" s="45"/>
      <c r="ITV111" s="45"/>
      <c r="ITW111" s="45"/>
      <c r="ITX111" s="45"/>
      <c r="ITY111" s="45"/>
      <c r="ITZ111" s="45"/>
      <c r="IUA111" s="45"/>
      <c r="IUB111" s="45"/>
      <c r="IUC111" s="45"/>
      <c r="IUD111" s="45"/>
      <c r="IUE111" s="45"/>
      <c r="IUF111" s="45"/>
      <c r="IUG111" s="45"/>
      <c r="IUH111" s="45"/>
      <c r="IUI111" s="45"/>
      <c r="IUJ111" s="45"/>
      <c r="IUK111" s="45"/>
      <c r="IUL111" s="45"/>
      <c r="IUM111" s="45"/>
      <c r="IUN111" s="45"/>
      <c r="IUO111" s="45"/>
      <c r="IUP111" s="45"/>
      <c r="IUQ111" s="45"/>
      <c r="IUR111" s="45"/>
      <c r="IUS111" s="45"/>
      <c r="IUT111" s="45"/>
      <c r="IUU111" s="45"/>
      <c r="IUV111" s="45"/>
      <c r="IUW111" s="45"/>
      <c r="IUX111" s="45"/>
      <c r="IUY111" s="45"/>
      <c r="IUZ111" s="45"/>
      <c r="IVA111" s="45"/>
      <c r="IVB111" s="45"/>
      <c r="IVC111" s="45"/>
      <c r="IVD111" s="45"/>
      <c r="IVE111" s="45"/>
      <c r="IVF111" s="45"/>
      <c r="IVG111" s="45"/>
      <c r="IVH111" s="45"/>
      <c r="IVI111" s="45"/>
      <c r="IVJ111" s="45"/>
      <c r="IVK111" s="45"/>
      <c r="IVL111" s="45"/>
      <c r="IVM111" s="45"/>
      <c r="IVN111" s="45"/>
      <c r="IVO111" s="45"/>
      <c r="IVP111" s="45"/>
      <c r="IVQ111" s="45"/>
      <c r="IVR111" s="45"/>
      <c r="IVS111" s="45"/>
      <c r="IVT111" s="45"/>
      <c r="IVU111" s="45"/>
      <c r="IVV111" s="45"/>
      <c r="IVW111" s="45"/>
      <c r="IVX111" s="45"/>
      <c r="IVY111" s="45"/>
      <c r="IVZ111" s="45"/>
      <c r="IWA111" s="45"/>
      <c r="IWB111" s="45"/>
      <c r="IWC111" s="45"/>
      <c r="IWD111" s="45"/>
      <c r="IWE111" s="45"/>
      <c r="IWF111" s="45"/>
      <c r="IWG111" s="45"/>
      <c r="IWH111" s="45"/>
      <c r="IWI111" s="45"/>
      <c r="IWJ111" s="45"/>
      <c r="IWK111" s="45"/>
      <c r="IWL111" s="45"/>
      <c r="IWM111" s="45"/>
      <c r="IWN111" s="45"/>
      <c r="IWO111" s="45"/>
      <c r="IWP111" s="45"/>
      <c r="IWQ111" s="45"/>
      <c r="IWR111" s="45"/>
      <c r="IWS111" s="45"/>
      <c r="IWT111" s="45"/>
      <c r="IWU111" s="45"/>
      <c r="IWV111" s="45"/>
      <c r="IWW111" s="45"/>
      <c r="IWX111" s="45"/>
      <c r="IWY111" s="45"/>
      <c r="IWZ111" s="45"/>
      <c r="IXA111" s="45"/>
      <c r="IXB111" s="45"/>
      <c r="IXC111" s="45"/>
      <c r="IXD111" s="45"/>
      <c r="IXE111" s="45"/>
      <c r="IXF111" s="45"/>
      <c r="IXG111" s="45"/>
      <c r="IXH111" s="45"/>
      <c r="IXI111" s="45"/>
      <c r="IXJ111" s="45"/>
      <c r="IXK111" s="45"/>
      <c r="IXL111" s="45"/>
      <c r="IXM111" s="45"/>
      <c r="IXN111" s="45"/>
      <c r="IXO111" s="45"/>
      <c r="IXP111" s="45"/>
      <c r="IXQ111" s="45"/>
      <c r="IXR111" s="45"/>
      <c r="IXS111" s="45"/>
      <c r="IXT111" s="45"/>
      <c r="IXU111" s="45"/>
      <c r="IXV111" s="45"/>
      <c r="IXW111" s="45"/>
      <c r="IXX111" s="45"/>
      <c r="IXY111" s="45"/>
      <c r="IXZ111" s="45"/>
      <c r="IYA111" s="45"/>
      <c r="IYB111" s="45"/>
      <c r="IYC111" s="45"/>
      <c r="IYD111" s="45"/>
      <c r="IYE111" s="45"/>
      <c r="IYF111" s="45"/>
      <c r="IYG111" s="45"/>
      <c r="IYH111" s="45"/>
      <c r="IYI111" s="45"/>
      <c r="IYJ111" s="45"/>
      <c r="IYK111" s="45"/>
      <c r="IYL111" s="45"/>
      <c r="IYM111" s="45"/>
      <c r="IYN111" s="45"/>
      <c r="IYO111" s="45"/>
      <c r="IYP111" s="45"/>
      <c r="IYQ111" s="45"/>
      <c r="IYR111" s="45"/>
      <c r="IYS111" s="45"/>
      <c r="IYT111" s="45"/>
      <c r="IYU111" s="45"/>
      <c r="IYV111" s="45"/>
      <c r="IYW111" s="45"/>
      <c r="IYX111" s="45"/>
      <c r="IYY111" s="45"/>
      <c r="IYZ111" s="45"/>
      <c r="IZA111" s="45"/>
      <c r="IZB111" s="45"/>
      <c r="IZC111" s="45"/>
      <c r="IZD111" s="45"/>
      <c r="IZE111" s="45"/>
      <c r="IZF111" s="45"/>
      <c r="IZG111" s="45"/>
      <c r="IZH111" s="45"/>
      <c r="IZI111" s="45"/>
      <c r="IZJ111" s="45"/>
      <c r="IZK111" s="45"/>
      <c r="IZL111" s="45"/>
      <c r="IZM111" s="45"/>
      <c r="IZN111" s="45"/>
      <c r="IZO111" s="45"/>
      <c r="IZP111" s="45"/>
      <c r="IZQ111" s="45"/>
      <c r="IZR111" s="45"/>
      <c r="IZS111" s="45"/>
      <c r="IZT111" s="45"/>
      <c r="IZU111" s="45"/>
      <c r="IZV111" s="45"/>
      <c r="IZW111" s="45"/>
      <c r="IZX111" s="45"/>
      <c r="IZY111" s="45"/>
      <c r="IZZ111" s="45"/>
      <c r="JAA111" s="45"/>
      <c r="JAB111" s="45"/>
      <c r="JAC111" s="45"/>
      <c r="JAD111" s="45"/>
      <c r="JAE111" s="45"/>
      <c r="JAF111" s="45"/>
      <c r="JAG111" s="45"/>
      <c r="JAH111" s="45"/>
      <c r="JAI111" s="45"/>
      <c r="JAJ111" s="45"/>
      <c r="JAK111" s="45"/>
      <c r="JAL111" s="45"/>
      <c r="JAM111" s="45"/>
      <c r="JAN111" s="45"/>
      <c r="JAO111" s="45"/>
      <c r="JAP111" s="45"/>
      <c r="JAQ111" s="45"/>
      <c r="JAR111" s="45"/>
      <c r="JAS111" s="45"/>
      <c r="JAT111" s="45"/>
      <c r="JAU111" s="45"/>
      <c r="JAV111" s="45"/>
      <c r="JAW111" s="45"/>
      <c r="JAX111" s="45"/>
      <c r="JAY111" s="45"/>
      <c r="JAZ111" s="45"/>
      <c r="JBA111" s="45"/>
      <c r="JBB111" s="45"/>
      <c r="JBC111" s="45"/>
      <c r="JBD111" s="45"/>
      <c r="JBE111" s="45"/>
      <c r="JBF111" s="45"/>
      <c r="JBG111" s="45"/>
      <c r="JBH111" s="45"/>
      <c r="JBI111" s="45"/>
      <c r="JBJ111" s="45"/>
      <c r="JBK111" s="45"/>
      <c r="JBL111" s="45"/>
      <c r="JBM111" s="45"/>
      <c r="JBN111" s="45"/>
      <c r="JBO111" s="45"/>
      <c r="JBP111" s="45"/>
      <c r="JBQ111" s="45"/>
      <c r="JBR111" s="45"/>
      <c r="JBS111" s="45"/>
      <c r="JBT111" s="45"/>
      <c r="JBU111" s="45"/>
      <c r="JBV111" s="45"/>
      <c r="JBW111" s="45"/>
      <c r="JBX111" s="45"/>
      <c r="JBY111" s="45"/>
      <c r="JBZ111" s="45"/>
      <c r="JCA111" s="45"/>
      <c r="JCB111" s="45"/>
      <c r="JCC111" s="45"/>
      <c r="JCD111" s="45"/>
      <c r="JCE111" s="45"/>
      <c r="JCF111" s="45"/>
      <c r="JCG111" s="45"/>
      <c r="JCH111" s="45"/>
      <c r="JCI111" s="45"/>
      <c r="JCJ111" s="45"/>
      <c r="JCK111" s="45"/>
      <c r="JCL111" s="45"/>
      <c r="JCM111" s="45"/>
      <c r="JCN111" s="45"/>
      <c r="JCO111" s="45"/>
      <c r="JCP111" s="45"/>
      <c r="JCQ111" s="45"/>
      <c r="JCR111" s="45"/>
      <c r="JCS111" s="45"/>
      <c r="JCT111" s="45"/>
      <c r="JCU111" s="45"/>
      <c r="JCV111" s="45"/>
      <c r="JCW111" s="45"/>
      <c r="JCX111" s="45"/>
      <c r="JCY111" s="45"/>
      <c r="JCZ111" s="45"/>
      <c r="JDA111" s="45"/>
      <c r="JDB111" s="45"/>
      <c r="JDC111" s="45"/>
      <c r="JDD111" s="45"/>
      <c r="JDE111" s="45"/>
      <c r="JDF111" s="45"/>
      <c r="JDG111" s="45"/>
      <c r="JDH111" s="45"/>
      <c r="JDI111" s="45"/>
      <c r="JDJ111" s="45"/>
      <c r="JDK111" s="45"/>
      <c r="JDL111" s="45"/>
      <c r="JDM111" s="45"/>
      <c r="JDN111" s="45"/>
      <c r="JDO111" s="45"/>
      <c r="JDP111" s="45"/>
      <c r="JDQ111" s="45"/>
      <c r="JDR111" s="45"/>
      <c r="JDS111" s="45"/>
      <c r="JDT111" s="45"/>
      <c r="JDU111" s="45"/>
      <c r="JDV111" s="45"/>
      <c r="JDW111" s="45"/>
      <c r="JDX111" s="45"/>
      <c r="JDY111" s="45"/>
      <c r="JDZ111" s="45"/>
      <c r="JEA111" s="45"/>
      <c r="JEB111" s="45"/>
      <c r="JEC111" s="45"/>
      <c r="JED111" s="45"/>
      <c r="JEE111" s="45"/>
      <c r="JEF111" s="45"/>
      <c r="JEG111" s="45"/>
      <c r="JEH111" s="45"/>
      <c r="JEI111" s="45"/>
      <c r="JEJ111" s="45"/>
      <c r="JEK111" s="45"/>
      <c r="JEL111" s="45"/>
      <c r="JEM111" s="45"/>
      <c r="JEN111" s="45"/>
      <c r="JEO111" s="45"/>
      <c r="JEP111" s="45"/>
      <c r="JEQ111" s="45"/>
      <c r="JER111" s="45"/>
      <c r="JES111" s="45"/>
      <c r="JET111" s="45"/>
      <c r="JEU111" s="45"/>
      <c r="JEV111" s="45"/>
      <c r="JEW111" s="45"/>
      <c r="JEX111" s="45"/>
      <c r="JEY111" s="45"/>
      <c r="JEZ111" s="45"/>
      <c r="JFA111" s="45"/>
      <c r="JFB111" s="45"/>
      <c r="JFC111" s="45"/>
      <c r="JFD111" s="45"/>
      <c r="JFE111" s="45"/>
      <c r="JFF111" s="45"/>
      <c r="JFG111" s="45"/>
      <c r="JFH111" s="45"/>
      <c r="JFI111" s="45"/>
      <c r="JFJ111" s="45"/>
      <c r="JFK111" s="45"/>
      <c r="JFL111" s="45"/>
      <c r="JFM111" s="45"/>
      <c r="JFN111" s="45"/>
      <c r="JFO111" s="45"/>
      <c r="JFP111" s="45"/>
      <c r="JFQ111" s="45"/>
      <c r="JFR111" s="45"/>
      <c r="JFS111" s="45"/>
      <c r="JFT111" s="45"/>
      <c r="JFU111" s="45"/>
      <c r="JFV111" s="45"/>
      <c r="JFW111" s="45"/>
      <c r="JFX111" s="45"/>
      <c r="JFY111" s="45"/>
      <c r="JFZ111" s="45"/>
      <c r="JGA111" s="45"/>
      <c r="JGB111" s="45"/>
      <c r="JGC111" s="45"/>
      <c r="JGD111" s="45"/>
      <c r="JGE111" s="45"/>
      <c r="JGF111" s="45"/>
      <c r="JGG111" s="45"/>
      <c r="JGH111" s="45"/>
      <c r="JGI111" s="45"/>
      <c r="JGJ111" s="45"/>
      <c r="JGK111" s="45"/>
      <c r="JGL111" s="45"/>
      <c r="JGM111" s="45"/>
      <c r="JGN111" s="45"/>
      <c r="JGO111" s="45"/>
      <c r="JGP111" s="45"/>
      <c r="JGQ111" s="45"/>
      <c r="JGR111" s="45"/>
      <c r="JGS111" s="45"/>
      <c r="JGT111" s="45"/>
      <c r="JGU111" s="45"/>
      <c r="JGV111" s="45"/>
      <c r="JGW111" s="45"/>
      <c r="JGX111" s="45"/>
      <c r="JGY111" s="45"/>
      <c r="JGZ111" s="45"/>
      <c r="JHA111" s="45"/>
      <c r="JHB111" s="45"/>
      <c r="JHC111" s="45"/>
      <c r="JHD111" s="45"/>
      <c r="JHE111" s="45"/>
      <c r="JHF111" s="45"/>
      <c r="JHG111" s="45"/>
      <c r="JHH111" s="45"/>
      <c r="JHI111" s="45"/>
      <c r="JHJ111" s="45"/>
      <c r="JHK111" s="45"/>
      <c r="JHL111" s="45"/>
      <c r="JHM111" s="45"/>
      <c r="JHN111" s="45"/>
      <c r="JHO111" s="45"/>
      <c r="JHP111" s="45"/>
      <c r="JHQ111" s="45"/>
      <c r="JHR111" s="45"/>
      <c r="JHS111" s="45"/>
      <c r="JHT111" s="45"/>
      <c r="JHU111" s="45"/>
      <c r="JHV111" s="45"/>
      <c r="JHW111" s="45"/>
      <c r="JHX111" s="45"/>
      <c r="JHY111" s="45"/>
      <c r="JHZ111" s="45"/>
      <c r="JIA111" s="45"/>
      <c r="JIB111" s="45"/>
      <c r="JIC111" s="45"/>
      <c r="JID111" s="45"/>
      <c r="JIE111" s="45"/>
      <c r="JIF111" s="45"/>
      <c r="JIG111" s="45"/>
      <c r="JIH111" s="45"/>
      <c r="JII111" s="45"/>
      <c r="JIJ111" s="45"/>
      <c r="JIK111" s="45"/>
      <c r="JIL111" s="45"/>
      <c r="JIM111" s="45"/>
      <c r="JIN111" s="45"/>
      <c r="JIO111" s="45"/>
      <c r="JIP111" s="45"/>
      <c r="JIQ111" s="45"/>
      <c r="JIR111" s="45"/>
      <c r="JIS111" s="45"/>
      <c r="JIT111" s="45"/>
      <c r="JIU111" s="45"/>
      <c r="JIV111" s="45"/>
      <c r="JIW111" s="45"/>
      <c r="JIX111" s="45"/>
      <c r="JIY111" s="45"/>
      <c r="JIZ111" s="45"/>
      <c r="JJA111" s="45"/>
      <c r="JJB111" s="45"/>
      <c r="JJC111" s="45"/>
      <c r="JJD111" s="45"/>
      <c r="JJE111" s="45"/>
      <c r="JJF111" s="45"/>
      <c r="JJG111" s="45"/>
      <c r="JJH111" s="45"/>
      <c r="JJI111" s="45"/>
      <c r="JJJ111" s="45"/>
      <c r="JJK111" s="45"/>
      <c r="JJL111" s="45"/>
      <c r="JJM111" s="45"/>
      <c r="JJN111" s="45"/>
      <c r="JJO111" s="45"/>
      <c r="JJP111" s="45"/>
      <c r="JJQ111" s="45"/>
      <c r="JJR111" s="45"/>
      <c r="JJS111" s="45"/>
      <c r="JJT111" s="45"/>
      <c r="JJU111" s="45"/>
      <c r="JJV111" s="45"/>
      <c r="JJW111" s="45"/>
      <c r="JJX111" s="45"/>
      <c r="JJY111" s="45"/>
      <c r="JJZ111" s="45"/>
      <c r="JKA111" s="45"/>
      <c r="JKB111" s="45"/>
      <c r="JKC111" s="45"/>
      <c r="JKD111" s="45"/>
      <c r="JKE111" s="45"/>
      <c r="JKF111" s="45"/>
      <c r="JKG111" s="45"/>
      <c r="JKH111" s="45"/>
      <c r="JKI111" s="45"/>
      <c r="JKJ111" s="45"/>
      <c r="JKK111" s="45"/>
      <c r="JKL111" s="45"/>
      <c r="JKM111" s="45"/>
      <c r="JKN111" s="45"/>
      <c r="JKO111" s="45"/>
      <c r="JKP111" s="45"/>
      <c r="JKQ111" s="45"/>
      <c r="JKR111" s="45"/>
      <c r="JKS111" s="45"/>
      <c r="JKT111" s="45"/>
      <c r="JKU111" s="45"/>
      <c r="JKV111" s="45"/>
      <c r="JKW111" s="45"/>
      <c r="JKX111" s="45"/>
      <c r="JKY111" s="45"/>
      <c r="JKZ111" s="45"/>
      <c r="JLA111" s="45"/>
      <c r="JLB111" s="45"/>
      <c r="JLC111" s="45"/>
      <c r="JLD111" s="45"/>
      <c r="JLE111" s="45"/>
      <c r="JLF111" s="45"/>
      <c r="JLG111" s="45"/>
      <c r="JLH111" s="45"/>
      <c r="JLI111" s="45"/>
      <c r="JLJ111" s="45"/>
      <c r="JLK111" s="45"/>
      <c r="JLL111" s="45"/>
      <c r="JLM111" s="45"/>
      <c r="JLN111" s="45"/>
      <c r="JLO111" s="45"/>
      <c r="JLP111" s="45"/>
      <c r="JLQ111" s="45"/>
      <c r="JLR111" s="45"/>
      <c r="JLS111" s="45"/>
      <c r="JLT111" s="45"/>
      <c r="JLU111" s="45"/>
      <c r="JLV111" s="45"/>
      <c r="JLW111" s="45"/>
      <c r="JLX111" s="45"/>
      <c r="JLY111" s="45"/>
      <c r="JLZ111" s="45"/>
      <c r="JMA111" s="45"/>
      <c r="JMB111" s="45"/>
      <c r="JMC111" s="45"/>
      <c r="JMD111" s="45"/>
      <c r="JME111" s="45"/>
      <c r="JMF111" s="45"/>
      <c r="JMG111" s="45"/>
      <c r="JMH111" s="45"/>
      <c r="JMI111" s="45"/>
      <c r="JMJ111" s="45"/>
      <c r="JMK111" s="45"/>
      <c r="JML111" s="45"/>
      <c r="JMM111" s="45"/>
      <c r="JMN111" s="45"/>
      <c r="JMO111" s="45"/>
      <c r="JMP111" s="45"/>
      <c r="JMQ111" s="45"/>
      <c r="JMR111" s="45"/>
      <c r="JMS111" s="45"/>
      <c r="JMT111" s="45"/>
      <c r="JMU111" s="45"/>
      <c r="JMV111" s="45"/>
      <c r="JMW111" s="45"/>
      <c r="JMX111" s="45"/>
      <c r="JMY111" s="45"/>
      <c r="JMZ111" s="45"/>
      <c r="JNA111" s="45"/>
      <c r="JNB111" s="45"/>
      <c r="JNC111" s="45"/>
      <c r="JND111" s="45"/>
      <c r="JNE111" s="45"/>
      <c r="JNF111" s="45"/>
      <c r="JNG111" s="45"/>
      <c r="JNH111" s="45"/>
      <c r="JNI111" s="45"/>
      <c r="JNJ111" s="45"/>
      <c r="JNK111" s="45"/>
      <c r="JNL111" s="45"/>
      <c r="JNM111" s="45"/>
      <c r="JNN111" s="45"/>
      <c r="JNO111" s="45"/>
      <c r="JNP111" s="45"/>
      <c r="JNQ111" s="45"/>
      <c r="JNR111" s="45"/>
      <c r="JNS111" s="45"/>
      <c r="JNT111" s="45"/>
      <c r="JNU111" s="45"/>
      <c r="JNV111" s="45"/>
      <c r="JNW111" s="45"/>
      <c r="JNX111" s="45"/>
      <c r="JNY111" s="45"/>
      <c r="JNZ111" s="45"/>
      <c r="JOA111" s="45"/>
      <c r="JOB111" s="45"/>
      <c r="JOC111" s="45"/>
      <c r="JOD111" s="45"/>
      <c r="JOE111" s="45"/>
      <c r="JOF111" s="45"/>
      <c r="JOG111" s="45"/>
      <c r="JOH111" s="45"/>
      <c r="JOI111" s="45"/>
      <c r="JOJ111" s="45"/>
      <c r="JOK111" s="45"/>
      <c r="JOL111" s="45"/>
      <c r="JOM111" s="45"/>
      <c r="JON111" s="45"/>
      <c r="JOO111" s="45"/>
      <c r="JOP111" s="45"/>
      <c r="JOQ111" s="45"/>
      <c r="JOR111" s="45"/>
      <c r="JOS111" s="45"/>
      <c r="JOT111" s="45"/>
      <c r="JOU111" s="45"/>
      <c r="JOV111" s="45"/>
      <c r="JOW111" s="45"/>
      <c r="JOX111" s="45"/>
      <c r="JOY111" s="45"/>
      <c r="JOZ111" s="45"/>
      <c r="JPA111" s="45"/>
      <c r="JPB111" s="45"/>
      <c r="JPC111" s="45"/>
      <c r="JPD111" s="45"/>
      <c r="JPE111" s="45"/>
      <c r="JPF111" s="45"/>
      <c r="JPG111" s="45"/>
      <c r="JPH111" s="45"/>
      <c r="JPI111" s="45"/>
      <c r="JPJ111" s="45"/>
      <c r="JPK111" s="45"/>
      <c r="JPL111" s="45"/>
      <c r="JPM111" s="45"/>
      <c r="JPN111" s="45"/>
      <c r="JPO111" s="45"/>
      <c r="JPP111" s="45"/>
      <c r="JPQ111" s="45"/>
      <c r="JPR111" s="45"/>
      <c r="JPS111" s="45"/>
      <c r="JPT111" s="45"/>
      <c r="JPU111" s="45"/>
      <c r="JPV111" s="45"/>
      <c r="JPW111" s="45"/>
      <c r="JPX111" s="45"/>
      <c r="JPY111" s="45"/>
      <c r="JPZ111" s="45"/>
      <c r="JQA111" s="45"/>
      <c r="JQB111" s="45"/>
      <c r="JQC111" s="45"/>
      <c r="JQD111" s="45"/>
      <c r="JQE111" s="45"/>
      <c r="JQF111" s="45"/>
      <c r="JQG111" s="45"/>
      <c r="JQH111" s="45"/>
      <c r="JQI111" s="45"/>
      <c r="JQJ111" s="45"/>
      <c r="JQK111" s="45"/>
      <c r="JQL111" s="45"/>
      <c r="JQM111" s="45"/>
      <c r="JQN111" s="45"/>
      <c r="JQO111" s="45"/>
      <c r="JQP111" s="45"/>
      <c r="JQQ111" s="45"/>
      <c r="JQR111" s="45"/>
      <c r="JQS111" s="45"/>
      <c r="JQT111" s="45"/>
      <c r="JQU111" s="45"/>
      <c r="JQV111" s="45"/>
      <c r="JQW111" s="45"/>
      <c r="JQX111" s="45"/>
      <c r="JQY111" s="45"/>
      <c r="JQZ111" s="45"/>
      <c r="JRA111" s="45"/>
      <c r="JRB111" s="45"/>
      <c r="JRC111" s="45"/>
      <c r="JRD111" s="45"/>
      <c r="JRE111" s="45"/>
      <c r="JRF111" s="45"/>
      <c r="JRG111" s="45"/>
      <c r="JRH111" s="45"/>
      <c r="JRI111" s="45"/>
      <c r="JRJ111" s="45"/>
      <c r="JRK111" s="45"/>
      <c r="JRL111" s="45"/>
      <c r="JRM111" s="45"/>
      <c r="JRN111" s="45"/>
      <c r="JRO111" s="45"/>
      <c r="JRP111" s="45"/>
      <c r="JRQ111" s="45"/>
      <c r="JRR111" s="45"/>
      <c r="JRS111" s="45"/>
      <c r="JRT111" s="45"/>
      <c r="JRU111" s="45"/>
      <c r="JRV111" s="45"/>
      <c r="JRW111" s="45"/>
      <c r="JRX111" s="45"/>
      <c r="JRY111" s="45"/>
      <c r="JRZ111" s="45"/>
      <c r="JSA111" s="45"/>
      <c r="JSB111" s="45"/>
      <c r="JSC111" s="45"/>
      <c r="JSD111" s="45"/>
      <c r="JSE111" s="45"/>
      <c r="JSF111" s="45"/>
      <c r="JSG111" s="45"/>
      <c r="JSH111" s="45"/>
      <c r="JSI111" s="45"/>
      <c r="JSJ111" s="45"/>
      <c r="JSK111" s="45"/>
      <c r="JSL111" s="45"/>
      <c r="JSM111" s="45"/>
      <c r="JSN111" s="45"/>
      <c r="JSO111" s="45"/>
      <c r="JSP111" s="45"/>
      <c r="JSQ111" s="45"/>
      <c r="JSR111" s="45"/>
      <c r="JSS111" s="45"/>
      <c r="JST111" s="45"/>
      <c r="JSU111" s="45"/>
      <c r="JSV111" s="45"/>
      <c r="JSW111" s="45"/>
      <c r="JSX111" s="45"/>
      <c r="JSY111" s="45"/>
      <c r="JSZ111" s="45"/>
      <c r="JTA111" s="45"/>
      <c r="JTB111" s="45"/>
      <c r="JTC111" s="45"/>
      <c r="JTD111" s="45"/>
      <c r="JTE111" s="45"/>
      <c r="JTF111" s="45"/>
      <c r="JTG111" s="45"/>
      <c r="JTH111" s="45"/>
      <c r="JTI111" s="45"/>
      <c r="JTJ111" s="45"/>
      <c r="JTK111" s="45"/>
      <c r="JTL111" s="45"/>
      <c r="JTM111" s="45"/>
      <c r="JTN111" s="45"/>
      <c r="JTO111" s="45"/>
      <c r="JTP111" s="45"/>
      <c r="JTQ111" s="45"/>
      <c r="JTR111" s="45"/>
      <c r="JTS111" s="45"/>
      <c r="JTT111" s="45"/>
      <c r="JTU111" s="45"/>
      <c r="JTV111" s="45"/>
      <c r="JTW111" s="45"/>
      <c r="JTX111" s="45"/>
      <c r="JTY111" s="45"/>
      <c r="JTZ111" s="45"/>
      <c r="JUA111" s="45"/>
      <c r="JUB111" s="45"/>
      <c r="JUC111" s="45"/>
      <c r="JUD111" s="45"/>
      <c r="JUE111" s="45"/>
      <c r="JUF111" s="45"/>
      <c r="JUG111" s="45"/>
      <c r="JUH111" s="45"/>
      <c r="JUI111" s="45"/>
      <c r="JUJ111" s="45"/>
      <c r="JUK111" s="45"/>
      <c r="JUL111" s="45"/>
      <c r="JUM111" s="45"/>
      <c r="JUN111" s="45"/>
      <c r="JUO111" s="45"/>
      <c r="JUP111" s="45"/>
      <c r="JUQ111" s="45"/>
      <c r="JUR111" s="45"/>
      <c r="JUS111" s="45"/>
      <c r="JUT111" s="45"/>
      <c r="JUU111" s="45"/>
      <c r="JUV111" s="45"/>
      <c r="JUW111" s="45"/>
      <c r="JUX111" s="45"/>
      <c r="JUY111" s="45"/>
      <c r="JUZ111" s="45"/>
      <c r="JVA111" s="45"/>
      <c r="JVB111" s="45"/>
      <c r="JVC111" s="45"/>
      <c r="JVD111" s="45"/>
      <c r="JVE111" s="45"/>
      <c r="JVF111" s="45"/>
      <c r="JVG111" s="45"/>
      <c r="JVH111" s="45"/>
      <c r="JVI111" s="45"/>
      <c r="JVJ111" s="45"/>
      <c r="JVK111" s="45"/>
      <c r="JVL111" s="45"/>
      <c r="JVM111" s="45"/>
      <c r="JVN111" s="45"/>
      <c r="JVO111" s="45"/>
      <c r="JVP111" s="45"/>
      <c r="JVQ111" s="45"/>
      <c r="JVR111" s="45"/>
      <c r="JVS111" s="45"/>
      <c r="JVT111" s="45"/>
      <c r="JVU111" s="45"/>
      <c r="JVV111" s="45"/>
      <c r="JVW111" s="45"/>
      <c r="JVX111" s="45"/>
      <c r="JVY111" s="45"/>
      <c r="JVZ111" s="45"/>
      <c r="JWA111" s="45"/>
      <c r="JWB111" s="45"/>
      <c r="JWC111" s="45"/>
      <c r="JWD111" s="45"/>
      <c r="JWE111" s="45"/>
      <c r="JWF111" s="45"/>
      <c r="JWG111" s="45"/>
      <c r="JWH111" s="45"/>
      <c r="JWI111" s="45"/>
      <c r="JWJ111" s="45"/>
      <c r="JWK111" s="45"/>
      <c r="JWL111" s="45"/>
      <c r="JWM111" s="45"/>
      <c r="JWN111" s="45"/>
      <c r="JWO111" s="45"/>
      <c r="JWP111" s="45"/>
      <c r="JWQ111" s="45"/>
      <c r="JWR111" s="45"/>
      <c r="JWS111" s="45"/>
      <c r="JWT111" s="45"/>
      <c r="JWU111" s="45"/>
      <c r="JWV111" s="45"/>
      <c r="JWW111" s="45"/>
      <c r="JWX111" s="45"/>
      <c r="JWY111" s="45"/>
      <c r="JWZ111" s="45"/>
      <c r="JXA111" s="45"/>
      <c r="JXB111" s="45"/>
      <c r="JXC111" s="45"/>
      <c r="JXD111" s="45"/>
      <c r="JXE111" s="45"/>
      <c r="JXF111" s="45"/>
      <c r="JXG111" s="45"/>
      <c r="JXH111" s="45"/>
      <c r="JXI111" s="45"/>
      <c r="JXJ111" s="45"/>
      <c r="JXK111" s="45"/>
      <c r="JXL111" s="45"/>
      <c r="JXM111" s="45"/>
      <c r="JXN111" s="45"/>
      <c r="JXO111" s="45"/>
      <c r="JXP111" s="45"/>
      <c r="JXQ111" s="45"/>
      <c r="JXR111" s="45"/>
      <c r="JXS111" s="45"/>
      <c r="JXT111" s="45"/>
      <c r="JXU111" s="45"/>
      <c r="JXV111" s="45"/>
      <c r="JXW111" s="45"/>
      <c r="JXX111" s="45"/>
      <c r="JXY111" s="45"/>
      <c r="JXZ111" s="45"/>
      <c r="JYA111" s="45"/>
      <c r="JYB111" s="45"/>
      <c r="JYC111" s="45"/>
      <c r="JYD111" s="45"/>
      <c r="JYE111" s="45"/>
      <c r="JYF111" s="45"/>
      <c r="JYG111" s="45"/>
      <c r="JYH111" s="45"/>
      <c r="JYI111" s="45"/>
      <c r="JYJ111" s="45"/>
      <c r="JYK111" s="45"/>
      <c r="JYL111" s="45"/>
      <c r="JYM111" s="45"/>
      <c r="JYN111" s="45"/>
      <c r="JYO111" s="45"/>
      <c r="JYP111" s="45"/>
      <c r="JYQ111" s="45"/>
      <c r="JYR111" s="45"/>
      <c r="JYS111" s="45"/>
      <c r="JYT111" s="45"/>
      <c r="JYU111" s="45"/>
      <c r="JYV111" s="45"/>
      <c r="JYW111" s="45"/>
      <c r="JYX111" s="45"/>
      <c r="JYY111" s="45"/>
      <c r="JYZ111" s="45"/>
      <c r="JZA111" s="45"/>
      <c r="JZB111" s="45"/>
      <c r="JZC111" s="45"/>
      <c r="JZD111" s="45"/>
      <c r="JZE111" s="45"/>
      <c r="JZF111" s="45"/>
      <c r="JZG111" s="45"/>
      <c r="JZH111" s="45"/>
      <c r="JZI111" s="45"/>
      <c r="JZJ111" s="45"/>
      <c r="JZK111" s="45"/>
      <c r="JZL111" s="45"/>
      <c r="JZM111" s="45"/>
      <c r="JZN111" s="45"/>
      <c r="JZO111" s="45"/>
      <c r="JZP111" s="45"/>
      <c r="JZQ111" s="45"/>
      <c r="JZR111" s="45"/>
      <c r="JZS111" s="45"/>
      <c r="JZT111" s="45"/>
      <c r="JZU111" s="45"/>
      <c r="JZV111" s="45"/>
      <c r="JZW111" s="45"/>
      <c r="JZX111" s="45"/>
      <c r="JZY111" s="45"/>
      <c r="JZZ111" s="45"/>
      <c r="KAA111" s="45"/>
      <c r="KAB111" s="45"/>
      <c r="KAC111" s="45"/>
      <c r="KAD111" s="45"/>
      <c r="KAE111" s="45"/>
      <c r="KAF111" s="45"/>
      <c r="KAG111" s="45"/>
      <c r="KAH111" s="45"/>
      <c r="KAI111" s="45"/>
      <c r="KAJ111" s="45"/>
      <c r="KAK111" s="45"/>
      <c r="KAL111" s="45"/>
      <c r="KAM111" s="45"/>
      <c r="KAN111" s="45"/>
      <c r="KAO111" s="45"/>
      <c r="KAP111" s="45"/>
      <c r="KAQ111" s="45"/>
      <c r="KAR111" s="45"/>
      <c r="KAS111" s="45"/>
      <c r="KAT111" s="45"/>
      <c r="KAU111" s="45"/>
      <c r="KAV111" s="45"/>
      <c r="KAW111" s="45"/>
      <c r="KAX111" s="45"/>
      <c r="KAY111" s="45"/>
      <c r="KAZ111" s="45"/>
      <c r="KBA111" s="45"/>
      <c r="KBB111" s="45"/>
      <c r="KBC111" s="45"/>
      <c r="KBD111" s="45"/>
      <c r="KBE111" s="45"/>
      <c r="KBF111" s="45"/>
      <c r="KBG111" s="45"/>
      <c r="KBH111" s="45"/>
      <c r="KBI111" s="45"/>
      <c r="KBJ111" s="45"/>
      <c r="KBK111" s="45"/>
      <c r="KBL111" s="45"/>
      <c r="KBM111" s="45"/>
      <c r="KBN111" s="45"/>
      <c r="KBO111" s="45"/>
      <c r="KBP111" s="45"/>
      <c r="KBQ111" s="45"/>
      <c r="KBR111" s="45"/>
      <c r="KBS111" s="45"/>
      <c r="KBT111" s="45"/>
      <c r="KBU111" s="45"/>
      <c r="KBV111" s="45"/>
      <c r="KBW111" s="45"/>
      <c r="KBX111" s="45"/>
      <c r="KBY111" s="45"/>
      <c r="KBZ111" s="45"/>
      <c r="KCA111" s="45"/>
      <c r="KCB111" s="45"/>
      <c r="KCC111" s="45"/>
      <c r="KCD111" s="45"/>
      <c r="KCE111" s="45"/>
      <c r="KCF111" s="45"/>
      <c r="KCG111" s="45"/>
      <c r="KCH111" s="45"/>
      <c r="KCI111" s="45"/>
      <c r="KCJ111" s="45"/>
      <c r="KCK111" s="45"/>
      <c r="KCL111" s="45"/>
      <c r="KCM111" s="45"/>
      <c r="KCN111" s="45"/>
      <c r="KCO111" s="45"/>
      <c r="KCP111" s="45"/>
      <c r="KCQ111" s="45"/>
      <c r="KCR111" s="45"/>
      <c r="KCS111" s="45"/>
      <c r="KCT111" s="45"/>
      <c r="KCU111" s="45"/>
      <c r="KCV111" s="45"/>
      <c r="KCW111" s="45"/>
      <c r="KCX111" s="45"/>
      <c r="KCY111" s="45"/>
      <c r="KCZ111" s="45"/>
      <c r="KDA111" s="45"/>
      <c r="KDB111" s="45"/>
      <c r="KDC111" s="45"/>
      <c r="KDD111" s="45"/>
      <c r="KDE111" s="45"/>
      <c r="KDF111" s="45"/>
      <c r="KDG111" s="45"/>
      <c r="KDH111" s="45"/>
      <c r="KDI111" s="45"/>
      <c r="KDJ111" s="45"/>
      <c r="KDK111" s="45"/>
      <c r="KDL111" s="45"/>
      <c r="KDM111" s="45"/>
      <c r="KDN111" s="45"/>
      <c r="KDO111" s="45"/>
      <c r="KDP111" s="45"/>
      <c r="KDQ111" s="45"/>
      <c r="KDR111" s="45"/>
      <c r="KDS111" s="45"/>
      <c r="KDT111" s="45"/>
      <c r="KDU111" s="45"/>
      <c r="KDV111" s="45"/>
      <c r="KDW111" s="45"/>
      <c r="KDX111" s="45"/>
      <c r="KDY111" s="45"/>
      <c r="KDZ111" s="45"/>
      <c r="KEA111" s="45"/>
      <c r="KEB111" s="45"/>
      <c r="KEC111" s="45"/>
      <c r="KED111" s="45"/>
      <c r="KEE111" s="45"/>
      <c r="KEF111" s="45"/>
      <c r="KEG111" s="45"/>
      <c r="KEH111" s="45"/>
      <c r="KEI111" s="45"/>
      <c r="KEJ111" s="45"/>
      <c r="KEK111" s="45"/>
      <c r="KEL111" s="45"/>
      <c r="KEM111" s="45"/>
      <c r="KEN111" s="45"/>
      <c r="KEO111" s="45"/>
      <c r="KEP111" s="45"/>
      <c r="KEQ111" s="45"/>
      <c r="KER111" s="45"/>
      <c r="KES111" s="45"/>
      <c r="KET111" s="45"/>
      <c r="KEU111" s="45"/>
      <c r="KEV111" s="45"/>
      <c r="KEW111" s="45"/>
      <c r="KEX111" s="45"/>
      <c r="KEY111" s="45"/>
      <c r="KEZ111" s="45"/>
      <c r="KFA111" s="45"/>
      <c r="KFB111" s="45"/>
      <c r="KFC111" s="45"/>
      <c r="KFD111" s="45"/>
      <c r="KFE111" s="45"/>
      <c r="KFF111" s="45"/>
      <c r="KFG111" s="45"/>
      <c r="KFH111" s="45"/>
      <c r="KFI111" s="45"/>
      <c r="KFJ111" s="45"/>
      <c r="KFK111" s="45"/>
      <c r="KFL111" s="45"/>
      <c r="KFM111" s="45"/>
      <c r="KFN111" s="45"/>
      <c r="KFO111" s="45"/>
      <c r="KFP111" s="45"/>
      <c r="KFQ111" s="45"/>
      <c r="KFR111" s="45"/>
      <c r="KFS111" s="45"/>
      <c r="KFT111" s="45"/>
      <c r="KFU111" s="45"/>
      <c r="KFV111" s="45"/>
      <c r="KFW111" s="45"/>
      <c r="KFX111" s="45"/>
      <c r="KFY111" s="45"/>
      <c r="KFZ111" s="45"/>
      <c r="KGA111" s="45"/>
      <c r="KGB111" s="45"/>
      <c r="KGC111" s="45"/>
      <c r="KGD111" s="45"/>
      <c r="KGE111" s="45"/>
      <c r="KGF111" s="45"/>
      <c r="KGG111" s="45"/>
      <c r="KGH111" s="45"/>
      <c r="KGI111" s="45"/>
      <c r="KGJ111" s="45"/>
      <c r="KGK111" s="45"/>
      <c r="KGL111" s="45"/>
      <c r="KGM111" s="45"/>
      <c r="KGN111" s="45"/>
      <c r="KGO111" s="45"/>
      <c r="KGP111" s="45"/>
      <c r="KGQ111" s="45"/>
      <c r="KGR111" s="45"/>
      <c r="KGS111" s="45"/>
      <c r="KGT111" s="45"/>
      <c r="KGU111" s="45"/>
      <c r="KGV111" s="45"/>
      <c r="KGW111" s="45"/>
      <c r="KGX111" s="45"/>
      <c r="KGY111" s="45"/>
      <c r="KGZ111" s="45"/>
      <c r="KHA111" s="45"/>
      <c r="KHB111" s="45"/>
      <c r="KHC111" s="45"/>
      <c r="KHD111" s="45"/>
      <c r="KHE111" s="45"/>
      <c r="KHF111" s="45"/>
      <c r="KHG111" s="45"/>
      <c r="KHH111" s="45"/>
      <c r="KHI111" s="45"/>
      <c r="KHJ111" s="45"/>
      <c r="KHK111" s="45"/>
      <c r="KHL111" s="45"/>
      <c r="KHM111" s="45"/>
      <c r="KHN111" s="45"/>
      <c r="KHO111" s="45"/>
      <c r="KHP111" s="45"/>
      <c r="KHQ111" s="45"/>
      <c r="KHR111" s="45"/>
      <c r="KHS111" s="45"/>
      <c r="KHT111" s="45"/>
      <c r="KHU111" s="45"/>
      <c r="KHV111" s="45"/>
      <c r="KHW111" s="45"/>
      <c r="KHX111" s="45"/>
      <c r="KHY111" s="45"/>
      <c r="KHZ111" s="45"/>
      <c r="KIA111" s="45"/>
      <c r="KIB111" s="45"/>
      <c r="KIC111" s="45"/>
      <c r="KID111" s="45"/>
      <c r="KIE111" s="45"/>
      <c r="KIF111" s="45"/>
      <c r="KIG111" s="45"/>
      <c r="KIH111" s="45"/>
      <c r="KII111" s="45"/>
      <c r="KIJ111" s="45"/>
      <c r="KIK111" s="45"/>
      <c r="KIL111" s="45"/>
      <c r="KIM111" s="45"/>
      <c r="KIN111" s="45"/>
      <c r="KIO111" s="45"/>
      <c r="KIP111" s="45"/>
      <c r="KIQ111" s="45"/>
      <c r="KIR111" s="45"/>
      <c r="KIS111" s="45"/>
      <c r="KIT111" s="45"/>
      <c r="KIU111" s="45"/>
      <c r="KIV111" s="45"/>
      <c r="KIW111" s="45"/>
      <c r="KIX111" s="45"/>
      <c r="KIY111" s="45"/>
      <c r="KIZ111" s="45"/>
      <c r="KJA111" s="45"/>
      <c r="KJB111" s="45"/>
      <c r="KJC111" s="45"/>
      <c r="KJD111" s="45"/>
      <c r="KJE111" s="45"/>
      <c r="KJF111" s="45"/>
      <c r="KJG111" s="45"/>
      <c r="KJH111" s="45"/>
      <c r="KJI111" s="45"/>
      <c r="KJJ111" s="45"/>
      <c r="KJK111" s="45"/>
      <c r="KJL111" s="45"/>
      <c r="KJM111" s="45"/>
      <c r="KJN111" s="45"/>
      <c r="KJO111" s="45"/>
      <c r="KJP111" s="45"/>
      <c r="KJQ111" s="45"/>
      <c r="KJR111" s="45"/>
      <c r="KJS111" s="45"/>
      <c r="KJT111" s="45"/>
      <c r="KJU111" s="45"/>
      <c r="KJV111" s="45"/>
      <c r="KJW111" s="45"/>
      <c r="KJX111" s="45"/>
      <c r="KJY111" s="45"/>
      <c r="KJZ111" s="45"/>
      <c r="KKA111" s="45"/>
      <c r="KKB111" s="45"/>
      <c r="KKC111" s="45"/>
      <c r="KKD111" s="45"/>
      <c r="KKE111" s="45"/>
      <c r="KKF111" s="45"/>
      <c r="KKG111" s="45"/>
      <c r="KKH111" s="45"/>
      <c r="KKI111" s="45"/>
      <c r="KKJ111" s="45"/>
      <c r="KKK111" s="45"/>
      <c r="KKL111" s="45"/>
      <c r="KKM111" s="45"/>
      <c r="KKN111" s="45"/>
      <c r="KKO111" s="45"/>
      <c r="KKP111" s="45"/>
      <c r="KKQ111" s="45"/>
      <c r="KKR111" s="45"/>
      <c r="KKS111" s="45"/>
      <c r="KKT111" s="45"/>
      <c r="KKU111" s="45"/>
      <c r="KKV111" s="45"/>
      <c r="KKW111" s="45"/>
      <c r="KKX111" s="45"/>
      <c r="KKY111" s="45"/>
      <c r="KKZ111" s="45"/>
      <c r="KLA111" s="45"/>
      <c r="KLB111" s="45"/>
      <c r="KLC111" s="45"/>
      <c r="KLD111" s="45"/>
      <c r="KLE111" s="45"/>
      <c r="KLF111" s="45"/>
      <c r="KLG111" s="45"/>
      <c r="KLH111" s="45"/>
      <c r="KLI111" s="45"/>
      <c r="KLJ111" s="45"/>
      <c r="KLK111" s="45"/>
      <c r="KLL111" s="45"/>
      <c r="KLM111" s="45"/>
      <c r="KLN111" s="45"/>
      <c r="KLO111" s="45"/>
      <c r="KLP111" s="45"/>
      <c r="KLQ111" s="45"/>
      <c r="KLR111" s="45"/>
      <c r="KLS111" s="45"/>
      <c r="KLT111" s="45"/>
      <c r="KLU111" s="45"/>
      <c r="KLV111" s="45"/>
      <c r="KLW111" s="45"/>
      <c r="KLX111" s="45"/>
      <c r="KLY111" s="45"/>
      <c r="KLZ111" s="45"/>
      <c r="KMA111" s="45"/>
      <c r="KMB111" s="45"/>
      <c r="KMC111" s="45"/>
      <c r="KMD111" s="45"/>
      <c r="KME111" s="45"/>
      <c r="KMF111" s="45"/>
      <c r="KMG111" s="45"/>
      <c r="KMH111" s="45"/>
      <c r="KMI111" s="45"/>
      <c r="KMJ111" s="45"/>
      <c r="KMK111" s="45"/>
      <c r="KML111" s="45"/>
      <c r="KMM111" s="45"/>
      <c r="KMN111" s="45"/>
      <c r="KMO111" s="45"/>
      <c r="KMP111" s="45"/>
      <c r="KMQ111" s="45"/>
      <c r="KMR111" s="45"/>
      <c r="KMS111" s="45"/>
      <c r="KMT111" s="45"/>
      <c r="KMU111" s="45"/>
      <c r="KMV111" s="45"/>
      <c r="KMW111" s="45"/>
      <c r="KMX111" s="45"/>
      <c r="KMY111" s="45"/>
      <c r="KMZ111" s="45"/>
      <c r="KNA111" s="45"/>
      <c r="KNB111" s="45"/>
      <c r="KNC111" s="45"/>
      <c r="KND111" s="45"/>
      <c r="KNE111" s="45"/>
      <c r="KNF111" s="45"/>
      <c r="KNG111" s="45"/>
      <c r="KNH111" s="45"/>
      <c r="KNI111" s="45"/>
      <c r="KNJ111" s="45"/>
      <c r="KNK111" s="45"/>
      <c r="KNL111" s="45"/>
      <c r="KNM111" s="45"/>
      <c r="KNN111" s="45"/>
      <c r="KNO111" s="45"/>
      <c r="KNP111" s="45"/>
      <c r="KNQ111" s="45"/>
      <c r="KNR111" s="45"/>
      <c r="KNS111" s="45"/>
      <c r="KNT111" s="45"/>
      <c r="KNU111" s="45"/>
      <c r="KNV111" s="45"/>
      <c r="KNW111" s="45"/>
      <c r="KNX111" s="45"/>
      <c r="KNY111" s="45"/>
      <c r="KNZ111" s="45"/>
      <c r="KOA111" s="45"/>
      <c r="KOB111" s="45"/>
      <c r="KOC111" s="45"/>
      <c r="KOD111" s="45"/>
      <c r="KOE111" s="45"/>
      <c r="KOF111" s="45"/>
      <c r="KOG111" s="45"/>
      <c r="KOH111" s="45"/>
      <c r="KOI111" s="45"/>
      <c r="KOJ111" s="45"/>
      <c r="KOK111" s="45"/>
      <c r="KOL111" s="45"/>
      <c r="KOM111" s="45"/>
      <c r="KON111" s="45"/>
      <c r="KOO111" s="45"/>
      <c r="KOP111" s="45"/>
      <c r="KOQ111" s="45"/>
      <c r="KOR111" s="45"/>
      <c r="KOS111" s="45"/>
      <c r="KOT111" s="45"/>
      <c r="KOU111" s="45"/>
      <c r="KOV111" s="45"/>
      <c r="KOW111" s="45"/>
      <c r="KOX111" s="45"/>
      <c r="KOY111" s="45"/>
      <c r="KOZ111" s="45"/>
      <c r="KPA111" s="45"/>
      <c r="KPB111" s="45"/>
      <c r="KPC111" s="45"/>
      <c r="KPD111" s="45"/>
      <c r="KPE111" s="45"/>
      <c r="KPF111" s="45"/>
      <c r="KPG111" s="45"/>
      <c r="KPH111" s="45"/>
      <c r="KPI111" s="45"/>
      <c r="KPJ111" s="45"/>
      <c r="KPK111" s="45"/>
      <c r="KPL111" s="45"/>
      <c r="KPM111" s="45"/>
      <c r="KPN111" s="45"/>
      <c r="KPO111" s="45"/>
      <c r="KPP111" s="45"/>
      <c r="KPQ111" s="45"/>
      <c r="KPR111" s="45"/>
      <c r="KPS111" s="45"/>
      <c r="KPT111" s="45"/>
      <c r="KPU111" s="45"/>
      <c r="KPV111" s="45"/>
      <c r="KPW111" s="45"/>
      <c r="KPX111" s="45"/>
      <c r="KPY111" s="45"/>
      <c r="KPZ111" s="45"/>
      <c r="KQA111" s="45"/>
      <c r="KQB111" s="45"/>
      <c r="KQC111" s="45"/>
      <c r="KQD111" s="45"/>
      <c r="KQE111" s="45"/>
      <c r="KQF111" s="45"/>
      <c r="KQG111" s="45"/>
      <c r="KQH111" s="45"/>
      <c r="KQI111" s="45"/>
      <c r="KQJ111" s="45"/>
      <c r="KQK111" s="45"/>
      <c r="KQL111" s="45"/>
      <c r="KQM111" s="45"/>
      <c r="KQN111" s="45"/>
      <c r="KQO111" s="45"/>
      <c r="KQP111" s="45"/>
      <c r="KQQ111" s="45"/>
      <c r="KQR111" s="45"/>
      <c r="KQS111" s="45"/>
      <c r="KQT111" s="45"/>
      <c r="KQU111" s="45"/>
      <c r="KQV111" s="45"/>
      <c r="KQW111" s="45"/>
      <c r="KQX111" s="45"/>
      <c r="KQY111" s="45"/>
      <c r="KQZ111" s="45"/>
      <c r="KRA111" s="45"/>
      <c r="KRB111" s="45"/>
      <c r="KRC111" s="45"/>
      <c r="KRD111" s="45"/>
      <c r="KRE111" s="45"/>
      <c r="KRF111" s="45"/>
      <c r="KRG111" s="45"/>
      <c r="KRH111" s="45"/>
      <c r="KRI111" s="45"/>
      <c r="KRJ111" s="45"/>
      <c r="KRK111" s="45"/>
      <c r="KRL111" s="45"/>
      <c r="KRM111" s="45"/>
      <c r="KRN111" s="45"/>
      <c r="KRO111" s="45"/>
      <c r="KRP111" s="45"/>
      <c r="KRQ111" s="45"/>
      <c r="KRR111" s="45"/>
      <c r="KRS111" s="45"/>
      <c r="KRT111" s="45"/>
      <c r="KRU111" s="45"/>
      <c r="KRV111" s="45"/>
      <c r="KRW111" s="45"/>
      <c r="KRX111" s="45"/>
      <c r="KRY111" s="45"/>
      <c r="KRZ111" s="45"/>
      <c r="KSA111" s="45"/>
      <c r="KSB111" s="45"/>
      <c r="KSC111" s="45"/>
      <c r="KSD111" s="45"/>
      <c r="KSE111" s="45"/>
      <c r="KSF111" s="45"/>
      <c r="KSG111" s="45"/>
      <c r="KSH111" s="45"/>
      <c r="KSI111" s="45"/>
      <c r="KSJ111" s="45"/>
      <c r="KSK111" s="45"/>
      <c r="KSL111" s="45"/>
      <c r="KSM111" s="45"/>
      <c r="KSN111" s="45"/>
      <c r="KSO111" s="45"/>
      <c r="KSP111" s="45"/>
      <c r="KSQ111" s="45"/>
      <c r="KSR111" s="45"/>
      <c r="KSS111" s="45"/>
      <c r="KST111" s="45"/>
      <c r="KSU111" s="45"/>
      <c r="KSV111" s="45"/>
      <c r="KSW111" s="45"/>
      <c r="KSX111" s="45"/>
      <c r="KSY111" s="45"/>
      <c r="KSZ111" s="45"/>
      <c r="KTA111" s="45"/>
      <c r="KTB111" s="45"/>
      <c r="KTC111" s="45"/>
      <c r="KTD111" s="45"/>
      <c r="KTE111" s="45"/>
      <c r="KTF111" s="45"/>
      <c r="KTG111" s="45"/>
      <c r="KTH111" s="45"/>
      <c r="KTI111" s="45"/>
      <c r="KTJ111" s="45"/>
      <c r="KTK111" s="45"/>
      <c r="KTL111" s="45"/>
      <c r="KTM111" s="45"/>
      <c r="KTN111" s="45"/>
      <c r="KTO111" s="45"/>
      <c r="KTP111" s="45"/>
      <c r="KTQ111" s="45"/>
      <c r="KTR111" s="45"/>
      <c r="KTS111" s="45"/>
      <c r="KTT111" s="45"/>
      <c r="KTU111" s="45"/>
      <c r="KTV111" s="45"/>
      <c r="KTW111" s="45"/>
      <c r="KTX111" s="45"/>
      <c r="KTY111" s="45"/>
      <c r="KTZ111" s="45"/>
      <c r="KUA111" s="45"/>
      <c r="KUB111" s="45"/>
      <c r="KUC111" s="45"/>
      <c r="KUD111" s="45"/>
      <c r="KUE111" s="45"/>
      <c r="KUF111" s="45"/>
      <c r="KUG111" s="45"/>
      <c r="KUH111" s="45"/>
      <c r="KUI111" s="45"/>
      <c r="KUJ111" s="45"/>
      <c r="KUK111" s="45"/>
      <c r="KUL111" s="45"/>
      <c r="KUM111" s="45"/>
      <c r="KUN111" s="45"/>
      <c r="KUO111" s="45"/>
      <c r="KUP111" s="45"/>
      <c r="KUQ111" s="45"/>
      <c r="KUR111" s="45"/>
      <c r="KUS111" s="45"/>
      <c r="KUT111" s="45"/>
      <c r="KUU111" s="45"/>
      <c r="KUV111" s="45"/>
      <c r="KUW111" s="45"/>
      <c r="KUX111" s="45"/>
      <c r="KUY111" s="45"/>
      <c r="KUZ111" s="45"/>
      <c r="KVA111" s="45"/>
      <c r="KVB111" s="45"/>
      <c r="KVC111" s="45"/>
      <c r="KVD111" s="45"/>
      <c r="KVE111" s="45"/>
      <c r="KVF111" s="45"/>
      <c r="KVG111" s="45"/>
      <c r="KVH111" s="45"/>
      <c r="KVI111" s="45"/>
      <c r="KVJ111" s="45"/>
      <c r="KVK111" s="45"/>
      <c r="KVL111" s="45"/>
      <c r="KVM111" s="45"/>
      <c r="KVN111" s="45"/>
      <c r="KVO111" s="45"/>
      <c r="KVP111" s="45"/>
      <c r="KVQ111" s="45"/>
      <c r="KVR111" s="45"/>
      <c r="KVS111" s="45"/>
      <c r="KVT111" s="45"/>
      <c r="KVU111" s="45"/>
      <c r="KVV111" s="45"/>
      <c r="KVW111" s="45"/>
      <c r="KVX111" s="45"/>
      <c r="KVY111" s="45"/>
      <c r="KVZ111" s="45"/>
      <c r="KWA111" s="45"/>
      <c r="KWB111" s="45"/>
      <c r="KWC111" s="45"/>
      <c r="KWD111" s="45"/>
      <c r="KWE111" s="45"/>
      <c r="KWF111" s="45"/>
      <c r="KWG111" s="45"/>
      <c r="KWH111" s="45"/>
      <c r="KWI111" s="45"/>
      <c r="KWJ111" s="45"/>
      <c r="KWK111" s="45"/>
      <c r="KWL111" s="45"/>
      <c r="KWM111" s="45"/>
      <c r="KWN111" s="45"/>
      <c r="KWO111" s="45"/>
      <c r="KWP111" s="45"/>
      <c r="KWQ111" s="45"/>
      <c r="KWR111" s="45"/>
      <c r="KWS111" s="45"/>
      <c r="KWT111" s="45"/>
      <c r="KWU111" s="45"/>
      <c r="KWV111" s="45"/>
      <c r="KWW111" s="45"/>
      <c r="KWX111" s="45"/>
      <c r="KWY111" s="45"/>
      <c r="KWZ111" s="45"/>
      <c r="KXA111" s="45"/>
      <c r="KXB111" s="45"/>
      <c r="KXC111" s="45"/>
      <c r="KXD111" s="45"/>
      <c r="KXE111" s="45"/>
      <c r="KXF111" s="45"/>
      <c r="KXG111" s="45"/>
      <c r="KXH111" s="45"/>
      <c r="KXI111" s="45"/>
      <c r="KXJ111" s="45"/>
      <c r="KXK111" s="45"/>
      <c r="KXL111" s="45"/>
      <c r="KXM111" s="45"/>
      <c r="KXN111" s="45"/>
      <c r="KXO111" s="45"/>
      <c r="KXP111" s="45"/>
      <c r="KXQ111" s="45"/>
      <c r="KXR111" s="45"/>
      <c r="KXS111" s="45"/>
      <c r="KXT111" s="45"/>
      <c r="KXU111" s="45"/>
      <c r="KXV111" s="45"/>
      <c r="KXW111" s="45"/>
      <c r="KXX111" s="45"/>
      <c r="KXY111" s="45"/>
      <c r="KXZ111" s="45"/>
      <c r="KYA111" s="45"/>
      <c r="KYB111" s="45"/>
      <c r="KYC111" s="45"/>
      <c r="KYD111" s="45"/>
      <c r="KYE111" s="45"/>
      <c r="KYF111" s="45"/>
      <c r="KYG111" s="45"/>
      <c r="KYH111" s="45"/>
      <c r="KYI111" s="45"/>
      <c r="KYJ111" s="45"/>
      <c r="KYK111" s="45"/>
      <c r="KYL111" s="45"/>
      <c r="KYM111" s="45"/>
      <c r="KYN111" s="45"/>
      <c r="KYO111" s="45"/>
      <c r="KYP111" s="45"/>
      <c r="KYQ111" s="45"/>
      <c r="KYR111" s="45"/>
      <c r="KYS111" s="45"/>
      <c r="KYT111" s="45"/>
      <c r="KYU111" s="45"/>
      <c r="KYV111" s="45"/>
      <c r="KYW111" s="45"/>
      <c r="KYX111" s="45"/>
      <c r="KYY111" s="45"/>
      <c r="KYZ111" s="45"/>
      <c r="KZA111" s="45"/>
      <c r="KZB111" s="45"/>
      <c r="KZC111" s="45"/>
      <c r="KZD111" s="45"/>
      <c r="KZE111" s="45"/>
      <c r="KZF111" s="45"/>
      <c r="KZG111" s="45"/>
      <c r="KZH111" s="45"/>
      <c r="KZI111" s="45"/>
      <c r="KZJ111" s="45"/>
      <c r="KZK111" s="45"/>
      <c r="KZL111" s="45"/>
      <c r="KZM111" s="45"/>
      <c r="KZN111" s="45"/>
      <c r="KZO111" s="45"/>
      <c r="KZP111" s="45"/>
      <c r="KZQ111" s="45"/>
      <c r="KZR111" s="45"/>
      <c r="KZS111" s="45"/>
      <c r="KZT111" s="45"/>
      <c r="KZU111" s="45"/>
      <c r="KZV111" s="45"/>
      <c r="KZW111" s="45"/>
      <c r="KZX111" s="45"/>
      <c r="KZY111" s="45"/>
      <c r="KZZ111" s="45"/>
      <c r="LAA111" s="45"/>
      <c r="LAB111" s="45"/>
      <c r="LAC111" s="45"/>
      <c r="LAD111" s="45"/>
      <c r="LAE111" s="45"/>
      <c r="LAF111" s="45"/>
      <c r="LAG111" s="45"/>
      <c r="LAH111" s="45"/>
      <c r="LAI111" s="45"/>
      <c r="LAJ111" s="45"/>
      <c r="LAK111" s="45"/>
      <c r="LAL111" s="45"/>
      <c r="LAM111" s="45"/>
      <c r="LAN111" s="45"/>
      <c r="LAO111" s="45"/>
      <c r="LAP111" s="45"/>
      <c r="LAQ111" s="45"/>
      <c r="LAR111" s="45"/>
      <c r="LAS111" s="45"/>
      <c r="LAT111" s="45"/>
      <c r="LAU111" s="45"/>
      <c r="LAV111" s="45"/>
      <c r="LAW111" s="45"/>
      <c r="LAX111" s="45"/>
      <c r="LAY111" s="45"/>
      <c r="LAZ111" s="45"/>
      <c r="LBA111" s="45"/>
      <c r="LBB111" s="45"/>
      <c r="LBC111" s="45"/>
      <c r="LBD111" s="45"/>
      <c r="LBE111" s="45"/>
      <c r="LBF111" s="45"/>
      <c r="LBG111" s="45"/>
      <c r="LBH111" s="45"/>
      <c r="LBI111" s="45"/>
      <c r="LBJ111" s="45"/>
      <c r="LBK111" s="45"/>
      <c r="LBL111" s="45"/>
      <c r="LBM111" s="45"/>
      <c r="LBN111" s="45"/>
      <c r="LBO111" s="45"/>
      <c r="LBP111" s="45"/>
      <c r="LBQ111" s="45"/>
      <c r="LBR111" s="45"/>
      <c r="LBS111" s="45"/>
      <c r="LBT111" s="45"/>
      <c r="LBU111" s="45"/>
      <c r="LBV111" s="45"/>
      <c r="LBW111" s="45"/>
      <c r="LBX111" s="45"/>
      <c r="LBY111" s="45"/>
      <c r="LBZ111" s="45"/>
      <c r="LCA111" s="45"/>
      <c r="LCB111" s="45"/>
      <c r="LCC111" s="45"/>
      <c r="LCD111" s="45"/>
      <c r="LCE111" s="45"/>
      <c r="LCF111" s="45"/>
      <c r="LCG111" s="45"/>
      <c r="LCH111" s="45"/>
      <c r="LCI111" s="45"/>
      <c r="LCJ111" s="45"/>
      <c r="LCK111" s="45"/>
      <c r="LCL111" s="45"/>
      <c r="LCM111" s="45"/>
      <c r="LCN111" s="45"/>
      <c r="LCO111" s="45"/>
      <c r="LCP111" s="45"/>
      <c r="LCQ111" s="45"/>
      <c r="LCR111" s="45"/>
      <c r="LCS111" s="45"/>
      <c r="LCT111" s="45"/>
      <c r="LCU111" s="45"/>
      <c r="LCV111" s="45"/>
      <c r="LCW111" s="45"/>
      <c r="LCX111" s="45"/>
      <c r="LCY111" s="45"/>
      <c r="LCZ111" s="45"/>
      <c r="LDA111" s="45"/>
      <c r="LDB111" s="45"/>
      <c r="LDC111" s="45"/>
      <c r="LDD111" s="45"/>
      <c r="LDE111" s="45"/>
      <c r="LDF111" s="45"/>
      <c r="LDG111" s="45"/>
      <c r="LDH111" s="45"/>
      <c r="LDI111" s="45"/>
      <c r="LDJ111" s="45"/>
      <c r="LDK111" s="45"/>
      <c r="LDL111" s="45"/>
      <c r="LDM111" s="45"/>
      <c r="LDN111" s="45"/>
      <c r="LDO111" s="45"/>
      <c r="LDP111" s="45"/>
      <c r="LDQ111" s="45"/>
      <c r="LDR111" s="45"/>
      <c r="LDS111" s="45"/>
      <c r="LDT111" s="45"/>
      <c r="LDU111" s="45"/>
      <c r="LDV111" s="45"/>
      <c r="LDW111" s="45"/>
      <c r="LDX111" s="45"/>
      <c r="LDY111" s="45"/>
      <c r="LDZ111" s="45"/>
      <c r="LEA111" s="45"/>
      <c r="LEB111" s="45"/>
      <c r="LEC111" s="45"/>
      <c r="LED111" s="45"/>
      <c r="LEE111" s="45"/>
      <c r="LEF111" s="45"/>
      <c r="LEG111" s="45"/>
      <c r="LEH111" s="45"/>
      <c r="LEI111" s="45"/>
      <c r="LEJ111" s="45"/>
      <c r="LEK111" s="45"/>
      <c r="LEL111" s="45"/>
      <c r="LEM111" s="45"/>
      <c r="LEN111" s="45"/>
      <c r="LEO111" s="45"/>
      <c r="LEP111" s="45"/>
      <c r="LEQ111" s="45"/>
      <c r="LER111" s="45"/>
      <c r="LES111" s="45"/>
      <c r="LET111" s="45"/>
      <c r="LEU111" s="45"/>
      <c r="LEV111" s="45"/>
      <c r="LEW111" s="45"/>
      <c r="LEX111" s="45"/>
      <c r="LEY111" s="45"/>
      <c r="LEZ111" s="45"/>
      <c r="LFA111" s="45"/>
      <c r="LFB111" s="45"/>
      <c r="LFC111" s="45"/>
      <c r="LFD111" s="45"/>
      <c r="LFE111" s="45"/>
      <c r="LFF111" s="45"/>
      <c r="LFG111" s="45"/>
      <c r="LFH111" s="45"/>
      <c r="LFI111" s="45"/>
      <c r="LFJ111" s="45"/>
      <c r="LFK111" s="45"/>
      <c r="LFL111" s="45"/>
      <c r="LFM111" s="45"/>
      <c r="LFN111" s="45"/>
      <c r="LFO111" s="45"/>
      <c r="LFP111" s="45"/>
      <c r="LFQ111" s="45"/>
      <c r="LFR111" s="45"/>
      <c r="LFS111" s="45"/>
      <c r="LFT111" s="45"/>
      <c r="LFU111" s="45"/>
      <c r="LFV111" s="45"/>
      <c r="LFW111" s="45"/>
      <c r="LFX111" s="45"/>
      <c r="LFY111" s="45"/>
      <c r="LFZ111" s="45"/>
      <c r="LGA111" s="45"/>
      <c r="LGB111" s="45"/>
      <c r="LGC111" s="45"/>
      <c r="LGD111" s="45"/>
      <c r="LGE111" s="45"/>
      <c r="LGF111" s="45"/>
      <c r="LGG111" s="45"/>
      <c r="LGH111" s="45"/>
      <c r="LGI111" s="45"/>
      <c r="LGJ111" s="45"/>
      <c r="LGK111" s="45"/>
      <c r="LGL111" s="45"/>
      <c r="LGM111" s="45"/>
      <c r="LGN111" s="45"/>
      <c r="LGO111" s="45"/>
      <c r="LGP111" s="45"/>
      <c r="LGQ111" s="45"/>
      <c r="LGR111" s="45"/>
      <c r="LGS111" s="45"/>
      <c r="LGT111" s="45"/>
      <c r="LGU111" s="45"/>
      <c r="LGV111" s="45"/>
      <c r="LGW111" s="45"/>
      <c r="LGX111" s="45"/>
      <c r="LGY111" s="45"/>
      <c r="LGZ111" s="45"/>
      <c r="LHA111" s="45"/>
      <c r="LHB111" s="45"/>
      <c r="LHC111" s="45"/>
      <c r="LHD111" s="45"/>
      <c r="LHE111" s="45"/>
      <c r="LHF111" s="45"/>
      <c r="LHG111" s="45"/>
      <c r="LHH111" s="45"/>
      <c r="LHI111" s="45"/>
      <c r="LHJ111" s="45"/>
      <c r="LHK111" s="45"/>
      <c r="LHL111" s="45"/>
      <c r="LHM111" s="45"/>
      <c r="LHN111" s="45"/>
      <c r="LHO111" s="45"/>
      <c r="LHP111" s="45"/>
      <c r="LHQ111" s="45"/>
      <c r="LHR111" s="45"/>
      <c r="LHS111" s="45"/>
      <c r="LHT111" s="45"/>
      <c r="LHU111" s="45"/>
      <c r="LHV111" s="45"/>
      <c r="LHW111" s="45"/>
      <c r="LHX111" s="45"/>
      <c r="LHY111" s="45"/>
      <c r="LHZ111" s="45"/>
      <c r="LIA111" s="45"/>
      <c r="LIB111" s="45"/>
      <c r="LIC111" s="45"/>
      <c r="LID111" s="45"/>
      <c r="LIE111" s="45"/>
      <c r="LIF111" s="45"/>
      <c r="LIG111" s="45"/>
      <c r="LIH111" s="45"/>
      <c r="LII111" s="45"/>
      <c r="LIJ111" s="45"/>
      <c r="LIK111" s="45"/>
      <c r="LIL111" s="45"/>
      <c r="LIM111" s="45"/>
      <c r="LIN111" s="45"/>
      <c r="LIO111" s="45"/>
      <c r="LIP111" s="45"/>
      <c r="LIQ111" s="45"/>
      <c r="LIR111" s="45"/>
      <c r="LIS111" s="45"/>
      <c r="LIT111" s="45"/>
      <c r="LIU111" s="45"/>
      <c r="LIV111" s="45"/>
      <c r="LIW111" s="45"/>
      <c r="LIX111" s="45"/>
      <c r="LIY111" s="45"/>
      <c r="LIZ111" s="45"/>
      <c r="LJA111" s="45"/>
      <c r="LJB111" s="45"/>
      <c r="LJC111" s="45"/>
      <c r="LJD111" s="45"/>
      <c r="LJE111" s="45"/>
      <c r="LJF111" s="45"/>
      <c r="LJG111" s="45"/>
      <c r="LJH111" s="45"/>
      <c r="LJI111" s="45"/>
      <c r="LJJ111" s="45"/>
      <c r="LJK111" s="45"/>
      <c r="LJL111" s="45"/>
      <c r="LJM111" s="45"/>
      <c r="LJN111" s="45"/>
      <c r="LJO111" s="45"/>
      <c r="LJP111" s="45"/>
      <c r="LJQ111" s="45"/>
      <c r="LJR111" s="45"/>
      <c r="LJS111" s="45"/>
      <c r="LJT111" s="45"/>
      <c r="LJU111" s="45"/>
      <c r="LJV111" s="45"/>
      <c r="LJW111" s="45"/>
      <c r="LJX111" s="45"/>
      <c r="LJY111" s="45"/>
      <c r="LJZ111" s="45"/>
      <c r="LKA111" s="45"/>
      <c r="LKB111" s="45"/>
      <c r="LKC111" s="45"/>
      <c r="LKD111" s="45"/>
      <c r="LKE111" s="45"/>
      <c r="LKF111" s="45"/>
      <c r="LKG111" s="45"/>
      <c r="LKH111" s="45"/>
      <c r="LKI111" s="45"/>
      <c r="LKJ111" s="45"/>
      <c r="LKK111" s="45"/>
      <c r="LKL111" s="45"/>
      <c r="LKM111" s="45"/>
      <c r="LKN111" s="45"/>
      <c r="LKO111" s="45"/>
      <c r="LKP111" s="45"/>
      <c r="LKQ111" s="45"/>
      <c r="LKR111" s="45"/>
      <c r="LKS111" s="45"/>
      <c r="LKT111" s="45"/>
      <c r="LKU111" s="45"/>
      <c r="LKV111" s="45"/>
      <c r="LKW111" s="45"/>
      <c r="LKX111" s="45"/>
      <c r="LKY111" s="45"/>
      <c r="LKZ111" s="45"/>
      <c r="LLA111" s="45"/>
      <c r="LLB111" s="45"/>
      <c r="LLC111" s="45"/>
      <c r="LLD111" s="45"/>
      <c r="LLE111" s="45"/>
      <c r="LLF111" s="45"/>
      <c r="LLG111" s="45"/>
      <c r="LLH111" s="45"/>
      <c r="LLI111" s="45"/>
      <c r="LLJ111" s="45"/>
      <c r="LLK111" s="45"/>
      <c r="LLL111" s="45"/>
      <c r="LLM111" s="45"/>
      <c r="LLN111" s="45"/>
      <c r="LLO111" s="45"/>
      <c r="LLP111" s="45"/>
      <c r="LLQ111" s="45"/>
      <c r="LLR111" s="45"/>
      <c r="LLS111" s="45"/>
      <c r="LLT111" s="45"/>
      <c r="LLU111" s="45"/>
      <c r="LLV111" s="45"/>
      <c r="LLW111" s="45"/>
      <c r="LLX111" s="45"/>
      <c r="LLY111" s="45"/>
      <c r="LLZ111" s="45"/>
      <c r="LMA111" s="45"/>
      <c r="LMB111" s="45"/>
      <c r="LMC111" s="45"/>
      <c r="LMD111" s="45"/>
      <c r="LME111" s="45"/>
      <c r="LMF111" s="45"/>
      <c r="LMG111" s="45"/>
      <c r="LMH111" s="45"/>
      <c r="LMI111" s="45"/>
      <c r="LMJ111" s="45"/>
      <c r="LMK111" s="45"/>
      <c r="LML111" s="45"/>
      <c r="LMM111" s="45"/>
      <c r="LMN111" s="45"/>
      <c r="LMO111" s="45"/>
      <c r="LMP111" s="45"/>
      <c r="LMQ111" s="45"/>
      <c r="LMR111" s="45"/>
      <c r="LMS111" s="45"/>
      <c r="LMT111" s="45"/>
      <c r="LMU111" s="45"/>
      <c r="LMV111" s="45"/>
      <c r="LMW111" s="45"/>
      <c r="LMX111" s="45"/>
      <c r="LMY111" s="45"/>
      <c r="LMZ111" s="45"/>
      <c r="LNA111" s="45"/>
      <c r="LNB111" s="45"/>
      <c r="LNC111" s="45"/>
      <c r="LND111" s="45"/>
      <c r="LNE111" s="45"/>
      <c r="LNF111" s="45"/>
      <c r="LNG111" s="45"/>
      <c r="LNH111" s="45"/>
      <c r="LNI111" s="45"/>
      <c r="LNJ111" s="45"/>
      <c r="LNK111" s="45"/>
      <c r="LNL111" s="45"/>
      <c r="LNM111" s="45"/>
      <c r="LNN111" s="45"/>
      <c r="LNO111" s="45"/>
      <c r="LNP111" s="45"/>
      <c r="LNQ111" s="45"/>
      <c r="LNR111" s="45"/>
      <c r="LNS111" s="45"/>
      <c r="LNT111" s="45"/>
      <c r="LNU111" s="45"/>
      <c r="LNV111" s="45"/>
      <c r="LNW111" s="45"/>
      <c r="LNX111" s="45"/>
      <c r="LNY111" s="45"/>
      <c r="LNZ111" s="45"/>
      <c r="LOA111" s="45"/>
      <c r="LOB111" s="45"/>
      <c r="LOC111" s="45"/>
      <c r="LOD111" s="45"/>
      <c r="LOE111" s="45"/>
      <c r="LOF111" s="45"/>
      <c r="LOG111" s="45"/>
      <c r="LOH111" s="45"/>
      <c r="LOI111" s="45"/>
      <c r="LOJ111" s="45"/>
      <c r="LOK111" s="45"/>
      <c r="LOL111" s="45"/>
      <c r="LOM111" s="45"/>
      <c r="LON111" s="45"/>
      <c r="LOO111" s="45"/>
      <c r="LOP111" s="45"/>
      <c r="LOQ111" s="45"/>
      <c r="LOR111" s="45"/>
      <c r="LOS111" s="45"/>
      <c r="LOT111" s="45"/>
      <c r="LOU111" s="45"/>
      <c r="LOV111" s="45"/>
      <c r="LOW111" s="45"/>
      <c r="LOX111" s="45"/>
      <c r="LOY111" s="45"/>
      <c r="LOZ111" s="45"/>
      <c r="LPA111" s="45"/>
      <c r="LPB111" s="45"/>
      <c r="LPC111" s="45"/>
      <c r="LPD111" s="45"/>
      <c r="LPE111" s="45"/>
      <c r="LPF111" s="45"/>
      <c r="LPG111" s="45"/>
      <c r="LPH111" s="45"/>
      <c r="LPI111" s="45"/>
      <c r="LPJ111" s="45"/>
      <c r="LPK111" s="45"/>
      <c r="LPL111" s="45"/>
      <c r="LPM111" s="45"/>
      <c r="LPN111" s="45"/>
      <c r="LPO111" s="45"/>
      <c r="LPP111" s="45"/>
      <c r="LPQ111" s="45"/>
      <c r="LPR111" s="45"/>
      <c r="LPS111" s="45"/>
      <c r="LPT111" s="45"/>
      <c r="LPU111" s="45"/>
      <c r="LPV111" s="45"/>
      <c r="LPW111" s="45"/>
      <c r="LPX111" s="45"/>
      <c r="LPY111" s="45"/>
      <c r="LPZ111" s="45"/>
      <c r="LQA111" s="45"/>
      <c r="LQB111" s="45"/>
      <c r="LQC111" s="45"/>
      <c r="LQD111" s="45"/>
      <c r="LQE111" s="45"/>
      <c r="LQF111" s="45"/>
      <c r="LQG111" s="45"/>
      <c r="LQH111" s="45"/>
      <c r="LQI111" s="45"/>
      <c r="LQJ111" s="45"/>
      <c r="LQK111" s="45"/>
      <c r="LQL111" s="45"/>
      <c r="LQM111" s="45"/>
      <c r="LQN111" s="45"/>
      <c r="LQO111" s="45"/>
      <c r="LQP111" s="45"/>
      <c r="LQQ111" s="45"/>
      <c r="LQR111" s="45"/>
      <c r="LQS111" s="45"/>
      <c r="LQT111" s="45"/>
      <c r="LQU111" s="45"/>
      <c r="LQV111" s="45"/>
      <c r="LQW111" s="45"/>
      <c r="LQX111" s="45"/>
      <c r="LQY111" s="45"/>
      <c r="LQZ111" s="45"/>
      <c r="LRA111" s="45"/>
      <c r="LRB111" s="45"/>
      <c r="LRC111" s="45"/>
      <c r="LRD111" s="45"/>
      <c r="LRE111" s="45"/>
      <c r="LRF111" s="45"/>
      <c r="LRG111" s="45"/>
      <c r="LRH111" s="45"/>
      <c r="LRI111" s="45"/>
      <c r="LRJ111" s="45"/>
      <c r="LRK111" s="45"/>
      <c r="LRL111" s="45"/>
      <c r="LRM111" s="45"/>
      <c r="LRN111" s="45"/>
      <c r="LRO111" s="45"/>
      <c r="LRP111" s="45"/>
      <c r="LRQ111" s="45"/>
      <c r="LRR111" s="45"/>
      <c r="LRS111" s="45"/>
      <c r="LRT111" s="45"/>
      <c r="LRU111" s="45"/>
      <c r="LRV111" s="45"/>
      <c r="LRW111" s="45"/>
      <c r="LRX111" s="45"/>
      <c r="LRY111" s="45"/>
      <c r="LRZ111" s="45"/>
      <c r="LSA111" s="45"/>
      <c r="LSB111" s="45"/>
      <c r="LSC111" s="45"/>
      <c r="LSD111" s="45"/>
      <c r="LSE111" s="45"/>
      <c r="LSF111" s="45"/>
      <c r="LSG111" s="45"/>
      <c r="LSH111" s="45"/>
      <c r="LSI111" s="45"/>
      <c r="LSJ111" s="45"/>
      <c r="LSK111" s="45"/>
      <c r="LSL111" s="45"/>
      <c r="LSM111" s="45"/>
      <c r="LSN111" s="45"/>
      <c r="LSO111" s="45"/>
      <c r="LSP111" s="45"/>
      <c r="LSQ111" s="45"/>
      <c r="LSR111" s="45"/>
      <c r="LSS111" s="45"/>
      <c r="LST111" s="45"/>
      <c r="LSU111" s="45"/>
      <c r="LSV111" s="45"/>
      <c r="LSW111" s="45"/>
      <c r="LSX111" s="45"/>
      <c r="LSY111" s="45"/>
      <c r="LSZ111" s="45"/>
      <c r="LTA111" s="45"/>
      <c r="LTB111" s="45"/>
      <c r="LTC111" s="45"/>
      <c r="LTD111" s="45"/>
      <c r="LTE111" s="45"/>
      <c r="LTF111" s="45"/>
      <c r="LTG111" s="45"/>
      <c r="LTH111" s="45"/>
      <c r="LTI111" s="45"/>
      <c r="LTJ111" s="45"/>
      <c r="LTK111" s="45"/>
      <c r="LTL111" s="45"/>
      <c r="LTM111" s="45"/>
      <c r="LTN111" s="45"/>
      <c r="LTO111" s="45"/>
      <c r="LTP111" s="45"/>
      <c r="LTQ111" s="45"/>
      <c r="LTR111" s="45"/>
      <c r="LTS111" s="45"/>
      <c r="LTT111" s="45"/>
      <c r="LTU111" s="45"/>
      <c r="LTV111" s="45"/>
      <c r="LTW111" s="45"/>
      <c r="LTX111" s="45"/>
      <c r="LTY111" s="45"/>
      <c r="LTZ111" s="45"/>
      <c r="LUA111" s="45"/>
      <c r="LUB111" s="45"/>
      <c r="LUC111" s="45"/>
      <c r="LUD111" s="45"/>
      <c r="LUE111" s="45"/>
      <c r="LUF111" s="45"/>
      <c r="LUG111" s="45"/>
      <c r="LUH111" s="45"/>
      <c r="LUI111" s="45"/>
      <c r="LUJ111" s="45"/>
      <c r="LUK111" s="45"/>
      <c r="LUL111" s="45"/>
      <c r="LUM111" s="45"/>
      <c r="LUN111" s="45"/>
      <c r="LUO111" s="45"/>
      <c r="LUP111" s="45"/>
      <c r="LUQ111" s="45"/>
      <c r="LUR111" s="45"/>
      <c r="LUS111" s="45"/>
      <c r="LUT111" s="45"/>
      <c r="LUU111" s="45"/>
      <c r="LUV111" s="45"/>
      <c r="LUW111" s="45"/>
      <c r="LUX111" s="45"/>
      <c r="LUY111" s="45"/>
      <c r="LUZ111" s="45"/>
      <c r="LVA111" s="45"/>
      <c r="LVB111" s="45"/>
      <c r="LVC111" s="45"/>
      <c r="LVD111" s="45"/>
      <c r="LVE111" s="45"/>
      <c r="LVF111" s="45"/>
      <c r="LVG111" s="45"/>
      <c r="LVH111" s="45"/>
      <c r="LVI111" s="45"/>
      <c r="LVJ111" s="45"/>
      <c r="LVK111" s="45"/>
      <c r="LVL111" s="45"/>
      <c r="LVM111" s="45"/>
      <c r="LVN111" s="45"/>
      <c r="LVO111" s="45"/>
      <c r="LVP111" s="45"/>
      <c r="LVQ111" s="45"/>
      <c r="LVR111" s="45"/>
      <c r="LVS111" s="45"/>
      <c r="LVT111" s="45"/>
      <c r="LVU111" s="45"/>
      <c r="LVV111" s="45"/>
      <c r="LVW111" s="45"/>
      <c r="LVX111" s="45"/>
      <c r="LVY111" s="45"/>
      <c r="LVZ111" s="45"/>
      <c r="LWA111" s="45"/>
      <c r="LWB111" s="45"/>
      <c r="LWC111" s="45"/>
      <c r="LWD111" s="45"/>
      <c r="LWE111" s="45"/>
      <c r="LWF111" s="45"/>
      <c r="LWG111" s="45"/>
      <c r="LWH111" s="45"/>
      <c r="LWI111" s="45"/>
      <c r="LWJ111" s="45"/>
      <c r="LWK111" s="45"/>
      <c r="LWL111" s="45"/>
      <c r="LWM111" s="45"/>
      <c r="LWN111" s="45"/>
      <c r="LWO111" s="45"/>
      <c r="LWP111" s="45"/>
      <c r="LWQ111" s="45"/>
      <c r="LWR111" s="45"/>
      <c r="LWS111" s="45"/>
      <c r="LWT111" s="45"/>
      <c r="LWU111" s="45"/>
      <c r="LWV111" s="45"/>
      <c r="LWW111" s="45"/>
      <c r="LWX111" s="45"/>
      <c r="LWY111" s="45"/>
      <c r="LWZ111" s="45"/>
      <c r="LXA111" s="45"/>
      <c r="LXB111" s="45"/>
      <c r="LXC111" s="45"/>
      <c r="LXD111" s="45"/>
      <c r="LXE111" s="45"/>
      <c r="LXF111" s="45"/>
      <c r="LXG111" s="45"/>
      <c r="LXH111" s="45"/>
      <c r="LXI111" s="45"/>
      <c r="LXJ111" s="45"/>
      <c r="LXK111" s="45"/>
      <c r="LXL111" s="45"/>
      <c r="LXM111" s="45"/>
      <c r="LXN111" s="45"/>
      <c r="LXO111" s="45"/>
      <c r="LXP111" s="45"/>
      <c r="LXQ111" s="45"/>
      <c r="LXR111" s="45"/>
      <c r="LXS111" s="45"/>
      <c r="LXT111" s="45"/>
      <c r="LXU111" s="45"/>
      <c r="LXV111" s="45"/>
      <c r="LXW111" s="45"/>
      <c r="LXX111" s="45"/>
      <c r="LXY111" s="45"/>
      <c r="LXZ111" s="45"/>
      <c r="LYA111" s="45"/>
      <c r="LYB111" s="45"/>
      <c r="LYC111" s="45"/>
      <c r="LYD111" s="45"/>
      <c r="LYE111" s="45"/>
      <c r="LYF111" s="45"/>
      <c r="LYG111" s="45"/>
      <c r="LYH111" s="45"/>
      <c r="LYI111" s="45"/>
      <c r="LYJ111" s="45"/>
      <c r="LYK111" s="45"/>
      <c r="LYL111" s="45"/>
      <c r="LYM111" s="45"/>
      <c r="LYN111" s="45"/>
      <c r="LYO111" s="45"/>
      <c r="LYP111" s="45"/>
      <c r="LYQ111" s="45"/>
      <c r="LYR111" s="45"/>
      <c r="LYS111" s="45"/>
      <c r="LYT111" s="45"/>
      <c r="LYU111" s="45"/>
      <c r="LYV111" s="45"/>
      <c r="LYW111" s="45"/>
      <c r="LYX111" s="45"/>
      <c r="LYY111" s="45"/>
      <c r="LYZ111" s="45"/>
      <c r="LZA111" s="45"/>
      <c r="LZB111" s="45"/>
      <c r="LZC111" s="45"/>
      <c r="LZD111" s="45"/>
      <c r="LZE111" s="45"/>
      <c r="LZF111" s="45"/>
      <c r="LZG111" s="45"/>
      <c r="LZH111" s="45"/>
      <c r="LZI111" s="45"/>
      <c r="LZJ111" s="45"/>
      <c r="LZK111" s="45"/>
      <c r="LZL111" s="45"/>
      <c r="LZM111" s="45"/>
      <c r="LZN111" s="45"/>
      <c r="LZO111" s="45"/>
      <c r="LZP111" s="45"/>
      <c r="LZQ111" s="45"/>
      <c r="LZR111" s="45"/>
      <c r="LZS111" s="45"/>
      <c r="LZT111" s="45"/>
      <c r="LZU111" s="45"/>
      <c r="LZV111" s="45"/>
      <c r="LZW111" s="45"/>
      <c r="LZX111" s="45"/>
      <c r="LZY111" s="45"/>
      <c r="LZZ111" s="45"/>
      <c r="MAA111" s="45"/>
      <c r="MAB111" s="45"/>
      <c r="MAC111" s="45"/>
      <c r="MAD111" s="45"/>
      <c r="MAE111" s="45"/>
      <c r="MAF111" s="45"/>
      <c r="MAG111" s="45"/>
      <c r="MAH111" s="45"/>
      <c r="MAI111" s="45"/>
      <c r="MAJ111" s="45"/>
      <c r="MAK111" s="45"/>
      <c r="MAL111" s="45"/>
      <c r="MAM111" s="45"/>
      <c r="MAN111" s="45"/>
      <c r="MAO111" s="45"/>
      <c r="MAP111" s="45"/>
      <c r="MAQ111" s="45"/>
      <c r="MAR111" s="45"/>
      <c r="MAS111" s="45"/>
      <c r="MAT111" s="45"/>
      <c r="MAU111" s="45"/>
      <c r="MAV111" s="45"/>
      <c r="MAW111" s="45"/>
      <c r="MAX111" s="45"/>
      <c r="MAY111" s="45"/>
      <c r="MAZ111" s="45"/>
      <c r="MBA111" s="45"/>
      <c r="MBB111" s="45"/>
      <c r="MBC111" s="45"/>
      <c r="MBD111" s="45"/>
      <c r="MBE111" s="45"/>
      <c r="MBF111" s="45"/>
      <c r="MBG111" s="45"/>
      <c r="MBH111" s="45"/>
      <c r="MBI111" s="45"/>
      <c r="MBJ111" s="45"/>
      <c r="MBK111" s="45"/>
      <c r="MBL111" s="45"/>
      <c r="MBM111" s="45"/>
      <c r="MBN111" s="45"/>
      <c r="MBO111" s="45"/>
      <c r="MBP111" s="45"/>
      <c r="MBQ111" s="45"/>
      <c r="MBR111" s="45"/>
      <c r="MBS111" s="45"/>
      <c r="MBT111" s="45"/>
      <c r="MBU111" s="45"/>
      <c r="MBV111" s="45"/>
      <c r="MBW111" s="45"/>
      <c r="MBX111" s="45"/>
      <c r="MBY111" s="45"/>
      <c r="MBZ111" s="45"/>
      <c r="MCA111" s="45"/>
      <c r="MCB111" s="45"/>
      <c r="MCC111" s="45"/>
      <c r="MCD111" s="45"/>
      <c r="MCE111" s="45"/>
      <c r="MCF111" s="45"/>
      <c r="MCG111" s="45"/>
      <c r="MCH111" s="45"/>
      <c r="MCI111" s="45"/>
      <c r="MCJ111" s="45"/>
      <c r="MCK111" s="45"/>
      <c r="MCL111" s="45"/>
      <c r="MCM111" s="45"/>
      <c r="MCN111" s="45"/>
      <c r="MCO111" s="45"/>
      <c r="MCP111" s="45"/>
      <c r="MCQ111" s="45"/>
      <c r="MCR111" s="45"/>
      <c r="MCS111" s="45"/>
      <c r="MCT111" s="45"/>
      <c r="MCU111" s="45"/>
      <c r="MCV111" s="45"/>
      <c r="MCW111" s="45"/>
      <c r="MCX111" s="45"/>
      <c r="MCY111" s="45"/>
      <c r="MCZ111" s="45"/>
      <c r="MDA111" s="45"/>
      <c r="MDB111" s="45"/>
      <c r="MDC111" s="45"/>
      <c r="MDD111" s="45"/>
      <c r="MDE111" s="45"/>
      <c r="MDF111" s="45"/>
      <c r="MDG111" s="45"/>
      <c r="MDH111" s="45"/>
      <c r="MDI111" s="45"/>
      <c r="MDJ111" s="45"/>
      <c r="MDK111" s="45"/>
      <c r="MDL111" s="45"/>
      <c r="MDM111" s="45"/>
      <c r="MDN111" s="45"/>
      <c r="MDO111" s="45"/>
      <c r="MDP111" s="45"/>
      <c r="MDQ111" s="45"/>
      <c r="MDR111" s="45"/>
      <c r="MDS111" s="45"/>
      <c r="MDT111" s="45"/>
      <c r="MDU111" s="45"/>
      <c r="MDV111" s="45"/>
      <c r="MDW111" s="45"/>
      <c r="MDX111" s="45"/>
      <c r="MDY111" s="45"/>
      <c r="MDZ111" s="45"/>
      <c r="MEA111" s="45"/>
      <c r="MEB111" s="45"/>
      <c r="MEC111" s="45"/>
      <c r="MED111" s="45"/>
      <c r="MEE111" s="45"/>
      <c r="MEF111" s="45"/>
      <c r="MEG111" s="45"/>
      <c r="MEH111" s="45"/>
      <c r="MEI111" s="45"/>
      <c r="MEJ111" s="45"/>
      <c r="MEK111" s="45"/>
      <c r="MEL111" s="45"/>
      <c r="MEM111" s="45"/>
      <c r="MEN111" s="45"/>
      <c r="MEO111" s="45"/>
      <c r="MEP111" s="45"/>
      <c r="MEQ111" s="45"/>
      <c r="MER111" s="45"/>
      <c r="MES111" s="45"/>
      <c r="MET111" s="45"/>
      <c r="MEU111" s="45"/>
      <c r="MEV111" s="45"/>
      <c r="MEW111" s="45"/>
      <c r="MEX111" s="45"/>
      <c r="MEY111" s="45"/>
      <c r="MEZ111" s="45"/>
      <c r="MFA111" s="45"/>
      <c r="MFB111" s="45"/>
      <c r="MFC111" s="45"/>
      <c r="MFD111" s="45"/>
      <c r="MFE111" s="45"/>
      <c r="MFF111" s="45"/>
      <c r="MFG111" s="45"/>
      <c r="MFH111" s="45"/>
      <c r="MFI111" s="45"/>
      <c r="MFJ111" s="45"/>
      <c r="MFK111" s="45"/>
      <c r="MFL111" s="45"/>
      <c r="MFM111" s="45"/>
      <c r="MFN111" s="45"/>
      <c r="MFO111" s="45"/>
      <c r="MFP111" s="45"/>
      <c r="MFQ111" s="45"/>
      <c r="MFR111" s="45"/>
      <c r="MFS111" s="45"/>
      <c r="MFT111" s="45"/>
      <c r="MFU111" s="45"/>
      <c r="MFV111" s="45"/>
      <c r="MFW111" s="45"/>
      <c r="MFX111" s="45"/>
      <c r="MFY111" s="45"/>
      <c r="MFZ111" s="45"/>
      <c r="MGA111" s="45"/>
      <c r="MGB111" s="45"/>
      <c r="MGC111" s="45"/>
      <c r="MGD111" s="45"/>
      <c r="MGE111" s="45"/>
      <c r="MGF111" s="45"/>
      <c r="MGG111" s="45"/>
      <c r="MGH111" s="45"/>
      <c r="MGI111" s="45"/>
      <c r="MGJ111" s="45"/>
      <c r="MGK111" s="45"/>
      <c r="MGL111" s="45"/>
      <c r="MGM111" s="45"/>
      <c r="MGN111" s="45"/>
      <c r="MGO111" s="45"/>
      <c r="MGP111" s="45"/>
      <c r="MGQ111" s="45"/>
      <c r="MGR111" s="45"/>
      <c r="MGS111" s="45"/>
      <c r="MGT111" s="45"/>
      <c r="MGU111" s="45"/>
      <c r="MGV111" s="45"/>
      <c r="MGW111" s="45"/>
      <c r="MGX111" s="45"/>
      <c r="MGY111" s="45"/>
      <c r="MGZ111" s="45"/>
      <c r="MHA111" s="45"/>
      <c r="MHB111" s="45"/>
      <c r="MHC111" s="45"/>
      <c r="MHD111" s="45"/>
      <c r="MHE111" s="45"/>
      <c r="MHF111" s="45"/>
      <c r="MHG111" s="45"/>
      <c r="MHH111" s="45"/>
      <c r="MHI111" s="45"/>
      <c r="MHJ111" s="45"/>
      <c r="MHK111" s="45"/>
      <c r="MHL111" s="45"/>
      <c r="MHM111" s="45"/>
      <c r="MHN111" s="45"/>
      <c r="MHO111" s="45"/>
      <c r="MHP111" s="45"/>
      <c r="MHQ111" s="45"/>
      <c r="MHR111" s="45"/>
      <c r="MHS111" s="45"/>
      <c r="MHT111" s="45"/>
      <c r="MHU111" s="45"/>
      <c r="MHV111" s="45"/>
      <c r="MHW111" s="45"/>
      <c r="MHX111" s="45"/>
      <c r="MHY111" s="45"/>
      <c r="MHZ111" s="45"/>
      <c r="MIA111" s="45"/>
      <c r="MIB111" s="45"/>
      <c r="MIC111" s="45"/>
      <c r="MID111" s="45"/>
      <c r="MIE111" s="45"/>
      <c r="MIF111" s="45"/>
      <c r="MIG111" s="45"/>
      <c r="MIH111" s="45"/>
      <c r="MII111" s="45"/>
      <c r="MIJ111" s="45"/>
      <c r="MIK111" s="45"/>
      <c r="MIL111" s="45"/>
      <c r="MIM111" s="45"/>
      <c r="MIN111" s="45"/>
      <c r="MIO111" s="45"/>
      <c r="MIP111" s="45"/>
      <c r="MIQ111" s="45"/>
      <c r="MIR111" s="45"/>
      <c r="MIS111" s="45"/>
      <c r="MIT111" s="45"/>
      <c r="MIU111" s="45"/>
      <c r="MIV111" s="45"/>
      <c r="MIW111" s="45"/>
      <c r="MIX111" s="45"/>
      <c r="MIY111" s="45"/>
      <c r="MIZ111" s="45"/>
      <c r="MJA111" s="45"/>
      <c r="MJB111" s="45"/>
      <c r="MJC111" s="45"/>
      <c r="MJD111" s="45"/>
      <c r="MJE111" s="45"/>
      <c r="MJF111" s="45"/>
      <c r="MJG111" s="45"/>
      <c r="MJH111" s="45"/>
      <c r="MJI111" s="45"/>
      <c r="MJJ111" s="45"/>
      <c r="MJK111" s="45"/>
      <c r="MJL111" s="45"/>
      <c r="MJM111" s="45"/>
      <c r="MJN111" s="45"/>
      <c r="MJO111" s="45"/>
      <c r="MJP111" s="45"/>
      <c r="MJQ111" s="45"/>
      <c r="MJR111" s="45"/>
      <c r="MJS111" s="45"/>
      <c r="MJT111" s="45"/>
      <c r="MJU111" s="45"/>
      <c r="MJV111" s="45"/>
      <c r="MJW111" s="45"/>
      <c r="MJX111" s="45"/>
      <c r="MJY111" s="45"/>
      <c r="MJZ111" s="45"/>
      <c r="MKA111" s="45"/>
      <c r="MKB111" s="45"/>
      <c r="MKC111" s="45"/>
      <c r="MKD111" s="45"/>
      <c r="MKE111" s="45"/>
      <c r="MKF111" s="45"/>
      <c r="MKG111" s="45"/>
      <c r="MKH111" s="45"/>
      <c r="MKI111" s="45"/>
      <c r="MKJ111" s="45"/>
      <c r="MKK111" s="45"/>
      <c r="MKL111" s="45"/>
      <c r="MKM111" s="45"/>
      <c r="MKN111" s="45"/>
      <c r="MKO111" s="45"/>
      <c r="MKP111" s="45"/>
      <c r="MKQ111" s="45"/>
      <c r="MKR111" s="45"/>
      <c r="MKS111" s="45"/>
      <c r="MKT111" s="45"/>
      <c r="MKU111" s="45"/>
      <c r="MKV111" s="45"/>
      <c r="MKW111" s="45"/>
      <c r="MKX111" s="45"/>
      <c r="MKY111" s="45"/>
      <c r="MKZ111" s="45"/>
      <c r="MLA111" s="45"/>
      <c r="MLB111" s="45"/>
      <c r="MLC111" s="45"/>
      <c r="MLD111" s="45"/>
      <c r="MLE111" s="45"/>
      <c r="MLF111" s="45"/>
      <c r="MLG111" s="45"/>
      <c r="MLH111" s="45"/>
      <c r="MLI111" s="45"/>
      <c r="MLJ111" s="45"/>
      <c r="MLK111" s="45"/>
      <c r="MLL111" s="45"/>
      <c r="MLM111" s="45"/>
      <c r="MLN111" s="45"/>
      <c r="MLO111" s="45"/>
      <c r="MLP111" s="45"/>
      <c r="MLQ111" s="45"/>
      <c r="MLR111" s="45"/>
      <c r="MLS111" s="45"/>
      <c r="MLT111" s="45"/>
      <c r="MLU111" s="45"/>
      <c r="MLV111" s="45"/>
      <c r="MLW111" s="45"/>
      <c r="MLX111" s="45"/>
      <c r="MLY111" s="45"/>
      <c r="MLZ111" s="45"/>
      <c r="MMA111" s="45"/>
      <c r="MMB111" s="45"/>
      <c r="MMC111" s="45"/>
      <c r="MMD111" s="45"/>
      <c r="MME111" s="45"/>
      <c r="MMF111" s="45"/>
      <c r="MMG111" s="45"/>
      <c r="MMH111" s="45"/>
      <c r="MMI111" s="45"/>
      <c r="MMJ111" s="45"/>
      <c r="MMK111" s="45"/>
      <c r="MML111" s="45"/>
      <c r="MMM111" s="45"/>
      <c r="MMN111" s="45"/>
      <c r="MMO111" s="45"/>
      <c r="MMP111" s="45"/>
      <c r="MMQ111" s="45"/>
      <c r="MMR111" s="45"/>
      <c r="MMS111" s="45"/>
      <c r="MMT111" s="45"/>
      <c r="MMU111" s="45"/>
      <c r="MMV111" s="45"/>
      <c r="MMW111" s="45"/>
      <c r="MMX111" s="45"/>
      <c r="MMY111" s="45"/>
      <c r="MMZ111" s="45"/>
      <c r="MNA111" s="45"/>
      <c r="MNB111" s="45"/>
      <c r="MNC111" s="45"/>
      <c r="MND111" s="45"/>
      <c r="MNE111" s="45"/>
      <c r="MNF111" s="45"/>
      <c r="MNG111" s="45"/>
      <c r="MNH111" s="45"/>
      <c r="MNI111" s="45"/>
      <c r="MNJ111" s="45"/>
      <c r="MNK111" s="45"/>
      <c r="MNL111" s="45"/>
      <c r="MNM111" s="45"/>
      <c r="MNN111" s="45"/>
      <c r="MNO111" s="45"/>
      <c r="MNP111" s="45"/>
      <c r="MNQ111" s="45"/>
      <c r="MNR111" s="45"/>
      <c r="MNS111" s="45"/>
      <c r="MNT111" s="45"/>
      <c r="MNU111" s="45"/>
      <c r="MNV111" s="45"/>
      <c r="MNW111" s="45"/>
      <c r="MNX111" s="45"/>
      <c r="MNY111" s="45"/>
      <c r="MNZ111" s="45"/>
      <c r="MOA111" s="45"/>
      <c r="MOB111" s="45"/>
      <c r="MOC111" s="45"/>
      <c r="MOD111" s="45"/>
      <c r="MOE111" s="45"/>
      <c r="MOF111" s="45"/>
      <c r="MOG111" s="45"/>
      <c r="MOH111" s="45"/>
      <c r="MOI111" s="45"/>
      <c r="MOJ111" s="45"/>
      <c r="MOK111" s="45"/>
      <c r="MOL111" s="45"/>
      <c r="MOM111" s="45"/>
      <c r="MON111" s="45"/>
      <c r="MOO111" s="45"/>
      <c r="MOP111" s="45"/>
      <c r="MOQ111" s="45"/>
      <c r="MOR111" s="45"/>
      <c r="MOS111" s="45"/>
      <c r="MOT111" s="45"/>
      <c r="MOU111" s="45"/>
      <c r="MOV111" s="45"/>
      <c r="MOW111" s="45"/>
      <c r="MOX111" s="45"/>
      <c r="MOY111" s="45"/>
      <c r="MOZ111" s="45"/>
      <c r="MPA111" s="45"/>
      <c r="MPB111" s="45"/>
      <c r="MPC111" s="45"/>
      <c r="MPD111" s="45"/>
      <c r="MPE111" s="45"/>
      <c r="MPF111" s="45"/>
      <c r="MPG111" s="45"/>
      <c r="MPH111" s="45"/>
      <c r="MPI111" s="45"/>
      <c r="MPJ111" s="45"/>
      <c r="MPK111" s="45"/>
      <c r="MPL111" s="45"/>
      <c r="MPM111" s="45"/>
      <c r="MPN111" s="45"/>
      <c r="MPO111" s="45"/>
      <c r="MPP111" s="45"/>
      <c r="MPQ111" s="45"/>
      <c r="MPR111" s="45"/>
      <c r="MPS111" s="45"/>
      <c r="MPT111" s="45"/>
      <c r="MPU111" s="45"/>
      <c r="MPV111" s="45"/>
      <c r="MPW111" s="45"/>
      <c r="MPX111" s="45"/>
      <c r="MPY111" s="45"/>
      <c r="MPZ111" s="45"/>
      <c r="MQA111" s="45"/>
      <c r="MQB111" s="45"/>
      <c r="MQC111" s="45"/>
      <c r="MQD111" s="45"/>
      <c r="MQE111" s="45"/>
      <c r="MQF111" s="45"/>
      <c r="MQG111" s="45"/>
      <c r="MQH111" s="45"/>
      <c r="MQI111" s="45"/>
      <c r="MQJ111" s="45"/>
      <c r="MQK111" s="45"/>
      <c r="MQL111" s="45"/>
      <c r="MQM111" s="45"/>
      <c r="MQN111" s="45"/>
      <c r="MQO111" s="45"/>
      <c r="MQP111" s="45"/>
      <c r="MQQ111" s="45"/>
      <c r="MQR111" s="45"/>
      <c r="MQS111" s="45"/>
      <c r="MQT111" s="45"/>
      <c r="MQU111" s="45"/>
      <c r="MQV111" s="45"/>
      <c r="MQW111" s="45"/>
      <c r="MQX111" s="45"/>
      <c r="MQY111" s="45"/>
      <c r="MQZ111" s="45"/>
      <c r="MRA111" s="45"/>
      <c r="MRB111" s="45"/>
      <c r="MRC111" s="45"/>
      <c r="MRD111" s="45"/>
      <c r="MRE111" s="45"/>
      <c r="MRF111" s="45"/>
      <c r="MRG111" s="45"/>
      <c r="MRH111" s="45"/>
      <c r="MRI111" s="45"/>
      <c r="MRJ111" s="45"/>
      <c r="MRK111" s="45"/>
      <c r="MRL111" s="45"/>
      <c r="MRM111" s="45"/>
      <c r="MRN111" s="45"/>
      <c r="MRO111" s="45"/>
      <c r="MRP111" s="45"/>
      <c r="MRQ111" s="45"/>
      <c r="MRR111" s="45"/>
      <c r="MRS111" s="45"/>
      <c r="MRT111" s="45"/>
      <c r="MRU111" s="45"/>
      <c r="MRV111" s="45"/>
      <c r="MRW111" s="45"/>
      <c r="MRX111" s="45"/>
      <c r="MRY111" s="45"/>
      <c r="MRZ111" s="45"/>
      <c r="MSA111" s="45"/>
      <c r="MSB111" s="45"/>
      <c r="MSC111" s="45"/>
      <c r="MSD111" s="45"/>
      <c r="MSE111" s="45"/>
      <c r="MSF111" s="45"/>
      <c r="MSG111" s="45"/>
      <c r="MSH111" s="45"/>
      <c r="MSI111" s="45"/>
      <c r="MSJ111" s="45"/>
      <c r="MSK111" s="45"/>
      <c r="MSL111" s="45"/>
      <c r="MSM111" s="45"/>
      <c r="MSN111" s="45"/>
      <c r="MSO111" s="45"/>
      <c r="MSP111" s="45"/>
      <c r="MSQ111" s="45"/>
      <c r="MSR111" s="45"/>
      <c r="MSS111" s="45"/>
      <c r="MST111" s="45"/>
      <c r="MSU111" s="45"/>
      <c r="MSV111" s="45"/>
      <c r="MSW111" s="45"/>
      <c r="MSX111" s="45"/>
      <c r="MSY111" s="45"/>
      <c r="MSZ111" s="45"/>
      <c r="MTA111" s="45"/>
      <c r="MTB111" s="45"/>
      <c r="MTC111" s="45"/>
      <c r="MTD111" s="45"/>
      <c r="MTE111" s="45"/>
      <c r="MTF111" s="45"/>
      <c r="MTG111" s="45"/>
      <c r="MTH111" s="45"/>
      <c r="MTI111" s="45"/>
      <c r="MTJ111" s="45"/>
      <c r="MTK111" s="45"/>
      <c r="MTL111" s="45"/>
      <c r="MTM111" s="45"/>
      <c r="MTN111" s="45"/>
      <c r="MTO111" s="45"/>
      <c r="MTP111" s="45"/>
      <c r="MTQ111" s="45"/>
      <c r="MTR111" s="45"/>
      <c r="MTS111" s="45"/>
      <c r="MTT111" s="45"/>
      <c r="MTU111" s="45"/>
      <c r="MTV111" s="45"/>
      <c r="MTW111" s="45"/>
      <c r="MTX111" s="45"/>
      <c r="MTY111" s="45"/>
      <c r="MTZ111" s="45"/>
      <c r="MUA111" s="45"/>
      <c r="MUB111" s="45"/>
      <c r="MUC111" s="45"/>
      <c r="MUD111" s="45"/>
      <c r="MUE111" s="45"/>
      <c r="MUF111" s="45"/>
      <c r="MUG111" s="45"/>
      <c r="MUH111" s="45"/>
      <c r="MUI111" s="45"/>
      <c r="MUJ111" s="45"/>
      <c r="MUK111" s="45"/>
      <c r="MUL111" s="45"/>
      <c r="MUM111" s="45"/>
      <c r="MUN111" s="45"/>
      <c r="MUO111" s="45"/>
      <c r="MUP111" s="45"/>
      <c r="MUQ111" s="45"/>
      <c r="MUR111" s="45"/>
      <c r="MUS111" s="45"/>
      <c r="MUT111" s="45"/>
      <c r="MUU111" s="45"/>
      <c r="MUV111" s="45"/>
      <c r="MUW111" s="45"/>
      <c r="MUX111" s="45"/>
      <c r="MUY111" s="45"/>
      <c r="MUZ111" s="45"/>
      <c r="MVA111" s="45"/>
      <c r="MVB111" s="45"/>
      <c r="MVC111" s="45"/>
      <c r="MVD111" s="45"/>
      <c r="MVE111" s="45"/>
      <c r="MVF111" s="45"/>
      <c r="MVG111" s="45"/>
      <c r="MVH111" s="45"/>
      <c r="MVI111" s="45"/>
      <c r="MVJ111" s="45"/>
      <c r="MVK111" s="45"/>
      <c r="MVL111" s="45"/>
      <c r="MVM111" s="45"/>
      <c r="MVN111" s="45"/>
      <c r="MVO111" s="45"/>
      <c r="MVP111" s="45"/>
      <c r="MVQ111" s="45"/>
      <c r="MVR111" s="45"/>
      <c r="MVS111" s="45"/>
      <c r="MVT111" s="45"/>
      <c r="MVU111" s="45"/>
      <c r="MVV111" s="45"/>
      <c r="MVW111" s="45"/>
      <c r="MVX111" s="45"/>
      <c r="MVY111" s="45"/>
      <c r="MVZ111" s="45"/>
      <c r="MWA111" s="45"/>
      <c r="MWB111" s="45"/>
      <c r="MWC111" s="45"/>
      <c r="MWD111" s="45"/>
      <c r="MWE111" s="45"/>
      <c r="MWF111" s="45"/>
      <c r="MWG111" s="45"/>
      <c r="MWH111" s="45"/>
      <c r="MWI111" s="45"/>
      <c r="MWJ111" s="45"/>
      <c r="MWK111" s="45"/>
      <c r="MWL111" s="45"/>
      <c r="MWM111" s="45"/>
      <c r="MWN111" s="45"/>
      <c r="MWO111" s="45"/>
      <c r="MWP111" s="45"/>
      <c r="MWQ111" s="45"/>
      <c r="MWR111" s="45"/>
      <c r="MWS111" s="45"/>
      <c r="MWT111" s="45"/>
      <c r="MWU111" s="45"/>
      <c r="MWV111" s="45"/>
      <c r="MWW111" s="45"/>
      <c r="MWX111" s="45"/>
      <c r="MWY111" s="45"/>
      <c r="MWZ111" s="45"/>
      <c r="MXA111" s="45"/>
      <c r="MXB111" s="45"/>
      <c r="MXC111" s="45"/>
      <c r="MXD111" s="45"/>
      <c r="MXE111" s="45"/>
      <c r="MXF111" s="45"/>
      <c r="MXG111" s="45"/>
      <c r="MXH111" s="45"/>
      <c r="MXI111" s="45"/>
      <c r="MXJ111" s="45"/>
      <c r="MXK111" s="45"/>
      <c r="MXL111" s="45"/>
      <c r="MXM111" s="45"/>
      <c r="MXN111" s="45"/>
      <c r="MXO111" s="45"/>
      <c r="MXP111" s="45"/>
      <c r="MXQ111" s="45"/>
      <c r="MXR111" s="45"/>
      <c r="MXS111" s="45"/>
      <c r="MXT111" s="45"/>
      <c r="MXU111" s="45"/>
      <c r="MXV111" s="45"/>
      <c r="MXW111" s="45"/>
      <c r="MXX111" s="45"/>
      <c r="MXY111" s="45"/>
      <c r="MXZ111" s="45"/>
      <c r="MYA111" s="45"/>
      <c r="MYB111" s="45"/>
      <c r="MYC111" s="45"/>
      <c r="MYD111" s="45"/>
      <c r="MYE111" s="45"/>
      <c r="MYF111" s="45"/>
      <c r="MYG111" s="45"/>
      <c r="MYH111" s="45"/>
      <c r="MYI111" s="45"/>
      <c r="MYJ111" s="45"/>
      <c r="MYK111" s="45"/>
      <c r="MYL111" s="45"/>
      <c r="MYM111" s="45"/>
      <c r="MYN111" s="45"/>
      <c r="MYO111" s="45"/>
      <c r="MYP111" s="45"/>
      <c r="MYQ111" s="45"/>
      <c r="MYR111" s="45"/>
      <c r="MYS111" s="45"/>
      <c r="MYT111" s="45"/>
      <c r="MYU111" s="45"/>
      <c r="MYV111" s="45"/>
      <c r="MYW111" s="45"/>
      <c r="MYX111" s="45"/>
      <c r="MYY111" s="45"/>
      <c r="MYZ111" s="45"/>
      <c r="MZA111" s="45"/>
      <c r="MZB111" s="45"/>
      <c r="MZC111" s="45"/>
      <c r="MZD111" s="45"/>
      <c r="MZE111" s="45"/>
      <c r="MZF111" s="45"/>
      <c r="MZG111" s="45"/>
      <c r="MZH111" s="45"/>
      <c r="MZI111" s="45"/>
      <c r="MZJ111" s="45"/>
      <c r="MZK111" s="45"/>
      <c r="MZL111" s="45"/>
      <c r="MZM111" s="45"/>
      <c r="MZN111" s="45"/>
      <c r="MZO111" s="45"/>
      <c r="MZP111" s="45"/>
      <c r="MZQ111" s="45"/>
      <c r="MZR111" s="45"/>
      <c r="MZS111" s="45"/>
      <c r="MZT111" s="45"/>
      <c r="MZU111" s="45"/>
      <c r="MZV111" s="45"/>
      <c r="MZW111" s="45"/>
      <c r="MZX111" s="45"/>
      <c r="MZY111" s="45"/>
      <c r="MZZ111" s="45"/>
      <c r="NAA111" s="45"/>
      <c r="NAB111" s="45"/>
      <c r="NAC111" s="45"/>
      <c r="NAD111" s="45"/>
      <c r="NAE111" s="45"/>
      <c r="NAF111" s="45"/>
      <c r="NAG111" s="45"/>
      <c r="NAH111" s="45"/>
      <c r="NAI111" s="45"/>
      <c r="NAJ111" s="45"/>
      <c r="NAK111" s="45"/>
      <c r="NAL111" s="45"/>
      <c r="NAM111" s="45"/>
      <c r="NAN111" s="45"/>
      <c r="NAO111" s="45"/>
      <c r="NAP111" s="45"/>
      <c r="NAQ111" s="45"/>
      <c r="NAR111" s="45"/>
      <c r="NAS111" s="45"/>
      <c r="NAT111" s="45"/>
      <c r="NAU111" s="45"/>
      <c r="NAV111" s="45"/>
      <c r="NAW111" s="45"/>
      <c r="NAX111" s="45"/>
      <c r="NAY111" s="45"/>
      <c r="NAZ111" s="45"/>
      <c r="NBA111" s="45"/>
      <c r="NBB111" s="45"/>
      <c r="NBC111" s="45"/>
      <c r="NBD111" s="45"/>
      <c r="NBE111" s="45"/>
      <c r="NBF111" s="45"/>
      <c r="NBG111" s="45"/>
      <c r="NBH111" s="45"/>
      <c r="NBI111" s="45"/>
      <c r="NBJ111" s="45"/>
      <c r="NBK111" s="45"/>
      <c r="NBL111" s="45"/>
      <c r="NBM111" s="45"/>
      <c r="NBN111" s="45"/>
      <c r="NBO111" s="45"/>
      <c r="NBP111" s="45"/>
      <c r="NBQ111" s="45"/>
      <c r="NBR111" s="45"/>
      <c r="NBS111" s="45"/>
      <c r="NBT111" s="45"/>
      <c r="NBU111" s="45"/>
      <c r="NBV111" s="45"/>
      <c r="NBW111" s="45"/>
      <c r="NBX111" s="45"/>
      <c r="NBY111" s="45"/>
      <c r="NBZ111" s="45"/>
      <c r="NCA111" s="45"/>
      <c r="NCB111" s="45"/>
      <c r="NCC111" s="45"/>
      <c r="NCD111" s="45"/>
      <c r="NCE111" s="45"/>
      <c r="NCF111" s="45"/>
      <c r="NCG111" s="45"/>
      <c r="NCH111" s="45"/>
      <c r="NCI111" s="45"/>
      <c r="NCJ111" s="45"/>
      <c r="NCK111" s="45"/>
      <c r="NCL111" s="45"/>
      <c r="NCM111" s="45"/>
      <c r="NCN111" s="45"/>
      <c r="NCO111" s="45"/>
      <c r="NCP111" s="45"/>
      <c r="NCQ111" s="45"/>
      <c r="NCR111" s="45"/>
      <c r="NCS111" s="45"/>
      <c r="NCT111" s="45"/>
      <c r="NCU111" s="45"/>
      <c r="NCV111" s="45"/>
      <c r="NCW111" s="45"/>
      <c r="NCX111" s="45"/>
      <c r="NCY111" s="45"/>
      <c r="NCZ111" s="45"/>
      <c r="NDA111" s="45"/>
      <c r="NDB111" s="45"/>
      <c r="NDC111" s="45"/>
      <c r="NDD111" s="45"/>
      <c r="NDE111" s="45"/>
      <c r="NDF111" s="45"/>
      <c r="NDG111" s="45"/>
      <c r="NDH111" s="45"/>
      <c r="NDI111" s="45"/>
      <c r="NDJ111" s="45"/>
      <c r="NDK111" s="45"/>
      <c r="NDL111" s="45"/>
      <c r="NDM111" s="45"/>
      <c r="NDN111" s="45"/>
      <c r="NDO111" s="45"/>
      <c r="NDP111" s="45"/>
      <c r="NDQ111" s="45"/>
      <c r="NDR111" s="45"/>
      <c r="NDS111" s="45"/>
      <c r="NDT111" s="45"/>
      <c r="NDU111" s="45"/>
      <c r="NDV111" s="45"/>
      <c r="NDW111" s="45"/>
      <c r="NDX111" s="45"/>
      <c r="NDY111" s="45"/>
      <c r="NDZ111" s="45"/>
      <c r="NEA111" s="45"/>
      <c r="NEB111" s="45"/>
      <c r="NEC111" s="45"/>
      <c r="NED111" s="45"/>
      <c r="NEE111" s="45"/>
      <c r="NEF111" s="45"/>
      <c r="NEG111" s="45"/>
      <c r="NEH111" s="45"/>
      <c r="NEI111" s="45"/>
      <c r="NEJ111" s="45"/>
      <c r="NEK111" s="45"/>
      <c r="NEL111" s="45"/>
      <c r="NEM111" s="45"/>
      <c r="NEN111" s="45"/>
      <c r="NEO111" s="45"/>
      <c r="NEP111" s="45"/>
      <c r="NEQ111" s="45"/>
      <c r="NER111" s="45"/>
      <c r="NES111" s="45"/>
      <c r="NET111" s="45"/>
      <c r="NEU111" s="45"/>
      <c r="NEV111" s="45"/>
      <c r="NEW111" s="45"/>
      <c r="NEX111" s="45"/>
      <c r="NEY111" s="45"/>
      <c r="NEZ111" s="45"/>
      <c r="NFA111" s="45"/>
      <c r="NFB111" s="45"/>
      <c r="NFC111" s="45"/>
      <c r="NFD111" s="45"/>
      <c r="NFE111" s="45"/>
      <c r="NFF111" s="45"/>
      <c r="NFG111" s="45"/>
      <c r="NFH111" s="45"/>
      <c r="NFI111" s="45"/>
      <c r="NFJ111" s="45"/>
      <c r="NFK111" s="45"/>
      <c r="NFL111" s="45"/>
      <c r="NFM111" s="45"/>
      <c r="NFN111" s="45"/>
      <c r="NFO111" s="45"/>
      <c r="NFP111" s="45"/>
      <c r="NFQ111" s="45"/>
      <c r="NFR111" s="45"/>
      <c r="NFS111" s="45"/>
      <c r="NFT111" s="45"/>
      <c r="NFU111" s="45"/>
      <c r="NFV111" s="45"/>
      <c r="NFW111" s="45"/>
      <c r="NFX111" s="45"/>
      <c r="NFY111" s="45"/>
      <c r="NFZ111" s="45"/>
      <c r="NGA111" s="45"/>
      <c r="NGB111" s="45"/>
      <c r="NGC111" s="45"/>
      <c r="NGD111" s="45"/>
      <c r="NGE111" s="45"/>
      <c r="NGF111" s="45"/>
      <c r="NGG111" s="45"/>
      <c r="NGH111" s="45"/>
      <c r="NGI111" s="45"/>
      <c r="NGJ111" s="45"/>
      <c r="NGK111" s="45"/>
      <c r="NGL111" s="45"/>
      <c r="NGM111" s="45"/>
      <c r="NGN111" s="45"/>
      <c r="NGO111" s="45"/>
      <c r="NGP111" s="45"/>
      <c r="NGQ111" s="45"/>
      <c r="NGR111" s="45"/>
      <c r="NGS111" s="45"/>
      <c r="NGT111" s="45"/>
      <c r="NGU111" s="45"/>
      <c r="NGV111" s="45"/>
      <c r="NGW111" s="45"/>
      <c r="NGX111" s="45"/>
      <c r="NGY111" s="45"/>
      <c r="NGZ111" s="45"/>
      <c r="NHA111" s="45"/>
      <c r="NHB111" s="45"/>
      <c r="NHC111" s="45"/>
      <c r="NHD111" s="45"/>
      <c r="NHE111" s="45"/>
      <c r="NHF111" s="45"/>
      <c r="NHG111" s="45"/>
      <c r="NHH111" s="45"/>
      <c r="NHI111" s="45"/>
      <c r="NHJ111" s="45"/>
      <c r="NHK111" s="45"/>
      <c r="NHL111" s="45"/>
      <c r="NHM111" s="45"/>
      <c r="NHN111" s="45"/>
      <c r="NHO111" s="45"/>
      <c r="NHP111" s="45"/>
      <c r="NHQ111" s="45"/>
      <c r="NHR111" s="45"/>
      <c r="NHS111" s="45"/>
      <c r="NHT111" s="45"/>
      <c r="NHU111" s="45"/>
      <c r="NHV111" s="45"/>
      <c r="NHW111" s="45"/>
      <c r="NHX111" s="45"/>
      <c r="NHY111" s="45"/>
      <c r="NHZ111" s="45"/>
      <c r="NIA111" s="45"/>
      <c r="NIB111" s="45"/>
      <c r="NIC111" s="45"/>
      <c r="NID111" s="45"/>
      <c r="NIE111" s="45"/>
      <c r="NIF111" s="45"/>
      <c r="NIG111" s="45"/>
      <c r="NIH111" s="45"/>
      <c r="NII111" s="45"/>
      <c r="NIJ111" s="45"/>
      <c r="NIK111" s="45"/>
      <c r="NIL111" s="45"/>
      <c r="NIM111" s="45"/>
      <c r="NIN111" s="45"/>
      <c r="NIO111" s="45"/>
      <c r="NIP111" s="45"/>
      <c r="NIQ111" s="45"/>
      <c r="NIR111" s="45"/>
      <c r="NIS111" s="45"/>
      <c r="NIT111" s="45"/>
      <c r="NIU111" s="45"/>
      <c r="NIV111" s="45"/>
      <c r="NIW111" s="45"/>
      <c r="NIX111" s="45"/>
      <c r="NIY111" s="45"/>
      <c r="NIZ111" s="45"/>
      <c r="NJA111" s="45"/>
      <c r="NJB111" s="45"/>
      <c r="NJC111" s="45"/>
      <c r="NJD111" s="45"/>
      <c r="NJE111" s="45"/>
      <c r="NJF111" s="45"/>
      <c r="NJG111" s="45"/>
      <c r="NJH111" s="45"/>
      <c r="NJI111" s="45"/>
      <c r="NJJ111" s="45"/>
      <c r="NJK111" s="45"/>
      <c r="NJL111" s="45"/>
      <c r="NJM111" s="45"/>
      <c r="NJN111" s="45"/>
      <c r="NJO111" s="45"/>
      <c r="NJP111" s="45"/>
      <c r="NJQ111" s="45"/>
      <c r="NJR111" s="45"/>
      <c r="NJS111" s="45"/>
      <c r="NJT111" s="45"/>
      <c r="NJU111" s="45"/>
      <c r="NJV111" s="45"/>
      <c r="NJW111" s="45"/>
      <c r="NJX111" s="45"/>
      <c r="NJY111" s="45"/>
      <c r="NJZ111" s="45"/>
      <c r="NKA111" s="45"/>
      <c r="NKB111" s="45"/>
      <c r="NKC111" s="45"/>
      <c r="NKD111" s="45"/>
      <c r="NKE111" s="45"/>
      <c r="NKF111" s="45"/>
      <c r="NKG111" s="45"/>
      <c r="NKH111" s="45"/>
      <c r="NKI111" s="45"/>
      <c r="NKJ111" s="45"/>
      <c r="NKK111" s="45"/>
      <c r="NKL111" s="45"/>
      <c r="NKM111" s="45"/>
      <c r="NKN111" s="45"/>
      <c r="NKO111" s="45"/>
      <c r="NKP111" s="45"/>
      <c r="NKQ111" s="45"/>
      <c r="NKR111" s="45"/>
      <c r="NKS111" s="45"/>
      <c r="NKT111" s="45"/>
      <c r="NKU111" s="45"/>
      <c r="NKV111" s="45"/>
      <c r="NKW111" s="45"/>
      <c r="NKX111" s="45"/>
      <c r="NKY111" s="45"/>
      <c r="NKZ111" s="45"/>
      <c r="NLA111" s="45"/>
      <c r="NLB111" s="45"/>
      <c r="NLC111" s="45"/>
      <c r="NLD111" s="45"/>
      <c r="NLE111" s="45"/>
      <c r="NLF111" s="45"/>
      <c r="NLG111" s="45"/>
      <c r="NLH111" s="45"/>
      <c r="NLI111" s="45"/>
      <c r="NLJ111" s="45"/>
      <c r="NLK111" s="45"/>
      <c r="NLL111" s="45"/>
      <c r="NLM111" s="45"/>
      <c r="NLN111" s="45"/>
      <c r="NLO111" s="45"/>
      <c r="NLP111" s="45"/>
      <c r="NLQ111" s="45"/>
      <c r="NLR111" s="45"/>
      <c r="NLS111" s="45"/>
      <c r="NLT111" s="45"/>
      <c r="NLU111" s="45"/>
      <c r="NLV111" s="45"/>
      <c r="NLW111" s="45"/>
      <c r="NLX111" s="45"/>
      <c r="NLY111" s="45"/>
      <c r="NLZ111" s="45"/>
      <c r="NMA111" s="45"/>
      <c r="NMB111" s="45"/>
      <c r="NMC111" s="45"/>
      <c r="NMD111" s="45"/>
      <c r="NME111" s="45"/>
      <c r="NMF111" s="45"/>
      <c r="NMG111" s="45"/>
      <c r="NMH111" s="45"/>
      <c r="NMI111" s="45"/>
      <c r="NMJ111" s="45"/>
      <c r="NMK111" s="45"/>
      <c r="NML111" s="45"/>
      <c r="NMM111" s="45"/>
      <c r="NMN111" s="45"/>
      <c r="NMO111" s="45"/>
      <c r="NMP111" s="45"/>
      <c r="NMQ111" s="45"/>
      <c r="NMR111" s="45"/>
      <c r="NMS111" s="45"/>
      <c r="NMT111" s="45"/>
      <c r="NMU111" s="45"/>
      <c r="NMV111" s="45"/>
      <c r="NMW111" s="45"/>
      <c r="NMX111" s="45"/>
      <c r="NMY111" s="45"/>
      <c r="NMZ111" s="45"/>
      <c r="NNA111" s="45"/>
      <c r="NNB111" s="45"/>
      <c r="NNC111" s="45"/>
      <c r="NND111" s="45"/>
      <c r="NNE111" s="45"/>
      <c r="NNF111" s="45"/>
      <c r="NNG111" s="45"/>
      <c r="NNH111" s="45"/>
      <c r="NNI111" s="45"/>
      <c r="NNJ111" s="45"/>
      <c r="NNK111" s="45"/>
      <c r="NNL111" s="45"/>
      <c r="NNM111" s="45"/>
      <c r="NNN111" s="45"/>
      <c r="NNO111" s="45"/>
      <c r="NNP111" s="45"/>
      <c r="NNQ111" s="45"/>
      <c r="NNR111" s="45"/>
      <c r="NNS111" s="45"/>
      <c r="NNT111" s="45"/>
      <c r="NNU111" s="45"/>
      <c r="NNV111" s="45"/>
      <c r="NNW111" s="45"/>
      <c r="NNX111" s="45"/>
      <c r="NNY111" s="45"/>
      <c r="NNZ111" s="45"/>
      <c r="NOA111" s="45"/>
      <c r="NOB111" s="45"/>
      <c r="NOC111" s="45"/>
      <c r="NOD111" s="45"/>
      <c r="NOE111" s="45"/>
      <c r="NOF111" s="45"/>
      <c r="NOG111" s="45"/>
      <c r="NOH111" s="45"/>
      <c r="NOI111" s="45"/>
      <c r="NOJ111" s="45"/>
      <c r="NOK111" s="45"/>
      <c r="NOL111" s="45"/>
      <c r="NOM111" s="45"/>
      <c r="NON111" s="45"/>
      <c r="NOO111" s="45"/>
      <c r="NOP111" s="45"/>
      <c r="NOQ111" s="45"/>
      <c r="NOR111" s="45"/>
      <c r="NOS111" s="45"/>
      <c r="NOT111" s="45"/>
      <c r="NOU111" s="45"/>
      <c r="NOV111" s="45"/>
      <c r="NOW111" s="45"/>
      <c r="NOX111" s="45"/>
      <c r="NOY111" s="45"/>
      <c r="NOZ111" s="45"/>
      <c r="NPA111" s="45"/>
      <c r="NPB111" s="45"/>
      <c r="NPC111" s="45"/>
      <c r="NPD111" s="45"/>
      <c r="NPE111" s="45"/>
      <c r="NPF111" s="45"/>
      <c r="NPG111" s="45"/>
      <c r="NPH111" s="45"/>
      <c r="NPI111" s="45"/>
      <c r="NPJ111" s="45"/>
      <c r="NPK111" s="45"/>
      <c r="NPL111" s="45"/>
      <c r="NPM111" s="45"/>
      <c r="NPN111" s="45"/>
      <c r="NPO111" s="45"/>
      <c r="NPP111" s="45"/>
      <c r="NPQ111" s="45"/>
      <c r="NPR111" s="45"/>
      <c r="NPS111" s="45"/>
      <c r="NPT111" s="45"/>
      <c r="NPU111" s="45"/>
      <c r="NPV111" s="45"/>
      <c r="NPW111" s="45"/>
      <c r="NPX111" s="45"/>
      <c r="NPY111" s="45"/>
      <c r="NPZ111" s="45"/>
      <c r="NQA111" s="45"/>
      <c r="NQB111" s="45"/>
      <c r="NQC111" s="45"/>
      <c r="NQD111" s="45"/>
      <c r="NQE111" s="45"/>
      <c r="NQF111" s="45"/>
      <c r="NQG111" s="45"/>
      <c r="NQH111" s="45"/>
      <c r="NQI111" s="45"/>
      <c r="NQJ111" s="45"/>
      <c r="NQK111" s="45"/>
      <c r="NQL111" s="45"/>
      <c r="NQM111" s="45"/>
      <c r="NQN111" s="45"/>
      <c r="NQO111" s="45"/>
      <c r="NQP111" s="45"/>
      <c r="NQQ111" s="45"/>
      <c r="NQR111" s="45"/>
      <c r="NQS111" s="45"/>
      <c r="NQT111" s="45"/>
      <c r="NQU111" s="45"/>
      <c r="NQV111" s="45"/>
      <c r="NQW111" s="45"/>
      <c r="NQX111" s="45"/>
      <c r="NQY111" s="45"/>
      <c r="NQZ111" s="45"/>
      <c r="NRA111" s="45"/>
      <c r="NRB111" s="45"/>
      <c r="NRC111" s="45"/>
      <c r="NRD111" s="45"/>
      <c r="NRE111" s="45"/>
      <c r="NRF111" s="45"/>
      <c r="NRG111" s="45"/>
      <c r="NRH111" s="45"/>
      <c r="NRI111" s="45"/>
      <c r="NRJ111" s="45"/>
      <c r="NRK111" s="45"/>
      <c r="NRL111" s="45"/>
      <c r="NRM111" s="45"/>
      <c r="NRN111" s="45"/>
      <c r="NRO111" s="45"/>
      <c r="NRP111" s="45"/>
      <c r="NRQ111" s="45"/>
      <c r="NRR111" s="45"/>
      <c r="NRS111" s="45"/>
      <c r="NRT111" s="45"/>
      <c r="NRU111" s="45"/>
      <c r="NRV111" s="45"/>
      <c r="NRW111" s="45"/>
      <c r="NRX111" s="45"/>
      <c r="NRY111" s="45"/>
      <c r="NRZ111" s="45"/>
      <c r="NSA111" s="45"/>
      <c r="NSB111" s="45"/>
      <c r="NSC111" s="45"/>
      <c r="NSD111" s="45"/>
      <c r="NSE111" s="45"/>
      <c r="NSF111" s="45"/>
      <c r="NSG111" s="45"/>
      <c r="NSH111" s="45"/>
      <c r="NSI111" s="45"/>
      <c r="NSJ111" s="45"/>
      <c r="NSK111" s="45"/>
      <c r="NSL111" s="45"/>
      <c r="NSM111" s="45"/>
      <c r="NSN111" s="45"/>
      <c r="NSO111" s="45"/>
      <c r="NSP111" s="45"/>
      <c r="NSQ111" s="45"/>
      <c r="NSR111" s="45"/>
      <c r="NSS111" s="45"/>
      <c r="NST111" s="45"/>
      <c r="NSU111" s="45"/>
      <c r="NSV111" s="45"/>
      <c r="NSW111" s="45"/>
      <c r="NSX111" s="45"/>
      <c r="NSY111" s="45"/>
      <c r="NSZ111" s="45"/>
      <c r="NTA111" s="45"/>
      <c r="NTB111" s="45"/>
      <c r="NTC111" s="45"/>
      <c r="NTD111" s="45"/>
      <c r="NTE111" s="45"/>
      <c r="NTF111" s="45"/>
      <c r="NTG111" s="45"/>
      <c r="NTH111" s="45"/>
      <c r="NTI111" s="45"/>
      <c r="NTJ111" s="45"/>
      <c r="NTK111" s="45"/>
      <c r="NTL111" s="45"/>
      <c r="NTM111" s="45"/>
      <c r="NTN111" s="45"/>
      <c r="NTO111" s="45"/>
      <c r="NTP111" s="45"/>
      <c r="NTQ111" s="45"/>
      <c r="NTR111" s="45"/>
      <c r="NTS111" s="45"/>
      <c r="NTT111" s="45"/>
      <c r="NTU111" s="45"/>
      <c r="NTV111" s="45"/>
      <c r="NTW111" s="45"/>
      <c r="NTX111" s="45"/>
      <c r="NTY111" s="45"/>
      <c r="NTZ111" s="45"/>
      <c r="NUA111" s="45"/>
      <c r="NUB111" s="45"/>
      <c r="NUC111" s="45"/>
      <c r="NUD111" s="45"/>
      <c r="NUE111" s="45"/>
      <c r="NUF111" s="45"/>
      <c r="NUG111" s="45"/>
      <c r="NUH111" s="45"/>
      <c r="NUI111" s="45"/>
      <c r="NUJ111" s="45"/>
      <c r="NUK111" s="45"/>
      <c r="NUL111" s="45"/>
      <c r="NUM111" s="45"/>
      <c r="NUN111" s="45"/>
      <c r="NUO111" s="45"/>
      <c r="NUP111" s="45"/>
      <c r="NUQ111" s="45"/>
      <c r="NUR111" s="45"/>
      <c r="NUS111" s="45"/>
      <c r="NUT111" s="45"/>
      <c r="NUU111" s="45"/>
      <c r="NUV111" s="45"/>
      <c r="NUW111" s="45"/>
      <c r="NUX111" s="45"/>
      <c r="NUY111" s="45"/>
      <c r="NUZ111" s="45"/>
      <c r="NVA111" s="45"/>
      <c r="NVB111" s="45"/>
      <c r="NVC111" s="45"/>
      <c r="NVD111" s="45"/>
      <c r="NVE111" s="45"/>
      <c r="NVF111" s="45"/>
      <c r="NVG111" s="45"/>
      <c r="NVH111" s="45"/>
      <c r="NVI111" s="45"/>
      <c r="NVJ111" s="45"/>
      <c r="NVK111" s="45"/>
      <c r="NVL111" s="45"/>
      <c r="NVM111" s="45"/>
      <c r="NVN111" s="45"/>
      <c r="NVO111" s="45"/>
      <c r="NVP111" s="45"/>
      <c r="NVQ111" s="45"/>
      <c r="NVR111" s="45"/>
      <c r="NVS111" s="45"/>
      <c r="NVT111" s="45"/>
      <c r="NVU111" s="45"/>
      <c r="NVV111" s="45"/>
      <c r="NVW111" s="45"/>
      <c r="NVX111" s="45"/>
      <c r="NVY111" s="45"/>
      <c r="NVZ111" s="45"/>
      <c r="NWA111" s="45"/>
      <c r="NWB111" s="45"/>
      <c r="NWC111" s="45"/>
      <c r="NWD111" s="45"/>
      <c r="NWE111" s="45"/>
      <c r="NWF111" s="45"/>
      <c r="NWG111" s="45"/>
      <c r="NWH111" s="45"/>
      <c r="NWI111" s="45"/>
      <c r="NWJ111" s="45"/>
      <c r="NWK111" s="45"/>
      <c r="NWL111" s="45"/>
      <c r="NWM111" s="45"/>
      <c r="NWN111" s="45"/>
      <c r="NWO111" s="45"/>
      <c r="NWP111" s="45"/>
      <c r="NWQ111" s="45"/>
      <c r="NWR111" s="45"/>
      <c r="NWS111" s="45"/>
      <c r="NWT111" s="45"/>
      <c r="NWU111" s="45"/>
      <c r="NWV111" s="45"/>
      <c r="NWW111" s="45"/>
      <c r="NWX111" s="45"/>
      <c r="NWY111" s="45"/>
      <c r="NWZ111" s="45"/>
      <c r="NXA111" s="45"/>
      <c r="NXB111" s="45"/>
      <c r="NXC111" s="45"/>
      <c r="NXD111" s="45"/>
      <c r="NXE111" s="45"/>
      <c r="NXF111" s="45"/>
      <c r="NXG111" s="45"/>
      <c r="NXH111" s="45"/>
      <c r="NXI111" s="45"/>
      <c r="NXJ111" s="45"/>
      <c r="NXK111" s="45"/>
      <c r="NXL111" s="45"/>
      <c r="NXM111" s="45"/>
      <c r="NXN111" s="45"/>
      <c r="NXO111" s="45"/>
      <c r="NXP111" s="45"/>
      <c r="NXQ111" s="45"/>
      <c r="NXR111" s="45"/>
      <c r="NXS111" s="45"/>
      <c r="NXT111" s="45"/>
      <c r="NXU111" s="45"/>
      <c r="NXV111" s="45"/>
      <c r="NXW111" s="45"/>
      <c r="NXX111" s="45"/>
      <c r="NXY111" s="45"/>
      <c r="NXZ111" s="45"/>
      <c r="NYA111" s="45"/>
      <c r="NYB111" s="45"/>
      <c r="NYC111" s="45"/>
      <c r="NYD111" s="45"/>
      <c r="NYE111" s="45"/>
      <c r="NYF111" s="45"/>
      <c r="NYG111" s="45"/>
      <c r="NYH111" s="45"/>
      <c r="NYI111" s="45"/>
      <c r="NYJ111" s="45"/>
      <c r="NYK111" s="45"/>
      <c r="NYL111" s="45"/>
      <c r="NYM111" s="45"/>
      <c r="NYN111" s="45"/>
      <c r="NYO111" s="45"/>
      <c r="NYP111" s="45"/>
      <c r="NYQ111" s="45"/>
      <c r="NYR111" s="45"/>
      <c r="NYS111" s="45"/>
      <c r="NYT111" s="45"/>
      <c r="NYU111" s="45"/>
      <c r="NYV111" s="45"/>
      <c r="NYW111" s="45"/>
      <c r="NYX111" s="45"/>
      <c r="NYY111" s="45"/>
      <c r="NYZ111" s="45"/>
      <c r="NZA111" s="45"/>
      <c r="NZB111" s="45"/>
      <c r="NZC111" s="45"/>
      <c r="NZD111" s="45"/>
      <c r="NZE111" s="45"/>
      <c r="NZF111" s="45"/>
      <c r="NZG111" s="45"/>
      <c r="NZH111" s="45"/>
      <c r="NZI111" s="45"/>
      <c r="NZJ111" s="45"/>
      <c r="NZK111" s="45"/>
      <c r="NZL111" s="45"/>
      <c r="NZM111" s="45"/>
      <c r="NZN111" s="45"/>
      <c r="NZO111" s="45"/>
      <c r="NZP111" s="45"/>
      <c r="NZQ111" s="45"/>
      <c r="NZR111" s="45"/>
      <c r="NZS111" s="45"/>
      <c r="NZT111" s="45"/>
      <c r="NZU111" s="45"/>
      <c r="NZV111" s="45"/>
      <c r="NZW111" s="45"/>
      <c r="NZX111" s="45"/>
      <c r="NZY111" s="45"/>
      <c r="NZZ111" s="45"/>
      <c r="OAA111" s="45"/>
      <c r="OAB111" s="45"/>
      <c r="OAC111" s="45"/>
      <c r="OAD111" s="45"/>
      <c r="OAE111" s="45"/>
      <c r="OAF111" s="45"/>
      <c r="OAG111" s="45"/>
      <c r="OAH111" s="45"/>
      <c r="OAI111" s="45"/>
      <c r="OAJ111" s="45"/>
      <c r="OAK111" s="45"/>
      <c r="OAL111" s="45"/>
      <c r="OAM111" s="45"/>
      <c r="OAN111" s="45"/>
      <c r="OAO111" s="45"/>
      <c r="OAP111" s="45"/>
      <c r="OAQ111" s="45"/>
      <c r="OAR111" s="45"/>
      <c r="OAS111" s="45"/>
      <c r="OAT111" s="45"/>
      <c r="OAU111" s="45"/>
      <c r="OAV111" s="45"/>
      <c r="OAW111" s="45"/>
      <c r="OAX111" s="45"/>
      <c r="OAY111" s="45"/>
      <c r="OAZ111" s="45"/>
      <c r="OBA111" s="45"/>
      <c r="OBB111" s="45"/>
      <c r="OBC111" s="45"/>
      <c r="OBD111" s="45"/>
      <c r="OBE111" s="45"/>
      <c r="OBF111" s="45"/>
      <c r="OBG111" s="45"/>
      <c r="OBH111" s="45"/>
      <c r="OBI111" s="45"/>
      <c r="OBJ111" s="45"/>
      <c r="OBK111" s="45"/>
      <c r="OBL111" s="45"/>
      <c r="OBM111" s="45"/>
      <c r="OBN111" s="45"/>
      <c r="OBO111" s="45"/>
      <c r="OBP111" s="45"/>
      <c r="OBQ111" s="45"/>
      <c r="OBR111" s="45"/>
      <c r="OBS111" s="45"/>
      <c r="OBT111" s="45"/>
      <c r="OBU111" s="45"/>
      <c r="OBV111" s="45"/>
      <c r="OBW111" s="45"/>
      <c r="OBX111" s="45"/>
      <c r="OBY111" s="45"/>
      <c r="OBZ111" s="45"/>
      <c r="OCA111" s="45"/>
      <c r="OCB111" s="45"/>
      <c r="OCC111" s="45"/>
      <c r="OCD111" s="45"/>
      <c r="OCE111" s="45"/>
      <c r="OCF111" s="45"/>
      <c r="OCG111" s="45"/>
      <c r="OCH111" s="45"/>
      <c r="OCI111" s="45"/>
      <c r="OCJ111" s="45"/>
      <c r="OCK111" s="45"/>
      <c r="OCL111" s="45"/>
      <c r="OCM111" s="45"/>
      <c r="OCN111" s="45"/>
      <c r="OCO111" s="45"/>
      <c r="OCP111" s="45"/>
      <c r="OCQ111" s="45"/>
      <c r="OCR111" s="45"/>
      <c r="OCS111" s="45"/>
      <c r="OCT111" s="45"/>
      <c r="OCU111" s="45"/>
      <c r="OCV111" s="45"/>
      <c r="OCW111" s="45"/>
      <c r="OCX111" s="45"/>
      <c r="OCY111" s="45"/>
      <c r="OCZ111" s="45"/>
      <c r="ODA111" s="45"/>
      <c r="ODB111" s="45"/>
      <c r="ODC111" s="45"/>
      <c r="ODD111" s="45"/>
      <c r="ODE111" s="45"/>
      <c r="ODF111" s="45"/>
      <c r="ODG111" s="45"/>
      <c r="ODH111" s="45"/>
      <c r="ODI111" s="45"/>
      <c r="ODJ111" s="45"/>
      <c r="ODK111" s="45"/>
      <c r="ODL111" s="45"/>
      <c r="ODM111" s="45"/>
      <c r="ODN111" s="45"/>
      <c r="ODO111" s="45"/>
      <c r="ODP111" s="45"/>
      <c r="ODQ111" s="45"/>
      <c r="ODR111" s="45"/>
      <c r="ODS111" s="45"/>
      <c r="ODT111" s="45"/>
      <c r="ODU111" s="45"/>
      <c r="ODV111" s="45"/>
      <c r="ODW111" s="45"/>
      <c r="ODX111" s="45"/>
      <c r="ODY111" s="45"/>
      <c r="ODZ111" s="45"/>
      <c r="OEA111" s="45"/>
      <c r="OEB111" s="45"/>
      <c r="OEC111" s="45"/>
      <c r="OED111" s="45"/>
      <c r="OEE111" s="45"/>
      <c r="OEF111" s="45"/>
      <c r="OEG111" s="45"/>
      <c r="OEH111" s="45"/>
      <c r="OEI111" s="45"/>
      <c r="OEJ111" s="45"/>
      <c r="OEK111" s="45"/>
      <c r="OEL111" s="45"/>
      <c r="OEM111" s="45"/>
      <c r="OEN111" s="45"/>
      <c r="OEO111" s="45"/>
      <c r="OEP111" s="45"/>
      <c r="OEQ111" s="45"/>
      <c r="OER111" s="45"/>
      <c r="OES111" s="45"/>
      <c r="OET111" s="45"/>
      <c r="OEU111" s="45"/>
      <c r="OEV111" s="45"/>
      <c r="OEW111" s="45"/>
      <c r="OEX111" s="45"/>
      <c r="OEY111" s="45"/>
      <c r="OEZ111" s="45"/>
      <c r="OFA111" s="45"/>
      <c r="OFB111" s="45"/>
      <c r="OFC111" s="45"/>
      <c r="OFD111" s="45"/>
      <c r="OFE111" s="45"/>
      <c r="OFF111" s="45"/>
      <c r="OFG111" s="45"/>
      <c r="OFH111" s="45"/>
      <c r="OFI111" s="45"/>
      <c r="OFJ111" s="45"/>
      <c r="OFK111" s="45"/>
      <c r="OFL111" s="45"/>
      <c r="OFM111" s="45"/>
      <c r="OFN111" s="45"/>
      <c r="OFO111" s="45"/>
      <c r="OFP111" s="45"/>
      <c r="OFQ111" s="45"/>
      <c r="OFR111" s="45"/>
      <c r="OFS111" s="45"/>
      <c r="OFT111" s="45"/>
      <c r="OFU111" s="45"/>
      <c r="OFV111" s="45"/>
      <c r="OFW111" s="45"/>
      <c r="OFX111" s="45"/>
      <c r="OFY111" s="45"/>
      <c r="OFZ111" s="45"/>
      <c r="OGA111" s="45"/>
      <c r="OGB111" s="45"/>
      <c r="OGC111" s="45"/>
      <c r="OGD111" s="45"/>
      <c r="OGE111" s="45"/>
      <c r="OGF111" s="45"/>
      <c r="OGG111" s="45"/>
      <c r="OGH111" s="45"/>
      <c r="OGI111" s="45"/>
      <c r="OGJ111" s="45"/>
      <c r="OGK111" s="45"/>
      <c r="OGL111" s="45"/>
      <c r="OGM111" s="45"/>
      <c r="OGN111" s="45"/>
      <c r="OGO111" s="45"/>
      <c r="OGP111" s="45"/>
      <c r="OGQ111" s="45"/>
      <c r="OGR111" s="45"/>
      <c r="OGS111" s="45"/>
      <c r="OGT111" s="45"/>
      <c r="OGU111" s="45"/>
      <c r="OGV111" s="45"/>
      <c r="OGW111" s="45"/>
      <c r="OGX111" s="45"/>
      <c r="OGY111" s="45"/>
      <c r="OGZ111" s="45"/>
      <c r="OHA111" s="45"/>
      <c r="OHB111" s="45"/>
      <c r="OHC111" s="45"/>
      <c r="OHD111" s="45"/>
      <c r="OHE111" s="45"/>
      <c r="OHF111" s="45"/>
      <c r="OHG111" s="45"/>
      <c r="OHH111" s="45"/>
      <c r="OHI111" s="45"/>
      <c r="OHJ111" s="45"/>
      <c r="OHK111" s="45"/>
      <c r="OHL111" s="45"/>
      <c r="OHM111" s="45"/>
      <c r="OHN111" s="45"/>
      <c r="OHO111" s="45"/>
      <c r="OHP111" s="45"/>
      <c r="OHQ111" s="45"/>
      <c r="OHR111" s="45"/>
      <c r="OHS111" s="45"/>
      <c r="OHT111" s="45"/>
      <c r="OHU111" s="45"/>
      <c r="OHV111" s="45"/>
      <c r="OHW111" s="45"/>
      <c r="OHX111" s="45"/>
      <c r="OHY111" s="45"/>
      <c r="OHZ111" s="45"/>
      <c r="OIA111" s="45"/>
      <c r="OIB111" s="45"/>
      <c r="OIC111" s="45"/>
      <c r="OID111" s="45"/>
      <c r="OIE111" s="45"/>
      <c r="OIF111" s="45"/>
      <c r="OIG111" s="45"/>
      <c r="OIH111" s="45"/>
      <c r="OII111" s="45"/>
      <c r="OIJ111" s="45"/>
      <c r="OIK111" s="45"/>
      <c r="OIL111" s="45"/>
      <c r="OIM111" s="45"/>
      <c r="OIN111" s="45"/>
      <c r="OIO111" s="45"/>
      <c r="OIP111" s="45"/>
      <c r="OIQ111" s="45"/>
      <c r="OIR111" s="45"/>
      <c r="OIS111" s="45"/>
      <c r="OIT111" s="45"/>
      <c r="OIU111" s="45"/>
      <c r="OIV111" s="45"/>
      <c r="OIW111" s="45"/>
      <c r="OIX111" s="45"/>
      <c r="OIY111" s="45"/>
      <c r="OIZ111" s="45"/>
      <c r="OJA111" s="45"/>
      <c r="OJB111" s="45"/>
      <c r="OJC111" s="45"/>
      <c r="OJD111" s="45"/>
      <c r="OJE111" s="45"/>
      <c r="OJF111" s="45"/>
      <c r="OJG111" s="45"/>
      <c r="OJH111" s="45"/>
      <c r="OJI111" s="45"/>
      <c r="OJJ111" s="45"/>
      <c r="OJK111" s="45"/>
      <c r="OJL111" s="45"/>
      <c r="OJM111" s="45"/>
      <c r="OJN111" s="45"/>
      <c r="OJO111" s="45"/>
      <c r="OJP111" s="45"/>
      <c r="OJQ111" s="45"/>
      <c r="OJR111" s="45"/>
      <c r="OJS111" s="45"/>
      <c r="OJT111" s="45"/>
      <c r="OJU111" s="45"/>
      <c r="OJV111" s="45"/>
      <c r="OJW111" s="45"/>
      <c r="OJX111" s="45"/>
      <c r="OJY111" s="45"/>
      <c r="OJZ111" s="45"/>
      <c r="OKA111" s="45"/>
      <c r="OKB111" s="45"/>
      <c r="OKC111" s="45"/>
      <c r="OKD111" s="45"/>
      <c r="OKE111" s="45"/>
      <c r="OKF111" s="45"/>
      <c r="OKG111" s="45"/>
      <c r="OKH111" s="45"/>
      <c r="OKI111" s="45"/>
      <c r="OKJ111" s="45"/>
      <c r="OKK111" s="45"/>
      <c r="OKL111" s="45"/>
      <c r="OKM111" s="45"/>
      <c r="OKN111" s="45"/>
      <c r="OKO111" s="45"/>
      <c r="OKP111" s="45"/>
      <c r="OKQ111" s="45"/>
      <c r="OKR111" s="45"/>
      <c r="OKS111" s="45"/>
      <c r="OKT111" s="45"/>
      <c r="OKU111" s="45"/>
      <c r="OKV111" s="45"/>
      <c r="OKW111" s="45"/>
      <c r="OKX111" s="45"/>
      <c r="OKY111" s="45"/>
      <c r="OKZ111" s="45"/>
      <c r="OLA111" s="45"/>
      <c r="OLB111" s="45"/>
      <c r="OLC111" s="45"/>
      <c r="OLD111" s="45"/>
      <c r="OLE111" s="45"/>
      <c r="OLF111" s="45"/>
      <c r="OLG111" s="45"/>
      <c r="OLH111" s="45"/>
      <c r="OLI111" s="45"/>
      <c r="OLJ111" s="45"/>
      <c r="OLK111" s="45"/>
      <c r="OLL111" s="45"/>
      <c r="OLM111" s="45"/>
      <c r="OLN111" s="45"/>
      <c r="OLO111" s="45"/>
      <c r="OLP111" s="45"/>
      <c r="OLQ111" s="45"/>
      <c r="OLR111" s="45"/>
      <c r="OLS111" s="45"/>
      <c r="OLT111" s="45"/>
      <c r="OLU111" s="45"/>
      <c r="OLV111" s="45"/>
      <c r="OLW111" s="45"/>
      <c r="OLX111" s="45"/>
      <c r="OLY111" s="45"/>
      <c r="OLZ111" s="45"/>
      <c r="OMA111" s="45"/>
      <c r="OMB111" s="45"/>
      <c r="OMC111" s="45"/>
      <c r="OMD111" s="45"/>
      <c r="OME111" s="45"/>
      <c r="OMF111" s="45"/>
      <c r="OMG111" s="45"/>
      <c r="OMH111" s="45"/>
      <c r="OMI111" s="45"/>
      <c r="OMJ111" s="45"/>
      <c r="OMK111" s="45"/>
      <c r="OML111" s="45"/>
      <c r="OMM111" s="45"/>
      <c r="OMN111" s="45"/>
      <c r="OMO111" s="45"/>
      <c r="OMP111" s="45"/>
      <c r="OMQ111" s="45"/>
      <c r="OMR111" s="45"/>
      <c r="OMS111" s="45"/>
      <c r="OMT111" s="45"/>
      <c r="OMU111" s="45"/>
      <c r="OMV111" s="45"/>
      <c r="OMW111" s="45"/>
      <c r="OMX111" s="45"/>
      <c r="OMY111" s="45"/>
      <c r="OMZ111" s="45"/>
      <c r="ONA111" s="45"/>
      <c r="ONB111" s="45"/>
      <c r="ONC111" s="45"/>
      <c r="OND111" s="45"/>
      <c r="ONE111" s="45"/>
      <c r="ONF111" s="45"/>
      <c r="ONG111" s="45"/>
      <c r="ONH111" s="45"/>
      <c r="ONI111" s="45"/>
      <c r="ONJ111" s="45"/>
      <c r="ONK111" s="45"/>
      <c r="ONL111" s="45"/>
      <c r="ONM111" s="45"/>
      <c r="ONN111" s="45"/>
      <c r="ONO111" s="45"/>
      <c r="ONP111" s="45"/>
      <c r="ONQ111" s="45"/>
      <c r="ONR111" s="45"/>
      <c r="ONS111" s="45"/>
      <c r="ONT111" s="45"/>
      <c r="ONU111" s="45"/>
      <c r="ONV111" s="45"/>
      <c r="ONW111" s="45"/>
      <c r="ONX111" s="45"/>
      <c r="ONY111" s="45"/>
      <c r="ONZ111" s="45"/>
      <c r="OOA111" s="45"/>
      <c r="OOB111" s="45"/>
      <c r="OOC111" s="45"/>
      <c r="OOD111" s="45"/>
      <c r="OOE111" s="45"/>
      <c r="OOF111" s="45"/>
      <c r="OOG111" s="45"/>
      <c r="OOH111" s="45"/>
      <c r="OOI111" s="45"/>
      <c r="OOJ111" s="45"/>
      <c r="OOK111" s="45"/>
      <c r="OOL111" s="45"/>
      <c r="OOM111" s="45"/>
      <c r="OON111" s="45"/>
      <c r="OOO111" s="45"/>
      <c r="OOP111" s="45"/>
      <c r="OOQ111" s="45"/>
      <c r="OOR111" s="45"/>
      <c r="OOS111" s="45"/>
      <c r="OOT111" s="45"/>
      <c r="OOU111" s="45"/>
      <c r="OOV111" s="45"/>
      <c r="OOW111" s="45"/>
      <c r="OOX111" s="45"/>
      <c r="OOY111" s="45"/>
      <c r="OOZ111" s="45"/>
      <c r="OPA111" s="45"/>
      <c r="OPB111" s="45"/>
      <c r="OPC111" s="45"/>
      <c r="OPD111" s="45"/>
      <c r="OPE111" s="45"/>
      <c r="OPF111" s="45"/>
      <c r="OPG111" s="45"/>
      <c r="OPH111" s="45"/>
      <c r="OPI111" s="45"/>
      <c r="OPJ111" s="45"/>
      <c r="OPK111" s="45"/>
      <c r="OPL111" s="45"/>
      <c r="OPM111" s="45"/>
      <c r="OPN111" s="45"/>
      <c r="OPO111" s="45"/>
      <c r="OPP111" s="45"/>
      <c r="OPQ111" s="45"/>
      <c r="OPR111" s="45"/>
      <c r="OPS111" s="45"/>
      <c r="OPT111" s="45"/>
      <c r="OPU111" s="45"/>
      <c r="OPV111" s="45"/>
      <c r="OPW111" s="45"/>
      <c r="OPX111" s="45"/>
      <c r="OPY111" s="45"/>
      <c r="OPZ111" s="45"/>
      <c r="OQA111" s="45"/>
      <c r="OQB111" s="45"/>
      <c r="OQC111" s="45"/>
      <c r="OQD111" s="45"/>
      <c r="OQE111" s="45"/>
      <c r="OQF111" s="45"/>
      <c r="OQG111" s="45"/>
      <c r="OQH111" s="45"/>
      <c r="OQI111" s="45"/>
      <c r="OQJ111" s="45"/>
      <c r="OQK111" s="45"/>
      <c r="OQL111" s="45"/>
      <c r="OQM111" s="45"/>
      <c r="OQN111" s="45"/>
      <c r="OQO111" s="45"/>
      <c r="OQP111" s="45"/>
      <c r="OQQ111" s="45"/>
      <c r="OQR111" s="45"/>
      <c r="OQS111" s="45"/>
      <c r="OQT111" s="45"/>
      <c r="OQU111" s="45"/>
      <c r="OQV111" s="45"/>
      <c r="OQW111" s="45"/>
      <c r="OQX111" s="45"/>
      <c r="OQY111" s="45"/>
      <c r="OQZ111" s="45"/>
      <c r="ORA111" s="45"/>
      <c r="ORB111" s="45"/>
      <c r="ORC111" s="45"/>
      <c r="ORD111" s="45"/>
      <c r="ORE111" s="45"/>
      <c r="ORF111" s="45"/>
      <c r="ORG111" s="45"/>
      <c r="ORH111" s="45"/>
      <c r="ORI111" s="45"/>
      <c r="ORJ111" s="45"/>
      <c r="ORK111" s="45"/>
      <c r="ORL111" s="45"/>
      <c r="ORM111" s="45"/>
      <c r="ORN111" s="45"/>
      <c r="ORO111" s="45"/>
      <c r="ORP111" s="45"/>
      <c r="ORQ111" s="45"/>
      <c r="ORR111" s="45"/>
      <c r="ORS111" s="45"/>
      <c r="ORT111" s="45"/>
      <c r="ORU111" s="45"/>
      <c r="ORV111" s="45"/>
      <c r="ORW111" s="45"/>
      <c r="ORX111" s="45"/>
      <c r="ORY111" s="45"/>
      <c r="ORZ111" s="45"/>
      <c r="OSA111" s="45"/>
      <c r="OSB111" s="45"/>
      <c r="OSC111" s="45"/>
      <c r="OSD111" s="45"/>
      <c r="OSE111" s="45"/>
      <c r="OSF111" s="45"/>
      <c r="OSG111" s="45"/>
      <c r="OSH111" s="45"/>
      <c r="OSI111" s="45"/>
      <c r="OSJ111" s="45"/>
      <c r="OSK111" s="45"/>
      <c r="OSL111" s="45"/>
      <c r="OSM111" s="45"/>
      <c r="OSN111" s="45"/>
      <c r="OSO111" s="45"/>
      <c r="OSP111" s="45"/>
      <c r="OSQ111" s="45"/>
      <c r="OSR111" s="45"/>
      <c r="OSS111" s="45"/>
      <c r="OST111" s="45"/>
      <c r="OSU111" s="45"/>
      <c r="OSV111" s="45"/>
      <c r="OSW111" s="45"/>
      <c r="OSX111" s="45"/>
      <c r="OSY111" s="45"/>
      <c r="OSZ111" s="45"/>
      <c r="OTA111" s="45"/>
      <c r="OTB111" s="45"/>
      <c r="OTC111" s="45"/>
      <c r="OTD111" s="45"/>
      <c r="OTE111" s="45"/>
      <c r="OTF111" s="45"/>
      <c r="OTG111" s="45"/>
      <c r="OTH111" s="45"/>
      <c r="OTI111" s="45"/>
      <c r="OTJ111" s="45"/>
      <c r="OTK111" s="45"/>
      <c r="OTL111" s="45"/>
      <c r="OTM111" s="45"/>
      <c r="OTN111" s="45"/>
      <c r="OTO111" s="45"/>
      <c r="OTP111" s="45"/>
      <c r="OTQ111" s="45"/>
      <c r="OTR111" s="45"/>
      <c r="OTS111" s="45"/>
      <c r="OTT111" s="45"/>
      <c r="OTU111" s="45"/>
      <c r="OTV111" s="45"/>
      <c r="OTW111" s="45"/>
      <c r="OTX111" s="45"/>
      <c r="OTY111" s="45"/>
      <c r="OTZ111" s="45"/>
      <c r="OUA111" s="45"/>
      <c r="OUB111" s="45"/>
      <c r="OUC111" s="45"/>
      <c r="OUD111" s="45"/>
      <c r="OUE111" s="45"/>
      <c r="OUF111" s="45"/>
      <c r="OUG111" s="45"/>
      <c r="OUH111" s="45"/>
      <c r="OUI111" s="45"/>
      <c r="OUJ111" s="45"/>
      <c r="OUK111" s="45"/>
      <c r="OUL111" s="45"/>
      <c r="OUM111" s="45"/>
      <c r="OUN111" s="45"/>
      <c r="OUO111" s="45"/>
      <c r="OUP111" s="45"/>
      <c r="OUQ111" s="45"/>
      <c r="OUR111" s="45"/>
      <c r="OUS111" s="45"/>
      <c r="OUT111" s="45"/>
      <c r="OUU111" s="45"/>
      <c r="OUV111" s="45"/>
      <c r="OUW111" s="45"/>
      <c r="OUX111" s="45"/>
      <c r="OUY111" s="45"/>
      <c r="OUZ111" s="45"/>
      <c r="OVA111" s="45"/>
      <c r="OVB111" s="45"/>
      <c r="OVC111" s="45"/>
      <c r="OVD111" s="45"/>
      <c r="OVE111" s="45"/>
      <c r="OVF111" s="45"/>
      <c r="OVG111" s="45"/>
      <c r="OVH111" s="45"/>
      <c r="OVI111" s="45"/>
      <c r="OVJ111" s="45"/>
      <c r="OVK111" s="45"/>
      <c r="OVL111" s="45"/>
      <c r="OVM111" s="45"/>
      <c r="OVN111" s="45"/>
      <c r="OVO111" s="45"/>
      <c r="OVP111" s="45"/>
      <c r="OVQ111" s="45"/>
      <c r="OVR111" s="45"/>
      <c r="OVS111" s="45"/>
      <c r="OVT111" s="45"/>
      <c r="OVU111" s="45"/>
      <c r="OVV111" s="45"/>
      <c r="OVW111" s="45"/>
      <c r="OVX111" s="45"/>
      <c r="OVY111" s="45"/>
      <c r="OVZ111" s="45"/>
      <c r="OWA111" s="45"/>
      <c r="OWB111" s="45"/>
      <c r="OWC111" s="45"/>
      <c r="OWD111" s="45"/>
      <c r="OWE111" s="45"/>
      <c r="OWF111" s="45"/>
      <c r="OWG111" s="45"/>
      <c r="OWH111" s="45"/>
      <c r="OWI111" s="45"/>
      <c r="OWJ111" s="45"/>
      <c r="OWK111" s="45"/>
      <c r="OWL111" s="45"/>
      <c r="OWM111" s="45"/>
      <c r="OWN111" s="45"/>
      <c r="OWO111" s="45"/>
      <c r="OWP111" s="45"/>
      <c r="OWQ111" s="45"/>
      <c r="OWR111" s="45"/>
      <c r="OWS111" s="45"/>
      <c r="OWT111" s="45"/>
      <c r="OWU111" s="45"/>
      <c r="OWV111" s="45"/>
      <c r="OWW111" s="45"/>
      <c r="OWX111" s="45"/>
      <c r="OWY111" s="45"/>
      <c r="OWZ111" s="45"/>
      <c r="OXA111" s="45"/>
      <c r="OXB111" s="45"/>
      <c r="OXC111" s="45"/>
      <c r="OXD111" s="45"/>
      <c r="OXE111" s="45"/>
      <c r="OXF111" s="45"/>
      <c r="OXG111" s="45"/>
      <c r="OXH111" s="45"/>
      <c r="OXI111" s="45"/>
      <c r="OXJ111" s="45"/>
      <c r="OXK111" s="45"/>
      <c r="OXL111" s="45"/>
      <c r="OXM111" s="45"/>
      <c r="OXN111" s="45"/>
      <c r="OXO111" s="45"/>
      <c r="OXP111" s="45"/>
      <c r="OXQ111" s="45"/>
      <c r="OXR111" s="45"/>
      <c r="OXS111" s="45"/>
      <c r="OXT111" s="45"/>
      <c r="OXU111" s="45"/>
      <c r="OXV111" s="45"/>
      <c r="OXW111" s="45"/>
      <c r="OXX111" s="45"/>
      <c r="OXY111" s="45"/>
      <c r="OXZ111" s="45"/>
      <c r="OYA111" s="45"/>
      <c r="OYB111" s="45"/>
      <c r="OYC111" s="45"/>
      <c r="OYD111" s="45"/>
      <c r="OYE111" s="45"/>
      <c r="OYF111" s="45"/>
      <c r="OYG111" s="45"/>
      <c r="OYH111" s="45"/>
      <c r="OYI111" s="45"/>
      <c r="OYJ111" s="45"/>
      <c r="OYK111" s="45"/>
      <c r="OYL111" s="45"/>
      <c r="OYM111" s="45"/>
      <c r="OYN111" s="45"/>
      <c r="OYO111" s="45"/>
      <c r="OYP111" s="45"/>
      <c r="OYQ111" s="45"/>
      <c r="OYR111" s="45"/>
      <c r="OYS111" s="45"/>
      <c r="OYT111" s="45"/>
      <c r="OYU111" s="45"/>
      <c r="OYV111" s="45"/>
      <c r="OYW111" s="45"/>
      <c r="OYX111" s="45"/>
      <c r="OYY111" s="45"/>
      <c r="OYZ111" s="45"/>
      <c r="OZA111" s="45"/>
      <c r="OZB111" s="45"/>
      <c r="OZC111" s="45"/>
      <c r="OZD111" s="45"/>
      <c r="OZE111" s="45"/>
      <c r="OZF111" s="45"/>
      <c r="OZG111" s="45"/>
      <c r="OZH111" s="45"/>
      <c r="OZI111" s="45"/>
      <c r="OZJ111" s="45"/>
      <c r="OZK111" s="45"/>
      <c r="OZL111" s="45"/>
      <c r="OZM111" s="45"/>
      <c r="OZN111" s="45"/>
      <c r="OZO111" s="45"/>
      <c r="OZP111" s="45"/>
      <c r="OZQ111" s="45"/>
      <c r="OZR111" s="45"/>
      <c r="OZS111" s="45"/>
      <c r="OZT111" s="45"/>
      <c r="OZU111" s="45"/>
      <c r="OZV111" s="45"/>
      <c r="OZW111" s="45"/>
      <c r="OZX111" s="45"/>
      <c r="OZY111" s="45"/>
      <c r="OZZ111" s="45"/>
      <c r="PAA111" s="45"/>
      <c r="PAB111" s="45"/>
      <c r="PAC111" s="45"/>
      <c r="PAD111" s="45"/>
      <c r="PAE111" s="45"/>
      <c r="PAF111" s="45"/>
      <c r="PAG111" s="45"/>
      <c r="PAH111" s="45"/>
      <c r="PAI111" s="45"/>
      <c r="PAJ111" s="45"/>
      <c r="PAK111" s="45"/>
      <c r="PAL111" s="45"/>
      <c r="PAM111" s="45"/>
      <c r="PAN111" s="45"/>
      <c r="PAO111" s="45"/>
      <c r="PAP111" s="45"/>
      <c r="PAQ111" s="45"/>
      <c r="PAR111" s="45"/>
      <c r="PAS111" s="45"/>
      <c r="PAT111" s="45"/>
      <c r="PAU111" s="45"/>
      <c r="PAV111" s="45"/>
      <c r="PAW111" s="45"/>
      <c r="PAX111" s="45"/>
      <c r="PAY111" s="45"/>
      <c r="PAZ111" s="45"/>
      <c r="PBA111" s="45"/>
      <c r="PBB111" s="45"/>
      <c r="PBC111" s="45"/>
      <c r="PBD111" s="45"/>
      <c r="PBE111" s="45"/>
      <c r="PBF111" s="45"/>
      <c r="PBG111" s="45"/>
      <c r="PBH111" s="45"/>
      <c r="PBI111" s="45"/>
      <c r="PBJ111" s="45"/>
      <c r="PBK111" s="45"/>
      <c r="PBL111" s="45"/>
      <c r="PBM111" s="45"/>
      <c r="PBN111" s="45"/>
      <c r="PBO111" s="45"/>
      <c r="PBP111" s="45"/>
      <c r="PBQ111" s="45"/>
      <c r="PBR111" s="45"/>
      <c r="PBS111" s="45"/>
      <c r="PBT111" s="45"/>
      <c r="PBU111" s="45"/>
      <c r="PBV111" s="45"/>
      <c r="PBW111" s="45"/>
      <c r="PBX111" s="45"/>
      <c r="PBY111" s="45"/>
      <c r="PBZ111" s="45"/>
      <c r="PCA111" s="45"/>
      <c r="PCB111" s="45"/>
      <c r="PCC111" s="45"/>
      <c r="PCD111" s="45"/>
      <c r="PCE111" s="45"/>
      <c r="PCF111" s="45"/>
      <c r="PCG111" s="45"/>
      <c r="PCH111" s="45"/>
      <c r="PCI111" s="45"/>
      <c r="PCJ111" s="45"/>
      <c r="PCK111" s="45"/>
      <c r="PCL111" s="45"/>
      <c r="PCM111" s="45"/>
      <c r="PCN111" s="45"/>
      <c r="PCO111" s="45"/>
      <c r="PCP111" s="45"/>
      <c r="PCQ111" s="45"/>
      <c r="PCR111" s="45"/>
      <c r="PCS111" s="45"/>
      <c r="PCT111" s="45"/>
      <c r="PCU111" s="45"/>
      <c r="PCV111" s="45"/>
      <c r="PCW111" s="45"/>
      <c r="PCX111" s="45"/>
      <c r="PCY111" s="45"/>
      <c r="PCZ111" s="45"/>
      <c r="PDA111" s="45"/>
      <c r="PDB111" s="45"/>
      <c r="PDC111" s="45"/>
      <c r="PDD111" s="45"/>
      <c r="PDE111" s="45"/>
      <c r="PDF111" s="45"/>
      <c r="PDG111" s="45"/>
      <c r="PDH111" s="45"/>
      <c r="PDI111" s="45"/>
      <c r="PDJ111" s="45"/>
      <c r="PDK111" s="45"/>
      <c r="PDL111" s="45"/>
      <c r="PDM111" s="45"/>
      <c r="PDN111" s="45"/>
      <c r="PDO111" s="45"/>
      <c r="PDP111" s="45"/>
      <c r="PDQ111" s="45"/>
      <c r="PDR111" s="45"/>
      <c r="PDS111" s="45"/>
      <c r="PDT111" s="45"/>
      <c r="PDU111" s="45"/>
      <c r="PDV111" s="45"/>
      <c r="PDW111" s="45"/>
      <c r="PDX111" s="45"/>
      <c r="PDY111" s="45"/>
      <c r="PDZ111" s="45"/>
      <c r="PEA111" s="45"/>
      <c r="PEB111" s="45"/>
      <c r="PEC111" s="45"/>
      <c r="PED111" s="45"/>
      <c r="PEE111" s="45"/>
      <c r="PEF111" s="45"/>
      <c r="PEG111" s="45"/>
      <c r="PEH111" s="45"/>
      <c r="PEI111" s="45"/>
      <c r="PEJ111" s="45"/>
      <c r="PEK111" s="45"/>
      <c r="PEL111" s="45"/>
      <c r="PEM111" s="45"/>
      <c r="PEN111" s="45"/>
      <c r="PEO111" s="45"/>
      <c r="PEP111" s="45"/>
      <c r="PEQ111" s="45"/>
      <c r="PER111" s="45"/>
      <c r="PES111" s="45"/>
      <c r="PET111" s="45"/>
      <c r="PEU111" s="45"/>
      <c r="PEV111" s="45"/>
      <c r="PEW111" s="45"/>
      <c r="PEX111" s="45"/>
      <c r="PEY111" s="45"/>
      <c r="PEZ111" s="45"/>
      <c r="PFA111" s="45"/>
      <c r="PFB111" s="45"/>
      <c r="PFC111" s="45"/>
      <c r="PFD111" s="45"/>
      <c r="PFE111" s="45"/>
      <c r="PFF111" s="45"/>
      <c r="PFG111" s="45"/>
      <c r="PFH111" s="45"/>
      <c r="PFI111" s="45"/>
      <c r="PFJ111" s="45"/>
      <c r="PFK111" s="45"/>
      <c r="PFL111" s="45"/>
      <c r="PFM111" s="45"/>
      <c r="PFN111" s="45"/>
      <c r="PFO111" s="45"/>
      <c r="PFP111" s="45"/>
      <c r="PFQ111" s="45"/>
      <c r="PFR111" s="45"/>
      <c r="PFS111" s="45"/>
      <c r="PFT111" s="45"/>
      <c r="PFU111" s="45"/>
      <c r="PFV111" s="45"/>
      <c r="PFW111" s="45"/>
      <c r="PFX111" s="45"/>
      <c r="PFY111" s="45"/>
      <c r="PFZ111" s="45"/>
      <c r="PGA111" s="45"/>
      <c r="PGB111" s="45"/>
      <c r="PGC111" s="45"/>
      <c r="PGD111" s="45"/>
      <c r="PGE111" s="45"/>
      <c r="PGF111" s="45"/>
      <c r="PGG111" s="45"/>
      <c r="PGH111" s="45"/>
      <c r="PGI111" s="45"/>
      <c r="PGJ111" s="45"/>
      <c r="PGK111" s="45"/>
      <c r="PGL111" s="45"/>
      <c r="PGM111" s="45"/>
      <c r="PGN111" s="45"/>
      <c r="PGO111" s="45"/>
      <c r="PGP111" s="45"/>
      <c r="PGQ111" s="45"/>
      <c r="PGR111" s="45"/>
      <c r="PGS111" s="45"/>
      <c r="PGT111" s="45"/>
      <c r="PGU111" s="45"/>
      <c r="PGV111" s="45"/>
      <c r="PGW111" s="45"/>
      <c r="PGX111" s="45"/>
      <c r="PGY111" s="45"/>
      <c r="PGZ111" s="45"/>
      <c r="PHA111" s="45"/>
      <c r="PHB111" s="45"/>
      <c r="PHC111" s="45"/>
      <c r="PHD111" s="45"/>
      <c r="PHE111" s="45"/>
      <c r="PHF111" s="45"/>
      <c r="PHG111" s="45"/>
      <c r="PHH111" s="45"/>
      <c r="PHI111" s="45"/>
      <c r="PHJ111" s="45"/>
      <c r="PHK111" s="45"/>
      <c r="PHL111" s="45"/>
      <c r="PHM111" s="45"/>
      <c r="PHN111" s="45"/>
      <c r="PHO111" s="45"/>
      <c r="PHP111" s="45"/>
      <c r="PHQ111" s="45"/>
      <c r="PHR111" s="45"/>
      <c r="PHS111" s="45"/>
      <c r="PHT111" s="45"/>
      <c r="PHU111" s="45"/>
      <c r="PHV111" s="45"/>
      <c r="PHW111" s="45"/>
      <c r="PHX111" s="45"/>
      <c r="PHY111" s="45"/>
      <c r="PHZ111" s="45"/>
      <c r="PIA111" s="45"/>
      <c r="PIB111" s="45"/>
      <c r="PIC111" s="45"/>
      <c r="PID111" s="45"/>
      <c r="PIE111" s="45"/>
      <c r="PIF111" s="45"/>
      <c r="PIG111" s="45"/>
      <c r="PIH111" s="45"/>
      <c r="PII111" s="45"/>
      <c r="PIJ111" s="45"/>
      <c r="PIK111" s="45"/>
      <c r="PIL111" s="45"/>
      <c r="PIM111" s="45"/>
      <c r="PIN111" s="45"/>
      <c r="PIO111" s="45"/>
      <c r="PIP111" s="45"/>
      <c r="PIQ111" s="45"/>
      <c r="PIR111" s="45"/>
      <c r="PIS111" s="45"/>
      <c r="PIT111" s="45"/>
      <c r="PIU111" s="45"/>
      <c r="PIV111" s="45"/>
      <c r="PIW111" s="45"/>
      <c r="PIX111" s="45"/>
      <c r="PIY111" s="45"/>
      <c r="PIZ111" s="45"/>
      <c r="PJA111" s="45"/>
      <c r="PJB111" s="45"/>
      <c r="PJC111" s="45"/>
      <c r="PJD111" s="45"/>
      <c r="PJE111" s="45"/>
      <c r="PJF111" s="45"/>
      <c r="PJG111" s="45"/>
      <c r="PJH111" s="45"/>
      <c r="PJI111" s="45"/>
      <c r="PJJ111" s="45"/>
      <c r="PJK111" s="45"/>
      <c r="PJL111" s="45"/>
      <c r="PJM111" s="45"/>
      <c r="PJN111" s="45"/>
      <c r="PJO111" s="45"/>
      <c r="PJP111" s="45"/>
      <c r="PJQ111" s="45"/>
      <c r="PJR111" s="45"/>
      <c r="PJS111" s="45"/>
      <c r="PJT111" s="45"/>
      <c r="PJU111" s="45"/>
      <c r="PJV111" s="45"/>
      <c r="PJW111" s="45"/>
      <c r="PJX111" s="45"/>
      <c r="PJY111" s="45"/>
      <c r="PJZ111" s="45"/>
      <c r="PKA111" s="45"/>
      <c r="PKB111" s="45"/>
      <c r="PKC111" s="45"/>
      <c r="PKD111" s="45"/>
      <c r="PKE111" s="45"/>
      <c r="PKF111" s="45"/>
      <c r="PKG111" s="45"/>
      <c r="PKH111" s="45"/>
      <c r="PKI111" s="45"/>
      <c r="PKJ111" s="45"/>
      <c r="PKK111" s="45"/>
      <c r="PKL111" s="45"/>
      <c r="PKM111" s="45"/>
      <c r="PKN111" s="45"/>
      <c r="PKO111" s="45"/>
      <c r="PKP111" s="45"/>
      <c r="PKQ111" s="45"/>
      <c r="PKR111" s="45"/>
      <c r="PKS111" s="45"/>
      <c r="PKT111" s="45"/>
      <c r="PKU111" s="45"/>
      <c r="PKV111" s="45"/>
      <c r="PKW111" s="45"/>
      <c r="PKX111" s="45"/>
      <c r="PKY111" s="45"/>
      <c r="PKZ111" s="45"/>
      <c r="PLA111" s="45"/>
      <c r="PLB111" s="45"/>
      <c r="PLC111" s="45"/>
      <c r="PLD111" s="45"/>
      <c r="PLE111" s="45"/>
      <c r="PLF111" s="45"/>
      <c r="PLG111" s="45"/>
      <c r="PLH111" s="45"/>
      <c r="PLI111" s="45"/>
      <c r="PLJ111" s="45"/>
      <c r="PLK111" s="45"/>
      <c r="PLL111" s="45"/>
      <c r="PLM111" s="45"/>
      <c r="PLN111" s="45"/>
      <c r="PLO111" s="45"/>
      <c r="PLP111" s="45"/>
      <c r="PLQ111" s="45"/>
      <c r="PLR111" s="45"/>
      <c r="PLS111" s="45"/>
      <c r="PLT111" s="45"/>
      <c r="PLU111" s="45"/>
      <c r="PLV111" s="45"/>
      <c r="PLW111" s="45"/>
      <c r="PLX111" s="45"/>
      <c r="PLY111" s="45"/>
      <c r="PLZ111" s="45"/>
      <c r="PMA111" s="45"/>
      <c r="PMB111" s="45"/>
      <c r="PMC111" s="45"/>
      <c r="PMD111" s="45"/>
      <c r="PME111" s="45"/>
      <c r="PMF111" s="45"/>
      <c r="PMG111" s="45"/>
      <c r="PMH111" s="45"/>
      <c r="PMI111" s="45"/>
      <c r="PMJ111" s="45"/>
      <c r="PMK111" s="45"/>
      <c r="PML111" s="45"/>
      <c r="PMM111" s="45"/>
      <c r="PMN111" s="45"/>
      <c r="PMO111" s="45"/>
      <c r="PMP111" s="45"/>
      <c r="PMQ111" s="45"/>
      <c r="PMR111" s="45"/>
      <c r="PMS111" s="45"/>
      <c r="PMT111" s="45"/>
      <c r="PMU111" s="45"/>
      <c r="PMV111" s="45"/>
      <c r="PMW111" s="45"/>
      <c r="PMX111" s="45"/>
      <c r="PMY111" s="45"/>
      <c r="PMZ111" s="45"/>
      <c r="PNA111" s="45"/>
      <c r="PNB111" s="45"/>
      <c r="PNC111" s="45"/>
      <c r="PND111" s="45"/>
      <c r="PNE111" s="45"/>
      <c r="PNF111" s="45"/>
      <c r="PNG111" s="45"/>
      <c r="PNH111" s="45"/>
      <c r="PNI111" s="45"/>
      <c r="PNJ111" s="45"/>
      <c r="PNK111" s="45"/>
      <c r="PNL111" s="45"/>
      <c r="PNM111" s="45"/>
      <c r="PNN111" s="45"/>
      <c r="PNO111" s="45"/>
      <c r="PNP111" s="45"/>
      <c r="PNQ111" s="45"/>
      <c r="PNR111" s="45"/>
      <c r="PNS111" s="45"/>
      <c r="PNT111" s="45"/>
      <c r="PNU111" s="45"/>
      <c r="PNV111" s="45"/>
      <c r="PNW111" s="45"/>
      <c r="PNX111" s="45"/>
      <c r="PNY111" s="45"/>
      <c r="PNZ111" s="45"/>
      <c r="POA111" s="45"/>
      <c r="POB111" s="45"/>
      <c r="POC111" s="45"/>
      <c r="POD111" s="45"/>
      <c r="POE111" s="45"/>
      <c r="POF111" s="45"/>
      <c r="POG111" s="45"/>
      <c r="POH111" s="45"/>
      <c r="POI111" s="45"/>
      <c r="POJ111" s="45"/>
      <c r="POK111" s="45"/>
      <c r="POL111" s="45"/>
      <c r="POM111" s="45"/>
      <c r="PON111" s="45"/>
      <c r="POO111" s="45"/>
      <c r="POP111" s="45"/>
      <c r="POQ111" s="45"/>
      <c r="POR111" s="45"/>
      <c r="POS111" s="45"/>
      <c r="POT111" s="45"/>
      <c r="POU111" s="45"/>
      <c r="POV111" s="45"/>
      <c r="POW111" s="45"/>
      <c r="POX111" s="45"/>
      <c r="POY111" s="45"/>
      <c r="POZ111" s="45"/>
      <c r="PPA111" s="45"/>
      <c r="PPB111" s="45"/>
      <c r="PPC111" s="45"/>
      <c r="PPD111" s="45"/>
      <c r="PPE111" s="45"/>
      <c r="PPF111" s="45"/>
      <c r="PPG111" s="45"/>
      <c r="PPH111" s="45"/>
      <c r="PPI111" s="45"/>
      <c r="PPJ111" s="45"/>
      <c r="PPK111" s="45"/>
      <c r="PPL111" s="45"/>
      <c r="PPM111" s="45"/>
      <c r="PPN111" s="45"/>
      <c r="PPO111" s="45"/>
      <c r="PPP111" s="45"/>
      <c r="PPQ111" s="45"/>
      <c r="PPR111" s="45"/>
      <c r="PPS111" s="45"/>
      <c r="PPT111" s="45"/>
      <c r="PPU111" s="45"/>
      <c r="PPV111" s="45"/>
      <c r="PPW111" s="45"/>
      <c r="PPX111" s="45"/>
      <c r="PPY111" s="45"/>
      <c r="PPZ111" s="45"/>
      <c r="PQA111" s="45"/>
      <c r="PQB111" s="45"/>
      <c r="PQC111" s="45"/>
      <c r="PQD111" s="45"/>
      <c r="PQE111" s="45"/>
      <c r="PQF111" s="45"/>
      <c r="PQG111" s="45"/>
      <c r="PQH111" s="45"/>
      <c r="PQI111" s="45"/>
      <c r="PQJ111" s="45"/>
      <c r="PQK111" s="45"/>
      <c r="PQL111" s="45"/>
      <c r="PQM111" s="45"/>
      <c r="PQN111" s="45"/>
      <c r="PQO111" s="45"/>
      <c r="PQP111" s="45"/>
      <c r="PQQ111" s="45"/>
      <c r="PQR111" s="45"/>
      <c r="PQS111" s="45"/>
      <c r="PQT111" s="45"/>
      <c r="PQU111" s="45"/>
      <c r="PQV111" s="45"/>
      <c r="PQW111" s="45"/>
      <c r="PQX111" s="45"/>
      <c r="PQY111" s="45"/>
      <c r="PQZ111" s="45"/>
      <c r="PRA111" s="45"/>
      <c r="PRB111" s="45"/>
      <c r="PRC111" s="45"/>
      <c r="PRD111" s="45"/>
      <c r="PRE111" s="45"/>
      <c r="PRF111" s="45"/>
      <c r="PRG111" s="45"/>
      <c r="PRH111" s="45"/>
      <c r="PRI111" s="45"/>
      <c r="PRJ111" s="45"/>
      <c r="PRK111" s="45"/>
      <c r="PRL111" s="45"/>
      <c r="PRM111" s="45"/>
      <c r="PRN111" s="45"/>
      <c r="PRO111" s="45"/>
      <c r="PRP111" s="45"/>
      <c r="PRQ111" s="45"/>
      <c r="PRR111" s="45"/>
      <c r="PRS111" s="45"/>
      <c r="PRT111" s="45"/>
      <c r="PRU111" s="45"/>
      <c r="PRV111" s="45"/>
      <c r="PRW111" s="45"/>
      <c r="PRX111" s="45"/>
      <c r="PRY111" s="45"/>
      <c r="PRZ111" s="45"/>
      <c r="PSA111" s="45"/>
      <c r="PSB111" s="45"/>
      <c r="PSC111" s="45"/>
      <c r="PSD111" s="45"/>
      <c r="PSE111" s="45"/>
      <c r="PSF111" s="45"/>
      <c r="PSG111" s="45"/>
      <c r="PSH111" s="45"/>
      <c r="PSI111" s="45"/>
      <c r="PSJ111" s="45"/>
      <c r="PSK111" s="45"/>
      <c r="PSL111" s="45"/>
      <c r="PSM111" s="45"/>
      <c r="PSN111" s="45"/>
      <c r="PSO111" s="45"/>
      <c r="PSP111" s="45"/>
      <c r="PSQ111" s="45"/>
      <c r="PSR111" s="45"/>
      <c r="PSS111" s="45"/>
      <c r="PST111" s="45"/>
      <c r="PSU111" s="45"/>
      <c r="PSV111" s="45"/>
      <c r="PSW111" s="45"/>
      <c r="PSX111" s="45"/>
      <c r="PSY111" s="45"/>
      <c r="PSZ111" s="45"/>
      <c r="PTA111" s="45"/>
      <c r="PTB111" s="45"/>
      <c r="PTC111" s="45"/>
      <c r="PTD111" s="45"/>
      <c r="PTE111" s="45"/>
      <c r="PTF111" s="45"/>
      <c r="PTG111" s="45"/>
      <c r="PTH111" s="45"/>
      <c r="PTI111" s="45"/>
      <c r="PTJ111" s="45"/>
      <c r="PTK111" s="45"/>
      <c r="PTL111" s="45"/>
      <c r="PTM111" s="45"/>
      <c r="PTN111" s="45"/>
      <c r="PTO111" s="45"/>
      <c r="PTP111" s="45"/>
      <c r="PTQ111" s="45"/>
      <c r="PTR111" s="45"/>
      <c r="PTS111" s="45"/>
      <c r="PTT111" s="45"/>
      <c r="PTU111" s="45"/>
      <c r="PTV111" s="45"/>
      <c r="PTW111" s="45"/>
      <c r="PTX111" s="45"/>
      <c r="PTY111" s="45"/>
      <c r="PTZ111" s="45"/>
      <c r="PUA111" s="45"/>
      <c r="PUB111" s="45"/>
      <c r="PUC111" s="45"/>
      <c r="PUD111" s="45"/>
      <c r="PUE111" s="45"/>
      <c r="PUF111" s="45"/>
      <c r="PUG111" s="45"/>
      <c r="PUH111" s="45"/>
      <c r="PUI111" s="45"/>
      <c r="PUJ111" s="45"/>
      <c r="PUK111" s="45"/>
      <c r="PUL111" s="45"/>
      <c r="PUM111" s="45"/>
      <c r="PUN111" s="45"/>
      <c r="PUO111" s="45"/>
      <c r="PUP111" s="45"/>
      <c r="PUQ111" s="45"/>
      <c r="PUR111" s="45"/>
      <c r="PUS111" s="45"/>
      <c r="PUT111" s="45"/>
      <c r="PUU111" s="45"/>
      <c r="PUV111" s="45"/>
      <c r="PUW111" s="45"/>
      <c r="PUX111" s="45"/>
      <c r="PUY111" s="45"/>
      <c r="PUZ111" s="45"/>
      <c r="PVA111" s="45"/>
      <c r="PVB111" s="45"/>
      <c r="PVC111" s="45"/>
      <c r="PVD111" s="45"/>
      <c r="PVE111" s="45"/>
      <c r="PVF111" s="45"/>
      <c r="PVG111" s="45"/>
      <c r="PVH111" s="45"/>
      <c r="PVI111" s="45"/>
      <c r="PVJ111" s="45"/>
      <c r="PVK111" s="45"/>
      <c r="PVL111" s="45"/>
      <c r="PVM111" s="45"/>
      <c r="PVN111" s="45"/>
      <c r="PVO111" s="45"/>
      <c r="PVP111" s="45"/>
      <c r="PVQ111" s="45"/>
      <c r="PVR111" s="45"/>
      <c r="PVS111" s="45"/>
      <c r="PVT111" s="45"/>
      <c r="PVU111" s="45"/>
      <c r="PVV111" s="45"/>
      <c r="PVW111" s="45"/>
      <c r="PVX111" s="45"/>
      <c r="PVY111" s="45"/>
      <c r="PVZ111" s="45"/>
      <c r="PWA111" s="45"/>
      <c r="PWB111" s="45"/>
      <c r="PWC111" s="45"/>
      <c r="PWD111" s="45"/>
      <c r="PWE111" s="45"/>
      <c r="PWF111" s="45"/>
      <c r="PWG111" s="45"/>
      <c r="PWH111" s="45"/>
      <c r="PWI111" s="45"/>
      <c r="PWJ111" s="45"/>
      <c r="PWK111" s="45"/>
      <c r="PWL111" s="45"/>
      <c r="PWM111" s="45"/>
      <c r="PWN111" s="45"/>
      <c r="PWO111" s="45"/>
      <c r="PWP111" s="45"/>
      <c r="PWQ111" s="45"/>
      <c r="PWR111" s="45"/>
      <c r="PWS111" s="45"/>
      <c r="PWT111" s="45"/>
      <c r="PWU111" s="45"/>
      <c r="PWV111" s="45"/>
      <c r="PWW111" s="45"/>
      <c r="PWX111" s="45"/>
      <c r="PWY111" s="45"/>
      <c r="PWZ111" s="45"/>
      <c r="PXA111" s="45"/>
      <c r="PXB111" s="45"/>
      <c r="PXC111" s="45"/>
      <c r="PXD111" s="45"/>
      <c r="PXE111" s="45"/>
      <c r="PXF111" s="45"/>
      <c r="PXG111" s="45"/>
      <c r="PXH111" s="45"/>
      <c r="PXI111" s="45"/>
      <c r="PXJ111" s="45"/>
      <c r="PXK111" s="45"/>
      <c r="PXL111" s="45"/>
      <c r="PXM111" s="45"/>
      <c r="PXN111" s="45"/>
      <c r="PXO111" s="45"/>
      <c r="PXP111" s="45"/>
      <c r="PXQ111" s="45"/>
      <c r="PXR111" s="45"/>
      <c r="PXS111" s="45"/>
      <c r="PXT111" s="45"/>
      <c r="PXU111" s="45"/>
      <c r="PXV111" s="45"/>
      <c r="PXW111" s="45"/>
      <c r="PXX111" s="45"/>
      <c r="PXY111" s="45"/>
      <c r="PXZ111" s="45"/>
      <c r="PYA111" s="45"/>
      <c r="PYB111" s="45"/>
      <c r="PYC111" s="45"/>
      <c r="PYD111" s="45"/>
      <c r="PYE111" s="45"/>
      <c r="PYF111" s="45"/>
      <c r="PYG111" s="45"/>
      <c r="PYH111" s="45"/>
      <c r="PYI111" s="45"/>
      <c r="PYJ111" s="45"/>
      <c r="PYK111" s="45"/>
      <c r="PYL111" s="45"/>
      <c r="PYM111" s="45"/>
      <c r="PYN111" s="45"/>
      <c r="PYO111" s="45"/>
      <c r="PYP111" s="45"/>
      <c r="PYQ111" s="45"/>
      <c r="PYR111" s="45"/>
      <c r="PYS111" s="45"/>
      <c r="PYT111" s="45"/>
      <c r="PYU111" s="45"/>
      <c r="PYV111" s="45"/>
      <c r="PYW111" s="45"/>
      <c r="PYX111" s="45"/>
      <c r="PYY111" s="45"/>
      <c r="PYZ111" s="45"/>
      <c r="PZA111" s="45"/>
      <c r="PZB111" s="45"/>
      <c r="PZC111" s="45"/>
      <c r="PZD111" s="45"/>
      <c r="PZE111" s="45"/>
      <c r="PZF111" s="45"/>
      <c r="PZG111" s="45"/>
      <c r="PZH111" s="45"/>
      <c r="PZI111" s="45"/>
      <c r="PZJ111" s="45"/>
      <c r="PZK111" s="45"/>
      <c r="PZL111" s="45"/>
      <c r="PZM111" s="45"/>
      <c r="PZN111" s="45"/>
      <c r="PZO111" s="45"/>
      <c r="PZP111" s="45"/>
      <c r="PZQ111" s="45"/>
      <c r="PZR111" s="45"/>
      <c r="PZS111" s="45"/>
      <c r="PZT111" s="45"/>
      <c r="PZU111" s="45"/>
      <c r="PZV111" s="45"/>
      <c r="PZW111" s="45"/>
      <c r="PZX111" s="45"/>
      <c r="PZY111" s="45"/>
      <c r="PZZ111" s="45"/>
      <c r="QAA111" s="45"/>
      <c r="QAB111" s="45"/>
      <c r="QAC111" s="45"/>
      <c r="QAD111" s="45"/>
      <c r="QAE111" s="45"/>
      <c r="QAF111" s="45"/>
      <c r="QAG111" s="45"/>
      <c r="QAH111" s="45"/>
      <c r="QAI111" s="45"/>
      <c r="QAJ111" s="45"/>
      <c r="QAK111" s="45"/>
      <c r="QAL111" s="45"/>
      <c r="QAM111" s="45"/>
      <c r="QAN111" s="45"/>
      <c r="QAO111" s="45"/>
      <c r="QAP111" s="45"/>
      <c r="QAQ111" s="45"/>
      <c r="QAR111" s="45"/>
      <c r="QAS111" s="45"/>
      <c r="QAT111" s="45"/>
      <c r="QAU111" s="45"/>
      <c r="QAV111" s="45"/>
      <c r="QAW111" s="45"/>
      <c r="QAX111" s="45"/>
      <c r="QAY111" s="45"/>
      <c r="QAZ111" s="45"/>
      <c r="QBA111" s="45"/>
      <c r="QBB111" s="45"/>
      <c r="QBC111" s="45"/>
      <c r="QBD111" s="45"/>
      <c r="QBE111" s="45"/>
      <c r="QBF111" s="45"/>
      <c r="QBG111" s="45"/>
      <c r="QBH111" s="45"/>
      <c r="QBI111" s="45"/>
      <c r="QBJ111" s="45"/>
      <c r="QBK111" s="45"/>
      <c r="QBL111" s="45"/>
      <c r="QBM111" s="45"/>
      <c r="QBN111" s="45"/>
      <c r="QBO111" s="45"/>
      <c r="QBP111" s="45"/>
      <c r="QBQ111" s="45"/>
      <c r="QBR111" s="45"/>
      <c r="QBS111" s="45"/>
      <c r="QBT111" s="45"/>
      <c r="QBU111" s="45"/>
      <c r="QBV111" s="45"/>
      <c r="QBW111" s="45"/>
      <c r="QBX111" s="45"/>
      <c r="QBY111" s="45"/>
      <c r="QBZ111" s="45"/>
      <c r="QCA111" s="45"/>
      <c r="QCB111" s="45"/>
      <c r="QCC111" s="45"/>
      <c r="QCD111" s="45"/>
      <c r="QCE111" s="45"/>
      <c r="QCF111" s="45"/>
      <c r="QCG111" s="45"/>
      <c r="QCH111" s="45"/>
      <c r="QCI111" s="45"/>
      <c r="QCJ111" s="45"/>
      <c r="QCK111" s="45"/>
      <c r="QCL111" s="45"/>
      <c r="QCM111" s="45"/>
      <c r="QCN111" s="45"/>
      <c r="QCO111" s="45"/>
      <c r="QCP111" s="45"/>
      <c r="QCQ111" s="45"/>
      <c r="QCR111" s="45"/>
      <c r="QCS111" s="45"/>
      <c r="QCT111" s="45"/>
      <c r="QCU111" s="45"/>
      <c r="QCV111" s="45"/>
      <c r="QCW111" s="45"/>
      <c r="QCX111" s="45"/>
      <c r="QCY111" s="45"/>
      <c r="QCZ111" s="45"/>
      <c r="QDA111" s="45"/>
      <c r="QDB111" s="45"/>
      <c r="QDC111" s="45"/>
      <c r="QDD111" s="45"/>
      <c r="QDE111" s="45"/>
      <c r="QDF111" s="45"/>
      <c r="QDG111" s="45"/>
      <c r="QDH111" s="45"/>
      <c r="QDI111" s="45"/>
      <c r="QDJ111" s="45"/>
      <c r="QDK111" s="45"/>
      <c r="QDL111" s="45"/>
      <c r="QDM111" s="45"/>
      <c r="QDN111" s="45"/>
      <c r="QDO111" s="45"/>
      <c r="QDP111" s="45"/>
      <c r="QDQ111" s="45"/>
      <c r="QDR111" s="45"/>
      <c r="QDS111" s="45"/>
      <c r="QDT111" s="45"/>
      <c r="QDU111" s="45"/>
      <c r="QDV111" s="45"/>
      <c r="QDW111" s="45"/>
      <c r="QDX111" s="45"/>
      <c r="QDY111" s="45"/>
      <c r="QDZ111" s="45"/>
      <c r="QEA111" s="45"/>
      <c r="QEB111" s="45"/>
      <c r="QEC111" s="45"/>
      <c r="QED111" s="45"/>
      <c r="QEE111" s="45"/>
      <c r="QEF111" s="45"/>
      <c r="QEG111" s="45"/>
      <c r="QEH111" s="45"/>
      <c r="QEI111" s="45"/>
      <c r="QEJ111" s="45"/>
      <c r="QEK111" s="45"/>
      <c r="QEL111" s="45"/>
      <c r="QEM111" s="45"/>
      <c r="QEN111" s="45"/>
      <c r="QEO111" s="45"/>
      <c r="QEP111" s="45"/>
      <c r="QEQ111" s="45"/>
      <c r="QER111" s="45"/>
      <c r="QES111" s="45"/>
      <c r="QET111" s="45"/>
      <c r="QEU111" s="45"/>
      <c r="QEV111" s="45"/>
      <c r="QEW111" s="45"/>
      <c r="QEX111" s="45"/>
      <c r="QEY111" s="45"/>
      <c r="QEZ111" s="45"/>
      <c r="QFA111" s="45"/>
      <c r="QFB111" s="45"/>
      <c r="QFC111" s="45"/>
      <c r="QFD111" s="45"/>
      <c r="QFE111" s="45"/>
      <c r="QFF111" s="45"/>
      <c r="QFG111" s="45"/>
      <c r="QFH111" s="45"/>
      <c r="QFI111" s="45"/>
      <c r="QFJ111" s="45"/>
      <c r="QFK111" s="45"/>
      <c r="QFL111" s="45"/>
      <c r="QFM111" s="45"/>
      <c r="QFN111" s="45"/>
      <c r="QFO111" s="45"/>
      <c r="QFP111" s="45"/>
      <c r="QFQ111" s="45"/>
      <c r="QFR111" s="45"/>
      <c r="QFS111" s="45"/>
      <c r="QFT111" s="45"/>
      <c r="QFU111" s="45"/>
      <c r="QFV111" s="45"/>
      <c r="QFW111" s="45"/>
      <c r="QFX111" s="45"/>
      <c r="QFY111" s="45"/>
      <c r="QFZ111" s="45"/>
      <c r="QGA111" s="45"/>
      <c r="QGB111" s="45"/>
      <c r="QGC111" s="45"/>
      <c r="QGD111" s="45"/>
      <c r="QGE111" s="45"/>
      <c r="QGF111" s="45"/>
      <c r="QGG111" s="45"/>
      <c r="QGH111" s="45"/>
      <c r="QGI111" s="45"/>
      <c r="QGJ111" s="45"/>
      <c r="QGK111" s="45"/>
      <c r="QGL111" s="45"/>
      <c r="QGM111" s="45"/>
      <c r="QGN111" s="45"/>
      <c r="QGO111" s="45"/>
      <c r="QGP111" s="45"/>
      <c r="QGQ111" s="45"/>
      <c r="QGR111" s="45"/>
      <c r="QGS111" s="45"/>
      <c r="QGT111" s="45"/>
      <c r="QGU111" s="45"/>
      <c r="QGV111" s="45"/>
      <c r="QGW111" s="45"/>
      <c r="QGX111" s="45"/>
      <c r="QGY111" s="45"/>
      <c r="QGZ111" s="45"/>
      <c r="QHA111" s="45"/>
      <c r="QHB111" s="45"/>
      <c r="QHC111" s="45"/>
      <c r="QHD111" s="45"/>
      <c r="QHE111" s="45"/>
      <c r="QHF111" s="45"/>
      <c r="QHG111" s="45"/>
      <c r="QHH111" s="45"/>
      <c r="QHI111" s="45"/>
      <c r="QHJ111" s="45"/>
      <c r="QHK111" s="45"/>
      <c r="QHL111" s="45"/>
      <c r="QHM111" s="45"/>
      <c r="QHN111" s="45"/>
      <c r="QHO111" s="45"/>
      <c r="QHP111" s="45"/>
      <c r="QHQ111" s="45"/>
      <c r="QHR111" s="45"/>
      <c r="QHS111" s="45"/>
      <c r="QHT111" s="45"/>
      <c r="QHU111" s="45"/>
      <c r="QHV111" s="45"/>
      <c r="QHW111" s="45"/>
      <c r="QHX111" s="45"/>
      <c r="QHY111" s="45"/>
      <c r="QHZ111" s="45"/>
      <c r="QIA111" s="45"/>
      <c r="QIB111" s="45"/>
      <c r="QIC111" s="45"/>
      <c r="QID111" s="45"/>
      <c r="QIE111" s="45"/>
      <c r="QIF111" s="45"/>
      <c r="QIG111" s="45"/>
      <c r="QIH111" s="45"/>
      <c r="QII111" s="45"/>
      <c r="QIJ111" s="45"/>
      <c r="QIK111" s="45"/>
      <c r="QIL111" s="45"/>
      <c r="QIM111" s="45"/>
      <c r="QIN111" s="45"/>
      <c r="QIO111" s="45"/>
      <c r="QIP111" s="45"/>
      <c r="QIQ111" s="45"/>
      <c r="QIR111" s="45"/>
      <c r="QIS111" s="45"/>
      <c r="QIT111" s="45"/>
      <c r="QIU111" s="45"/>
      <c r="QIV111" s="45"/>
      <c r="QIW111" s="45"/>
      <c r="QIX111" s="45"/>
      <c r="QIY111" s="45"/>
      <c r="QIZ111" s="45"/>
      <c r="QJA111" s="45"/>
      <c r="QJB111" s="45"/>
      <c r="QJC111" s="45"/>
      <c r="QJD111" s="45"/>
      <c r="QJE111" s="45"/>
      <c r="QJF111" s="45"/>
      <c r="QJG111" s="45"/>
      <c r="QJH111" s="45"/>
      <c r="QJI111" s="45"/>
      <c r="QJJ111" s="45"/>
      <c r="QJK111" s="45"/>
      <c r="QJL111" s="45"/>
      <c r="QJM111" s="45"/>
      <c r="QJN111" s="45"/>
      <c r="QJO111" s="45"/>
      <c r="QJP111" s="45"/>
      <c r="QJQ111" s="45"/>
      <c r="QJR111" s="45"/>
      <c r="QJS111" s="45"/>
      <c r="QJT111" s="45"/>
      <c r="QJU111" s="45"/>
      <c r="QJV111" s="45"/>
      <c r="QJW111" s="45"/>
      <c r="QJX111" s="45"/>
      <c r="QJY111" s="45"/>
      <c r="QJZ111" s="45"/>
      <c r="QKA111" s="45"/>
      <c r="QKB111" s="45"/>
      <c r="QKC111" s="45"/>
      <c r="QKD111" s="45"/>
      <c r="QKE111" s="45"/>
      <c r="QKF111" s="45"/>
      <c r="QKG111" s="45"/>
      <c r="QKH111" s="45"/>
      <c r="QKI111" s="45"/>
      <c r="QKJ111" s="45"/>
      <c r="QKK111" s="45"/>
      <c r="QKL111" s="45"/>
      <c r="QKM111" s="45"/>
      <c r="QKN111" s="45"/>
      <c r="QKO111" s="45"/>
      <c r="QKP111" s="45"/>
      <c r="QKQ111" s="45"/>
      <c r="QKR111" s="45"/>
      <c r="QKS111" s="45"/>
      <c r="QKT111" s="45"/>
      <c r="QKU111" s="45"/>
      <c r="QKV111" s="45"/>
      <c r="QKW111" s="45"/>
      <c r="QKX111" s="45"/>
      <c r="QKY111" s="45"/>
      <c r="QKZ111" s="45"/>
      <c r="QLA111" s="45"/>
      <c r="QLB111" s="45"/>
      <c r="QLC111" s="45"/>
      <c r="QLD111" s="45"/>
      <c r="QLE111" s="45"/>
      <c r="QLF111" s="45"/>
      <c r="QLG111" s="45"/>
      <c r="QLH111" s="45"/>
      <c r="QLI111" s="45"/>
      <c r="QLJ111" s="45"/>
      <c r="QLK111" s="45"/>
      <c r="QLL111" s="45"/>
      <c r="QLM111" s="45"/>
      <c r="QLN111" s="45"/>
      <c r="QLO111" s="45"/>
      <c r="QLP111" s="45"/>
      <c r="QLQ111" s="45"/>
      <c r="QLR111" s="45"/>
      <c r="QLS111" s="45"/>
      <c r="QLT111" s="45"/>
      <c r="QLU111" s="45"/>
      <c r="QLV111" s="45"/>
      <c r="QLW111" s="45"/>
      <c r="QLX111" s="45"/>
      <c r="QLY111" s="45"/>
      <c r="QLZ111" s="45"/>
      <c r="QMA111" s="45"/>
      <c r="QMB111" s="45"/>
      <c r="QMC111" s="45"/>
      <c r="QMD111" s="45"/>
      <c r="QME111" s="45"/>
      <c r="QMF111" s="45"/>
      <c r="QMG111" s="45"/>
      <c r="QMH111" s="45"/>
      <c r="QMI111" s="45"/>
      <c r="QMJ111" s="45"/>
      <c r="QMK111" s="45"/>
      <c r="QML111" s="45"/>
      <c r="QMM111" s="45"/>
      <c r="QMN111" s="45"/>
      <c r="QMO111" s="45"/>
      <c r="QMP111" s="45"/>
      <c r="QMQ111" s="45"/>
      <c r="QMR111" s="45"/>
      <c r="QMS111" s="45"/>
      <c r="QMT111" s="45"/>
      <c r="QMU111" s="45"/>
      <c r="QMV111" s="45"/>
      <c r="QMW111" s="45"/>
      <c r="QMX111" s="45"/>
      <c r="QMY111" s="45"/>
      <c r="QMZ111" s="45"/>
      <c r="QNA111" s="45"/>
      <c r="QNB111" s="45"/>
      <c r="QNC111" s="45"/>
      <c r="QND111" s="45"/>
      <c r="QNE111" s="45"/>
      <c r="QNF111" s="45"/>
      <c r="QNG111" s="45"/>
      <c r="QNH111" s="45"/>
      <c r="QNI111" s="45"/>
      <c r="QNJ111" s="45"/>
      <c r="QNK111" s="45"/>
      <c r="QNL111" s="45"/>
      <c r="QNM111" s="45"/>
      <c r="QNN111" s="45"/>
      <c r="QNO111" s="45"/>
      <c r="QNP111" s="45"/>
      <c r="QNQ111" s="45"/>
      <c r="QNR111" s="45"/>
      <c r="QNS111" s="45"/>
      <c r="QNT111" s="45"/>
      <c r="QNU111" s="45"/>
      <c r="QNV111" s="45"/>
      <c r="QNW111" s="45"/>
      <c r="QNX111" s="45"/>
      <c r="QNY111" s="45"/>
      <c r="QNZ111" s="45"/>
      <c r="QOA111" s="45"/>
      <c r="QOB111" s="45"/>
      <c r="QOC111" s="45"/>
      <c r="QOD111" s="45"/>
      <c r="QOE111" s="45"/>
      <c r="QOF111" s="45"/>
      <c r="QOG111" s="45"/>
      <c r="QOH111" s="45"/>
      <c r="QOI111" s="45"/>
      <c r="QOJ111" s="45"/>
      <c r="QOK111" s="45"/>
      <c r="QOL111" s="45"/>
      <c r="QOM111" s="45"/>
      <c r="QON111" s="45"/>
      <c r="QOO111" s="45"/>
      <c r="QOP111" s="45"/>
      <c r="QOQ111" s="45"/>
      <c r="QOR111" s="45"/>
      <c r="QOS111" s="45"/>
      <c r="QOT111" s="45"/>
      <c r="QOU111" s="45"/>
      <c r="QOV111" s="45"/>
      <c r="QOW111" s="45"/>
      <c r="QOX111" s="45"/>
      <c r="QOY111" s="45"/>
      <c r="QOZ111" s="45"/>
      <c r="QPA111" s="45"/>
      <c r="QPB111" s="45"/>
      <c r="QPC111" s="45"/>
      <c r="QPD111" s="45"/>
      <c r="QPE111" s="45"/>
      <c r="QPF111" s="45"/>
      <c r="QPG111" s="45"/>
      <c r="QPH111" s="45"/>
      <c r="QPI111" s="45"/>
      <c r="QPJ111" s="45"/>
      <c r="QPK111" s="45"/>
      <c r="QPL111" s="45"/>
      <c r="QPM111" s="45"/>
      <c r="QPN111" s="45"/>
      <c r="QPO111" s="45"/>
      <c r="QPP111" s="45"/>
      <c r="QPQ111" s="45"/>
      <c r="QPR111" s="45"/>
      <c r="QPS111" s="45"/>
      <c r="QPT111" s="45"/>
      <c r="QPU111" s="45"/>
      <c r="QPV111" s="45"/>
      <c r="QPW111" s="45"/>
      <c r="QPX111" s="45"/>
      <c r="QPY111" s="45"/>
      <c r="QPZ111" s="45"/>
      <c r="QQA111" s="45"/>
      <c r="QQB111" s="45"/>
      <c r="QQC111" s="45"/>
      <c r="QQD111" s="45"/>
      <c r="QQE111" s="45"/>
      <c r="QQF111" s="45"/>
      <c r="QQG111" s="45"/>
      <c r="QQH111" s="45"/>
      <c r="QQI111" s="45"/>
      <c r="QQJ111" s="45"/>
      <c r="QQK111" s="45"/>
      <c r="QQL111" s="45"/>
      <c r="QQM111" s="45"/>
      <c r="QQN111" s="45"/>
      <c r="QQO111" s="45"/>
      <c r="QQP111" s="45"/>
      <c r="QQQ111" s="45"/>
      <c r="QQR111" s="45"/>
      <c r="QQS111" s="45"/>
      <c r="QQT111" s="45"/>
      <c r="QQU111" s="45"/>
      <c r="QQV111" s="45"/>
      <c r="QQW111" s="45"/>
      <c r="QQX111" s="45"/>
      <c r="QQY111" s="45"/>
      <c r="QQZ111" s="45"/>
      <c r="QRA111" s="45"/>
      <c r="QRB111" s="45"/>
      <c r="QRC111" s="45"/>
      <c r="QRD111" s="45"/>
      <c r="QRE111" s="45"/>
      <c r="QRF111" s="45"/>
      <c r="QRG111" s="45"/>
      <c r="QRH111" s="45"/>
      <c r="QRI111" s="45"/>
      <c r="QRJ111" s="45"/>
      <c r="QRK111" s="45"/>
      <c r="QRL111" s="45"/>
      <c r="QRM111" s="45"/>
      <c r="QRN111" s="45"/>
      <c r="QRO111" s="45"/>
      <c r="QRP111" s="45"/>
      <c r="QRQ111" s="45"/>
      <c r="QRR111" s="45"/>
      <c r="QRS111" s="45"/>
      <c r="QRT111" s="45"/>
      <c r="QRU111" s="45"/>
      <c r="QRV111" s="45"/>
      <c r="QRW111" s="45"/>
      <c r="QRX111" s="45"/>
      <c r="QRY111" s="45"/>
      <c r="QRZ111" s="45"/>
      <c r="QSA111" s="45"/>
      <c r="QSB111" s="45"/>
      <c r="QSC111" s="45"/>
      <c r="QSD111" s="45"/>
      <c r="QSE111" s="45"/>
      <c r="QSF111" s="45"/>
      <c r="QSG111" s="45"/>
      <c r="QSH111" s="45"/>
      <c r="QSI111" s="45"/>
      <c r="QSJ111" s="45"/>
      <c r="QSK111" s="45"/>
      <c r="QSL111" s="45"/>
      <c r="QSM111" s="45"/>
      <c r="QSN111" s="45"/>
      <c r="QSO111" s="45"/>
      <c r="QSP111" s="45"/>
      <c r="QSQ111" s="45"/>
      <c r="QSR111" s="45"/>
      <c r="QSS111" s="45"/>
      <c r="QST111" s="45"/>
      <c r="QSU111" s="45"/>
      <c r="QSV111" s="45"/>
      <c r="QSW111" s="45"/>
      <c r="QSX111" s="45"/>
      <c r="QSY111" s="45"/>
      <c r="QSZ111" s="45"/>
      <c r="QTA111" s="45"/>
      <c r="QTB111" s="45"/>
      <c r="QTC111" s="45"/>
      <c r="QTD111" s="45"/>
      <c r="QTE111" s="45"/>
      <c r="QTF111" s="45"/>
      <c r="QTG111" s="45"/>
      <c r="QTH111" s="45"/>
      <c r="QTI111" s="45"/>
      <c r="QTJ111" s="45"/>
      <c r="QTK111" s="45"/>
      <c r="QTL111" s="45"/>
      <c r="QTM111" s="45"/>
      <c r="QTN111" s="45"/>
      <c r="QTO111" s="45"/>
      <c r="QTP111" s="45"/>
      <c r="QTQ111" s="45"/>
      <c r="QTR111" s="45"/>
      <c r="QTS111" s="45"/>
      <c r="QTT111" s="45"/>
      <c r="QTU111" s="45"/>
      <c r="QTV111" s="45"/>
      <c r="QTW111" s="45"/>
      <c r="QTX111" s="45"/>
      <c r="QTY111" s="45"/>
      <c r="QTZ111" s="45"/>
      <c r="QUA111" s="45"/>
      <c r="QUB111" s="45"/>
      <c r="QUC111" s="45"/>
      <c r="QUD111" s="45"/>
      <c r="QUE111" s="45"/>
      <c r="QUF111" s="45"/>
      <c r="QUG111" s="45"/>
      <c r="QUH111" s="45"/>
      <c r="QUI111" s="45"/>
      <c r="QUJ111" s="45"/>
      <c r="QUK111" s="45"/>
      <c r="QUL111" s="45"/>
      <c r="QUM111" s="45"/>
      <c r="QUN111" s="45"/>
      <c r="QUO111" s="45"/>
      <c r="QUP111" s="45"/>
      <c r="QUQ111" s="45"/>
      <c r="QUR111" s="45"/>
      <c r="QUS111" s="45"/>
      <c r="QUT111" s="45"/>
      <c r="QUU111" s="45"/>
      <c r="QUV111" s="45"/>
      <c r="QUW111" s="45"/>
      <c r="QUX111" s="45"/>
      <c r="QUY111" s="45"/>
      <c r="QUZ111" s="45"/>
      <c r="QVA111" s="45"/>
      <c r="QVB111" s="45"/>
      <c r="QVC111" s="45"/>
      <c r="QVD111" s="45"/>
      <c r="QVE111" s="45"/>
      <c r="QVF111" s="45"/>
      <c r="QVG111" s="45"/>
      <c r="QVH111" s="45"/>
      <c r="QVI111" s="45"/>
      <c r="QVJ111" s="45"/>
      <c r="QVK111" s="45"/>
      <c r="QVL111" s="45"/>
      <c r="QVM111" s="45"/>
      <c r="QVN111" s="45"/>
      <c r="QVO111" s="45"/>
      <c r="QVP111" s="45"/>
      <c r="QVQ111" s="45"/>
      <c r="QVR111" s="45"/>
      <c r="QVS111" s="45"/>
      <c r="QVT111" s="45"/>
      <c r="QVU111" s="45"/>
      <c r="QVV111" s="45"/>
      <c r="QVW111" s="45"/>
      <c r="QVX111" s="45"/>
      <c r="QVY111" s="45"/>
      <c r="QVZ111" s="45"/>
      <c r="QWA111" s="45"/>
      <c r="QWB111" s="45"/>
      <c r="QWC111" s="45"/>
      <c r="QWD111" s="45"/>
      <c r="QWE111" s="45"/>
      <c r="QWF111" s="45"/>
      <c r="QWG111" s="45"/>
      <c r="QWH111" s="45"/>
      <c r="QWI111" s="45"/>
      <c r="QWJ111" s="45"/>
      <c r="QWK111" s="45"/>
      <c r="QWL111" s="45"/>
      <c r="QWM111" s="45"/>
      <c r="QWN111" s="45"/>
      <c r="QWO111" s="45"/>
      <c r="QWP111" s="45"/>
      <c r="QWQ111" s="45"/>
      <c r="QWR111" s="45"/>
      <c r="QWS111" s="45"/>
      <c r="QWT111" s="45"/>
      <c r="QWU111" s="45"/>
      <c r="QWV111" s="45"/>
      <c r="QWW111" s="45"/>
      <c r="QWX111" s="45"/>
      <c r="QWY111" s="45"/>
      <c r="QWZ111" s="45"/>
      <c r="QXA111" s="45"/>
      <c r="QXB111" s="45"/>
      <c r="QXC111" s="45"/>
      <c r="QXD111" s="45"/>
      <c r="QXE111" s="45"/>
      <c r="QXF111" s="45"/>
      <c r="QXG111" s="45"/>
      <c r="QXH111" s="45"/>
      <c r="QXI111" s="45"/>
      <c r="QXJ111" s="45"/>
      <c r="QXK111" s="45"/>
      <c r="QXL111" s="45"/>
      <c r="QXM111" s="45"/>
      <c r="QXN111" s="45"/>
      <c r="QXO111" s="45"/>
      <c r="QXP111" s="45"/>
      <c r="QXQ111" s="45"/>
      <c r="QXR111" s="45"/>
      <c r="QXS111" s="45"/>
      <c r="QXT111" s="45"/>
      <c r="QXU111" s="45"/>
      <c r="QXV111" s="45"/>
      <c r="QXW111" s="45"/>
      <c r="QXX111" s="45"/>
      <c r="QXY111" s="45"/>
      <c r="QXZ111" s="45"/>
      <c r="QYA111" s="45"/>
      <c r="QYB111" s="45"/>
      <c r="QYC111" s="45"/>
      <c r="QYD111" s="45"/>
      <c r="QYE111" s="45"/>
      <c r="QYF111" s="45"/>
      <c r="QYG111" s="45"/>
      <c r="QYH111" s="45"/>
      <c r="QYI111" s="45"/>
      <c r="QYJ111" s="45"/>
      <c r="QYK111" s="45"/>
      <c r="QYL111" s="45"/>
      <c r="QYM111" s="45"/>
      <c r="QYN111" s="45"/>
      <c r="QYO111" s="45"/>
      <c r="QYP111" s="45"/>
      <c r="QYQ111" s="45"/>
      <c r="QYR111" s="45"/>
      <c r="QYS111" s="45"/>
      <c r="QYT111" s="45"/>
      <c r="QYU111" s="45"/>
      <c r="QYV111" s="45"/>
      <c r="QYW111" s="45"/>
      <c r="QYX111" s="45"/>
      <c r="QYY111" s="45"/>
      <c r="QYZ111" s="45"/>
      <c r="QZA111" s="45"/>
      <c r="QZB111" s="45"/>
      <c r="QZC111" s="45"/>
      <c r="QZD111" s="45"/>
      <c r="QZE111" s="45"/>
      <c r="QZF111" s="45"/>
      <c r="QZG111" s="45"/>
      <c r="QZH111" s="45"/>
      <c r="QZI111" s="45"/>
      <c r="QZJ111" s="45"/>
      <c r="QZK111" s="45"/>
      <c r="QZL111" s="45"/>
      <c r="QZM111" s="45"/>
      <c r="QZN111" s="45"/>
      <c r="QZO111" s="45"/>
      <c r="QZP111" s="45"/>
      <c r="QZQ111" s="45"/>
      <c r="QZR111" s="45"/>
      <c r="QZS111" s="45"/>
      <c r="QZT111" s="45"/>
      <c r="QZU111" s="45"/>
      <c r="QZV111" s="45"/>
      <c r="QZW111" s="45"/>
      <c r="QZX111" s="45"/>
      <c r="QZY111" s="45"/>
      <c r="QZZ111" s="45"/>
      <c r="RAA111" s="45"/>
      <c r="RAB111" s="45"/>
      <c r="RAC111" s="45"/>
      <c r="RAD111" s="45"/>
      <c r="RAE111" s="45"/>
      <c r="RAF111" s="45"/>
      <c r="RAG111" s="45"/>
      <c r="RAH111" s="45"/>
      <c r="RAI111" s="45"/>
      <c r="RAJ111" s="45"/>
      <c r="RAK111" s="45"/>
      <c r="RAL111" s="45"/>
      <c r="RAM111" s="45"/>
      <c r="RAN111" s="45"/>
      <c r="RAO111" s="45"/>
      <c r="RAP111" s="45"/>
      <c r="RAQ111" s="45"/>
      <c r="RAR111" s="45"/>
      <c r="RAS111" s="45"/>
      <c r="RAT111" s="45"/>
      <c r="RAU111" s="45"/>
      <c r="RAV111" s="45"/>
      <c r="RAW111" s="45"/>
      <c r="RAX111" s="45"/>
      <c r="RAY111" s="45"/>
      <c r="RAZ111" s="45"/>
      <c r="RBA111" s="45"/>
      <c r="RBB111" s="45"/>
      <c r="RBC111" s="45"/>
      <c r="RBD111" s="45"/>
      <c r="RBE111" s="45"/>
      <c r="RBF111" s="45"/>
      <c r="RBG111" s="45"/>
      <c r="RBH111" s="45"/>
      <c r="RBI111" s="45"/>
      <c r="RBJ111" s="45"/>
      <c r="RBK111" s="45"/>
      <c r="RBL111" s="45"/>
      <c r="RBM111" s="45"/>
      <c r="RBN111" s="45"/>
      <c r="RBO111" s="45"/>
      <c r="RBP111" s="45"/>
      <c r="RBQ111" s="45"/>
      <c r="RBR111" s="45"/>
      <c r="RBS111" s="45"/>
      <c r="RBT111" s="45"/>
      <c r="RBU111" s="45"/>
      <c r="RBV111" s="45"/>
      <c r="RBW111" s="45"/>
      <c r="RBX111" s="45"/>
      <c r="RBY111" s="45"/>
      <c r="RBZ111" s="45"/>
      <c r="RCA111" s="45"/>
      <c r="RCB111" s="45"/>
      <c r="RCC111" s="45"/>
      <c r="RCD111" s="45"/>
      <c r="RCE111" s="45"/>
      <c r="RCF111" s="45"/>
      <c r="RCG111" s="45"/>
      <c r="RCH111" s="45"/>
      <c r="RCI111" s="45"/>
      <c r="RCJ111" s="45"/>
      <c r="RCK111" s="45"/>
      <c r="RCL111" s="45"/>
      <c r="RCM111" s="45"/>
      <c r="RCN111" s="45"/>
      <c r="RCO111" s="45"/>
      <c r="RCP111" s="45"/>
      <c r="RCQ111" s="45"/>
      <c r="RCR111" s="45"/>
      <c r="RCS111" s="45"/>
      <c r="RCT111" s="45"/>
      <c r="RCU111" s="45"/>
      <c r="RCV111" s="45"/>
      <c r="RCW111" s="45"/>
      <c r="RCX111" s="45"/>
      <c r="RCY111" s="45"/>
      <c r="RCZ111" s="45"/>
      <c r="RDA111" s="45"/>
      <c r="RDB111" s="45"/>
      <c r="RDC111" s="45"/>
      <c r="RDD111" s="45"/>
      <c r="RDE111" s="45"/>
      <c r="RDF111" s="45"/>
      <c r="RDG111" s="45"/>
      <c r="RDH111" s="45"/>
      <c r="RDI111" s="45"/>
      <c r="RDJ111" s="45"/>
      <c r="RDK111" s="45"/>
      <c r="RDL111" s="45"/>
      <c r="RDM111" s="45"/>
      <c r="RDN111" s="45"/>
      <c r="RDO111" s="45"/>
      <c r="RDP111" s="45"/>
      <c r="RDQ111" s="45"/>
      <c r="RDR111" s="45"/>
      <c r="RDS111" s="45"/>
      <c r="RDT111" s="45"/>
      <c r="RDU111" s="45"/>
      <c r="RDV111" s="45"/>
      <c r="RDW111" s="45"/>
      <c r="RDX111" s="45"/>
      <c r="RDY111" s="45"/>
      <c r="RDZ111" s="45"/>
      <c r="REA111" s="45"/>
      <c r="REB111" s="45"/>
      <c r="REC111" s="45"/>
      <c r="RED111" s="45"/>
      <c r="REE111" s="45"/>
      <c r="REF111" s="45"/>
      <c r="REG111" s="45"/>
      <c r="REH111" s="45"/>
      <c r="REI111" s="45"/>
      <c r="REJ111" s="45"/>
      <c r="REK111" s="45"/>
      <c r="REL111" s="45"/>
      <c r="REM111" s="45"/>
      <c r="REN111" s="45"/>
      <c r="REO111" s="45"/>
      <c r="REP111" s="45"/>
      <c r="REQ111" s="45"/>
      <c r="RER111" s="45"/>
      <c r="RES111" s="45"/>
      <c r="RET111" s="45"/>
      <c r="REU111" s="45"/>
      <c r="REV111" s="45"/>
      <c r="REW111" s="45"/>
      <c r="REX111" s="45"/>
      <c r="REY111" s="45"/>
      <c r="REZ111" s="45"/>
      <c r="RFA111" s="45"/>
      <c r="RFB111" s="45"/>
      <c r="RFC111" s="45"/>
      <c r="RFD111" s="45"/>
      <c r="RFE111" s="45"/>
      <c r="RFF111" s="45"/>
      <c r="RFG111" s="45"/>
      <c r="RFH111" s="45"/>
      <c r="RFI111" s="45"/>
      <c r="RFJ111" s="45"/>
      <c r="RFK111" s="45"/>
      <c r="RFL111" s="45"/>
      <c r="RFM111" s="45"/>
      <c r="RFN111" s="45"/>
      <c r="RFO111" s="45"/>
      <c r="RFP111" s="45"/>
      <c r="RFQ111" s="45"/>
      <c r="RFR111" s="45"/>
      <c r="RFS111" s="45"/>
      <c r="RFT111" s="45"/>
      <c r="RFU111" s="45"/>
      <c r="RFV111" s="45"/>
      <c r="RFW111" s="45"/>
      <c r="RFX111" s="45"/>
      <c r="RFY111" s="45"/>
      <c r="RFZ111" s="45"/>
      <c r="RGA111" s="45"/>
      <c r="RGB111" s="45"/>
      <c r="RGC111" s="45"/>
      <c r="RGD111" s="45"/>
      <c r="RGE111" s="45"/>
      <c r="RGF111" s="45"/>
      <c r="RGG111" s="45"/>
      <c r="RGH111" s="45"/>
      <c r="RGI111" s="45"/>
      <c r="RGJ111" s="45"/>
      <c r="RGK111" s="45"/>
      <c r="RGL111" s="45"/>
      <c r="RGM111" s="45"/>
      <c r="RGN111" s="45"/>
      <c r="RGO111" s="45"/>
      <c r="RGP111" s="45"/>
      <c r="RGQ111" s="45"/>
      <c r="RGR111" s="45"/>
      <c r="RGS111" s="45"/>
      <c r="RGT111" s="45"/>
      <c r="RGU111" s="45"/>
      <c r="RGV111" s="45"/>
      <c r="RGW111" s="45"/>
      <c r="RGX111" s="45"/>
      <c r="RGY111" s="45"/>
      <c r="RGZ111" s="45"/>
      <c r="RHA111" s="45"/>
      <c r="RHB111" s="45"/>
      <c r="RHC111" s="45"/>
      <c r="RHD111" s="45"/>
      <c r="RHE111" s="45"/>
      <c r="RHF111" s="45"/>
      <c r="RHG111" s="45"/>
      <c r="RHH111" s="45"/>
      <c r="RHI111" s="45"/>
      <c r="RHJ111" s="45"/>
      <c r="RHK111" s="45"/>
      <c r="RHL111" s="45"/>
      <c r="RHM111" s="45"/>
      <c r="RHN111" s="45"/>
      <c r="RHO111" s="45"/>
      <c r="RHP111" s="45"/>
      <c r="RHQ111" s="45"/>
      <c r="RHR111" s="45"/>
      <c r="RHS111" s="45"/>
      <c r="RHT111" s="45"/>
      <c r="RHU111" s="45"/>
      <c r="RHV111" s="45"/>
      <c r="RHW111" s="45"/>
      <c r="RHX111" s="45"/>
      <c r="RHY111" s="45"/>
      <c r="RHZ111" s="45"/>
      <c r="RIA111" s="45"/>
      <c r="RIB111" s="45"/>
      <c r="RIC111" s="45"/>
      <c r="RID111" s="45"/>
      <c r="RIE111" s="45"/>
      <c r="RIF111" s="45"/>
      <c r="RIG111" s="45"/>
      <c r="RIH111" s="45"/>
      <c r="RII111" s="45"/>
      <c r="RIJ111" s="45"/>
      <c r="RIK111" s="45"/>
      <c r="RIL111" s="45"/>
      <c r="RIM111" s="45"/>
      <c r="RIN111" s="45"/>
      <c r="RIO111" s="45"/>
      <c r="RIP111" s="45"/>
      <c r="RIQ111" s="45"/>
      <c r="RIR111" s="45"/>
      <c r="RIS111" s="45"/>
      <c r="RIT111" s="45"/>
      <c r="RIU111" s="45"/>
      <c r="RIV111" s="45"/>
      <c r="RIW111" s="45"/>
      <c r="RIX111" s="45"/>
      <c r="RIY111" s="45"/>
      <c r="RIZ111" s="45"/>
      <c r="RJA111" s="45"/>
      <c r="RJB111" s="45"/>
      <c r="RJC111" s="45"/>
      <c r="RJD111" s="45"/>
      <c r="RJE111" s="45"/>
      <c r="RJF111" s="45"/>
      <c r="RJG111" s="45"/>
      <c r="RJH111" s="45"/>
      <c r="RJI111" s="45"/>
      <c r="RJJ111" s="45"/>
      <c r="RJK111" s="45"/>
      <c r="RJL111" s="45"/>
      <c r="RJM111" s="45"/>
      <c r="RJN111" s="45"/>
      <c r="RJO111" s="45"/>
      <c r="RJP111" s="45"/>
      <c r="RJQ111" s="45"/>
      <c r="RJR111" s="45"/>
      <c r="RJS111" s="45"/>
      <c r="RJT111" s="45"/>
      <c r="RJU111" s="45"/>
      <c r="RJV111" s="45"/>
      <c r="RJW111" s="45"/>
      <c r="RJX111" s="45"/>
      <c r="RJY111" s="45"/>
      <c r="RJZ111" s="45"/>
      <c r="RKA111" s="45"/>
      <c r="RKB111" s="45"/>
      <c r="RKC111" s="45"/>
      <c r="RKD111" s="45"/>
      <c r="RKE111" s="45"/>
      <c r="RKF111" s="45"/>
      <c r="RKG111" s="45"/>
      <c r="RKH111" s="45"/>
      <c r="RKI111" s="45"/>
      <c r="RKJ111" s="45"/>
      <c r="RKK111" s="45"/>
      <c r="RKL111" s="45"/>
      <c r="RKM111" s="45"/>
      <c r="RKN111" s="45"/>
      <c r="RKO111" s="45"/>
      <c r="RKP111" s="45"/>
      <c r="RKQ111" s="45"/>
      <c r="RKR111" s="45"/>
      <c r="RKS111" s="45"/>
      <c r="RKT111" s="45"/>
      <c r="RKU111" s="45"/>
      <c r="RKV111" s="45"/>
      <c r="RKW111" s="45"/>
      <c r="RKX111" s="45"/>
      <c r="RKY111" s="45"/>
      <c r="RKZ111" s="45"/>
      <c r="RLA111" s="45"/>
      <c r="RLB111" s="45"/>
      <c r="RLC111" s="45"/>
      <c r="RLD111" s="45"/>
      <c r="RLE111" s="45"/>
      <c r="RLF111" s="45"/>
      <c r="RLG111" s="45"/>
      <c r="RLH111" s="45"/>
      <c r="RLI111" s="45"/>
      <c r="RLJ111" s="45"/>
      <c r="RLK111" s="45"/>
      <c r="RLL111" s="45"/>
      <c r="RLM111" s="45"/>
      <c r="RLN111" s="45"/>
      <c r="RLO111" s="45"/>
      <c r="RLP111" s="45"/>
      <c r="RLQ111" s="45"/>
      <c r="RLR111" s="45"/>
      <c r="RLS111" s="45"/>
      <c r="RLT111" s="45"/>
      <c r="RLU111" s="45"/>
      <c r="RLV111" s="45"/>
      <c r="RLW111" s="45"/>
      <c r="RLX111" s="45"/>
      <c r="RLY111" s="45"/>
      <c r="RLZ111" s="45"/>
      <c r="RMA111" s="45"/>
      <c r="RMB111" s="45"/>
      <c r="RMC111" s="45"/>
      <c r="RMD111" s="45"/>
      <c r="RME111" s="45"/>
      <c r="RMF111" s="45"/>
      <c r="RMG111" s="45"/>
      <c r="RMH111" s="45"/>
      <c r="RMI111" s="45"/>
      <c r="RMJ111" s="45"/>
      <c r="RMK111" s="45"/>
      <c r="RML111" s="45"/>
      <c r="RMM111" s="45"/>
      <c r="RMN111" s="45"/>
      <c r="RMO111" s="45"/>
      <c r="RMP111" s="45"/>
      <c r="RMQ111" s="45"/>
      <c r="RMR111" s="45"/>
      <c r="RMS111" s="45"/>
      <c r="RMT111" s="45"/>
      <c r="RMU111" s="45"/>
      <c r="RMV111" s="45"/>
      <c r="RMW111" s="45"/>
      <c r="RMX111" s="45"/>
      <c r="RMY111" s="45"/>
      <c r="RMZ111" s="45"/>
      <c r="RNA111" s="45"/>
      <c r="RNB111" s="45"/>
      <c r="RNC111" s="45"/>
      <c r="RND111" s="45"/>
      <c r="RNE111" s="45"/>
      <c r="RNF111" s="45"/>
      <c r="RNG111" s="45"/>
      <c r="RNH111" s="45"/>
      <c r="RNI111" s="45"/>
      <c r="RNJ111" s="45"/>
      <c r="RNK111" s="45"/>
      <c r="RNL111" s="45"/>
      <c r="RNM111" s="45"/>
      <c r="RNN111" s="45"/>
      <c r="RNO111" s="45"/>
      <c r="RNP111" s="45"/>
      <c r="RNQ111" s="45"/>
      <c r="RNR111" s="45"/>
      <c r="RNS111" s="45"/>
      <c r="RNT111" s="45"/>
      <c r="RNU111" s="45"/>
      <c r="RNV111" s="45"/>
      <c r="RNW111" s="45"/>
      <c r="RNX111" s="45"/>
      <c r="RNY111" s="45"/>
      <c r="RNZ111" s="45"/>
      <c r="ROA111" s="45"/>
      <c r="ROB111" s="45"/>
      <c r="ROC111" s="45"/>
      <c r="ROD111" s="45"/>
      <c r="ROE111" s="45"/>
      <c r="ROF111" s="45"/>
      <c r="ROG111" s="45"/>
      <c r="ROH111" s="45"/>
      <c r="ROI111" s="45"/>
      <c r="ROJ111" s="45"/>
      <c r="ROK111" s="45"/>
      <c r="ROL111" s="45"/>
      <c r="ROM111" s="45"/>
      <c r="RON111" s="45"/>
      <c r="ROO111" s="45"/>
      <c r="ROP111" s="45"/>
      <c r="ROQ111" s="45"/>
      <c r="ROR111" s="45"/>
      <c r="ROS111" s="45"/>
      <c r="ROT111" s="45"/>
      <c r="ROU111" s="45"/>
      <c r="ROV111" s="45"/>
      <c r="ROW111" s="45"/>
      <c r="ROX111" s="45"/>
      <c r="ROY111" s="45"/>
      <c r="ROZ111" s="45"/>
      <c r="RPA111" s="45"/>
      <c r="RPB111" s="45"/>
      <c r="RPC111" s="45"/>
      <c r="RPD111" s="45"/>
      <c r="RPE111" s="45"/>
      <c r="RPF111" s="45"/>
      <c r="RPG111" s="45"/>
      <c r="RPH111" s="45"/>
      <c r="RPI111" s="45"/>
      <c r="RPJ111" s="45"/>
      <c r="RPK111" s="45"/>
      <c r="RPL111" s="45"/>
      <c r="RPM111" s="45"/>
      <c r="RPN111" s="45"/>
      <c r="RPO111" s="45"/>
      <c r="RPP111" s="45"/>
      <c r="RPQ111" s="45"/>
      <c r="RPR111" s="45"/>
      <c r="RPS111" s="45"/>
      <c r="RPT111" s="45"/>
      <c r="RPU111" s="45"/>
      <c r="RPV111" s="45"/>
      <c r="RPW111" s="45"/>
      <c r="RPX111" s="45"/>
      <c r="RPY111" s="45"/>
      <c r="RPZ111" s="45"/>
      <c r="RQA111" s="45"/>
      <c r="RQB111" s="45"/>
      <c r="RQC111" s="45"/>
      <c r="RQD111" s="45"/>
      <c r="RQE111" s="45"/>
      <c r="RQF111" s="45"/>
      <c r="RQG111" s="45"/>
      <c r="RQH111" s="45"/>
      <c r="RQI111" s="45"/>
      <c r="RQJ111" s="45"/>
      <c r="RQK111" s="45"/>
      <c r="RQL111" s="45"/>
      <c r="RQM111" s="45"/>
      <c r="RQN111" s="45"/>
      <c r="RQO111" s="45"/>
      <c r="RQP111" s="45"/>
      <c r="RQQ111" s="45"/>
      <c r="RQR111" s="45"/>
      <c r="RQS111" s="45"/>
      <c r="RQT111" s="45"/>
      <c r="RQU111" s="45"/>
      <c r="RQV111" s="45"/>
      <c r="RQW111" s="45"/>
      <c r="RQX111" s="45"/>
      <c r="RQY111" s="45"/>
      <c r="RQZ111" s="45"/>
      <c r="RRA111" s="45"/>
      <c r="RRB111" s="45"/>
      <c r="RRC111" s="45"/>
      <c r="RRD111" s="45"/>
      <c r="RRE111" s="45"/>
      <c r="RRF111" s="45"/>
      <c r="RRG111" s="45"/>
      <c r="RRH111" s="45"/>
      <c r="RRI111" s="45"/>
      <c r="RRJ111" s="45"/>
      <c r="RRK111" s="45"/>
      <c r="RRL111" s="45"/>
      <c r="RRM111" s="45"/>
      <c r="RRN111" s="45"/>
      <c r="RRO111" s="45"/>
      <c r="RRP111" s="45"/>
      <c r="RRQ111" s="45"/>
      <c r="RRR111" s="45"/>
      <c r="RRS111" s="45"/>
      <c r="RRT111" s="45"/>
      <c r="RRU111" s="45"/>
      <c r="RRV111" s="45"/>
      <c r="RRW111" s="45"/>
      <c r="RRX111" s="45"/>
      <c r="RRY111" s="45"/>
      <c r="RRZ111" s="45"/>
      <c r="RSA111" s="45"/>
      <c r="RSB111" s="45"/>
      <c r="RSC111" s="45"/>
      <c r="RSD111" s="45"/>
      <c r="RSE111" s="45"/>
      <c r="RSF111" s="45"/>
      <c r="RSG111" s="45"/>
      <c r="RSH111" s="45"/>
      <c r="RSI111" s="45"/>
      <c r="RSJ111" s="45"/>
      <c r="RSK111" s="45"/>
      <c r="RSL111" s="45"/>
      <c r="RSM111" s="45"/>
      <c r="RSN111" s="45"/>
      <c r="RSO111" s="45"/>
      <c r="RSP111" s="45"/>
      <c r="RSQ111" s="45"/>
      <c r="RSR111" s="45"/>
      <c r="RSS111" s="45"/>
      <c r="RST111" s="45"/>
      <c r="RSU111" s="45"/>
      <c r="RSV111" s="45"/>
      <c r="RSW111" s="45"/>
      <c r="RSX111" s="45"/>
      <c r="RSY111" s="45"/>
      <c r="RSZ111" s="45"/>
      <c r="RTA111" s="45"/>
      <c r="RTB111" s="45"/>
      <c r="RTC111" s="45"/>
      <c r="RTD111" s="45"/>
      <c r="RTE111" s="45"/>
      <c r="RTF111" s="45"/>
      <c r="RTG111" s="45"/>
      <c r="RTH111" s="45"/>
      <c r="RTI111" s="45"/>
      <c r="RTJ111" s="45"/>
      <c r="RTK111" s="45"/>
      <c r="RTL111" s="45"/>
      <c r="RTM111" s="45"/>
      <c r="RTN111" s="45"/>
      <c r="RTO111" s="45"/>
      <c r="RTP111" s="45"/>
      <c r="RTQ111" s="45"/>
      <c r="RTR111" s="45"/>
      <c r="RTS111" s="45"/>
      <c r="RTT111" s="45"/>
      <c r="RTU111" s="45"/>
      <c r="RTV111" s="45"/>
      <c r="RTW111" s="45"/>
      <c r="RTX111" s="45"/>
      <c r="RTY111" s="45"/>
      <c r="RTZ111" s="45"/>
      <c r="RUA111" s="45"/>
      <c r="RUB111" s="45"/>
      <c r="RUC111" s="45"/>
      <c r="RUD111" s="45"/>
      <c r="RUE111" s="45"/>
      <c r="RUF111" s="45"/>
      <c r="RUG111" s="45"/>
      <c r="RUH111" s="45"/>
      <c r="RUI111" s="45"/>
      <c r="RUJ111" s="45"/>
      <c r="RUK111" s="45"/>
      <c r="RUL111" s="45"/>
      <c r="RUM111" s="45"/>
      <c r="RUN111" s="45"/>
      <c r="RUO111" s="45"/>
      <c r="RUP111" s="45"/>
      <c r="RUQ111" s="45"/>
      <c r="RUR111" s="45"/>
      <c r="RUS111" s="45"/>
      <c r="RUT111" s="45"/>
      <c r="RUU111" s="45"/>
      <c r="RUV111" s="45"/>
      <c r="RUW111" s="45"/>
      <c r="RUX111" s="45"/>
      <c r="RUY111" s="45"/>
      <c r="RUZ111" s="45"/>
      <c r="RVA111" s="45"/>
      <c r="RVB111" s="45"/>
      <c r="RVC111" s="45"/>
      <c r="RVD111" s="45"/>
      <c r="RVE111" s="45"/>
      <c r="RVF111" s="45"/>
      <c r="RVG111" s="45"/>
      <c r="RVH111" s="45"/>
      <c r="RVI111" s="45"/>
      <c r="RVJ111" s="45"/>
      <c r="RVK111" s="45"/>
      <c r="RVL111" s="45"/>
      <c r="RVM111" s="45"/>
      <c r="RVN111" s="45"/>
      <c r="RVO111" s="45"/>
      <c r="RVP111" s="45"/>
      <c r="RVQ111" s="45"/>
      <c r="RVR111" s="45"/>
      <c r="RVS111" s="45"/>
      <c r="RVT111" s="45"/>
      <c r="RVU111" s="45"/>
      <c r="RVV111" s="45"/>
      <c r="RVW111" s="45"/>
      <c r="RVX111" s="45"/>
      <c r="RVY111" s="45"/>
      <c r="RVZ111" s="45"/>
      <c r="RWA111" s="45"/>
      <c r="RWB111" s="45"/>
      <c r="RWC111" s="45"/>
      <c r="RWD111" s="45"/>
      <c r="RWE111" s="45"/>
      <c r="RWF111" s="45"/>
      <c r="RWG111" s="45"/>
      <c r="RWH111" s="45"/>
      <c r="RWI111" s="45"/>
      <c r="RWJ111" s="45"/>
      <c r="RWK111" s="45"/>
      <c r="RWL111" s="45"/>
      <c r="RWM111" s="45"/>
      <c r="RWN111" s="45"/>
      <c r="RWO111" s="45"/>
      <c r="RWP111" s="45"/>
      <c r="RWQ111" s="45"/>
      <c r="RWR111" s="45"/>
      <c r="RWS111" s="45"/>
      <c r="RWT111" s="45"/>
      <c r="RWU111" s="45"/>
      <c r="RWV111" s="45"/>
      <c r="RWW111" s="45"/>
      <c r="RWX111" s="45"/>
      <c r="RWY111" s="45"/>
      <c r="RWZ111" s="45"/>
      <c r="RXA111" s="45"/>
      <c r="RXB111" s="45"/>
      <c r="RXC111" s="45"/>
      <c r="RXD111" s="45"/>
      <c r="RXE111" s="45"/>
      <c r="RXF111" s="45"/>
      <c r="RXG111" s="45"/>
      <c r="RXH111" s="45"/>
      <c r="RXI111" s="45"/>
      <c r="RXJ111" s="45"/>
      <c r="RXK111" s="45"/>
      <c r="RXL111" s="45"/>
      <c r="RXM111" s="45"/>
      <c r="RXN111" s="45"/>
      <c r="RXO111" s="45"/>
      <c r="RXP111" s="45"/>
      <c r="RXQ111" s="45"/>
      <c r="RXR111" s="45"/>
      <c r="RXS111" s="45"/>
      <c r="RXT111" s="45"/>
      <c r="RXU111" s="45"/>
      <c r="RXV111" s="45"/>
      <c r="RXW111" s="45"/>
      <c r="RXX111" s="45"/>
      <c r="RXY111" s="45"/>
      <c r="RXZ111" s="45"/>
      <c r="RYA111" s="45"/>
      <c r="RYB111" s="45"/>
      <c r="RYC111" s="45"/>
      <c r="RYD111" s="45"/>
      <c r="RYE111" s="45"/>
      <c r="RYF111" s="45"/>
      <c r="RYG111" s="45"/>
      <c r="RYH111" s="45"/>
      <c r="RYI111" s="45"/>
      <c r="RYJ111" s="45"/>
      <c r="RYK111" s="45"/>
      <c r="RYL111" s="45"/>
      <c r="RYM111" s="45"/>
      <c r="RYN111" s="45"/>
      <c r="RYO111" s="45"/>
      <c r="RYP111" s="45"/>
      <c r="RYQ111" s="45"/>
      <c r="RYR111" s="45"/>
      <c r="RYS111" s="45"/>
      <c r="RYT111" s="45"/>
      <c r="RYU111" s="45"/>
      <c r="RYV111" s="45"/>
      <c r="RYW111" s="45"/>
      <c r="RYX111" s="45"/>
      <c r="RYY111" s="45"/>
      <c r="RYZ111" s="45"/>
      <c r="RZA111" s="45"/>
      <c r="RZB111" s="45"/>
      <c r="RZC111" s="45"/>
      <c r="RZD111" s="45"/>
      <c r="RZE111" s="45"/>
      <c r="RZF111" s="45"/>
      <c r="RZG111" s="45"/>
      <c r="RZH111" s="45"/>
      <c r="RZI111" s="45"/>
      <c r="RZJ111" s="45"/>
      <c r="RZK111" s="45"/>
      <c r="RZL111" s="45"/>
      <c r="RZM111" s="45"/>
      <c r="RZN111" s="45"/>
      <c r="RZO111" s="45"/>
      <c r="RZP111" s="45"/>
      <c r="RZQ111" s="45"/>
      <c r="RZR111" s="45"/>
      <c r="RZS111" s="45"/>
      <c r="RZT111" s="45"/>
      <c r="RZU111" s="45"/>
      <c r="RZV111" s="45"/>
      <c r="RZW111" s="45"/>
      <c r="RZX111" s="45"/>
      <c r="RZY111" s="45"/>
      <c r="RZZ111" s="45"/>
      <c r="SAA111" s="45"/>
      <c r="SAB111" s="45"/>
      <c r="SAC111" s="45"/>
      <c r="SAD111" s="45"/>
      <c r="SAE111" s="45"/>
      <c r="SAF111" s="45"/>
      <c r="SAG111" s="45"/>
      <c r="SAH111" s="45"/>
      <c r="SAI111" s="45"/>
      <c r="SAJ111" s="45"/>
      <c r="SAK111" s="45"/>
      <c r="SAL111" s="45"/>
      <c r="SAM111" s="45"/>
      <c r="SAN111" s="45"/>
      <c r="SAO111" s="45"/>
      <c r="SAP111" s="45"/>
      <c r="SAQ111" s="45"/>
      <c r="SAR111" s="45"/>
      <c r="SAS111" s="45"/>
      <c r="SAT111" s="45"/>
      <c r="SAU111" s="45"/>
      <c r="SAV111" s="45"/>
      <c r="SAW111" s="45"/>
      <c r="SAX111" s="45"/>
      <c r="SAY111" s="45"/>
      <c r="SAZ111" s="45"/>
      <c r="SBA111" s="45"/>
      <c r="SBB111" s="45"/>
      <c r="SBC111" s="45"/>
      <c r="SBD111" s="45"/>
      <c r="SBE111" s="45"/>
      <c r="SBF111" s="45"/>
      <c r="SBG111" s="45"/>
      <c r="SBH111" s="45"/>
      <c r="SBI111" s="45"/>
      <c r="SBJ111" s="45"/>
      <c r="SBK111" s="45"/>
      <c r="SBL111" s="45"/>
      <c r="SBM111" s="45"/>
      <c r="SBN111" s="45"/>
      <c r="SBO111" s="45"/>
      <c r="SBP111" s="45"/>
      <c r="SBQ111" s="45"/>
      <c r="SBR111" s="45"/>
      <c r="SBS111" s="45"/>
      <c r="SBT111" s="45"/>
      <c r="SBU111" s="45"/>
      <c r="SBV111" s="45"/>
      <c r="SBW111" s="45"/>
      <c r="SBX111" s="45"/>
      <c r="SBY111" s="45"/>
      <c r="SBZ111" s="45"/>
      <c r="SCA111" s="45"/>
      <c r="SCB111" s="45"/>
      <c r="SCC111" s="45"/>
      <c r="SCD111" s="45"/>
      <c r="SCE111" s="45"/>
      <c r="SCF111" s="45"/>
      <c r="SCG111" s="45"/>
      <c r="SCH111" s="45"/>
      <c r="SCI111" s="45"/>
      <c r="SCJ111" s="45"/>
      <c r="SCK111" s="45"/>
      <c r="SCL111" s="45"/>
      <c r="SCM111" s="45"/>
      <c r="SCN111" s="45"/>
      <c r="SCO111" s="45"/>
      <c r="SCP111" s="45"/>
      <c r="SCQ111" s="45"/>
      <c r="SCR111" s="45"/>
      <c r="SCS111" s="45"/>
      <c r="SCT111" s="45"/>
      <c r="SCU111" s="45"/>
      <c r="SCV111" s="45"/>
      <c r="SCW111" s="45"/>
      <c r="SCX111" s="45"/>
      <c r="SCY111" s="45"/>
      <c r="SCZ111" s="45"/>
      <c r="SDA111" s="45"/>
      <c r="SDB111" s="45"/>
      <c r="SDC111" s="45"/>
      <c r="SDD111" s="45"/>
      <c r="SDE111" s="45"/>
      <c r="SDF111" s="45"/>
      <c r="SDG111" s="45"/>
      <c r="SDH111" s="45"/>
      <c r="SDI111" s="45"/>
      <c r="SDJ111" s="45"/>
      <c r="SDK111" s="45"/>
      <c r="SDL111" s="45"/>
      <c r="SDM111" s="45"/>
      <c r="SDN111" s="45"/>
      <c r="SDO111" s="45"/>
      <c r="SDP111" s="45"/>
      <c r="SDQ111" s="45"/>
      <c r="SDR111" s="45"/>
      <c r="SDS111" s="45"/>
      <c r="SDT111" s="45"/>
      <c r="SDU111" s="45"/>
      <c r="SDV111" s="45"/>
      <c r="SDW111" s="45"/>
      <c r="SDX111" s="45"/>
      <c r="SDY111" s="45"/>
      <c r="SDZ111" s="45"/>
      <c r="SEA111" s="45"/>
      <c r="SEB111" s="45"/>
      <c r="SEC111" s="45"/>
      <c r="SED111" s="45"/>
      <c r="SEE111" s="45"/>
      <c r="SEF111" s="45"/>
      <c r="SEG111" s="45"/>
      <c r="SEH111" s="45"/>
      <c r="SEI111" s="45"/>
      <c r="SEJ111" s="45"/>
      <c r="SEK111" s="45"/>
      <c r="SEL111" s="45"/>
      <c r="SEM111" s="45"/>
      <c r="SEN111" s="45"/>
      <c r="SEO111" s="45"/>
      <c r="SEP111" s="45"/>
      <c r="SEQ111" s="45"/>
      <c r="SER111" s="45"/>
      <c r="SES111" s="45"/>
      <c r="SET111" s="45"/>
      <c r="SEU111" s="45"/>
      <c r="SEV111" s="45"/>
      <c r="SEW111" s="45"/>
      <c r="SEX111" s="45"/>
      <c r="SEY111" s="45"/>
      <c r="SEZ111" s="45"/>
      <c r="SFA111" s="45"/>
      <c r="SFB111" s="45"/>
      <c r="SFC111" s="45"/>
      <c r="SFD111" s="45"/>
      <c r="SFE111" s="45"/>
      <c r="SFF111" s="45"/>
      <c r="SFG111" s="45"/>
      <c r="SFH111" s="45"/>
      <c r="SFI111" s="45"/>
      <c r="SFJ111" s="45"/>
      <c r="SFK111" s="45"/>
      <c r="SFL111" s="45"/>
      <c r="SFM111" s="45"/>
      <c r="SFN111" s="45"/>
      <c r="SFO111" s="45"/>
      <c r="SFP111" s="45"/>
      <c r="SFQ111" s="45"/>
      <c r="SFR111" s="45"/>
      <c r="SFS111" s="45"/>
      <c r="SFT111" s="45"/>
      <c r="SFU111" s="45"/>
      <c r="SFV111" s="45"/>
      <c r="SFW111" s="45"/>
      <c r="SFX111" s="45"/>
      <c r="SFY111" s="45"/>
      <c r="SFZ111" s="45"/>
      <c r="SGA111" s="45"/>
      <c r="SGB111" s="45"/>
      <c r="SGC111" s="45"/>
      <c r="SGD111" s="45"/>
      <c r="SGE111" s="45"/>
      <c r="SGF111" s="45"/>
      <c r="SGG111" s="45"/>
      <c r="SGH111" s="45"/>
      <c r="SGI111" s="45"/>
      <c r="SGJ111" s="45"/>
      <c r="SGK111" s="45"/>
      <c r="SGL111" s="45"/>
      <c r="SGM111" s="45"/>
      <c r="SGN111" s="45"/>
      <c r="SGO111" s="45"/>
      <c r="SGP111" s="45"/>
      <c r="SGQ111" s="45"/>
      <c r="SGR111" s="45"/>
      <c r="SGS111" s="45"/>
      <c r="SGT111" s="45"/>
      <c r="SGU111" s="45"/>
      <c r="SGV111" s="45"/>
      <c r="SGW111" s="45"/>
      <c r="SGX111" s="45"/>
      <c r="SGY111" s="45"/>
      <c r="SGZ111" s="45"/>
      <c r="SHA111" s="45"/>
      <c r="SHB111" s="45"/>
      <c r="SHC111" s="45"/>
      <c r="SHD111" s="45"/>
      <c r="SHE111" s="45"/>
      <c r="SHF111" s="45"/>
      <c r="SHG111" s="45"/>
      <c r="SHH111" s="45"/>
      <c r="SHI111" s="45"/>
      <c r="SHJ111" s="45"/>
      <c r="SHK111" s="45"/>
      <c r="SHL111" s="45"/>
      <c r="SHM111" s="45"/>
      <c r="SHN111" s="45"/>
      <c r="SHO111" s="45"/>
      <c r="SHP111" s="45"/>
      <c r="SHQ111" s="45"/>
      <c r="SHR111" s="45"/>
      <c r="SHS111" s="45"/>
      <c r="SHT111" s="45"/>
      <c r="SHU111" s="45"/>
      <c r="SHV111" s="45"/>
      <c r="SHW111" s="45"/>
      <c r="SHX111" s="45"/>
      <c r="SHY111" s="45"/>
      <c r="SHZ111" s="45"/>
      <c r="SIA111" s="45"/>
      <c r="SIB111" s="45"/>
      <c r="SIC111" s="45"/>
      <c r="SID111" s="45"/>
      <c r="SIE111" s="45"/>
      <c r="SIF111" s="45"/>
      <c r="SIG111" s="45"/>
      <c r="SIH111" s="45"/>
      <c r="SII111" s="45"/>
      <c r="SIJ111" s="45"/>
      <c r="SIK111" s="45"/>
      <c r="SIL111" s="45"/>
      <c r="SIM111" s="45"/>
      <c r="SIN111" s="45"/>
      <c r="SIO111" s="45"/>
      <c r="SIP111" s="45"/>
      <c r="SIQ111" s="45"/>
      <c r="SIR111" s="45"/>
      <c r="SIS111" s="45"/>
      <c r="SIT111" s="45"/>
      <c r="SIU111" s="45"/>
      <c r="SIV111" s="45"/>
      <c r="SIW111" s="45"/>
      <c r="SIX111" s="45"/>
      <c r="SIY111" s="45"/>
      <c r="SIZ111" s="45"/>
      <c r="SJA111" s="45"/>
      <c r="SJB111" s="45"/>
      <c r="SJC111" s="45"/>
      <c r="SJD111" s="45"/>
      <c r="SJE111" s="45"/>
      <c r="SJF111" s="45"/>
      <c r="SJG111" s="45"/>
      <c r="SJH111" s="45"/>
      <c r="SJI111" s="45"/>
      <c r="SJJ111" s="45"/>
      <c r="SJK111" s="45"/>
      <c r="SJL111" s="45"/>
      <c r="SJM111" s="45"/>
      <c r="SJN111" s="45"/>
      <c r="SJO111" s="45"/>
      <c r="SJP111" s="45"/>
      <c r="SJQ111" s="45"/>
      <c r="SJR111" s="45"/>
      <c r="SJS111" s="45"/>
      <c r="SJT111" s="45"/>
      <c r="SJU111" s="45"/>
      <c r="SJV111" s="45"/>
      <c r="SJW111" s="45"/>
      <c r="SJX111" s="45"/>
      <c r="SJY111" s="45"/>
      <c r="SJZ111" s="45"/>
      <c r="SKA111" s="45"/>
      <c r="SKB111" s="45"/>
      <c r="SKC111" s="45"/>
      <c r="SKD111" s="45"/>
      <c r="SKE111" s="45"/>
      <c r="SKF111" s="45"/>
      <c r="SKG111" s="45"/>
      <c r="SKH111" s="45"/>
      <c r="SKI111" s="45"/>
      <c r="SKJ111" s="45"/>
      <c r="SKK111" s="45"/>
      <c r="SKL111" s="45"/>
      <c r="SKM111" s="45"/>
      <c r="SKN111" s="45"/>
      <c r="SKO111" s="45"/>
      <c r="SKP111" s="45"/>
      <c r="SKQ111" s="45"/>
      <c r="SKR111" s="45"/>
      <c r="SKS111" s="45"/>
      <c r="SKT111" s="45"/>
      <c r="SKU111" s="45"/>
      <c r="SKV111" s="45"/>
      <c r="SKW111" s="45"/>
      <c r="SKX111" s="45"/>
      <c r="SKY111" s="45"/>
      <c r="SKZ111" s="45"/>
      <c r="SLA111" s="45"/>
      <c r="SLB111" s="45"/>
      <c r="SLC111" s="45"/>
      <c r="SLD111" s="45"/>
      <c r="SLE111" s="45"/>
      <c r="SLF111" s="45"/>
      <c r="SLG111" s="45"/>
      <c r="SLH111" s="45"/>
      <c r="SLI111" s="45"/>
      <c r="SLJ111" s="45"/>
      <c r="SLK111" s="45"/>
      <c r="SLL111" s="45"/>
      <c r="SLM111" s="45"/>
      <c r="SLN111" s="45"/>
      <c r="SLO111" s="45"/>
      <c r="SLP111" s="45"/>
      <c r="SLQ111" s="45"/>
      <c r="SLR111" s="45"/>
      <c r="SLS111" s="45"/>
      <c r="SLT111" s="45"/>
      <c r="SLU111" s="45"/>
      <c r="SLV111" s="45"/>
      <c r="SLW111" s="45"/>
      <c r="SLX111" s="45"/>
      <c r="SLY111" s="45"/>
      <c r="SLZ111" s="45"/>
      <c r="SMA111" s="45"/>
      <c r="SMB111" s="45"/>
      <c r="SMC111" s="45"/>
      <c r="SMD111" s="45"/>
      <c r="SME111" s="45"/>
      <c r="SMF111" s="45"/>
      <c r="SMG111" s="45"/>
      <c r="SMH111" s="45"/>
      <c r="SMI111" s="45"/>
      <c r="SMJ111" s="45"/>
      <c r="SMK111" s="45"/>
      <c r="SML111" s="45"/>
      <c r="SMM111" s="45"/>
      <c r="SMN111" s="45"/>
      <c r="SMO111" s="45"/>
      <c r="SMP111" s="45"/>
      <c r="SMQ111" s="45"/>
      <c r="SMR111" s="45"/>
      <c r="SMS111" s="45"/>
      <c r="SMT111" s="45"/>
      <c r="SMU111" s="45"/>
      <c r="SMV111" s="45"/>
      <c r="SMW111" s="45"/>
      <c r="SMX111" s="45"/>
      <c r="SMY111" s="45"/>
      <c r="SMZ111" s="45"/>
      <c r="SNA111" s="45"/>
      <c r="SNB111" s="45"/>
      <c r="SNC111" s="45"/>
      <c r="SND111" s="45"/>
      <c r="SNE111" s="45"/>
      <c r="SNF111" s="45"/>
      <c r="SNG111" s="45"/>
      <c r="SNH111" s="45"/>
      <c r="SNI111" s="45"/>
      <c r="SNJ111" s="45"/>
      <c r="SNK111" s="45"/>
      <c r="SNL111" s="45"/>
      <c r="SNM111" s="45"/>
      <c r="SNN111" s="45"/>
      <c r="SNO111" s="45"/>
      <c r="SNP111" s="45"/>
      <c r="SNQ111" s="45"/>
      <c r="SNR111" s="45"/>
      <c r="SNS111" s="45"/>
      <c r="SNT111" s="45"/>
      <c r="SNU111" s="45"/>
      <c r="SNV111" s="45"/>
      <c r="SNW111" s="45"/>
      <c r="SNX111" s="45"/>
      <c r="SNY111" s="45"/>
      <c r="SNZ111" s="45"/>
      <c r="SOA111" s="45"/>
      <c r="SOB111" s="45"/>
      <c r="SOC111" s="45"/>
      <c r="SOD111" s="45"/>
      <c r="SOE111" s="45"/>
      <c r="SOF111" s="45"/>
      <c r="SOG111" s="45"/>
      <c r="SOH111" s="45"/>
      <c r="SOI111" s="45"/>
      <c r="SOJ111" s="45"/>
      <c r="SOK111" s="45"/>
      <c r="SOL111" s="45"/>
      <c r="SOM111" s="45"/>
      <c r="SON111" s="45"/>
      <c r="SOO111" s="45"/>
      <c r="SOP111" s="45"/>
      <c r="SOQ111" s="45"/>
      <c r="SOR111" s="45"/>
      <c r="SOS111" s="45"/>
      <c r="SOT111" s="45"/>
      <c r="SOU111" s="45"/>
      <c r="SOV111" s="45"/>
      <c r="SOW111" s="45"/>
      <c r="SOX111" s="45"/>
      <c r="SOY111" s="45"/>
      <c r="SOZ111" s="45"/>
      <c r="SPA111" s="45"/>
      <c r="SPB111" s="45"/>
      <c r="SPC111" s="45"/>
      <c r="SPD111" s="45"/>
      <c r="SPE111" s="45"/>
      <c r="SPF111" s="45"/>
      <c r="SPG111" s="45"/>
      <c r="SPH111" s="45"/>
      <c r="SPI111" s="45"/>
      <c r="SPJ111" s="45"/>
      <c r="SPK111" s="45"/>
      <c r="SPL111" s="45"/>
      <c r="SPM111" s="45"/>
      <c r="SPN111" s="45"/>
      <c r="SPO111" s="45"/>
      <c r="SPP111" s="45"/>
      <c r="SPQ111" s="45"/>
      <c r="SPR111" s="45"/>
      <c r="SPS111" s="45"/>
      <c r="SPT111" s="45"/>
      <c r="SPU111" s="45"/>
      <c r="SPV111" s="45"/>
      <c r="SPW111" s="45"/>
      <c r="SPX111" s="45"/>
      <c r="SPY111" s="45"/>
      <c r="SPZ111" s="45"/>
      <c r="SQA111" s="45"/>
      <c r="SQB111" s="45"/>
      <c r="SQC111" s="45"/>
      <c r="SQD111" s="45"/>
      <c r="SQE111" s="45"/>
      <c r="SQF111" s="45"/>
      <c r="SQG111" s="45"/>
      <c r="SQH111" s="45"/>
      <c r="SQI111" s="45"/>
      <c r="SQJ111" s="45"/>
      <c r="SQK111" s="45"/>
      <c r="SQL111" s="45"/>
      <c r="SQM111" s="45"/>
      <c r="SQN111" s="45"/>
      <c r="SQO111" s="45"/>
      <c r="SQP111" s="45"/>
      <c r="SQQ111" s="45"/>
      <c r="SQR111" s="45"/>
      <c r="SQS111" s="45"/>
      <c r="SQT111" s="45"/>
      <c r="SQU111" s="45"/>
      <c r="SQV111" s="45"/>
      <c r="SQW111" s="45"/>
      <c r="SQX111" s="45"/>
      <c r="SQY111" s="45"/>
      <c r="SQZ111" s="45"/>
      <c r="SRA111" s="45"/>
      <c r="SRB111" s="45"/>
      <c r="SRC111" s="45"/>
      <c r="SRD111" s="45"/>
      <c r="SRE111" s="45"/>
      <c r="SRF111" s="45"/>
      <c r="SRG111" s="45"/>
      <c r="SRH111" s="45"/>
      <c r="SRI111" s="45"/>
      <c r="SRJ111" s="45"/>
      <c r="SRK111" s="45"/>
      <c r="SRL111" s="45"/>
      <c r="SRM111" s="45"/>
      <c r="SRN111" s="45"/>
      <c r="SRO111" s="45"/>
      <c r="SRP111" s="45"/>
      <c r="SRQ111" s="45"/>
      <c r="SRR111" s="45"/>
      <c r="SRS111" s="45"/>
      <c r="SRT111" s="45"/>
      <c r="SRU111" s="45"/>
      <c r="SRV111" s="45"/>
      <c r="SRW111" s="45"/>
      <c r="SRX111" s="45"/>
      <c r="SRY111" s="45"/>
      <c r="SRZ111" s="45"/>
      <c r="SSA111" s="45"/>
      <c r="SSB111" s="45"/>
      <c r="SSC111" s="45"/>
      <c r="SSD111" s="45"/>
      <c r="SSE111" s="45"/>
      <c r="SSF111" s="45"/>
      <c r="SSG111" s="45"/>
      <c r="SSH111" s="45"/>
      <c r="SSI111" s="45"/>
      <c r="SSJ111" s="45"/>
      <c r="SSK111" s="45"/>
      <c r="SSL111" s="45"/>
      <c r="SSM111" s="45"/>
      <c r="SSN111" s="45"/>
      <c r="SSO111" s="45"/>
      <c r="SSP111" s="45"/>
      <c r="SSQ111" s="45"/>
      <c r="SSR111" s="45"/>
      <c r="SSS111" s="45"/>
      <c r="SST111" s="45"/>
      <c r="SSU111" s="45"/>
      <c r="SSV111" s="45"/>
      <c r="SSW111" s="45"/>
      <c r="SSX111" s="45"/>
      <c r="SSY111" s="45"/>
      <c r="SSZ111" s="45"/>
      <c r="STA111" s="45"/>
      <c r="STB111" s="45"/>
      <c r="STC111" s="45"/>
      <c r="STD111" s="45"/>
      <c r="STE111" s="45"/>
      <c r="STF111" s="45"/>
      <c r="STG111" s="45"/>
      <c r="STH111" s="45"/>
      <c r="STI111" s="45"/>
      <c r="STJ111" s="45"/>
      <c r="STK111" s="45"/>
      <c r="STL111" s="45"/>
      <c r="STM111" s="45"/>
      <c r="STN111" s="45"/>
      <c r="STO111" s="45"/>
      <c r="STP111" s="45"/>
      <c r="STQ111" s="45"/>
      <c r="STR111" s="45"/>
      <c r="STS111" s="45"/>
      <c r="STT111" s="45"/>
      <c r="STU111" s="45"/>
      <c r="STV111" s="45"/>
      <c r="STW111" s="45"/>
      <c r="STX111" s="45"/>
      <c r="STY111" s="45"/>
      <c r="STZ111" s="45"/>
      <c r="SUA111" s="45"/>
      <c r="SUB111" s="45"/>
      <c r="SUC111" s="45"/>
      <c r="SUD111" s="45"/>
      <c r="SUE111" s="45"/>
      <c r="SUF111" s="45"/>
      <c r="SUG111" s="45"/>
      <c r="SUH111" s="45"/>
      <c r="SUI111" s="45"/>
      <c r="SUJ111" s="45"/>
      <c r="SUK111" s="45"/>
      <c r="SUL111" s="45"/>
      <c r="SUM111" s="45"/>
      <c r="SUN111" s="45"/>
      <c r="SUO111" s="45"/>
      <c r="SUP111" s="45"/>
      <c r="SUQ111" s="45"/>
      <c r="SUR111" s="45"/>
      <c r="SUS111" s="45"/>
      <c r="SUT111" s="45"/>
      <c r="SUU111" s="45"/>
      <c r="SUV111" s="45"/>
      <c r="SUW111" s="45"/>
      <c r="SUX111" s="45"/>
      <c r="SUY111" s="45"/>
      <c r="SUZ111" s="45"/>
      <c r="SVA111" s="45"/>
      <c r="SVB111" s="45"/>
      <c r="SVC111" s="45"/>
      <c r="SVD111" s="45"/>
      <c r="SVE111" s="45"/>
      <c r="SVF111" s="45"/>
      <c r="SVG111" s="45"/>
      <c r="SVH111" s="45"/>
      <c r="SVI111" s="45"/>
      <c r="SVJ111" s="45"/>
      <c r="SVK111" s="45"/>
      <c r="SVL111" s="45"/>
      <c r="SVM111" s="45"/>
      <c r="SVN111" s="45"/>
      <c r="SVO111" s="45"/>
      <c r="SVP111" s="45"/>
      <c r="SVQ111" s="45"/>
      <c r="SVR111" s="45"/>
      <c r="SVS111" s="45"/>
      <c r="SVT111" s="45"/>
      <c r="SVU111" s="45"/>
      <c r="SVV111" s="45"/>
      <c r="SVW111" s="45"/>
      <c r="SVX111" s="45"/>
      <c r="SVY111" s="45"/>
      <c r="SVZ111" s="45"/>
      <c r="SWA111" s="45"/>
      <c r="SWB111" s="45"/>
      <c r="SWC111" s="45"/>
      <c r="SWD111" s="45"/>
      <c r="SWE111" s="45"/>
      <c r="SWF111" s="45"/>
      <c r="SWG111" s="45"/>
      <c r="SWH111" s="45"/>
      <c r="SWI111" s="45"/>
      <c r="SWJ111" s="45"/>
      <c r="SWK111" s="45"/>
      <c r="SWL111" s="45"/>
      <c r="SWM111" s="45"/>
      <c r="SWN111" s="45"/>
      <c r="SWO111" s="45"/>
      <c r="SWP111" s="45"/>
      <c r="SWQ111" s="45"/>
      <c r="SWR111" s="45"/>
      <c r="SWS111" s="45"/>
      <c r="SWT111" s="45"/>
      <c r="SWU111" s="45"/>
      <c r="SWV111" s="45"/>
      <c r="SWW111" s="45"/>
      <c r="SWX111" s="45"/>
      <c r="SWY111" s="45"/>
      <c r="SWZ111" s="45"/>
      <c r="SXA111" s="45"/>
      <c r="SXB111" s="45"/>
      <c r="SXC111" s="45"/>
      <c r="SXD111" s="45"/>
      <c r="SXE111" s="45"/>
      <c r="SXF111" s="45"/>
      <c r="SXG111" s="45"/>
      <c r="SXH111" s="45"/>
      <c r="SXI111" s="45"/>
      <c r="SXJ111" s="45"/>
      <c r="SXK111" s="45"/>
      <c r="SXL111" s="45"/>
      <c r="SXM111" s="45"/>
      <c r="SXN111" s="45"/>
      <c r="SXO111" s="45"/>
      <c r="SXP111" s="45"/>
      <c r="SXQ111" s="45"/>
      <c r="SXR111" s="45"/>
      <c r="SXS111" s="45"/>
      <c r="SXT111" s="45"/>
      <c r="SXU111" s="45"/>
      <c r="SXV111" s="45"/>
      <c r="SXW111" s="45"/>
      <c r="SXX111" s="45"/>
      <c r="SXY111" s="45"/>
      <c r="SXZ111" s="45"/>
      <c r="SYA111" s="45"/>
      <c r="SYB111" s="45"/>
      <c r="SYC111" s="45"/>
      <c r="SYD111" s="45"/>
      <c r="SYE111" s="45"/>
      <c r="SYF111" s="45"/>
      <c r="SYG111" s="45"/>
      <c r="SYH111" s="45"/>
      <c r="SYI111" s="45"/>
      <c r="SYJ111" s="45"/>
      <c r="SYK111" s="45"/>
      <c r="SYL111" s="45"/>
      <c r="SYM111" s="45"/>
      <c r="SYN111" s="45"/>
      <c r="SYO111" s="45"/>
      <c r="SYP111" s="45"/>
      <c r="SYQ111" s="45"/>
      <c r="SYR111" s="45"/>
      <c r="SYS111" s="45"/>
      <c r="SYT111" s="45"/>
      <c r="SYU111" s="45"/>
      <c r="SYV111" s="45"/>
      <c r="SYW111" s="45"/>
      <c r="SYX111" s="45"/>
      <c r="SYY111" s="45"/>
      <c r="SYZ111" s="45"/>
      <c r="SZA111" s="45"/>
      <c r="SZB111" s="45"/>
      <c r="SZC111" s="45"/>
      <c r="SZD111" s="45"/>
      <c r="SZE111" s="45"/>
      <c r="SZF111" s="45"/>
      <c r="SZG111" s="45"/>
      <c r="SZH111" s="45"/>
      <c r="SZI111" s="45"/>
      <c r="SZJ111" s="45"/>
      <c r="SZK111" s="45"/>
      <c r="SZL111" s="45"/>
      <c r="SZM111" s="45"/>
      <c r="SZN111" s="45"/>
      <c r="SZO111" s="45"/>
      <c r="SZP111" s="45"/>
      <c r="SZQ111" s="45"/>
      <c r="SZR111" s="45"/>
      <c r="SZS111" s="45"/>
      <c r="SZT111" s="45"/>
      <c r="SZU111" s="45"/>
      <c r="SZV111" s="45"/>
      <c r="SZW111" s="45"/>
      <c r="SZX111" s="45"/>
      <c r="SZY111" s="45"/>
      <c r="SZZ111" s="45"/>
      <c r="TAA111" s="45"/>
      <c r="TAB111" s="45"/>
      <c r="TAC111" s="45"/>
      <c r="TAD111" s="45"/>
      <c r="TAE111" s="45"/>
      <c r="TAF111" s="45"/>
      <c r="TAG111" s="45"/>
      <c r="TAH111" s="45"/>
      <c r="TAI111" s="45"/>
      <c r="TAJ111" s="45"/>
      <c r="TAK111" s="45"/>
      <c r="TAL111" s="45"/>
      <c r="TAM111" s="45"/>
      <c r="TAN111" s="45"/>
      <c r="TAO111" s="45"/>
      <c r="TAP111" s="45"/>
      <c r="TAQ111" s="45"/>
      <c r="TAR111" s="45"/>
      <c r="TAS111" s="45"/>
      <c r="TAT111" s="45"/>
      <c r="TAU111" s="45"/>
      <c r="TAV111" s="45"/>
      <c r="TAW111" s="45"/>
      <c r="TAX111" s="45"/>
      <c r="TAY111" s="45"/>
      <c r="TAZ111" s="45"/>
      <c r="TBA111" s="45"/>
      <c r="TBB111" s="45"/>
      <c r="TBC111" s="45"/>
      <c r="TBD111" s="45"/>
      <c r="TBE111" s="45"/>
      <c r="TBF111" s="45"/>
      <c r="TBG111" s="45"/>
      <c r="TBH111" s="45"/>
      <c r="TBI111" s="45"/>
      <c r="TBJ111" s="45"/>
      <c r="TBK111" s="45"/>
      <c r="TBL111" s="45"/>
      <c r="TBM111" s="45"/>
      <c r="TBN111" s="45"/>
      <c r="TBO111" s="45"/>
      <c r="TBP111" s="45"/>
      <c r="TBQ111" s="45"/>
      <c r="TBR111" s="45"/>
      <c r="TBS111" s="45"/>
      <c r="TBT111" s="45"/>
      <c r="TBU111" s="45"/>
      <c r="TBV111" s="45"/>
      <c r="TBW111" s="45"/>
      <c r="TBX111" s="45"/>
      <c r="TBY111" s="45"/>
      <c r="TBZ111" s="45"/>
      <c r="TCA111" s="45"/>
      <c r="TCB111" s="45"/>
      <c r="TCC111" s="45"/>
      <c r="TCD111" s="45"/>
      <c r="TCE111" s="45"/>
      <c r="TCF111" s="45"/>
      <c r="TCG111" s="45"/>
      <c r="TCH111" s="45"/>
      <c r="TCI111" s="45"/>
      <c r="TCJ111" s="45"/>
      <c r="TCK111" s="45"/>
      <c r="TCL111" s="45"/>
      <c r="TCM111" s="45"/>
      <c r="TCN111" s="45"/>
      <c r="TCO111" s="45"/>
      <c r="TCP111" s="45"/>
      <c r="TCQ111" s="45"/>
      <c r="TCR111" s="45"/>
      <c r="TCS111" s="45"/>
      <c r="TCT111" s="45"/>
      <c r="TCU111" s="45"/>
      <c r="TCV111" s="45"/>
      <c r="TCW111" s="45"/>
      <c r="TCX111" s="45"/>
      <c r="TCY111" s="45"/>
      <c r="TCZ111" s="45"/>
      <c r="TDA111" s="45"/>
      <c r="TDB111" s="45"/>
      <c r="TDC111" s="45"/>
      <c r="TDD111" s="45"/>
      <c r="TDE111" s="45"/>
      <c r="TDF111" s="45"/>
      <c r="TDG111" s="45"/>
      <c r="TDH111" s="45"/>
      <c r="TDI111" s="45"/>
      <c r="TDJ111" s="45"/>
      <c r="TDK111" s="45"/>
      <c r="TDL111" s="45"/>
      <c r="TDM111" s="45"/>
      <c r="TDN111" s="45"/>
      <c r="TDO111" s="45"/>
      <c r="TDP111" s="45"/>
      <c r="TDQ111" s="45"/>
      <c r="TDR111" s="45"/>
      <c r="TDS111" s="45"/>
      <c r="TDT111" s="45"/>
      <c r="TDU111" s="45"/>
      <c r="TDV111" s="45"/>
      <c r="TDW111" s="45"/>
      <c r="TDX111" s="45"/>
      <c r="TDY111" s="45"/>
      <c r="TDZ111" s="45"/>
      <c r="TEA111" s="45"/>
      <c r="TEB111" s="45"/>
      <c r="TEC111" s="45"/>
      <c r="TED111" s="45"/>
      <c r="TEE111" s="45"/>
      <c r="TEF111" s="45"/>
      <c r="TEG111" s="45"/>
      <c r="TEH111" s="45"/>
      <c r="TEI111" s="45"/>
      <c r="TEJ111" s="45"/>
      <c r="TEK111" s="45"/>
      <c r="TEL111" s="45"/>
      <c r="TEM111" s="45"/>
      <c r="TEN111" s="45"/>
      <c r="TEO111" s="45"/>
      <c r="TEP111" s="45"/>
      <c r="TEQ111" s="45"/>
      <c r="TER111" s="45"/>
      <c r="TES111" s="45"/>
      <c r="TET111" s="45"/>
      <c r="TEU111" s="45"/>
      <c r="TEV111" s="45"/>
      <c r="TEW111" s="45"/>
      <c r="TEX111" s="45"/>
      <c r="TEY111" s="45"/>
      <c r="TEZ111" s="45"/>
      <c r="TFA111" s="45"/>
      <c r="TFB111" s="45"/>
      <c r="TFC111" s="45"/>
      <c r="TFD111" s="45"/>
      <c r="TFE111" s="45"/>
      <c r="TFF111" s="45"/>
      <c r="TFG111" s="45"/>
      <c r="TFH111" s="45"/>
      <c r="TFI111" s="45"/>
      <c r="TFJ111" s="45"/>
      <c r="TFK111" s="45"/>
      <c r="TFL111" s="45"/>
      <c r="TFM111" s="45"/>
      <c r="TFN111" s="45"/>
      <c r="TFO111" s="45"/>
      <c r="TFP111" s="45"/>
      <c r="TFQ111" s="45"/>
      <c r="TFR111" s="45"/>
      <c r="TFS111" s="45"/>
      <c r="TFT111" s="45"/>
      <c r="TFU111" s="45"/>
      <c r="TFV111" s="45"/>
      <c r="TFW111" s="45"/>
      <c r="TFX111" s="45"/>
      <c r="TFY111" s="45"/>
      <c r="TFZ111" s="45"/>
      <c r="TGA111" s="45"/>
      <c r="TGB111" s="45"/>
      <c r="TGC111" s="45"/>
      <c r="TGD111" s="45"/>
      <c r="TGE111" s="45"/>
      <c r="TGF111" s="45"/>
      <c r="TGG111" s="45"/>
      <c r="TGH111" s="45"/>
      <c r="TGI111" s="45"/>
      <c r="TGJ111" s="45"/>
      <c r="TGK111" s="45"/>
      <c r="TGL111" s="45"/>
      <c r="TGM111" s="45"/>
      <c r="TGN111" s="45"/>
      <c r="TGO111" s="45"/>
      <c r="TGP111" s="45"/>
      <c r="TGQ111" s="45"/>
      <c r="TGR111" s="45"/>
      <c r="TGS111" s="45"/>
      <c r="TGT111" s="45"/>
      <c r="TGU111" s="45"/>
      <c r="TGV111" s="45"/>
      <c r="TGW111" s="45"/>
      <c r="TGX111" s="45"/>
      <c r="TGY111" s="45"/>
      <c r="TGZ111" s="45"/>
      <c r="THA111" s="45"/>
      <c r="THB111" s="45"/>
      <c r="THC111" s="45"/>
      <c r="THD111" s="45"/>
      <c r="THE111" s="45"/>
      <c r="THF111" s="45"/>
      <c r="THG111" s="45"/>
      <c r="THH111" s="45"/>
      <c r="THI111" s="45"/>
      <c r="THJ111" s="45"/>
      <c r="THK111" s="45"/>
      <c r="THL111" s="45"/>
      <c r="THM111" s="45"/>
      <c r="THN111" s="45"/>
      <c r="THO111" s="45"/>
      <c r="THP111" s="45"/>
      <c r="THQ111" s="45"/>
      <c r="THR111" s="45"/>
      <c r="THS111" s="45"/>
      <c r="THT111" s="45"/>
      <c r="THU111" s="45"/>
      <c r="THV111" s="45"/>
      <c r="THW111" s="45"/>
      <c r="THX111" s="45"/>
      <c r="THY111" s="45"/>
      <c r="THZ111" s="45"/>
      <c r="TIA111" s="45"/>
      <c r="TIB111" s="45"/>
      <c r="TIC111" s="45"/>
      <c r="TID111" s="45"/>
      <c r="TIE111" s="45"/>
      <c r="TIF111" s="45"/>
      <c r="TIG111" s="45"/>
      <c r="TIH111" s="45"/>
      <c r="TII111" s="45"/>
      <c r="TIJ111" s="45"/>
      <c r="TIK111" s="45"/>
      <c r="TIL111" s="45"/>
      <c r="TIM111" s="45"/>
      <c r="TIN111" s="45"/>
      <c r="TIO111" s="45"/>
      <c r="TIP111" s="45"/>
      <c r="TIQ111" s="45"/>
      <c r="TIR111" s="45"/>
      <c r="TIS111" s="45"/>
      <c r="TIT111" s="45"/>
      <c r="TIU111" s="45"/>
      <c r="TIV111" s="45"/>
      <c r="TIW111" s="45"/>
      <c r="TIX111" s="45"/>
      <c r="TIY111" s="45"/>
      <c r="TIZ111" s="45"/>
      <c r="TJA111" s="45"/>
      <c r="TJB111" s="45"/>
      <c r="TJC111" s="45"/>
      <c r="TJD111" s="45"/>
      <c r="TJE111" s="45"/>
      <c r="TJF111" s="45"/>
      <c r="TJG111" s="45"/>
      <c r="TJH111" s="45"/>
      <c r="TJI111" s="45"/>
      <c r="TJJ111" s="45"/>
      <c r="TJK111" s="45"/>
      <c r="TJL111" s="45"/>
      <c r="TJM111" s="45"/>
      <c r="TJN111" s="45"/>
      <c r="TJO111" s="45"/>
      <c r="TJP111" s="45"/>
      <c r="TJQ111" s="45"/>
      <c r="TJR111" s="45"/>
      <c r="TJS111" s="45"/>
      <c r="TJT111" s="45"/>
      <c r="TJU111" s="45"/>
      <c r="TJV111" s="45"/>
      <c r="TJW111" s="45"/>
      <c r="TJX111" s="45"/>
      <c r="TJY111" s="45"/>
      <c r="TJZ111" s="45"/>
      <c r="TKA111" s="45"/>
      <c r="TKB111" s="45"/>
      <c r="TKC111" s="45"/>
      <c r="TKD111" s="45"/>
      <c r="TKE111" s="45"/>
      <c r="TKF111" s="45"/>
      <c r="TKG111" s="45"/>
      <c r="TKH111" s="45"/>
      <c r="TKI111" s="45"/>
      <c r="TKJ111" s="45"/>
      <c r="TKK111" s="45"/>
      <c r="TKL111" s="45"/>
      <c r="TKM111" s="45"/>
      <c r="TKN111" s="45"/>
      <c r="TKO111" s="45"/>
      <c r="TKP111" s="45"/>
      <c r="TKQ111" s="45"/>
      <c r="TKR111" s="45"/>
      <c r="TKS111" s="45"/>
      <c r="TKT111" s="45"/>
      <c r="TKU111" s="45"/>
      <c r="TKV111" s="45"/>
      <c r="TKW111" s="45"/>
      <c r="TKX111" s="45"/>
      <c r="TKY111" s="45"/>
      <c r="TKZ111" s="45"/>
      <c r="TLA111" s="45"/>
      <c r="TLB111" s="45"/>
      <c r="TLC111" s="45"/>
      <c r="TLD111" s="45"/>
      <c r="TLE111" s="45"/>
      <c r="TLF111" s="45"/>
      <c r="TLG111" s="45"/>
      <c r="TLH111" s="45"/>
      <c r="TLI111" s="45"/>
      <c r="TLJ111" s="45"/>
      <c r="TLK111" s="45"/>
      <c r="TLL111" s="45"/>
      <c r="TLM111" s="45"/>
      <c r="TLN111" s="45"/>
      <c r="TLO111" s="45"/>
      <c r="TLP111" s="45"/>
      <c r="TLQ111" s="45"/>
      <c r="TLR111" s="45"/>
      <c r="TLS111" s="45"/>
      <c r="TLT111" s="45"/>
      <c r="TLU111" s="45"/>
      <c r="TLV111" s="45"/>
      <c r="TLW111" s="45"/>
      <c r="TLX111" s="45"/>
      <c r="TLY111" s="45"/>
      <c r="TLZ111" s="45"/>
      <c r="TMA111" s="45"/>
      <c r="TMB111" s="45"/>
      <c r="TMC111" s="45"/>
      <c r="TMD111" s="45"/>
      <c r="TME111" s="45"/>
      <c r="TMF111" s="45"/>
      <c r="TMG111" s="45"/>
      <c r="TMH111" s="45"/>
      <c r="TMI111" s="45"/>
      <c r="TMJ111" s="45"/>
      <c r="TMK111" s="45"/>
      <c r="TML111" s="45"/>
      <c r="TMM111" s="45"/>
      <c r="TMN111" s="45"/>
      <c r="TMO111" s="45"/>
      <c r="TMP111" s="45"/>
      <c r="TMQ111" s="45"/>
      <c r="TMR111" s="45"/>
      <c r="TMS111" s="45"/>
      <c r="TMT111" s="45"/>
      <c r="TMU111" s="45"/>
      <c r="TMV111" s="45"/>
      <c r="TMW111" s="45"/>
      <c r="TMX111" s="45"/>
      <c r="TMY111" s="45"/>
      <c r="TMZ111" s="45"/>
      <c r="TNA111" s="45"/>
      <c r="TNB111" s="45"/>
      <c r="TNC111" s="45"/>
      <c r="TND111" s="45"/>
      <c r="TNE111" s="45"/>
      <c r="TNF111" s="45"/>
      <c r="TNG111" s="45"/>
      <c r="TNH111" s="45"/>
      <c r="TNI111" s="45"/>
      <c r="TNJ111" s="45"/>
      <c r="TNK111" s="45"/>
      <c r="TNL111" s="45"/>
      <c r="TNM111" s="45"/>
      <c r="TNN111" s="45"/>
      <c r="TNO111" s="45"/>
      <c r="TNP111" s="45"/>
      <c r="TNQ111" s="45"/>
      <c r="TNR111" s="45"/>
      <c r="TNS111" s="45"/>
      <c r="TNT111" s="45"/>
      <c r="TNU111" s="45"/>
      <c r="TNV111" s="45"/>
      <c r="TNW111" s="45"/>
      <c r="TNX111" s="45"/>
      <c r="TNY111" s="45"/>
      <c r="TNZ111" s="45"/>
      <c r="TOA111" s="45"/>
      <c r="TOB111" s="45"/>
      <c r="TOC111" s="45"/>
      <c r="TOD111" s="45"/>
      <c r="TOE111" s="45"/>
      <c r="TOF111" s="45"/>
      <c r="TOG111" s="45"/>
      <c r="TOH111" s="45"/>
      <c r="TOI111" s="45"/>
      <c r="TOJ111" s="45"/>
      <c r="TOK111" s="45"/>
      <c r="TOL111" s="45"/>
      <c r="TOM111" s="45"/>
      <c r="TON111" s="45"/>
      <c r="TOO111" s="45"/>
      <c r="TOP111" s="45"/>
      <c r="TOQ111" s="45"/>
      <c r="TOR111" s="45"/>
      <c r="TOS111" s="45"/>
      <c r="TOT111" s="45"/>
      <c r="TOU111" s="45"/>
      <c r="TOV111" s="45"/>
      <c r="TOW111" s="45"/>
      <c r="TOX111" s="45"/>
      <c r="TOY111" s="45"/>
      <c r="TOZ111" s="45"/>
      <c r="TPA111" s="45"/>
      <c r="TPB111" s="45"/>
      <c r="TPC111" s="45"/>
      <c r="TPD111" s="45"/>
      <c r="TPE111" s="45"/>
      <c r="TPF111" s="45"/>
      <c r="TPG111" s="45"/>
      <c r="TPH111" s="45"/>
      <c r="TPI111" s="45"/>
      <c r="TPJ111" s="45"/>
      <c r="TPK111" s="45"/>
      <c r="TPL111" s="45"/>
      <c r="TPM111" s="45"/>
      <c r="TPN111" s="45"/>
      <c r="TPO111" s="45"/>
      <c r="TPP111" s="45"/>
      <c r="TPQ111" s="45"/>
      <c r="TPR111" s="45"/>
      <c r="TPS111" s="45"/>
      <c r="TPT111" s="45"/>
      <c r="TPU111" s="45"/>
      <c r="TPV111" s="45"/>
      <c r="TPW111" s="45"/>
      <c r="TPX111" s="45"/>
      <c r="TPY111" s="45"/>
      <c r="TPZ111" s="45"/>
      <c r="TQA111" s="45"/>
      <c r="TQB111" s="45"/>
      <c r="TQC111" s="45"/>
      <c r="TQD111" s="45"/>
      <c r="TQE111" s="45"/>
      <c r="TQF111" s="45"/>
      <c r="TQG111" s="45"/>
      <c r="TQH111" s="45"/>
      <c r="TQI111" s="45"/>
      <c r="TQJ111" s="45"/>
      <c r="TQK111" s="45"/>
      <c r="TQL111" s="45"/>
      <c r="TQM111" s="45"/>
      <c r="TQN111" s="45"/>
      <c r="TQO111" s="45"/>
      <c r="TQP111" s="45"/>
      <c r="TQQ111" s="45"/>
      <c r="TQR111" s="45"/>
      <c r="TQS111" s="45"/>
      <c r="TQT111" s="45"/>
      <c r="TQU111" s="45"/>
      <c r="TQV111" s="45"/>
      <c r="TQW111" s="45"/>
      <c r="TQX111" s="45"/>
      <c r="TQY111" s="45"/>
      <c r="TQZ111" s="45"/>
      <c r="TRA111" s="45"/>
      <c r="TRB111" s="45"/>
      <c r="TRC111" s="45"/>
      <c r="TRD111" s="45"/>
      <c r="TRE111" s="45"/>
      <c r="TRF111" s="45"/>
      <c r="TRG111" s="45"/>
      <c r="TRH111" s="45"/>
      <c r="TRI111" s="45"/>
      <c r="TRJ111" s="45"/>
      <c r="TRK111" s="45"/>
      <c r="TRL111" s="45"/>
      <c r="TRM111" s="45"/>
      <c r="TRN111" s="45"/>
      <c r="TRO111" s="45"/>
      <c r="TRP111" s="45"/>
      <c r="TRQ111" s="45"/>
      <c r="TRR111" s="45"/>
      <c r="TRS111" s="45"/>
      <c r="TRT111" s="45"/>
      <c r="TRU111" s="45"/>
      <c r="TRV111" s="45"/>
      <c r="TRW111" s="45"/>
      <c r="TRX111" s="45"/>
      <c r="TRY111" s="45"/>
      <c r="TRZ111" s="45"/>
      <c r="TSA111" s="45"/>
      <c r="TSB111" s="45"/>
      <c r="TSC111" s="45"/>
      <c r="TSD111" s="45"/>
      <c r="TSE111" s="45"/>
      <c r="TSF111" s="45"/>
      <c r="TSG111" s="45"/>
      <c r="TSH111" s="45"/>
      <c r="TSI111" s="45"/>
      <c r="TSJ111" s="45"/>
      <c r="TSK111" s="45"/>
      <c r="TSL111" s="45"/>
      <c r="TSM111" s="45"/>
      <c r="TSN111" s="45"/>
      <c r="TSO111" s="45"/>
      <c r="TSP111" s="45"/>
      <c r="TSQ111" s="45"/>
      <c r="TSR111" s="45"/>
      <c r="TSS111" s="45"/>
      <c r="TST111" s="45"/>
      <c r="TSU111" s="45"/>
      <c r="TSV111" s="45"/>
      <c r="TSW111" s="45"/>
      <c r="TSX111" s="45"/>
      <c r="TSY111" s="45"/>
      <c r="TSZ111" s="45"/>
      <c r="TTA111" s="45"/>
      <c r="TTB111" s="45"/>
      <c r="TTC111" s="45"/>
      <c r="TTD111" s="45"/>
      <c r="TTE111" s="45"/>
      <c r="TTF111" s="45"/>
      <c r="TTG111" s="45"/>
      <c r="TTH111" s="45"/>
      <c r="TTI111" s="45"/>
      <c r="TTJ111" s="45"/>
      <c r="TTK111" s="45"/>
      <c r="TTL111" s="45"/>
      <c r="TTM111" s="45"/>
      <c r="TTN111" s="45"/>
      <c r="TTO111" s="45"/>
      <c r="TTP111" s="45"/>
      <c r="TTQ111" s="45"/>
      <c r="TTR111" s="45"/>
      <c r="TTS111" s="45"/>
      <c r="TTT111" s="45"/>
      <c r="TTU111" s="45"/>
      <c r="TTV111" s="45"/>
      <c r="TTW111" s="45"/>
      <c r="TTX111" s="45"/>
      <c r="TTY111" s="45"/>
      <c r="TTZ111" s="45"/>
      <c r="TUA111" s="45"/>
      <c r="TUB111" s="45"/>
      <c r="TUC111" s="45"/>
      <c r="TUD111" s="45"/>
      <c r="TUE111" s="45"/>
      <c r="TUF111" s="45"/>
      <c r="TUG111" s="45"/>
      <c r="TUH111" s="45"/>
      <c r="TUI111" s="45"/>
      <c r="TUJ111" s="45"/>
      <c r="TUK111" s="45"/>
      <c r="TUL111" s="45"/>
      <c r="TUM111" s="45"/>
      <c r="TUN111" s="45"/>
      <c r="TUO111" s="45"/>
      <c r="TUP111" s="45"/>
      <c r="TUQ111" s="45"/>
      <c r="TUR111" s="45"/>
      <c r="TUS111" s="45"/>
      <c r="TUT111" s="45"/>
      <c r="TUU111" s="45"/>
      <c r="TUV111" s="45"/>
      <c r="TUW111" s="45"/>
      <c r="TUX111" s="45"/>
      <c r="TUY111" s="45"/>
      <c r="TUZ111" s="45"/>
      <c r="TVA111" s="45"/>
      <c r="TVB111" s="45"/>
      <c r="TVC111" s="45"/>
      <c r="TVD111" s="45"/>
      <c r="TVE111" s="45"/>
      <c r="TVF111" s="45"/>
      <c r="TVG111" s="45"/>
      <c r="TVH111" s="45"/>
      <c r="TVI111" s="45"/>
      <c r="TVJ111" s="45"/>
      <c r="TVK111" s="45"/>
      <c r="TVL111" s="45"/>
      <c r="TVM111" s="45"/>
      <c r="TVN111" s="45"/>
      <c r="TVO111" s="45"/>
      <c r="TVP111" s="45"/>
      <c r="TVQ111" s="45"/>
      <c r="TVR111" s="45"/>
      <c r="TVS111" s="45"/>
      <c r="TVT111" s="45"/>
      <c r="TVU111" s="45"/>
      <c r="TVV111" s="45"/>
      <c r="TVW111" s="45"/>
      <c r="TVX111" s="45"/>
      <c r="TVY111" s="45"/>
      <c r="TVZ111" s="45"/>
      <c r="TWA111" s="45"/>
      <c r="TWB111" s="45"/>
      <c r="TWC111" s="45"/>
      <c r="TWD111" s="45"/>
      <c r="TWE111" s="45"/>
      <c r="TWF111" s="45"/>
      <c r="TWG111" s="45"/>
      <c r="TWH111" s="45"/>
      <c r="TWI111" s="45"/>
      <c r="TWJ111" s="45"/>
      <c r="TWK111" s="45"/>
      <c r="TWL111" s="45"/>
      <c r="TWM111" s="45"/>
      <c r="TWN111" s="45"/>
      <c r="TWO111" s="45"/>
      <c r="TWP111" s="45"/>
      <c r="TWQ111" s="45"/>
      <c r="TWR111" s="45"/>
      <c r="TWS111" s="45"/>
      <c r="TWT111" s="45"/>
      <c r="TWU111" s="45"/>
      <c r="TWV111" s="45"/>
      <c r="TWW111" s="45"/>
      <c r="TWX111" s="45"/>
      <c r="TWY111" s="45"/>
      <c r="TWZ111" s="45"/>
      <c r="TXA111" s="45"/>
      <c r="TXB111" s="45"/>
      <c r="TXC111" s="45"/>
      <c r="TXD111" s="45"/>
      <c r="TXE111" s="45"/>
      <c r="TXF111" s="45"/>
      <c r="TXG111" s="45"/>
      <c r="TXH111" s="45"/>
      <c r="TXI111" s="45"/>
      <c r="TXJ111" s="45"/>
      <c r="TXK111" s="45"/>
      <c r="TXL111" s="45"/>
      <c r="TXM111" s="45"/>
      <c r="TXN111" s="45"/>
      <c r="TXO111" s="45"/>
      <c r="TXP111" s="45"/>
      <c r="TXQ111" s="45"/>
      <c r="TXR111" s="45"/>
      <c r="TXS111" s="45"/>
      <c r="TXT111" s="45"/>
      <c r="TXU111" s="45"/>
      <c r="TXV111" s="45"/>
      <c r="TXW111" s="45"/>
      <c r="TXX111" s="45"/>
      <c r="TXY111" s="45"/>
      <c r="TXZ111" s="45"/>
      <c r="TYA111" s="45"/>
      <c r="TYB111" s="45"/>
      <c r="TYC111" s="45"/>
      <c r="TYD111" s="45"/>
      <c r="TYE111" s="45"/>
      <c r="TYF111" s="45"/>
      <c r="TYG111" s="45"/>
      <c r="TYH111" s="45"/>
      <c r="TYI111" s="45"/>
      <c r="TYJ111" s="45"/>
      <c r="TYK111" s="45"/>
      <c r="TYL111" s="45"/>
      <c r="TYM111" s="45"/>
      <c r="TYN111" s="45"/>
      <c r="TYO111" s="45"/>
      <c r="TYP111" s="45"/>
      <c r="TYQ111" s="45"/>
      <c r="TYR111" s="45"/>
      <c r="TYS111" s="45"/>
      <c r="TYT111" s="45"/>
      <c r="TYU111" s="45"/>
      <c r="TYV111" s="45"/>
      <c r="TYW111" s="45"/>
      <c r="TYX111" s="45"/>
      <c r="TYY111" s="45"/>
      <c r="TYZ111" s="45"/>
      <c r="TZA111" s="45"/>
      <c r="TZB111" s="45"/>
      <c r="TZC111" s="45"/>
      <c r="TZD111" s="45"/>
      <c r="TZE111" s="45"/>
      <c r="TZF111" s="45"/>
      <c r="TZG111" s="45"/>
      <c r="TZH111" s="45"/>
      <c r="TZI111" s="45"/>
      <c r="TZJ111" s="45"/>
      <c r="TZK111" s="45"/>
      <c r="TZL111" s="45"/>
      <c r="TZM111" s="45"/>
      <c r="TZN111" s="45"/>
      <c r="TZO111" s="45"/>
      <c r="TZP111" s="45"/>
      <c r="TZQ111" s="45"/>
      <c r="TZR111" s="45"/>
      <c r="TZS111" s="45"/>
      <c r="TZT111" s="45"/>
      <c r="TZU111" s="45"/>
      <c r="TZV111" s="45"/>
      <c r="TZW111" s="45"/>
      <c r="TZX111" s="45"/>
      <c r="TZY111" s="45"/>
      <c r="TZZ111" s="45"/>
      <c r="UAA111" s="45"/>
      <c r="UAB111" s="45"/>
      <c r="UAC111" s="45"/>
      <c r="UAD111" s="45"/>
      <c r="UAE111" s="45"/>
      <c r="UAF111" s="45"/>
      <c r="UAG111" s="45"/>
      <c r="UAH111" s="45"/>
      <c r="UAI111" s="45"/>
      <c r="UAJ111" s="45"/>
      <c r="UAK111" s="45"/>
      <c r="UAL111" s="45"/>
      <c r="UAM111" s="45"/>
      <c r="UAN111" s="45"/>
      <c r="UAO111" s="45"/>
      <c r="UAP111" s="45"/>
      <c r="UAQ111" s="45"/>
      <c r="UAR111" s="45"/>
      <c r="UAS111" s="45"/>
      <c r="UAT111" s="45"/>
      <c r="UAU111" s="45"/>
      <c r="UAV111" s="45"/>
      <c r="UAW111" s="45"/>
      <c r="UAX111" s="45"/>
      <c r="UAY111" s="45"/>
      <c r="UAZ111" s="45"/>
      <c r="UBA111" s="45"/>
      <c r="UBB111" s="45"/>
      <c r="UBC111" s="45"/>
      <c r="UBD111" s="45"/>
      <c r="UBE111" s="45"/>
      <c r="UBF111" s="45"/>
      <c r="UBG111" s="45"/>
      <c r="UBH111" s="45"/>
      <c r="UBI111" s="45"/>
      <c r="UBJ111" s="45"/>
      <c r="UBK111" s="45"/>
      <c r="UBL111" s="45"/>
      <c r="UBM111" s="45"/>
      <c r="UBN111" s="45"/>
      <c r="UBO111" s="45"/>
      <c r="UBP111" s="45"/>
      <c r="UBQ111" s="45"/>
      <c r="UBR111" s="45"/>
      <c r="UBS111" s="45"/>
      <c r="UBT111" s="45"/>
      <c r="UBU111" s="45"/>
      <c r="UBV111" s="45"/>
      <c r="UBW111" s="45"/>
      <c r="UBX111" s="45"/>
      <c r="UBY111" s="45"/>
      <c r="UBZ111" s="45"/>
      <c r="UCA111" s="45"/>
      <c r="UCB111" s="45"/>
      <c r="UCC111" s="45"/>
      <c r="UCD111" s="45"/>
      <c r="UCE111" s="45"/>
      <c r="UCF111" s="45"/>
      <c r="UCG111" s="45"/>
      <c r="UCH111" s="45"/>
      <c r="UCI111" s="45"/>
      <c r="UCJ111" s="45"/>
      <c r="UCK111" s="45"/>
      <c r="UCL111" s="45"/>
      <c r="UCM111" s="45"/>
      <c r="UCN111" s="45"/>
      <c r="UCO111" s="45"/>
      <c r="UCP111" s="45"/>
      <c r="UCQ111" s="45"/>
      <c r="UCR111" s="45"/>
      <c r="UCS111" s="45"/>
      <c r="UCT111" s="45"/>
      <c r="UCU111" s="45"/>
      <c r="UCV111" s="45"/>
      <c r="UCW111" s="45"/>
      <c r="UCX111" s="45"/>
      <c r="UCY111" s="45"/>
      <c r="UCZ111" s="45"/>
      <c r="UDA111" s="45"/>
      <c r="UDB111" s="45"/>
      <c r="UDC111" s="45"/>
      <c r="UDD111" s="45"/>
      <c r="UDE111" s="45"/>
      <c r="UDF111" s="45"/>
      <c r="UDG111" s="45"/>
      <c r="UDH111" s="45"/>
      <c r="UDI111" s="45"/>
      <c r="UDJ111" s="45"/>
      <c r="UDK111" s="45"/>
      <c r="UDL111" s="45"/>
      <c r="UDM111" s="45"/>
      <c r="UDN111" s="45"/>
      <c r="UDO111" s="45"/>
      <c r="UDP111" s="45"/>
      <c r="UDQ111" s="45"/>
      <c r="UDR111" s="45"/>
      <c r="UDS111" s="45"/>
      <c r="UDT111" s="45"/>
      <c r="UDU111" s="45"/>
      <c r="UDV111" s="45"/>
      <c r="UDW111" s="45"/>
      <c r="UDX111" s="45"/>
      <c r="UDY111" s="45"/>
      <c r="UDZ111" s="45"/>
      <c r="UEA111" s="45"/>
      <c r="UEB111" s="45"/>
      <c r="UEC111" s="45"/>
      <c r="UED111" s="45"/>
      <c r="UEE111" s="45"/>
      <c r="UEF111" s="45"/>
      <c r="UEG111" s="45"/>
      <c r="UEH111" s="45"/>
      <c r="UEI111" s="45"/>
      <c r="UEJ111" s="45"/>
      <c r="UEK111" s="45"/>
      <c r="UEL111" s="45"/>
      <c r="UEM111" s="45"/>
      <c r="UEN111" s="45"/>
      <c r="UEO111" s="45"/>
      <c r="UEP111" s="45"/>
      <c r="UEQ111" s="45"/>
      <c r="UER111" s="45"/>
      <c r="UES111" s="45"/>
      <c r="UET111" s="45"/>
      <c r="UEU111" s="45"/>
      <c r="UEV111" s="45"/>
      <c r="UEW111" s="45"/>
      <c r="UEX111" s="45"/>
      <c r="UEY111" s="45"/>
      <c r="UEZ111" s="45"/>
      <c r="UFA111" s="45"/>
      <c r="UFB111" s="45"/>
      <c r="UFC111" s="45"/>
      <c r="UFD111" s="45"/>
      <c r="UFE111" s="45"/>
      <c r="UFF111" s="45"/>
      <c r="UFG111" s="45"/>
      <c r="UFH111" s="45"/>
      <c r="UFI111" s="45"/>
      <c r="UFJ111" s="45"/>
      <c r="UFK111" s="45"/>
      <c r="UFL111" s="45"/>
      <c r="UFM111" s="45"/>
      <c r="UFN111" s="45"/>
      <c r="UFO111" s="45"/>
      <c r="UFP111" s="45"/>
      <c r="UFQ111" s="45"/>
      <c r="UFR111" s="45"/>
      <c r="UFS111" s="45"/>
      <c r="UFT111" s="45"/>
      <c r="UFU111" s="45"/>
      <c r="UFV111" s="45"/>
      <c r="UFW111" s="45"/>
      <c r="UFX111" s="45"/>
      <c r="UFY111" s="45"/>
      <c r="UFZ111" s="45"/>
      <c r="UGA111" s="45"/>
      <c r="UGB111" s="45"/>
      <c r="UGC111" s="45"/>
      <c r="UGD111" s="45"/>
      <c r="UGE111" s="45"/>
      <c r="UGF111" s="45"/>
      <c r="UGG111" s="45"/>
      <c r="UGH111" s="45"/>
      <c r="UGI111" s="45"/>
      <c r="UGJ111" s="45"/>
      <c r="UGK111" s="45"/>
      <c r="UGL111" s="45"/>
      <c r="UGM111" s="45"/>
      <c r="UGN111" s="45"/>
      <c r="UGO111" s="45"/>
      <c r="UGP111" s="45"/>
      <c r="UGQ111" s="45"/>
      <c r="UGR111" s="45"/>
      <c r="UGS111" s="45"/>
      <c r="UGT111" s="45"/>
      <c r="UGU111" s="45"/>
      <c r="UGV111" s="45"/>
      <c r="UGW111" s="45"/>
      <c r="UGX111" s="45"/>
      <c r="UGY111" s="45"/>
      <c r="UGZ111" s="45"/>
      <c r="UHA111" s="45"/>
      <c r="UHB111" s="45"/>
      <c r="UHC111" s="45"/>
      <c r="UHD111" s="45"/>
      <c r="UHE111" s="45"/>
      <c r="UHF111" s="45"/>
      <c r="UHG111" s="45"/>
      <c r="UHH111" s="45"/>
      <c r="UHI111" s="45"/>
      <c r="UHJ111" s="45"/>
      <c r="UHK111" s="45"/>
      <c r="UHL111" s="45"/>
      <c r="UHM111" s="45"/>
      <c r="UHN111" s="45"/>
      <c r="UHO111" s="45"/>
      <c r="UHP111" s="45"/>
      <c r="UHQ111" s="45"/>
      <c r="UHR111" s="45"/>
      <c r="UHS111" s="45"/>
      <c r="UHT111" s="45"/>
      <c r="UHU111" s="45"/>
      <c r="UHV111" s="45"/>
      <c r="UHW111" s="45"/>
      <c r="UHX111" s="45"/>
      <c r="UHY111" s="45"/>
      <c r="UHZ111" s="45"/>
      <c r="UIA111" s="45"/>
      <c r="UIB111" s="45"/>
      <c r="UIC111" s="45"/>
      <c r="UID111" s="45"/>
      <c r="UIE111" s="45"/>
      <c r="UIF111" s="45"/>
      <c r="UIG111" s="45"/>
      <c r="UIH111" s="45"/>
      <c r="UII111" s="45"/>
      <c r="UIJ111" s="45"/>
      <c r="UIK111" s="45"/>
      <c r="UIL111" s="45"/>
      <c r="UIM111" s="45"/>
      <c r="UIN111" s="45"/>
      <c r="UIO111" s="45"/>
      <c r="UIP111" s="45"/>
      <c r="UIQ111" s="45"/>
      <c r="UIR111" s="45"/>
      <c r="UIS111" s="45"/>
      <c r="UIT111" s="45"/>
      <c r="UIU111" s="45"/>
      <c r="UIV111" s="45"/>
      <c r="UIW111" s="45"/>
      <c r="UIX111" s="45"/>
      <c r="UIY111" s="45"/>
      <c r="UIZ111" s="45"/>
      <c r="UJA111" s="45"/>
      <c r="UJB111" s="45"/>
      <c r="UJC111" s="45"/>
      <c r="UJD111" s="45"/>
      <c r="UJE111" s="45"/>
      <c r="UJF111" s="45"/>
      <c r="UJG111" s="45"/>
      <c r="UJH111" s="45"/>
      <c r="UJI111" s="45"/>
      <c r="UJJ111" s="45"/>
      <c r="UJK111" s="45"/>
      <c r="UJL111" s="45"/>
      <c r="UJM111" s="45"/>
      <c r="UJN111" s="45"/>
      <c r="UJO111" s="45"/>
      <c r="UJP111" s="45"/>
      <c r="UJQ111" s="45"/>
      <c r="UJR111" s="45"/>
      <c r="UJS111" s="45"/>
      <c r="UJT111" s="45"/>
      <c r="UJU111" s="45"/>
      <c r="UJV111" s="45"/>
      <c r="UJW111" s="45"/>
      <c r="UJX111" s="45"/>
      <c r="UJY111" s="45"/>
      <c r="UJZ111" s="45"/>
      <c r="UKA111" s="45"/>
      <c r="UKB111" s="45"/>
      <c r="UKC111" s="45"/>
      <c r="UKD111" s="45"/>
      <c r="UKE111" s="45"/>
      <c r="UKF111" s="45"/>
      <c r="UKG111" s="45"/>
      <c r="UKH111" s="45"/>
      <c r="UKI111" s="45"/>
      <c r="UKJ111" s="45"/>
      <c r="UKK111" s="45"/>
      <c r="UKL111" s="45"/>
      <c r="UKM111" s="45"/>
      <c r="UKN111" s="45"/>
      <c r="UKO111" s="45"/>
      <c r="UKP111" s="45"/>
      <c r="UKQ111" s="45"/>
      <c r="UKR111" s="45"/>
      <c r="UKS111" s="45"/>
      <c r="UKT111" s="45"/>
      <c r="UKU111" s="45"/>
      <c r="UKV111" s="45"/>
      <c r="UKW111" s="45"/>
      <c r="UKX111" s="45"/>
      <c r="UKY111" s="45"/>
      <c r="UKZ111" s="45"/>
      <c r="ULA111" s="45"/>
      <c r="ULB111" s="45"/>
      <c r="ULC111" s="45"/>
      <c r="ULD111" s="45"/>
      <c r="ULE111" s="45"/>
      <c r="ULF111" s="45"/>
      <c r="ULG111" s="45"/>
      <c r="ULH111" s="45"/>
      <c r="ULI111" s="45"/>
      <c r="ULJ111" s="45"/>
      <c r="ULK111" s="45"/>
      <c r="ULL111" s="45"/>
      <c r="ULM111" s="45"/>
      <c r="ULN111" s="45"/>
      <c r="ULO111" s="45"/>
      <c r="ULP111" s="45"/>
      <c r="ULQ111" s="45"/>
      <c r="ULR111" s="45"/>
      <c r="ULS111" s="45"/>
      <c r="ULT111" s="45"/>
      <c r="ULU111" s="45"/>
      <c r="ULV111" s="45"/>
      <c r="ULW111" s="45"/>
      <c r="ULX111" s="45"/>
      <c r="ULY111" s="45"/>
      <c r="ULZ111" s="45"/>
      <c r="UMA111" s="45"/>
      <c r="UMB111" s="45"/>
      <c r="UMC111" s="45"/>
      <c r="UMD111" s="45"/>
      <c r="UME111" s="45"/>
      <c r="UMF111" s="45"/>
      <c r="UMG111" s="45"/>
      <c r="UMH111" s="45"/>
      <c r="UMI111" s="45"/>
      <c r="UMJ111" s="45"/>
      <c r="UMK111" s="45"/>
      <c r="UML111" s="45"/>
      <c r="UMM111" s="45"/>
      <c r="UMN111" s="45"/>
      <c r="UMO111" s="45"/>
      <c r="UMP111" s="45"/>
      <c r="UMQ111" s="45"/>
      <c r="UMR111" s="45"/>
      <c r="UMS111" s="45"/>
      <c r="UMT111" s="45"/>
      <c r="UMU111" s="45"/>
      <c r="UMV111" s="45"/>
      <c r="UMW111" s="45"/>
      <c r="UMX111" s="45"/>
      <c r="UMY111" s="45"/>
      <c r="UMZ111" s="45"/>
      <c r="UNA111" s="45"/>
      <c r="UNB111" s="45"/>
      <c r="UNC111" s="45"/>
      <c r="UND111" s="45"/>
      <c r="UNE111" s="45"/>
      <c r="UNF111" s="45"/>
      <c r="UNG111" s="45"/>
      <c r="UNH111" s="45"/>
      <c r="UNI111" s="45"/>
      <c r="UNJ111" s="45"/>
      <c r="UNK111" s="45"/>
      <c r="UNL111" s="45"/>
      <c r="UNM111" s="45"/>
      <c r="UNN111" s="45"/>
      <c r="UNO111" s="45"/>
      <c r="UNP111" s="45"/>
      <c r="UNQ111" s="45"/>
      <c r="UNR111" s="45"/>
      <c r="UNS111" s="45"/>
      <c r="UNT111" s="45"/>
      <c r="UNU111" s="45"/>
      <c r="UNV111" s="45"/>
      <c r="UNW111" s="45"/>
      <c r="UNX111" s="45"/>
      <c r="UNY111" s="45"/>
      <c r="UNZ111" s="45"/>
      <c r="UOA111" s="45"/>
      <c r="UOB111" s="45"/>
      <c r="UOC111" s="45"/>
      <c r="UOD111" s="45"/>
      <c r="UOE111" s="45"/>
      <c r="UOF111" s="45"/>
      <c r="UOG111" s="45"/>
      <c r="UOH111" s="45"/>
      <c r="UOI111" s="45"/>
      <c r="UOJ111" s="45"/>
      <c r="UOK111" s="45"/>
      <c r="UOL111" s="45"/>
      <c r="UOM111" s="45"/>
      <c r="UON111" s="45"/>
      <c r="UOO111" s="45"/>
      <c r="UOP111" s="45"/>
      <c r="UOQ111" s="45"/>
      <c r="UOR111" s="45"/>
      <c r="UOS111" s="45"/>
      <c r="UOT111" s="45"/>
      <c r="UOU111" s="45"/>
      <c r="UOV111" s="45"/>
      <c r="UOW111" s="45"/>
      <c r="UOX111" s="45"/>
      <c r="UOY111" s="45"/>
      <c r="UOZ111" s="45"/>
      <c r="UPA111" s="45"/>
      <c r="UPB111" s="45"/>
      <c r="UPC111" s="45"/>
      <c r="UPD111" s="45"/>
      <c r="UPE111" s="45"/>
      <c r="UPF111" s="45"/>
      <c r="UPG111" s="45"/>
      <c r="UPH111" s="45"/>
      <c r="UPI111" s="45"/>
      <c r="UPJ111" s="45"/>
      <c r="UPK111" s="45"/>
      <c r="UPL111" s="45"/>
      <c r="UPM111" s="45"/>
      <c r="UPN111" s="45"/>
      <c r="UPO111" s="45"/>
      <c r="UPP111" s="45"/>
      <c r="UPQ111" s="45"/>
      <c r="UPR111" s="45"/>
      <c r="UPS111" s="45"/>
      <c r="UPT111" s="45"/>
      <c r="UPU111" s="45"/>
      <c r="UPV111" s="45"/>
      <c r="UPW111" s="45"/>
      <c r="UPX111" s="45"/>
      <c r="UPY111" s="45"/>
      <c r="UPZ111" s="45"/>
      <c r="UQA111" s="45"/>
      <c r="UQB111" s="45"/>
      <c r="UQC111" s="45"/>
      <c r="UQD111" s="45"/>
      <c r="UQE111" s="45"/>
      <c r="UQF111" s="45"/>
      <c r="UQG111" s="45"/>
      <c r="UQH111" s="45"/>
      <c r="UQI111" s="45"/>
      <c r="UQJ111" s="45"/>
      <c r="UQK111" s="45"/>
      <c r="UQL111" s="45"/>
      <c r="UQM111" s="45"/>
      <c r="UQN111" s="45"/>
      <c r="UQO111" s="45"/>
      <c r="UQP111" s="45"/>
      <c r="UQQ111" s="45"/>
      <c r="UQR111" s="45"/>
      <c r="UQS111" s="45"/>
      <c r="UQT111" s="45"/>
      <c r="UQU111" s="45"/>
      <c r="UQV111" s="45"/>
      <c r="UQW111" s="45"/>
      <c r="UQX111" s="45"/>
      <c r="UQY111" s="45"/>
      <c r="UQZ111" s="45"/>
      <c r="URA111" s="45"/>
      <c r="URB111" s="45"/>
      <c r="URC111" s="45"/>
      <c r="URD111" s="45"/>
      <c r="URE111" s="45"/>
      <c r="URF111" s="45"/>
      <c r="URG111" s="45"/>
      <c r="URH111" s="45"/>
      <c r="URI111" s="45"/>
      <c r="URJ111" s="45"/>
      <c r="URK111" s="45"/>
      <c r="URL111" s="45"/>
      <c r="URM111" s="45"/>
      <c r="URN111" s="45"/>
      <c r="URO111" s="45"/>
      <c r="URP111" s="45"/>
      <c r="URQ111" s="45"/>
      <c r="URR111" s="45"/>
      <c r="URS111" s="45"/>
      <c r="URT111" s="45"/>
      <c r="URU111" s="45"/>
      <c r="URV111" s="45"/>
      <c r="URW111" s="45"/>
      <c r="URX111" s="45"/>
      <c r="URY111" s="45"/>
      <c r="URZ111" s="45"/>
      <c r="USA111" s="45"/>
      <c r="USB111" s="45"/>
      <c r="USC111" s="45"/>
      <c r="USD111" s="45"/>
      <c r="USE111" s="45"/>
      <c r="USF111" s="45"/>
      <c r="USG111" s="45"/>
      <c r="USH111" s="45"/>
      <c r="USI111" s="45"/>
      <c r="USJ111" s="45"/>
      <c r="USK111" s="45"/>
      <c r="USL111" s="45"/>
      <c r="USM111" s="45"/>
      <c r="USN111" s="45"/>
      <c r="USO111" s="45"/>
      <c r="USP111" s="45"/>
      <c r="USQ111" s="45"/>
      <c r="USR111" s="45"/>
      <c r="USS111" s="45"/>
      <c r="UST111" s="45"/>
      <c r="USU111" s="45"/>
      <c r="USV111" s="45"/>
      <c r="USW111" s="45"/>
      <c r="USX111" s="45"/>
      <c r="USY111" s="45"/>
      <c r="USZ111" s="45"/>
      <c r="UTA111" s="45"/>
      <c r="UTB111" s="45"/>
      <c r="UTC111" s="45"/>
      <c r="UTD111" s="45"/>
      <c r="UTE111" s="45"/>
      <c r="UTF111" s="45"/>
      <c r="UTG111" s="45"/>
      <c r="UTH111" s="45"/>
      <c r="UTI111" s="45"/>
      <c r="UTJ111" s="45"/>
      <c r="UTK111" s="45"/>
      <c r="UTL111" s="45"/>
      <c r="UTM111" s="45"/>
      <c r="UTN111" s="45"/>
      <c r="UTO111" s="45"/>
      <c r="UTP111" s="45"/>
      <c r="UTQ111" s="45"/>
      <c r="UTR111" s="45"/>
      <c r="UTS111" s="45"/>
      <c r="UTT111" s="45"/>
      <c r="UTU111" s="45"/>
      <c r="UTV111" s="45"/>
      <c r="UTW111" s="45"/>
      <c r="UTX111" s="45"/>
      <c r="UTY111" s="45"/>
      <c r="UTZ111" s="45"/>
      <c r="UUA111" s="45"/>
      <c r="UUB111" s="45"/>
      <c r="UUC111" s="45"/>
      <c r="UUD111" s="45"/>
      <c r="UUE111" s="45"/>
      <c r="UUF111" s="45"/>
      <c r="UUG111" s="45"/>
      <c r="UUH111" s="45"/>
      <c r="UUI111" s="45"/>
      <c r="UUJ111" s="45"/>
      <c r="UUK111" s="45"/>
      <c r="UUL111" s="45"/>
      <c r="UUM111" s="45"/>
      <c r="UUN111" s="45"/>
      <c r="UUO111" s="45"/>
      <c r="UUP111" s="45"/>
      <c r="UUQ111" s="45"/>
      <c r="UUR111" s="45"/>
      <c r="UUS111" s="45"/>
      <c r="UUT111" s="45"/>
      <c r="UUU111" s="45"/>
      <c r="UUV111" s="45"/>
      <c r="UUW111" s="45"/>
      <c r="UUX111" s="45"/>
      <c r="UUY111" s="45"/>
      <c r="UUZ111" s="45"/>
      <c r="UVA111" s="45"/>
      <c r="UVB111" s="45"/>
      <c r="UVC111" s="45"/>
      <c r="UVD111" s="45"/>
      <c r="UVE111" s="45"/>
      <c r="UVF111" s="45"/>
      <c r="UVG111" s="45"/>
      <c r="UVH111" s="45"/>
      <c r="UVI111" s="45"/>
      <c r="UVJ111" s="45"/>
      <c r="UVK111" s="45"/>
      <c r="UVL111" s="45"/>
      <c r="UVM111" s="45"/>
      <c r="UVN111" s="45"/>
      <c r="UVO111" s="45"/>
      <c r="UVP111" s="45"/>
      <c r="UVQ111" s="45"/>
      <c r="UVR111" s="45"/>
      <c r="UVS111" s="45"/>
      <c r="UVT111" s="45"/>
      <c r="UVU111" s="45"/>
      <c r="UVV111" s="45"/>
      <c r="UVW111" s="45"/>
      <c r="UVX111" s="45"/>
      <c r="UVY111" s="45"/>
      <c r="UVZ111" s="45"/>
      <c r="UWA111" s="45"/>
      <c r="UWB111" s="45"/>
      <c r="UWC111" s="45"/>
      <c r="UWD111" s="45"/>
      <c r="UWE111" s="45"/>
      <c r="UWF111" s="45"/>
      <c r="UWG111" s="45"/>
      <c r="UWH111" s="45"/>
      <c r="UWI111" s="45"/>
      <c r="UWJ111" s="45"/>
      <c r="UWK111" s="45"/>
      <c r="UWL111" s="45"/>
      <c r="UWM111" s="45"/>
      <c r="UWN111" s="45"/>
      <c r="UWO111" s="45"/>
      <c r="UWP111" s="45"/>
      <c r="UWQ111" s="45"/>
      <c r="UWR111" s="45"/>
      <c r="UWS111" s="45"/>
      <c r="UWT111" s="45"/>
      <c r="UWU111" s="45"/>
      <c r="UWV111" s="45"/>
      <c r="UWW111" s="45"/>
      <c r="UWX111" s="45"/>
      <c r="UWY111" s="45"/>
      <c r="UWZ111" s="45"/>
      <c r="UXA111" s="45"/>
      <c r="UXB111" s="45"/>
      <c r="UXC111" s="45"/>
      <c r="UXD111" s="45"/>
      <c r="UXE111" s="45"/>
      <c r="UXF111" s="45"/>
      <c r="UXG111" s="45"/>
      <c r="UXH111" s="45"/>
      <c r="UXI111" s="45"/>
      <c r="UXJ111" s="45"/>
      <c r="UXK111" s="45"/>
      <c r="UXL111" s="45"/>
      <c r="UXM111" s="45"/>
      <c r="UXN111" s="45"/>
      <c r="UXO111" s="45"/>
      <c r="UXP111" s="45"/>
      <c r="UXQ111" s="45"/>
      <c r="UXR111" s="45"/>
      <c r="UXS111" s="45"/>
      <c r="UXT111" s="45"/>
      <c r="UXU111" s="45"/>
      <c r="UXV111" s="45"/>
      <c r="UXW111" s="45"/>
      <c r="UXX111" s="45"/>
      <c r="UXY111" s="45"/>
      <c r="UXZ111" s="45"/>
      <c r="UYA111" s="45"/>
      <c r="UYB111" s="45"/>
      <c r="UYC111" s="45"/>
      <c r="UYD111" s="45"/>
      <c r="UYE111" s="45"/>
      <c r="UYF111" s="45"/>
      <c r="UYG111" s="45"/>
      <c r="UYH111" s="45"/>
      <c r="UYI111" s="45"/>
      <c r="UYJ111" s="45"/>
      <c r="UYK111" s="45"/>
      <c r="UYL111" s="45"/>
      <c r="UYM111" s="45"/>
      <c r="UYN111" s="45"/>
      <c r="UYO111" s="45"/>
      <c r="UYP111" s="45"/>
      <c r="UYQ111" s="45"/>
      <c r="UYR111" s="45"/>
      <c r="UYS111" s="45"/>
      <c r="UYT111" s="45"/>
      <c r="UYU111" s="45"/>
      <c r="UYV111" s="45"/>
      <c r="UYW111" s="45"/>
      <c r="UYX111" s="45"/>
      <c r="UYY111" s="45"/>
      <c r="UYZ111" s="45"/>
      <c r="UZA111" s="45"/>
      <c r="UZB111" s="45"/>
      <c r="UZC111" s="45"/>
      <c r="UZD111" s="45"/>
      <c r="UZE111" s="45"/>
      <c r="UZF111" s="45"/>
      <c r="UZG111" s="45"/>
      <c r="UZH111" s="45"/>
      <c r="UZI111" s="45"/>
      <c r="UZJ111" s="45"/>
      <c r="UZK111" s="45"/>
      <c r="UZL111" s="45"/>
      <c r="UZM111" s="45"/>
      <c r="UZN111" s="45"/>
      <c r="UZO111" s="45"/>
      <c r="UZP111" s="45"/>
      <c r="UZQ111" s="45"/>
      <c r="UZR111" s="45"/>
      <c r="UZS111" s="45"/>
      <c r="UZT111" s="45"/>
      <c r="UZU111" s="45"/>
      <c r="UZV111" s="45"/>
      <c r="UZW111" s="45"/>
      <c r="UZX111" s="45"/>
      <c r="UZY111" s="45"/>
      <c r="UZZ111" s="45"/>
      <c r="VAA111" s="45"/>
      <c r="VAB111" s="45"/>
      <c r="VAC111" s="45"/>
      <c r="VAD111" s="45"/>
      <c r="VAE111" s="45"/>
      <c r="VAF111" s="45"/>
      <c r="VAG111" s="45"/>
      <c r="VAH111" s="45"/>
      <c r="VAI111" s="45"/>
      <c r="VAJ111" s="45"/>
      <c r="VAK111" s="45"/>
      <c r="VAL111" s="45"/>
      <c r="VAM111" s="45"/>
      <c r="VAN111" s="45"/>
      <c r="VAO111" s="45"/>
      <c r="VAP111" s="45"/>
      <c r="VAQ111" s="45"/>
      <c r="VAR111" s="45"/>
      <c r="VAS111" s="45"/>
      <c r="VAT111" s="45"/>
      <c r="VAU111" s="45"/>
      <c r="VAV111" s="45"/>
      <c r="VAW111" s="45"/>
      <c r="VAX111" s="45"/>
      <c r="VAY111" s="45"/>
      <c r="VAZ111" s="45"/>
      <c r="VBA111" s="45"/>
      <c r="VBB111" s="45"/>
      <c r="VBC111" s="45"/>
      <c r="VBD111" s="45"/>
      <c r="VBE111" s="45"/>
      <c r="VBF111" s="45"/>
      <c r="VBG111" s="45"/>
      <c r="VBH111" s="45"/>
      <c r="VBI111" s="45"/>
      <c r="VBJ111" s="45"/>
      <c r="VBK111" s="45"/>
      <c r="VBL111" s="45"/>
      <c r="VBM111" s="45"/>
      <c r="VBN111" s="45"/>
      <c r="VBO111" s="45"/>
      <c r="VBP111" s="45"/>
      <c r="VBQ111" s="45"/>
      <c r="VBR111" s="45"/>
      <c r="VBS111" s="45"/>
      <c r="VBT111" s="45"/>
      <c r="VBU111" s="45"/>
      <c r="VBV111" s="45"/>
      <c r="VBW111" s="45"/>
      <c r="VBX111" s="45"/>
      <c r="VBY111" s="45"/>
      <c r="VBZ111" s="45"/>
      <c r="VCA111" s="45"/>
      <c r="VCB111" s="45"/>
      <c r="VCC111" s="45"/>
      <c r="VCD111" s="45"/>
      <c r="VCE111" s="45"/>
      <c r="VCF111" s="45"/>
      <c r="VCG111" s="45"/>
      <c r="VCH111" s="45"/>
      <c r="VCI111" s="45"/>
      <c r="VCJ111" s="45"/>
      <c r="VCK111" s="45"/>
      <c r="VCL111" s="45"/>
      <c r="VCM111" s="45"/>
      <c r="VCN111" s="45"/>
      <c r="VCO111" s="45"/>
      <c r="VCP111" s="45"/>
      <c r="VCQ111" s="45"/>
      <c r="VCR111" s="45"/>
      <c r="VCS111" s="45"/>
      <c r="VCT111" s="45"/>
      <c r="VCU111" s="45"/>
      <c r="VCV111" s="45"/>
      <c r="VCW111" s="45"/>
      <c r="VCX111" s="45"/>
      <c r="VCY111" s="45"/>
      <c r="VCZ111" s="45"/>
      <c r="VDA111" s="45"/>
      <c r="VDB111" s="45"/>
      <c r="VDC111" s="45"/>
      <c r="VDD111" s="45"/>
      <c r="VDE111" s="45"/>
      <c r="VDF111" s="45"/>
      <c r="VDG111" s="45"/>
      <c r="VDH111" s="45"/>
      <c r="VDI111" s="45"/>
      <c r="VDJ111" s="45"/>
      <c r="VDK111" s="45"/>
      <c r="VDL111" s="45"/>
      <c r="VDM111" s="45"/>
      <c r="VDN111" s="45"/>
      <c r="VDO111" s="45"/>
      <c r="VDP111" s="45"/>
      <c r="VDQ111" s="45"/>
      <c r="VDR111" s="45"/>
      <c r="VDS111" s="45"/>
      <c r="VDT111" s="45"/>
      <c r="VDU111" s="45"/>
      <c r="VDV111" s="45"/>
      <c r="VDW111" s="45"/>
      <c r="VDX111" s="45"/>
      <c r="VDY111" s="45"/>
      <c r="VDZ111" s="45"/>
      <c r="VEA111" s="45"/>
      <c r="VEB111" s="45"/>
      <c r="VEC111" s="45"/>
      <c r="VED111" s="45"/>
      <c r="VEE111" s="45"/>
      <c r="VEF111" s="45"/>
      <c r="VEG111" s="45"/>
      <c r="VEH111" s="45"/>
      <c r="VEI111" s="45"/>
      <c r="VEJ111" s="45"/>
      <c r="VEK111" s="45"/>
      <c r="VEL111" s="45"/>
      <c r="VEM111" s="45"/>
      <c r="VEN111" s="45"/>
      <c r="VEO111" s="45"/>
      <c r="VEP111" s="45"/>
      <c r="VEQ111" s="45"/>
      <c r="VER111" s="45"/>
      <c r="VES111" s="45"/>
      <c r="VET111" s="45"/>
      <c r="VEU111" s="45"/>
      <c r="VEV111" s="45"/>
      <c r="VEW111" s="45"/>
      <c r="VEX111" s="45"/>
      <c r="VEY111" s="45"/>
      <c r="VEZ111" s="45"/>
      <c r="VFA111" s="45"/>
      <c r="VFB111" s="45"/>
      <c r="VFC111" s="45"/>
      <c r="VFD111" s="45"/>
      <c r="VFE111" s="45"/>
      <c r="VFF111" s="45"/>
      <c r="VFG111" s="45"/>
      <c r="VFH111" s="45"/>
      <c r="VFI111" s="45"/>
      <c r="VFJ111" s="45"/>
      <c r="VFK111" s="45"/>
      <c r="VFL111" s="45"/>
      <c r="VFM111" s="45"/>
      <c r="VFN111" s="45"/>
      <c r="VFO111" s="45"/>
      <c r="VFP111" s="45"/>
      <c r="VFQ111" s="45"/>
      <c r="VFR111" s="45"/>
      <c r="VFS111" s="45"/>
      <c r="VFT111" s="45"/>
      <c r="VFU111" s="45"/>
      <c r="VFV111" s="45"/>
      <c r="VFW111" s="45"/>
      <c r="VFX111" s="45"/>
      <c r="VFY111" s="45"/>
      <c r="VFZ111" s="45"/>
      <c r="VGA111" s="45"/>
      <c r="VGB111" s="45"/>
      <c r="VGC111" s="45"/>
      <c r="VGD111" s="45"/>
      <c r="VGE111" s="45"/>
      <c r="VGF111" s="45"/>
      <c r="VGG111" s="45"/>
      <c r="VGH111" s="45"/>
      <c r="VGI111" s="45"/>
      <c r="VGJ111" s="45"/>
      <c r="VGK111" s="45"/>
      <c r="VGL111" s="45"/>
      <c r="VGM111" s="45"/>
      <c r="VGN111" s="45"/>
      <c r="VGO111" s="45"/>
      <c r="VGP111" s="45"/>
      <c r="VGQ111" s="45"/>
      <c r="VGR111" s="45"/>
      <c r="VGS111" s="45"/>
      <c r="VGT111" s="45"/>
      <c r="VGU111" s="45"/>
      <c r="VGV111" s="45"/>
      <c r="VGW111" s="45"/>
      <c r="VGX111" s="45"/>
      <c r="VGY111" s="45"/>
      <c r="VGZ111" s="45"/>
      <c r="VHA111" s="45"/>
      <c r="VHB111" s="45"/>
      <c r="VHC111" s="45"/>
      <c r="VHD111" s="45"/>
      <c r="VHE111" s="45"/>
      <c r="VHF111" s="45"/>
      <c r="VHG111" s="45"/>
      <c r="VHH111" s="45"/>
      <c r="VHI111" s="45"/>
      <c r="VHJ111" s="45"/>
      <c r="VHK111" s="45"/>
      <c r="VHL111" s="45"/>
      <c r="VHM111" s="45"/>
      <c r="VHN111" s="45"/>
      <c r="VHO111" s="45"/>
      <c r="VHP111" s="45"/>
      <c r="VHQ111" s="45"/>
      <c r="VHR111" s="45"/>
      <c r="VHS111" s="45"/>
      <c r="VHT111" s="45"/>
      <c r="VHU111" s="45"/>
      <c r="VHV111" s="45"/>
      <c r="VHW111" s="45"/>
      <c r="VHX111" s="45"/>
      <c r="VHY111" s="45"/>
      <c r="VHZ111" s="45"/>
      <c r="VIA111" s="45"/>
      <c r="VIB111" s="45"/>
      <c r="VIC111" s="45"/>
      <c r="VID111" s="45"/>
      <c r="VIE111" s="45"/>
      <c r="VIF111" s="45"/>
      <c r="VIG111" s="45"/>
      <c r="VIH111" s="45"/>
      <c r="VII111" s="45"/>
      <c r="VIJ111" s="45"/>
      <c r="VIK111" s="45"/>
      <c r="VIL111" s="45"/>
      <c r="VIM111" s="45"/>
      <c r="VIN111" s="45"/>
      <c r="VIO111" s="45"/>
      <c r="VIP111" s="45"/>
      <c r="VIQ111" s="45"/>
      <c r="VIR111" s="45"/>
      <c r="VIS111" s="45"/>
      <c r="VIT111" s="45"/>
      <c r="VIU111" s="45"/>
      <c r="VIV111" s="45"/>
      <c r="VIW111" s="45"/>
      <c r="VIX111" s="45"/>
      <c r="VIY111" s="45"/>
      <c r="VIZ111" s="45"/>
      <c r="VJA111" s="45"/>
      <c r="VJB111" s="45"/>
      <c r="VJC111" s="45"/>
      <c r="VJD111" s="45"/>
      <c r="VJE111" s="45"/>
      <c r="VJF111" s="45"/>
      <c r="VJG111" s="45"/>
      <c r="VJH111" s="45"/>
      <c r="VJI111" s="45"/>
      <c r="VJJ111" s="45"/>
      <c r="VJK111" s="45"/>
      <c r="VJL111" s="45"/>
      <c r="VJM111" s="45"/>
      <c r="VJN111" s="45"/>
      <c r="VJO111" s="45"/>
      <c r="VJP111" s="45"/>
      <c r="VJQ111" s="45"/>
      <c r="VJR111" s="45"/>
      <c r="VJS111" s="45"/>
      <c r="VJT111" s="45"/>
      <c r="VJU111" s="45"/>
      <c r="VJV111" s="45"/>
      <c r="VJW111" s="45"/>
      <c r="VJX111" s="45"/>
      <c r="VJY111" s="45"/>
      <c r="VJZ111" s="45"/>
      <c r="VKA111" s="45"/>
      <c r="VKB111" s="45"/>
      <c r="VKC111" s="45"/>
      <c r="VKD111" s="45"/>
      <c r="VKE111" s="45"/>
      <c r="VKF111" s="45"/>
      <c r="VKG111" s="45"/>
      <c r="VKH111" s="45"/>
      <c r="VKI111" s="45"/>
      <c r="VKJ111" s="45"/>
      <c r="VKK111" s="45"/>
      <c r="VKL111" s="45"/>
      <c r="VKM111" s="45"/>
      <c r="VKN111" s="45"/>
      <c r="VKO111" s="45"/>
      <c r="VKP111" s="45"/>
      <c r="VKQ111" s="45"/>
      <c r="VKR111" s="45"/>
      <c r="VKS111" s="45"/>
      <c r="VKT111" s="45"/>
      <c r="VKU111" s="45"/>
      <c r="VKV111" s="45"/>
      <c r="VKW111" s="45"/>
      <c r="VKX111" s="45"/>
      <c r="VKY111" s="45"/>
      <c r="VKZ111" s="45"/>
      <c r="VLA111" s="45"/>
      <c r="VLB111" s="45"/>
      <c r="VLC111" s="45"/>
      <c r="VLD111" s="45"/>
      <c r="VLE111" s="45"/>
      <c r="VLF111" s="45"/>
      <c r="VLG111" s="45"/>
      <c r="VLH111" s="45"/>
      <c r="VLI111" s="45"/>
      <c r="VLJ111" s="45"/>
      <c r="VLK111" s="45"/>
      <c r="VLL111" s="45"/>
      <c r="VLM111" s="45"/>
      <c r="VLN111" s="45"/>
      <c r="VLO111" s="45"/>
      <c r="VLP111" s="45"/>
      <c r="VLQ111" s="45"/>
      <c r="VLR111" s="45"/>
      <c r="VLS111" s="45"/>
      <c r="VLT111" s="45"/>
      <c r="VLU111" s="45"/>
      <c r="VLV111" s="45"/>
      <c r="VLW111" s="45"/>
      <c r="VLX111" s="45"/>
      <c r="VLY111" s="45"/>
      <c r="VLZ111" s="45"/>
      <c r="VMA111" s="45"/>
      <c r="VMB111" s="45"/>
      <c r="VMC111" s="45"/>
      <c r="VMD111" s="45"/>
      <c r="VME111" s="45"/>
      <c r="VMF111" s="45"/>
      <c r="VMG111" s="45"/>
      <c r="VMH111" s="45"/>
      <c r="VMI111" s="45"/>
      <c r="VMJ111" s="45"/>
      <c r="VMK111" s="45"/>
      <c r="VML111" s="45"/>
      <c r="VMM111" s="45"/>
      <c r="VMN111" s="45"/>
      <c r="VMO111" s="45"/>
      <c r="VMP111" s="45"/>
      <c r="VMQ111" s="45"/>
      <c r="VMR111" s="45"/>
      <c r="VMS111" s="45"/>
      <c r="VMT111" s="45"/>
      <c r="VMU111" s="45"/>
      <c r="VMV111" s="45"/>
      <c r="VMW111" s="45"/>
      <c r="VMX111" s="45"/>
      <c r="VMY111" s="45"/>
      <c r="VMZ111" s="45"/>
      <c r="VNA111" s="45"/>
      <c r="VNB111" s="45"/>
      <c r="VNC111" s="45"/>
      <c r="VND111" s="45"/>
      <c r="VNE111" s="45"/>
      <c r="VNF111" s="45"/>
      <c r="VNG111" s="45"/>
      <c r="VNH111" s="45"/>
      <c r="VNI111" s="45"/>
      <c r="VNJ111" s="45"/>
      <c r="VNK111" s="45"/>
      <c r="VNL111" s="45"/>
      <c r="VNM111" s="45"/>
      <c r="VNN111" s="45"/>
      <c r="VNO111" s="45"/>
      <c r="VNP111" s="45"/>
      <c r="VNQ111" s="45"/>
      <c r="VNR111" s="45"/>
      <c r="VNS111" s="45"/>
      <c r="VNT111" s="45"/>
      <c r="VNU111" s="45"/>
      <c r="VNV111" s="45"/>
      <c r="VNW111" s="45"/>
      <c r="VNX111" s="45"/>
      <c r="VNY111" s="45"/>
      <c r="VNZ111" s="45"/>
      <c r="VOA111" s="45"/>
      <c r="VOB111" s="45"/>
      <c r="VOC111" s="45"/>
      <c r="VOD111" s="45"/>
      <c r="VOE111" s="45"/>
      <c r="VOF111" s="45"/>
      <c r="VOG111" s="45"/>
      <c r="VOH111" s="45"/>
      <c r="VOI111" s="45"/>
      <c r="VOJ111" s="45"/>
      <c r="VOK111" s="45"/>
      <c r="VOL111" s="45"/>
      <c r="VOM111" s="45"/>
      <c r="VON111" s="45"/>
      <c r="VOO111" s="45"/>
      <c r="VOP111" s="45"/>
      <c r="VOQ111" s="45"/>
      <c r="VOR111" s="45"/>
      <c r="VOS111" s="45"/>
      <c r="VOT111" s="45"/>
      <c r="VOU111" s="45"/>
      <c r="VOV111" s="45"/>
      <c r="VOW111" s="45"/>
      <c r="VOX111" s="45"/>
      <c r="VOY111" s="45"/>
      <c r="VOZ111" s="45"/>
      <c r="VPA111" s="45"/>
      <c r="VPB111" s="45"/>
      <c r="VPC111" s="45"/>
      <c r="VPD111" s="45"/>
      <c r="VPE111" s="45"/>
      <c r="VPF111" s="45"/>
      <c r="VPG111" s="45"/>
      <c r="VPH111" s="45"/>
      <c r="VPI111" s="45"/>
      <c r="VPJ111" s="45"/>
      <c r="VPK111" s="45"/>
      <c r="VPL111" s="45"/>
      <c r="VPM111" s="45"/>
      <c r="VPN111" s="45"/>
      <c r="VPO111" s="45"/>
      <c r="VPP111" s="45"/>
      <c r="VPQ111" s="45"/>
      <c r="VPR111" s="45"/>
      <c r="VPS111" s="45"/>
      <c r="VPT111" s="45"/>
      <c r="VPU111" s="45"/>
      <c r="VPV111" s="45"/>
      <c r="VPW111" s="45"/>
      <c r="VPX111" s="45"/>
      <c r="VPY111" s="45"/>
      <c r="VPZ111" s="45"/>
      <c r="VQA111" s="45"/>
      <c r="VQB111" s="45"/>
      <c r="VQC111" s="45"/>
      <c r="VQD111" s="45"/>
      <c r="VQE111" s="45"/>
      <c r="VQF111" s="45"/>
      <c r="VQG111" s="45"/>
      <c r="VQH111" s="45"/>
      <c r="VQI111" s="45"/>
      <c r="VQJ111" s="45"/>
      <c r="VQK111" s="45"/>
      <c r="VQL111" s="45"/>
      <c r="VQM111" s="45"/>
      <c r="VQN111" s="45"/>
      <c r="VQO111" s="45"/>
      <c r="VQP111" s="45"/>
      <c r="VQQ111" s="45"/>
      <c r="VQR111" s="45"/>
      <c r="VQS111" s="45"/>
      <c r="VQT111" s="45"/>
      <c r="VQU111" s="45"/>
      <c r="VQV111" s="45"/>
      <c r="VQW111" s="45"/>
      <c r="VQX111" s="45"/>
      <c r="VQY111" s="45"/>
      <c r="VQZ111" s="45"/>
      <c r="VRA111" s="45"/>
      <c r="VRB111" s="45"/>
      <c r="VRC111" s="45"/>
      <c r="VRD111" s="45"/>
      <c r="VRE111" s="45"/>
      <c r="VRF111" s="45"/>
      <c r="VRG111" s="45"/>
      <c r="VRH111" s="45"/>
      <c r="VRI111" s="45"/>
      <c r="VRJ111" s="45"/>
      <c r="VRK111" s="45"/>
      <c r="VRL111" s="45"/>
      <c r="VRM111" s="45"/>
      <c r="VRN111" s="45"/>
      <c r="VRO111" s="45"/>
      <c r="VRP111" s="45"/>
      <c r="VRQ111" s="45"/>
      <c r="VRR111" s="45"/>
      <c r="VRS111" s="45"/>
      <c r="VRT111" s="45"/>
      <c r="VRU111" s="45"/>
      <c r="VRV111" s="45"/>
      <c r="VRW111" s="45"/>
      <c r="VRX111" s="45"/>
      <c r="VRY111" s="45"/>
      <c r="VRZ111" s="45"/>
      <c r="VSA111" s="45"/>
      <c r="VSB111" s="45"/>
      <c r="VSC111" s="45"/>
      <c r="VSD111" s="45"/>
      <c r="VSE111" s="45"/>
      <c r="VSF111" s="45"/>
      <c r="VSG111" s="45"/>
      <c r="VSH111" s="45"/>
      <c r="VSI111" s="45"/>
      <c r="VSJ111" s="45"/>
      <c r="VSK111" s="45"/>
      <c r="VSL111" s="45"/>
      <c r="VSM111" s="45"/>
      <c r="VSN111" s="45"/>
      <c r="VSO111" s="45"/>
      <c r="VSP111" s="45"/>
      <c r="VSQ111" s="45"/>
      <c r="VSR111" s="45"/>
      <c r="VSS111" s="45"/>
      <c r="VST111" s="45"/>
      <c r="VSU111" s="45"/>
      <c r="VSV111" s="45"/>
      <c r="VSW111" s="45"/>
      <c r="VSX111" s="45"/>
      <c r="VSY111" s="45"/>
      <c r="VSZ111" s="45"/>
      <c r="VTA111" s="45"/>
      <c r="VTB111" s="45"/>
      <c r="VTC111" s="45"/>
      <c r="VTD111" s="45"/>
      <c r="VTE111" s="45"/>
      <c r="VTF111" s="45"/>
      <c r="VTG111" s="45"/>
      <c r="VTH111" s="45"/>
      <c r="VTI111" s="45"/>
      <c r="VTJ111" s="45"/>
      <c r="VTK111" s="45"/>
      <c r="VTL111" s="45"/>
      <c r="VTM111" s="45"/>
      <c r="VTN111" s="45"/>
      <c r="VTO111" s="45"/>
      <c r="VTP111" s="45"/>
      <c r="VTQ111" s="45"/>
      <c r="VTR111" s="45"/>
      <c r="VTS111" s="45"/>
      <c r="VTT111" s="45"/>
      <c r="VTU111" s="45"/>
      <c r="VTV111" s="45"/>
      <c r="VTW111" s="45"/>
      <c r="VTX111" s="45"/>
      <c r="VTY111" s="45"/>
      <c r="VTZ111" s="45"/>
      <c r="VUA111" s="45"/>
      <c r="VUB111" s="45"/>
      <c r="VUC111" s="45"/>
      <c r="VUD111" s="45"/>
      <c r="VUE111" s="45"/>
      <c r="VUF111" s="45"/>
      <c r="VUG111" s="45"/>
      <c r="VUH111" s="45"/>
      <c r="VUI111" s="45"/>
      <c r="VUJ111" s="45"/>
      <c r="VUK111" s="45"/>
      <c r="VUL111" s="45"/>
      <c r="VUM111" s="45"/>
      <c r="VUN111" s="45"/>
      <c r="VUO111" s="45"/>
      <c r="VUP111" s="45"/>
      <c r="VUQ111" s="45"/>
      <c r="VUR111" s="45"/>
      <c r="VUS111" s="45"/>
      <c r="VUT111" s="45"/>
      <c r="VUU111" s="45"/>
      <c r="VUV111" s="45"/>
      <c r="VUW111" s="45"/>
      <c r="VUX111" s="45"/>
      <c r="VUY111" s="45"/>
      <c r="VUZ111" s="45"/>
      <c r="VVA111" s="45"/>
      <c r="VVB111" s="45"/>
      <c r="VVC111" s="45"/>
      <c r="VVD111" s="45"/>
      <c r="VVE111" s="45"/>
      <c r="VVF111" s="45"/>
      <c r="VVG111" s="45"/>
      <c r="VVH111" s="45"/>
      <c r="VVI111" s="45"/>
      <c r="VVJ111" s="45"/>
      <c r="VVK111" s="45"/>
      <c r="VVL111" s="45"/>
      <c r="VVM111" s="45"/>
      <c r="VVN111" s="45"/>
      <c r="VVO111" s="45"/>
      <c r="VVP111" s="45"/>
      <c r="VVQ111" s="45"/>
      <c r="VVR111" s="45"/>
      <c r="VVS111" s="45"/>
      <c r="VVT111" s="45"/>
      <c r="VVU111" s="45"/>
      <c r="VVV111" s="45"/>
      <c r="VVW111" s="45"/>
      <c r="VVX111" s="45"/>
      <c r="VVY111" s="45"/>
      <c r="VVZ111" s="45"/>
      <c r="VWA111" s="45"/>
      <c r="VWB111" s="45"/>
      <c r="VWC111" s="45"/>
      <c r="VWD111" s="45"/>
      <c r="VWE111" s="45"/>
      <c r="VWF111" s="45"/>
      <c r="VWG111" s="45"/>
      <c r="VWH111" s="45"/>
      <c r="VWI111" s="45"/>
      <c r="VWJ111" s="45"/>
      <c r="VWK111" s="45"/>
      <c r="VWL111" s="45"/>
      <c r="VWM111" s="45"/>
      <c r="VWN111" s="45"/>
      <c r="VWO111" s="45"/>
      <c r="VWP111" s="45"/>
      <c r="VWQ111" s="45"/>
      <c r="VWR111" s="45"/>
      <c r="VWS111" s="45"/>
      <c r="VWT111" s="45"/>
      <c r="VWU111" s="45"/>
      <c r="VWV111" s="45"/>
      <c r="VWW111" s="45"/>
      <c r="VWX111" s="45"/>
      <c r="VWY111" s="45"/>
      <c r="VWZ111" s="45"/>
      <c r="VXA111" s="45"/>
      <c r="VXB111" s="45"/>
      <c r="VXC111" s="45"/>
      <c r="VXD111" s="45"/>
      <c r="VXE111" s="45"/>
      <c r="VXF111" s="45"/>
      <c r="VXG111" s="45"/>
      <c r="VXH111" s="45"/>
      <c r="VXI111" s="45"/>
      <c r="VXJ111" s="45"/>
      <c r="VXK111" s="45"/>
      <c r="VXL111" s="45"/>
      <c r="VXM111" s="45"/>
      <c r="VXN111" s="45"/>
      <c r="VXO111" s="45"/>
      <c r="VXP111" s="45"/>
      <c r="VXQ111" s="45"/>
      <c r="VXR111" s="45"/>
      <c r="VXS111" s="45"/>
      <c r="VXT111" s="45"/>
      <c r="VXU111" s="45"/>
      <c r="VXV111" s="45"/>
      <c r="VXW111" s="45"/>
      <c r="VXX111" s="45"/>
      <c r="VXY111" s="45"/>
      <c r="VXZ111" s="45"/>
      <c r="VYA111" s="45"/>
      <c r="VYB111" s="45"/>
      <c r="VYC111" s="45"/>
      <c r="VYD111" s="45"/>
      <c r="VYE111" s="45"/>
      <c r="VYF111" s="45"/>
      <c r="VYG111" s="45"/>
      <c r="VYH111" s="45"/>
      <c r="VYI111" s="45"/>
      <c r="VYJ111" s="45"/>
      <c r="VYK111" s="45"/>
      <c r="VYL111" s="45"/>
      <c r="VYM111" s="45"/>
      <c r="VYN111" s="45"/>
      <c r="VYO111" s="45"/>
      <c r="VYP111" s="45"/>
      <c r="VYQ111" s="45"/>
      <c r="VYR111" s="45"/>
      <c r="VYS111" s="45"/>
      <c r="VYT111" s="45"/>
      <c r="VYU111" s="45"/>
      <c r="VYV111" s="45"/>
      <c r="VYW111" s="45"/>
      <c r="VYX111" s="45"/>
      <c r="VYY111" s="45"/>
      <c r="VYZ111" s="45"/>
      <c r="VZA111" s="45"/>
      <c r="VZB111" s="45"/>
      <c r="VZC111" s="45"/>
      <c r="VZD111" s="45"/>
      <c r="VZE111" s="45"/>
      <c r="VZF111" s="45"/>
      <c r="VZG111" s="45"/>
      <c r="VZH111" s="45"/>
      <c r="VZI111" s="45"/>
      <c r="VZJ111" s="45"/>
      <c r="VZK111" s="45"/>
      <c r="VZL111" s="45"/>
      <c r="VZM111" s="45"/>
      <c r="VZN111" s="45"/>
      <c r="VZO111" s="45"/>
      <c r="VZP111" s="45"/>
      <c r="VZQ111" s="45"/>
      <c r="VZR111" s="45"/>
      <c r="VZS111" s="45"/>
      <c r="VZT111" s="45"/>
      <c r="VZU111" s="45"/>
      <c r="VZV111" s="45"/>
      <c r="VZW111" s="45"/>
      <c r="VZX111" s="45"/>
      <c r="VZY111" s="45"/>
      <c r="VZZ111" s="45"/>
      <c r="WAA111" s="45"/>
      <c r="WAB111" s="45"/>
      <c r="WAC111" s="45"/>
      <c r="WAD111" s="45"/>
      <c r="WAE111" s="45"/>
      <c r="WAF111" s="45"/>
      <c r="WAG111" s="45"/>
      <c r="WAH111" s="45"/>
      <c r="WAI111" s="45"/>
      <c r="WAJ111" s="45"/>
      <c r="WAK111" s="45"/>
      <c r="WAL111" s="45"/>
      <c r="WAM111" s="45"/>
      <c r="WAN111" s="45"/>
      <c r="WAO111" s="45"/>
      <c r="WAP111" s="45"/>
      <c r="WAQ111" s="45"/>
      <c r="WAR111" s="45"/>
      <c r="WAS111" s="45"/>
      <c r="WAT111" s="45"/>
      <c r="WAU111" s="45"/>
      <c r="WAV111" s="45"/>
      <c r="WAW111" s="45"/>
      <c r="WAX111" s="45"/>
      <c r="WAY111" s="45"/>
      <c r="WAZ111" s="45"/>
      <c r="WBA111" s="45"/>
      <c r="WBB111" s="45"/>
      <c r="WBC111" s="45"/>
      <c r="WBD111" s="45"/>
      <c r="WBE111" s="45"/>
      <c r="WBF111" s="45"/>
      <c r="WBG111" s="45"/>
      <c r="WBH111" s="45"/>
      <c r="WBI111" s="45"/>
      <c r="WBJ111" s="45"/>
      <c r="WBK111" s="45"/>
      <c r="WBL111" s="45"/>
      <c r="WBM111" s="45"/>
      <c r="WBN111" s="45"/>
      <c r="WBO111" s="45"/>
      <c r="WBP111" s="45"/>
      <c r="WBQ111" s="45"/>
      <c r="WBR111" s="45"/>
      <c r="WBS111" s="45"/>
      <c r="WBT111" s="45"/>
      <c r="WBU111" s="45"/>
      <c r="WBV111" s="45"/>
      <c r="WBW111" s="45"/>
      <c r="WBX111" s="45"/>
      <c r="WBY111" s="45"/>
      <c r="WBZ111" s="45"/>
      <c r="WCA111" s="45"/>
      <c r="WCB111" s="45"/>
      <c r="WCC111" s="45"/>
      <c r="WCD111" s="45"/>
      <c r="WCE111" s="45"/>
      <c r="WCF111" s="45"/>
      <c r="WCG111" s="45"/>
      <c r="WCH111" s="45"/>
      <c r="WCI111" s="45"/>
      <c r="WCJ111" s="45"/>
      <c r="WCK111" s="45"/>
      <c r="WCL111" s="45"/>
      <c r="WCM111" s="45"/>
      <c r="WCN111" s="45"/>
      <c r="WCO111" s="45"/>
      <c r="WCP111" s="45"/>
      <c r="WCQ111" s="45"/>
      <c r="WCR111" s="45"/>
      <c r="WCS111" s="45"/>
      <c r="WCT111" s="45"/>
      <c r="WCU111" s="45"/>
      <c r="WCV111" s="45"/>
      <c r="WCW111" s="45"/>
      <c r="WCX111" s="45"/>
      <c r="WCY111" s="45"/>
      <c r="WCZ111" s="45"/>
      <c r="WDA111" s="45"/>
      <c r="WDB111" s="45"/>
      <c r="WDC111" s="45"/>
      <c r="WDD111" s="45"/>
      <c r="WDE111" s="45"/>
      <c r="WDF111" s="45"/>
      <c r="WDG111" s="45"/>
      <c r="WDH111" s="45"/>
      <c r="WDI111" s="45"/>
      <c r="WDJ111" s="45"/>
      <c r="WDK111" s="45"/>
      <c r="WDL111" s="45"/>
      <c r="WDM111" s="45"/>
      <c r="WDN111" s="45"/>
      <c r="WDO111" s="45"/>
      <c r="WDP111" s="45"/>
      <c r="WDQ111" s="45"/>
      <c r="WDR111" s="45"/>
      <c r="WDS111" s="45"/>
      <c r="WDT111" s="45"/>
      <c r="WDU111" s="45"/>
      <c r="WDV111" s="45"/>
      <c r="WDW111" s="45"/>
      <c r="WDX111" s="45"/>
      <c r="WDY111" s="45"/>
      <c r="WDZ111" s="45"/>
      <c r="WEA111" s="45"/>
      <c r="WEB111" s="45"/>
      <c r="WEC111" s="45"/>
      <c r="WED111" s="45"/>
      <c r="WEE111" s="45"/>
      <c r="WEF111" s="45"/>
      <c r="WEG111" s="45"/>
      <c r="WEH111" s="45"/>
      <c r="WEI111" s="45"/>
      <c r="WEJ111" s="45"/>
      <c r="WEK111" s="45"/>
      <c r="WEL111" s="45"/>
      <c r="WEM111" s="45"/>
      <c r="WEN111" s="45"/>
      <c r="WEO111" s="45"/>
      <c r="WEP111" s="45"/>
      <c r="WEQ111" s="45"/>
      <c r="WER111" s="45"/>
      <c r="WES111" s="45"/>
      <c r="WET111" s="45"/>
      <c r="WEU111" s="45"/>
      <c r="WEV111" s="45"/>
      <c r="WEW111" s="45"/>
      <c r="WEX111" s="45"/>
      <c r="WEY111" s="45"/>
      <c r="WEZ111" s="45"/>
      <c r="WFA111" s="45"/>
      <c r="WFB111" s="45"/>
      <c r="WFC111" s="45"/>
      <c r="WFD111" s="45"/>
      <c r="WFE111" s="45"/>
      <c r="WFF111" s="45"/>
      <c r="WFG111" s="45"/>
      <c r="WFH111" s="45"/>
      <c r="WFI111" s="45"/>
      <c r="WFJ111" s="45"/>
      <c r="WFK111" s="45"/>
      <c r="WFL111" s="45"/>
      <c r="WFM111" s="45"/>
      <c r="WFN111" s="45"/>
      <c r="WFO111" s="45"/>
      <c r="WFP111" s="45"/>
      <c r="WFQ111" s="45"/>
      <c r="WFR111" s="45"/>
      <c r="WFS111" s="45"/>
      <c r="WFT111" s="45"/>
      <c r="WFU111" s="45"/>
      <c r="WFV111" s="45"/>
      <c r="WFW111" s="45"/>
      <c r="WFX111" s="45"/>
      <c r="WFY111" s="45"/>
      <c r="WFZ111" s="45"/>
      <c r="WGA111" s="45"/>
      <c r="WGB111" s="45"/>
      <c r="WGC111" s="45"/>
      <c r="WGD111" s="45"/>
      <c r="WGE111" s="45"/>
      <c r="WGF111" s="45"/>
      <c r="WGG111" s="45"/>
      <c r="WGH111" s="45"/>
      <c r="WGI111" s="45"/>
      <c r="WGJ111" s="45"/>
      <c r="WGK111" s="45"/>
      <c r="WGL111" s="45"/>
      <c r="WGM111" s="45"/>
      <c r="WGN111" s="45"/>
      <c r="WGO111" s="45"/>
      <c r="WGP111" s="45"/>
      <c r="WGQ111" s="45"/>
      <c r="WGR111" s="45"/>
      <c r="WGS111" s="45"/>
      <c r="WGT111" s="45"/>
      <c r="WGU111" s="45"/>
      <c r="WGV111" s="45"/>
      <c r="WGW111" s="45"/>
      <c r="WGX111" s="45"/>
      <c r="WGY111" s="45"/>
      <c r="WGZ111" s="45"/>
      <c r="WHA111" s="45"/>
      <c r="WHB111" s="45"/>
      <c r="WHC111" s="45"/>
      <c r="WHD111" s="45"/>
      <c r="WHE111" s="45"/>
      <c r="WHF111" s="45"/>
      <c r="WHG111" s="45"/>
      <c r="WHH111" s="45"/>
      <c r="WHI111" s="45"/>
      <c r="WHJ111" s="45"/>
      <c r="WHK111" s="45"/>
      <c r="WHL111" s="45"/>
      <c r="WHM111" s="45"/>
      <c r="WHN111" s="45"/>
      <c r="WHO111" s="45"/>
      <c r="WHP111" s="45"/>
      <c r="WHQ111" s="45"/>
      <c r="WHR111" s="45"/>
      <c r="WHS111" s="45"/>
      <c r="WHT111" s="45"/>
      <c r="WHU111" s="45"/>
      <c r="WHV111" s="45"/>
      <c r="WHW111" s="45"/>
      <c r="WHX111" s="45"/>
      <c r="WHY111" s="45"/>
      <c r="WHZ111" s="45"/>
      <c r="WIA111" s="45"/>
      <c r="WIB111" s="45"/>
      <c r="WIC111" s="45"/>
      <c r="WID111" s="45"/>
      <c r="WIE111" s="45"/>
      <c r="WIF111" s="45"/>
      <c r="WIG111" s="45"/>
      <c r="WIH111" s="45"/>
      <c r="WII111" s="45"/>
      <c r="WIJ111" s="45"/>
      <c r="WIK111" s="45"/>
      <c r="WIL111" s="45"/>
      <c r="WIM111" s="45"/>
      <c r="WIN111" s="45"/>
      <c r="WIO111" s="45"/>
      <c r="WIP111" s="45"/>
      <c r="WIQ111" s="45"/>
      <c r="WIR111" s="45"/>
      <c r="WIS111" s="45"/>
      <c r="WIT111" s="45"/>
      <c r="WIU111" s="45"/>
      <c r="WIV111" s="45"/>
      <c r="WIW111" s="45"/>
      <c r="WIX111" s="45"/>
      <c r="WIY111" s="45"/>
      <c r="WIZ111" s="45"/>
      <c r="WJA111" s="45"/>
      <c r="WJB111" s="45"/>
      <c r="WJC111" s="45"/>
      <c r="WJD111" s="45"/>
      <c r="WJE111" s="45"/>
      <c r="WJF111" s="45"/>
      <c r="WJG111" s="45"/>
      <c r="WJH111" s="45"/>
      <c r="WJI111" s="45"/>
      <c r="WJJ111" s="45"/>
      <c r="WJK111" s="45"/>
      <c r="WJL111" s="45"/>
      <c r="WJM111" s="45"/>
      <c r="WJN111" s="45"/>
      <c r="WJO111" s="45"/>
      <c r="WJP111" s="45"/>
      <c r="WJQ111" s="45"/>
      <c r="WJR111" s="45"/>
      <c r="WJS111" s="45"/>
      <c r="WJT111" s="45"/>
      <c r="WJU111" s="45"/>
      <c r="WJV111" s="45"/>
      <c r="WJW111" s="45"/>
      <c r="WJX111" s="45"/>
      <c r="WJY111" s="45"/>
      <c r="WJZ111" s="45"/>
      <c r="WKA111" s="45"/>
      <c r="WKB111" s="45"/>
      <c r="WKC111" s="45"/>
      <c r="WKD111" s="45"/>
      <c r="WKE111" s="45"/>
      <c r="WKF111" s="45"/>
      <c r="WKG111" s="45"/>
      <c r="WKH111" s="45"/>
      <c r="WKI111" s="45"/>
      <c r="WKJ111" s="45"/>
      <c r="WKK111" s="45"/>
      <c r="WKL111" s="45"/>
      <c r="WKM111" s="45"/>
      <c r="WKN111" s="45"/>
      <c r="WKO111" s="45"/>
      <c r="WKP111" s="45"/>
      <c r="WKQ111" s="45"/>
      <c r="WKR111" s="45"/>
      <c r="WKS111" s="45"/>
      <c r="WKT111" s="45"/>
      <c r="WKU111" s="45"/>
      <c r="WKV111" s="45"/>
      <c r="WKW111" s="45"/>
      <c r="WKX111" s="45"/>
      <c r="WKY111" s="45"/>
      <c r="WKZ111" s="45"/>
      <c r="WLA111" s="45"/>
      <c r="WLB111" s="45"/>
      <c r="WLC111" s="45"/>
      <c r="WLD111" s="45"/>
      <c r="WLE111" s="45"/>
      <c r="WLF111" s="45"/>
      <c r="WLG111" s="45"/>
      <c r="WLH111" s="45"/>
      <c r="WLI111" s="45"/>
      <c r="WLJ111" s="45"/>
      <c r="WLK111" s="45"/>
      <c r="WLL111" s="45"/>
      <c r="WLM111" s="45"/>
      <c r="WLN111" s="45"/>
      <c r="WLO111" s="45"/>
      <c r="WLP111" s="45"/>
      <c r="WLQ111" s="45"/>
      <c r="WLR111" s="45"/>
      <c r="WLS111" s="45"/>
      <c r="WLT111" s="45"/>
      <c r="WLU111" s="45"/>
      <c r="WLV111" s="45"/>
      <c r="WLW111" s="45"/>
      <c r="WLX111" s="45"/>
      <c r="WLY111" s="45"/>
      <c r="WLZ111" s="45"/>
      <c r="WMA111" s="45"/>
      <c r="WMB111" s="45"/>
      <c r="WMC111" s="45"/>
      <c r="WMD111" s="45"/>
      <c r="WME111" s="45"/>
      <c r="WMF111" s="45"/>
      <c r="WMG111" s="45"/>
      <c r="WMH111" s="45"/>
      <c r="WMI111" s="45"/>
      <c r="WMJ111" s="45"/>
      <c r="WMK111" s="45"/>
      <c r="WML111" s="45"/>
      <c r="WMM111" s="45"/>
      <c r="WMN111" s="45"/>
      <c r="WMO111" s="45"/>
      <c r="WMP111" s="45"/>
      <c r="WMQ111" s="45"/>
      <c r="WMR111" s="45"/>
      <c r="WMS111" s="45"/>
      <c r="WMT111" s="45"/>
      <c r="WMU111" s="45"/>
      <c r="WMV111" s="45"/>
      <c r="WMW111" s="45"/>
      <c r="WMX111" s="45"/>
      <c r="WMY111" s="45"/>
      <c r="WMZ111" s="45"/>
      <c r="WNA111" s="45"/>
      <c r="WNB111" s="45"/>
      <c r="WNC111" s="45"/>
      <c r="WND111" s="45"/>
      <c r="WNE111" s="45"/>
      <c r="WNF111" s="45"/>
      <c r="WNG111" s="45"/>
      <c r="WNH111" s="45"/>
      <c r="WNI111" s="45"/>
      <c r="WNJ111" s="45"/>
      <c r="WNK111" s="45"/>
      <c r="WNL111" s="45"/>
      <c r="WNM111" s="45"/>
      <c r="WNN111" s="45"/>
      <c r="WNO111" s="45"/>
      <c r="WNP111" s="45"/>
      <c r="WNQ111" s="45"/>
      <c r="WNR111" s="45"/>
      <c r="WNS111" s="45"/>
      <c r="WNT111" s="45"/>
      <c r="WNU111" s="45"/>
      <c r="WNV111" s="45"/>
      <c r="WNW111" s="45"/>
      <c r="WNX111" s="45"/>
      <c r="WNY111" s="45"/>
      <c r="WNZ111" s="45"/>
      <c r="WOA111" s="45"/>
      <c r="WOB111" s="45"/>
      <c r="WOC111" s="45"/>
      <c r="WOD111" s="45"/>
      <c r="WOE111" s="45"/>
      <c r="WOF111" s="45"/>
      <c r="WOG111" s="45"/>
      <c r="WOH111" s="45"/>
      <c r="WOI111" s="45"/>
      <c r="WOJ111" s="45"/>
      <c r="WOK111" s="45"/>
      <c r="WOL111" s="45"/>
      <c r="WOM111" s="45"/>
      <c r="WON111" s="45"/>
      <c r="WOO111" s="45"/>
      <c r="WOP111" s="45"/>
      <c r="WOQ111" s="45"/>
      <c r="WOR111" s="45"/>
      <c r="WOS111" s="45"/>
      <c r="WOT111" s="45"/>
      <c r="WOU111" s="45"/>
      <c r="WOV111" s="45"/>
      <c r="WOW111" s="45"/>
      <c r="WOX111" s="45"/>
      <c r="WOY111" s="45"/>
      <c r="WOZ111" s="45"/>
      <c r="WPA111" s="45"/>
      <c r="WPB111" s="45"/>
      <c r="WPC111" s="45"/>
      <c r="WPD111" s="45"/>
      <c r="WPE111" s="45"/>
      <c r="WPF111" s="45"/>
      <c r="WPG111" s="45"/>
      <c r="WPH111" s="45"/>
      <c r="WPI111" s="45"/>
      <c r="WPJ111" s="45"/>
      <c r="WPK111" s="45"/>
      <c r="WPL111" s="45"/>
      <c r="WPM111" s="45"/>
      <c r="WPN111" s="45"/>
      <c r="WPO111" s="45"/>
      <c r="WPP111" s="45"/>
      <c r="WPQ111" s="45"/>
      <c r="WPR111" s="45"/>
      <c r="WPS111" s="45"/>
      <c r="WPT111" s="45"/>
      <c r="WPU111" s="45"/>
      <c r="WPV111" s="45"/>
      <c r="WPW111" s="45"/>
      <c r="WPX111" s="45"/>
      <c r="WPY111" s="45"/>
      <c r="WPZ111" s="45"/>
      <c r="WQA111" s="45"/>
      <c r="WQB111" s="45"/>
      <c r="WQC111" s="45"/>
      <c r="WQD111" s="45"/>
      <c r="WQE111" s="45"/>
      <c r="WQF111" s="45"/>
      <c r="WQG111" s="45"/>
      <c r="WQH111" s="45"/>
      <c r="WQI111" s="45"/>
      <c r="WQJ111" s="45"/>
      <c r="WQK111" s="45"/>
      <c r="WQL111" s="45"/>
      <c r="WQM111" s="45"/>
      <c r="WQN111" s="45"/>
      <c r="WQO111" s="45"/>
      <c r="WQP111" s="45"/>
      <c r="WQQ111" s="45"/>
      <c r="WQR111" s="45"/>
      <c r="WQS111" s="45"/>
      <c r="WQT111" s="45"/>
      <c r="WQU111" s="45"/>
      <c r="WQV111" s="45"/>
      <c r="WQW111" s="45"/>
      <c r="WQX111" s="45"/>
      <c r="WQY111" s="45"/>
      <c r="WQZ111" s="45"/>
      <c r="WRA111" s="45"/>
      <c r="WRB111" s="45"/>
      <c r="WRC111" s="45"/>
      <c r="WRD111" s="45"/>
      <c r="WRE111" s="45"/>
      <c r="WRF111" s="45"/>
      <c r="WRG111" s="45"/>
      <c r="WRH111" s="45"/>
      <c r="WRI111" s="45"/>
      <c r="WRJ111" s="45"/>
      <c r="WRK111" s="45"/>
      <c r="WRL111" s="45"/>
      <c r="WRM111" s="45"/>
      <c r="WRN111" s="45"/>
      <c r="WRO111" s="45"/>
      <c r="WRP111" s="45"/>
      <c r="WRQ111" s="45"/>
      <c r="WRR111" s="45"/>
      <c r="WRS111" s="45"/>
      <c r="WRT111" s="45"/>
      <c r="WRU111" s="45"/>
      <c r="WRV111" s="45"/>
      <c r="WRW111" s="45"/>
      <c r="WRX111" s="45"/>
      <c r="WRY111" s="45"/>
      <c r="WRZ111" s="45"/>
      <c r="WSA111" s="45"/>
      <c r="WSB111" s="45"/>
      <c r="WSC111" s="45"/>
      <c r="WSD111" s="45"/>
      <c r="WSE111" s="45"/>
      <c r="WSF111" s="45"/>
      <c r="WSG111" s="45"/>
      <c r="WSH111" s="45"/>
      <c r="WSI111" s="45"/>
      <c r="WSJ111" s="45"/>
      <c r="WSK111" s="45"/>
      <c r="WSL111" s="45"/>
      <c r="WSM111" s="45"/>
      <c r="WSN111" s="45"/>
      <c r="WSO111" s="45"/>
      <c r="WSP111" s="45"/>
      <c r="WSQ111" s="45"/>
      <c r="WSR111" s="45"/>
      <c r="WSS111" s="45"/>
      <c r="WST111" s="45"/>
      <c r="WSU111" s="45"/>
      <c r="WSV111" s="45"/>
      <c r="WSW111" s="45"/>
      <c r="WSX111" s="45"/>
      <c r="WSY111" s="45"/>
      <c r="WSZ111" s="45"/>
      <c r="WTA111" s="45"/>
      <c r="WTB111" s="45"/>
      <c r="WTC111" s="45"/>
      <c r="WTD111" s="45"/>
      <c r="WTE111" s="45"/>
      <c r="WTF111" s="45"/>
      <c r="WTG111" s="45"/>
      <c r="WTH111" s="45"/>
      <c r="WTI111" s="45"/>
      <c r="WTJ111" s="45"/>
      <c r="WTK111" s="45"/>
      <c r="WTL111" s="45"/>
      <c r="WTM111" s="45"/>
      <c r="WTN111" s="45"/>
      <c r="WTO111" s="45"/>
      <c r="WTP111" s="45"/>
      <c r="WTQ111" s="45"/>
      <c r="WTR111" s="45"/>
      <c r="WTS111" s="45"/>
      <c r="WTT111" s="45"/>
      <c r="WTU111" s="45"/>
      <c r="WTV111" s="45"/>
      <c r="WTW111" s="45"/>
      <c r="WTX111" s="45"/>
      <c r="WTY111" s="45"/>
      <c r="WTZ111" s="45"/>
      <c r="WUA111" s="45"/>
      <c r="WUB111" s="45"/>
      <c r="WUC111" s="45"/>
      <c r="WUD111" s="45"/>
      <c r="WUE111" s="45"/>
      <c r="WUF111" s="45"/>
      <c r="WUG111" s="45"/>
      <c r="WUH111" s="45"/>
      <c r="WUI111" s="45"/>
      <c r="WUJ111" s="45"/>
      <c r="WUK111" s="45"/>
      <c r="WUL111" s="45"/>
      <c r="WUM111" s="45"/>
      <c r="WUN111" s="45"/>
      <c r="WUO111" s="45"/>
      <c r="WUP111" s="45"/>
      <c r="WUQ111" s="45"/>
      <c r="WUR111" s="45"/>
      <c r="WUS111" s="45"/>
      <c r="WUT111" s="45"/>
      <c r="WUU111" s="45"/>
      <c r="WUV111" s="45"/>
      <c r="WUW111" s="45"/>
      <c r="WUX111" s="45"/>
      <c r="WUY111" s="45"/>
      <c r="WUZ111" s="45"/>
      <c r="WVA111" s="45"/>
      <c r="WVB111" s="45"/>
      <c r="WVC111" s="45"/>
      <c r="WVD111" s="45"/>
      <c r="WVE111" s="45"/>
      <c r="WVF111" s="45"/>
      <c r="WVG111" s="45"/>
      <c r="WVH111" s="45"/>
      <c r="WVI111" s="45"/>
      <c r="WVJ111" s="45"/>
      <c r="WVK111" s="45"/>
    </row>
    <row r="112" spans="1:16384">
      <c r="A112" s="378" t="s">
        <v>819</v>
      </c>
      <c r="B112" s="382" t="s">
        <v>2250</v>
      </c>
      <c r="C112" s="379"/>
      <c r="D112" s="132" t="s">
        <v>1313</v>
      </c>
      <c r="E112" s="380">
        <f>E109-E111</f>
        <v>0</v>
      </c>
      <c r="F112" s="379"/>
      <c r="IS112" s="45"/>
      <c r="IT112" s="45"/>
      <c r="IU112" s="45"/>
      <c r="IV112" s="45"/>
      <c r="IW112" s="45"/>
      <c r="IX112" s="45"/>
      <c r="IY112" s="45"/>
      <c r="IZ112" s="45"/>
      <c r="JA112" s="45"/>
      <c r="JB112" s="45"/>
      <c r="JC112" s="45"/>
      <c r="JD112" s="45"/>
      <c r="JE112" s="45"/>
      <c r="JF112" s="45"/>
      <c r="JG112" s="45"/>
      <c r="JH112" s="45"/>
      <c r="JI112" s="45"/>
      <c r="JJ112" s="45"/>
      <c r="JK112" s="45"/>
      <c r="JL112" s="45"/>
      <c r="JM112" s="45"/>
      <c r="JN112" s="45"/>
      <c r="JO112" s="45"/>
      <c r="JP112" s="45"/>
      <c r="JQ112" s="45"/>
      <c r="JR112" s="45"/>
      <c r="JS112" s="45"/>
      <c r="JT112" s="45"/>
      <c r="JU112" s="45"/>
      <c r="JV112" s="45"/>
      <c r="JW112" s="45"/>
      <c r="JX112" s="45"/>
      <c r="JY112" s="45"/>
      <c r="JZ112" s="45"/>
      <c r="KA112" s="45"/>
      <c r="KB112" s="45"/>
      <c r="KC112" s="45"/>
      <c r="KD112" s="45"/>
      <c r="KE112" s="45"/>
      <c r="KF112" s="45"/>
      <c r="KG112" s="45"/>
      <c r="KH112" s="45"/>
      <c r="KI112" s="45"/>
      <c r="KJ112" s="45"/>
      <c r="KK112" s="45"/>
      <c r="KL112" s="45"/>
      <c r="KM112" s="45"/>
      <c r="KN112" s="45"/>
      <c r="KO112" s="45"/>
      <c r="KP112" s="45"/>
      <c r="KQ112" s="45"/>
      <c r="KR112" s="45"/>
      <c r="KS112" s="45"/>
      <c r="KT112" s="45"/>
      <c r="KU112" s="45"/>
      <c r="KV112" s="45"/>
      <c r="KW112" s="45"/>
      <c r="KX112" s="45"/>
      <c r="KY112" s="45"/>
      <c r="KZ112" s="45"/>
      <c r="LA112" s="45"/>
      <c r="LB112" s="45"/>
      <c r="LC112" s="45"/>
      <c r="LD112" s="45"/>
      <c r="LE112" s="45"/>
      <c r="LF112" s="45"/>
      <c r="LG112" s="45"/>
      <c r="LH112" s="45"/>
      <c r="LI112" s="45"/>
      <c r="LJ112" s="45"/>
      <c r="LK112" s="45"/>
      <c r="LL112" s="45"/>
      <c r="LM112" s="45"/>
      <c r="LN112" s="45"/>
      <c r="LO112" s="45"/>
      <c r="LP112" s="45"/>
      <c r="LQ112" s="45"/>
      <c r="LR112" s="45"/>
      <c r="LS112" s="45"/>
      <c r="LT112" s="45"/>
      <c r="LU112" s="45"/>
      <c r="LV112" s="45"/>
      <c r="LW112" s="45"/>
      <c r="LX112" s="45"/>
      <c r="LY112" s="45"/>
      <c r="LZ112" s="45"/>
      <c r="MA112" s="45"/>
      <c r="MB112" s="45"/>
      <c r="MC112" s="45"/>
      <c r="MD112" s="45"/>
      <c r="ME112" s="45"/>
      <c r="MF112" s="45"/>
      <c r="MG112" s="45"/>
      <c r="MH112" s="45"/>
      <c r="MI112" s="45"/>
      <c r="MJ112" s="45"/>
      <c r="MK112" s="45"/>
      <c r="ML112" s="45"/>
      <c r="MM112" s="45"/>
      <c r="MN112" s="45"/>
      <c r="MO112" s="45"/>
      <c r="MP112" s="45"/>
      <c r="MQ112" s="45"/>
      <c r="MR112" s="45"/>
      <c r="MS112" s="45"/>
      <c r="MT112" s="45"/>
      <c r="MU112" s="45"/>
      <c r="MV112" s="45"/>
      <c r="MW112" s="45"/>
      <c r="MX112" s="45"/>
      <c r="MY112" s="45"/>
      <c r="MZ112" s="45"/>
      <c r="NA112" s="45"/>
      <c r="NB112" s="45"/>
      <c r="NC112" s="45"/>
      <c r="ND112" s="45"/>
      <c r="NE112" s="45"/>
      <c r="NF112" s="45"/>
      <c r="NG112" s="45"/>
      <c r="NH112" s="45"/>
      <c r="NI112" s="45"/>
      <c r="NJ112" s="45"/>
      <c r="NK112" s="45"/>
      <c r="NL112" s="45"/>
      <c r="NM112" s="45"/>
      <c r="NN112" s="45"/>
      <c r="NO112" s="45"/>
      <c r="NP112" s="45"/>
      <c r="NQ112" s="45"/>
      <c r="NR112" s="45"/>
      <c r="NS112" s="45"/>
      <c r="NT112" s="45"/>
      <c r="NU112" s="45"/>
      <c r="NV112" s="45"/>
      <c r="NW112" s="45"/>
      <c r="NX112" s="45"/>
      <c r="NY112" s="45"/>
      <c r="NZ112" s="45"/>
      <c r="OA112" s="45"/>
      <c r="OB112" s="45"/>
      <c r="OC112" s="45"/>
      <c r="OD112" s="45"/>
      <c r="OE112" s="45"/>
      <c r="OF112" s="45"/>
      <c r="OG112" s="45"/>
      <c r="OH112" s="45"/>
      <c r="OI112" s="45"/>
      <c r="OJ112" s="45"/>
      <c r="OK112" s="45"/>
      <c r="OL112" s="45"/>
      <c r="OM112" s="45"/>
      <c r="ON112" s="45"/>
      <c r="OO112" s="45"/>
      <c r="OP112" s="45"/>
      <c r="OQ112" s="45"/>
      <c r="OR112" s="45"/>
      <c r="OS112" s="45"/>
      <c r="OT112" s="45"/>
      <c r="OU112" s="45"/>
      <c r="OV112" s="45"/>
      <c r="OW112" s="45"/>
      <c r="OX112" s="45"/>
      <c r="OY112" s="45"/>
      <c r="OZ112" s="45"/>
      <c r="PA112" s="45"/>
      <c r="PB112" s="45"/>
      <c r="PC112" s="45"/>
      <c r="PD112" s="45"/>
      <c r="PE112" s="45"/>
      <c r="PF112" s="45"/>
      <c r="PG112" s="45"/>
      <c r="PH112" s="45"/>
      <c r="PI112" s="45"/>
      <c r="PJ112" s="45"/>
      <c r="PK112" s="45"/>
      <c r="PL112" s="45"/>
      <c r="PM112" s="45"/>
      <c r="PN112" s="45"/>
      <c r="PO112" s="45"/>
      <c r="PP112" s="45"/>
      <c r="PQ112" s="45"/>
      <c r="PR112" s="45"/>
      <c r="PS112" s="45"/>
      <c r="PT112" s="45"/>
      <c r="PU112" s="45"/>
      <c r="PV112" s="45"/>
      <c r="PW112" s="45"/>
      <c r="PX112" s="45"/>
      <c r="PY112" s="45"/>
      <c r="PZ112" s="45"/>
      <c r="QA112" s="45"/>
      <c r="QB112" s="45"/>
      <c r="QC112" s="45"/>
      <c r="QD112" s="45"/>
      <c r="QE112" s="45"/>
      <c r="QF112" s="45"/>
      <c r="QG112" s="45"/>
      <c r="QH112" s="45"/>
      <c r="QI112" s="45"/>
      <c r="QJ112" s="45"/>
      <c r="QK112" s="45"/>
      <c r="QL112" s="45"/>
      <c r="QM112" s="45"/>
      <c r="QN112" s="45"/>
      <c r="QO112" s="45"/>
      <c r="QP112" s="45"/>
      <c r="QQ112" s="45"/>
      <c r="QR112" s="45"/>
      <c r="QS112" s="45"/>
      <c r="QT112" s="45"/>
      <c r="QU112" s="45"/>
      <c r="QV112" s="45"/>
      <c r="QW112" s="45"/>
      <c r="QX112" s="45"/>
      <c r="QY112" s="45"/>
      <c r="QZ112" s="45"/>
      <c r="RA112" s="45"/>
      <c r="RB112" s="45"/>
      <c r="RC112" s="45"/>
      <c r="RD112" s="45"/>
      <c r="RE112" s="45"/>
      <c r="RF112" s="45"/>
      <c r="RG112" s="45"/>
      <c r="RH112" s="45"/>
      <c r="RI112" s="45"/>
      <c r="RJ112" s="45"/>
      <c r="RK112" s="45"/>
      <c r="RL112" s="45"/>
      <c r="RM112" s="45"/>
      <c r="RN112" s="45"/>
      <c r="RO112" s="45"/>
      <c r="RP112" s="45"/>
      <c r="RQ112" s="45"/>
      <c r="RR112" s="45"/>
      <c r="RS112" s="45"/>
      <c r="RT112" s="45"/>
      <c r="RU112" s="45"/>
      <c r="RV112" s="45"/>
      <c r="RW112" s="45"/>
      <c r="RX112" s="45"/>
      <c r="RY112" s="45"/>
      <c r="RZ112" s="45"/>
      <c r="SA112" s="45"/>
      <c r="SB112" s="45"/>
      <c r="SC112" s="45"/>
      <c r="SD112" s="45"/>
      <c r="SE112" s="45"/>
      <c r="SF112" s="45"/>
      <c r="SG112" s="45"/>
      <c r="SH112" s="45"/>
      <c r="SI112" s="45"/>
      <c r="SJ112" s="45"/>
      <c r="SK112" s="45"/>
      <c r="SL112" s="45"/>
      <c r="SM112" s="45"/>
      <c r="SN112" s="45"/>
      <c r="SO112" s="45"/>
      <c r="SP112" s="45"/>
      <c r="SQ112" s="45"/>
      <c r="SR112" s="45"/>
      <c r="SS112" s="45"/>
      <c r="ST112" s="45"/>
      <c r="SU112" s="45"/>
      <c r="SV112" s="45"/>
      <c r="SW112" s="45"/>
      <c r="SX112" s="45"/>
      <c r="SY112" s="45"/>
      <c r="SZ112" s="45"/>
      <c r="TA112" s="45"/>
      <c r="TB112" s="45"/>
      <c r="TC112" s="45"/>
      <c r="TD112" s="45"/>
      <c r="TE112" s="45"/>
      <c r="TF112" s="45"/>
      <c r="TG112" s="45"/>
      <c r="TH112" s="45"/>
      <c r="TI112" s="45"/>
      <c r="TJ112" s="45"/>
      <c r="TK112" s="45"/>
      <c r="TL112" s="45"/>
      <c r="TM112" s="45"/>
      <c r="TN112" s="45"/>
      <c r="TO112" s="45"/>
      <c r="TP112" s="45"/>
      <c r="TQ112" s="45"/>
      <c r="TR112" s="45"/>
      <c r="TS112" s="45"/>
      <c r="TT112" s="45"/>
      <c r="TU112" s="45"/>
      <c r="TV112" s="45"/>
      <c r="TW112" s="45"/>
      <c r="TX112" s="45"/>
      <c r="TY112" s="45"/>
      <c r="TZ112" s="45"/>
      <c r="UA112" s="45"/>
      <c r="UB112" s="45"/>
      <c r="UC112" s="45"/>
      <c r="UD112" s="45"/>
      <c r="UE112" s="45"/>
      <c r="UF112" s="45"/>
      <c r="UG112" s="45"/>
      <c r="UH112" s="45"/>
      <c r="UI112" s="45"/>
      <c r="UJ112" s="45"/>
      <c r="UK112" s="45"/>
      <c r="UL112" s="45"/>
      <c r="UM112" s="45"/>
      <c r="UN112" s="45"/>
      <c r="UO112" s="45"/>
      <c r="UP112" s="45"/>
      <c r="UQ112" s="45"/>
      <c r="UR112" s="45"/>
      <c r="US112" s="45"/>
      <c r="UT112" s="45"/>
      <c r="UU112" s="45"/>
      <c r="UV112" s="45"/>
      <c r="UW112" s="45"/>
      <c r="UX112" s="45"/>
      <c r="UY112" s="45"/>
      <c r="UZ112" s="45"/>
      <c r="VA112" s="45"/>
      <c r="VB112" s="45"/>
      <c r="VC112" s="45"/>
      <c r="VD112" s="45"/>
      <c r="VE112" s="45"/>
      <c r="VF112" s="45"/>
      <c r="VG112" s="45"/>
      <c r="VH112" s="45"/>
      <c r="VI112" s="45"/>
      <c r="VJ112" s="45"/>
      <c r="VK112" s="45"/>
      <c r="VL112" s="45"/>
      <c r="VM112" s="45"/>
      <c r="VN112" s="45"/>
      <c r="VO112" s="45"/>
      <c r="VP112" s="45"/>
      <c r="VQ112" s="45"/>
      <c r="VR112" s="45"/>
      <c r="VS112" s="45"/>
      <c r="VT112" s="45"/>
      <c r="VU112" s="45"/>
      <c r="VV112" s="45"/>
      <c r="VW112" s="45"/>
      <c r="VX112" s="45"/>
      <c r="VY112" s="45"/>
      <c r="VZ112" s="45"/>
      <c r="WA112" s="45"/>
      <c r="WB112" s="45"/>
      <c r="WC112" s="45"/>
      <c r="WD112" s="45"/>
      <c r="WE112" s="45"/>
      <c r="WF112" s="45"/>
      <c r="WG112" s="45"/>
      <c r="WH112" s="45"/>
      <c r="WI112" s="45"/>
      <c r="WJ112" s="45"/>
      <c r="WK112" s="45"/>
      <c r="WL112" s="45"/>
      <c r="WM112" s="45"/>
      <c r="WN112" s="45"/>
      <c r="WO112" s="45"/>
      <c r="WP112" s="45"/>
      <c r="WQ112" s="45"/>
      <c r="WR112" s="45"/>
      <c r="WS112" s="45"/>
      <c r="WT112" s="45"/>
      <c r="WU112" s="45"/>
      <c r="WV112" s="45"/>
      <c r="WW112" s="45"/>
      <c r="WX112" s="45"/>
      <c r="WY112" s="45"/>
      <c r="WZ112" s="45"/>
      <c r="XA112" s="45"/>
      <c r="XB112" s="45"/>
      <c r="XC112" s="45"/>
      <c r="XD112" s="45"/>
      <c r="XE112" s="45"/>
      <c r="XF112" s="45"/>
      <c r="XG112" s="45"/>
      <c r="XH112" s="45"/>
      <c r="XI112" s="45"/>
      <c r="XJ112" s="45"/>
      <c r="XK112" s="45"/>
      <c r="XL112" s="45"/>
      <c r="XM112" s="45"/>
      <c r="XN112" s="45"/>
      <c r="XO112" s="45"/>
      <c r="XP112" s="45"/>
      <c r="XQ112" s="45"/>
      <c r="XR112" s="45"/>
      <c r="XS112" s="45"/>
      <c r="XT112" s="45"/>
      <c r="XU112" s="45"/>
      <c r="XV112" s="45"/>
      <c r="XW112" s="45"/>
      <c r="XX112" s="45"/>
      <c r="XY112" s="45"/>
      <c r="XZ112" s="45"/>
      <c r="YA112" s="45"/>
      <c r="YB112" s="45"/>
      <c r="YC112" s="45"/>
      <c r="YD112" s="45"/>
      <c r="YE112" s="45"/>
      <c r="YF112" s="45"/>
      <c r="YG112" s="45"/>
      <c r="YH112" s="45"/>
      <c r="YI112" s="45"/>
      <c r="YJ112" s="45"/>
      <c r="YK112" s="45"/>
      <c r="YL112" s="45"/>
      <c r="YM112" s="45"/>
      <c r="YN112" s="45"/>
      <c r="YO112" s="45"/>
      <c r="YP112" s="45"/>
      <c r="YQ112" s="45"/>
      <c r="YR112" s="45"/>
      <c r="YS112" s="45"/>
      <c r="YT112" s="45"/>
      <c r="YU112" s="45"/>
      <c r="YV112" s="45"/>
      <c r="YW112" s="45"/>
      <c r="YX112" s="45"/>
      <c r="YY112" s="45"/>
      <c r="YZ112" s="45"/>
      <c r="ZA112" s="45"/>
      <c r="ZB112" s="45"/>
      <c r="ZC112" s="45"/>
      <c r="ZD112" s="45"/>
      <c r="ZE112" s="45"/>
      <c r="ZF112" s="45"/>
      <c r="ZG112" s="45"/>
      <c r="ZH112" s="45"/>
      <c r="ZI112" s="45"/>
      <c r="ZJ112" s="45"/>
      <c r="ZK112" s="45"/>
      <c r="ZL112" s="45"/>
      <c r="ZM112" s="45"/>
      <c r="ZN112" s="45"/>
      <c r="ZO112" s="45"/>
      <c r="ZP112" s="45"/>
      <c r="ZQ112" s="45"/>
      <c r="ZR112" s="45"/>
      <c r="ZS112" s="45"/>
      <c r="ZT112" s="45"/>
      <c r="ZU112" s="45"/>
      <c r="ZV112" s="45"/>
      <c r="ZW112" s="45"/>
      <c r="ZX112" s="45"/>
      <c r="ZY112" s="45"/>
      <c r="ZZ112" s="45"/>
      <c r="AAA112" s="45"/>
      <c r="AAB112" s="45"/>
      <c r="AAC112" s="45"/>
      <c r="AAD112" s="45"/>
      <c r="AAE112" s="45"/>
      <c r="AAF112" s="45"/>
      <c r="AAG112" s="45"/>
      <c r="AAH112" s="45"/>
      <c r="AAI112" s="45"/>
      <c r="AAJ112" s="45"/>
      <c r="AAK112" s="45"/>
      <c r="AAL112" s="45"/>
      <c r="AAM112" s="45"/>
      <c r="AAN112" s="45"/>
      <c r="AAO112" s="45"/>
      <c r="AAP112" s="45"/>
      <c r="AAQ112" s="45"/>
      <c r="AAR112" s="45"/>
      <c r="AAS112" s="45"/>
      <c r="AAT112" s="45"/>
      <c r="AAU112" s="45"/>
      <c r="AAV112" s="45"/>
      <c r="AAW112" s="45"/>
      <c r="AAX112" s="45"/>
      <c r="AAY112" s="45"/>
      <c r="AAZ112" s="45"/>
      <c r="ABA112" s="45"/>
      <c r="ABB112" s="45"/>
      <c r="ABC112" s="45"/>
      <c r="ABD112" s="45"/>
      <c r="ABE112" s="45"/>
      <c r="ABF112" s="45"/>
      <c r="ABG112" s="45"/>
      <c r="ABH112" s="45"/>
      <c r="ABI112" s="45"/>
      <c r="ABJ112" s="45"/>
      <c r="ABK112" s="45"/>
      <c r="ABL112" s="45"/>
      <c r="ABM112" s="45"/>
      <c r="ABN112" s="45"/>
      <c r="ABO112" s="45"/>
      <c r="ABP112" s="45"/>
      <c r="ABQ112" s="45"/>
      <c r="ABR112" s="45"/>
      <c r="ABS112" s="45"/>
      <c r="ABT112" s="45"/>
      <c r="ABU112" s="45"/>
      <c r="ABV112" s="45"/>
      <c r="ABW112" s="45"/>
      <c r="ABX112" s="45"/>
      <c r="ABY112" s="45"/>
      <c r="ABZ112" s="45"/>
      <c r="ACA112" s="45"/>
      <c r="ACB112" s="45"/>
      <c r="ACC112" s="45"/>
      <c r="ACD112" s="45"/>
      <c r="ACE112" s="45"/>
      <c r="ACF112" s="45"/>
      <c r="ACG112" s="45"/>
      <c r="ACH112" s="45"/>
      <c r="ACI112" s="45"/>
      <c r="ACJ112" s="45"/>
      <c r="ACK112" s="45"/>
      <c r="ACL112" s="45"/>
      <c r="ACM112" s="45"/>
      <c r="ACN112" s="45"/>
      <c r="ACO112" s="45"/>
      <c r="ACP112" s="45"/>
      <c r="ACQ112" s="45"/>
      <c r="ACR112" s="45"/>
      <c r="ACS112" s="45"/>
      <c r="ACT112" s="45"/>
      <c r="ACU112" s="45"/>
      <c r="ACV112" s="45"/>
      <c r="ACW112" s="45"/>
      <c r="ACX112" s="45"/>
      <c r="ACY112" s="45"/>
      <c r="ACZ112" s="45"/>
      <c r="ADA112" s="45"/>
      <c r="ADB112" s="45"/>
      <c r="ADC112" s="45"/>
      <c r="ADD112" s="45"/>
      <c r="ADE112" s="45"/>
      <c r="ADF112" s="45"/>
      <c r="ADG112" s="45"/>
      <c r="ADH112" s="45"/>
      <c r="ADI112" s="45"/>
      <c r="ADJ112" s="45"/>
      <c r="ADK112" s="45"/>
      <c r="ADL112" s="45"/>
      <c r="ADM112" s="45"/>
      <c r="ADN112" s="45"/>
      <c r="ADO112" s="45"/>
      <c r="ADP112" s="45"/>
      <c r="ADQ112" s="45"/>
      <c r="ADR112" s="45"/>
      <c r="ADS112" s="45"/>
      <c r="ADT112" s="45"/>
      <c r="ADU112" s="45"/>
      <c r="ADV112" s="45"/>
      <c r="ADW112" s="45"/>
      <c r="ADX112" s="45"/>
      <c r="ADY112" s="45"/>
      <c r="ADZ112" s="45"/>
      <c r="AEA112" s="45"/>
      <c r="AEB112" s="45"/>
      <c r="AEC112" s="45"/>
      <c r="AED112" s="45"/>
      <c r="AEE112" s="45"/>
      <c r="AEF112" s="45"/>
      <c r="AEG112" s="45"/>
      <c r="AEH112" s="45"/>
      <c r="AEI112" s="45"/>
      <c r="AEJ112" s="45"/>
      <c r="AEK112" s="45"/>
      <c r="AEL112" s="45"/>
      <c r="AEM112" s="45"/>
      <c r="AEN112" s="45"/>
      <c r="AEO112" s="45"/>
      <c r="AEP112" s="45"/>
      <c r="AEQ112" s="45"/>
      <c r="AER112" s="45"/>
      <c r="AES112" s="45"/>
      <c r="AET112" s="45"/>
      <c r="AEU112" s="45"/>
      <c r="AEV112" s="45"/>
      <c r="AEW112" s="45"/>
      <c r="AEX112" s="45"/>
      <c r="AEY112" s="45"/>
      <c r="AEZ112" s="45"/>
      <c r="AFA112" s="45"/>
      <c r="AFB112" s="45"/>
      <c r="AFC112" s="45"/>
      <c r="AFD112" s="45"/>
      <c r="AFE112" s="45"/>
      <c r="AFF112" s="45"/>
      <c r="AFG112" s="45"/>
      <c r="AFH112" s="45"/>
      <c r="AFI112" s="45"/>
      <c r="AFJ112" s="45"/>
      <c r="AFK112" s="45"/>
      <c r="AFL112" s="45"/>
      <c r="AFM112" s="45"/>
      <c r="AFN112" s="45"/>
      <c r="AFO112" s="45"/>
      <c r="AFP112" s="45"/>
      <c r="AFQ112" s="45"/>
      <c r="AFR112" s="45"/>
      <c r="AFS112" s="45"/>
      <c r="AFT112" s="45"/>
      <c r="AFU112" s="45"/>
      <c r="AFV112" s="45"/>
      <c r="AFW112" s="45"/>
      <c r="AFX112" s="45"/>
      <c r="AFY112" s="45"/>
      <c r="AFZ112" s="45"/>
      <c r="AGA112" s="45"/>
      <c r="AGB112" s="45"/>
      <c r="AGC112" s="45"/>
      <c r="AGD112" s="45"/>
      <c r="AGE112" s="45"/>
      <c r="AGF112" s="45"/>
      <c r="AGG112" s="45"/>
      <c r="AGH112" s="45"/>
      <c r="AGI112" s="45"/>
      <c r="AGJ112" s="45"/>
      <c r="AGK112" s="45"/>
      <c r="AGL112" s="45"/>
      <c r="AGM112" s="45"/>
      <c r="AGN112" s="45"/>
      <c r="AGO112" s="45"/>
      <c r="AGP112" s="45"/>
      <c r="AGQ112" s="45"/>
      <c r="AGR112" s="45"/>
      <c r="AGS112" s="45"/>
      <c r="AGT112" s="45"/>
      <c r="AGU112" s="45"/>
      <c r="AGV112" s="45"/>
      <c r="AGW112" s="45"/>
      <c r="AGX112" s="45"/>
      <c r="AGY112" s="45"/>
      <c r="AGZ112" s="45"/>
      <c r="AHA112" s="45"/>
      <c r="AHB112" s="45"/>
      <c r="AHC112" s="45"/>
      <c r="AHD112" s="45"/>
      <c r="AHE112" s="45"/>
      <c r="AHF112" s="45"/>
      <c r="AHG112" s="45"/>
      <c r="AHH112" s="45"/>
      <c r="AHI112" s="45"/>
      <c r="AHJ112" s="45"/>
      <c r="AHK112" s="45"/>
      <c r="AHL112" s="45"/>
      <c r="AHM112" s="45"/>
      <c r="AHN112" s="45"/>
      <c r="AHO112" s="45"/>
      <c r="AHP112" s="45"/>
      <c r="AHQ112" s="45"/>
      <c r="AHR112" s="45"/>
      <c r="AHS112" s="45"/>
      <c r="AHT112" s="45"/>
      <c r="AHU112" s="45"/>
      <c r="AHV112" s="45"/>
      <c r="AHW112" s="45"/>
      <c r="AHX112" s="45"/>
      <c r="AHY112" s="45"/>
      <c r="AHZ112" s="45"/>
      <c r="AIA112" s="45"/>
      <c r="AIB112" s="45"/>
      <c r="AIC112" s="45"/>
      <c r="AID112" s="45"/>
      <c r="AIE112" s="45"/>
      <c r="AIF112" s="45"/>
      <c r="AIG112" s="45"/>
      <c r="AIH112" s="45"/>
      <c r="AII112" s="45"/>
      <c r="AIJ112" s="45"/>
      <c r="AIK112" s="45"/>
      <c r="AIL112" s="45"/>
      <c r="AIM112" s="45"/>
      <c r="AIN112" s="45"/>
      <c r="AIO112" s="45"/>
      <c r="AIP112" s="45"/>
      <c r="AIQ112" s="45"/>
      <c r="AIR112" s="45"/>
      <c r="AIS112" s="45"/>
      <c r="AIT112" s="45"/>
      <c r="AIU112" s="45"/>
      <c r="AIV112" s="45"/>
      <c r="AIW112" s="45"/>
      <c r="AIX112" s="45"/>
      <c r="AIY112" s="45"/>
      <c r="AIZ112" s="45"/>
      <c r="AJA112" s="45"/>
      <c r="AJB112" s="45"/>
      <c r="AJC112" s="45"/>
      <c r="AJD112" s="45"/>
      <c r="AJE112" s="45"/>
      <c r="AJF112" s="45"/>
      <c r="AJG112" s="45"/>
      <c r="AJH112" s="45"/>
      <c r="AJI112" s="45"/>
      <c r="AJJ112" s="45"/>
      <c r="AJK112" s="45"/>
      <c r="AJL112" s="45"/>
      <c r="AJM112" s="45"/>
      <c r="AJN112" s="45"/>
      <c r="AJO112" s="45"/>
      <c r="AJP112" s="45"/>
      <c r="AJQ112" s="45"/>
      <c r="AJR112" s="45"/>
      <c r="AJS112" s="45"/>
      <c r="AJT112" s="45"/>
      <c r="AJU112" s="45"/>
      <c r="AJV112" s="45"/>
      <c r="AJW112" s="45"/>
      <c r="AJX112" s="45"/>
      <c r="AJY112" s="45"/>
      <c r="AJZ112" s="45"/>
      <c r="AKA112" s="45"/>
      <c r="AKB112" s="45"/>
      <c r="AKC112" s="45"/>
      <c r="AKD112" s="45"/>
      <c r="AKE112" s="45"/>
      <c r="AKF112" s="45"/>
      <c r="AKG112" s="45"/>
      <c r="AKH112" s="45"/>
      <c r="AKI112" s="45"/>
      <c r="AKJ112" s="45"/>
      <c r="AKK112" s="45"/>
      <c r="AKL112" s="45"/>
      <c r="AKM112" s="45"/>
      <c r="AKN112" s="45"/>
      <c r="AKO112" s="45"/>
      <c r="AKP112" s="45"/>
      <c r="AKQ112" s="45"/>
      <c r="AKR112" s="45"/>
      <c r="AKS112" s="45"/>
      <c r="AKT112" s="45"/>
      <c r="AKU112" s="45"/>
      <c r="AKV112" s="45"/>
      <c r="AKW112" s="45"/>
      <c r="AKX112" s="45"/>
      <c r="AKY112" s="45"/>
      <c r="AKZ112" s="45"/>
      <c r="ALA112" s="45"/>
      <c r="ALB112" s="45"/>
      <c r="ALC112" s="45"/>
      <c r="ALD112" s="45"/>
      <c r="ALE112" s="45"/>
      <c r="ALF112" s="45"/>
      <c r="ALG112" s="45"/>
      <c r="ALH112" s="45"/>
      <c r="ALI112" s="45"/>
      <c r="ALJ112" s="45"/>
      <c r="ALK112" s="45"/>
      <c r="ALL112" s="45"/>
      <c r="ALM112" s="45"/>
      <c r="ALN112" s="45"/>
      <c r="ALO112" s="45"/>
      <c r="ALP112" s="45"/>
      <c r="ALQ112" s="45"/>
      <c r="ALR112" s="45"/>
      <c r="ALS112" s="45"/>
      <c r="ALT112" s="45"/>
      <c r="ALU112" s="45"/>
      <c r="ALV112" s="45"/>
      <c r="ALW112" s="45"/>
      <c r="ALX112" s="45"/>
      <c r="ALY112" s="45"/>
      <c r="ALZ112" s="45"/>
      <c r="AMA112" s="45"/>
      <c r="AMB112" s="45"/>
      <c r="AMC112" s="45"/>
      <c r="AMD112" s="45"/>
      <c r="AME112" s="45"/>
      <c r="AMF112" s="45"/>
      <c r="AMG112" s="45"/>
      <c r="AMH112" s="45"/>
      <c r="AMI112" s="45"/>
      <c r="AMJ112" s="45"/>
      <c r="AMK112" s="45"/>
      <c r="AML112" s="45"/>
      <c r="AMM112" s="45"/>
      <c r="AMN112" s="45"/>
      <c r="AMO112" s="45"/>
      <c r="AMP112" s="45"/>
      <c r="AMQ112" s="45"/>
      <c r="AMR112" s="45"/>
      <c r="AMS112" s="45"/>
      <c r="AMT112" s="45"/>
      <c r="AMU112" s="45"/>
      <c r="AMV112" s="45"/>
      <c r="AMW112" s="45"/>
      <c r="AMX112" s="45"/>
      <c r="AMY112" s="45"/>
      <c r="AMZ112" s="45"/>
      <c r="ANA112" s="45"/>
      <c r="ANB112" s="45"/>
      <c r="ANC112" s="45"/>
      <c r="AND112" s="45"/>
      <c r="ANE112" s="45"/>
      <c r="ANF112" s="45"/>
      <c r="ANG112" s="45"/>
      <c r="ANH112" s="45"/>
      <c r="ANI112" s="45"/>
      <c r="ANJ112" s="45"/>
      <c r="ANK112" s="45"/>
      <c r="ANL112" s="45"/>
      <c r="ANM112" s="45"/>
      <c r="ANN112" s="45"/>
      <c r="ANO112" s="45"/>
      <c r="ANP112" s="45"/>
      <c r="ANQ112" s="45"/>
      <c r="ANR112" s="45"/>
      <c r="ANS112" s="45"/>
      <c r="ANT112" s="45"/>
      <c r="ANU112" s="45"/>
      <c r="ANV112" s="45"/>
      <c r="ANW112" s="45"/>
      <c r="ANX112" s="45"/>
      <c r="ANY112" s="45"/>
      <c r="ANZ112" s="45"/>
      <c r="AOA112" s="45"/>
      <c r="AOB112" s="45"/>
      <c r="AOC112" s="45"/>
      <c r="AOD112" s="45"/>
      <c r="AOE112" s="45"/>
      <c r="AOF112" s="45"/>
      <c r="AOG112" s="45"/>
      <c r="AOH112" s="45"/>
      <c r="AOI112" s="45"/>
      <c r="AOJ112" s="45"/>
      <c r="AOK112" s="45"/>
      <c r="AOL112" s="45"/>
      <c r="AOM112" s="45"/>
      <c r="AON112" s="45"/>
      <c r="AOO112" s="45"/>
      <c r="AOP112" s="45"/>
      <c r="AOQ112" s="45"/>
      <c r="AOR112" s="45"/>
      <c r="AOS112" s="45"/>
      <c r="AOT112" s="45"/>
      <c r="AOU112" s="45"/>
      <c r="AOV112" s="45"/>
      <c r="AOW112" s="45"/>
      <c r="AOX112" s="45"/>
      <c r="AOY112" s="45"/>
      <c r="AOZ112" s="45"/>
      <c r="APA112" s="45"/>
      <c r="APB112" s="45"/>
      <c r="APC112" s="45"/>
      <c r="APD112" s="45"/>
      <c r="APE112" s="45"/>
      <c r="APF112" s="45"/>
      <c r="APG112" s="45"/>
      <c r="APH112" s="45"/>
      <c r="API112" s="45"/>
      <c r="APJ112" s="45"/>
      <c r="APK112" s="45"/>
      <c r="APL112" s="45"/>
      <c r="APM112" s="45"/>
      <c r="APN112" s="45"/>
      <c r="APO112" s="45"/>
      <c r="APP112" s="45"/>
      <c r="APQ112" s="45"/>
      <c r="APR112" s="45"/>
      <c r="APS112" s="45"/>
      <c r="APT112" s="45"/>
      <c r="APU112" s="45"/>
      <c r="APV112" s="45"/>
      <c r="APW112" s="45"/>
      <c r="APX112" s="45"/>
      <c r="APY112" s="45"/>
      <c r="APZ112" s="45"/>
      <c r="AQA112" s="45"/>
      <c r="AQB112" s="45"/>
      <c r="AQC112" s="45"/>
      <c r="AQD112" s="45"/>
      <c r="AQE112" s="45"/>
      <c r="AQF112" s="45"/>
      <c r="AQG112" s="45"/>
      <c r="AQH112" s="45"/>
      <c r="AQI112" s="45"/>
      <c r="AQJ112" s="45"/>
      <c r="AQK112" s="45"/>
      <c r="AQL112" s="45"/>
      <c r="AQM112" s="45"/>
      <c r="AQN112" s="45"/>
      <c r="AQO112" s="45"/>
      <c r="AQP112" s="45"/>
      <c r="AQQ112" s="45"/>
      <c r="AQR112" s="45"/>
      <c r="AQS112" s="45"/>
      <c r="AQT112" s="45"/>
      <c r="AQU112" s="45"/>
      <c r="AQV112" s="45"/>
      <c r="AQW112" s="45"/>
      <c r="AQX112" s="45"/>
      <c r="AQY112" s="45"/>
      <c r="AQZ112" s="45"/>
      <c r="ARA112" s="45"/>
      <c r="ARB112" s="45"/>
      <c r="ARC112" s="45"/>
      <c r="ARD112" s="45"/>
      <c r="ARE112" s="45"/>
      <c r="ARF112" s="45"/>
      <c r="ARG112" s="45"/>
      <c r="ARH112" s="45"/>
      <c r="ARI112" s="45"/>
      <c r="ARJ112" s="45"/>
      <c r="ARK112" s="45"/>
      <c r="ARL112" s="45"/>
      <c r="ARM112" s="45"/>
      <c r="ARN112" s="45"/>
      <c r="ARO112" s="45"/>
      <c r="ARP112" s="45"/>
      <c r="ARQ112" s="45"/>
      <c r="ARR112" s="45"/>
      <c r="ARS112" s="45"/>
      <c r="ART112" s="45"/>
      <c r="ARU112" s="45"/>
      <c r="ARV112" s="45"/>
      <c r="ARW112" s="45"/>
      <c r="ARX112" s="45"/>
      <c r="ARY112" s="45"/>
      <c r="ARZ112" s="45"/>
      <c r="ASA112" s="45"/>
      <c r="ASB112" s="45"/>
      <c r="ASC112" s="45"/>
      <c r="ASD112" s="45"/>
      <c r="ASE112" s="45"/>
      <c r="ASF112" s="45"/>
      <c r="ASG112" s="45"/>
      <c r="ASH112" s="45"/>
      <c r="ASI112" s="45"/>
      <c r="ASJ112" s="45"/>
      <c r="ASK112" s="45"/>
      <c r="ASL112" s="45"/>
      <c r="ASM112" s="45"/>
      <c r="ASN112" s="45"/>
      <c r="ASO112" s="45"/>
      <c r="ASP112" s="45"/>
      <c r="ASQ112" s="45"/>
      <c r="ASR112" s="45"/>
      <c r="ASS112" s="45"/>
      <c r="AST112" s="45"/>
      <c r="ASU112" s="45"/>
      <c r="ASV112" s="45"/>
      <c r="ASW112" s="45"/>
      <c r="ASX112" s="45"/>
      <c r="ASY112" s="45"/>
      <c r="ASZ112" s="45"/>
      <c r="ATA112" s="45"/>
      <c r="ATB112" s="45"/>
      <c r="ATC112" s="45"/>
      <c r="ATD112" s="45"/>
      <c r="ATE112" s="45"/>
      <c r="ATF112" s="45"/>
      <c r="ATG112" s="45"/>
      <c r="ATH112" s="45"/>
      <c r="ATI112" s="45"/>
      <c r="ATJ112" s="45"/>
      <c r="ATK112" s="45"/>
      <c r="ATL112" s="45"/>
      <c r="ATM112" s="45"/>
      <c r="ATN112" s="45"/>
      <c r="ATO112" s="45"/>
      <c r="ATP112" s="45"/>
      <c r="ATQ112" s="45"/>
      <c r="ATR112" s="45"/>
      <c r="ATS112" s="45"/>
      <c r="ATT112" s="45"/>
      <c r="ATU112" s="45"/>
      <c r="ATV112" s="45"/>
      <c r="ATW112" s="45"/>
      <c r="ATX112" s="45"/>
      <c r="ATY112" s="45"/>
      <c r="ATZ112" s="45"/>
      <c r="AUA112" s="45"/>
      <c r="AUB112" s="45"/>
      <c r="AUC112" s="45"/>
      <c r="AUD112" s="45"/>
      <c r="AUE112" s="45"/>
      <c r="AUF112" s="45"/>
      <c r="AUG112" s="45"/>
      <c r="AUH112" s="45"/>
      <c r="AUI112" s="45"/>
      <c r="AUJ112" s="45"/>
      <c r="AUK112" s="45"/>
      <c r="AUL112" s="45"/>
      <c r="AUM112" s="45"/>
      <c r="AUN112" s="45"/>
      <c r="AUO112" s="45"/>
      <c r="AUP112" s="45"/>
      <c r="AUQ112" s="45"/>
      <c r="AUR112" s="45"/>
      <c r="AUS112" s="45"/>
      <c r="AUT112" s="45"/>
      <c r="AUU112" s="45"/>
      <c r="AUV112" s="45"/>
      <c r="AUW112" s="45"/>
      <c r="AUX112" s="45"/>
      <c r="AUY112" s="45"/>
      <c r="AUZ112" s="45"/>
      <c r="AVA112" s="45"/>
      <c r="AVB112" s="45"/>
      <c r="AVC112" s="45"/>
      <c r="AVD112" s="45"/>
      <c r="AVE112" s="45"/>
      <c r="AVF112" s="45"/>
      <c r="AVG112" s="45"/>
      <c r="AVH112" s="45"/>
      <c r="AVI112" s="45"/>
      <c r="AVJ112" s="45"/>
      <c r="AVK112" s="45"/>
      <c r="AVL112" s="45"/>
      <c r="AVM112" s="45"/>
      <c r="AVN112" s="45"/>
      <c r="AVO112" s="45"/>
      <c r="AVP112" s="45"/>
      <c r="AVQ112" s="45"/>
      <c r="AVR112" s="45"/>
      <c r="AVS112" s="45"/>
      <c r="AVT112" s="45"/>
      <c r="AVU112" s="45"/>
      <c r="AVV112" s="45"/>
      <c r="AVW112" s="45"/>
      <c r="AVX112" s="45"/>
      <c r="AVY112" s="45"/>
      <c r="AVZ112" s="45"/>
      <c r="AWA112" s="45"/>
      <c r="AWB112" s="45"/>
      <c r="AWC112" s="45"/>
      <c r="AWD112" s="45"/>
      <c r="AWE112" s="45"/>
      <c r="AWF112" s="45"/>
      <c r="AWG112" s="45"/>
      <c r="AWH112" s="45"/>
      <c r="AWI112" s="45"/>
      <c r="AWJ112" s="45"/>
      <c r="AWK112" s="45"/>
      <c r="AWL112" s="45"/>
      <c r="AWM112" s="45"/>
      <c r="AWN112" s="45"/>
      <c r="AWO112" s="45"/>
      <c r="AWP112" s="45"/>
      <c r="AWQ112" s="45"/>
      <c r="AWR112" s="45"/>
      <c r="AWS112" s="45"/>
      <c r="AWT112" s="45"/>
      <c r="AWU112" s="45"/>
      <c r="AWV112" s="45"/>
      <c r="AWW112" s="45"/>
      <c r="AWX112" s="45"/>
      <c r="AWY112" s="45"/>
      <c r="AWZ112" s="45"/>
      <c r="AXA112" s="45"/>
      <c r="AXB112" s="45"/>
      <c r="AXC112" s="45"/>
      <c r="AXD112" s="45"/>
      <c r="AXE112" s="45"/>
      <c r="AXF112" s="45"/>
      <c r="AXG112" s="45"/>
      <c r="AXH112" s="45"/>
      <c r="AXI112" s="45"/>
      <c r="AXJ112" s="45"/>
      <c r="AXK112" s="45"/>
      <c r="AXL112" s="45"/>
      <c r="AXM112" s="45"/>
      <c r="AXN112" s="45"/>
      <c r="AXO112" s="45"/>
      <c r="AXP112" s="45"/>
      <c r="AXQ112" s="45"/>
      <c r="AXR112" s="45"/>
      <c r="AXS112" s="45"/>
      <c r="AXT112" s="45"/>
      <c r="AXU112" s="45"/>
      <c r="AXV112" s="45"/>
      <c r="AXW112" s="45"/>
      <c r="AXX112" s="45"/>
      <c r="AXY112" s="45"/>
      <c r="AXZ112" s="45"/>
      <c r="AYA112" s="45"/>
      <c r="AYB112" s="45"/>
      <c r="AYC112" s="45"/>
      <c r="AYD112" s="45"/>
      <c r="AYE112" s="45"/>
      <c r="AYF112" s="45"/>
      <c r="AYG112" s="45"/>
      <c r="AYH112" s="45"/>
      <c r="AYI112" s="45"/>
      <c r="AYJ112" s="45"/>
      <c r="AYK112" s="45"/>
      <c r="AYL112" s="45"/>
      <c r="AYM112" s="45"/>
      <c r="AYN112" s="45"/>
      <c r="AYO112" s="45"/>
      <c r="AYP112" s="45"/>
      <c r="AYQ112" s="45"/>
      <c r="AYR112" s="45"/>
      <c r="AYS112" s="45"/>
      <c r="AYT112" s="45"/>
      <c r="AYU112" s="45"/>
      <c r="AYV112" s="45"/>
      <c r="AYW112" s="45"/>
      <c r="AYX112" s="45"/>
      <c r="AYY112" s="45"/>
      <c r="AYZ112" s="45"/>
      <c r="AZA112" s="45"/>
      <c r="AZB112" s="45"/>
      <c r="AZC112" s="45"/>
      <c r="AZD112" s="45"/>
      <c r="AZE112" s="45"/>
      <c r="AZF112" s="45"/>
      <c r="AZG112" s="45"/>
      <c r="AZH112" s="45"/>
      <c r="AZI112" s="45"/>
      <c r="AZJ112" s="45"/>
      <c r="AZK112" s="45"/>
      <c r="AZL112" s="45"/>
      <c r="AZM112" s="45"/>
      <c r="AZN112" s="45"/>
      <c r="AZO112" s="45"/>
      <c r="AZP112" s="45"/>
      <c r="AZQ112" s="45"/>
      <c r="AZR112" s="45"/>
      <c r="AZS112" s="45"/>
      <c r="AZT112" s="45"/>
      <c r="AZU112" s="45"/>
      <c r="AZV112" s="45"/>
      <c r="AZW112" s="45"/>
      <c r="AZX112" s="45"/>
      <c r="AZY112" s="45"/>
      <c r="AZZ112" s="45"/>
      <c r="BAA112" s="45"/>
      <c r="BAB112" s="45"/>
      <c r="BAC112" s="45"/>
      <c r="BAD112" s="45"/>
      <c r="BAE112" s="45"/>
      <c r="BAF112" s="45"/>
      <c r="BAG112" s="45"/>
      <c r="BAH112" s="45"/>
      <c r="BAI112" s="45"/>
      <c r="BAJ112" s="45"/>
      <c r="BAK112" s="45"/>
      <c r="BAL112" s="45"/>
      <c r="BAM112" s="45"/>
      <c r="BAN112" s="45"/>
      <c r="BAO112" s="45"/>
      <c r="BAP112" s="45"/>
      <c r="BAQ112" s="45"/>
      <c r="BAR112" s="45"/>
      <c r="BAS112" s="45"/>
      <c r="BAT112" s="45"/>
      <c r="BAU112" s="45"/>
      <c r="BAV112" s="45"/>
      <c r="BAW112" s="45"/>
      <c r="BAX112" s="45"/>
      <c r="BAY112" s="45"/>
      <c r="BAZ112" s="45"/>
      <c r="BBA112" s="45"/>
      <c r="BBB112" s="45"/>
      <c r="BBC112" s="45"/>
      <c r="BBD112" s="45"/>
      <c r="BBE112" s="45"/>
      <c r="BBF112" s="45"/>
      <c r="BBG112" s="45"/>
      <c r="BBH112" s="45"/>
      <c r="BBI112" s="45"/>
      <c r="BBJ112" s="45"/>
      <c r="BBK112" s="45"/>
      <c r="BBL112" s="45"/>
      <c r="BBM112" s="45"/>
      <c r="BBN112" s="45"/>
      <c r="BBO112" s="45"/>
      <c r="BBP112" s="45"/>
      <c r="BBQ112" s="45"/>
      <c r="BBR112" s="45"/>
      <c r="BBS112" s="45"/>
      <c r="BBT112" s="45"/>
      <c r="BBU112" s="45"/>
      <c r="BBV112" s="45"/>
      <c r="BBW112" s="45"/>
      <c r="BBX112" s="45"/>
      <c r="BBY112" s="45"/>
      <c r="BBZ112" s="45"/>
      <c r="BCA112" s="45"/>
      <c r="BCB112" s="45"/>
      <c r="BCC112" s="45"/>
      <c r="BCD112" s="45"/>
      <c r="BCE112" s="45"/>
      <c r="BCF112" s="45"/>
      <c r="BCG112" s="45"/>
      <c r="BCH112" s="45"/>
      <c r="BCI112" s="45"/>
      <c r="BCJ112" s="45"/>
      <c r="BCK112" s="45"/>
      <c r="BCL112" s="45"/>
      <c r="BCM112" s="45"/>
      <c r="BCN112" s="45"/>
      <c r="BCO112" s="45"/>
      <c r="BCP112" s="45"/>
      <c r="BCQ112" s="45"/>
      <c r="BCR112" s="45"/>
      <c r="BCS112" s="45"/>
      <c r="BCT112" s="45"/>
      <c r="BCU112" s="45"/>
      <c r="BCV112" s="45"/>
      <c r="BCW112" s="45"/>
      <c r="BCX112" s="45"/>
      <c r="BCY112" s="45"/>
      <c r="BCZ112" s="45"/>
      <c r="BDA112" s="45"/>
      <c r="BDB112" s="45"/>
      <c r="BDC112" s="45"/>
      <c r="BDD112" s="45"/>
      <c r="BDE112" s="45"/>
      <c r="BDF112" s="45"/>
      <c r="BDG112" s="45"/>
      <c r="BDH112" s="45"/>
      <c r="BDI112" s="45"/>
      <c r="BDJ112" s="45"/>
      <c r="BDK112" s="45"/>
      <c r="BDL112" s="45"/>
      <c r="BDM112" s="45"/>
      <c r="BDN112" s="45"/>
      <c r="BDO112" s="45"/>
      <c r="BDP112" s="45"/>
      <c r="BDQ112" s="45"/>
      <c r="BDR112" s="45"/>
      <c r="BDS112" s="45"/>
      <c r="BDT112" s="45"/>
      <c r="BDU112" s="45"/>
      <c r="BDV112" s="45"/>
      <c r="BDW112" s="45"/>
      <c r="BDX112" s="45"/>
      <c r="BDY112" s="45"/>
      <c r="BDZ112" s="45"/>
      <c r="BEA112" s="45"/>
      <c r="BEB112" s="45"/>
      <c r="BEC112" s="45"/>
      <c r="BED112" s="45"/>
      <c r="BEE112" s="45"/>
      <c r="BEF112" s="45"/>
      <c r="BEG112" s="45"/>
      <c r="BEH112" s="45"/>
      <c r="BEI112" s="45"/>
      <c r="BEJ112" s="45"/>
      <c r="BEK112" s="45"/>
      <c r="BEL112" s="45"/>
      <c r="BEM112" s="45"/>
      <c r="BEN112" s="45"/>
      <c r="BEO112" s="45"/>
      <c r="BEP112" s="45"/>
      <c r="BEQ112" s="45"/>
      <c r="BER112" s="45"/>
      <c r="BES112" s="45"/>
      <c r="BET112" s="45"/>
      <c r="BEU112" s="45"/>
      <c r="BEV112" s="45"/>
      <c r="BEW112" s="45"/>
      <c r="BEX112" s="45"/>
      <c r="BEY112" s="45"/>
      <c r="BEZ112" s="45"/>
      <c r="BFA112" s="45"/>
      <c r="BFB112" s="45"/>
      <c r="BFC112" s="45"/>
      <c r="BFD112" s="45"/>
      <c r="BFE112" s="45"/>
      <c r="BFF112" s="45"/>
      <c r="BFG112" s="45"/>
      <c r="BFH112" s="45"/>
      <c r="BFI112" s="45"/>
      <c r="BFJ112" s="45"/>
      <c r="BFK112" s="45"/>
      <c r="BFL112" s="45"/>
      <c r="BFM112" s="45"/>
      <c r="BFN112" s="45"/>
      <c r="BFO112" s="45"/>
      <c r="BFP112" s="45"/>
      <c r="BFQ112" s="45"/>
      <c r="BFR112" s="45"/>
      <c r="BFS112" s="45"/>
      <c r="BFT112" s="45"/>
      <c r="BFU112" s="45"/>
      <c r="BFV112" s="45"/>
      <c r="BFW112" s="45"/>
      <c r="BFX112" s="45"/>
      <c r="BFY112" s="45"/>
      <c r="BFZ112" s="45"/>
      <c r="BGA112" s="45"/>
      <c r="BGB112" s="45"/>
      <c r="BGC112" s="45"/>
      <c r="BGD112" s="45"/>
      <c r="BGE112" s="45"/>
      <c r="BGF112" s="45"/>
      <c r="BGG112" s="45"/>
      <c r="BGH112" s="45"/>
      <c r="BGI112" s="45"/>
      <c r="BGJ112" s="45"/>
      <c r="BGK112" s="45"/>
      <c r="BGL112" s="45"/>
      <c r="BGM112" s="45"/>
      <c r="BGN112" s="45"/>
      <c r="BGO112" s="45"/>
      <c r="BGP112" s="45"/>
      <c r="BGQ112" s="45"/>
      <c r="BGR112" s="45"/>
      <c r="BGS112" s="45"/>
      <c r="BGT112" s="45"/>
      <c r="BGU112" s="45"/>
      <c r="BGV112" s="45"/>
      <c r="BGW112" s="45"/>
      <c r="BGX112" s="45"/>
      <c r="BGY112" s="45"/>
      <c r="BGZ112" s="45"/>
      <c r="BHA112" s="45"/>
      <c r="BHB112" s="45"/>
      <c r="BHC112" s="45"/>
      <c r="BHD112" s="45"/>
      <c r="BHE112" s="45"/>
      <c r="BHF112" s="45"/>
      <c r="BHG112" s="45"/>
      <c r="BHH112" s="45"/>
      <c r="BHI112" s="45"/>
      <c r="BHJ112" s="45"/>
      <c r="BHK112" s="45"/>
      <c r="BHL112" s="45"/>
      <c r="BHM112" s="45"/>
      <c r="BHN112" s="45"/>
      <c r="BHO112" s="45"/>
      <c r="BHP112" s="45"/>
      <c r="BHQ112" s="45"/>
      <c r="BHR112" s="45"/>
      <c r="BHS112" s="45"/>
      <c r="BHT112" s="45"/>
      <c r="BHU112" s="45"/>
      <c r="BHV112" s="45"/>
      <c r="BHW112" s="45"/>
      <c r="BHX112" s="45"/>
      <c r="BHY112" s="45"/>
      <c r="BHZ112" s="45"/>
      <c r="BIA112" s="45"/>
      <c r="BIB112" s="45"/>
      <c r="BIC112" s="45"/>
      <c r="BID112" s="45"/>
      <c r="BIE112" s="45"/>
      <c r="BIF112" s="45"/>
      <c r="BIG112" s="45"/>
      <c r="BIH112" s="45"/>
      <c r="BII112" s="45"/>
      <c r="BIJ112" s="45"/>
      <c r="BIK112" s="45"/>
      <c r="BIL112" s="45"/>
      <c r="BIM112" s="45"/>
      <c r="BIN112" s="45"/>
      <c r="BIO112" s="45"/>
      <c r="BIP112" s="45"/>
      <c r="BIQ112" s="45"/>
      <c r="BIR112" s="45"/>
      <c r="BIS112" s="45"/>
      <c r="BIT112" s="45"/>
      <c r="BIU112" s="45"/>
      <c r="BIV112" s="45"/>
      <c r="BIW112" s="45"/>
      <c r="BIX112" s="45"/>
      <c r="BIY112" s="45"/>
      <c r="BIZ112" s="45"/>
      <c r="BJA112" s="45"/>
      <c r="BJB112" s="45"/>
      <c r="BJC112" s="45"/>
      <c r="BJD112" s="45"/>
      <c r="BJE112" s="45"/>
      <c r="BJF112" s="45"/>
      <c r="BJG112" s="45"/>
      <c r="BJH112" s="45"/>
      <c r="BJI112" s="45"/>
      <c r="BJJ112" s="45"/>
      <c r="BJK112" s="45"/>
      <c r="BJL112" s="45"/>
      <c r="BJM112" s="45"/>
      <c r="BJN112" s="45"/>
      <c r="BJO112" s="45"/>
      <c r="BJP112" s="45"/>
      <c r="BJQ112" s="45"/>
      <c r="BJR112" s="45"/>
      <c r="BJS112" s="45"/>
      <c r="BJT112" s="45"/>
      <c r="BJU112" s="45"/>
      <c r="BJV112" s="45"/>
      <c r="BJW112" s="45"/>
      <c r="BJX112" s="45"/>
      <c r="BJY112" s="45"/>
      <c r="BJZ112" s="45"/>
      <c r="BKA112" s="45"/>
      <c r="BKB112" s="45"/>
      <c r="BKC112" s="45"/>
      <c r="BKD112" s="45"/>
      <c r="BKE112" s="45"/>
      <c r="BKF112" s="45"/>
      <c r="BKG112" s="45"/>
      <c r="BKH112" s="45"/>
      <c r="BKI112" s="45"/>
      <c r="BKJ112" s="45"/>
      <c r="BKK112" s="45"/>
      <c r="BKL112" s="45"/>
      <c r="BKM112" s="45"/>
      <c r="BKN112" s="45"/>
      <c r="BKO112" s="45"/>
      <c r="BKP112" s="45"/>
      <c r="BKQ112" s="45"/>
      <c r="BKR112" s="45"/>
      <c r="BKS112" s="45"/>
      <c r="BKT112" s="45"/>
      <c r="BKU112" s="45"/>
      <c r="BKV112" s="45"/>
      <c r="BKW112" s="45"/>
      <c r="BKX112" s="45"/>
      <c r="BKY112" s="45"/>
      <c r="BKZ112" s="45"/>
      <c r="BLA112" s="45"/>
      <c r="BLB112" s="45"/>
      <c r="BLC112" s="45"/>
      <c r="BLD112" s="45"/>
      <c r="BLE112" s="45"/>
      <c r="BLF112" s="45"/>
      <c r="BLG112" s="45"/>
      <c r="BLH112" s="45"/>
      <c r="BLI112" s="45"/>
      <c r="BLJ112" s="45"/>
      <c r="BLK112" s="45"/>
      <c r="BLL112" s="45"/>
      <c r="BLM112" s="45"/>
      <c r="BLN112" s="45"/>
      <c r="BLO112" s="45"/>
      <c r="BLP112" s="45"/>
      <c r="BLQ112" s="45"/>
      <c r="BLR112" s="45"/>
      <c r="BLS112" s="45"/>
      <c r="BLT112" s="45"/>
      <c r="BLU112" s="45"/>
      <c r="BLV112" s="45"/>
      <c r="BLW112" s="45"/>
      <c r="BLX112" s="45"/>
      <c r="BLY112" s="45"/>
      <c r="BLZ112" s="45"/>
      <c r="BMA112" s="45"/>
      <c r="BMB112" s="45"/>
      <c r="BMC112" s="45"/>
      <c r="BMD112" s="45"/>
      <c r="BME112" s="45"/>
      <c r="BMF112" s="45"/>
      <c r="BMG112" s="45"/>
      <c r="BMH112" s="45"/>
      <c r="BMI112" s="45"/>
      <c r="BMJ112" s="45"/>
      <c r="BMK112" s="45"/>
      <c r="BML112" s="45"/>
      <c r="BMM112" s="45"/>
      <c r="BMN112" s="45"/>
      <c r="BMO112" s="45"/>
      <c r="BMP112" s="45"/>
      <c r="BMQ112" s="45"/>
      <c r="BMR112" s="45"/>
      <c r="BMS112" s="45"/>
      <c r="BMT112" s="45"/>
      <c r="BMU112" s="45"/>
      <c r="BMV112" s="45"/>
      <c r="BMW112" s="45"/>
      <c r="BMX112" s="45"/>
      <c r="BMY112" s="45"/>
      <c r="BMZ112" s="45"/>
      <c r="BNA112" s="45"/>
      <c r="BNB112" s="45"/>
      <c r="BNC112" s="45"/>
      <c r="BND112" s="45"/>
      <c r="BNE112" s="45"/>
      <c r="BNF112" s="45"/>
      <c r="BNG112" s="45"/>
      <c r="BNH112" s="45"/>
      <c r="BNI112" s="45"/>
      <c r="BNJ112" s="45"/>
      <c r="BNK112" s="45"/>
      <c r="BNL112" s="45"/>
      <c r="BNM112" s="45"/>
      <c r="BNN112" s="45"/>
      <c r="BNO112" s="45"/>
      <c r="BNP112" s="45"/>
      <c r="BNQ112" s="45"/>
      <c r="BNR112" s="45"/>
      <c r="BNS112" s="45"/>
      <c r="BNT112" s="45"/>
      <c r="BNU112" s="45"/>
      <c r="BNV112" s="45"/>
      <c r="BNW112" s="45"/>
      <c r="BNX112" s="45"/>
      <c r="BNY112" s="45"/>
      <c r="BNZ112" s="45"/>
      <c r="BOA112" s="45"/>
      <c r="BOB112" s="45"/>
      <c r="BOC112" s="45"/>
      <c r="BOD112" s="45"/>
      <c r="BOE112" s="45"/>
      <c r="BOF112" s="45"/>
      <c r="BOG112" s="45"/>
      <c r="BOH112" s="45"/>
      <c r="BOI112" s="45"/>
      <c r="BOJ112" s="45"/>
      <c r="BOK112" s="45"/>
      <c r="BOL112" s="45"/>
      <c r="BOM112" s="45"/>
      <c r="BON112" s="45"/>
      <c r="BOO112" s="45"/>
      <c r="BOP112" s="45"/>
      <c r="BOQ112" s="45"/>
      <c r="BOR112" s="45"/>
      <c r="BOS112" s="45"/>
      <c r="BOT112" s="45"/>
      <c r="BOU112" s="45"/>
      <c r="BOV112" s="45"/>
      <c r="BOW112" s="45"/>
      <c r="BOX112" s="45"/>
      <c r="BOY112" s="45"/>
      <c r="BOZ112" s="45"/>
      <c r="BPA112" s="45"/>
      <c r="BPB112" s="45"/>
      <c r="BPC112" s="45"/>
      <c r="BPD112" s="45"/>
      <c r="BPE112" s="45"/>
      <c r="BPF112" s="45"/>
      <c r="BPG112" s="45"/>
      <c r="BPH112" s="45"/>
      <c r="BPI112" s="45"/>
      <c r="BPJ112" s="45"/>
      <c r="BPK112" s="45"/>
      <c r="BPL112" s="45"/>
      <c r="BPM112" s="45"/>
      <c r="BPN112" s="45"/>
      <c r="BPO112" s="45"/>
      <c r="BPP112" s="45"/>
      <c r="BPQ112" s="45"/>
      <c r="BPR112" s="45"/>
      <c r="BPS112" s="45"/>
      <c r="BPT112" s="45"/>
      <c r="BPU112" s="45"/>
      <c r="BPV112" s="45"/>
      <c r="BPW112" s="45"/>
      <c r="BPX112" s="45"/>
      <c r="BPY112" s="45"/>
      <c r="BPZ112" s="45"/>
      <c r="BQA112" s="45"/>
      <c r="BQB112" s="45"/>
      <c r="BQC112" s="45"/>
      <c r="BQD112" s="45"/>
      <c r="BQE112" s="45"/>
      <c r="BQF112" s="45"/>
      <c r="BQG112" s="45"/>
      <c r="BQH112" s="45"/>
      <c r="BQI112" s="45"/>
      <c r="BQJ112" s="45"/>
      <c r="BQK112" s="45"/>
      <c r="BQL112" s="45"/>
      <c r="BQM112" s="45"/>
      <c r="BQN112" s="45"/>
      <c r="BQO112" s="45"/>
      <c r="BQP112" s="45"/>
      <c r="BQQ112" s="45"/>
      <c r="BQR112" s="45"/>
      <c r="BQS112" s="45"/>
      <c r="BQT112" s="45"/>
      <c r="BQU112" s="45"/>
      <c r="BQV112" s="45"/>
      <c r="BQW112" s="45"/>
      <c r="BQX112" s="45"/>
      <c r="BQY112" s="45"/>
      <c r="BQZ112" s="45"/>
      <c r="BRA112" s="45"/>
      <c r="BRB112" s="45"/>
      <c r="BRC112" s="45"/>
      <c r="BRD112" s="45"/>
      <c r="BRE112" s="45"/>
      <c r="BRF112" s="45"/>
      <c r="BRG112" s="45"/>
      <c r="BRH112" s="45"/>
      <c r="BRI112" s="45"/>
      <c r="BRJ112" s="45"/>
      <c r="BRK112" s="45"/>
      <c r="BRL112" s="45"/>
      <c r="BRM112" s="45"/>
      <c r="BRN112" s="45"/>
      <c r="BRO112" s="45"/>
      <c r="BRP112" s="45"/>
      <c r="BRQ112" s="45"/>
      <c r="BRR112" s="45"/>
      <c r="BRS112" s="45"/>
      <c r="BRT112" s="45"/>
      <c r="BRU112" s="45"/>
      <c r="BRV112" s="45"/>
      <c r="BRW112" s="45"/>
      <c r="BRX112" s="45"/>
      <c r="BRY112" s="45"/>
      <c r="BRZ112" s="45"/>
      <c r="BSA112" s="45"/>
      <c r="BSB112" s="45"/>
      <c r="BSC112" s="45"/>
      <c r="BSD112" s="45"/>
      <c r="BSE112" s="45"/>
      <c r="BSF112" s="45"/>
      <c r="BSG112" s="45"/>
      <c r="BSH112" s="45"/>
      <c r="BSI112" s="45"/>
      <c r="BSJ112" s="45"/>
      <c r="BSK112" s="45"/>
      <c r="BSL112" s="45"/>
      <c r="BSM112" s="45"/>
      <c r="BSN112" s="45"/>
      <c r="BSO112" s="45"/>
      <c r="BSP112" s="45"/>
      <c r="BSQ112" s="45"/>
      <c r="BSR112" s="45"/>
      <c r="BSS112" s="45"/>
      <c r="BST112" s="45"/>
      <c r="BSU112" s="45"/>
      <c r="BSV112" s="45"/>
      <c r="BSW112" s="45"/>
      <c r="BSX112" s="45"/>
      <c r="BSY112" s="45"/>
      <c r="BSZ112" s="45"/>
      <c r="BTA112" s="45"/>
      <c r="BTB112" s="45"/>
      <c r="BTC112" s="45"/>
      <c r="BTD112" s="45"/>
      <c r="BTE112" s="45"/>
      <c r="BTF112" s="45"/>
      <c r="BTG112" s="45"/>
      <c r="BTH112" s="45"/>
      <c r="BTI112" s="45"/>
      <c r="BTJ112" s="45"/>
      <c r="BTK112" s="45"/>
      <c r="BTL112" s="45"/>
      <c r="BTM112" s="45"/>
      <c r="BTN112" s="45"/>
      <c r="BTO112" s="45"/>
      <c r="BTP112" s="45"/>
      <c r="BTQ112" s="45"/>
      <c r="BTR112" s="45"/>
      <c r="BTS112" s="45"/>
      <c r="BTT112" s="45"/>
      <c r="BTU112" s="45"/>
      <c r="BTV112" s="45"/>
      <c r="BTW112" s="45"/>
      <c r="BTX112" s="45"/>
      <c r="BTY112" s="45"/>
      <c r="BTZ112" s="45"/>
      <c r="BUA112" s="45"/>
      <c r="BUB112" s="45"/>
      <c r="BUC112" s="45"/>
      <c r="BUD112" s="45"/>
      <c r="BUE112" s="45"/>
      <c r="BUF112" s="45"/>
      <c r="BUG112" s="45"/>
      <c r="BUH112" s="45"/>
      <c r="BUI112" s="45"/>
      <c r="BUJ112" s="45"/>
      <c r="BUK112" s="45"/>
      <c r="BUL112" s="45"/>
      <c r="BUM112" s="45"/>
      <c r="BUN112" s="45"/>
      <c r="BUO112" s="45"/>
      <c r="BUP112" s="45"/>
      <c r="BUQ112" s="45"/>
      <c r="BUR112" s="45"/>
      <c r="BUS112" s="45"/>
      <c r="BUT112" s="45"/>
      <c r="BUU112" s="45"/>
      <c r="BUV112" s="45"/>
      <c r="BUW112" s="45"/>
      <c r="BUX112" s="45"/>
      <c r="BUY112" s="45"/>
      <c r="BUZ112" s="45"/>
      <c r="BVA112" s="45"/>
      <c r="BVB112" s="45"/>
      <c r="BVC112" s="45"/>
      <c r="BVD112" s="45"/>
      <c r="BVE112" s="45"/>
      <c r="BVF112" s="45"/>
      <c r="BVG112" s="45"/>
      <c r="BVH112" s="45"/>
      <c r="BVI112" s="45"/>
      <c r="BVJ112" s="45"/>
      <c r="BVK112" s="45"/>
      <c r="BVL112" s="45"/>
      <c r="BVM112" s="45"/>
      <c r="BVN112" s="45"/>
      <c r="BVO112" s="45"/>
      <c r="BVP112" s="45"/>
      <c r="BVQ112" s="45"/>
      <c r="BVR112" s="45"/>
      <c r="BVS112" s="45"/>
      <c r="BVT112" s="45"/>
      <c r="BVU112" s="45"/>
      <c r="BVV112" s="45"/>
      <c r="BVW112" s="45"/>
      <c r="BVX112" s="45"/>
      <c r="BVY112" s="45"/>
      <c r="BVZ112" s="45"/>
      <c r="BWA112" s="45"/>
      <c r="BWB112" s="45"/>
      <c r="BWC112" s="45"/>
      <c r="BWD112" s="45"/>
      <c r="BWE112" s="45"/>
      <c r="BWF112" s="45"/>
      <c r="BWG112" s="45"/>
      <c r="BWH112" s="45"/>
      <c r="BWI112" s="45"/>
      <c r="BWJ112" s="45"/>
      <c r="BWK112" s="45"/>
      <c r="BWL112" s="45"/>
      <c r="BWM112" s="45"/>
      <c r="BWN112" s="45"/>
      <c r="BWO112" s="45"/>
      <c r="BWP112" s="45"/>
      <c r="BWQ112" s="45"/>
      <c r="BWR112" s="45"/>
      <c r="BWS112" s="45"/>
      <c r="BWT112" s="45"/>
      <c r="BWU112" s="45"/>
      <c r="BWV112" s="45"/>
      <c r="BWW112" s="45"/>
      <c r="BWX112" s="45"/>
      <c r="BWY112" s="45"/>
      <c r="BWZ112" s="45"/>
      <c r="BXA112" s="45"/>
      <c r="BXB112" s="45"/>
      <c r="BXC112" s="45"/>
      <c r="BXD112" s="45"/>
      <c r="BXE112" s="45"/>
      <c r="BXF112" s="45"/>
      <c r="BXG112" s="45"/>
      <c r="BXH112" s="45"/>
      <c r="BXI112" s="45"/>
      <c r="BXJ112" s="45"/>
      <c r="BXK112" s="45"/>
      <c r="BXL112" s="45"/>
      <c r="BXM112" s="45"/>
      <c r="BXN112" s="45"/>
      <c r="BXO112" s="45"/>
      <c r="BXP112" s="45"/>
      <c r="BXQ112" s="45"/>
      <c r="BXR112" s="45"/>
      <c r="BXS112" s="45"/>
      <c r="BXT112" s="45"/>
      <c r="BXU112" s="45"/>
      <c r="BXV112" s="45"/>
      <c r="BXW112" s="45"/>
      <c r="BXX112" s="45"/>
      <c r="BXY112" s="45"/>
      <c r="BXZ112" s="45"/>
      <c r="BYA112" s="45"/>
      <c r="BYB112" s="45"/>
      <c r="BYC112" s="45"/>
      <c r="BYD112" s="45"/>
      <c r="BYE112" s="45"/>
      <c r="BYF112" s="45"/>
      <c r="BYG112" s="45"/>
      <c r="BYH112" s="45"/>
      <c r="BYI112" s="45"/>
      <c r="BYJ112" s="45"/>
      <c r="BYK112" s="45"/>
      <c r="BYL112" s="45"/>
      <c r="BYM112" s="45"/>
      <c r="BYN112" s="45"/>
      <c r="BYO112" s="45"/>
      <c r="BYP112" s="45"/>
      <c r="BYQ112" s="45"/>
      <c r="BYR112" s="45"/>
      <c r="BYS112" s="45"/>
      <c r="BYT112" s="45"/>
      <c r="BYU112" s="45"/>
      <c r="BYV112" s="45"/>
      <c r="BYW112" s="45"/>
      <c r="BYX112" s="45"/>
      <c r="BYY112" s="45"/>
      <c r="BYZ112" s="45"/>
      <c r="BZA112" s="45"/>
      <c r="BZB112" s="45"/>
      <c r="BZC112" s="45"/>
      <c r="BZD112" s="45"/>
      <c r="BZE112" s="45"/>
      <c r="BZF112" s="45"/>
      <c r="BZG112" s="45"/>
      <c r="BZH112" s="45"/>
      <c r="BZI112" s="45"/>
      <c r="BZJ112" s="45"/>
      <c r="BZK112" s="45"/>
      <c r="BZL112" s="45"/>
      <c r="BZM112" s="45"/>
      <c r="BZN112" s="45"/>
      <c r="BZO112" s="45"/>
      <c r="BZP112" s="45"/>
      <c r="BZQ112" s="45"/>
      <c r="BZR112" s="45"/>
      <c r="BZS112" s="45"/>
      <c r="BZT112" s="45"/>
      <c r="BZU112" s="45"/>
      <c r="BZV112" s="45"/>
      <c r="BZW112" s="45"/>
      <c r="BZX112" s="45"/>
      <c r="BZY112" s="45"/>
      <c r="BZZ112" s="45"/>
      <c r="CAA112" s="45"/>
      <c r="CAB112" s="45"/>
      <c r="CAC112" s="45"/>
      <c r="CAD112" s="45"/>
      <c r="CAE112" s="45"/>
      <c r="CAF112" s="45"/>
      <c r="CAG112" s="45"/>
      <c r="CAH112" s="45"/>
      <c r="CAI112" s="45"/>
      <c r="CAJ112" s="45"/>
      <c r="CAK112" s="45"/>
      <c r="CAL112" s="45"/>
      <c r="CAM112" s="45"/>
      <c r="CAN112" s="45"/>
      <c r="CAO112" s="45"/>
      <c r="CAP112" s="45"/>
      <c r="CAQ112" s="45"/>
      <c r="CAR112" s="45"/>
      <c r="CAS112" s="45"/>
      <c r="CAT112" s="45"/>
      <c r="CAU112" s="45"/>
      <c r="CAV112" s="45"/>
      <c r="CAW112" s="45"/>
      <c r="CAX112" s="45"/>
      <c r="CAY112" s="45"/>
      <c r="CAZ112" s="45"/>
      <c r="CBA112" s="45"/>
      <c r="CBB112" s="45"/>
      <c r="CBC112" s="45"/>
      <c r="CBD112" s="45"/>
      <c r="CBE112" s="45"/>
      <c r="CBF112" s="45"/>
      <c r="CBG112" s="45"/>
      <c r="CBH112" s="45"/>
      <c r="CBI112" s="45"/>
      <c r="CBJ112" s="45"/>
      <c r="CBK112" s="45"/>
      <c r="CBL112" s="45"/>
      <c r="CBM112" s="45"/>
      <c r="CBN112" s="45"/>
      <c r="CBO112" s="45"/>
      <c r="CBP112" s="45"/>
      <c r="CBQ112" s="45"/>
      <c r="CBR112" s="45"/>
      <c r="CBS112" s="45"/>
      <c r="CBT112" s="45"/>
      <c r="CBU112" s="45"/>
      <c r="CBV112" s="45"/>
      <c r="CBW112" s="45"/>
      <c r="CBX112" s="45"/>
      <c r="CBY112" s="45"/>
      <c r="CBZ112" s="45"/>
      <c r="CCA112" s="45"/>
      <c r="CCB112" s="45"/>
      <c r="CCC112" s="45"/>
      <c r="CCD112" s="45"/>
      <c r="CCE112" s="45"/>
      <c r="CCF112" s="45"/>
      <c r="CCG112" s="45"/>
      <c r="CCH112" s="45"/>
      <c r="CCI112" s="45"/>
      <c r="CCJ112" s="45"/>
      <c r="CCK112" s="45"/>
      <c r="CCL112" s="45"/>
      <c r="CCM112" s="45"/>
      <c r="CCN112" s="45"/>
      <c r="CCO112" s="45"/>
      <c r="CCP112" s="45"/>
      <c r="CCQ112" s="45"/>
      <c r="CCR112" s="45"/>
      <c r="CCS112" s="45"/>
      <c r="CCT112" s="45"/>
      <c r="CCU112" s="45"/>
      <c r="CCV112" s="45"/>
      <c r="CCW112" s="45"/>
      <c r="CCX112" s="45"/>
      <c r="CCY112" s="45"/>
      <c r="CCZ112" s="45"/>
      <c r="CDA112" s="45"/>
      <c r="CDB112" s="45"/>
      <c r="CDC112" s="45"/>
      <c r="CDD112" s="45"/>
      <c r="CDE112" s="45"/>
      <c r="CDF112" s="45"/>
      <c r="CDG112" s="45"/>
      <c r="CDH112" s="45"/>
      <c r="CDI112" s="45"/>
      <c r="CDJ112" s="45"/>
      <c r="CDK112" s="45"/>
      <c r="CDL112" s="45"/>
      <c r="CDM112" s="45"/>
      <c r="CDN112" s="45"/>
      <c r="CDO112" s="45"/>
      <c r="CDP112" s="45"/>
      <c r="CDQ112" s="45"/>
      <c r="CDR112" s="45"/>
      <c r="CDS112" s="45"/>
      <c r="CDT112" s="45"/>
      <c r="CDU112" s="45"/>
      <c r="CDV112" s="45"/>
      <c r="CDW112" s="45"/>
      <c r="CDX112" s="45"/>
      <c r="CDY112" s="45"/>
      <c r="CDZ112" s="45"/>
      <c r="CEA112" s="45"/>
      <c r="CEB112" s="45"/>
      <c r="CEC112" s="45"/>
      <c r="CED112" s="45"/>
      <c r="CEE112" s="45"/>
      <c r="CEF112" s="45"/>
      <c r="CEG112" s="45"/>
      <c r="CEH112" s="45"/>
      <c r="CEI112" s="45"/>
      <c r="CEJ112" s="45"/>
      <c r="CEK112" s="45"/>
      <c r="CEL112" s="45"/>
      <c r="CEM112" s="45"/>
      <c r="CEN112" s="45"/>
      <c r="CEO112" s="45"/>
      <c r="CEP112" s="45"/>
      <c r="CEQ112" s="45"/>
      <c r="CER112" s="45"/>
      <c r="CES112" s="45"/>
      <c r="CET112" s="45"/>
      <c r="CEU112" s="45"/>
      <c r="CEV112" s="45"/>
      <c r="CEW112" s="45"/>
      <c r="CEX112" s="45"/>
      <c r="CEY112" s="45"/>
      <c r="CEZ112" s="45"/>
      <c r="CFA112" s="45"/>
      <c r="CFB112" s="45"/>
      <c r="CFC112" s="45"/>
      <c r="CFD112" s="45"/>
      <c r="CFE112" s="45"/>
      <c r="CFF112" s="45"/>
      <c r="CFG112" s="45"/>
      <c r="CFH112" s="45"/>
      <c r="CFI112" s="45"/>
      <c r="CFJ112" s="45"/>
      <c r="CFK112" s="45"/>
      <c r="CFL112" s="45"/>
      <c r="CFM112" s="45"/>
      <c r="CFN112" s="45"/>
      <c r="CFO112" s="45"/>
      <c r="CFP112" s="45"/>
      <c r="CFQ112" s="45"/>
      <c r="CFR112" s="45"/>
      <c r="CFS112" s="45"/>
      <c r="CFT112" s="45"/>
      <c r="CFU112" s="45"/>
      <c r="CFV112" s="45"/>
      <c r="CFW112" s="45"/>
      <c r="CFX112" s="45"/>
      <c r="CFY112" s="45"/>
      <c r="CFZ112" s="45"/>
      <c r="CGA112" s="45"/>
      <c r="CGB112" s="45"/>
      <c r="CGC112" s="45"/>
      <c r="CGD112" s="45"/>
      <c r="CGE112" s="45"/>
      <c r="CGF112" s="45"/>
      <c r="CGG112" s="45"/>
      <c r="CGH112" s="45"/>
      <c r="CGI112" s="45"/>
      <c r="CGJ112" s="45"/>
      <c r="CGK112" s="45"/>
      <c r="CGL112" s="45"/>
      <c r="CGM112" s="45"/>
      <c r="CGN112" s="45"/>
      <c r="CGO112" s="45"/>
      <c r="CGP112" s="45"/>
      <c r="CGQ112" s="45"/>
      <c r="CGR112" s="45"/>
      <c r="CGS112" s="45"/>
      <c r="CGT112" s="45"/>
      <c r="CGU112" s="45"/>
      <c r="CGV112" s="45"/>
      <c r="CGW112" s="45"/>
      <c r="CGX112" s="45"/>
      <c r="CGY112" s="45"/>
      <c r="CGZ112" s="45"/>
      <c r="CHA112" s="45"/>
      <c r="CHB112" s="45"/>
      <c r="CHC112" s="45"/>
      <c r="CHD112" s="45"/>
      <c r="CHE112" s="45"/>
      <c r="CHF112" s="45"/>
      <c r="CHG112" s="45"/>
      <c r="CHH112" s="45"/>
      <c r="CHI112" s="45"/>
      <c r="CHJ112" s="45"/>
      <c r="CHK112" s="45"/>
      <c r="CHL112" s="45"/>
      <c r="CHM112" s="45"/>
      <c r="CHN112" s="45"/>
      <c r="CHO112" s="45"/>
      <c r="CHP112" s="45"/>
      <c r="CHQ112" s="45"/>
      <c r="CHR112" s="45"/>
      <c r="CHS112" s="45"/>
      <c r="CHT112" s="45"/>
      <c r="CHU112" s="45"/>
      <c r="CHV112" s="45"/>
      <c r="CHW112" s="45"/>
      <c r="CHX112" s="45"/>
      <c r="CHY112" s="45"/>
      <c r="CHZ112" s="45"/>
      <c r="CIA112" s="45"/>
      <c r="CIB112" s="45"/>
      <c r="CIC112" s="45"/>
      <c r="CID112" s="45"/>
      <c r="CIE112" s="45"/>
      <c r="CIF112" s="45"/>
      <c r="CIG112" s="45"/>
      <c r="CIH112" s="45"/>
      <c r="CII112" s="45"/>
      <c r="CIJ112" s="45"/>
      <c r="CIK112" s="45"/>
      <c r="CIL112" s="45"/>
      <c r="CIM112" s="45"/>
      <c r="CIN112" s="45"/>
      <c r="CIO112" s="45"/>
      <c r="CIP112" s="45"/>
      <c r="CIQ112" s="45"/>
      <c r="CIR112" s="45"/>
      <c r="CIS112" s="45"/>
      <c r="CIT112" s="45"/>
      <c r="CIU112" s="45"/>
      <c r="CIV112" s="45"/>
      <c r="CIW112" s="45"/>
      <c r="CIX112" s="45"/>
      <c r="CIY112" s="45"/>
      <c r="CIZ112" s="45"/>
      <c r="CJA112" s="45"/>
      <c r="CJB112" s="45"/>
      <c r="CJC112" s="45"/>
      <c r="CJD112" s="45"/>
      <c r="CJE112" s="45"/>
      <c r="CJF112" s="45"/>
      <c r="CJG112" s="45"/>
      <c r="CJH112" s="45"/>
      <c r="CJI112" s="45"/>
      <c r="CJJ112" s="45"/>
      <c r="CJK112" s="45"/>
      <c r="CJL112" s="45"/>
      <c r="CJM112" s="45"/>
      <c r="CJN112" s="45"/>
      <c r="CJO112" s="45"/>
      <c r="CJP112" s="45"/>
      <c r="CJQ112" s="45"/>
      <c r="CJR112" s="45"/>
      <c r="CJS112" s="45"/>
      <c r="CJT112" s="45"/>
      <c r="CJU112" s="45"/>
      <c r="CJV112" s="45"/>
      <c r="CJW112" s="45"/>
      <c r="CJX112" s="45"/>
      <c r="CJY112" s="45"/>
      <c r="CJZ112" s="45"/>
      <c r="CKA112" s="45"/>
      <c r="CKB112" s="45"/>
      <c r="CKC112" s="45"/>
      <c r="CKD112" s="45"/>
      <c r="CKE112" s="45"/>
      <c r="CKF112" s="45"/>
      <c r="CKG112" s="45"/>
      <c r="CKH112" s="45"/>
      <c r="CKI112" s="45"/>
      <c r="CKJ112" s="45"/>
      <c r="CKK112" s="45"/>
      <c r="CKL112" s="45"/>
      <c r="CKM112" s="45"/>
      <c r="CKN112" s="45"/>
      <c r="CKO112" s="45"/>
      <c r="CKP112" s="45"/>
      <c r="CKQ112" s="45"/>
      <c r="CKR112" s="45"/>
      <c r="CKS112" s="45"/>
      <c r="CKT112" s="45"/>
      <c r="CKU112" s="45"/>
      <c r="CKV112" s="45"/>
      <c r="CKW112" s="45"/>
      <c r="CKX112" s="45"/>
      <c r="CKY112" s="45"/>
      <c r="CKZ112" s="45"/>
      <c r="CLA112" s="45"/>
      <c r="CLB112" s="45"/>
      <c r="CLC112" s="45"/>
      <c r="CLD112" s="45"/>
      <c r="CLE112" s="45"/>
      <c r="CLF112" s="45"/>
      <c r="CLG112" s="45"/>
      <c r="CLH112" s="45"/>
      <c r="CLI112" s="45"/>
      <c r="CLJ112" s="45"/>
      <c r="CLK112" s="45"/>
      <c r="CLL112" s="45"/>
      <c r="CLM112" s="45"/>
      <c r="CLN112" s="45"/>
      <c r="CLO112" s="45"/>
      <c r="CLP112" s="45"/>
      <c r="CLQ112" s="45"/>
      <c r="CLR112" s="45"/>
      <c r="CLS112" s="45"/>
      <c r="CLT112" s="45"/>
      <c r="CLU112" s="45"/>
      <c r="CLV112" s="45"/>
      <c r="CLW112" s="45"/>
      <c r="CLX112" s="45"/>
      <c r="CLY112" s="45"/>
      <c r="CLZ112" s="45"/>
      <c r="CMA112" s="45"/>
      <c r="CMB112" s="45"/>
      <c r="CMC112" s="45"/>
      <c r="CMD112" s="45"/>
      <c r="CME112" s="45"/>
      <c r="CMF112" s="45"/>
      <c r="CMG112" s="45"/>
      <c r="CMH112" s="45"/>
      <c r="CMI112" s="45"/>
      <c r="CMJ112" s="45"/>
      <c r="CMK112" s="45"/>
      <c r="CML112" s="45"/>
      <c r="CMM112" s="45"/>
      <c r="CMN112" s="45"/>
      <c r="CMO112" s="45"/>
      <c r="CMP112" s="45"/>
      <c r="CMQ112" s="45"/>
      <c r="CMR112" s="45"/>
      <c r="CMS112" s="45"/>
      <c r="CMT112" s="45"/>
      <c r="CMU112" s="45"/>
      <c r="CMV112" s="45"/>
      <c r="CMW112" s="45"/>
      <c r="CMX112" s="45"/>
      <c r="CMY112" s="45"/>
      <c r="CMZ112" s="45"/>
      <c r="CNA112" s="45"/>
      <c r="CNB112" s="45"/>
      <c r="CNC112" s="45"/>
      <c r="CND112" s="45"/>
      <c r="CNE112" s="45"/>
      <c r="CNF112" s="45"/>
      <c r="CNG112" s="45"/>
      <c r="CNH112" s="45"/>
      <c r="CNI112" s="45"/>
      <c r="CNJ112" s="45"/>
      <c r="CNK112" s="45"/>
      <c r="CNL112" s="45"/>
      <c r="CNM112" s="45"/>
      <c r="CNN112" s="45"/>
      <c r="CNO112" s="45"/>
      <c r="CNP112" s="45"/>
      <c r="CNQ112" s="45"/>
      <c r="CNR112" s="45"/>
      <c r="CNS112" s="45"/>
      <c r="CNT112" s="45"/>
      <c r="CNU112" s="45"/>
      <c r="CNV112" s="45"/>
      <c r="CNW112" s="45"/>
      <c r="CNX112" s="45"/>
      <c r="CNY112" s="45"/>
      <c r="CNZ112" s="45"/>
      <c r="COA112" s="45"/>
      <c r="COB112" s="45"/>
      <c r="COC112" s="45"/>
      <c r="COD112" s="45"/>
      <c r="COE112" s="45"/>
      <c r="COF112" s="45"/>
      <c r="COG112" s="45"/>
      <c r="COH112" s="45"/>
      <c r="COI112" s="45"/>
      <c r="COJ112" s="45"/>
      <c r="COK112" s="45"/>
      <c r="COL112" s="45"/>
      <c r="COM112" s="45"/>
      <c r="CON112" s="45"/>
      <c r="COO112" s="45"/>
      <c r="COP112" s="45"/>
      <c r="COQ112" s="45"/>
      <c r="COR112" s="45"/>
      <c r="COS112" s="45"/>
      <c r="COT112" s="45"/>
      <c r="COU112" s="45"/>
      <c r="COV112" s="45"/>
      <c r="COW112" s="45"/>
      <c r="COX112" s="45"/>
      <c r="COY112" s="45"/>
      <c r="COZ112" s="45"/>
      <c r="CPA112" s="45"/>
      <c r="CPB112" s="45"/>
      <c r="CPC112" s="45"/>
      <c r="CPD112" s="45"/>
      <c r="CPE112" s="45"/>
      <c r="CPF112" s="45"/>
      <c r="CPG112" s="45"/>
      <c r="CPH112" s="45"/>
      <c r="CPI112" s="45"/>
      <c r="CPJ112" s="45"/>
      <c r="CPK112" s="45"/>
      <c r="CPL112" s="45"/>
      <c r="CPM112" s="45"/>
      <c r="CPN112" s="45"/>
      <c r="CPO112" s="45"/>
      <c r="CPP112" s="45"/>
      <c r="CPQ112" s="45"/>
      <c r="CPR112" s="45"/>
      <c r="CPS112" s="45"/>
      <c r="CPT112" s="45"/>
      <c r="CPU112" s="45"/>
      <c r="CPV112" s="45"/>
      <c r="CPW112" s="45"/>
      <c r="CPX112" s="45"/>
      <c r="CPY112" s="45"/>
      <c r="CPZ112" s="45"/>
      <c r="CQA112" s="45"/>
      <c r="CQB112" s="45"/>
      <c r="CQC112" s="45"/>
      <c r="CQD112" s="45"/>
      <c r="CQE112" s="45"/>
      <c r="CQF112" s="45"/>
      <c r="CQG112" s="45"/>
      <c r="CQH112" s="45"/>
      <c r="CQI112" s="45"/>
      <c r="CQJ112" s="45"/>
      <c r="CQK112" s="45"/>
      <c r="CQL112" s="45"/>
      <c r="CQM112" s="45"/>
      <c r="CQN112" s="45"/>
      <c r="CQO112" s="45"/>
      <c r="CQP112" s="45"/>
      <c r="CQQ112" s="45"/>
      <c r="CQR112" s="45"/>
      <c r="CQS112" s="45"/>
      <c r="CQT112" s="45"/>
      <c r="CQU112" s="45"/>
      <c r="CQV112" s="45"/>
      <c r="CQW112" s="45"/>
      <c r="CQX112" s="45"/>
      <c r="CQY112" s="45"/>
      <c r="CQZ112" s="45"/>
      <c r="CRA112" s="45"/>
      <c r="CRB112" s="45"/>
      <c r="CRC112" s="45"/>
      <c r="CRD112" s="45"/>
      <c r="CRE112" s="45"/>
      <c r="CRF112" s="45"/>
      <c r="CRG112" s="45"/>
      <c r="CRH112" s="45"/>
      <c r="CRI112" s="45"/>
      <c r="CRJ112" s="45"/>
      <c r="CRK112" s="45"/>
      <c r="CRL112" s="45"/>
      <c r="CRM112" s="45"/>
      <c r="CRN112" s="45"/>
      <c r="CRO112" s="45"/>
      <c r="CRP112" s="45"/>
      <c r="CRQ112" s="45"/>
      <c r="CRR112" s="45"/>
      <c r="CRS112" s="45"/>
      <c r="CRT112" s="45"/>
      <c r="CRU112" s="45"/>
      <c r="CRV112" s="45"/>
      <c r="CRW112" s="45"/>
      <c r="CRX112" s="45"/>
      <c r="CRY112" s="45"/>
      <c r="CRZ112" s="45"/>
      <c r="CSA112" s="45"/>
      <c r="CSB112" s="45"/>
      <c r="CSC112" s="45"/>
      <c r="CSD112" s="45"/>
      <c r="CSE112" s="45"/>
      <c r="CSF112" s="45"/>
      <c r="CSG112" s="45"/>
      <c r="CSH112" s="45"/>
      <c r="CSI112" s="45"/>
      <c r="CSJ112" s="45"/>
      <c r="CSK112" s="45"/>
      <c r="CSL112" s="45"/>
      <c r="CSM112" s="45"/>
      <c r="CSN112" s="45"/>
      <c r="CSO112" s="45"/>
      <c r="CSP112" s="45"/>
      <c r="CSQ112" s="45"/>
      <c r="CSR112" s="45"/>
      <c r="CSS112" s="45"/>
      <c r="CST112" s="45"/>
      <c r="CSU112" s="45"/>
      <c r="CSV112" s="45"/>
      <c r="CSW112" s="45"/>
      <c r="CSX112" s="45"/>
      <c r="CSY112" s="45"/>
      <c r="CSZ112" s="45"/>
      <c r="CTA112" s="45"/>
      <c r="CTB112" s="45"/>
      <c r="CTC112" s="45"/>
      <c r="CTD112" s="45"/>
      <c r="CTE112" s="45"/>
      <c r="CTF112" s="45"/>
      <c r="CTG112" s="45"/>
      <c r="CTH112" s="45"/>
      <c r="CTI112" s="45"/>
      <c r="CTJ112" s="45"/>
      <c r="CTK112" s="45"/>
      <c r="CTL112" s="45"/>
      <c r="CTM112" s="45"/>
      <c r="CTN112" s="45"/>
      <c r="CTO112" s="45"/>
      <c r="CTP112" s="45"/>
      <c r="CTQ112" s="45"/>
      <c r="CTR112" s="45"/>
      <c r="CTS112" s="45"/>
      <c r="CTT112" s="45"/>
      <c r="CTU112" s="45"/>
      <c r="CTV112" s="45"/>
      <c r="CTW112" s="45"/>
      <c r="CTX112" s="45"/>
      <c r="CTY112" s="45"/>
      <c r="CTZ112" s="45"/>
      <c r="CUA112" s="45"/>
      <c r="CUB112" s="45"/>
      <c r="CUC112" s="45"/>
      <c r="CUD112" s="45"/>
      <c r="CUE112" s="45"/>
      <c r="CUF112" s="45"/>
      <c r="CUG112" s="45"/>
      <c r="CUH112" s="45"/>
      <c r="CUI112" s="45"/>
      <c r="CUJ112" s="45"/>
      <c r="CUK112" s="45"/>
      <c r="CUL112" s="45"/>
      <c r="CUM112" s="45"/>
      <c r="CUN112" s="45"/>
      <c r="CUO112" s="45"/>
      <c r="CUP112" s="45"/>
      <c r="CUQ112" s="45"/>
      <c r="CUR112" s="45"/>
      <c r="CUS112" s="45"/>
      <c r="CUT112" s="45"/>
      <c r="CUU112" s="45"/>
      <c r="CUV112" s="45"/>
      <c r="CUW112" s="45"/>
      <c r="CUX112" s="45"/>
      <c r="CUY112" s="45"/>
      <c r="CUZ112" s="45"/>
      <c r="CVA112" s="45"/>
      <c r="CVB112" s="45"/>
      <c r="CVC112" s="45"/>
      <c r="CVD112" s="45"/>
      <c r="CVE112" s="45"/>
      <c r="CVF112" s="45"/>
      <c r="CVG112" s="45"/>
      <c r="CVH112" s="45"/>
      <c r="CVI112" s="45"/>
      <c r="CVJ112" s="45"/>
      <c r="CVK112" s="45"/>
      <c r="CVL112" s="45"/>
      <c r="CVM112" s="45"/>
      <c r="CVN112" s="45"/>
      <c r="CVO112" s="45"/>
      <c r="CVP112" s="45"/>
      <c r="CVQ112" s="45"/>
      <c r="CVR112" s="45"/>
      <c r="CVS112" s="45"/>
      <c r="CVT112" s="45"/>
      <c r="CVU112" s="45"/>
      <c r="CVV112" s="45"/>
      <c r="CVW112" s="45"/>
      <c r="CVX112" s="45"/>
      <c r="CVY112" s="45"/>
      <c r="CVZ112" s="45"/>
      <c r="CWA112" s="45"/>
      <c r="CWB112" s="45"/>
      <c r="CWC112" s="45"/>
      <c r="CWD112" s="45"/>
      <c r="CWE112" s="45"/>
      <c r="CWF112" s="45"/>
      <c r="CWG112" s="45"/>
      <c r="CWH112" s="45"/>
      <c r="CWI112" s="45"/>
      <c r="CWJ112" s="45"/>
      <c r="CWK112" s="45"/>
      <c r="CWL112" s="45"/>
      <c r="CWM112" s="45"/>
      <c r="CWN112" s="45"/>
      <c r="CWO112" s="45"/>
      <c r="CWP112" s="45"/>
      <c r="CWQ112" s="45"/>
      <c r="CWR112" s="45"/>
      <c r="CWS112" s="45"/>
      <c r="CWT112" s="45"/>
      <c r="CWU112" s="45"/>
      <c r="CWV112" s="45"/>
      <c r="CWW112" s="45"/>
      <c r="CWX112" s="45"/>
      <c r="CWY112" s="45"/>
      <c r="CWZ112" s="45"/>
      <c r="CXA112" s="45"/>
      <c r="CXB112" s="45"/>
      <c r="CXC112" s="45"/>
      <c r="CXD112" s="45"/>
      <c r="CXE112" s="45"/>
      <c r="CXF112" s="45"/>
      <c r="CXG112" s="45"/>
      <c r="CXH112" s="45"/>
      <c r="CXI112" s="45"/>
      <c r="CXJ112" s="45"/>
      <c r="CXK112" s="45"/>
      <c r="CXL112" s="45"/>
      <c r="CXM112" s="45"/>
      <c r="CXN112" s="45"/>
      <c r="CXO112" s="45"/>
      <c r="CXP112" s="45"/>
      <c r="CXQ112" s="45"/>
      <c r="CXR112" s="45"/>
      <c r="CXS112" s="45"/>
      <c r="CXT112" s="45"/>
      <c r="CXU112" s="45"/>
      <c r="CXV112" s="45"/>
      <c r="CXW112" s="45"/>
      <c r="CXX112" s="45"/>
      <c r="CXY112" s="45"/>
      <c r="CXZ112" s="45"/>
      <c r="CYA112" s="45"/>
      <c r="CYB112" s="45"/>
      <c r="CYC112" s="45"/>
      <c r="CYD112" s="45"/>
      <c r="CYE112" s="45"/>
      <c r="CYF112" s="45"/>
      <c r="CYG112" s="45"/>
      <c r="CYH112" s="45"/>
      <c r="CYI112" s="45"/>
      <c r="CYJ112" s="45"/>
      <c r="CYK112" s="45"/>
      <c r="CYL112" s="45"/>
      <c r="CYM112" s="45"/>
      <c r="CYN112" s="45"/>
      <c r="CYO112" s="45"/>
      <c r="CYP112" s="45"/>
      <c r="CYQ112" s="45"/>
      <c r="CYR112" s="45"/>
      <c r="CYS112" s="45"/>
      <c r="CYT112" s="45"/>
      <c r="CYU112" s="45"/>
      <c r="CYV112" s="45"/>
      <c r="CYW112" s="45"/>
      <c r="CYX112" s="45"/>
      <c r="CYY112" s="45"/>
      <c r="CYZ112" s="45"/>
      <c r="CZA112" s="45"/>
      <c r="CZB112" s="45"/>
      <c r="CZC112" s="45"/>
      <c r="CZD112" s="45"/>
      <c r="CZE112" s="45"/>
      <c r="CZF112" s="45"/>
      <c r="CZG112" s="45"/>
      <c r="CZH112" s="45"/>
      <c r="CZI112" s="45"/>
      <c r="CZJ112" s="45"/>
      <c r="CZK112" s="45"/>
      <c r="CZL112" s="45"/>
      <c r="CZM112" s="45"/>
      <c r="CZN112" s="45"/>
      <c r="CZO112" s="45"/>
      <c r="CZP112" s="45"/>
      <c r="CZQ112" s="45"/>
      <c r="CZR112" s="45"/>
      <c r="CZS112" s="45"/>
      <c r="CZT112" s="45"/>
      <c r="CZU112" s="45"/>
      <c r="CZV112" s="45"/>
      <c r="CZW112" s="45"/>
      <c r="CZX112" s="45"/>
      <c r="CZY112" s="45"/>
      <c r="CZZ112" s="45"/>
      <c r="DAA112" s="45"/>
      <c r="DAB112" s="45"/>
      <c r="DAC112" s="45"/>
      <c r="DAD112" s="45"/>
      <c r="DAE112" s="45"/>
      <c r="DAF112" s="45"/>
      <c r="DAG112" s="45"/>
      <c r="DAH112" s="45"/>
      <c r="DAI112" s="45"/>
      <c r="DAJ112" s="45"/>
      <c r="DAK112" s="45"/>
      <c r="DAL112" s="45"/>
      <c r="DAM112" s="45"/>
      <c r="DAN112" s="45"/>
      <c r="DAO112" s="45"/>
      <c r="DAP112" s="45"/>
      <c r="DAQ112" s="45"/>
      <c r="DAR112" s="45"/>
      <c r="DAS112" s="45"/>
      <c r="DAT112" s="45"/>
      <c r="DAU112" s="45"/>
      <c r="DAV112" s="45"/>
      <c r="DAW112" s="45"/>
      <c r="DAX112" s="45"/>
      <c r="DAY112" s="45"/>
      <c r="DAZ112" s="45"/>
      <c r="DBA112" s="45"/>
      <c r="DBB112" s="45"/>
      <c r="DBC112" s="45"/>
      <c r="DBD112" s="45"/>
      <c r="DBE112" s="45"/>
      <c r="DBF112" s="45"/>
      <c r="DBG112" s="45"/>
      <c r="DBH112" s="45"/>
      <c r="DBI112" s="45"/>
      <c r="DBJ112" s="45"/>
      <c r="DBK112" s="45"/>
      <c r="DBL112" s="45"/>
      <c r="DBM112" s="45"/>
      <c r="DBN112" s="45"/>
      <c r="DBO112" s="45"/>
      <c r="DBP112" s="45"/>
      <c r="DBQ112" s="45"/>
      <c r="DBR112" s="45"/>
      <c r="DBS112" s="45"/>
      <c r="DBT112" s="45"/>
      <c r="DBU112" s="45"/>
      <c r="DBV112" s="45"/>
      <c r="DBW112" s="45"/>
      <c r="DBX112" s="45"/>
      <c r="DBY112" s="45"/>
      <c r="DBZ112" s="45"/>
      <c r="DCA112" s="45"/>
      <c r="DCB112" s="45"/>
      <c r="DCC112" s="45"/>
      <c r="DCD112" s="45"/>
      <c r="DCE112" s="45"/>
      <c r="DCF112" s="45"/>
      <c r="DCG112" s="45"/>
      <c r="DCH112" s="45"/>
      <c r="DCI112" s="45"/>
      <c r="DCJ112" s="45"/>
      <c r="DCK112" s="45"/>
      <c r="DCL112" s="45"/>
      <c r="DCM112" s="45"/>
      <c r="DCN112" s="45"/>
      <c r="DCO112" s="45"/>
      <c r="DCP112" s="45"/>
      <c r="DCQ112" s="45"/>
      <c r="DCR112" s="45"/>
      <c r="DCS112" s="45"/>
      <c r="DCT112" s="45"/>
      <c r="DCU112" s="45"/>
      <c r="DCV112" s="45"/>
      <c r="DCW112" s="45"/>
      <c r="DCX112" s="45"/>
      <c r="DCY112" s="45"/>
      <c r="DCZ112" s="45"/>
      <c r="DDA112" s="45"/>
      <c r="DDB112" s="45"/>
      <c r="DDC112" s="45"/>
      <c r="DDD112" s="45"/>
      <c r="DDE112" s="45"/>
      <c r="DDF112" s="45"/>
      <c r="DDG112" s="45"/>
      <c r="DDH112" s="45"/>
      <c r="DDI112" s="45"/>
      <c r="DDJ112" s="45"/>
      <c r="DDK112" s="45"/>
      <c r="DDL112" s="45"/>
      <c r="DDM112" s="45"/>
      <c r="DDN112" s="45"/>
      <c r="DDO112" s="45"/>
      <c r="DDP112" s="45"/>
      <c r="DDQ112" s="45"/>
      <c r="DDR112" s="45"/>
      <c r="DDS112" s="45"/>
      <c r="DDT112" s="45"/>
      <c r="DDU112" s="45"/>
      <c r="DDV112" s="45"/>
      <c r="DDW112" s="45"/>
      <c r="DDX112" s="45"/>
      <c r="DDY112" s="45"/>
      <c r="DDZ112" s="45"/>
      <c r="DEA112" s="45"/>
      <c r="DEB112" s="45"/>
      <c r="DEC112" s="45"/>
      <c r="DED112" s="45"/>
      <c r="DEE112" s="45"/>
      <c r="DEF112" s="45"/>
      <c r="DEG112" s="45"/>
      <c r="DEH112" s="45"/>
      <c r="DEI112" s="45"/>
      <c r="DEJ112" s="45"/>
      <c r="DEK112" s="45"/>
      <c r="DEL112" s="45"/>
      <c r="DEM112" s="45"/>
      <c r="DEN112" s="45"/>
      <c r="DEO112" s="45"/>
      <c r="DEP112" s="45"/>
      <c r="DEQ112" s="45"/>
      <c r="DER112" s="45"/>
      <c r="DES112" s="45"/>
      <c r="DET112" s="45"/>
      <c r="DEU112" s="45"/>
      <c r="DEV112" s="45"/>
      <c r="DEW112" s="45"/>
      <c r="DEX112" s="45"/>
      <c r="DEY112" s="45"/>
      <c r="DEZ112" s="45"/>
      <c r="DFA112" s="45"/>
      <c r="DFB112" s="45"/>
      <c r="DFC112" s="45"/>
      <c r="DFD112" s="45"/>
      <c r="DFE112" s="45"/>
      <c r="DFF112" s="45"/>
      <c r="DFG112" s="45"/>
      <c r="DFH112" s="45"/>
      <c r="DFI112" s="45"/>
      <c r="DFJ112" s="45"/>
      <c r="DFK112" s="45"/>
      <c r="DFL112" s="45"/>
      <c r="DFM112" s="45"/>
      <c r="DFN112" s="45"/>
      <c r="DFO112" s="45"/>
      <c r="DFP112" s="45"/>
      <c r="DFQ112" s="45"/>
      <c r="DFR112" s="45"/>
      <c r="DFS112" s="45"/>
      <c r="DFT112" s="45"/>
      <c r="DFU112" s="45"/>
      <c r="DFV112" s="45"/>
      <c r="DFW112" s="45"/>
      <c r="DFX112" s="45"/>
      <c r="DFY112" s="45"/>
      <c r="DFZ112" s="45"/>
      <c r="DGA112" s="45"/>
      <c r="DGB112" s="45"/>
      <c r="DGC112" s="45"/>
      <c r="DGD112" s="45"/>
      <c r="DGE112" s="45"/>
      <c r="DGF112" s="45"/>
      <c r="DGG112" s="45"/>
      <c r="DGH112" s="45"/>
      <c r="DGI112" s="45"/>
      <c r="DGJ112" s="45"/>
      <c r="DGK112" s="45"/>
      <c r="DGL112" s="45"/>
      <c r="DGM112" s="45"/>
      <c r="DGN112" s="45"/>
      <c r="DGO112" s="45"/>
      <c r="DGP112" s="45"/>
      <c r="DGQ112" s="45"/>
      <c r="DGR112" s="45"/>
      <c r="DGS112" s="45"/>
      <c r="DGT112" s="45"/>
      <c r="DGU112" s="45"/>
      <c r="DGV112" s="45"/>
      <c r="DGW112" s="45"/>
      <c r="DGX112" s="45"/>
      <c r="DGY112" s="45"/>
      <c r="DGZ112" s="45"/>
      <c r="DHA112" s="45"/>
      <c r="DHB112" s="45"/>
      <c r="DHC112" s="45"/>
      <c r="DHD112" s="45"/>
      <c r="DHE112" s="45"/>
      <c r="DHF112" s="45"/>
      <c r="DHG112" s="45"/>
      <c r="DHH112" s="45"/>
      <c r="DHI112" s="45"/>
      <c r="DHJ112" s="45"/>
      <c r="DHK112" s="45"/>
      <c r="DHL112" s="45"/>
      <c r="DHM112" s="45"/>
      <c r="DHN112" s="45"/>
      <c r="DHO112" s="45"/>
      <c r="DHP112" s="45"/>
      <c r="DHQ112" s="45"/>
      <c r="DHR112" s="45"/>
      <c r="DHS112" s="45"/>
      <c r="DHT112" s="45"/>
      <c r="DHU112" s="45"/>
      <c r="DHV112" s="45"/>
      <c r="DHW112" s="45"/>
      <c r="DHX112" s="45"/>
      <c r="DHY112" s="45"/>
      <c r="DHZ112" s="45"/>
      <c r="DIA112" s="45"/>
      <c r="DIB112" s="45"/>
      <c r="DIC112" s="45"/>
      <c r="DID112" s="45"/>
      <c r="DIE112" s="45"/>
      <c r="DIF112" s="45"/>
      <c r="DIG112" s="45"/>
      <c r="DIH112" s="45"/>
      <c r="DII112" s="45"/>
      <c r="DIJ112" s="45"/>
      <c r="DIK112" s="45"/>
      <c r="DIL112" s="45"/>
      <c r="DIM112" s="45"/>
      <c r="DIN112" s="45"/>
      <c r="DIO112" s="45"/>
      <c r="DIP112" s="45"/>
      <c r="DIQ112" s="45"/>
      <c r="DIR112" s="45"/>
      <c r="DIS112" s="45"/>
      <c r="DIT112" s="45"/>
      <c r="DIU112" s="45"/>
      <c r="DIV112" s="45"/>
      <c r="DIW112" s="45"/>
      <c r="DIX112" s="45"/>
      <c r="DIY112" s="45"/>
      <c r="DIZ112" s="45"/>
      <c r="DJA112" s="45"/>
      <c r="DJB112" s="45"/>
      <c r="DJC112" s="45"/>
      <c r="DJD112" s="45"/>
      <c r="DJE112" s="45"/>
      <c r="DJF112" s="45"/>
      <c r="DJG112" s="45"/>
      <c r="DJH112" s="45"/>
      <c r="DJI112" s="45"/>
      <c r="DJJ112" s="45"/>
      <c r="DJK112" s="45"/>
      <c r="DJL112" s="45"/>
      <c r="DJM112" s="45"/>
      <c r="DJN112" s="45"/>
      <c r="DJO112" s="45"/>
      <c r="DJP112" s="45"/>
      <c r="DJQ112" s="45"/>
      <c r="DJR112" s="45"/>
      <c r="DJS112" s="45"/>
      <c r="DJT112" s="45"/>
      <c r="DJU112" s="45"/>
      <c r="DJV112" s="45"/>
      <c r="DJW112" s="45"/>
      <c r="DJX112" s="45"/>
      <c r="DJY112" s="45"/>
      <c r="DJZ112" s="45"/>
      <c r="DKA112" s="45"/>
      <c r="DKB112" s="45"/>
      <c r="DKC112" s="45"/>
      <c r="DKD112" s="45"/>
      <c r="DKE112" s="45"/>
      <c r="DKF112" s="45"/>
      <c r="DKG112" s="45"/>
      <c r="DKH112" s="45"/>
      <c r="DKI112" s="45"/>
      <c r="DKJ112" s="45"/>
      <c r="DKK112" s="45"/>
      <c r="DKL112" s="45"/>
      <c r="DKM112" s="45"/>
      <c r="DKN112" s="45"/>
      <c r="DKO112" s="45"/>
      <c r="DKP112" s="45"/>
      <c r="DKQ112" s="45"/>
      <c r="DKR112" s="45"/>
      <c r="DKS112" s="45"/>
      <c r="DKT112" s="45"/>
      <c r="DKU112" s="45"/>
      <c r="DKV112" s="45"/>
      <c r="DKW112" s="45"/>
      <c r="DKX112" s="45"/>
      <c r="DKY112" s="45"/>
      <c r="DKZ112" s="45"/>
      <c r="DLA112" s="45"/>
      <c r="DLB112" s="45"/>
      <c r="DLC112" s="45"/>
      <c r="DLD112" s="45"/>
      <c r="DLE112" s="45"/>
      <c r="DLF112" s="45"/>
      <c r="DLG112" s="45"/>
      <c r="DLH112" s="45"/>
      <c r="DLI112" s="45"/>
      <c r="DLJ112" s="45"/>
      <c r="DLK112" s="45"/>
      <c r="DLL112" s="45"/>
      <c r="DLM112" s="45"/>
      <c r="DLN112" s="45"/>
      <c r="DLO112" s="45"/>
      <c r="DLP112" s="45"/>
      <c r="DLQ112" s="45"/>
      <c r="DLR112" s="45"/>
      <c r="DLS112" s="45"/>
      <c r="DLT112" s="45"/>
      <c r="DLU112" s="45"/>
      <c r="DLV112" s="45"/>
      <c r="DLW112" s="45"/>
      <c r="DLX112" s="45"/>
      <c r="DLY112" s="45"/>
      <c r="DLZ112" s="45"/>
      <c r="DMA112" s="45"/>
      <c r="DMB112" s="45"/>
      <c r="DMC112" s="45"/>
      <c r="DMD112" s="45"/>
      <c r="DME112" s="45"/>
      <c r="DMF112" s="45"/>
      <c r="DMG112" s="45"/>
      <c r="DMH112" s="45"/>
      <c r="DMI112" s="45"/>
      <c r="DMJ112" s="45"/>
      <c r="DMK112" s="45"/>
      <c r="DML112" s="45"/>
      <c r="DMM112" s="45"/>
      <c r="DMN112" s="45"/>
      <c r="DMO112" s="45"/>
      <c r="DMP112" s="45"/>
      <c r="DMQ112" s="45"/>
      <c r="DMR112" s="45"/>
      <c r="DMS112" s="45"/>
      <c r="DMT112" s="45"/>
      <c r="DMU112" s="45"/>
      <c r="DMV112" s="45"/>
      <c r="DMW112" s="45"/>
      <c r="DMX112" s="45"/>
      <c r="DMY112" s="45"/>
      <c r="DMZ112" s="45"/>
      <c r="DNA112" s="45"/>
      <c r="DNB112" s="45"/>
      <c r="DNC112" s="45"/>
      <c r="DND112" s="45"/>
      <c r="DNE112" s="45"/>
      <c r="DNF112" s="45"/>
      <c r="DNG112" s="45"/>
      <c r="DNH112" s="45"/>
      <c r="DNI112" s="45"/>
      <c r="DNJ112" s="45"/>
      <c r="DNK112" s="45"/>
      <c r="DNL112" s="45"/>
      <c r="DNM112" s="45"/>
      <c r="DNN112" s="45"/>
      <c r="DNO112" s="45"/>
      <c r="DNP112" s="45"/>
      <c r="DNQ112" s="45"/>
      <c r="DNR112" s="45"/>
      <c r="DNS112" s="45"/>
      <c r="DNT112" s="45"/>
      <c r="DNU112" s="45"/>
      <c r="DNV112" s="45"/>
      <c r="DNW112" s="45"/>
      <c r="DNX112" s="45"/>
      <c r="DNY112" s="45"/>
      <c r="DNZ112" s="45"/>
      <c r="DOA112" s="45"/>
      <c r="DOB112" s="45"/>
      <c r="DOC112" s="45"/>
      <c r="DOD112" s="45"/>
      <c r="DOE112" s="45"/>
      <c r="DOF112" s="45"/>
      <c r="DOG112" s="45"/>
      <c r="DOH112" s="45"/>
      <c r="DOI112" s="45"/>
      <c r="DOJ112" s="45"/>
      <c r="DOK112" s="45"/>
      <c r="DOL112" s="45"/>
      <c r="DOM112" s="45"/>
      <c r="DON112" s="45"/>
      <c r="DOO112" s="45"/>
      <c r="DOP112" s="45"/>
      <c r="DOQ112" s="45"/>
      <c r="DOR112" s="45"/>
      <c r="DOS112" s="45"/>
      <c r="DOT112" s="45"/>
      <c r="DOU112" s="45"/>
      <c r="DOV112" s="45"/>
      <c r="DOW112" s="45"/>
      <c r="DOX112" s="45"/>
      <c r="DOY112" s="45"/>
      <c r="DOZ112" s="45"/>
      <c r="DPA112" s="45"/>
      <c r="DPB112" s="45"/>
      <c r="DPC112" s="45"/>
      <c r="DPD112" s="45"/>
      <c r="DPE112" s="45"/>
      <c r="DPF112" s="45"/>
      <c r="DPG112" s="45"/>
      <c r="DPH112" s="45"/>
      <c r="DPI112" s="45"/>
      <c r="DPJ112" s="45"/>
      <c r="DPK112" s="45"/>
      <c r="DPL112" s="45"/>
      <c r="DPM112" s="45"/>
      <c r="DPN112" s="45"/>
      <c r="DPO112" s="45"/>
      <c r="DPP112" s="45"/>
      <c r="DPQ112" s="45"/>
      <c r="DPR112" s="45"/>
      <c r="DPS112" s="45"/>
      <c r="DPT112" s="45"/>
      <c r="DPU112" s="45"/>
      <c r="DPV112" s="45"/>
      <c r="DPW112" s="45"/>
      <c r="DPX112" s="45"/>
      <c r="DPY112" s="45"/>
      <c r="DPZ112" s="45"/>
      <c r="DQA112" s="45"/>
      <c r="DQB112" s="45"/>
      <c r="DQC112" s="45"/>
      <c r="DQD112" s="45"/>
      <c r="DQE112" s="45"/>
      <c r="DQF112" s="45"/>
      <c r="DQG112" s="45"/>
      <c r="DQH112" s="45"/>
      <c r="DQI112" s="45"/>
      <c r="DQJ112" s="45"/>
      <c r="DQK112" s="45"/>
      <c r="DQL112" s="45"/>
      <c r="DQM112" s="45"/>
      <c r="DQN112" s="45"/>
      <c r="DQO112" s="45"/>
      <c r="DQP112" s="45"/>
      <c r="DQQ112" s="45"/>
      <c r="DQR112" s="45"/>
      <c r="DQS112" s="45"/>
      <c r="DQT112" s="45"/>
      <c r="DQU112" s="45"/>
      <c r="DQV112" s="45"/>
      <c r="DQW112" s="45"/>
      <c r="DQX112" s="45"/>
      <c r="DQY112" s="45"/>
      <c r="DQZ112" s="45"/>
      <c r="DRA112" s="45"/>
      <c r="DRB112" s="45"/>
      <c r="DRC112" s="45"/>
      <c r="DRD112" s="45"/>
      <c r="DRE112" s="45"/>
      <c r="DRF112" s="45"/>
      <c r="DRG112" s="45"/>
      <c r="DRH112" s="45"/>
      <c r="DRI112" s="45"/>
      <c r="DRJ112" s="45"/>
      <c r="DRK112" s="45"/>
      <c r="DRL112" s="45"/>
      <c r="DRM112" s="45"/>
      <c r="DRN112" s="45"/>
      <c r="DRO112" s="45"/>
      <c r="DRP112" s="45"/>
      <c r="DRQ112" s="45"/>
      <c r="DRR112" s="45"/>
      <c r="DRS112" s="45"/>
      <c r="DRT112" s="45"/>
      <c r="DRU112" s="45"/>
      <c r="DRV112" s="45"/>
      <c r="DRW112" s="45"/>
      <c r="DRX112" s="45"/>
      <c r="DRY112" s="45"/>
      <c r="DRZ112" s="45"/>
      <c r="DSA112" s="45"/>
      <c r="DSB112" s="45"/>
      <c r="DSC112" s="45"/>
      <c r="DSD112" s="45"/>
      <c r="DSE112" s="45"/>
      <c r="DSF112" s="45"/>
      <c r="DSG112" s="45"/>
      <c r="DSH112" s="45"/>
      <c r="DSI112" s="45"/>
      <c r="DSJ112" s="45"/>
      <c r="DSK112" s="45"/>
      <c r="DSL112" s="45"/>
      <c r="DSM112" s="45"/>
      <c r="DSN112" s="45"/>
      <c r="DSO112" s="45"/>
      <c r="DSP112" s="45"/>
      <c r="DSQ112" s="45"/>
      <c r="DSR112" s="45"/>
      <c r="DSS112" s="45"/>
      <c r="DST112" s="45"/>
      <c r="DSU112" s="45"/>
      <c r="DSV112" s="45"/>
      <c r="DSW112" s="45"/>
      <c r="DSX112" s="45"/>
      <c r="DSY112" s="45"/>
      <c r="DSZ112" s="45"/>
      <c r="DTA112" s="45"/>
      <c r="DTB112" s="45"/>
      <c r="DTC112" s="45"/>
      <c r="DTD112" s="45"/>
      <c r="DTE112" s="45"/>
      <c r="DTF112" s="45"/>
      <c r="DTG112" s="45"/>
      <c r="DTH112" s="45"/>
      <c r="DTI112" s="45"/>
      <c r="DTJ112" s="45"/>
      <c r="DTK112" s="45"/>
      <c r="DTL112" s="45"/>
      <c r="DTM112" s="45"/>
      <c r="DTN112" s="45"/>
      <c r="DTO112" s="45"/>
      <c r="DTP112" s="45"/>
      <c r="DTQ112" s="45"/>
      <c r="DTR112" s="45"/>
      <c r="DTS112" s="45"/>
      <c r="DTT112" s="45"/>
      <c r="DTU112" s="45"/>
      <c r="DTV112" s="45"/>
      <c r="DTW112" s="45"/>
      <c r="DTX112" s="45"/>
      <c r="DTY112" s="45"/>
      <c r="DTZ112" s="45"/>
      <c r="DUA112" s="45"/>
      <c r="DUB112" s="45"/>
      <c r="DUC112" s="45"/>
      <c r="DUD112" s="45"/>
      <c r="DUE112" s="45"/>
      <c r="DUF112" s="45"/>
      <c r="DUG112" s="45"/>
      <c r="DUH112" s="45"/>
      <c r="DUI112" s="45"/>
      <c r="DUJ112" s="45"/>
      <c r="DUK112" s="45"/>
      <c r="DUL112" s="45"/>
      <c r="DUM112" s="45"/>
      <c r="DUN112" s="45"/>
      <c r="DUO112" s="45"/>
      <c r="DUP112" s="45"/>
      <c r="DUQ112" s="45"/>
      <c r="DUR112" s="45"/>
      <c r="DUS112" s="45"/>
      <c r="DUT112" s="45"/>
      <c r="DUU112" s="45"/>
      <c r="DUV112" s="45"/>
      <c r="DUW112" s="45"/>
      <c r="DUX112" s="45"/>
      <c r="DUY112" s="45"/>
      <c r="DUZ112" s="45"/>
      <c r="DVA112" s="45"/>
      <c r="DVB112" s="45"/>
      <c r="DVC112" s="45"/>
      <c r="DVD112" s="45"/>
      <c r="DVE112" s="45"/>
      <c r="DVF112" s="45"/>
      <c r="DVG112" s="45"/>
      <c r="DVH112" s="45"/>
      <c r="DVI112" s="45"/>
      <c r="DVJ112" s="45"/>
      <c r="DVK112" s="45"/>
      <c r="DVL112" s="45"/>
      <c r="DVM112" s="45"/>
      <c r="DVN112" s="45"/>
      <c r="DVO112" s="45"/>
      <c r="DVP112" s="45"/>
      <c r="DVQ112" s="45"/>
      <c r="DVR112" s="45"/>
      <c r="DVS112" s="45"/>
      <c r="DVT112" s="45"/>
      <c r="DVU112" s="45"/>
      <c r="DVV112" s="45"/>
      <c r="DVW112" s="45"/>
      <c r="DVX112" s="45"/>
      <c r="DVY112" s="45"/>
      <c r="DVZ112" s="45"/>
      <c r="DWA112" s="45"/>
      <c r="DWB112" s="45"/>
      <c r="DWC112" s="45"/>
      <c r="DWD112" s="45"/>
      <c r="DWE112" s="45"/>
      <c r="DWF112" s="45"/>
      <c r="DWG112" s="45"/>
      <c r="DWH112" s="45"/>
      <c r="DWI112" s="45"/>
      <c r="DWJ112" s="45"/>
      <c r="DWK112" s="45"/>
      <c r="DWL112" s="45"/>
      <c r="DWM112" s="45"/>
      <c r="DWN112" s="45"/>
      <c r="DWO112" s="45"/>
      <c r="DWP112" s="45"/>
      <c r="DWQ112" s="45"/>
      <c r="DWR112" s="45"/>
      <c r="DWS112" s="45"/>
      <c r="DWT112" s="45"/>
      <c r="DWU112" s="45"/>
      <c r="DWV112" s="45"/>
      <c r="DWW112" s="45"/>
      <c r="DWX112" s="45"/>
      <c r="DWY112" s="45"/>
      <c r="DWZ112" s="45"/>
      <c r="DXA112" s="45"/>
      <c r="DXB112" s="45"/>
      <c r="DXC112" s="45"/>
      <c r="DXD112" s="45"/>
      <c r="DXE112" s="45"/>
      <c r="DXF112" s="45"/>
      <c r="DXG112" s="45"/>
      <c r="DXH112" s="45"/>
      <c r="DXI112" s="45"/>
      <c r="DXJ112" s="45"/>
      <c r="DXK112" s="45"/>
      <c r="DXL112" s="45"/>
      <c r="DXM112" s="45"/>
      <c r="DXN112" s="45"/>
      <c r="DXO112" s="45"/>
      <c r="DXP112" s="45"/>
      <c r="DXQ112" s="45"/>
      <c r="DXR112" s="45"/>
      <c r="DXS112" s="45"/>
      <c r="DXT112" s="45"/>
      <c r="DXU112" s="45"/>
      <c r="DXV112" s="45"/>
      <c r="DXW112" s="45"/>
      <c r="DXX112" s="45"/>
      <c r="DXY112" s="45"/>
      <c r="DXZ112" s="45"/>
      <c r="DYA112" s="45"/>
      <c r="DYB112" s="45"/>
      <c r="DYC112" s="45"/>
      <c r="DYD112" s="45"/>
      <c r="DYE112" s="45"/>
      <c r="DYF112" s="45"/>
      <c r="DYG112" s="45"/>
      <c r="DYH112" s="45"/>
      <c r="DYI112" s="45"/>
      <c r="DYJ112" s="45"/>
      <c r="DYK112" s="45"/>
      <c r="DYL112" s="45"/>
      <c r="DYM112" s="45"/>
      <c r="DYN112" s="45"/>
      <c r="DYO112" s="45"/>
      <c r="DYP112" s="45"/>
      <c r="DYQ112" s="45"/>
      <c r="DYR112" s="45"/>
      <c r="DYS112" s="45"/>
      <c r="DYT112" s="45"/>
      <c r="DYU112" s="45"/>
      <c r="DYV112" s="45"/>
      <c r="DYW112" s="45"/>
      <c r="DYX112" s="45"/>
      <c r="DYY112" s="45"/>
      <c r="DYZ112" s="45"/>
      <c r="DZA112" s="45"/>
      <c r="DZB112" s="45"/>
      <c r="DZC112" s="45"/>
      <c r="DZD112" s="45"/>
      <c r="DZE112" s="45"/>
      <c r="DZF112" s="45"/>
      <c r="DZG112" s="45"/>
      <c r="DZH112" s="45"/>
      <c r="DZI112" s="45"/>
      <c r="DZJ112" s="45"/>
      <c r="DZK112" s="45"/>
      <c r="DZL112" s="45"/>
      <c r="DZM112" s="45"/>
      <c r="DZN112" s="45"/>
      <c r="DZO112" s="45"/>
      <c r="DZP112" s="45"/>
      <c r="DZQ112" s="45"/>
      <c r="DZR112" s="45"/>
      <c r="DZS112" s="45"/>
      <c r="DZT112" s="45"/>
      <c r="DZU112" s="45"/>
      <c r="DZV112" s="45"/>
      <c r="DZW112" s="45"/>
      <c r="DZX112" s="45"/>
      <c r="DZY112" s="45"/>
      <c r="DZZ112" s="45"/>
      <c r="EAA112" s="45"/>
      <c r="EAB112" s="45"/>
      <c r="EAC112" s="45"/>
      <c r="EAD112" s="45"/>
      <c r="EAE112" s="45"/>
      <c r="EAF112" s="45"/>
      <c r="EAG112" s="45"/>
      <c r="EAH112" s="45"/>
      <c r="EAI112" s="45"/>
      <c r="EAJ112" s="45"/>
      <c r="EAK112" s="45"/>
      <c r="EAL112" s="45"/>
      <c r="EAM112" s="45"/>
      <c r="EAN112" s="45"/>
      <c r="EAO112" s="45"/>
      <c r="EAP112" s="45"/>
      <c r="EAQ112" s="45"/>
      <c r="EAR112" s="45"/>
      <c r="EAS112" s="45"/>
      <c r="EAT112" s="45"/>
      <c r="EAU112" s="45"/>
      <c r="EAV112" s="45"/>
      <c r="EAW112" s="45"/>
      <c r="EAX112" s="45"/>
      <c r="EAY112" s="45"/>
      <c r="EAZ112" s="45"/>
      <c r="EBA112" s="45"/>
      <c r="EBB112" s="45"/>
      <c r="EBC112" s="45"/>
      <c r="EBD112" s="45"/>
      <c r="EBE112" s="45"/>
      <c r="EBF112" s="45"/>
      <c r="EBG112" s="45"/>
      <c r="EBH112" s="45"/>
      <c r="EBI112" s="45"/>
      <c r="EBJ112" s="45"/>
      <c r="EBK112" s="45"/>
      <c r="EBL112" s="45"/>
      <c r="EBM112" s="45"/>
      <c r="EBN112" s="45"/>
      <c r="EBO112" s="45"/>
      <c r="EBP112" s="45"/>
      <c r="EBQ112" s="45"/>
      <c r="EBR112" s="45"/>
      <c r="EBS112" s="45"/>
      <c r="EBT112" s="45"/>
      <c r="EBU112" s="45"/>
      <c r="EBV112" s="45"/>
      <c r="EBW112" s="45"/>
      <c r="EBX112" s="45"/>
      <c r="EBY112" s="45"/>
      <c r="EBZ112" s="45"/>
      <c r="ECA112" s="45"/>
      <c r="ECB112" s="45"/>
      <c r="ECC112" s="45"/>
      <c r="ECD112" s="45"/>
      <c r="ECE112" s="45"/>
      <c r="ECF112" s="45"/>
      <c r="ECG112" s="45"/>
      <c r="ECH112" s="45"/>
      <c r="ECI112" s="45"/>
      <c r="ECJ112" s="45"/>
      <c r="ECK112" s="45"/>
      <c r="ECL112" s="45"/>
      <c r="ECM112" s="45"/>
      <c r="ECN112" s="45"/>
      <c r="ECO112" s="45"/>
      <c r="ECP112" s="45"/>
      <c r="ECQ112" s="45"/>
      <c r="ECR112" s="45"/>
      <c r="ECS112" s="45"/>
      <c r="ECT112" s="45"/>
      <c r="ECU112" s="45"/>
      <c r="ECV112" s="45"/>
      <c r="ECW112" s="45"/>
      <c r="ECX112" s="45"/>
      <c r="ECY112" s="45"/>
      <c r="ECZ112" s="45"/>
      <c r="EDA112" s="45"/>
      <c r="EDB112" s="45"/>
      <c r="EDC112" s="45"/>
      <c r="EDD112" s="45"/>
      <c r="EDE112" s="45"/>
      <c r="EDF112" s="45"/>
      <c r="EDG112" s="45"/>
      <c r="EDH112" s="45"/>
      <c r="EDI112" s="45"/>
      <c r="EDJ112" s="45"/>
      <c r="EDK112" s="45"/>
      <c r="EDL112" s="45"/>
      <c r="EDM112" s="45"/>
      <c r="EDN112" s="45"/>
      <c r="EDO112" s="45"/>
      <c r="EDP112" s="45"/>
      <c r="EDQ112" s="45"/>
      <c r="EDR112" s="45"/>
      <c r="EDS112" s="45"/>
      <c r="EDT112" s="45"/>
      <c r="EDU112" s="45"/>
      <c r="EDV112" s="45"/>
      <c r="EDW112" s="45"/>
      <c r="EDX112" s="45"/>
      <c r="EDY112" s="45"/>
      <c r="EDZ112" s="45"/>
      <c r="EEA112" s="45"/>
      <c r="EEB112" s="45"/>
      <c r="EEC112" s="45"/>
      <c r="EED112" s="45"/>
      <c r="EEE112" s="45"/>
      <c r="EEF112" s="45"/>
      <c r="EEG112" s="45"/>
      <c r="EEH112" s="45"/>
      <c r="EEI112" s="45"/>
      <c r="EEJ112" s="45"/>
      <c r="EEK112" s="45"/>
      <c r="EEL112" s="45"/>
      <c r="EEM112" s="45"/>
      <c r="EEN112" s="45"/>
      <c r="EEO112" s="45"/>
      <c r="EEP112" s="45"/>
      <c r="EEQ112" s="45"/>
      <c r="EER112" s="45"/>
      <c r="EES112" s="45"/>
      <c r="EET112" s="45"/>
      <c r="EEU112" s="45"/>
      <c r="EEV112" s="45"/>
      <c r="EEW112" s="45"/>
      <c r="EEX112" s="45"/>
      <c r="EEY112" s="45"/>
      <c r="EEZ112" s="45"/>
      <c r="EFA112" s="45"/>
      <c r="EFB112" s="45"/>
      <c r="EFC112" s="45"/>
      <c r="EFD112" s="45"/>
      <c r="EFE112" s="45"/>
      <c r="EFF112" s="45"/>
      <c r="EFG112" s="45"/>
      <c r="EFH112" s="45"/>
      <c r="EFI112" s="45"/>
      <c r="EFJ112" s="45"/>
      <c r="EFK112" s="45"/>
      <c r="EFL112" s="45"/>
      <c r="EFM112" s="45"/>
      <c r="EFN112" s="45"/>
      <c r="EFO112" s="45"/>
      <c r="EFP112" s="45"/>
      <c r="EFQ112" s="45"/>
      <c r="EFR112" s="45"/>
      <c r="EFS112" s="45"/>
      <c r="EFT112" s="45"/>
      <c r="EFU112" s="45"/>
      <c r="EFV112" s="45"/>
      <c r="EFW112" s="45"/>
      <c r="EFX112" s="45"/>
      <c r="EFY112" s="45"/>
      <c r="EFZ112" s="45"/>
      <c r="EGA112" s="45"/>
      <c r="EGB112" s="45"/>
      <c r="EGC112" s="45"/>
      <c r="EGD112" s="45"/>
      <c r="EGE112" s="45"/>
      <c r="EGF112" s="45"/>
      <c r="EGG112" s="45"/>
      <c r="EGH112" s="45"/>
      <c r="EGI112" s="45"/>
      <c r="EGJ112" s="45"/>
      <c r="EGK112" s="45"/>
      <c r="EGL112" s="45"/>
      <c r="EGM112" s="45"/>
      <c r="EGN112" s="45"/>
      <c r="EGO112" s="45"/>
      <c r="EGP112" s="45"/>
      <c r="EGQ112" s="45"/>
      <c r="EGR112" s="45"/>
      <c r="EGS112" s="45"/>
      <c r="EGT112" s="45"/>
      <c r="EGU112" s="45"/>
      <c r="EGV112" s="45"/>
      <c r="EGW112" s="45"/>
      <c r="EGX112" s="45"/>
      <c r="EGY112" s="45"/>
      <c r="EGZ112" s="45"/>
      <c r="EHA112" s="45"/>
      <c r="EHB112" s="45"/>
      <c r="EHC112" s="45"/>
      <c r="EHD112" s="45"/>
      <c r="EHE112" s="45"/>
      <c r="EHF112" s="45"/>
      <c r="EHG112" s="45"/>
      <c r="EHH112" s="45"/>
      <c r="EHI112" s="45"/>
      <c r="EHJ112" s="45"/>
      <c r="EHK112" s="45"/>
      <c r="EHL112" s="45"/>
      <c r="EHM112" s="45"/>
      <c r="EHN112" s="45"/>
      <c r="EHO112" s="45"/>
      <c r="EHP112" s="45"/>
      <c r="EHQ112" s="45"/>
      <c r="EHR112" s="45"/>
      <c r="EHS112" s="45"/>
      <c r="EHT112" s="45"/>
      <c r="EHU112" s="45"/>
      <c r="EHV112" s="45"/>
      <c r="EHW112" s="45"/>
      <c r="EHX112" s="45"/>
      <c r="EHY112" s="45"/>
      <c r="EHZ112" s="45"/>
      <c r="EIA112" s="45"/>
      <c r="EIB112" s="45"/>
      <c r="EIC112" s="45"/>
      <c r="EID112" s="45"/>
      <c r="EIE112" s="45"/>
      <c r="EIF112" s="45"/>
      <c r="EIG112" s="45"/>
      <c r="EIH112" s="45"/>
      <c r="EII112" s="45"/>
      <c r="EIJ112" s="45"/>
      <c r="EIK112" s="45"/>
      <c r="EIL112" s="45"/>
      <c r="EIM112" s="45"/>
      <c r="EIN112" s="45"/>
      <c r="EIO112" s="45"/>
      <c r="EIP112" s="45"/>
      <c r="EIQ112" s="45"/>
      <c r="EIR112" s="45"/>
      <c r="EIS112" s="45"/>
      <c r="EIT112" s="45"/>
      <c r="EIU112" s="45"/>
      <c r="EIV112" s="45"/>
      <c r="EIW112" s="45"/>
      <c r="EIX112" s="45"/>
      <c r="EIY112" s="45"/>
      <c r="EIZ112" s="45"/>
      <c r="EJA112" s="45"/>
      <c r="EJB112" s="45"/>
      <c r="EJC112" s="45"/>
      <c r="EJD112" s="45"/>
      <c r="EJE112" s="45"/>
      <c r="EJF112" s="45"/>
      <c r="EJG112" s="45"/>
      <c r="EJH112" s="45"/>
      <c r="EJI112" s="45"/>
      <c r="EJJ112" s="45"/>
      <c r="EJK112" s="45"/>
      <c r="EJL112" s="45"/>
      <c r="EJM112" s="45"/>
      <c r="EJN112" s="45"/>
      <c r="EJO112" s="45"/>
      <c r="EJP112" s="45"/>
      <c r="EJQ112" s="45"/>
      <c r="EJR112" s="45"/>
      <c r="EJS112" s="45"/>
      <c r="EJT112" s="45"/>
      <c r="EJU112" s="45"/>
      <c r="EJV112" s="45"/>
      <c r="EJW112" s="45"/>
      <c r="EJX112" s="45"/>
      <c r="EJY112" s="45"/>
      <c r="EJZ112" s="45"/>
      <c r="EKA112" s="45"/>
      <c r="EKB112" s="45"/>
      <c r="EKC112" s="45"/>
      <c r="EKD112" s="45"/>
      <c r="EKE112" s="45"/>
      <c r="EKF112" s="45"/>
      <c r="EKG112" s="45"/>
      <c r="EKH112" s="45"/>
      <c r="EKI112" s="45"/>
      <c r="EKJ112" s="45"/>
      <c r="EKK112" s="45"/>
      <c r="EKL112" s="45"/>
      <c r="EKM112" s="45"/>
      <c r="EKN112" s="45"/>
      <c r="EKO112" s="45"/>
      <c r="EKP112" s="45"/>
      <c r="EKQ112" s="45"/>
      <c r="EKR112" s="45"/>
      <c r="EKS112" s="45"/>
      <c r="EKT112" s="45"/>
      <c r="EKU112" s="45"/>
      <c r="EKV112" s="45"/>
      <c r="EKW112" s="45"/>
      <c r="EKX112" s="45"/>
      <c r="EKY112" s="45"/>
      <c r="EKZ112" s="45"/>
      <c r="ELA112" s="45"/>
      <c r="ELB112" s="45"/>
      <c r="ELC112" s="45"/>
      <c r="ELD112" s="45"/>
      <c r="ELE112" s="45"/>
      <c r="ELF112" s="45"/>
      <c r="ELG112" s="45"/>
      <c r="ELH112" s="45"/>
      <c r="ELI112" s="45"/>
      <c r="ELJ112" s="45"/>
      <c r="ELK112" s="45"/>
      <c r="ELL112" s="45"/>
      <c r="ELM112" s="45"/>
      <c r="ELN112" s="45"/>
      <c r="ELO112" s="45"/>
      <c r="ELP112" s="45"/>
      <c r="ELQ112" s="45"/>
      <c r="ELR112" s="45"/>
      <c r="ELS112" s="45"/>
      <c r="ELT112" s="45"/>
      <c r="ELU112" s="45"/>
      <c r="ELV112" s="45"/>
      <c r="ELW112" s="45"/>
      <c r="ELX112" s="45"/>
      <c r="ELY112" s="45"/>
      <c r="ELZ112" s="45"/>
      <c r="EMA112" s="45"/>
      <c r="EMB112" s="45"/>
      <c r="EMC112" s="45"/>
      <c r="EMD112" s="45"/>
      <c r="EME112" s="45"/>
      <c r="EMF112" s="45"/>
      <c r="EMG112" s="45"/>
      <c r="EMH112" s="45"/>
      <c r="EMI112" s="45"/>
      <c r="EMJ112" s="45"/>
      <c r="EMK112" s="45"/>
      <c r="EML112" s="45"/>
      <c r="EMM112" s="45"/>
      <c r="EMN112" s="45"/>
      <c r="EMO112" s="45"/>
      <c r="EMP112" s="45"/>
      <c r="EMQ112" s="45"/>
      <c r="EMR112" s="45"/>
      <c r="EMS112" s="45"/>
      <c r="EMT112" s="45"/>
      <c r="EMU112" s="45"/>
      <c r="EMV112" s="45"/>
      <c r="EMW112" s="45"/>
      <c r="EMX112" s="45"/>
      <c r="EMY112" s="45"/>
      <c r="EMZ112" s="45"/>
      <c r="ENA112" s="45"/>
      <c r="ENB112" s="45"/>
      <c r="ENC112" s="45"/>
      <c r="END112" s="45"/>
      <c r="ENE112" s="45"/>
      <c r="ENF112" s="45"/>
      <c r="ENG112" s="45"/>
      <c r="ENH112" s="45"/>
      <c r="ENI112" s="45"/>
      <c r="ENJ112" s="45"/>
      <c r="ENK112" s="45"/>
      <c r="ENL112" s="45"/>
      <c r="ENM112" s="45"/>
      <c r="ENN112" s="45"/>
      <c r="ENO112" s="45"/>
      <c r="ENP112" s="45"/>
      <c r="ENQ112" s="45"/>
      <c r="ENR112" s="45"/>
      <c r="ENS112" s="45"/>
      <c r="ENT112" s="45"/>
      <c r="ENU112" s="45"/>
      <c r="ENV112" s="45"/>
      <c r="ENW112" s="45"/>
      <c r="ENX112" s="45"/>
      <c r="ENY112" s="45"/>
      <c r="ENZ112" s="45"/>
      <c r="EOA112" s="45"/>
      <c r="EOB112" s="45"/>
      <c r="EOC112" s="45"/>
      <c r="EOD112" s="45"/>
      <c r="EOE112" s="45"/>
      <c r="EOF112" s="45"/>
      <c r="EOG112" s="45"/>
      <c r="EOH112" s="45"/>
      <c r="EOI112" s="45"/>
      <c r="EOJ112" s="45"/>
      <c r="EOK112" s="45"/>
      <c r="EOL112" s="45"/>
      <c r="EOM112" s="45"/>
      <c r="EON112" s="45"/>
      <c r="EOO112" s="45"/>
      <c r="EOP112" s="45"/>
      <c r="EOQ112" s="45"/>
      <c r="EOR112" s="45"/>
      <c r="EOS112" s="45"/>
      <c r="EOT112" s="45"/>
      <c r="EOU112" s="45"/>
      <c r="EOV112" s="45"/>
      <c r="EOW112" s="45"/>
      <c r="EOX112" s="45"/>
      <c r="EOY112" s="45"/>
      <c r="EOZ112" s="45"/>
      <c r="EPA112" s="45"/>
      <c r="EPB112" s="45"/>
      <c r="EPC112" s="45"/>
      <c r="EPD112" s="45"/>
      <c r="EPE112" s="45"/>
      <c r="EPF112" s="45"/>
      <c r="EPG112" s="45"/>
      <c r="EPH112" s="45"/>
      <c r="EPI112" s="45"/>
      <c r="EPJ112" s="45"/>
      <c r="EPK112" s="45"/>
      <c r="EPL112" s="45"/>
      <c r="EPM112" s="45"/>
      <c r="EPN112" s="45"/>
      <c r="EPO112" s="45"/>
      <c r="EPP112" s="45"/>
      <c r="EPQ112" s="45"/>
      <c r="EPR112" s="45"/>
      <c r="EPS112" s="45"/>
      <c r="EPT112" s="45"/>
      <c r="EPU112" s="45"/>
      <c r="EPV112" s="45"/>
      <c r="EPW112" s="45"/>
      <c r="EPX112" s="45"/>
      <c r="EPY112" s="45"/>
      <c r="EPZ112" s="45"/>
      <c r="EQA112" s="45"/>
      <c r="EQB112" s="45"/>
      <c r="EQC112" s="45"/>
      <c r="EQD112" s="45"/>
      <c r="EQE112" s="45"/>
      <c r="EQF112" s="45"/>
      <c r="EQG112" s="45"/>
      <c r="EQH112" s="45"/>
      <c r="EQI112" s="45"/>
      <c r="EQJ112" s="45"/>
      <c r="EQK112" s="45"/>
      <c r="EQL112" s="45"/>
      <c r="EQM112" s="45"/>
      <c r="EQN112" s="45"/>
      <c r="EQO112" s="45"/>
      <c r="EQP112" s="45"/>
      <c r="EQQ112" s="45"/>
      <c r="EQR112" s="45"/>
      <c r="EQS112" s="45"/>
      <c r="EQT112" s="45"/>
      <c r="EQU112" s="45"/>
      <c r="EQV112" s="45"/>
      <c r="EQW112" s="45"/>
      <c r="EQX112" s="45"/>
      <c r="EQY112" s="45"/>
      <c r="EQZ112" s="45"/>
      <c r="ERA112" s="45"/>
      <c r="ERB112" s="45"/>
      <c r="ERC112" s="45"/>
      <c r="ERD112" s="45"/>
      <c r="ERE112" s="45"/>
      <c r="ERF112" s="45"/>
      <c r="ERG112" s="45"/>
      <c r="ERH112" s="45"/>
      <c r="ERI112" s="45"/>
      <c r="ERJ112" s="45"/>
      <c r="ERK112" s="45"/>
      <c r="ERL112" s="45"/>
      <c r="ERM112" s="45"/>
      <c r="ERN112" s="45"/>
      <c r="ERO112" s="45"/>
      <c r="ERP112" s="45"/>
      <c r="ERQ112" s="45"/>
      <c r="ERR112" s="45"/>
      <c r="ERS112" s="45"/>
      <c r="ERT112" s="45"/>
      <c r="ERU112" s="45"/>
      <c r="ERV112" s="45"/>
      <c r="ERW112" s="45"/>
      <c r="ERX112" s="45"/>
      <c r="ERY112" s="45"/>
      <c r="ERZ112" s="45"/>
      <c r="ESA112" s="45"/>
      <c r="ESB112" s="45"/>
      <c r="ESC112" s="45"/>
      <c r="ESD112" s="45"/>
      <c r="ESE112" s="45"/>
      <c r="ESF112" s="45"/>
      <c r="ESG112" s="45"/>
      <c r="ESH112" s="45"/>
      <c r="ESI112" s="45"/>
      <c r="ESJ112" s="45"/>
      <c r="ESK112" s="45"/>
      <c r="ESL112" s="45"/>
      <c r="ESM112" s="45"/>
      <c r="ESN112" s="45"/>
      <c r="ESO112" s="45"/>
      <c r="ESP112" s="45"/>
      <c r="ESQ112" s="45"/>
      <c r="ESR112" s="45"/>
      <c r="ESS112" s="45"/>
      <c r="EST112" s="45"/>
      <c r="ESU112" s="45"/>
      <c r="ESV112" s="45"/>
      <c r="ESW112" s="45"/>
      <c r="ESX112" s="45"/>
      <c r="ESY112" s="45"/>
      <c r="ESZ112" s="45"/>
      <c r="ETA112" s="45"/>
      <c r="ETB112" s="45"/>
      <c r="ETC112" s="45"/>
      <c r="ETD112" s="45"/>
      <c r="ETE112" s="45"/>
      <c r="ETF112" s="45"/>
      <c r="ETG112" s="45"/>
      <c r="ETH112" s="45"/>
      <c r="ETI112" s="45"/>
      <c r="ETJ112" s="45"/>
      <c r="ETK112" s="45"/>
      <c r="ETL112" s="45"/>
      <c r="ETM112" s="45"/>
      <c r="ETN112" s="45"/>
      <c r="ETO112" s="45"/>
      <c r="ETP112" s="45"/>
      <c r="ETQ112" s="45"/>
      <c r="ETR112" s="45"/>
      <c r="ETS112" s="45"/>
      <c r="ETT112" s="45"/>
      <c r="ETU112" s="45"/>
      <c r="ETV112" s="45"/>
      <c r="ETW112" s="45"/>
      <c r="ETX112" s="45"/>
      <c r="ETY112" s="45"/>
      <c r="ETZ112" s="45"/>
      <c r="EUA112" s="45"/>
      <c r="EUB112" s="45"/>
      <c r="EUC112" s="45"/>
      <c r="EUD112" s="45"/>
      <c r="EUE112" s="45"/>
      <c r="EUF112" s="45"/>
      <c r="EUG112" s="45"/>
      <c r="EUH112" s="45"/>
      <c r="EUI112" s="45"/>
      <c r="EUJ112" s="45"/>
      <c r="EUK112" s="45"/>
      <c r="EUL112" s="45"/>
      <c r="EUM112" s="45"/>
      <c r="EUN112" s="45"/>
      <c r="EUO112" s="45"/>
      <c r="EUP112" s="45"/>
      <c r="EUQ112" s="45"/>
      <c r="EUR112" s="45"/>
      <c r="EUS112" s="45"/>
      <c r="EUT112" s="45"/>
      <c r="EUU112" s="45"/>
      <c r="EUV112" s="45"/>
      <c r="EUW112" s="45"/>
      <c r="EUX112" s="45"/>
      <c r="EUY112" s="45"/>
      <c r="EUZ112" s="45"/>
      <c r="EVA112" s="45"/>
      <c r="EVB112" s="45"/>
      <c r="EVC112" s="45"/>
      <c r="EVD112" s="45"/>
      <c r="EVE112" s="45"/>
      <c r="EVF112" s="45"/>
      <c r="EVG112" s="45"/>
      <c r="EVH112" s="45"/>
      <c r="EVI112" s="45"/>
      <c r="EVJ112" s="45"/>
      <c r="EVK112" s="45"/>
      <c r="EVL112" s="45"/>
      <c r="EVM112" s="45"/>
      <c r="EVN112" s="45"/>
      <c r="EVO112" s="45"/>
      <c r="EVP112" s="45"/>
      <c r="EVQ112" s="45"/>
      <c r="EVR112" s="45"/>
      <c r="EVS112" s="45"/>
      <c r="EVT112" s="45"/>
      <c r="EVU112" s="45"/>
      <c r="EVV112" s="45"/>
      <c r="EVW112" s="45"/>
      <c r="EVX112" s="45"/>
      <c r="EVY112" s="45"/>
      <c r="EVZ112" s="45"/>
      <c r="EWA112" s="45"/>
      <c r="EWB112" s="45"/>
      <c r="EWC112" s="45"/>
      <c r="EWD112" s="45"/>
      <c r="EWE112" s="45"/>
      <c r="EWF112" s="45"/>
      <c r="EWG112" s="45"/>
      <c r="EWH112" s="45"/>
      <c r="EWI112" s="45"/>
      <c r="EWJ112" s="45"/>
      <c r="EWK112" s="45"/>
      <c r="EWL112" s="45"/>
      <c r="EWM112" s="45"/>
      <c r="EWN112" s="45"/>
      <c r="EWO112" s="45"/>
      <c r="EWP112" s="45"/>
      <c r="EWQ112" s="45"/>
      <c r="EWR112" s="45"/>
      <c r="EWS112" s="45"/>
      <c r="EWT112" s="45"/>
      <c r="EWU112" s="45"/>
      <c r="EWV112" s="45"/>
      <c r="EWW112" s="45"/>
      <c r="EWX112" s="45"/>
      <c r="EWY112" s="45"/>
      <c r="EWZ112" s="45"/>
      <c r="EXA112" s="45"/>
      <c r="EXB112" s="45"/>
      <c r="EXC112" s="45"/>
      <c r="EXD112" s="45"/>
      <c r="EXE112" s="45"/>
      <c r="EXF112" s="45"/>
      <c r="EXG112" s="45"/>
      <c r="EXH112" s="45"/>
      <c r="EXI112" s="45"/>
      <c r="EXJ112" s="45"/>
      <c r="EXK112" s="45"/>
      <c r="EXL112" s="45"/>
      <c r="EXM112" s="45"/>
      <c r="EXN112" s="45"/>
      <c r="EXO112" s="45"/>
      <c r="EXP112" s="45"/>
      <c r="EXQ112" s="45"/>
      <c r="EXR112" s="45"/>
      <c r="EXS112" s="45"/>
      <c r="EXT112" s="45"/>
      <c r="EXU112" s="45"/>
      <c r="EXV112" s="45"/>
      <c r="EXW112" s="45"/>
      <c r="EXX112" s="45"/>
      <c r="EXY112" s="45"/>
      <c r="EXZ112" s="45"/>
      <c r="EYA112" s="45"/>
      <c r="EYB112" s="45"/>
      <c r="EYC112" s="45"/>
      <c r="EYD112" s="45"/>
      <c r="EYE112" s="45"/>
      <c r="EYF112" s="45"/>
      <c r="EYG112" s="45"/>
      <c r="EYH112" s="45"/>
      <c r="EYI112" s="45"/>
      <c r="EYJ112" s="45"/>
      <c r="EYK112" s="45"/>
      <c r="EYL112" s="45"/>
      <c r="EYM112" s="45"/>
      <c r="EYN112" s="45"/>
      <c r="EYO112" s="45"/>
      <c r="EYP112" s="45"/>
      <c r="EYQ112" s="45"/>
      <c r="EYR112" s="45"/>
      <c r="EYS112" s="45"/>
      <c r="EYT112" s="45"/>
      <c r="EYU112" s="45"/>
      <c r="EYV112" s="45"/>
      <c r="EYW112" s="45"/>
      <c r="EYX112" s="45"/>
      <c r="EYY112" s="45"/>
      <c r="EYZ112" s="45"/>
      <c r="EZA112" s="45"/>
      <c r="EZB112" s="45"/>
      <c r="EZC112" s="45"/>
      <c r="EZD112" s="45"/>
      <c r="EZE112" s="45"/>
      <c r="EZF112" s="45"/>
      <c r="EZG112" s="45"/>
      <c r="EZH112" s="45"/>
      <c r="EZI112" s="45"/>
      <c r="EZJ112" s="45"/>
      <c r="EZK112" s="45"/>
      <c r="EZL112" s="45"/>
      <c r="EZM112" s="45"/>
      <c r="EZN112" s="45"/>
      <c r="EZO112" s="45"/>
      <c r="EZP112" s="45"/>
      <c r="EZQ112" s="45"/>
      <c r="EZR112" s="45"/>
      <c r="EZS112" s="45"/>
      <c r="EZT112" s="45"/>
      <c r="EZU112" s="45"/>
      <c r="EZV112" s="45"/>
      <c r="EZW112" s="45"/>
      <c r="EZX112" s="45"/>
      <c r="EZY112" s="45"/>
      <c r="EZZ112" s="45"/>
      <c r="FAA112" s="45"/>
      <c r="FAB112" s="45"/>
      <c r="FAC112" s="45"/>
      <c r="FAD112" s="45"/>
      <c r="FAE112" s="45"/>
      <c r="FAF112" s="45"/>
      <c r="FAG112" s="45"/>
      <c r="FAH112" s="45"/>
      <c r="FAI112" s="45"/>
      <c r="FAJ112" s="45"/>
      <c r="FAK112" s="45"/>
      <c r="FAL112" s="45"/>
      <c r="FAM112" s="45"/>
      <c r="FAN112" s="45"/>
      <c r="FAO112" s="45"/>
      <c r="FAP112" s="45"/>
      <c r="FAQ112" s="45"/>
      <c r="FAR112" s="45"/>
      <c r="FAS112" s="45"/>
      <c r="FAT112" s="45"/>
      <c r="FAU112" s="45"/>
      <c r="FAV112" s="45"/>
      <c r="FAW112" s="45"/>
      <c r="FAX112" s="45"/>
      <c r="FAY112" s="45"/>
      <c r="FAZ112" s="45"/>
      <c r="FBA112" s="45"/>
      <c r="FBB112" s="45"/>
      <c r="FBC112" s="45"/>
      <c r="FBD112" s="45"/>
      <c r="FBE112" s="45"/>
      <c r="FBF112" s="45"/>
      <c r="FBG112" s="45"/>
      <c r="FBH112" s="45"/>
      <c r="FBI112" s="45"/>
      <c r="FBJ112" s="45"/>
      <c r="FBK112" s="45"/>
      <c r="FBL112" s="45"/>
      <c r="FBM112" s="45"/>
      <c r="FBN112" s="45"/>
      <c r="FBO112" s="45"/>
      <c r="FBP112" s="45"/>
      <c r="FBQ112" s="45"/>
      <c r="FBR112" s="45"/>
      <c r="FBS112" s="45"/>
      <c r="FBT112" s="45"/>
      <c r="FBU112" s="45"/>
      <c r="FBV112" s="45"/>
      <c r="FBW112" s="45"/>
      <c r="FBX112" s="45"/>
      <c r="FBY112" s="45"/>
      <c r="FBZ112" s="45"/>
      <c r="FCA112" s="45"/>
      <c r="FCB112" s="45"/>
      <c r="FCC112" s="45"/>
      <c r="FCD112" s="45"/>
      <c r="FCE112" s="45"/>
      <c r="FCF112" s="45"/>
      <c r="FCG112" s="45"/>
      <c r="FCH112" s="45"/>
      <c r="FCI112" s="45"/>
      <c r="FCJ112" s="45"/>
      <c r="FCK112" s="45"/>
      <c r="FCL112" s="45"/>
      <c r="FCM112" s="45"/>
      <c r="FCN112" s="45"/>
      <c r="FCO112" s="45"/>
      <c r="FCP112" s="45"/>
      <c r="FCQ112" s="45"/>
      <c r="FCR112" s="45"/>
      <c r="FCS112" s="45"/>
      <c r="FCT112" s="45"/>
      <c r="FCU112" s="45"/>
      <c r="FCV112" s="45"/>
      <c r="FCW112" s="45"/>
      <c r="FCX112" s="45"/>
      <c r="FCY112" s="45"/>
      <c r="FCZ112" s="45"/>
      <c r="FDA112" s="45"/>
      <c r="FDB112" s="45"/>
      <c r="FDC112" s="45"/>
      <c r="FDD112" s="45"/>
      <c r="FDE112" s="45"/>
      <c r="FDF112" s="45"/>
      <c r="FDG112" s="45"/>
      <c r="FDH112" s="45"/>
      <c r="FDI112" s="45"/>
      <c r="FDJ112" s="45"/>
      <c r="FDK112" s="45"/>
      <c r="FDL112" s="45"/>
      <c r="FDM112" s="45"/>
      <c r="FDN112" s="45"/>
      <c r="FDO112" s="45"/>
      <c r="FDP112" s="45"/>
      <c r="FDQ112" s="45"/>
      <c r="FDR112" s="45"/>
      <c r="FDS112" s="45"/>
      <c r="FDT112" s="45"/>
      <c r="FDU112" s="45"/>
      <c r="FDV112" s="45"/>
      <c r="FDW112" s="45"/>
      <c r="FDX112" s="45"/>
      <c r="FDY112" s="45"/>
      <c r="FDZ112" s="45"/>
      <c r="FEA112" s="45"/>
      <c r="FEB112" s="45"/>
      <c r="FEC112" s="45"/>
      <c r="FED112" s="45"/>
      <c r="FEE112" s="45"/>
      <c r="FEF112" s="45"/>
      <c r="FEG112" s="45"/>
      <c r="FEH112" s="45"/>
      <c r="FEI112" s="45"/>
      <c r="FEJ112" s="45"/>
      <c r="FEK112" s="45"/>
      <c r="FEL112" s="45"/>
      <c r="FEM112" s="45"/>
      <c r="FEN112" s="45"/>
      <c r="FEO112" s="45"/>
      <c r="FEP112" s="45"/>
      <c r="FEQ112" s="45"/>
      <c r="FER112" s="45"/>
      <c r="FES112" s="45"/>
      <c r="FET112" s="45"/>
      <c r="FEU112" s="45"/>
      <c r="FEV112" s="45"/>
      <c r="FEW112" s="45"/>
      <c r="FEX112" s="45"/>
      <c r="FEY112" s="45"/>
      <c r="FEZ112" s="45"/>
      <c r="FFA112" s="45"/>
      <c r="FFB112" s="45"/>
      <c r="FFC112" s="45"/>
      <c r="FFD112" s="45"/>
      <c r="FFE112" s="45"/>
      <c r="FFF112" s="45"/>
      <c r="FFG112" s="45"/>
      <c r="FFH112" s="45"/>
      <c r="FFI112" s="45"/>
      <c r="FFJ112" s="45"/>
      <c r="FFK112" s="45"/>
      <c r="FFL112" s="45"/>
      <c r="FFM112" s="45"/>
      <c r="FFN112" s="45"/>
      <c r="FFO112" s="45"/>
      <c r="FFP112" s="45"/>
      <c r="FFQ112" s="45"/>
      <c r="FFR112" s="45"/>
      <c r="FFS112" s="45"/>
      <c r="FFT112" s="45"/>
      <c r="FFU112" s="45"/>
      <c r="FFV112" s="45"/>
      <c r="FFW112" s="45"/>
      <c r="FFX112" s="45"/>
      <c r="FFY112" s="45"/>
      <c r="FFZ112" s="45"/>
      <c r="FGA112" s="45"/>
      <c r="FGB112" s="45"/>
      <c r="FGC112" s="45"/>
      <c r="FGD112" s="45"/>
      <c r="FGE112" s="45"/>
      <c r="FGF112" s="45"/>
      <c r="FGG112" s="45"/>
      <c r="FGH112" s="45"/>
      <c r="FGI112" s="45"/>
      <c r="FGJ112" s="45"/>
      <c r="FGK112" s="45"/>
      <c r="FGL112" s="45"/>
      <c r="FGM112" s="45"/>
      <c r="FGN112" s="45"/>
      <c r="FGO112" s="45"/>
      <c r="FGP112" s="45"/>
      <c r="FGQ112" s="45"/>
      <c r="FGR112" s="45"/>
      <c r="FGS112" s="45"/>
      <c r="FGT112" s="45"/>
      <c r="FGU112" s="45"/>
      <c r="FGV112" s="45"/>
      <c r="FGW112" s="45"/>
      <c r="FGX112" s="45"/>
      <c r="FGY112" s="45"/>
      <c r="FGZ112" s="45"/>
      <c r="FHA112" s="45"/>
      <c r="FHB112" s="45"/>
      <c r="FHC112" s="45"/>
      <c r="FHD112" s="45"/>
      <c r="FHE112" s="45"/>
      <c r="FHF112" s="45"/>
      <c r="FHG112" s="45"/>
      <c r="FHH112" s="45"/>
      <c r="FHI112" s="45"/>
      <c r="FHJ112" s="45"/>
      <c r="FHK112" s="45"/>
      <c r="FHL112" s="45"/>
      <c r="FHM112" s="45"/>
      <c r="FHN112" s="45"/>
      <c r="FHO112" s="45"/>
      <c r="FHP112" s="45"/>
      <c r="FHQ112" s="45"/>
      <c r="FHR112" s="45"/>
      <c r="FHS112" s="45"/>
      <c r="FHT112" s="45"/>
      <c r="FHU112" s="45"/>
      <c r="FHV112" s="45"/>
      <c r="FHW112" s="45"/>
      <c r="FHX112" s="45"/>
      <c r="FHY112" s="45"/>
      <c r="FHZ112" s="45"/>
      <c r="FIA112" s="45"/>
      <c r="FIB112" s="45"/>
      <c r="FIC112" s="45"/>
      <c r="FID112" s="45"/>
      <c r="FIE112" s="45"/>
      <c r="FIF112" s="45"/>
      <c r="FIG112" s="45"/>
      <c r="FIH112" s="45"/>
      <c r="FII112" s="45"/>
      <c r="FIJ112" s="45"/>
      <c r="FIK112" s="45"/>
      <c r="FIL112" s="45"/>
      <c r="FIM112" s="45"/>
      <c r="FIN112" s="45"/>
      <c r="FIO112" s="45"/>
      <c r="FIP112" s="45"/>
      <c r="FIQ112" s="45"/>
      <c r="FIR112" s="45"/>
      <c r="FIS112" s="45"/>
      <c r="FIT112" s="45"/>
      <c r="FIU112" s="45"/>
      <c r="FIV112" s="45"/>
      <c r="FIW112" s="45"/>
      <c r="FIX112" s="45"/>
      <c r="FIY112" s="45"/>
      <c r="FIZ112" s="45"/>
      <c r="FJA112" s="45"/>
      <c r="FJB112" s="45"/>
      <c r="FJC112" s="45"/>
      <c r="FJD112" s="45"/>
      <c r="FJE112" s="45"/>
      <c r="FJF112" s="45"/>
      <c r="FJG112" s="45"/>
      <c r="FJH112" s="45"/>
      <c r="FJI112" s="45"/>
      <c r="FJJ112" s="45"/>
      <c r="FJK112" s="45"/>
      <c r="FJL112" s="45"/>
      <c r="FJM112" s="45"/>
      <c r="FJN112" s="45"/>
      <c r="FJO112" s="45"/>
      <c r="FJP112" s="45"/>
      <c r="FJQ112" s="45"/>
      <c r="FJR112" s="45"/>
      <c r="FJS112" s="45"/>
      <c r="FJT112" s="45"/>
      <c r="FJU112" s="45"/>
      <c r="FJV112" s="45"/>
      <c r="FJW112" s="45"/>
      <c r="FJX112" s="45"/>
      <c r="FJY112" s="45"/>
      <c r="FJZ112" s="45"/>
      <c r="FKA112" s="45"/>
      <c r="FKB112" s="45"/>
      <c r="FKC112" s="45"/>
      <c r="FKD112" s="45"/>
      <c r="FKE112" s="45"/>
      <c r="FKF112" s="45"/>
      <c r="FKG112" s="45"/>
      <c r="FKH112" s="45"/>
      <c r="FKI112" s="45"/>
      <c r="FKJ112" s="45"/>
      <c r="FKK112" s="45"/>
      <c r="FKL112" s="45"/>
      <c r="FKM112" s="45"/>
      <c r="FKN112" s="45"/>
      <c r="FKO112" s="45"/>
      <c r="FKP112" s="45"/>
      <c r="FKQ112" s="45"/>
      <c r="FKR112" s="45"/>
      <c r="FKS112" s="45"/>
      <c r="FKT112" s="45"/>
      <c r="FKU112" s="45"/>
      <c r="FKV112" s="45"/>
      <c r="FKW112" s="45"/>
      <c r="FKX112" s="45"/>
      <c r="FKY112" s="45"/>
      <c r="FKZ112" s="45"/>
      <c r="FLA112" s="45"/>
      <c r="FLB112" s="45"/>
      <c r="FLC112" s="45"/>
      <c r="FLD112" s="45"/>
      <c r="FLE112" s="45"/>
      <c r="FLF112" s="45"/>
      <c r="FLG112" s="45"/>
      <c r="FLH112" s="45"/>
      <c r="FLI112" s="45"/>
      <c r="FLJ112" s="45"/>
      <c r="FLK112" s="45"/>
      <c r="FLL112" s="45"/>
      <c r="FLM112" s="45"/>
      <c r="FLN112" s="45"/>
      <c r="FLO112" s="45"/>
      <c r="FLP112" s="45"/>
      <c r="FLQ112" s="45"/>
      <c r="FLR112" s="45"/>
      <c r="FLS112" s="45"/>
      <c r="FLT112" s="45"/>
      <c r="FLU112" s="45"/>
      <c r="FLV112" s="45"/>
      <c r="FLW112" s="45"/>
      <c r="FLX112" s="45"/>
      <c r="FLY112" s="45"/>
      <c r="FLZ112" s="45"/>
      <c r="FMA112" s="45"/>
      <c r="FMB112" s="45"/>
      <c r="FMC112" s="45"/>
      <c r="FMD112" s="45"/>
      <c r="FME112" s="45"/>
      <c r="FMF112" s="45"/>
      <c r="FMG112" s="45"/>
      <c r="FMH112" s="45"/>
      <c r="FMI112" s="45"/>
      <c r="FMJ112" s="45"/>
      <c r="FMK112" s="45"/>
      <c r="FML112" s="45"/>
      <c r="FMM112" s="45"/>
      <c r="FMN112" s="45"/>
      <c r="FMO112" s="45"/>
      <c r="FMP112" s="45"/>
      <c r="FMQ112" s="45"/>
      <c r="FMR112" s="45"/>
      <c r="FMS112" s="45"/>
      <c r="FMT112" s="45"/>
      <c r="FMU112" s="45"/>
      <c r="FMV112" s="45"/>
      <c r="FMW112" s="45"/>
      <c r="FMX112" s="45"/>
      <c r="FMY112" s="45"/>
      <c r="FMZ112" s="45"/>
      <c r="FNA112" s="45"/>
      <c r="FNB112" s="45"/>
      <c r="FNC112" s="45"/>
      <c r="FND112" s="45"/>
      <c r="FNE112" s="45"/>
      <c r="FNF112" s="45"/>
      <c r="FNG112" s="45"/>
      <c r="FNH112" s="45"/>
      <c r="FNI112" s="45"/>
      <c r="FNJ112" s="45"/>
      <c r="FNK112" s="45"/>
      <c r="FNL112" s="45"/>
      <c r="FNM112" s="45"/>
      <c r="FNN112" s="45"/>
      <c r="FNO112" s="45"/>
      <c r="FNP112" s="45"/>
      <c r="FNQ112" s="45"/>
      <c r="FNR112" s="45"/>
      <c r="FNS112" s="45"/>
      <c r="FNT112" s="45"/>
      <c r="FNU112" s="45"/>
      <c r="FNV112" s="45"/>
      <c r="FNW112" s="45"/>
      <c r="FNX112" s="45"/>
      <c r="FNY112" s="45"/>
      <c r="FNZ112" s="45"/>
      <c r="FOA112" s="45"/>
      <c r="FOB112" s="45"/>
      <c r="FOC112" s="45"/>
      <c r="FOD112" s="45"/>
      <c r="FOE112" s="45"/>
      <c r="FOF112" s="45"/>
      <c r="FOG112" s="45"/>
      <c r="FOH112" s="45"/>
      <c r="FOI112" s="45"/>
      <c r="FOJ112" s="45"/>
      <c r="FOK112" s="45"/>
      <c r="FOL112" s="45"/>
      <c r="FOM112" s="45"/>
      <c r="FON112" s="45"/>
      <c r="FOO112" s="45"/>
      <c r="FOP112" s="45"/>
      <c r="FOQ112" s="45"/>
      <c r="FOR112" s="45"/>
      <c r="FOS112" s="45"/>
      <c r="FOT112" s="45"/>
      <c r="FOU112" s="45"/>
      <c r="FOV112" s="45"/>
      <c r="FOW112" s="45"/>
      <c r="FOX112" s="45"/>
      <c r="FOY112" s="45"/>
      <c r="FOZ112" s="45"/>
      <c r="FPA112" s="45"/>
      <c r="FPB112" s="45"/>
      <c r="FPC112" s="45"/>
      <c r="FPD112" s="45"/>
      <c r="FPE112" s="45"/>
      <c r="FPF112" s="45"/>
      <c r="FPG112" s="45"/>
      <c r="FPH112" s="45"/>
      <c r="FPI112" s="45"/>
      <c r="FPJ112" s="45"/>
      <c r="FPK112" s="45"/>
      <c r="FPL112" s="45"/>
      <c r="FPM112" s="45"/>
      <c r="FPN112" s="45"/>
      <c r="FPO112" s="45"/>
      <c r="FPP112" s="45"/>
      <c r="FPQ112" s="45"/>
      <c r="FPR112" s="45"/>
      <c r="FPS112" s="45"/>
      <c r="FPT112" s="45"/>
      <c r="FPU112" s="45"/>
      <c r="FPV112" s="45"/>
      <c r="FPW112" s="45"/>
      <c r="FPX112" s="45"/>
      <c r="FPY112" s="45"/>
      <c r="FPZ112" s="45"/>
      <c r="FQA112" s="45"/>
      <c r="FQB112" s="45"/>
      <c r="FQC112" s="45"/>
      <c r="FQD112" s="45"/>
      <c r="FQE112" s="45"/>
      <c r="FQF112" s="45"/>
      <c r="FQG112" s="45"/>
      <c r="FQH112" s="45"/>
      <c r="FQI112" s="45"/>
      <c r="FQJ112" s="45"/>
      <c r="FQK112" s="45"/>
      <c r="FQL112" s="45"/>
      <c r="FQM112" s="45"/>
      <c r="FQN112" s="45"/>
      <c r="FQO112" s="45"/>
      <c r="FQP112" s="45"/>
      <c r="FQQ112" s="45"/>
      <c r="FQR112" s="45"/>
      <c r="FQS112" s="45"/>
      <c r="FQT112" s="45"/>
      <c r="FQU112" s="45"/>
      <c r="FQV112" s="45"/>
      <c r="FQW112" s="45"/>
      <c r="FQX112" s="45"/>
      <c r="FQY112" s="45"/>
      <c r="FQZ112" s="45"/>
      <c r="FRA112" s="45"/>
      <c r="FRB112" s="45"/>
      <c r="FRC112" s="45"/>
      <c r="FRD112" s="45"/>
      <c r="FRE112" s="45"/>
      <c r="FRF112" s="45"/>
      <c r="FRG112" s="45"/>
      <c r="FRH112" s="45"/>
      <c r="FRI112" s="45"/>
      <c r="FRJ112" s="45"/>
      <c r="FRK112" s="45"/>
      <c r="FRL112" s="45"/>
      <c r="FRM112" s="45"/>
      <c r="FRN112" s="45"/>
      <c r="FRO112" s="45"/>
      <c r="FRP112" s="45"/>
      <c r="FRQ112" s="45"/>
      <c r="FRR112" s="45"/>
      <c r="FRS112" s="45"/>
      <c r="FRT112" s="45"/>
      <c r="FRU112" s="45"/>
      <c r="FRV112" s="45"/>
      <c r="FRW112" s="45"/>
      <c r="FRX112" s="45"/>
      <c r="FRY112" s="45"/>
      <c r="FRZ112" s="45"/>
      <c r="FSA112" s="45"/>
      <c r="FSB112" s="45"/>
      <c r="FSC112" s="45"/>
      <c r="FSD112" s="45"/>
      <c r="FSE112" s="45"/>
      <c r="FSF112" s="45"/>
      <c r="FSG112" s="45"/>
      <c r="FSH112" s="45"/>
      <c r="FSI112" s="45"/>
      <c r="FSJ112" s="45"/>
      <c r="FSK112" s="45"/>
      <c r="FSL112" s="45"/>
      <c r="FSM112" s="45"/>
      <c r="FSN112" s="45"/>
      <c r="FSO112" s="45"/>
      <c r="FSP112" s="45"/>
      <c r="FSQ112" s="45"/>
      <c r="FSR112" s="45"/>
      <c r="FSS112" s="45"/>
      <c r="FST112" s="45"/>
      <c r="FSU112" s="45"/>
      <c r="FSV112" s="45"/>
      <c r="FSW112" s="45"/>
      <c r="FSX112" s="45"/>
      <c r="FSY112" s="45"/>
      <c r="FSZ112" s="45"/>
      <c r="FTA112" s="45"/>
      <c r="FTB112" s="45"/>
      <c r="FTC112" s="45"/>
      <c r="FTD112" s="45"/>
      <c r="FTE112" s="45"/>
      <c r="FTF112" s="45"/>
      <c r="FTG112" s="45"/>
      <c r="FTH112" s="45"/>
      <c r="FTI112" s="45"/>
      <c r="FTJ112" s="45"/>
      <c r="FTK112" s="45"/>
      <c r="FTL112" s="45"/>
      <c r="FTM112" s="45"/>
      <c r="FTN112" s="45"/>
      <c r="FTO112" s="45"/>
      <c r="FTP112" s="45"/>
      <c r="FTQ112" s="45"/>
      <c r="FTR112" s="45"/>
      <c r="FTS112" s="45"/>
      <c r="FTT112" s="45"/>
      <c r="FTU112" s="45"/>
      <c r="FTV112" s="45"/>
      <c r="FTW112" s="45"/>
      <c r="FTX112" s="45"/>
      <c r="FTY112" s="45"/>
      <c r="FTZ112" s="45"/>
      <c r="FUA112" s="45"/>
      <c r="FUB112" s="45"/>
      <c r="FUC112" s="45"/>
      <c r="FUD112" s="45"/>
      <c r="FUE112" s="45"/>
      <c r="FUF112" s="45"/>
      <c r="FUG112" s="45"/>
      <c r="FUH112" s="45"/>
      <c r="FUI112" s="45"/>
      <c r="FUJ112" s="45"/>
      <c r="FUK112" s="45"/>
      <c r="FUL112" s="45"/>
      <c r="FUM112" s="45"/>
      <c r="FUN112" s="45"/>
      <c r="FUO112" s="45"/>
      <c r="FUP112" s="45"/>
      <c r="FUQ112" s="45"/>
      <c r="FUR112" s="45"/>
      <c r="FUS112" s="45"/>
      <c r="FUT112" s="45"/>
      <c r="FUU112" s="45"/>
      <c r="FUV112" s="45"/>
      <c r="FUW112" s="45"/>
      <c r="FUX112" s="45"/>
      <c r="FUY112" s="45"/>
      <c r="FUZ112" s="45"/>
      <c r="FVA112" s="45"/>
      <c r="FVB112" s="45"/>
      <c r="FVC112" s="45"/>
      <c r="FVD112" s="45"/>
      <c r="FVE112" s="45"/>
      <c r="FVF112" s="45"/>
      <c r="FVG112" s="45"/>
      <c r="FVH112" s="45"/>
      <c r="FVI112" s="45"/>
      <c r="FVJ112" s="45"/>
      <c r="FVK112" s="45"/>
      <c r="FVL112" s="45"/>
      <c r="FVM112" s="45"/>
      <c r="FVN112" s="45"/>
      <c r="FVO112" s="45"/>
      <c r="FVP112" s="45"/>
      <c r="FVQ112" s="45"/>
      <c r="FVR112" s="45"/>
      <c r="FVS112" s="45"/>
      <c r="FVT112" s="45"/>
      <c r="FVU112" s="45"/>
      <c r="FVV112" s="45"/>
      <c r="FVW112" s="45"/>
      <c r="FVX112" s="45"/>
      <c r="FVY112" s="45"/>
      <c r="FVZ112" s="45"/>
      <c r="FWA112" s="45"/>
      <c r="FWB112" s="45"/>
      <c r="FWC112" s="45"/>
      <c r="FWD112" s="45"/>
      <c r="FWE112" s="45"/>
      <c r="FWF112" s="45"/>
      <c r="FWG112" s="45"/>
      <c r="FWH112" s="45"/>
      <c r="FWI112" s="45"/>
      <c r="FWJ112" s="45"/>
      <c r="FWK112" s="45"/>
      <c r="FWL112" s="45"/>
      <c r="FWM112" s="45"/>
      <c r="FWN112" s="45"/>
      <c r="FWO112" s="45"/>
      <c r="FWP112" s="45"/>
      <c r="FWQ112" s="45"/>
      <c r="FWR112" s="45"/>
      <c r="FWS112" s="45"/>
      <c r="FWT112" s="45"/>
      <c r="FWU112" s="45"/>
      <c r="FWV112" s="45"/>
      <c r="FWW112" s="45"/>
      <c r="FWX112" s="45"/>
      <c r="FWY112" s="45"/>
      <c r="FWZ112" s="45"/>
      <c r="FXA112" s="45"/>
      <c r="FXB112" s="45"/>
      <c r="FXC112" s="45"/>
      <c r="FXD112" s="45"/>
      <c r="FXE112" s="45"/>
      <c r="FXF112" s="45"/>
      <c r="FXG112" s="45"/>
      <c r="FXH112" s="45"/>
      <c r="FXI112" s="45"/>
      <c r="FXJ112" s="45"/>
      <c r="FXK112" s="45"/>
      <c r="FXL112" s="45"/>
      <c r="FXM112" s="45"/>
      <c r="FXN112" s="45"/>
      <c r="FXO112" s="45"/>
      <c r="FXP112" s="45"/>
      <c r="FXQ112" s="45"/>
      <c r="FXR112" s="45"/>
      <c r="FXS112" s="45"/>
      <c r="FXT112" s="45"/>
      <c r="FXU112" s="45"/>
      <c r="FXV112" s="45"/>
      <c r="FXW112" s="45"/>
      <c r="FXX112" s="45"/>
      <c r="FXY112" s="45"/>
      <c r="FXZ112" s="45"/>
      <c r="FYA112" s="45"/>
      <c r="FYB112" s="45"/>
      <c r="FYC112" s="45"/>
      <c r="FYD112" s="45"/>
      <c r="FYE112" s="45"/>
      <c r="FYF112" s="45"/>
      <c r="FYG112" s="45"/>
      <c r="FYH112" s="45"/>
      <c r="FYI112" s="45"/>
      <c r="FYJ112" s="45"/>
      <c r="FYK112" s="45"/>
      <c r="FYL112" s="45"/>
      <c r="FYM112" s="45"/>
      <c r="FYN112" s="45"/>
      <c r="FYO112" s="45"/>
      <c r="FYP112" s="45"/>
      <c r="FYQ112" s="45"/>
      <c r="FYR112" s="45"/>
      <c r="FYS112" s="45"/>
      <c r="FYT112" s="45"/>
      <c r="FYU112" s="45"/>
      <c r="FYV112" s="45"/>
      <c r="FYW112" s="45"/>
      <c r="FYX112" s="45"/>
      <c r="FYY112" s="45"/>
      <c r="FYZ112" s="45"/>
      <c r="FZA112" s="45"/>
      <c r="FZB112" s="45"/>
      <c r="FZC112" s="45"/>
      <c r="FZD112" s="45"/>
      <c r="FZE112" s="45"/>
      <c r="FZF112" s="45"/>
      <c r="FZG112" s="45"/>
      <c r="FZH112" s="45"/>
      <c r="FZI112" s="45"/>
      <c r="FZJ112" s="45"/>
      <c r="FZK112" s="45"/>
      <c r="FZL112" s="45"/>
      <c r="FZM112" s="45"/>
      <c r="FZN112" s="45"/>
      <c r="FZO112" s="45"/>
      <c r="FZP112" s="45"/>
      <c r="FZQ112" s="45"/>
      <c r="FZR112" s="45"/>
      <c r="FZS112" s="45"/>
      <c r="FZT112" s="45"/>
      <c r="FZU112" s="45"/>
      <c r="FZV112" s="45"/>
      <c r="FZW112" s="45"/>
      <c r="FZX112" s="45"/>
      <c r="FZY112" s="45"/>
      <c r="FZZ112" s="45"/>
      <c r="GAA112" s="45"/>
      <c r="GAB112" s="45"/>
      <c r="GAC112" s="45"/>
      <c r="GAD112" s="45"/>
      <c r="GAE112" s="45"/>
      <c r="GAF112" s="45"/>
      <c r="GAG112" s="45"/>
      <c r="GAH112" s="45"/>
      <c r="GAI112" s="45"/>
      <c r="GAJ112" s="45"/>
      <c r="GAK112" s="45"/>
      <c r="GAL112" s="45"/>
      <c r="GAM112" s="45"/>
      <c r="GAN112" s="45"/>
      <c r="GAO112" s="45"/>
      <c r="GAP112" s="45"/>
      <c r="GAQ112" s="45"/>
      <c r="GAR112" s="45"/>
      <c r="GAS112" s="45"/>
      <c r="GAT112" s="45"/>
      <c r="GAU112" s="45"/>
      <c r="GAV112" s="45"/>
      <c r="GAW112" s="45"/>
      <c r="GAX112" s="45"/>
      <c r="GAY112" s="45"/>
      <c r="GAZ112" s="45"/>
      <c r="GBA112" s="45"/>
      <c r="GBB112" s="45"/>
      <c r="GBC112" s="45"/>
      <c r="GBD112" s="45"/>
      <c r="GBE112" s="45"/>
      <c r="GBF112" s="45"/>
      <c r="GBG112" s="45"/>
      <c r="GBH112" s="45"/>
      <c r="GBI112" s="45"/>
      <c r="GBJ112" s="45"/>
      <c r="GBK112" s="45"/>
      <c r="GBL112" s="45"/>
      <c r="GBM112" s="45"/>
      <c r="GBN112" s="45"/>
      <c r="GBO112" s="45"/>
      <c r="GBP112" s="45"/>
      <c r="GBQ112" s="45"/>
      <c r="GBR112" s="45"/>
      <c r="GBS112" s="45"/>
      <c r="GBT112" s="45"/>
      <c r="GBU112" s="45"/>
      <c r="GBV112" s="45"/>
      <c r="GBW112" s="45"/>
      <c r="GBX112" s="45"/>
      <c r="GBY112" s="45"/>
      <c r="GBZ112" s="45"/>
      <c r="GCA112" s="45"/>
      <c r="GCB112" s="45"/>
      <c r="GCC112" s="45"/>
      <c r="GCD112" s="45"/>
      <c r="GCE112" s="45"/>
      <c r="GCF112" s="45"/>
      <c r="GCG112" s="45"/>
      <c r="GCH112" s="45"/>
      <c r="GCI112" s="45"/>
      <c r="GCJ112" s="45"/>
      <c r="GCK112" s="45"/>
      <c r="GCL112" s="45"/>
      <c r="GCM112" s="45"/>
      <c r="GCN112" s="45"/>
      <c r="GCO112" s="45"/>
      <c r="GCP112" s="45"/>
      <c r="GCQ112" s="45"/>
      <c r="GCR112" s="45"/>
      <c r="GCS112" s="45"/>
      <c r="GCT112" s="45"/>
      <c r="GCU112" s="45"/>
      <c r="GCV112" s="45"/>
      <c r="GCW112" s="45"/>
      <c r="GCX112" s="45"/>
      <c r="GCY112" s="45"/>
      <c r="GCZ112" s="45"/>
      <c r="GDA112" s="45"/>
      <c r="GDB112" s="45"/>
      <c r="GDC112" s="45"/>
      <c r="GDD112" s="45"/>
      <c r="GDE112" s="45"/>
      <c r="GDF112" s="45"/>
      <c r="GDG112" s="45"/>
      <c r="GDH112" s="45"/>
      <c r="GDI112" s="45"/>
      <c r="GDJ112" s="45"/>
      <c r="GDK112" s="45"/>
      <c r="GDL112" s="45"/>
      <c r="GDM112" s="45"/>
      <c r="GDN112" s="45"/>
      <c r="GDO112" s="45"/>
      <c r="GDP112" s="45"/>
      <c r="GDQ112" s="45"/>
      <c r="GDR112" s="45"/>
      <c r="GDS112" s="45"/>
      <c r="GDT112" s="45"/>
      <c r="GDU112" s="45"/>
      <c r="GDV112" s="45"/>
      <c r="GDW112" s="45"/>
      <c r="GDX112" s="45"/>
      <c r="GDY112" s="45"/>
      <c r="GDZ112" s="45"/>
      <c r="GEA112" s="45"/>
      <c r="GEB112" s="45"/>
      <c r="GEC112" s="45"/>
      <c r="GED112" s="45"/>
      <c r="GEE112" s="45"/>
      <c r="GEF112" s="45"/>
      <c r="GEG112" s="45"/>
      <c r="GEH112" s="45"/>
      <c r="GEI112" s="45"/>
      <c r="GEJ112" s="45"/>
      <c r="GEK112" s="45"/>
      <c r="GEL112" s="45"/>
      <c r="GEM112" s="45"/>
      <c r="GEN112" s="45"/>
      <c r="GEO112" s="45"/>
      <c r="GEP112" s="45"/>
      <c r="GEQ112" s="45"/>
      <c r="GER112" s="45"/>
      <c r="GES112" s="45"/>
      <c r="GET112" s="45"/>
      <c r="GEU112" s="45"/>
      <c r="GEV112" s="45"/>
      <c r="GEW112" s="45"/>
      <c r="GEX112" s="45"/>
      <c r="GEY112" s="45"/>
      <c r="GEZ112" s="45"/>
      <c r="GFA112" s="45"/>
      <c r="GFB112" s="45"/>
      <c r="GFC112" s="45"/>
      <c r="GFD112" s="45"/>
      <c r="GFE112" s="45"/>
      <c r="GFF112" s="45"/>
      <c r="GFG112" s="45"/>
      <c r="GFH112" s="45"/>
      <c r="GFI112" s="45"/>
      <c r="GFJ112" s="45"/>
      <c r="GFK112" s="45"/>
      <c r="GFL112" s="45"/>
      <c r="GFM112" s="45"/>
      <c r="GFN112" s="45"/>
      <c r="GFO112" s="45"/>
      <c r="GFP112" s="45"/>
      <c r="GFQ112" s="45"/>
      <c r="GFR112" s="45"/>
      <c r="GFS112" s="45"/>
      <c r="GFT112" s="45"/>
      <c r="GFU112" s="45"/>
      <c r="GFV112" s="45"/>
      <c r="GFW112" s="45"/>
      <c r="GFX112" s="45"/>
      <c r="GFY112" s="45"/>
      <c r="GFZ112" s="45"/>
      <c r="GGA112" s="45"/>
      <c r="GGB112" s="45"/>
      <c r="GGC112" s="45"/>
      <c r="GGD112" s="45"/>
      <c r="GGE112" s="45"/>
      <c r="GGF112" s="45"/>
      <c r="GGG112" s="45"/>
      <c r="GGH112" s="45"/>
      <c r="GGI112" s="45"/>
      <c r="GGJ112" s="45"/>
      <c r="GGK112" s="45"/>
      <c r="GGL112" s="45"/>
      <c r="GGM112" s="45"/>
      <c r="GGN112" s="45"/>
      <c r="GGO112" s="45"/>
      <c r="GGP112" s="45"/>
      <c r="GGQ112" s="45"/>
      <c r="GGR112" s="45"/>
      <c r="GGS112" s="45"/>
      <c r="GGT112" s="45"/>
      <c r="GGU112" s="45"/>
      <c r="GGV112" s="45"/>
      <c r="GGW112" s="45"/>
      <c r="GGX112" s="45"/>
      <c r="GGY112" s="45"/>
      <c r="GGZ112" s="45"/>
      <c r="GHA112" s="45"/>
      <c r="GHB112" s="45"/>
      <c r="GHC112" s="45"/>
      <c r="GHD112" s="45"/>
      <c r="GHE112" s="45"/>
      <c r="GHF112" s="45"/>
      <c r="GHG112" s="45"/>
      <c r="GHH112" s="45"/>
      <c r="GHI112" s="45"/>
      <c r="GHJ112" s="45"/>
      <c r="GHK112" s="45"/>
      <c r="GHL112" s="45"/>
      <c r="GHM112" s="45"/>
      <c r="GHN112" s="45"/>
      <c r="GHO112" s="45"/>
      <c r="GHP112" s="45"/>
      <c r="GHQ112" s="45"/>
      <c r="GHR112" s="45"/>
      <c r="GHS112" s="45"/>
      <c r="GHT112" s="45"/>
      <c r="GHU112" s="45"/>
      <c r="GHV112" s="45"/>
      <c r="GHW112" s="45"/>
      <c r="GHX112" s="45"/>
      <c r="GHY112" s="45"/>
      <c r="GHZ112" s="45"/>
      <c r="GIA112" s="45"/>
      <c r="GIB112" s="45"/>
      <c r="GIC112" s="45"/>
      <c r="GID112" s="45"/>
      <c r="GIE112" s="45"/>
      <c r="GIF112" s="45"/>
      <c r="GIG112" s="45"/>
      <c r="GIH112" s="45"/>
      <c r="GII112" s="45"/>
      <c r="GIJ112" s="45"/>
      <c r="GIK112" s="45"/>
      <c r="GIL112" s="45"/>
      <c r="GIM112" s="45"/>
      <c r="GIN112" s="45"/>
      <c r="GIO112" s="45"/>
      <c r="GIP112" s="45"/>
      <c r="GIQ112" s="45"/>
      <c r="GIR112" s="45"/>
      <c r="GIS112" s="45"/>
      <c r="GIT112" s="45"/>
      <c r="GIU112" s="45"/>
      <c r="GIV112" s="45"/>
      <c r="GIW112" s="45"/>
      <c r="GIX112" s="45"/>
      <c r="GIY112" s="45"/>
      <c r="GIZ112" s="45"/>
      <c r="GJA112" s="45"/>
      <c r="GJB112" s="45"/>
      <c r="GJC112" s="45"/>
      <c r="GJD112" s="45"/>
      <c r="GJE112" s="45"/>
      <c r="GJF112" s="45"/>
      <c r="GJG112" s="45"/>
      <c r="GJH112" s="45"/>
      <c r="GJI112" s="45"/>
      <c r="GJJ112" s="45"/>
      <c r="GJK112" s="45"/>
      <c r="GJL112" s="45"/>
      <c r="GJM112" s="45"/>
      <c r="GJN112" s="45"/>
      <c r="GJO112" s="45"/>
      <c r="GJP112" s="45"/>
      <c r="GJQ112" s="45"/>
      <c r="GJR112" s="45"/>
      <c r="GJS112" s="45"/>
      <c r="GJT112" s="45"/>
      <c r="GJU112" s="45"/>
      <c r="GJV112" s="45"/>
      <c r="GJW112" s="45"/>
      <c r="GJX112" s="45"/>
      <c r="GJY112" s="45"/>
      <c r="GJZ112" s="45"/>
      <c r="GKA112" s="45"/>
      <c r="GKB112" s="45"/>
      <c r="GKC112" s="45"/>
      <c r="GKD112" s="45"/>
      <c r="GKE112" s="45"/>
      <c r="GKF112" s="45"/>
      <c r="GKG112" s="45"/>
      <c r="GKH112" s="45"/>
      <c r="GKI112" s="45"/>
      <c r="GKJ112" s="45"/>
      <c r="GKK112" s="45"/>
      <c r="GKL112" s="45"/>
      <c r="GKM112" s="45"/>
      <c r="GKN112" s="45"/>
      <c r="GKO112" s="45"/>
      <c r="GKP112" s="45"/>
      <c r="GKQ112" s="45"/>
      <c r="GKR112" s="45"/>
      <c r="GKS112" s="45"/>
      <c r="GKT112" s="45"/>
      <c r="GKU112" s="45"/>
      <c r="GKV112" s="45"/>
      <c r="GKW112" s="45"/>
      <c r="GKX112" s="45"/>
      <c r="GKY112" s="45"/>
      <c r="GKZ112" s="45"/>
      <c r="GLA112" s="45"/>
      <c r="GLB112" s="45"/>
      <c r="GLC112" s="45"/>
      <c r="GLD112" s="45"/>
      <c r="GLE112" s="45"/>
      <c r="GLF112" s="45"/>
      <c r="GLG112" s="45"/>
      <c r="GLH112" s="45"/>
      <c r="GLI112" s="45"/>
      <c r="GLJ112" s="45"/>
      <c r="GLK112" s="45"/>
      <c r="GLL112" s="45"/>
      <c r="GLM112" s="45"/>
      <c r="GLN112" s="45"/>
      <c r="GLO112" s="45"/>
      <c r="GLP112" s="45"/>
      <c r="GLQ112" s="45"/>
      <c r="GLR112" s="45"/>
      <c r="GLS112" s="45"/>
      <c r="GLT112" s="45"/>
      <c r="GLU112" s="45"/>
      <c r="GLV112" s="45"/>
      <c r="GLW112" s="45"/>
      <c r="GLX112" s="45"/>
      <c r="GLY112" s="45"/>
      <c r="GLZ112" s="45"/>
      <c r="GMA112" s="45"/>
      <c r="GMB112" s="45"/>
      <c r="GMC112" s="45"/>
      <c r="GMD112" s="45"/>
      <c r="GME112" s="45"/>
      <c r="GMF112" s="45"/>
      <c r="GMG112" s="45"/>
      <c r="GMH112" s="45"/>
      <c r="GMI112" s="45"/>
      <c r="GMJ112" s="45"/>
      <c r="GMK112" s="45"/>
      <c r="GML112" s="45"/>
      <c r="GMM112" s="45"/>
      <c r="GMN112" s="45"/>
      <c r="GMO112" s="45"/>
      <c r="GMP112" s="45"/>
      <c r="GMQ112" s="45"/>
      <c r="GMR112" s="45"/>
      <c r="GMS112" s="45"/>
      <c r="GMT112" s="45"/>
      <c r="GMU112" s="45"/>
      <c r="GMV112" s="45"/>
      <c r="GMW112" s="45"/>
      <c r="GMX112" s="45"/>
      <c r="GMY112" s="45"/>
      <c r="GMZ112" s="45"/>
      <c r="GNA112" s="45"/>
      <c r="GNB112" s="45"/>
      <c r="GNC112" s="45"/>
      <c r="GND112" s="45"/>
      <c r="GNE112" s="45"/>
      <c r="GNF112" s="45"/>
      <c r="GNG112" s="45"/>
      <c r="GNH112" s="45"/>
      <c r="GNI112" s="45"/>
      <c r="GNJ112" s="45"/>
      <c r="GNK112" s="45"/>
      <c r="GNL112" s="45"/>
      <c r="GNM112" s="45"/>
      <c r="GNN112" s="45"/>
      <c r="GNO112" s="45"/>
      <c r="GNP112" s="45"/>
      <c r="GNQ112" s="45"/>
      <c r="GNR112" s="45"/>
      <c r="GNS112" s="45"/>
      <c r="GNT112" s="45"/>
      <c r="GNU112" s="45"/>
      <c r="GNV112" s="45"/>
      <c r="GNW112" s="45"/>
      <c r="GNX112" s="45"/>
      <c r="GNY112" s="45"/>
      <c r="GNZ112" s="45"/>
      <c r="GOA112" s="45"/>
      <c r="GOB112" s="45"/>
      <c r="GOC112" s="45"/>
      <c r="GOD112" s="45"/>
      <c r="GOE112" s="45"/>
      <c r="GOF112" s="45"/>
      <c r="GOG112" s="45"/>
      <c r="GOH112" s="45"/>
      <c r="GOI112" s="45"/>
      <c r="GOJ112" s="45"/>
      <c r="GOK112" s="45"/>
      <c r="GOL112" s="45"/>
      <c r="GOM112" s="45"/>
      <c r="GON112" s="45"/>
      <c r="GOO112" s="45"/>
      <c r="GOP112" s="45"/>
      <c r="GOQ112" s="45"/>
      <c r="GOR112" s="45"/>
      <c r="GOS112" s="45"/>
      <c r="GOT112" s="45"/>
      <c r="GOU112" s="45"/>
      <c r="GOV112" s="45"/>
      <c r="GOW112" s="45"/>
      <c r="GOX112" s="45"/>
      <c r="GOY112" s="45"/>
      <c r="GOZ112" s="45"/>
      <c r="GPA112" s="45"/>
      <c r="GPB112" s="45"/>
      <c r="GPC112" s="45"/>
      <c r="GPD112" s="45"/>
      <c r="GPE112" s="45"/>
      <c r="GPF112" s="45"/>
      <c r="GPG112" s="45"/>
      <c r="GPH112" s="45"/>
      <c r="GPI112" s="45"/>
      <c r="GPJ112" s="45"/>
      <c r="GPK112" s="45"/>
      <c r="GPL112" s="45"/>
      <c r="GPM112" s="45"/>
      <c r="GPN112" s="45"/>
      <c r="GPO112" s="45"/>
      <c r="GPP112" s="45"/>
      <c r="GPQ112" s="45"/>
      <c r="GPR112" s="45"/>
      <c r="GPS112" s="45"/>
      <c r="GPT112" s="45"/>
      <c r="GPU112" s="45"/>
      <c r="GPV112" s="45"/>
      <c r="GPW112" s="45"/>
      <c r="GPX112" s="45"/>
      <c r="GPY112" s="45"/>
      <c r="GPZ112" s="45"/>
      <c r="GQA112" s="45"/>
      <c r="GQB112" s="45"/>
      <c r="GQC112" s="45"/>
      <c r="GQD112" s="45"/>
      <c r="GQE112" s="45"/>
      <c r="GQF112" s="45"/>
      <c r="GQG112" s="45"/>
      <c r="GQH112" s="45"/>
      <c r="GQI112" s="45"/>
      <c r="GQJ112" s="45"/>
      <c r="GQK112" s="45"/>
      <c r="GQL112" s="45"/>
      <c r="GQM112" s="45"/>
      <c r="GQN112" s="45"/>
      <c r="GQO112" s="45"/>
      <c r="GQP112" s="45"/>
      <c r="GQQ112" s="45"/>
      <c r="GQR112" s="45"/>
      <c r="GQS112" s="45"/>
      <c r="GQT112" s="45"/>
      <c r="GQU112" s="45"/>
      <c r="GQV112" s="45"/>
      <c r="GQW112" s="45"/>
      <c r="GQX112" s="45"/>
      <c r="GQY112" s="45"/>
      <c r="GQZ112" s="45"/>
      <c r="GRA112" s="45"/>
      <c r="GRB112" s="45"/>
      <c r="GRC112" s="45"/>
      <c r="GRD112" s="45"/>
      <c r="GRE112" s="45"/>
      <c r="GRF112" s="45"/>
      <c r="GRG112" s="45"/>
      <c r="GRH112" s="45"/>
      <c r="GRI112" s="45"/>
      <c r="GRJ112" s="45"/>
      <c r="GRK112" s="45"/>
      <c r="GRL112" s="45"/>
      <c r="GRM112" s="45"/>
      <c r="GRN112" s="45"/>
      <c r="GRO112" s="45"/>
      <c r="GRP112" s="45"/>
      <c r="GRQ112" s="45"/>
      <c r="GRR112" s="45"/>
      <c r="GRS112" s="45"/>
      <c r="GRT112" s="45"/>
      <c r="GRU112" s="45"/>
      <c r="GRV112" s="45"/>
      <c r="GRW112" s="45"/>
      <c r="GRX112" s="45"/>
      <c r="GRY112" s="45"/>
      <c r="GRZ112" s="45"/>
      <c r="GSA112" s="45"/>
      <c r="GSB112" s="45"/>
      <c r="GSC112" s="45"/>
      <c r="GSD112" s="45"/>
      <c r="GSE112" s="45"/>
      <c r="GSF112" s="45"/>
      <c r="GSG112" s="45"/>
      <c r="GSH112" s="45"/>
      <c r="GSI112" s="45"/>
      <c r="GSJ112" s="45"/>
      <c r="GSK112" s="45"/>
      <c r="GSL112" s="45"/>
      <c r="GSM112" s="45"/>
      <c r="GSN112" s="45"/>
      <c r="GSO112" s="45"/>
      <c r="GSP112" s="45"/>
      <c r="GSQ112" s="45"/>
      <c r="GSR112" s="45"/>
      <c r="GSS112" s="45"/>
      <c r="GST112" s="45"/>
      <c r="GSU112" s="45"/>
      <c r="GSV112" s="45"/>
      <c r="GSW112" s="45"/>
      <c r="GSX112" s="45"/>
      <c r="GSY112" s="45"/>
      <c r="GSZ112" s="45"/>
      <c r="GTA112" s="45"/>
      <c r="GTB112" s="45"/>
      <c r="GTC112" s="45"/>
      <c r="GTD112" s="45"/>
      <c r="GTE112" s="45"/>
      <c r="GTF112" s="45"/>
      <c r="GTG112" s="45"/>
      <c r="GTH112" s="45"/>
      <c r="GTI112" s="45"/>
      <c r="GTJ112" s="45"/>
      <c r="GTK112" s="45"/>
      <c r="GTL112" s="45"/>
      <c r="GTM112" s="45"/>
      <c r="GTN112" s="45"/>
      <c r="GTO112" s="45"/>
      <c r="GTP112" s="45"/>
      <c r="GTQ112" s="45"/>
      <c r="GTR112" s="45"/>
      <c r="GTS112" s="45"/>
      <c r="GTT112" s="45"/>
      <c r="GTU112" s="45"/>
      <c r="GTV112" s="45"/>
      <c r="GTW112" s="45"/>
      <c r="GTX112" s="45"/>
      <c r="GTY112" s="45"/>
      <c r="GTZ112" s="45"/>
      <c r="GUA112" s="45"/>
      <c r="GUB112" s="45"/>
      <c r="GUC112" s="45"/>
      <c r="GUD112" s="45"/>
      <c r="GUE112" s="45"/>
      <c r="GUF112" s="45"/>
      <c r="GUG112" s="45"/>
      <c r="GUH112" s="45"/>
      <c r="GUI112" s="45"/>
      <c r="GUJ112" s="45"/>
      <c r="GUK112" s="45"/>
      <c r="GUL112" s="45"/>
      <c r="GUM112" s="45"/>
      <c r="GUN112" s="45"/>
      <c r="GUO112" s="45"/>
      <c r="GUP112" s="45"/>
      <c r="GUQ112" s="45"/>
      <c r="GUR112" s="45"/>
      <c r="GUS112" s="45"/>
      <c r="GUT112" s="45"/>
      <c r="GUU112" s="45"/>
      <c r="GUV112" s="45"/>
      <c r="GUW112" s="45"/>
      <c r="GUX112" s="45"/>
      <c r="GUY112" s="45"/>
      <c r="GUZ112" s="45"/>
      <c r="GVA112" s="45"/>
      <c r="GVB112" s="45"/>
      <c r="GVC112" s="45"/>
      <c r="GVD112" s="45"/>
      <c r="GVE112" s="45"/>
      <c r="GVF112" s="45"/>
      <c r="GVG112" s="45"/>
      <c r="GVH112" s="45"/>
      <c r="GVI112" s="45"/>
      <c r="GVJ112" s="45"/>
      <c r="GVK112" s="45"/>
      <c r="GVL112" s="45"/>
      <c r="GVM112" s="45"/>
      <c r="GVN112" s="45"/>
      <c r="GVO112" s="45"/>
      <c r="GVP112" s="45"/>
      <c r="GVQ112" s="45"/>
      <c r="GVR112" s="45"/>
      <c r="GVS112" s="45"/>
      <c r="GVT112" s="45"/>
      <c r="GVU112" s="45"/>
      <c r="GVV112" s="45"/>
      <c r="GVW112" s="45"/>
      <c r="GVX112" s="45"/>
      <c r="GVY112" s="45"/>
      <c r="GVZ112" s="45"/>
      <c r="GWA112" s="45"/>
      <c r="GWB112" s="45"/>
      <c r="GWC112" s="45"/>
      <c r="GWD112" s="45"/>
      <c r="GWE112" s="45"/>
      <c r="GWF112" s="45"/>
      <c r="GWG112" s="45"/>
      <c r="GWH112" s="45"/>
      <c r="GWI112" s="45"/>
      <c r="GWJ112" s="45"/>
      <c r="GWK112" s="45"/>
      <c r="GWL112" s="45"/>
      <c r="GWM112" s="45"/>
      <c r="GWN112" s="45"/>
      <c r="GWO112" s="45"/>
      <c r="GWP112" s="45"/>
      <c r="GWQ112" s="45"/>
      <c r="GWR112" s="45"/>
      <c r="GWS112" s="45"/>
      <c r="GWT112" s="45"/>
      <c r="GWU112" s="45"/>
      <c r="GWV112" s="45"/>
      <c r="GWW112" s="45"/>
      <c r="GWX112" s="45"/>
      <c r="GWY112" s="45"/>
      <c r="GWZ112" s="45"/>
      <c r="GXA112" s="45"/>
      <c r="GXB112" s="45"/>
      <c r="GXC112" s="45"/>
      <c r="GXD112" s="45"/>
      <c r="GXE112" s="45"/>
      <c r="GXF112" s="45"/>
      <c r="GXG112" s="45"/>
      <c r="GXH112" s="45"/>
      <c r="GXI112" s="45"/>
      <c r="GXJ112" s="45"/>
      <c r="GXK112" s="45"/>
      <c r="GXL112" s="45"/>
      <c r="GXM112" s="45"/>
      <c r="GXN112" s="45"/>
      <c r="GXO112" s="45"/>
      <c r="GXP112" s="45"/>
      <c r="GXQ112" s="45"/>
      <c r="GXR112" s="45"/>
      <c r="GXS112" s="45"/>
      <c r="GXT112" s="45"/>
      <c r="GXU112" s="45"/>
      <c r="GXV112" s="45"/>
      <c r="GXW112" s="45"/>
      <c r="GXX112" s="45"/>
      <c r="GXY112" s="45"/>
      <c r="GXZ112" s="45"/>
      <c r="GYA112" s="45"/>
      <c r="GYB112" s="45"/>
      <c r="GYC112" s="45"/>
      <c r="GYD112" s="45"/>
      <c r="GYE112" s="45"/>
      <c r="GYF112" s="45"/>
      <c r="GYG112" s="45"/>
      <c r="GYH112" s="45"/>
      <c r="GYI112" s="45"/>
      <c r="GYJ112" s="45"/>
      <c r="GYK112" s="45"/>
      <c r="GYL112" s="45"/>
      <c r="GYM112" s="45"/>
      <c r="GYN112" s="45"/>
      <c r="GYO112" s="45"/>
      <c r="GYP112" s="45"/>
      <c r="GYQ112" s="45"/>
      <c r="GYR112" s="45"/>
      <c r="GYS112" s="45"/>
      <c r="GYT112" s="45"/>
      <c r="GYU112" s="45"/>
      <c r="GYV112" s="45"/>
      <c r="GYW112" s="45"/>
      <c r="GYX112" s="45"/>
      <c r="GYY112" s="45"/>
      <c r="GYZ112" s="45"/>
      <c r="GZA112" s="45"/>
      <c r="GZB112" s="45"/>
      <c r="GZC112" s="45"/>
      <c r="GZD112" s="45"/>
      <c r="GZE112" s="45"/>
      <c r="GZF112" s="45"/>
      <c r="GZG112" s="45"/>
      <c r="GZH112" s="45"/>
      <c r="GZI112" s="45"/>
      <c r="GZJ112" s="45"/>
      <c r="GZK112" s="45"/>
      <c r="GZL112" s="45"/>
      <c r="GZM112" s="45"/>
      <c r="GZN112" s="45"/>
      <c r="GZO112" s="45"/>
      <c r="GZP112" s="45"/>
      <c r="GZQ112" s="45"/>
      <c r="GZR112" s="45"/>
      <c r="GZS112" s="45"/>
      <c r="GZT112" s="45"/>
      <c r="GZU112" s="45"/>
      <c r="GZV112" s="45"/>
      <c r="GZW112" s="45"/>
      <c r="GZX112" s="45"/>
      <c r="GZY112" s="45"/>
      <c r="GZZ112" s="45"/>
      <c r="HAA112" s="45"/>
      <c r="HAB112" s="45"/>
      <c r="HAC112" s="45"/>
      <c r="HAD112" s="45"/>
      <c r="HAE112" s="45"/>
      <c r="HAF112" s="45"/>
      <c r="HAG112" s="45"/>
      <c r="HAH112" s="45"/>
      <c r="HAI112" s="45"/>
      <c r="HAJ112" s="45"/>
      <c r="HAK112" s="45"/>
      <c r="HAL112" s="45"/>
      <c r="HAM112" s="45"/>
      <c r="HAN112" s="45"/>
      <c r="HAO112" s="45"/>
      <c r="HAP112" s="45"/>
      <c r="HAQ112" s="45"/>
      <c r="HAR112" s="45"/>
      <c r="HAS112" s="45"/>
      <c r="HAT112" s="45"/>
      <c r="HAU112" s="45"/>
      <c r="HAV112" s="45"/>
      <c r="HAW112" s="45"/>
      <c r="HAX112" s="45"/>
      <c r="HAY112" s="45"/>
      <c r="HAZ112" s="45"/>
      <c r="HBA112" s="45"/>
      <c r="HBB112" s="45"/>
      <c r="HBC112" s="45"/>
      <c r="HBD112" s="45"/>
      <c r="HBE112" s="45"/>
      <c r="HBF112" s="45"/>
      <c r="HBG112" s="45"/>
      <c r="HBH112" s="45"/>
      <c r="HBI112" s="45"/>
      <c r="HBJ112" s="45"/>
      <c r="HBK112" s="45"/>
      <c r="HBL112" s="45"/>
      <c r="HBM112" s="45"/>
      <c r="HBN112" s="45"/>
      <c r="HBO112" s="45"/>
      <c r="HBP112" s="45"/>
      <c r="HBQ112" s="45"/>
      <c r="HBR112" s="45"/>
      <c r="HBS112" s="45"/>
      <c r="HBT112" s="45"/>
      <c r="HBU112" s="45"/>
      <c r="HBV112" s="45"/>
      <c r="HBW112" s="45"/>
      <c r="HBX112" s="45"/>
      <c r="HBY112" s="45"/>
      <c r="HBZ112" s="45"/>
      <c r="HCA112" s="45"/>
      <c r="HCB112" s="45"/>
      <c r="HCC112" s="45"/>
      <c r="HCD112" s="45"/>
      <c r="HCE112" s="45"/>
      <c r="HCF112" s="45"/>
      <c r="HCG112" s="45"/>
      <c r="HCH112" s="45"/>
      <c r="HCI112" s="45"/>
      <c r="HCJ112" s="45"/>
      <c r="HCK112" s="45"/>
      <c r="HCL112" s="45"/>
      <c r="HCM112" s="45"/>
      <c r="HCN112" s="45"/>
      <c r="HCO112" s="45"/>
      <c r="HCP112" s="45"/>
      <c r="HCQ112" s="45"/>
      <c r="HCR112" s="45"/>
      <c r="HCS112" s="45"/>
      <c r="HCT112" s="45"/>
      <c r="HCU112" s="45"/>
      <c r="HCV112" s="45"/>
      <c r="HCW112" s="45"/>
      <c r="HCX112" s="45"/>
      <c r="HCY112" s="45"/>
      <c r="HCZ112" s="45"/>
      <c r="HDA112" s="45"/>
      <c r="HDB112" s="45"/>
      <c r="HDC112" s="45"/>
      <c r="HDD112" s="45"/>
      <c r="HDE112" s="45"/>
      <c r="HDF112" s="45"/>
      <c r="HDG112" s="45"/>
      <c r="HDH112" s="45"/>
      <c r="HDI112" s="45"/>
      <c r="HDJ112" s="45"/>
      <c r="HDK112" s="45"/>
      <c r="HDL112" s="45"/>
      <c r="HDM112" s="45"/>
      <c r="HDN112" s="45"/>
      <c r="HDO112" s="45"/>
      <c r="HDP112" s="45"/>
      <c r="HDQ112" s="45"/>
      <c r="HDR112" s="45"/>
      <c r="HDS112" s="45"/>
      <c r="HDT112" s="45"/>
      <c r="HDU112" s="45"/>
      <c r="HDV112" s="45"/>
      <c r="HDW112" s="45"/>
      <c r="HDX112" s="45"/>
      <c r="HDY112" s="45"/>
      <c r="HDZ112" s="45"/>
      <c r="HEA112" s="45"/>
      <c r="HEB112" s="45"/>
      <c r="HEC112" s="45"/>
      <c r="HED112" s="45"/>
      <c r="HEE112" s="45"/>
      <c r="HEF112" s="45"/>
      <c r="HEG112" s="45"/>
      <c r="HEH112" s="45"/>
      <c r="HEI112" s="45"/>
      <c r="HEJ112" s="45"/>
      <c r="HEK112" s="45"/>
      <c r="HEL112" s="45"/>
      <c r="HEM112" s="45"/>
      <c r="HEN112" s="45"/>
      <c r="HEO112" s="45"/>
      <c r="HEP112" s="45"/>
      <c r="HEQ112" s="45"/>
      <c r="HER112" s="45"/>
      <c r="HES112" s="45"/>
      <c r="HET112" s="45"/>
      <c r="HEU112" s="45"/>
      <c r="HEV112" s="45"/>
      <c r="HEW112" s="45"/>
      <c r="HEX112" s="45"/>
      <c r="HEY112" s="45"/>
      <c r="HEZ112" s="45"/>
      <c r="HFA112" s="45"/>
      <c r="HFB112" s="45"/>
      <c r="HFC112" s="45"/>
      <c r="HFD112" s="45"/>
      <c r="HFE112" s="45"/>
      <c r="HFF112" s="45"/>
      <c r="HFG112" s="45"/>
      <c r="HFH112" s="45"/>
      <c r="HFI112" s="45"/>
      <c r="HFJ112" s="45"/>
      <c r="HFK112" s="45"/>
      <c r="HFL112" s="45"/>
      <c r="HFM112" s="45"/>
      <c r="HFN112" s="45"/>
      <c r="HFO112" s="45"/>
      <c r="HFP112" s="45"/>
      <c r="HFQ112" s="45"/>
      <c r="HFR112" s="45"/>
      <c r="HFS112" s="45"/>
      <c r="HFT112" s="45"/>
      <c r="HFU112" s="45"/>
      <c r="HFV112" s="45"/>
      <c r="HFW112" s="45"/>
      <c r="HFX112" s="45"/>
      <c r="HFY112" s="45"/>
      <c r="HFZ112" s="45"/>
      <c r="HGA112" s="45"/>
      <c r="HGB112" s="45"/>
      <c r="HGC112" s="45"/>
      <c r="HGD112" s="45"/>
      <c r="HGE112" s="45"/>
      <c r="HGF112" s="45"/>
      <c r="HGG112" s="45"/>
      <c r="HGH112" s="45"/>
      <c r="HGI112" s="45"/>
      <c r="HGJ112" s="45"/>
      <c r="HGK112" s="45"/>
      <c r="HGL112" s="45"/>
      <c r="HGM112" s="45"/>
      <c r="HGN112" s="45"/>
      <c r="HGO112" s="45"/>
      <c r="HGP112" s="45"/>
      <c r="HGQ112" s="45"/>
      <c r="HGR112" s="45"/>
      <c r="HGS112" s="45"/>
      <c r="HGT112" s="45"/>
      <c r="HGU112" s="45"/>
      <c r="HGV112" s="45"/>
      <c r="HGW112" s="45"/>
      <c r="HGX112" s="45"/>
      <c r="HGY112" s="45"/>
      <c r="HGZ112" s="45"/>
      <c r="HHA112" s="45"/>
      <c r="HHB112" s="45"/>
      <c r="HHC112" s="45"/>
      <c r="HHD112" s="45"/>
      <c r="HHE112" s="45"/>
      <c r="HHF112" s="45"/>
      <c r="HHG112" s="45"/>
      <c r="HHH112" s="45"/>
      <c r="HHI112" s="45"/>
      <c r="HHJ112" s="45"/>
      <c r="HHK112" s="45"/>
      <c r="HHL112" s="45"/>
      <c r="HHM112" s="45"/>
      <c r="HHN112" s="45"/>
      <c r="HHO112" s="45"/>
      <c r="HHP112" s="45"/>
      <c r="HHQ112" s="45"/>
      <c r="HHR112" s="45"/>
      <c r="HHS112" s="45"/>
      <c r="HHT112" s="45"/>
      <c r="HHU112" s="45"/>
      <c r="HHV112" s="45"/>
      <c r="HHW112" s="45"/>
      <c r="HHX112" s="45"/>
      <c r="HHY112" s="45"/>
      <c r="HHZ112" s="45"/>
      <c r="HIA112" s="45"/>
      <c r="HIB112" s="45"/>
      <c r="HIC112" s="45"/>
      <c r="HID112" s="45"/>
      <c r="HIE112" s="45"/>
      <c r="HIF112" s="45"/>
      <c r="HIG112" s="45"/>
      <c r="HIH112" s="45"/>
      <c r="HII112" s="45"/>
      <c r="HIJ112" s="45"/>
      <c r="HIK112" s="45"/>
      <c r="HIL112" s="45"/>
      <c r="HIM112" s="45"/>
      <c r="HIN112" s="45"/>
      <c r="HIO112" s="45"/>
      <c r="HIP112" s="45"/>
      <c r="HIQ112" s="45"/>
      <c r="HIR112" s="45"/>
      <c r="HIS112" s="45"/>
      <c r="HIT112" s="45"/>
      <c r="HIU112" s="45"/>
      <c r="HIV112" s="45"/>
      <c r="HIW112" s="45"/>
      <c r="HIX112" s="45"/>
      <c r="HIY112" s="45"/>
      <c r="HIZ112" s="45"/>
      <c r="HJA112" s="45"/>
      <c r="HJB112" s="45"/>
      <c r="HJC112" s="45"/>
      <c r="HJD112" s="45"/>
      <c r="HJE112" s="45"/>
      <c r="HJF112" s="45"/>
      <c r="HJG112" s="45"/>
      <c r="HJH112" s="45"/>
      <c r="HJI112" s="45"/>
      <c r="HJJ112" s="45"/>
      <c r="HJK112" s="45"/>
      <c r="HJL112" s="45"/>
      <c r="HJM112" s="45"/>
      <c r="HJN112" s="45"/>
      <c r="HJO112" s="45"/>
      <c r="HJP112" s="45"/>
      <c r="HJQ112" s="45"/>
      <c r="HJR112" s="45"/>
      <c r="HJS112" s="45"/>
      <c r="HJT112" s="45"/>
      <c r="HJU112" s="45"/>
      <c r="HJV112" s="45"/>
      <c r="HJW112" s="45"/>
      <c r="HJX112" s="45"/>
      <c r="HJY112" s="45"/>
      <c r="HJZ112" s="45"/>
      <c r="HKA112" s="45"/>
      <c r="HKB112" s="45"/>
      <c r="HKC112" s="45"/>
      <c r="HKD112" s="45"/>
      <c r="HKE112" s="45"/>
      <c r="HKF112" s="45"/>
      <c r="HKG112" s="45"/>
      <c r="HKH112" s="45"/>
      <c r="HKI112" s="45"/>
      <c r="HKJ112" s="45"/>
      <c r="HKK112" s="45"/>
      <c r="HKL112" s="45"/>
      <c r="HKM112" s="45"/>
      <c r="HKN112" s="45"/>
      <c r="HKO112" s="45"/>
      <c r="HKP112" s="45"/>
      <c r="HKQ112" s="45"/>
      <c r="HKR112" s="45"/>
      <c r="HKS112" s="45"/>
      <c r="HKT112" s="45"/>
      <c r="HKU112" s="45"/>
      <c r="HKV112" s="45"/>
      <c r="HKW112" s="45"/>
      <c r="HKX112" s="45"/>
      <c r="HKY112" s="45"/>
      <c r="HKZ112" s="45"/>
      <c r="HLA112" s="45"/>
      <c r="HLB112" s="45"/>
      <c r="HLC112" s="45"/>
      <c r="HLD112" s="45"/>
      <c r="HLE112" s="45"/>
      <c r="HLF112" s="45"/>
      <c r="HLG112" s="45"/>
      <c r="HLH112" s="45"/>
      <c r="HLI112" s="45"/>
      <c r="HLJ112" s="45"/>
      <c r="HLK112" s="45"/>
      <c r="HLL112" s="45"/>
      <c r="HLM112" s="45"/>
      <c r="HLN112" s="45"/>
      <c r="HLO112" s="45"/>
      <c r="HLP112" s="45"/>
      <c r="HLQ112" s="45"/>
      <c r="HLR112" s="45"/>
      <c r="HLS112" s="45"/>
      <c r="HLT112" s="45"/>
      <c r="HLU112" s="45"/>
      <c r="HLV112" s="45"/>
      <c r="HLW112" s="45"/>
      <c r="HLX112" s="45"/>
      <c r="HLY112" s="45"/>
      <c r="HLZ112" s="45"/>
      <c r="HMA112" s="45"/>
      <c r="HMB112" s="45"/>
      <c r="HMC112" s="45"/>
      <c r="HMD112" s="45"/>
      <c r="HME112" s="45"/>
      <c r="HMF112" s="45"/>
      <c r="HMG112" s="45"/>
      <c r="HMH112" s="45"/>
      <c r="HMI112" s="45"/>
      <c r="HMJ112" s="45"/>
      <c r="HMK112" s="45"/>
      <c r="HML112" s="45"/>
      <c r="HMM112" s="45"/>
      <c r="HMN112" s="45"/>
      <c r="HMO112" s="45"/>
      <c r="HMP112" s="45"/>
      <c r="HMQ112" s="45"/>
      <c r="HMR112" s="45"/>
      <c r="HMS112" s="45"/>
      <c r="HMT112" s="45"/>
      <c r="HMU112" s="45"/>
      <c r="HMV112" s="45"/>
      <c r="HMW112" s="45"/>
      <c r="HMX112" s="45"/>
      <c r="HMY112" s="45"/>
      <c r="HMZ112" s="45"/>
      <c r="HNA112" s="45"/>
      <c r="HNB112" s="45"/>
      <c r="HNC112" s="45"/>
      <c r="HND112" s="45"/>
      <c r="HNE112" s="45"/>
      <c r="HNF112" s="45"/>
      <c r="HNG112" s="45"/>
      <c r="HNH112" s="45"/>
      <c r="HNI112" s="45"/>
      <c r="HNJ112" s="45"/>
      <c r="HNK112" s="45"/>
      <c r="HNL112" s="45"/>
      <c r="HNM112" s="45"/>
      <c r="HNN112" s="45"/>
      <c r="HNO112" s="45"/>
      <c r="HNP112" s="45"/>
      <c r="HNQ112" s="45"/>
      <c r="HNR112" s="45"/>
      <c r="HNS112" s="45"/>
      <c r="HNT112" s="45"/>
      <c r="HNU112" s="45"/>
      <c r="HNV112" s="45"/>
      <c r="HNW112" s="45"/>
      <c r="HNX112" s="45"/>
      <c r="HNY112" s="45"/>
      <c r="HNZ112" s="45"/>
      <c r="HOA112" s="45"/>
      <c r="HOB112" s="45"/>
      <c r="HOC112" s="45"/>
      <c r="HOD112" s="45"/>
      <c r="HOE112" s="45"/>
      <c r="HOF112" s="45"/>
      <c r="HOG112" s="45"/>
      <c r="HOH112" s="45"/>
      <c r="HOI112" s="45"/>
      <c r="HOJ112" s="45"/>
      <c r="HOK112" s="45"/>
      <c r="HOL112" s="45"/>
      <c r="HOM112" s="45"/>
      <c r="HON112" s="45"/>
      <c r="HOO112" s="45"/>
      <c r="HOP112" s="45"/>
      <c r="HOQ112" s="45"/>
      <c r="HOR112" s="45"/>
      <c r="HOS112" s="45"/>
      <c r="HOT112" s="45"/>
      <c r="HOU112" s="45"/>
      <c r="HOV112" s="45"/>
      <c r="HOW112" s="45"/>
      <c r="HOX112" s="45"/>
      <c r="HOY112" s="45"/>
      <c r="HOZ112" s="45"/>
      <c r="HPA112" s="45"/>
      <c r="HPB112" s="45"/>
      <c r="HPC112" s="45"/>
      <c r="HPD112" s="45"/>
      <c r="HPE112" s="45"/>
      <c r="HPF112" s="45"/>
      <c r="HPG112" s="45"/>
      <c r="HPH112" s="45"/>
      <c r="HPI112" s="45"/>
      <c r="HPJ112" s="45"/>
      <c r="HPK112" s="45"/>
      <c r="HPL112" s="45"/>
      <c r="HPM112" s="45"/>
      <c r="HPN112" s="45"/>
      <c r="HPO112" s="45"/>
      <c r="HPP112" s="45"/>
      <c r="HPQ112" s="45"/>
      <c r="HPR112" s="45"/>
      <c r="HPS112" s="45"/>
      <c r="HPT112" s="45"/>
      <c r="HPU112" s="45"/>
      <c r="HPV112" s="45"/>
      <c r="HPW112" s="45"/>
      <c r="HPX112" s="45"/>
      <c r="HPY112" s="45"/>
      <c r="HPZ112" s="45"/>
      <c r="HQA112" s="45"/>
      <c r="HQB112" s="45"/>
      <c r="HQC112" s="45"/>
      <c r="HQD112" s="45"/>
      <c r="HQE112" s="45"/>
      <c r="HQF112" s="45"/>
      <c r="HQG112" s="45"/>
      <c r="HQH112" s="45"/>
      <c r="HQI112" s="45"/>
      <c r="HQJ112" s="45"/>
      <c r="HQK112" s="45"/>
      <c r="HQL112" s="45"/>
      <c r="HQM112" s="45"/>
      <c r="HQN112" s="45"/>
      <c r="HQO112" s="45"/>
      <c r="HQP112" s="45"/>
      <c r="HQQ112" s="45"/>
      <c r="HQR112" s="45"/>
      <c r="HQS112" s="45"/>
      <c r="HQT112" s="45"/>
      <c r="HQU112" s="45"/>
      <c r="HQV112" s="45"/>
      <c r="HQW112" s="45"/>
      <c r="HQX112" s="45"/>
      <c r="HQY112" s="45"/>
      <c r="HQZ112" s="45"/>
      <c r="HRA112" s="45"/>
      <c r="HRB112" s="45"/>
      <c r="HRC112" s="45"/>
      <c r="HRD112" s="45"/>
      <c r="HRE112" s="45"/>
      <c r="HRF112" s="45"/>
      <c r="HRG112" s="45"/>
      <c r="HRH112" s="45"/>
      <c r="HRI112" s="45"/>
      <c r="HRJ112" s="45"/>
      <c r="HRK112" s="45"/>
      <c r="HRL112" s="45"/>
      <c r="HRM112" s="45"/>
      <c r="HRN112" s="45"/>
      <c r="HRO112" s="45"/>
      <c r="HRP112" s="45"/>
      <c r="HRQ112" s="45"/>
      <c r="HRR112" s="45"/>
      <c r="HRS112" s="45"/>
      <c r="HRT112" s="45"/>
      <c r="HRU112" s="45"/>
      <c r="HRV112" s="45"/>
      <c r="HRW112" s="45"/>
      <c r="HRX112" s="45"/>
      <c r="HRY112" s="45"/>
      <c r="HRZ112" s="45"/>
      <c r="HSA112" s="45"/>
      <c r="HSB112" s="45"/>
      <c r="HSC112" s="45"/>
      <c r="HSD112" s="45"/>
      <c r="HSE112" s="45"/>
      <c r="HSF112" s="45"/>
      <c r="HSG112" s="45"/>
      <c r="HSH112" s="45"/>
      <c r="HSI112" s="45"/>
      <c r="HSJ112" s="45"/>
      <c r="HSK112" s="45"/>
      <c r="HSL112" s="45"/>
      <c r="HSM112" s="45"/>
      <c r="HSN112" s="45"/>
      <c r="HSO112" s="45"/>
      <c r="HSP112" s="45"/>
      <c r="HSQ112" s="45"/>
      <c r="HSR112" s="45"/>
      <c r="HSS112" s="45"/>
      <c r="HST112" s="45"/>
      <c r="HSU112" s="45"/>
      <c r="HSV112" s="45"/>
      <c r="HSW112" s="45"/>
      <c r="HSX112" s="45"/>
      <c r="HSY112" s="45"/>
      <c r="HSZ112" s="45"/>
      <c r="HTA112" s="45"/>
      <c r="HTB112" s="45"/>
      <c r="HTC112" s="45"/>
      <c r="HTD112" s="45"/>
      <c r="HTE112" s="45"/>
      <c r="HTF112" s="45"/>
      <c r="HTG112" s="45"/>
      <c r="HTH112" s="45"/>
      <c r="HTI112" s="45"/>
      <c r="HTJ112" s="45"/>
      <c r="HTK112" s="45"/>
      <c r="HTL112" s="45"/>
      <c r="HTM112" s="45"/>
      <c r="HTN112" s="45"/>
      <c r="HTO112" s="45"/>
      <c r="HTP112" s="45"/>
      <c r="HTQ112" s="45"/>
      <c r="HTR112" s="45"/>
      <c r="HTS112" s="45"/>
      <c r="HTT112" s="45"/>
      <c r="HTU112" s="45"/>
      <c r="HTV112" s="45"/>
      <c r="HTW112" s="45"/>
      <c r="HTX112" s="45"/>
      <c r="HTY112" s="45"/>
      <c r="HTZ112" s="45"/>
      <c r="HUA112" s="45"/>
      <c r="HUB112" s="45"/>
      <c r="HUC112" s="45"/>
      <c r="HUD112" s="45"/>
      <c r="HUE112" s="45"/>
      <c r="HUF112" s="45"/>
      <c r="HUG112" s="45"/>
      <c r="HUH112" s="45"/>
      <c r="HUI112" s="45"/>
      <c r="HUJ112" s="45"/>
      <c r="HUK112" s="45"/>
      <c r="HUL112" s="45"/>
      <c r="HUM112" s="45"/>
      <c r="HUN112" s="45"/>
      <c r="HUO112" s="45"/>
      <c r="HUP112" s="45"/>
      <c r="HUQ112" s="45"/>
      <c r="HUR112" s="45"/>
      <c r="HUS112" s="45"/>
      <c r="HUT112" s="45"/>
      <c r="HUU112" s="45"/>
      <c r="HUV112" s="45"/>
      <c r="HUW112" s="45"/>
      <c r="HUX112" s="45"/>
      <c r="HUY112" s="45"/>
      <c r="HUZ112" s="45"/>
      <c r="HVA112" s="45"/>
      <c r="HVB112" s="45"/>
      <c r="HVC112" s="45"/>
      <c r="HVD112" s="45"/>
      <c r="HVE112" s="45"/>
      <c r="HVF112" s="45"/>
      <c r="HVG112" s="45"/>
      <c r="HVH112" s="45"/>
      <c r="HVI112" s="45"/>
      <c r="HVJ112" s="45"/>
      <c r="HVK112" s="45"/>
      <c r="HVL112" s="45"/>
      <c r="HVM112" s="45"/>
      <c r="HVN112" s="45"/>
      <c r="HVO112" s="45"/>
      <c r="HVP112" s="45"/>
      <c r="HVQ112" s="45"/>
      <c r="HVR112" s="45"/>
      <c r="HVS112" s="45"/>
      <c r="HVT112" s="45"/>
      <c r="HVU112" s="45"/>
      <c r="HVV112" s="45"/>
      <c r="HVW112" s="45"/>
      <c r="HVX112" s="45"/>
      <c r="HVY112" s="45"/>
      <c r="HVZ112" s="45"/>
      <c r="HWA112" s="45"/>
      <c r="HWB112" s="45"/>
      <c r="HWC112" s="45"/>
      <c r="HWD112" s="45"/>
      <c r="HWE112" s="45"/>
      <c r="HWF112" s="45"/>
      <c r="HWG112" s="45"/>
      <c r="HWH112" s="45"/>
      <c r="HWI112" s="45"/>
      <c r="HWJ112" s="45"/>
      <c r="HWK112" s="45"/>
      <c r="HWL112" s="45"/>
      <c r="HWM112" s="45"/>
      <c r="HWN112" s="45"/>
      <c r="HWO112" s="45"/>
      <c r="HWP112" s="45"/>
      <c r="HWQ112" s="45"/>
      <c r="HWR112" s="45"/>
      <c r="HWS112" s="45"/>
      <c r="HWT112" s="45"/>
      <c r="HWU112" s="45"/>
      <c r="HWV112" s="45"/>
      <c r="HWW112" s="45"/>
      <c r="HWX112" s="45"/>
      <c r="HWY112" s="45"/>
      <c r="HWZ112" s="45"/>
      <c r="HXA112" s="45"/>
      <c r="HXB112" s="45"/>
      <c r="HXC112" s="45"/>
      <c r="HXD112" s="45"/>
      <c r="HXE112" s="45"/>
      <c r="HXF112" s="45"/>
      <c r="HXG112" s="45"/>
      <c r="HXH112" s="45"/>
      <c r="HXI112" s="45"/>
      <c r="HXJ112" s="45"/>
      <c r="HXK112" s="45"/>
      <c r="HXL112" s="45"/>
      <c r="HXM112" s="45"/>
      <c r="HXN112" s="45"/>
      <c r="HXO112" s="45"/>
      <c r="HXP112" s="45"/>
      <c r="HXQ112" s="45"/>
      <c r="HXR112" s="45"/>
      <c r="HXS112" s="45"/>
      <c r="HXT112" s="45"/>
      <c r="HXU112" s="45"/>
      <c r="HXV112" s="45"/>
      <c r="HXW112" s="45"/>
      <c r="HXX112" s="45"/>
      <c r="HXY112" s="45"/>
      <c r="HXZ112" s="45"/>
      <c r="HYA112" s="45"/>
      <c r="HYB112" s="45"/>
      <c r="HYC112" s="45"/>
      <c r="HYD112" s="45"/>
      <c r="HYE112" s="45"/>
      <c r="HYF112" s="45"/>
      <c r="HYG112" s="45"/>
      <c r="HYH112" s="45"/>
      <c r="HYI112" s="45"/>
      <c r="HYJ112" s="45"/>
      <c r="HYK112" s="45"/>
      <c r="HYL112" s="45"/>
      <c r="HYM112" s="45"/>
      <c r="HYN112" s="45"/>
      <c r="HYO112" s="45"/>
      <c r="HYP112" s="45"/>
      <c r="HYQ112" s="45"/>
      <c r="HYR112" s="45"/>
      <c r="HYS112" s="45"/>
      <c r="HYT112" s="45"/>
      <c r="HYU112" s="45"/>
      <c r="HYV112" s="45"/>
      <c r="HYW112" s="45"/>
      <c r="HYX112" s="45"/>
      <c r="HYY112" s="45"/>
      <c r="HYZ112" s="45"/>
      <c r="HZA112" s="45"/>
      <c r="HZB112" s="45"/>
      <c r="HZC112" s="45"/>
      <c r="HZD112" s="45"/>
      <c r="HZE112" s="45"/>
      <c r="HZF112" s="45"/>
      <c r="HZG112" s="45"/>
      <c r="HZH112" s="45"/>
      <c r="HZI112" s="45"/>
      <c r="HZJ112" s="45"/>
      <c r="HZK112" s="45"/>
      <c r="HZL112" s="45"/>
      <c r="HZM112" s="45"/>
      <c r="HZN112" s="45"/>
      <c r="HZO112" s="45"/>
      <c r="HZP112" s="45"/>
      <c r="HZQ112" s="45"/>
      <c r="HZR112" s="45"/>
      <c r="HZS112" s="45"/>
      <c r="HZT112" s="45"/>
      <c r="HZU112" s="45"/>
      <c r="HZV112" s="45"/>
      <c r="HZW112" s="45"/>
      <c r="HZX112" s="45"/>
      <c r="HZY112" s="45"/>
      <c r="HZZ112" s="45"/>
      <c r="IAA112" s="45"/>
      <c r="IAB112" s="45"/>
      <c r="IAC112" s="45"/>
      <c r="IAD112" s="45"/>
      <c r="IAE112" s="45"/>
      <c r="IAF112" s="45"/>
      <c r="IAG112" s="45"/>
      <c r="IAH112" s="45"/>
      <c r="IAI112" s="45"/>
      <c r="IAJ112" s="45"/>
      <c r="IAK112" s="45"/>
      <c r="IAL112" s="45"/>
      <c r="IAM112" s="45"/>
      <c r="IAN112" s="45"/>
      <c r="IAO112" s="45"/>
      <c r="IAP112" s="45"/>
      <c r="IAQ112" s="45"/>
      <c r="IAR112" s="45"/>
      <c r="IAS112" s="45"/>
      <c r="IAT112" s="45"/>
      <c r="IAU112" s="45"/>
      <c r="IAV112" s="45"/>
      <c r="IAW112" s="45"/>
      <c r="IAX112" s="45"/>
      <c r="IAY112" s="45"/>
      <c r="IAZ112" s="45"/>
      <c r="IBA112" s="45"/>
      <c r="IBB112" s="45"/>
      <c r="IBC112" s="45"/>
      <c r="IBD112" s="45"/>
      <c r="IBE112" s="45"/>
      <c r="IBF112" s="45"/>
      <c r="IBG112" s="45"/>
      <c r="IBH112" s="45"/>
      <c r="IBI112" s="45"/>
      <c r="IBJ112" s="45"/>
      <c r="IBK112" s="45"/>
      <c r="IBL112" s="45"/>
      <c r="IBM112" s="45"/>
      <c r="IBN112" s="45"/>
      <c r="IBO112" s="45"/>
      <c r="IBP112" s="45"/>
      <c r="IBQ112" s="45"/>
      <c r="IBR112" s="45"/>
      <c r="IBS112" s="45"/>
      <c r="IBT112" s="45"/>
      <c r="IBU112" s="45"/>
      <c r="IBV112" s="45"/>
      <c r="IBW112" s="45"/>
      <c r="IBX112" s="45"/>
      <c r="IBY112" s="45"/>
      <c r="IBZ112" s="45"/>
      <c r="ICA112" s="45"/>
      <c r="ICB112" s="45"/>
      <c r="ICC112" s="45"/>
      <c r="ICD112" s="45"/>
      <c r="ICE112" s="45"/>
      <c r="ICF112" s="45"/>
      <c r="ICG112" s="45"/>
      <c r="ICH112" s="45"/>
      <c r="ICI112" s="45"/>
      <c r="ICJ112" s="45"/>
      <c r="ICK112" s="45"/>
      <c r="ICL112" s="45"/>
      <c r="ICM112" s="45"/>
      <c r="ICN112" s="45"/>
      <c r="ICO112" s="45"/>
      <c r="ICP112" s="45"/>
      <c r="ICQ112" s="45"/>
      <c r="ICR112" s="45"/>
      <c r="ICS112" s="45"/>
      <c r="ICT112" s="45"/>
      <c r="ICU112" s="45"/>
      <c r="ICV112" s="45"/>
      <c r="ICW112" s="45"/>
      <c r="ICX112" s="45"/>
      <c r="ICY112" s="45"/>
      <c r="ICZ112" s="45"/>
      <c r="IDA112" s="45"/>
      <c r="IDB112" s="45"/>
      <c r="IDC112" s="45"/>
      <c r="IDD112" s="45"/>
      <c r="IDE112" s="45"/>
      <c r="IDF112" s="45"/>
      <c r="IDG112" s="45"/>
      <c r="IDH112" s="45"/>
      <c r="IDI112" s="45"/>
      <c r="IDJ112" s="45"/>
      <c r="IDK112" s="45"/>
      <c r="IDL112" s="45"/>
      <c r="IDM112" s="45"/>
      <c r="IDN112" s="45"/>
      <c r="IDO112" s="45"/>
      <c r="IDP112" s="45"/>
      <c r="IDQ112" s="45"/>
      <c r="IDR112" s="45"/>
      <c r="IDS112" s="45"/>
      <c r="IDT112" s="45"/>
      <c r="IDU112" s="45"/>
      <c r="IDV112" s="45"/>
      <c r="IDW112" s="45"/>
      <c r="IDX112" s="45"/>
      <c r="IDY112" s="45"/>
      <c r="IDZ112" s="45"/>
      <c r="IEA112" s="45"/>
      <c r="IEB112" s="45"/>
      <c r="IEC112" s="45"/>
      <c r="IED112" s="45"/>
      <c r="IEE112" s="45"/>
      <c r="IEF112" s="45"/>
      <c r="IEG112" s="45"/>
      <c r="IEH112" s="45"/>
      <c r="IEI112" s="45"/>
      <c r="IEJ112" s="45"/>
      <c r="IEK112" s="45"/>
      <c r="IEL112" s="45"/>
      <c r="IEM112" s="45"/>
      <c r="IEN112" s="45"/>
      <c r="IEO112" s="45"/>
      <c r="IEP112" s="45"/>
      <c r="IEQ112" s="45"/>
      <c r="IER112" s="45"/>
      <c r="IES112" s="45"/>
      <c r="IET112" s="45"/>
      <c r="IEU112" s="45"/>
      <c r="IEV112" s="45"/>
      <c r="IEW112" s="45"/>
      <c r="IEX112" s="45"/>
      <c r="IEY112" s="45"/>
      <c r="IEZ112" s="45"/>
      <c r="IFA112" s="45"/>
      <c r="IFB112" s="45"/>
      <c r="IFC112" s="45"/>
      <c r="IFD112" s="45"/>
      <c r="IFE112" s="45"/>
      <c r="IFF112" s="45"/>
      <c r="IFG112" s="45"/>
      <c r="IFH112" s="45"/>
      <c r="IFI112" s="45"/>
      <c r="IFJ112" s="45"/>
      <c r="IFK112" s="45"/>
      <c r="IFL112" s="45"/>
      <c r="IFM112" s="45"/>
      <c r="IFN112" s="45"/>
      <c r="IFO112" s="45"/>
      <c r="IFP112" s="45"/>
      <c r="IFQ112" s="45"/>
      <c r="IFR112" s="45"/>
      <c r="IFS112" s="45"/>
      <c r="IFT112" s="45"/>
      <c r="IFU112" s="45"/>
      <c r="IFV112" s="45"/>
      <c r="IFW112" s="45"/>
      <c r="IFX112" s="45"/>
      <c r="IFY112" s="45"/>
      <c r="IFZ112" s="45"/>
      <c r="IGA112" s="45"/>
      <c r="IGB112" s="45"/>
      <c r="IGC112" s="45"/>
      <c r="IGD112" s="45"/>
      <c r="IGE112" s="45"/>
      <c r="IGF112" s="45"/>
      <c r="IGG112" s="45"/>
      <c r="IGH112" s="45"/>
      <c r="IGI112" s="45"/>
      <c r="IGJ112" s="45"/>
      <c r="IGK112" s="45"/>
      <c r="IGL112" s="45"/>
      <c r="IGM112" s="45"/>
      <c r="IGN112" s="45"/>
      <c r="IGO112" s="45"/>
      <c r="IGP112" s="45"/>
      <c r="IGQ112" s="45"/>
      <c r="IGR112" s="45"/>
      <c r="IGS112" s="45"/>
      <c r="IGT112" s="45"/>
      <c r="IGU112" s="45"/>
      <c r="IGV112" s="45"/>
      <c r="IGW112" s="45"/>
      <c r="IGX112" s="45"/>
      <c r="IGY112" s="45"/>
      <c r="IGZ112" s="45"/>
      <c r="IHA112" s="45"/>
      <c r="IHB112" s="45"/>
      <c r="IHC112" s="45"/>
      <c r="IHD112" s="45"/>
      <c r="IHE112" s="45"/>
      <c r="IHF112" s="45"/>
      <c r="IHG112" s="45"/>
      <c r="IHH112" s="45"/>
      <c r="IHI112" s="45"/>
      <c r="IHJ112" s="45"/>
      <c r="IHK112" s="45"/>
      <c r="IHL112" s="45"/>
      <c r="IHM112" s="45"/>
      <c r="IHN112" s="45"/>
      <c r="IHO112" s="45"/>
      <c r="IHP112" s="45"/>
      <c r="IHQ112" s="45"/>
      <c r="IHR112" s="45"/>
      <c r="IHS112" s="45"/>
      <c r="IHT112" s="45"/>
      <c r="IHU112" s="45"/>
      <c r="IHV112" s="45"/>
      <c r="IHW112" s="45"/>
      <c r="IHX112" s="45"/>
      <c r="IHY112" s="45"/>
      <c r="IHZ112" s="45"/>
      <c r="IIA112" s="45"/>
      <c r="IIB112" s="45"/>
      <c r="IIC112" s="45"/>
      <c r="IID112" s="45"/>
      <c r="IIE112" s="45"/>
      <c r="IIF112" s="45"/>
      <c r="IIG112" s="45"/>
      <c r="IIH112" s="45"/>
      <c r="III112" s="45"/>
      <c r="IIJ112" s="45"/>
      <c r="IIK112" s="45"/>
      <c r="IIL112" s="45"/>
      <c r="IIM112" s="45"/>
      <c r="IIN112" s="45"/>
      <c r="IIO112" s="45"/>
      <c r="IIP112" s="45"/>
      <c r="IIQ112" s="45"/>
      <c r="IIR112" s="45"/>
      <c r="IIS112" s="45"/>
      <c r="IIT112" s="45"/>
      <c r="IIU112" s="45"/>
      <c r="IIV112" s="45"/>
      <c r="IIW112" s="45"/>
      <c r="IIX112" s="45"/>
      <c r="IIY112" s="45"/>
      <c r="IIZ112" s="45"/>
      <c r="IJA112" s="45"/>
      <c r="IJB112" s="45"/>
      <c r="IJC112" s="45"/>
      <c r="IJD112" s="45"/>
      <c r="IJE112" s="45"/>
      <c r="IJF112" s="45"/>
      <c r="IJG112" s="45"/>
      <c r="IJH112" s="45"/>
      <c r="IJI112" s="45"/>
      <c r="IJJ112" s="45"/>
      <c r="IJK112" s="45"/>
      <c r="IJL112" s="45"/>
      <c r="IJM112" s="45"/>
      <c r="IJN112" s="45"/>
      <c r="IJO112" s="45"/>
      <c r="IJP112" s="45"/>
      <c r="IJQ112" s="45"/>
      <c r="IJR112" s="45"/>
      <c r="IJS112" s="45"/>
      <c r="IJT112" s="45"/>
      <c r="IJU112" s="45"/>
      <c r="IJV112" s="45"/>
      <c r="IJW112" s="45"/>
      <c r="IJX112" s="45"/>
      <c r="IJY112" s="45"/>
      <c r="IJZ112" s="45"/>
      <c r="IKA112" s="45"/>
      <c r="IKB112" s="45"/>
      <c r="IKC112" s="45"/>
      <c r="IKD112" s="45"/>
      <c r="IKE112" s="45"/>
      <c r="IKF112" s="45"/>
      <c r="IKG112" s="45"/>
      <c r="IKH112" s="45"/>
      <c r="IKI112" s="45"/>
      <c r="IKJ112" s="45"/>
      <c r="IKK112" s="45"/>
      <c r="IKL112" s="45"/>
      <c r="IKM112" s="45"/>
      <c r="IKN112" s="45"/>
      <c r="IKO112" s="45"/>
      <c r="IKP112" s="45"/>
      <c r="IKQ112" s="45"/>
      <c r="IKR112" s="45"/>
      <c r="IKS112" s="45"/>
      <c r="IKT112" s="45"/>
      <c r="IKU112" s="45"/>
      <c r="IKV112" s="45"/>
      <c r="IKW112" s="45"/>
      <c r="IKX112" s="45"/>
      <c r="IKY112" s="45"/>
      <c r="IKZ112" s="45"/>
      <c r="ILA112" s="45"/>
      <c r="ILB112" s="45"/>
      <c r="ILC112" s="45"/>
      <c r="ILD112" s="45"/>
      <c r="ILE112" s="45"/>
      <c r="ILF112" s="45"/>
      <c r="ILG112" s="45"/>
      <c r="ILH112" s="45"/>
      <c r="ILI112" s="45"/>
      <c r="ILJ112" s="45"/>
      <c r="ILK112" s="45"/>
      <c r="ILL112" s="45"/>
      <c r="ILM112" s="45"/>
      <c r="ILN112" s="45"/>
      <c r="ILO112" s="45"/>
      <c r="ILP112" s="45"/>
      <c r="ILQ112" s="45"/>
      <c r="ILR112" s="45"/>
      <c r="ILS112" s="45"/>
      <c r="ILT112" s="45"/>
      <c r="ILU112" s="45"/>
      <c r="ILV112" s="45"/>
      <c r="ILW112" s="45"/>
      <c r="ILX112" s="45"/>
      <c r="ILY112" s="45"/>
      <c r="ILZ112" s="45"/>
      <c r="IMA112" s="45"/>
      <c r="IMB112" s="45"/>
      <c r="IMC112" s="45"/>
      <c r="IMD112" s="45"/>
      <c r="IME112" s="45"/>
      <c r="IMF112" s="45"/>
      <c r="IMG112" s="45"/>
      <c r="IMH112" s="45"/>
      <c r="IMI112" s="45"/>
      <c r="IMJ112" s="45"/>
      <c r="IMK112" s="45"/>
      <c r="IML112" s="45"/>
      <c r="IMM112" s="45"/>
      <c r="IMN112" s="45"/>
      <c r="IMO112" s="45"/>
      <c r="IMP112" s="45"/>
      <c r="IMQ112" s="45"/>
      <c r="IMR112" s="45"/>
      <c r="IMS112" s="45"/>
      <c r="IMT112" s="45"/>
      <c r="IMU112" s="45"/>
      <c r="IMV112" s="45"/>
      <c r="IMW112" s="45"/>
      <c r="IMX112" s="45"/>
      <c r="IMY112" s="45"/>
      <c r="IMZ112" s="45"/>
      <c r="INA112" s="45"/>
      <c r="INB112" s="45"/>
      <c r="INC112" s="45"/>
      <c r="IND112" s="45"/>
      <c r="INE112" s="45"/>
      <c r="INF112" s="45"/>
      <c r="ING112" s="45"/>
      <c r="INH112" s="45"/>
      <c r="INI112" s="45"/>
      <c r="INJ112" s="45"/>
      <c r="INK112" s="45"/>
      <c r="INL112" s="45"/>
      <c r="INM112" s="45"/>
      <c r="INN112" s="45"/>
      <c r="INO112" s="45"/>
      <c r="INP112" s="45"/>
      <c r="INQ112" s="45"/>
      <c r="INR112" s="45"/>
      <c r="INS112" s="45"/>
      <c r="INT112" s="45"/>
      <c r="INU112" s="45"/>
      <c r="INV112" s="45"/>
      <c r="INW112" s="45"/>
      <c r="INX112" s="45"/>
      <c r="INY112" s="45"/>
      <c r="INZ112" s="45"/>
      <c r="IOA112" s="45"/>
      <c r="IOB112" s="45"/>
      <c r="IOC112" s="45"/>
      <c r="IOD112" s="45"/>
      <c r="IOE112" s="45"/>
      <c r="IOF112" s="45"/>
      <c r="IOG112" s="45"/>
      <c r="IOH112" s="45"/>
      <c r="IOI112" s="45"/>
      <c r="IOJ112" s="45"/>
      <c r="IOK112" s="45"/>
      <c r="IOL112" s="45"/>
      <c r="IOM112" s="45"/>
      <c r="ION112" s="45"/>
      <c r="IOO112" s="45"/>
      <c r="IOP112" s="45"/>
      <c r="IOQ112" s="45"/>
      <c r="IOR112" s="45"/>
      <c r="IOS112" s="45"/>
      <c r="IOT112" s="45"/>
      <c r="IOU112" s="45"/>
      <c r="IOV112" s="45"/>
      <c r="IOW112" s="45"/>
      <c r="IOX112" s="45"/>
      <c r="IOY112" s="45"/>
      <c r="IOZ112" s="45"/>
      <c r="IPA112" s="45"/>
      <c r="IPB112" s="45"/>
      <c r="IPC112" s="45"/>
      <c r="IPD112" s="45"/>
      <c r="IPE112" s="45"/>
      <c r="IPF112" s="45"/>
      <c r="IPG112" s="45"/>
      <c r="IPH112" s="45"/>
      <c r="IPI112" s="45"/>
      <c r="IPJ112" s="45"/>
      <c r="IPK112" s="45"/>
      <c r="IPL112" s="45"/>
      <c r="IPM112" s="45"/>
      <c r="IPN112" s="45"/>
      <c r="IPO112" s="45"/>
      <c r="IPP112" s="45"/>
      <c r="IPQ112" s="45"/>
      <c r="IPR112" s="45"/>
      <c r="IPS112" s="45"/>
      <c r="IPT112" s="45"/>
      <c r="IPU112" s="45"/>
      <c r="IPV112" s="45"/>
      <c r="IPW112" s="45"/>
      <c r="IPX112" s="45"/>
      <c r="IPY112" s="45"/>
      <c r="IPZ112" s="45"/>
      <c r="IQA112" s="45"/>
      <c r="IQB112" s="45"/>
      <c r="IQC112" s="45"/>
      <c r="IQD112" s="45"/>
      <c r="IQE112" s="45"/>
      <c r="IQF112" s="45"/>
      <c r="IQG112" s="45"/>
      <c r="IQH112" s="45"/>
      <c r="IQI112" s="45"/>
      <c r="IQJ112" s="45"/>
      <c r="IQK112" s="45"/>
      <c r="IQL112" s="45"/>
      <c r="IQM112" s="45"/>
      <c r="IQN112" s="45"/>
      <c r="IQO112" s="45"/>
      <c r="IQP112" s="45"/>
      <c r="IQQ112" s="45"/>
      <c r="IQR112" s="45"/>
      <c r="IQS112" s="45"/>
      <c r="IQT112" s="45"/>
      <c r="IQU112" s="45"/>
      <c r="IQV112" s="45"/>
      <c r="IQW112" s="45"/>
      <c r="IQX112" s="45"/>
      <c r="IQY112" s="45"/>
      <c r="IQZ112" s="45"/>
      <c r="IRA112" s="45"/>
      <c r="IRB112" s="45"/>
      <c r="IRC112" s="45"/>
      <c r="IRD112" s="45"/>
      <c r="IRE112" s="45"/>
      <c r="IRF112" s="45"/>
      <c r="IRG112" s="45"/>
      <c r="IRH112" s="45"/>
      <c r="IRI112" s="45"/>
      <c r="IRJ112" s="45"/>
      <c r="IRK112" s="45"/>
      <c r="IRL112" s="45"/>
      <c r="IRM112" s="45"/>
      <c r="IRN112" s="45"/>
      <c r="IRO112" s="45"/>
      <c r="IRP112" s="45"/>
      <c r="IRQ112" s="45"/>
      <c r="IRR112" s="45"/>
      <c r="IRS112" s="45"/>
      <c r="IRT112" s="45"/>
      <c r="IRU112" s="45"/>
      <c r="IRV112" s="45"/>
      <c r="IRW112" s="45"/>
      <c r="IRX112" s="45"/>
      <c r="IRY112" s="45"/>
      <c r="IRZ112" s="45"/>
      <c r="ISA112" s="45"/>
      <c r="ISB112" s="45"/>
      <c r="ISC112" s="45"/>
      <c r="ISD112" s="45"/>
      <c r="ISE112" s="45"/>
      <c r="ISF112" s="45"/>
      <c r="ISG112" s="45"/>
      <c r="ISH112" s="45"/>
      <c r="ISI112" s="45"/>
      <c r="ISJ112" s="45"/>
      <c r="ISK112" s="45"/>
      <c r="ISL112" s="45"/>
      <c r="ISM112" s="45"/>
      <c r="ISN112" s="45"/>
      <c r="ISO112" s="45"/>
      <c r="ISP112" s="45"/>
      <c r="ISQ112" s="45"/>
      <c r="ISR112" s="45"/>
      <c r="ISS112" s="45"/>
      <c r="IST112" s="45"/>
      <c r="ISU112" s="45"/>
      <c r="ISV112" s="45"/>
      <c r="ISW112" s="45"/>
      <c r="ISX112" s="45"/>
      <c r="ISY112" s="45"/>
      <c r="ISZ112" s="45"/>
      <c r="ITA112" s="45"/>
      <c r="ITB112" s="45"/>
      <c r="ITC112" s="45"/>
      <c r="ITD112" s="45"/>
      <c r="ITE112" s="45"/>
      <c r="ITF112" s="45"/>
      <c r="ITG112" s="45"/>
      <c r="ITH112" s="45"/>
      <c r="ITI112" s="45"/>
      <c r="ITJ112" s="45"/>
      <c r="ITK112" s="45"/>
      <c r="ITL112" s="45"/>
      <c r="ITM112" s="45"/>
      <c r="ITN112" s="45"/>
      <c r="ITO112" s="45"/>
      <c r="ITP112" s="45"/>
      <c r="ITQ112" s="45"/>
      <c r="ITR112" s="45"/>
      <c r="ITS112" s="45"/>
      <c r="ITT112" s="45"/>
      <c r="ITU112" s="45"/>
      <c r="ITV112" s="45"/>
      <c r="ITW112" s="45"/>
      <c r="ITX112" s="45"/>
      <c r="ITY112" s="45"/>
      <c r="ITZ112" s="45"/>
      <c r="IUA112" s="45"/>
      <c r="IUB112" s="45"/>
      <c r="IUC112" s="45"/>
      <c r="IUD112" s="45"/>
      <c r="IUE112" s="45"/>
      <c r="IUF112" s="45"/>
      <c r="IUG112" s="45"/>
      <c r="IUH112" s="45"/>
      <c r="IUI112" s="45"/>
      <c r="IUJ112" s="45"/>
      <c r="IUK112" s="45"/>
      <c r="IUL112" s="45"/>
      <c r="IUM112" s="45"/>
      <c r="IUN112" s="45"/>
      <c r="IUO112" s="45"/>
      <c r="IUP112" s="45"/>
      <c r="IUQ112" s="45"/>
      <c r="IUR112" s="45"/>
      <c r="IUS112" s="45"/>
      <c r="IUT112" s="45"/>
      <c r="IUU112" s="45"/>
      <c r="IUV112" s="45"/>
      <c r="IUW112" s="45"/>
      <c r="IUX112" s="45"/>
      <c r="IUY112" s="45"/>
      <c r="IUZ112" s="45"/>
      <c r="IVA112" s="45"/>
      <c r="IVB112" s="45"/>
      <c r="IVC112" s="45"/>
      <c r="IVD112" s="45"/>
      <c r="IVE112" s="45"/>
      <c r="IVF112" s="45"/>
      <c r="IVG112" s="45"/>
      <c r="IVH112" s="45"/>
      <c r="IVI112" s="45"/>
      <c r="IVJ112" s="45"/>
      <c r="IVK112" s="45"/>
      <c r="IVL112" s="45"/>
      <c r="IVM112" s="45"/>
      <c r="IVN112" s="45"/>
      <c r="IVO112" s="45"/>
      <c r="IVP112" s="45"/>
      <c r="IVQ112" s="45"/>
      <c r="IVR112" s="45"/>
      <c r="IVS112" s="45"/>
      <c r="IVT112" s="45"/>
      <c r="IVU112" s="45"/>
      <c r="IVV112" s="45"/>
      <c r="IVW112" s="45"/>
      <c r="IVX112" s="45"/>
      <c r="IVY112" s="45"/>
      <c r="IVZ112" s="45"/>
      <c r="IWA112" s="45"/>
      <c r="IWB112" s="45"/>
      <c r="IWC112" s="45"/>
      <c r="IWD112" s="45"/>
      <c r="IWE112" s="45"/>
      <c r="IWF112" s="45"/>
      <c r="IWG112" s="45"/>
      <c r="IWH112" s="45"/>
      <c r="IWI112" s="45"/>
      <c r="IWJ112" s="45"/>
      <c r="IWK112" s="45"/>
      <c r="IWL112" s="45"/>
      <c r="IWM112" s="45"/>
      <c r="IWN112" s="45"/>
      <c r="IWO112" s="45"/>
      <c r="IWP112" s="45"/>
      <c r="IWQ112" s="45"/>
      <c r="IWR112" s="45"/>
      <c r="IWS112" s="45"/>
      <c r="IWT112" s="45"/>
      <c r="IWU112" s="45"/>
      <c r="IWV112" s="45"/>
      <c r="IWW112" s="45"/>
      <c r="IWX112" s="45"/>
      <c r="IWY112" s="45"/>
      <c r="IWZ112" s="45"/>
      <c r="IXA112" s="45"/>
      <c r="IXB112" s="45"/>
      <c r="IXC112" s="45"/>
      <c r="IXD112" s="45"/>
      <c r="IXE112" s="45"/>
      <c r="IXF112" s="45"/>
      <c r="IXG112" s="45"/>
      <c r="IXH112" s="45"/>
      <c r="IXI112" s="45"/>
      <c r="IXJ112" s="45"/>
      <c r="IXK112" s="45"/>
      <c r="IXL112" s="45"/>
      <c r="IXM112" s="45"/>
      <c r="IXN112" s="45"/>
      <c r="IXO112" s="45"/>
      <c r="IXP112" s="45"/>
      <c r="IXQ112" s="45"/>
      <c r="IXR112" s="45"/>
      <c r="IXS112" s="45"/>
      <c r="IXT112" s="45"/>
      <c r="IXU112" s="45"/>
      <c r="IXV112" s="45"/>
      <c r="IXW112" s="45"/>
      <c r="IXX112" s="45"/>
      <c r="IXY112" s="45"/>
      <c r="IXZ112" s="45"/>
      <c r="IYA112" s="45"/>
      <c r="IYB112" s="45"/>
      <c r="IYC112" s="45"/>
      <c r="IYD112" s="45"/>
      <c r="IYE112" s="45"/>
      <c r="IYF112" s="45"/>
      <c r="IYG112" s="45"/>
      <c r="IYH112" s="45"/>
      <c r="IYI112" s="45"/>
      <c r="IYJ112" s="45"/>
      <c r="IYK112" s="45"/>
      <c r="IYL112" s="45"/>
      <c r="IYM112" s="45"/>
      <c r="IYN112" s="45"/>
      <c r="IYO112" s="45"/>
      <c r="IYP112" s="45"/>
      <c r="IYQ112" s="45"/>
      <c r="IYR112" s="45"/>
      <c r="IYS112" s="45"/>
      <c r="IYT112" s="45"/>
      <c r="IYU112" s="45"/>
      <c r="IYV112" s="45"/>
      <c r="IYW112" s="45"/>
      <c r="IYX112" s="45"/>
      <c r="IYY112" s="45"/>
      <c r="IYZ112" s="45"/>
      <c r="IZA112" s="45"/>
      <c r="IZB112" s="45"/>
      <c r="IZC112" s="45"/>
      <c r="IZD112" s="45"/>
      <c r="IZE112" s="45"/>
      <c r="IZF112" s="45"/>
      <c r="IZG112" s="45"/>
      <c r="IZH112" s="45"/>
      <c r="IZI112" s="45"/>
      <c r="IZJ112" s="45"/>
      <c r="IZK112" s="45"/>
      <c r="IZL112" s="45"/>
      <c r="IZM112" s="45"/>
      <c r="IZN112" s="45"/>
      <c r="IZO112" s="45"/>
      <c r="IZP112" s="45"/>
      <c r="IZQ112" s="45"/>
      <c r="IZR112" s="45"/>
      <c r="IZS112" s="45"/>
      <c r="IZT112" s="45"/>
      <c r="IZU112" s="45"/>
      <c r="IZV112" s="45"/>
      <c r="IZW112" s="45"/>
      <c r="IZX112" s="45"/>
      <c r="IZY112" s="45"/>
      <c r="IZZ112" s="45"/>
      <c r="JAA112" s="45"/>
      <c r="JAB112" s="45"/>
      <c r="JAC112" s="45"/>
      <c r="JAD112" s="45"/>
      <c r="JAE112" s="45"/>
      <c r="JAF112" s="45"/>
      <c r="JAG112" s="45"/>
      <c r="JAH112" s="45"/>
      <c r="JAI112" s="45"/>
      <c r="JAJ112" s="45"/>
      <c r="JAK112" s="45"/>
      <c r="JAL112" s="45"/>
      <c r="JAM112" s="45"/>
      <c r="JAN112" s="45"/>
      <c r="JAO112" s="45"/>
      <c r="JAP112" s="45"/>
      <c r="JAQ112" s="45"/>
      <c r="JAR112" s="45"/>
      <c r="JAS112" s="45"/>
      <c r="JAT112" s="45"/>
      <c r="JAU112" s="45"/>
      <c r="JAV112" s="45"/>
      <c r="JAW112" s="45"/>
      <c r="JAX112" s="45"/>
      <c r="JAY112" s="45"/>
      <c r="JAZ112" s="45"/>
      <c r="JBA112" s="45"/>
      <c r="JBB112" s="45"/>
      <c r="JBC112" s="45"/>
      <c r="JBD112" s="45"/>
      <c r="JBE112" s="45"/>
      <c r="JBF112" s="45"/>
      <c r="JBG112" s="45"/>
      <c r="JBH112" s="45"/>
      <c r="JBI112" s="45"/>
      <c r="JBJ112" s="45"/>
      <c r="JBK112" s="45"/>
      <c r="JBL112" s="45"/>
      <c r="JBM112" s="45"/>
      <c r="JBN112" s="45"/>
      <c r="JBO112" s="45"/>
      <c r="JBP112" s="45"/>
      <c r="JBQ112" s="45"/>
      <c r="JBR112" s="45"/>
      <c r="JBS112" s="45"/>
      <c r="JBT112" s="45"/>
      <c r="JBU112" s="45"/>
      <c r="JBV112" s="45"/>
      <c r="JBW112" s="45"/>
      <c r="JBX112" s="45"/>
      <c r="JBY112" s="45"/>
      <c r="JBZ112" s="45"/>
      <c r="JCA112" s="45"/>
      <c r="JCB112" s="45"/>
      <c r="JCC112" s="45"/>
      <c r="JCD112" s="45"/>
      <c r="JCE112" s="45"/>
      <c r="JCF112" s="45"/>
      <c r="JCG112" s="45"/>
      <c r="JCH112" s="45"/>
      <c r="JCI112" s="45"/>
      <c r="JCJ112" s="45"/>
      <c r="JCK112" s="45"/>
      <c r="JCL112" s="45"/>
      <c r="JCM112" s="45"/>
      <c r="JCN112" s="45"/>
      <c r="JCO112" s="45"/>
      <c r="JCP112" s="45"/>
      <c r="JCQ112" s="45"/>
      <c r="JCR112" s="45"/>
      <c r="JCS112" s="45"/>
      <c r="JCT112" s="45"/>
      <c r="JCU112" s="45"/>
      <c r="JCV112" s="45"/>
      <c r="JCW112" s="45"/>
      <c r="JCX112" s="45"/>
      <c r="JCY112" s="45"/>
      <c r="JCZ112" s="45"/>
      <c r="JDA112" s="45"/>
      <c r="JDB112" s="45"/>
      <c r="JDC112" s="45"/>
      <c r="JDD112" s="45"/>
      <c r="JDE112" s="45"/>
      <c r="JDF112" s="45"/>
      <c r="JDG112" s="45"/>
      <c r="JDH112" s="45"/>
      <c r="JDI112" s="45"/>
      <c r="JDJ112" s="45"/>
      <c r="JDK112" s="45"/>
      <c r="JDL112" s="45"/>
      <c r="JDM112" s="45"/>
      <c r="JDN112" s="45"/>
      <c r="JDO112" s="45"/>
      <c r="JDP112" s="45"/>
      <c r="JDQ112" s="45"/>
      <c r="JDR112" s="45"/>
      <c r="JDS112" s="45"/>
      <c r="JDT112" s="45"/>
      <c r="JDU112" s="45"/>
      <c r="JDV112" s="45"/>
      <c r="JDW112" s="45"/>
      <c r="JDX112" s="45"/>
      <c r="JDY112" s="45"/>
      <c r="JDZ112" s="45"/>
      <c r="JEA112" s="45"/>
      <c r="JEB112" s="45"/>
      <c r="JEC112" s="45"/>
      <c r="JED112" s="45"/>
      <c r="JEE112" s="45"/>
      <c r="JEF112" s="45"/>
      <c r="JEG112" s="45"/>
      <c r="JEH112" s="45"/>
      <c r="JEI112" s="45"/>
      <c r="JEJ112" s="45"/>
      <c r="JEK112" s="45"/>
      <c r="JEL112" s="45"/>
      <c r="JEM112" s="45"/>
      <c r="JEN112" s="45"/>
      <c r="JEO112" s="45"/>
      <c r="JEP112" s="45"/>
      <c r="JEQ112" s="45"/>
      <c r="JER112" s="45"/>
      <c r="JES112" s="45"/>
      <c r="JET112" s="45"/>
      <c r="JEU112" s="45"/>
      <c r="JEV112" s="45"/>
      <c r="JEW112" s="45"/>
      <c r="JEX112" s="45"/>
      <c r="JEY112" s="45"/>
      <c r="JEZ112" s="45"/>
      <c r="JFA112" s="45"/>
      <c r="JFB112" s="45"/>
      <c r="JFC112" s="45"/>
      <c r="JFD112" s="45"/>
      <c r="JFE112" s="45"/>
      <c r="JFF112" s="45"/>
      <c r="JFG112" s="45"/>
      <c r="JFH112" s="45"/>
      <c r="JFI112" s="45"/>
      <c r="JFJ112" s="45"/>
      <c r="JFK112" s="45"/>
      <c r="JFL112" s="45"/>
      <c r="JFM112" s="45"/>
      <c r="JFN112" s="45"/>
      <c r="JFO112" s="45"/>
      <c r="JFP112" s="45"/>
      <c r="JFQ112" s="45"/>
      <c r="JFR112" s="45"/>
      <c r="JFS112" s="45"/>
      <c r="JFT112" s="45"/>
      <c r="JFU112" s="45"/>
      <c r="JFV112" s="45"/>
      <c r="JFW112" s="45"/>
      <c r="JFX112" s="45"/>
      <c r="JFY112" s="45"/>
      <c r="JFZ112" s="45"/>
      <c r="JGA112" s="45"/>
      <c r="JGB112" s="45"/>
      <c r="JGC112" s="45"/>
      <c r="JGD112" s="45"/>
      <c r="JGE112" s="45"/>
      <c r="JGF112" s="45"/>
      <c r="JGG112" s="45"/>
      <c r="JGH112" s="45"/>
      <c r="JGI112" s="45"/>
      <c r="JGJ112" s="45"/>
      <c r="JGK112" s="45"/>
      <c r="JGL112" s="45"/>
      <c r="JGM112" s="45"/>
      <c r="JGN112" s="45"/>
      <c r="JGO112" s="45"/>
      <c r="JGP112" s="45"/>
      <c r="JGQ112" s="45"/>
      <c r="JGR112" s="45"/>
      <c r="JGS112" s="45"/>
      <c r="JGT112" s="45"/>
      <c r="JGU112" s="45"/>
      <c r="JGV112" s="45"/>
      <c r="JGW112" s="45"/>
      <c r="JGX112" s="45"/>
      <c r="JGY112" s="45"/>
      <c r="JGZ112" s="45"/>
      <c r="JHA112" s="45"/>
      <c r="JHB112" s="45"/>
      <c r="JHC112" s="45"/>
      <c r="JHD112" s="45"/>
      <c r="JHE112" s="45"/>
      <c r="JHF112" s="45"/>
      <c r="JHG112" s="45"/>
      <c r="JHH112" s="45"/>
      <c r="JHI112" s="45"/>
      <c r="JHJ112" s="45"/>
      <c r="JHK112" s="45"/>
      <c r="JHL112" s="45"/>
      <c r="JHM112" s="45"/>
      <c r="JHN112" s="45"/>
      <c r="JHO112" s="45"/>
      <c r="JHP112" s="45"/>
      <c r="JHQ112" s="45"/>
      <c r="JHR112" s="45"/>
      <c r="JHS112" s="45"/>
      <c r="JHT112" s="45"/>
      <c r="JHU112" s="45"/>
      <c r="JHV112" s="45"/>
      <c r="JHW112" s="45"/>
      <c r="JHX112" s="45"/>
      <c r="JHY112" s="45"/>
      <c r="JHZ112" s="45"/>
      <c r="JIA112" s="45"/>
      <c r="JIB112" s="45"/>
      <c r="JIC112" s="45"/>
      <c r="JID112" s="45"/>
      <c r="JIE112" s="45"/>
      <c r="JIF112" s="45"/>
      <c r="JIG112" s="45"/>
      <c r="JIH112" s="45"/>
      <c r="JII112" s="45"/>
      <c r="JIJ112" s="45"/>
      <c r="JIK112" s="45"/>
      <c r="JIL112" s="45"/>
      <c r="JIM112" s="45"/>
      <c r="JIN112" s="45"/>
      <c r="JIO112" s="45"/>
      <c r="JIP112" s="45"/>
      <c r="JIQ112" s="45"/>
      <c r="JIR112" s="45"/>
      <c r="JIS112" s="45"/>
      <c r="JIT112" s="45"/>
      <c r="JIU112" s="45"/>
      <c r="JIV112" s="45"/>
      <c r="JIW112" s="45"/>
      <c r="JIX112" s="45"/>
      <c r="JIY112" s="45"/>
      <c r="JIZ112" s="45"/>
      <c r="JJA112" s="45"/>
      <c r="JJB112" s="45"/>
      <c r="JJC112" s="45"/>
      <c r="JJD112" s="45"/>
      <c r="JJE112" s="45"/>
      <c r="JJF112" s="45"/>
      <c r="JJG112" s="45"/>
      <c r="JJH112" s="45"/>
      <c r="JJI112" s="45"/>
      <c r="JJJ112" s="45"/>
      <c r="JJK112" s="45"/>
      <c r="JJL112" s="45"/>
      <c r="JJM112" s="45"/>
      <c r="JJN112" s="45"/>
      <c r="JJO112" s="45"/>
      <c r="JJP112" s="45"/>
      <c r="JJQ112" s="45"/>
      <c r="JJR112" s="45"/>
      <c r="JJS112" s="45"/>
      <c r="JJT112" s="45"/>
      <c r="JJU112" s="45"/>
      <c r="JJV112" s="45"/>
      <c r="JJW112" s="45"/>
      <c r="JJX112" s="45"/>
      <c r="JJY112" s="45"/>
      <c r="JJZ112" s="45"/>
      <c r="JKA112" s="45"/>
      <c r="JKB112" s="45"/>
      <c r="JKC112" s="45"/>
      <c r="JKD112" s="45"/>
      <c r="JKE112" s="45"/>
      <c r="JKF112" s="45"/>
      <c r="JKG112" s="45"/>
      <c r="JKH112" s="45"/>
      <c r="JKI112" s="45"/>
      <c r="JKJ112" s="45"/>
      <c r="JKK112" s="45"/>
      <c r="JKL112" s="45"/>
      <c r="JKM112" s="45"/>
      <c r="JKN112" s="45"/>
      <c r="JKO112" s="45"/>
      <c r="JKP112" s="45"/>
      <c r="JKQ112" s="45"/>
      <c r="JKR112" s="45"/>
      <c r="JKS112" s="45"/>
      <c r="JKT112" s="45"/>
      <c r="JKU112" s="45"/>
      <c r="JKV112" s="45"/>
      <c r="JKW112" s="45"/>
      <c r="JKX112" s="45"/>
      <c r="JKY112" s="45"/>
      <c r="JKZ112" s="45"/>
      <c r="JLA112" s="45"/>
      <c r="JLB112" s="45"/>
      <c r="JLC112" s="45"/>
      <c r="JLD112" s="45"/>
      <c r="JLE112" s="45"/>
      <c r="JLF112" s="45"/>
      <c r="JLG112" s="45"/>
      <c r="JLH112" s="45"/>
      <c r="JLI112" s="45"/>
      <c r="JLJ112" s="45"/>
      <c r="JLK112" s="45"/>
      <c r="JLL112" s="45"/>
      <c r="JLM112" s="45"/>
      <c r="JLN112" s="45"/>
      <c r="JLO112" s="45"/>
      <c r="JLP112" s="45"/>
      <c r="JLQ112" s="45"/>
      <c r="JLR112" s="45"/>
      <c r="JLS112" s="45"/>
      <c r="JLT112" s="45"/>
      <c r="JLU112" s="45"/>
      <c r="JLV112" s="45"/>
      <c r="JLW112" s="45"/>
      <c r="JLX112" s="45"/>
      <c r="JLY112" s="45"/>
      <c r="JLZ112" s="45"/>
      <c r="JMA112" s="45"/>
      <c r="JMB112" s="45"/>
      <c r="JMC112" s="45"/>
      <c r="JMD112" s="45"/>
      <c r="JME112" s="45"/>
      <c r="JMF112" s="45"/>
      <c r="JMG112" s="45"/>
      <c r="JMH112" s="45"/>
      <c r="JMI112" s="45"/>
      <c r="JMJ112" s="45"/>
      <c r="JMK112" s="45"/>
      <c r="JML112" s="45"/>
      <c r="JMM112" s="45"/>
      <c r="JMN112" s="45"/>
      <c r="JMO112" s="45"/>
      <c r="JMP112" s="45"/>
      <c r="JMQ112" s="45"/>
      <c r="JMR112" s="45"/>
      <c r="JMS112" s="45"/>
      <c r="JMT112" s="45"/>
      <c r="JMU112" s="45"/>
      <c r="JMV112" s="45"/>
      <c r="JMW112" s="45"/>
      <c r="JMX112" s="45"/>
      <c r="JMY112" s="45"/>
      <c r="JMZ112" s="45"/>
      <c r="JNA112" s="45"/>
      <c r="JNB112" s="45"/>
      <c r="JNC112" s="45"/>
      <c r="JND112" s="45"/>
      <c r="JNE112" s="45"/>
      <c r="JNF112" s="45"/>
      <c r="JNG112" s="45"/>
      <c r="JNH112" s="45"/>
      <c r="JNI112" s="45"/>
      <c r="JNJ112" s="45"/>
      <c r="JNK112" s="45"/>
      <c r="JNL112" s="45"/>
      <c r="JNM112" s="45"/>
      <c r="JNN112" s="45"/>
      <c r="JNO112" s="45"/>
      <c r="JNP112" s="45"/>
      <c r="JNQ112" s="45"/>
      <c r="JNR112" s="45"/>
      <c r="JNS112" s="45"/>
      <c r="JNT112" s="45"/>
      <c r="JNU112" s="45"/>
      <c r="JNV112" s="45"/>
      <c r="JNW112" s="45"/>
      <c r="JNX112" s="45"/>
      <c r="JNY112" s="45"/>
      <c r="JNZ112" s="45"/>
      <c r="JOA112" s="45"/>
      <c r="JOB112" s="45"/>
      <c r="JOC112" s="45"/>
      <c r="JOD112" s="45"/>
      <c r="JOE112" s="45"/>
      <c r="JOF112" s="45"/>
      <c r="JOG112" s="45"/>
      <c r="JOH112" s="45"/>
      <c r="JOI112" s="45"/>
      <c r="JOJ112" s="45"/>
      <c r="JOK112" s="45"/>
      <c r="JOL112" s="45"/>
      <c r="JOM112" s="45"/>
      <c r="JON112" s="45"/>
      <c r="JOO112" s="45"/>
      <c r="JOP112" s="45"/>
      <c r="JOQ112" s="45"/>
      <c r="JOR112" s="45"/>
      <c r="JOS112" s="45"/>
      <c r="JOT112" s="45"/>
      <c r="JOU112" s="45"/>
      <c r="JOV112" s="45"/>
      <c r="JOW112" s="45"/>
      <c r="JOX112" s="45"/>
      <c r="JOY112" s="45"/>
      <c r="JOZ112" s="45"/>
      <c r="JPA112" s="45"/>
      <c r="JPB112" s="45"/>
      <c r="JPC112" s="45"/>
      <c r="JPD112" s="45"/>
      <c r="JPE112" s="45"/>
      <c r="JPF112" s="45"/>
      <c r="JPG112" s="45"/>
      <c r="JPH112" s="45"/>
      <c r="JPI112" s="45"/>
      <c r="JPJ112" s="45"/>
      <c r="JPK112" s="45"/>
      <c r="JPL112" s="45"/>
      <c r="JPM112" s="45"/>
      <c r="JPN112" s="45"/>
      <c r="JPO112" s="45"/>
      <c r="JPP112" s="45"/>
      <c r="JPQ112" s="45"/>
      <c r="JPR112" s="45"/>
      <c r="JPS112" s="45"/>
      <c r="JPT112" s="45"/>
      <c r="JPU112" s="45"/>
      <c r="JPV112" s="45"/>
      <c r="JPW112" s="45"/>
      <c r="JPX112" s="45"/>
      <c r="JPY112" s="45"/>
      <c r="JPZ112" s="45"/>
      <c r="JQA112" s="45"/>
      <c r="JQB112" s="45"/>
      <c r="JQC112" s="45"/>
      <c r="JQD112" s="45"/>
      <c r="JQE112" s="45"/>
      <c r="JQF112" s="45"/>
      <c r="JQG112" s="45"/>
      <c r="JQH112" s="45"/>
      <c r="JQI112" s="45"/>
      <c r="JQJ112" s="45"/>
      <c r="JQK112" s="45"/>
      <c r="JQL112" s="45"/>
      <c r="JQM112" s="45"/>
      <c r="JQN112" s="45"/>
      <c r="JQO112" s="45"/>
      <c r="JQP112" s="45"/>
      <c r="JQQ112" s="45"/>
      <c r="JQR112" s="45"/>
      <c r="JQS112" s="45"/>
      <c r="JQT112" s="45"/>
      <c r="JQU112" s="45"/>
      <c r="JQV112" s="45"/>
      <c r="JQW112" s="45"/>
      <c r="JQX112" s="45"/>
      <c r="JQY112" s="45"/>
      <c r="JQZ112" s="45"/>
      <c r="JRA112" s="45"/>
      <c r="JRB112" s="45"/>
      <c r="JRC112" s="45"/>
      <c r="JRD112" s="45"/>
      <c r="JRE112" s="45"/>
      <c r="JRF112" s="45"/>
      <c r="JRG112" s="45"/>
      <c r="JRH112" s="45"/>
      <c r="JRI112" s="45"/>
      <c r="JRJ112" s="45"/>
      <c r="JRK112" s="45"/>
      <c r="JRL112" s="45"/>
      <c r="JRM112" s="45"/>
      <c r="JRN112" s="45"/>
      <c r="JRO112" s="45"/>
      <c r="JRP112" s="45"/>
      <c r="JRQ112" s="45"/>
      <c r="JRR112" s="45"/>
      <c r="JRS112" s="45"/>
      <c r="JRT112" s="45"/>
      <c r="JRU112" s="45"/>
      <c r="JRV112" s="45"/>
      <c r="JRW112" s="45"/>
      <c r="JRX112" s="45"/>
      <c r="JRY112" s="45"/>
      <c r="JRZ112" s="45"/>
      <c r="JSA112" s="45"/>
      <c r="JSB112" s="45"/>
      <c r="JSC112" s="45"/>
      <c r="JSD112" s="45"/>
      <c r="JSE112" s="45"/>
      <c r="JSF112" s="45"/>
      <c r="JSG112" s="45"/>
      <c r="JSH112" s="45"/>
      <c r="JSI112" s="45"/>
      <c r="JSJ112" s="45"/>
      <c r="JSK112" s="45"/>
      <c r="JSL112" s="45"/>
      <c r="JSM112" s="45"/>
      <c r="JSN112" s="45"/>
      <c r="JSO112" s="45"/>
      <c r="JSP112" s="45"/>
      <c r="JSQ112" s="45"/>
      <c r="JSR112" s="45"/>
      <c r="JSS112" s="45"/>
      <c r="JST112" s="45"/>
      <c r="JSU112" s="45"/>
      <c r="JSV112" s="45"/>
      <c r="JSW112" s="45"/>
      <c r="JSX112" s="45"/>
      <c r="JSY112" s="45"/>
      <c r="JSZ112" s="45"/>
      <c r="JTA112" s="45"/>
      <c r="JTB112" s="45"/>
      <c r="JTC112" s="45"/>
      <c r="JTD112" s="45"/>
      <c r="JTE112" s="45"/>
      <c r="JTF112" s="45"/>
      <c r="JTG112" s="45"/>
      <c r="JTH112" s="45"/>
      <c r="JTI112" s="45"/>
      <c r="JTJ112" s="45"/>
      <c r="JTK112" s="45"/>
      <c r="JTL112" s="45"/>
      <c r="JTM112" s="45"/>
      <c r="JTN112" s="45"/>
      <c r="JTO112" s="45"/>
      <c r="JTP112" s="45"/>
      <c r="JTQ112" s="45"/>
      <c r="JTR112" s="45"/>
      <c r="JTS112" s="45"/>
      <c r="JTT112" s="45"/>
      <c r="JTU112" s="45"/>
      <c r="JTV112" s="45"/>
      <c r="JTW112" s="45"/>
      <c r="JTX112" s="45"/>
      <c r="JTY112" s="45"/>
      <c r="JTZ112" s="45"/>
      <c r="JUA112" s="45"/>
      <c r="JUB112" s="45"/>
      <c r="JUC112" s="45"/>
      <c r="JUD112" s="45"/>
      <c r="JUE112" s="45"/>
      <c r="JUF112" s="45"/>
      <c r="JUG112" s="45"/>
      <c r="JUH112" s="45"/>
      <c r="JUI112" s="45"/>
      <c r="JUJ112" s="45"/>
      <c r="JUK112" s="45"/>
      <c r="JUL112" s="45"/>
      <c r="JUM112" s="45"/>
      <c r="JUN112" s="45"/>
      <c r="JUO112" s="45"/>
      <c r="JUP112" s="45"/>
      <c r="JUQ112" s="45"/>
      <c r="JUR112" s="45"/>
      <c r="JUS112" s="45"/>
      <c r="JUT112" s="45"/>
      <c r="JUU112" s="45"/>
      <c r="JUV112" s="45"/>
      <c r="JUW112" s="45"/>
      <c r="JUX112" s="45"/>
      <c r="JUY112" s="45"/>
      <c r="JUZ112" s="45"/>
      <c r="JVA112" s="45"/>
      <c r="JVB112" s="45"/>
      <c r="JVC112" s="45"/>
      <c r="JVD112" s="45"/>
      <c r="JVE112" s="45"/>
      <c r="JVF112" s="45"/>
      <c r="JVG112" s="45"/>
      <c r="JVH112" s="45"/>
      <c r="JVI112" s="45"/>
      <c r="JVJ112" s="45"/>
      <c r="JVK112" s="45"/>
      <c r="JVL112" s="45"/>
      <c r="JVM112" s="45"/>
      <c r="JVN112" s="45"/>
      <c r="JVO112" s="45"/>
      <c r="JVP112" s="45"/>
      <c r="JVQ112" s="45"/>
      <c r="JVR112" s="45"/>
      <c r="JVS112" s="45"/>
      <c r="JVT112" s="45"/>
      <c r="JVU112" s="45"/>
      <c r="JVV112" s="45"/>
      <c r="JVW112" s="45"/>
      <c r="JVX112" s="45"/>
      <c r="JVY112" s="45"/>
      <c r="JVZ112" s="45"/>
      <c r="JWA112" s="45"/>
      <c r="JWB112" s="45"/>
      <c r="JWC112" s="45"/>
      <c r="JWD112" s="45"/>
      <c r="JWE112" s="45"/>
      <c r="JWF112" s="45"/>
      <c r="JWG112" s="45"/>
      <c r="JWH112" s="45"/>
      <c r="JWI112" s="45"/>
      <c r="JWJ112" s="45"/>
      <c r="JWK112" s="45"/>
      <c r="JWL112" s="45"/>
      <c r="JWM112" s="45"/>
      <c r="JWN112" s="45"/>
      <c r="JWO112" s="45"/>
      <c r="JWP112" s="45"/>
      <c r="JWQ112" s="45"/>
      <c r="JWR112" s="45"/>
      <c r="JWS112" s="45"/>
      <c r="JWT112" s="45"/>
      <c r="JWU112" s="45"/>
      <c r="JWV112" s="45"/>
      <c r="JWW112" s="45"/>
      <c r="JWX112" s="45"/>
      <c r="JWY112" s="45"/>
      <c r="JWZ112" s="45"/>
      <c r="JXA112" s="45"/>
      <c r="JXB112" s="45"/>
      <c r="JXC112" s="45"/>
      <c r="JXD112" s="45"/>
      <c r="JXE112" s="45"/>
      <c r="JXF112" s="45"/>
      <c r="JXG112" s="45"/>
      <c r="JXH112" s="45"/>
      <c r="JXI112" s="45"/>
      <c r="JXJ112" s="45"/>
      <c r="JXK112" s="45"/>
      <c r="JXL112" s="45"/>
      <c r="JXM112" s="45"/>
      <c r="JXN112" s="45"/>
      <c r="JXO112" s="45"/>
      <c r="JXP112" s="45"/>
      <c r="JXQ112" s="45"/>
      <c r="JXR112" s="45"/>
      <c r="JXS112" s="45"/>
      <c r="JXT112" s="45"/>
      <c r="JXU112" s="45"/>
      <c r="JXV112" s="45"/>
      <c r="JXW112" s="45"/>
      <c r="JXX112" s="45"/>
      <c r="JXY112" s="45"/>
      <c r="JXZ112" s="45"/>
      <c r="JYA112" s="45"/>
      <c r="JYB112" s="45"/>
      <c r="JYC112" s="45"/>
      <c r="JYD112" s="45"/>
      <c r="JYE112" s="45"/>
      <c r="JYF112" s="45"/>
      <c r="JYG112" s="45"/>
      <c r="JYH112" s="45"/>
      <c r="JYI112" s="45"/>
      <c r="JYJ112" s="45"/>
      <c r="JYK112" s="45"/>
      <c r="JYL112" s="45"/>
      <c r="JYM112" s="45"/>
      <c r="JYN112" s="45"/>
      <c r="JYO112" s="45"/>
      <c r="JYP112" s="45"/>
      <c r="JYQ112" s="45"/>
      <c r="JYR112" s="45"/>
      <c r="JYS112" s="45"/>
      <c r="JYT112" s="45"/>
      <c r="JYU112" s="45"/>
      <c r="JYV112" s="45"/>
      <c r="JYW112" s="45"/>
      <c r="JYX112" s="45"/>
      <c r="JYY112" s="45"/>
      <c r="JYZ112" s="45"/>
      <c r="JZA112" s="45"/>
      <c r="JZB112" s="45"/>
      <c r="JZC112" s="45"/>
      <c r="JZD112" s="45"/>
      <c r="JZE112" s="45"/>
      <c r="JZF112" s="45"/>
      <c r="JZG112" s="45"/>
      <c r="JZH112" s="45"/>
      <c r="JZI112" s="45"/>
      <c r="JZJ112" s="45"/>
      <c r="JZK112" s="45"/>
      <c r="JZL112" s="45"/>
      <c r="JZM112" s="45"/>
      <c r="JZN112" s="45"/>
      <c r="JZO112" s="45"/>
      <c r="JZP112" s="45"/>
      <c r="JZQ112" s="45"/>
      <c r="JZR112" s="45"/>
      <c r="JZS112" s="45"/>
      <c r="JZT112" s="45"/>
      <c r="JZU112" s="45"/>
      <c r="JZV112" s="45"/>
      <c r="JZW112" s="45"/>
      <c r="JZX112" s="45"/>
      <c r="JZY112" s="45"/>
      <c r="JZZ112" s="45"/>
      <c r="KAA112" s="45"/>
      <c r="KAB112" s="45"/>
      <c r="KAC112" s="45"/>
      <c r="KAD112" s="45"/>
      <c r="KAE112" s="45"/>
      <c r="KAF112" s="45"/>
      <c r="KAG112" s="45"/>
      <c r="KAH112" s="45"/>
      <c r="KAI112" s="45"/>
      <c r="KAJ112" s="45"/>
      <c r="KAK112" s="45"/>
      <c r="KAL112" s="45"/>
      <c r="KAM112" s="45"/>
      <c r="KAN112" s="45"/>
      <c r="KAO112" s="45"/>
      <c r="KAP112" s="45"/>
      <c r="KAQ112" s="45"/>
      <c r="KAR112" s="45"/>
      <c r="KAS112" s="45"/>
      <c r="KAT112" s="45"/>
      <c r="KAU112" s="45"/>
      <c r="KAV112" s="45"/>
      <c r="KAW112" s="45"/>
      <c r="KAX112" s="45"/>
      <c r="KAY112" s="45"/>
      <c r="KAZ112" s="45"/>
      <c r="KBA112" s="45"/>
      <c r="KBB112" s="45"/>
      <c r="KBC112" s="45"/>
      <c r="KBD112" s="45"/>
      <c r="KBE112" s="45"/>
      <c r="KBF112" s="45"/>
      <c r="KBG112" s="45"/>
      <c r="KBH112" s="45"/>
      <c r="KBI112" s="45"/>
      <c r="KBJ112" s="45"/>
      <c r="KBK112" s="45"/>
      <c r="KBL112" s="45"/>
      <c r="KBM112" s="45"/>
      <c r="KBN112" s="45"/>
      <c r="KBO112" s="45"/>
      <c r="KBP112" s="45"/>
      <c r="KBQ112" s="45"/>
      <c r="KBR112" s="45"/>
      <c r="KBS112" s="45"/>
      <c r="KBT112" s="45"/>
      <c r="KBU112" s="45"/>
      <c r="KBV112" s="45"/>
      <c r="KBW112" s="45"/>
      <c r="KBX112" s="45"/>
      <c r="KBY112" s="45"/>
      <c r="KBZ112" s="45"/>
      <c r="KCA112" s="45"/>
      <c r="KCB112" s="45"/>
      <c r="KCC112" s="45"/>
      <c r="KCD112" s="45"/>
      <c r="KCE112" s="45"/>
      <c r="KCF112" s="45"/>
      <c r="KCG112" s="45"/>
      <c r="KCH112" s="45"/>
      <c r="KCI112" s="45"/>
      <c r="KCJ112" s="45"/>
      <c r="KCK112" s="45"/>
      <c r="KCL112" s="45"/>
      <c r="KCM112" s="45"/>
      <c r="KCN112" s="45"/>
      <c r="KCO112" s="45"/>
      <c r="KCP112" s="45"/>
      <c r="KCQ112" s="45"/>
      <c r="KCR112" s="45"/>
      <c r="KCS112" s="45"/>
      <c r="KCT112" s="45"/>
      <c r="KCU112" s="45"/>
      <c r="KCV112" s="45"/>
      <c r="KCW112" s="45"/>
      <c r="KCX112" s="45"/>
      <c r="KCY112" s="45"/>
      <c r="KCZ112" s="45"/>
      <c r="KDA112" s="45"/>
      <c r="KDB112" s="45"/>
      <c r="KDC112" s="45"/>
      <c r="KDD112" s="45"/>
      <c r="KDE112" s="45"/>
      <c r="KDF112" s="45"/>
      <c r="KDG112" s="45"/>
      <c r="KDH112" s="45"/>
      <c r="KDI112" s="45"/>
      <c r="KDJ112" s="45"/>
      <c r="KDK112" s="45"/>
      <c r="KDL112" s="45"/>
      <c r="KDM112" s="45"/>
      <c r="KDN112" s="45"/>
      <c r="KDO112" s="45"/>
      <c r="KDP112" s="45"/>
      <c r="KDQ112" s="45"/>
      <c r="KDR112" s="45"/>
      <c r="KDS112" s="45"/>
      <c r="KDT112" s="45"/>
      <c r="KDU112" s="45"/>
      <c r="KDV112" s="45"/>
      <c r="KDW112" s="45"/>
      <c r="KDX112" s="45"/>
      <c r="KDY112" s="45"/>
      <c r="KDZ112" s="45"/>
      <c r="KEA112" s="45"/>
      <c r="KEB112" s="45"/>
      <c r="KEC112" s="45"/>
      <c r="KED112" s="45"/>
      <c r="KEE112" s="45"/>
      <c r="KEF112" s="45"/>
      <c r="KEG112" s="45"/>
      <c r="KEH112" s="45"/>
      <c r="KEI112" s="45"/>
      <c r="KEJ112" s="45"/>
      <c r="KEK112" s="45"/>
      <c r="KEL112" s="45"/>
      <c r="KEM112" s="45"/>
      <c r="KEN112" s="45"/>
      <c r="KEO112" s="45"/>
      <c r="KEP112" s="45"/>
      <c r="KEQ112" s="45"/>
      <c r="KER112" s="45"/>
      <c r="KES112" s="45"/>
      <c r="KET112" s="45"/>
      <c r="KEU112" s="45"/>
      <c r="KEV112" s="45"/>
      <c r="KEW112" s="45"/>
      <c r="KEX112" s="45"/>
      <c r="KEY112" s="45"/>
      <c r="KEZ112" s="45"/>
      <c r="KFA112" s="45"/>
      <c r="KFB112" s="45"/>
      <c r="KFC112" s="45"/>
      <c r="KFD112" s="45"/>
      <c r="KFE112" s="45"/>
      <c r="KFF112" s="45"/>
      <c r="KFG112" s="45"/>
      <c r="KFH112" s="45"/>
      <c r="KFI112" s="45"/>
      <c r="KFJ112" s="45"/>
      <c r="KFK112" s="45"/>
      <c r="KFL112" s="45"/>
      <c r="KFM112" s="45"/>
      <c r="KFN112" s="45"/>
      <c r="KFO112" s="45"/>
      <c r="KFP112" s="45"/>
      <c r="KFQ112" s="45"/>
      <c r="KFR112" s="45"/>
      <c r="KFS112" s="45"/>
      <c r="KFT112" s="45"/>
      <c r="KFU112" s="45"/>
      <c r="KFV112" s="45"/>
      <c r="KFW112" s="45"/>
      <c r="KFX112" s="45"/>
      <c r="KFY112" s="45"/>
      <c r="KFZ112" s="45"/>
      <c r="KGA112" s="45"/>
      <c r="KGB112" s="45"/>
      <c r="KGC112" s="45"/>
      <c r="KGD112" s="45"/>
      <c r="KGE112" s="45"/>
      <c r="KGF112" s="45"/>
      <c r="KGG112" s="45"/>
      <c r="KGH112" s="45"/>
      <c r="KGI112" s="45"/>
      <c r="KGJ112" s="45"/>
      <c r="KGK112" s="45"/>
      <c r="KGL112" s="45"/>
      <c r="KGM112" s="45"/>
      <c r="KGN112" s="45"/>
      <c r="KGO112" s="45"/>
      <c r="KGP112" s="45"/>
      <c r="KGQ112" s="45"/>
      <c r="KGR112" s="45"/>
      <c r="KGS112" s="45"/>
      <c r="KGT112" s="45"/>
      <c r="KGU112" s="45"/>
      <c r="KGV112" s="45"/>
      <c r="KGW112" s="45"/>
      <c r="KGX112" s="45"/>
      <c r="KGY112" s="45"/>
      <c r="KGZ112" s="45"/>
      <c r="KHA112" s="45"/>
      <c r="KHB112" s="45"/>
      <c r="KHC112" s="45"/>
      <c r="KHD112" s="45"/>
      <c r="KHE112" s="45"/>
      <c r="KHF112" s="45"/>
      <c r="KHG112" s="45"/>
      <c r="KHH112" s="45"/>
      <c r="KHI112" s="45"/>
      <c r="KHJ112" s="45"/>
      <c r="KHK112" s="45"/>
      <c r="KHL112" s="45"/>
      <c r="KHM112" s="45"/>
      <c r="KHN112" s="45"/>
      <c r="KHO112" s="45"/>
      <c r="KHP112" s="45"/>
      <c r="KHQ112" s="45"/>
      <c r="KHR112" s="45"/>
      <c r="KHS112" s="45"/>
      <c r="KHT112" s="45"/>
      <c r="KHU112" s="45"/>
      <c r="KHV112" s="45"/>
      <c r="KHW112" s="45"/>
      <c r="KHX112" s="45"/>
      <c r="KHY112" s="45"/>
      <c r="KHZ112" s="45"/>
      <c r="KIA112" s="45"/>
      <c r="KIB112" s="45"/>
      <c r="KIC112" s="45"/>
      <c r="KID112" s="45"/>
      <c r="KIE112" s="45"/>
      <c r="KIF112" s="45"/>
      <c r="KIG112" s="45"/>
      <c r="KIH112" s="45"/>
      <c r="KII112" s="45"/>
      <c r="KIJ112" s="45"/>
      <c r="KIK112" s="45"/>
      <c r="KIL112" s="45"/>
      <c r="KIM112" s="45"/>
      <c r="KIN112" s="45"/>
      <c r="KIO112" s="45"/>
      <c r="KIP112" s="45"/>
      <c r="KIQ112" s="45"/>
      <c r="KIR112" s="45"/>
      <c r="KIS112" s="45"/>
      <c r="KIT112" s="45"/>
      <c r="KIU112" s="45"/>
      <c r="KIV112" s="45"/>
      <c r="KIW112" s="45"/>
      <c r="KIX112" s="45"/>
      <c r="KIY112" s="45"/>
      <c r="KIZ112" s="45"/>
      <c r="KJA112" s="45"/>
      <c r="KJB112" s="45"/>
      <c r="KJC112" s="45"/>
      <c r="KJD112" s="45"/>
      <c r="KJE112" s="45"/>
      <c r="KJF112" s="45"/>
      <c r="KJG112" s="45"/>
      <c r="KJH112" s="45"/>
      <c r="KJI112" s="45"/>
      <c r="KJJ112" s="45"/>
      <c r="KJK112" s="45"/>
      <c r="KJL112" s="45"/>
      <c r="KJM112" s="45"/>
      <c r="KJN112" s="45"/>
      <c r="KJO112" s="45"/>
      <c r="KJP112" s="45"/>
      <c r="KJQ112" s="45"/>
      <c r="KJR112" s="45"/>
      <c r="KJS112" s="45"/>
      <c r="KJT112" s="45"/>
      <c r="KJU112" s="45"/>
      <c r="KJV112" s="45"/>
      <c r="KJW112" s="45"/>
      <c r="KJX112" s="45"/>
      <c r="KJY112" s="45"/>
      <c r="KJZ112" s="45"/>
      <c r="KKA112" s="45"/>
      <c r="KKB112" s="45"/>
      <c r="KKC112" s="45"/>
      <c r="KKD112" s="45"/>
      <c r="KKE112" s="45"/>
      <c r="KKF112" s="45"/>
      <c r="KKG112" s="45"/>
      <c r="KKH112" s="45"/>
      <c r="KKI112" s="45"/>
      <c r="KKJ112" s="45"/>
      <c r="KKK112" s="45"/>
      <c r="KKL112" s="45"/>
      <c r="KKM112" s="45"/>
      <c r="KKN112" s="45"/>
      <c r="KKO112" s="45"/>
      <c r="KKP112" s="45"/>
      <c r="KKQ112" s="45"/>
      <c r="KKR112" s="45"/>
      <c r="KKS112" s="45"/>
      <c r="KKT112" s="45"/>
      <c r="KKU112" s="45"/>
      <c r="KKV112" s="45"/>
      <c r="KKW112" s="45"/>
      <c r="KKX112" s="45"/>
      <c r="KKY112" s="45"/>
      <c r="KKZ112" s="45"/>
      <c r="KLA112" s="45"/>
      <c r="KLB112" s="45"/>
      <c r="KLC112" s="45"/>
      <c r="KLD112" s="45"/>
      <c r="KLE112" s="45"/>
      <c r="KLF112" s="45"/>
      <c r="KLG112" s="45"/>
      <c r="KLH112" s="45"/>
      <c r="KLI112" s="45"/>
      <c r="KLJ112" s="45"/>
      <c r="KLK112" s="45"/>
      <c r="KLL112" s="45"/>
      <c r="KLM112" s="45"/>
      <c r="KLN112" s="45"/>
      <c r="KLO112" s="45"/>
      <c r="KLP112" s="45"/>
      <c r="KLQ112" s="45"/>
      <c r="KLR112" s="45"/>
      <c r="KLS112" s="45"/>
      <c r="KLT112" s="45"/>
      <c r="KLU112" s="45"/>
      <c r="KLV112" s="45"/>
      <c r="KLW112" s="45"/>
      <c r="KLX112" s="45"/>
      <c r="KLY112" s="45"/>
      <c r="KLZ112" s="45"/>
      <c r="KMA112" s="45"/>
      <c r="KMB112" s="45"/>
      <c r="KMC112" s="45"/>
      <c r="KMD112" s="45"/>
      <c r="KME112" s="45"/>
      <c r="KMF112" s="45"/>
      <c r="KMG112" s="45"/>
      <c r="KMH112" s="45"/>
      <c r="KMI112" s="45"/>
      <c r="KMJ112" s="45"/>
      <c r="KMK112" s="45"/>
      <c r="KML112" s="45"/>
      <c r="KMM112" s="45"/>
      <c r="KMN112" s="45"/>
      <c r="KMO112" s="45"/>
      <c r="KMP112" s="45"/>
      <c r="KMQ112" s="45"/>
      <c r="KMR112" s="45"/>
      <c r="KMS112" s="45"/>
      <c r="KMT112" s="45"/>
      <c r="KMU112" s="45"/>
      <c r="KMV112" s="45"/>
      <c r="KMW112" s="45"/>
      <c r="KMX112" s="45"/>
      <c r="KMY112" s="45"/>
      <c r="KMZ112" s="45"/>
      <c r="KNA112" s="45"/>
      <c r="KNB112" s="45"/>
      <c r="KNC112" s="45"/>
      <c r="KND112" s="45"/>
      <c r="KNE112" s="45"/>
      <c r="KNF112" s="45"/>
      <c r="KNG112" s="45"/>
      <c r="KNH112" s="45"/>
      <c r="KNI112" s="45"/>
      <c r="KNJ112" s="45"/>
      <c r="KNK112" s="45"/>
      <c r="KNL112" s="45"/>
      <c r="KNM112" s="45"/>
      <c r="KNN112" s="45"/>
      <c r="KNO112" s="45"/>
      <c r="KNP112" s="45"/>
      <c r="KNQ112" s="45"/>
      <c r="KNR112" s="45"/>
      <c r="KNS112" s="45"/>
      <c r="KNT112" s="45"/>
      <c r="KNU112" s="45"/>
      <c r="KNV112" s="45"/>
      <c r="KNW112" s="45"/>
      <c r="KNX112" s="45"/>
      <c r="KNY112" s="45"/>
      <c r="KNZ112" s="45"/>
      <c r="KOA112" s="45"/>
      <c r="KOB112" s="45"/>
      <c r="KOC112" s="45"/>
      <c r="KOD112" s="45"/>
      <c r="KOE112" s="45"/>
      <c r="KOF112" s="45"/>
      <c r="KOG112" s="45"/>
      <c r="KOH112" s="45"/>
      <c r="KOI112" s="45"/>
      <c r="KOJ112" s="45"/>
      <c r="KOK112" s="45"/>
      <c r="KOL112" s="45"/>
      <c r="KOM112" s="45"/>
      <c r="KON112" s="45"/>
      <c r="KOO112" s="45"/>
      <c r="KOP112" s="45"/>
      <c r="KOQ112" s="45"/>
      <c r="KOR112" s="45"/>
      <c r="KOS112" s="45"/>
      <c r="KOT112" s="45"/>
      <c r="KOU112" s="45"/>
      <c r="KOV112" s="45"/>
      <c r="KOW112" s="45"/>
      <c r="KOX112" s="45"/>
      <c r="KOY112" s="45"/>
      <c r="KOZ112" s="45"/>
      <c r="KPA112" s="45"/>
      <c r="KPB112" s="45"/>
      <c r="KPC112" s="45"/>
      <c r="KPD112" s="45"/>
      <c r="KPE112" s="45"/>
      <c r="KPF112" s="45"/>
      <c r="KPG112" s="45"/>
      <c r="KPH112" s="45"/>
      <c r="KPI112" s="45"/>
      <c r="KPJ112" s="45"/>
      <c r="KPK112" s="45"/>
      <c r="KPL112" s="45"/>
      <c r="KPM112" s="45"/>
      <c r="KPN112" s="45"/>
      <c r="KPO112" s="45"/>
      <c r="KPP112" s="45"/>
      <c r="KPQ112" s="45"/>
      <c r="KPR112" s="45"/>
      <c r="KPS112" s="45"/>
      <c r="KPT112" s="45"/>
      <c r="KPU112" s="45"/>
      <c r="KPV112" s="45"/>
      <c r="KPW112" s="45"/>
      <c r="KPX112" s="45"/>
      <c r="KPY112" s="45"/>
      <c r="KPZ112" s="45"/>
      <c r="KQA112" s="45"/>
      <c r="KQB112" s="45"/>
      <c r="KQC112" s="45"/>
      <c r="KQD112" s="45"/>
      <c r="KQE112" s="45"/>
      <c r="KQF112" s="45"/>
      <c r="KQG112" s="45"/>
      <c r="KQH112" s="45"/>
      <c r="KQI112" s="45"/>
      <c r="KQJ112" s="45"/>
      <c r="KQK112" s="45"/>
      <c r="KQL112" s="45"/>
      <c r="KQM112" s="45"/>
      <c r="KQN112" s="45"/>
      <c r="KQO112" s="45"/>
      <c r="KQP112" s="45"/>
      <c r="KQQ112" s="45"/>
      <c r="KQR112" s="45"/>
      <c r="KQS112" s="45"/>
      <c r="KQT112" s="45"/>
      <c r="KQU112" s="45"/>
      <c r="KQV112" s="45"/>
      <c r="KQW112" s="45"/>
      <c r="KQX112" s="45"/>
      <c r="KQY112" s="45"/>
      <c r="KQZ112" s="45"/>
      <c r="KRA112" s="45"/>
      <c r="KRB112" s="45"/>
      <c r="KRC112" s="45"/>
      <c r="KRD112" s="45"/>
      <c r="KRE112" s="45"/>
      <c r="KRF112" s="45"/>
      <c r="KRG112" s="45"/>
      <c r="KRH112" s="45"/>
      <c r="KRI112" s="45"/>
      <c r="KRJ112" s="45"/>
      <c r="KRK112" s="45"/>
      <c r="KRL112" s="45"/>
      <c r="KRM112" s="45"/>
      <c r="KRN112" s="45"/>
      <c r="KRO112" s="45"/>
      <c r="KRP112" s="45"/>
      <c r="KRQ112" s="45"/>
      <c r="KRR112" s="45"/>
      <c r="KRS112" s="45"/>
      <c r="KRT112" s="45"/>
      <c r="KRU112" s="45"/>
      <c r="KRV112" s="45"/>
      <c r="KRW112" s="45"/>
      <c r="KRX112" s="45"/>
      <c r="KRY112" s="45"/>
      <c r="KRZ112" s="45"/>
      <c r="KSA112" s="45"/>
      <c r="KSB112" s="45"/>
      <c r="KSC112" s="45"/>
      <c r="KSD112" s="45"/>
      <c r="KSE112" s="45"/>
      <c r="KSF112" s="45"/>
      <c r="KSG112" s="45"/>
      <c r="KSH112" s="45"/>
      <c r="KSI112" s="45"/>
      <c r="KSJ112" s="45"/>
      <c r="KSK112" s="45"/>
      <c r="KSL112" s="45"/>
      <c r="KSM112" s="45"/>
      <c r="KSN112" s="45"/>
      <c r="KSO112" s="45"/>
      <c r="KSP112" s="45"/>
      <c r="KSQ112" s="45"/>
      <c r="KSR112" s="45"/>
      <c r="KSS112" s="45"/>
      <c r="KST112" s="45"/>
      <c r="KSU112" s="45"/>
      <c r="KSV112" s="45"/>
      <c r="KSW112" s="45"/>
      <c r="KSX112" s="45"/>
      <c r="KSY112" s="45"/>
      <c r="KSZ112" s="45"/>
      <c r="KTA112" s="45"/>
      <c r="KTB112" s="45"/>
      <c r="KTC112" s="45"/>
      <c r="KTD112" s="45"/>
      <c r="KTE112" s="45"/>
      <c r="KTF112" s="45"/>
      <c r="KTG112" s="45"/>
      <c r="KTH112" s="45"/>
      <c r="KTI112" s="45"/>
      <c r="KTJ112" s="45"/>
      <c r="KTK112" s="45"/>
      <c r="KTL112" s="45"/>
      <c r="KTM112" s="45"/>
      <c r="KTN112" s="45"/>
      <c r="KTO112" s="45"/>
      <c r="KTP112" s="45"/>
      <c r="KTQ112" s="45"/>
      <c r="KTR112" s="45"/>
      <c r="KTS112" s="45"/>
      <c r="KTT112" s="45"/>
      <c r="KTU112" s="45"/>
      <c r="KTV112" s="45"/>
      <c r="KTW112" s="45"/>
      <c r="KTX112" s="45"/>
      <c r="KTY112" s="45"/>
      <c r="KTZ112" s="45"/>
      <c r="KUA112" s="45"/>
      <c r="KUB112" s="45"/>
      <c r="KUC112" s="45"/>
      <c r="KUD112" s="45"/>
      <c r="KUE112" s="45"/>
      <c r="KUF112" s="45"/>
      <c r="KUG112" s="45"/>
      <c r="KUH112" s="45"/>
      <c r="KUI112" s="45"/>
      <c r="KUJ112" s="45"/>
      <c r="KUK112" s="45"/>
      <c r="KUL112" s="45"/>
      <c r="KUM112" s="45"/>
      <c r="KUN112" s="45"/>
      <c r="KUO112" s="45"/>
      <c r="KUP112" s="45"/>
      <c r="KUQ112" s="45"/>
      <c r="KUR112" s="45"/>
      <c r="KUS112" s="45"/>
      <c r="KUT112" s="45"/>
      <c r="KUU112" s="45"/>
      <c r="KUV112" s="45"/>
      <c r="KUW112" s="45"/>
      <c r="KUX112" s="45"/>
      <c r="KUY112" s="45"/>
      <c r="KUZ112" s="45"/>
      <c r="KVA112" s="45"/>
      <c r="KVB112" s="45"/>
      <c r="KVC112" s="45"/>
      <c r="KVD112" s="45"/>
      <c r="KVE112" s="45"/>
      <c r="KVF112" s="45"/>
      <c r="KVG112" s="45"/>
      <c r="KVH112" s="45"/>
      <c r="KVI112" s="45"/>
      <c r="KVJ112" s="45"/>
      <c r="KVK112" s="45"/>
      <c r="KVL112" s="45"/>
      <c r="KVM112" s="45"/>
      <c r="KVN112" s="45"/>
      <c r="KVO112" s="45"/>
      <c r="KVP112" s="45"/>
      <c r="KVQ112" s="45"/>
      <c r="KVR112" s="45"/>
      <c r="KVS112" s="45"/>
      <c r="KVT112" s="45"/>
      <c r="KVU112" s="45"/>
      <c r="KVV112" s="45"/>
      <c r="KVW112" s="45"/>
      <c r="KVX112" s="45"/>
      <c r="KVY112" s="45"/>
      <c r="KVZ112" s="45"/>
      <c r="KWA112" s="45"/>
      <c r="KWB112" s="45"/>
      <c r="KWC112" s="45"/>
      <c r="KWD112" s="45"/>
      <c r="KWE112" s="45"/>
      <c r="KWF112" s="45"/>
      <c r="KWG112" s="45"/>
      <c r="KWH112" s="45"/>
      <c r="KWI112" s="45"/>
      <c r="KWJ112" s="45"/>
      <c r="KWK112" s="45"/>
      <c r="KWL112" s="45"/>
      <c r="KWM112" s="45"/>
      <c r="KWN112" s="45"/>
      <c r="KWO112" s="45"/>
      <c r="KWP112" s="45"/>
      <c r="KWQ112" s="45"/>
      <c r="KWR112" s="45"/>
      <c r="KWS112" s="45"/>
      <c r="KWT112" s="45"/>
      <c r="KWU112" s="45"/>
      <c r="KWV112" s="45"/>
      <c r="KWW112" s="45"/>
      <c r="KWX112" s="45"/>
      <c r="KWY112" s="45"/>
      <c r="KWZ112" s="45"/>
      <c r="KXA112" s="45"/>
      <c r="KXB112" s="45"/>
      <c r="KXC112" s="45"/>
      <c r="KXD112" s="45"/>
      <c r="KXE112" s="45"/>
      <c r="KXF112" s="45"/>
      <c r="KXG112" s="45"/>
      <c r="KXH112" s="45"/>
      <c r="KXI112" s="45"/>
      <c r="KXJ112" s="45"/>
      <c r="KXK112" s="45"/>
      <c r="KXL112" s="45"/>
      <c r="KXM112" s="45"/>
      <c r="KXN112" s="45"/>
      <c r="KXO112" s="45"/>
      <c r="KXP112" s="45"/>
      <c r="KXQ112" s="45"/>
      <c r="KXR112" s="45"/>
      <c r="KXS112" s="45"/>
      <c r="KXT112" s="45"/>
      <c r="KXU112" s="45"/>
      <c r="KXV112" s="45"/>
      <c r="KXW112" s="45"/>
      <c r="KXX112" s="45"/>
      <c r="KXY112" s="45"/>
      <c r="KXZ112" s="45"/>
      <c r="KYA112" s="45"/>
      <c r="KYB112" s="45"/>
      <c r="KYC112" s="45"/>
      <c r="KYD112" s="45"/>
      <c r="KYE112" s="45"/>
      <c r="KYF112" s="45"/>
      <c r="KYG112" s="45"/>
      <c r="KYH112" s="45"/>
      <c r="KYI112" s="45"/>
      <c r="KYJ112" s="45"/>
      <c r="KYK112" s="45"/>
      <c r="KYL112" s="45"/>
      <c r="KYM112" s="45"/>
      <c r="KYN112" s="45"/>
      <c r="KYO112" s="45"/>
      <c r="KYP112" s="45"/>
      <c r="KYQ112" s="45"/>
      <c r="KYR112" s="45"/>
      <c r="KYS112" s="45"/>
      <c r="KYT112" s="45"/>
      <c r="KYU112" s="45"/>
      <c r="KYV112" s="45"/>
      <c r="KYW112" s="45"/>
      <c r="KYX112" s="45"/>
      <c r="KYY112" s="45"/>
      <c r="KYZ112" s="45"/>
      <c r="KZA112" s="45"/>
      <c r="KZB112" s="45"/>
      <c r="KZC112" s="45"/>
      <c r="KZD112" s="45"/>
      <c r="KZE112" s="45"/>
      <c r="KZF112" s="45"/>
      <c r="KZG112" s="45"/>
      <c r="KZH112" s="45"/>
      <c r="KZI112" s="45"/>
      <c r="KZJ112" s="45"/>
      <c r="KZK112" s="45"/>
      <c r="KZL112" s="45"/>
      <c r="KZM112" s="45"/>
      <c r="KZN112" s="45"/>
      <c r="KZO112" s="45"/>
      <c r="KZP112" s="45"/>
      <c r="KZQ112" s="45"/>
      <c r="KZR112" s="45"/>
      <c r="KZS112" s="45"/>
      <c r="KZT112" s="45"/>
      <c r="KZU112" s="45"/>
      <c r="KZV112" s="45"/>
      <c r="KZW112" s="45"/>
      <c r="KZX112" s="45"/>
      <c r="KZY112" s="45"/>
      <c r="KZZ112" s="45"/>
      <c r="LAA112" s="45"/>
      <c r="LAB112" s="45"/>
      <c r="LAC112" s="45"/>
      <c r="LAD112" s="45"/>
      <c r="LAE112" s="45"/>
      <c r="LAF112" s="45"/>
      <c r="LAG112" s="45"/>
      <c r="LAH112" s="45"/>
      <c r="LAI112" s="45"/>
      <c r="LAJ112" s="45"/>
      <c r="LAK112" s="45"/>
      <c r="LAL112" s="45"/>
      <c r="LAM112" s="45"/>
      <c r="LAN112" s="45"/>
      <c r="LAO112" s="45"/>
      <c r="LAP112" s="45"/>
      <c r="LAQ112" s="45"/>
      <c r="LAR112" s="45"/>
      <c r="LAS112" s="45"/>
      <c r="LAT112" s="45"/>
      <c r="LAU112" s="45"/>
      <c r="LAV112" s="45"/>
      <c r="LAW112" s="45"/>
      <c r="LAX112" s="45"/>
      <c r="LAY112" s="45"/>
      <c r="LAZ112" s="45"/>
      <c r="LBA112" s="45"/>
      <c r="LBB112" s="45"/>
      <c r="LBC112" s="45"/>
      <c r="LBD112" s="45"/>
      <c r="LBE112" s="45"/>
      <c r="LBF112" s="45"/>
      <c r="LBG112" s="45"/>
      <c r="LBH112" s="45"/>
      <c r="LBI112" s="45"/>
      <c r="LBJ112" s="45"/>
      <c r="LBK112" s="45"/>
      <c r="LBL112" s="45"/>
      <c r="LBM112" s="45"/>
      <c r="LBN112" s="45"/>
      <c r="LBO112" s="45"/>
      <c r="LBP112" s="45"/>
      <c r="LBQ112" s="45"/>
      <c r="LBR112" s="45"/>
      <c r="LBS112" s="45"/>
      <c r="LBT112" s="45"/>
      <c r="LBU112" s="45"/>
      <c r="LBV112" s="45"/>
      <c r="LBW112" s="45"/>
      <c r="LBX112" s="45"/>
      <c r="LBY112" s="45"/>
      <c r="LBZ112" s="45"/>
      <c r="LCA112" s="45"/>
      <c r="LCB112" s="45"/>
      <c r="LCC112" s="45"/>
      <c r="LCD112" s="45"/>
      <c r="LCE112" s="45"/>
      <c r="LCF112" s="45"/>
      <c r="LCG112" s="45"/>
      <c r="LCH112" s="45"/>
      <c r="LCI112" s="45"/>
      <c r="LCJ112" s="45"/>
      <c r="LCK112" s="45"/>
      <c r="LCL112" s="45"/>
      <c r="LCM112" s="45"/>
      <c r="LCN112" s="45"/>
      <c r="LCO112" s="45"/>
      <c r="LCP112" s="45"/>
      <c r="LCQ112" s="45"/>
      <c r="LCR112" s="45"/>
      <c r="LCS112" s="45"/>
      <c r="LCT112" s="45"/>
      <c r="LCU112" s="45"/>
      <c r="LCV112" s="45"/>
      <c r="LCW112" s="45"/>
      <c r="LCX112" s="45"/>
      <c r="LCY112" s="45"/>
      <c r="LCZ112" s="45"/>
      <c r="LDA112" s="45"/>
      <c r="LDB112" s="45"/>
      <c r="LDC112" s="45"/>
      <c r="LDD112" s="45"/>
      <c r="LDE112" s="45"/>
      <c r="LDF112" s="45"/>
      <c r="LDG112" s="45"/>
      <c r="LDH112" s="45"/>
      <c r="LDI112" s="45"/>
      <c r="LDJ112" s="45"/>
      <c r="LDK112" s="45"/>
      <c r="LDL112" s="45"/>
      <c r="LDM112" s="45"/>
      <c r="LDN112" s="45"/>
      <c r="LDO112" s="45"/>
      <c r="LDP112" s="45"/>
      <c r="LDQ112" s="45"/>
      <c r="LDR112" s="45"/>
      <c r="LDS112" s="45"/>
      <c r="LDT112" s="45"/>
      <c r="LDU112" s="45"/>
      <c r="LDV112" s="45"/>
      <c r="LDW112" s="45"/>
      <c r="LDX112" s="45"/>
      <c r="LDY112" s="45"/>
      <c r="LDZ112" s="45"/>
      <c r="LEA112" s="45"/>
      <c r="LEB112" s="45"/>
      <c r="LEC112" s="45"/>
      <c r="LED112" s="45"/>
      <c r="LEE112" s="45"/>
      <c r="LEF112" s="45"/>
      <c r="LEG112" s="45"/>
      <c r="LEH112" s="45"/>
      <c r="LEI112" s="45"/>
      <c r="LEJ112" s="45"/>
      <c r="LEK112" s="45"/>
      <c r="LEL112" s="45"/>
      <c r="LEM112" s="45"/>
      <c r="LEN112" s="45"/>
      <c r="LEO112" s="45"/>
      <c r="LEP112" s="45"/>
      <c r="LEQ112" s="45"/>
      <c r="LER112" s="45"/>
      <c r="LES112" s="45"/>
      <c r="LET112" s="45"/>
      <c r="LEU112" s="45"/>
      <c r="LEV112" s="45"/>
      <c r="LEW112" s="45"/>
      <c r="LEX112" s="45"/>
      <c r="LEY112" s="45"/>
      <c r="LEZ112" s="45"/>
      <c r="LFA112" s="45"/>
      <c r="LFB112" s="45"/>
      <c r="LFC112" s="45"/>
      <c r="LFD112" s="45"/>
      <c r="LFE112" s="45"/>
      <c r="LFF112" s="45"/>
      <c r="LFG112" s="45"/>
      <c r="LFH112" s="45"/>
      <c r="LFI112" s="45"/>
      <c r="LFJ112" s="45"/>
      <c r="LFK112" s="45"/>
      <c r="LFL112" s="45"/>
      <c r="LFM112" s="45"/>
      <c r="LFN112" s="45"/>
      <c r="LFO112" s="45"/>
      <c r="LFP112" s="45"/>
      <c r="LFQ112" s="45"/>
      <c r="LFR112" s="45"/>
      <c r="LFS112" s="45"/>
      <c r="LFT112" s="45"/>
      <c r="LFU112" s="45"/>
      <c r="LFV112" s="45"/>
      <c r="LFW112" s="45"/>
      <c r="LFX112" s="45"/>
      <c r="LFY112" s="45"/>
      <c r="LFZ112" s="45"/>
      <c r="LGA112" s="45"/>
      <c r="LGB112" s="45"/>
      <c r="LGC112" s="45"/>
      <c r="LGD112" s="45"/>
      <c r="LGE112" s="45"/>
      <c r="LGF112" s="45"/>
      <c r="LGG112" s="45"/>
      <c r="LGH112" s="45"/>
      <c r="LGI112" s="45"/>
      <c r="LGJ112" s="45"/>
      <c r="LGK112" s="45"/>
      <c r="LGL112" s="45"/>
      <c r="LGM112" s="45"/>
      <c r="LGN112" s="45"/>
      <c r="LGO112" s="45"/>
      <c r="LGP112" s="45"/>
      <c r="LGQ112" s="45"/>
      <c r="LGR112" s="45"/>
      <c r="LGS112" s="45"/>
      <c r="LGT112" s="45"/>
      <c r="LGU112" s="45"/>
      <c r="LGV112" s="45"/>
      <c r="LGW112" s="45"/>
      <c r="LGX112" s="45"/>
      <c r="LGY112" s="45"/>
      <c r="LGZ112" s="45"/>
      <c r="LHA112" s="45"/>
      <c r="LHB112" s="45"/>
      <c r="LHC112" s="45"/>
      <c r="LHD112" s="45"/>
      <c r="LHE112" s="45"/>
      <c r="LHF112" s="45"/>
      <c r="LHG112" s="45"/>
      <c r="LHH112" s="45"/>
      <c r="LHI112" s="45"/>
      <c r="LHJ112" s="45"/>
      <c r="LHK112" s="45"/>
      <c r="LHL112" s="45"/>
      <c r="LHM112" s="45"/>
      <c r="LHN112" s="45"/>
      <c r="LHO112" s="45"/>
      <c r="LHP112" s="45"/>
      <c r="LHQ112" s="45"/>
      <c r="LHR112" s="45"/>
      <c r="LHS112" s="45"/>
      <c r="LHT112" s="45"/>
      <c r="LHU112" s="45"/>
      <c r="LHV112" s="45"/>
      <c r="LHW112" s="45"/>
      <c r="LHX112" s="45"/>
      <c r="LHY112" s="45"/>
      <c r="LHZ112" s="45"/>
      <c r="LIA112" s="45"/>
      <c r="LIB112" s="45"/>
      <c r="LIC112" s="45"/>
      <c r="LID112" s="45"/>
      <c r="LIE112" s="45"/>
      <c r="LIF112" s="45"/>
      <c r="LIG112" s="45"/>
      <c r="LIH112" s="45"/>
      <c r="LII112" s="45"/>
      <c r="LIJ112" s="45"/>
      <c r="LIK112" s="45"/>
      <c r="LIL112" s="45"/>
      <c r="LIM112" s="45"/>
      <c r="LIN112" s="45"/>
      <c r="LIO112" s="45"/>
      <c r="LIP112" s="45"/>
      <c r="LIQ112" s="45"/>
      <c r="LIR112" s="45"/>
      <c r="LIS112" s="45"/>
      <c r="LIT112" s="45"/>
      <c r="LIU112" s="45"/>
      <c r="LIV112" s="45"/>
      <c r="LIW112" s="45"/>
      <c r="LIX112" s="45"/>
      <c r="LIY112" s="45"/>
      <c r="LIZ112" s="45"/>
      <c r="LJA112" s="45"/>
      <c r="LJB112" s="45"/>
      <c r="LJC112" s="45"/>
      <c r="LJD112" s="45"/>
      <c r="LJE112" s="45"/>
      <c r="LJF112" s="45"/>
      <c r="LJG112" s="45"/>
      <c r="LJH112" s="45"/>
      <c r="LJI112" s="45"/>
      <c r="LJJ112" s="45"/>
      <c r="LJK112" s="45"/>
      <c r="LJL112" s="45"/>
      <c r="LJM112" s="45"/>
      <c r="LJN112" s="45"/>
      <c r="LJO112" s="45"/>
      <c r="LJP112" s="45"/>
      <c r="LJQ112" s="45"/>
      <c r="LJR112" s="45"/>
      <c r="LJS112" s="45"/>
      <c r="LJT112" s="45"/>
      <c r="LJU112" s="45"/>
      <c r="LJV112" s="45"/>
      <c r="LJW112" s="45"/>
      <c r="LJX112" s="45"/>
      <c r="LJY112" s="45"/>
      <c r="LJZ112" s="45"/>
      <c r="LKA112" s="45"/>
      <c r="LKB112" s="45"/>
      <c r="LKC112" s="45"/>
      <c r="LKD112" s="45"/>
      <c r="LKE112" s="45"/>
      <c r="LKF112" s="45"/>
      <c r="LKG112" s="45"/>
      <c r="LKH112" s="45"/>
      <c r="LKI112" s="45"/>
      <c r="LKJ112" s="45"/>
      <c r="LKK112" s="45"/>
      <c r="LKL112" s="45"/>
      <c r="LKM112" s="45"/>
      <c r="LKN112" s="45"/>
      <c r="LKO112" s="45"/>
      <c r="LKP112" s="45"/>
      <c r="LKQ112" s="45"/>
      <c r="LKR112" s="45"/>
      <c r="LKS112" s="45"/>
      <c r="LKT112" s="45"/>
      <c r="LKU112" s="45"/>
      <c r="LKV112" s="45"/>
      <c r="LKW112" s="45"/>
      <c r="LKX112" s="45"/>
      <c r="LKY112" s="45"/>
      <c r="LKZ112" s="45"/>
      <c r="LLA112" s="45"/>
      <c r="LLB112" s="45"/>
      <c r="LLC112" s="45"/>
      <c r="LLD112" s="45"/>
      <c r="LLE112" s="45"/>
      <c r="LLF112" s="45"/>
      <c r="LLG112" s="45"/>
      <c r="LLH112" s="45"/>
      <c r="LLI112" s="45"/>
      <c r="LLJ112" s="45"/>
      <c r="LLK112" s="45"/>
      <c r="LLL112" s="45"/>
      <c r="LLM112" s="45"/>
      <c r="LLN112" s="45"/>
      <c r="LLO112" s="45"/>
      <c r="LLP112" s="45"/>
      <c r="LLQ112" s="45"/>
      <c r="LLR112" s="45"/>
      <c r="LLS112" s="45"/>
      <c r="LLT112" s="45"/>
      <c r="LLU112" s="45"/>
      <c r="LLV112" s="45"/>
      <c r="LLW112" s="45"/>
      <c r="LLX112" s="45"/>
      <c r="LLY112" s="45"/>
      <c r="LLZ112" s="45"/>
      <c r="LMA112" s="45"/>
      <c r="LMB112" s="45"/>
      <c r="LMC112" s="45"/>
      <c r="LMD112" s="45"/>
      <c r="LME112" s="45"/>
      <c r="LMF112" s="45"/>
      <c r="LMG112" s="45"/>
      <c r="LMH112" s="45"/>
      <c r="LMI112" s="45"/>
      <c r="LMJ112" s="45"/>
      <c r="LMK112" s="45"/>
      <c r="LML112" s="45"/>
      <c r="LMM112" s="45"/>
      <c r="LMN112" s="45"/>
      <c r="LMO112" s="45"/>
      <c r="LMP112" s="45"/>
      <c r="LMQ112" s="45"/>
      <c r="LMR112" s="45"/>
      <c r="LMS112" s="45"/>
      <c r="LMT112" s="45"/>
      <c r="LMU112" s="45"/>
      <c r="LMV112" s="45"/>
      <c r="LMW112" s="45"/>
      <c r="LMX112" s="45"/>
      <c r="LMY112" s="45"/>
      <c r="LMZ112" s="45"/>
      <c r="LNA112" s="45"/>
      <c r="LNB112" s="45"/>
      <c r="LNC112" s="45"/>
      <c r="LND112" s="45"/>
      <c r="LNE112" s="45"/>
      <c r="LNF112" s="45"/>
      <c r="LNG112" s="45"/>
      <c r="LNH112" s="45"/>
      <c r="LNI112" s="45"/>
      <c r="LNJ112" s="45"/>
      <c r="LNK112" s="45"/>
      <c r="LNL112" s="45"/>
      <c r="LNM112" s="45"/>
      <c r="LNN112" s="45"/>
      <c r="LNO112" s="45"/>
      <c r="LNP112" s="45"/>
      <c r="LNQ112" s="45"/>
      <c r="LNR112" s="45"/>
      <c r="LNS112" s="45"/>
      <c r="LNT112" s="45"/>
      <c r="LNU112" s="45"/>
      <c r="LNV112" s="45"/>
      <c r="LNW112" s="45"/>
      <c r="LNX112" s="45"/>
      <c r="LNY112" s="45"/>
      <c r="LNZ112" s="45"/>
      <c r="LOA112" s="45"/>
      <c r="LOB112" s="45"/>
      <c r="LOC112" s="45"/>
      <c r="LOD112" s="45"/>
      <c r="LOE112" s="45"/>
      <c r="LOF112" s="45"/>
      <c r="LOG112" s="45"/>
      <c r="LOH112" s="45"/>
      <c r="LOI112" s="45"/>
      <c r="LOJ112" s="45"/>
      <c r="LOK112" s="45"/>
      <c r="LOL112" s="45"/>
      <c r="LOM112" s="45"/>
      <c r="LON112" s="45"/>
      <c r="LOO112" s="45"/>
      <c r="LOP112" s="45"/>
      <c r="LOQ112" s="45"/>
      <c r="LOR112" s="45"/>
      <c r="LOS112" s="45"/>
      <c r="LOT112" s="45"/>
      <c r="LOU112" s="45"/>
      <c r="LOV112" s="45"/>
      <c r="LOW112" s="45"/>
      <c r="LOX112" s="45"/>
      <c r="LOY112" s="45"/>
      <c r="LOZ112" s="45"/>
      <c r="LPA112" s="45"/>
      <c r="LPB112" s="45"/>
      <c r="LPC112" s="45"/>
      <c r="LPD112" s="45"/>
      <c r="LPE112" s="45"/>
      <c r="LPF112" s="45"/>
      <c r="LPG112" s="45"/>
      <c r="LPH112" s="45"/>
      <c r="LPI112" s="45"/>
      <c r="LPJ112" s="45"/>
      <c r="LPK112" s="45"/>
      <c r="LPL112" s="45"/>
      <c r="LPM112" s="45"/>
      <c r="LPN112" s="45"/>
      <c r="LPO112" s="45"/>
      <c r="LPP112" s="45"/>
      <c r="LPQ112" s="45"/>
      <c r="LPR112" s="45"/>
      <c r="LPS112" s="45"/>
      <c r="LPT112" s="45"/>
      <c r="LPU112" s="45"/>
      <c r="LPV112" s="45"/>
      <c r="LPW112" s="45"/>
      <c r="LPX112" s="45"/>
      <c r="LPY112" s="45"/>
      <c r="LPZ112" s="45"/>
      <c r="LQA112" s="45"/>
      <c r="LQB112" s="45"/>
      <c r="LQC112" s="45"/>
      <c r="LQD112" s="45"/>
      <c r="LQE112" s="45"/>
      <c r="LQF112" s="45"/>
      <c r="LQG112" s="45"/>
      <c r="LQH112" s="45"/>
      <c r="LQI112" s="45"/>
      <c r="LQJ112" s="45"/>
      <c r="LQK112" s="45"/>
      <c r="LQL112" s="45"/>
      <c r="LQM112" s="45"/>
      <c r="LQN112" s="45"/>
      <c r="LQO112" s="45"/>
      <c r="LQP112" s="45"/>
      <c r="LQQ112" s="45"/>
      <c r="LQR112" s="45"/>
      <c r="LQS112" s="45"/>
      <c r="LQT112" s="45"/>
      <c r="LQU112" s="45"/>
      <c r="LQV112" s="45"/>
      <c r="LQW112" s="45"/>
      <c r="LQX112" s="45"/>
      <c r="LQY112" s="45"/>
      <c r="LQZ112" s="45"/>
      <c r="LRA112" s="45"/>
      <c r="LRB112" s="45"/>
      <c r="LRC112" s="45"/>
      <c r="LRD112" s="45"/>
      <c r="LRE112" s="45"/>
      <c r="LRF112" s="45"/>
      <c r="LRG112" s="45"/>
      <c r="LRH112" s="45"/>
      <c r="LRI112" s="45"/>
      <c r="LRJ112" s="45"/>
      <c r="LRK112" s="45"/>
      <c r="LRL112" s="45"/>
      <c r="LRM112" s="45"/>
      <c r="LRN112" s="45"/>
      <c r="LRO112" s="45"/>
      <c r="LRP112" s="45"/>
      <c r="LRQ112" s="45"/>
      <c r="LRR112" s="45"/>
      <c r="LRS112" s="45"/>
      <c r="LRT112" s="45"/>
      <c r="LRU112" s="45"/>
      <c r="LRV112" s="45"/>
      <c r="LRW112" s="45"/>
      <c r="LRX112" s="45"/>
      <c r="LRY112" s="45"/>
      <c r="LRZ112" s="45"/>
      <c r="LSA112" s="45"/>
      <c r="LSB112" s="45"/>
      <c r="LSC112" s="45"/>
      <c r="LSD112" s="45"/>
      <c r="LSE112" s="45"/>
      <c r="LSF112" s="45"/>
      <c r="LSG112" s="45"/>
      <c r="LSH112" s="45"/>
      <c r="LSI112" s="45"/>
      <c r="LSJ112" s="45"/>
      <c r="LSK112" s="45"/>
      <c r="LSL112" s="45"/>
      <c r="LSM112" s="45"/>
      <c r="LSN112" s="45"/>
      <c r="LSO112" s="45"/>
      <c r="LSP112" s="45"/>
      <c r="LSQ112" s="45"/>
      <c r="LSR112" s="45"/>
      <c r="LSS112" s="45"/>
      <c r="LST112" s="45"/>
      <c r="LSU112" s="45"/>
      <c r="LSV112" s="45"/>
      <c r="LSW112" s="45"/>
      <c r="LSX112" s="45"/>
      <c r="LSY112" s="45"/>
      <c r="LSZ112" s="45"/>
      <c r="LTA112" s="45"/>
      <c r="LTB112" s="45"/>
      <c r="LTC112" s="45"/>
      <c r="LTD112" s="45"/>
      <c r="LTE112" s="45"/>
      <c r="LTF112" s="45"/>
      <c r="LTG112" s="45"/>
      <c r="LTH112" s="45"/>
      <c r="LTI112" s="45"/>
      <c r="LTJ112" s="45"/>
      <c r="LTK112" s="45"/>
      <c r="LTL112" s="45"/>
      <c r="LTM112" s="45"/>
      <c r="LTN112" s="45"/>
      <c r="LTO112" s="45"/>
      <c r="LTP112" s="45"/>
      <c r="LTQ112" s="45"/>
      <c r="LTR112" s="45"/>
      <c r="LTS112" s="45"/>
      <c r="LTT112" s="45"/>
      <c r="LTU112" s="45"/>
      <c r="LTV112" s="45"/>
      <c r="LTW112" s="45"/>
      <c r="LTX112" s="45"/>
      <c r="LTY112" s="45"/>
      <c r="LTZ112" s="45"/>
      <c r="LUA112" s="45"/>
      <c r="LUB112" s="45"/>
      <c r="LUC112" s="45"/>
      <c r="LUD112" s="45"/>
      <c r="LUE112" s="45"/>
      <c r="LUF112" s="45"/>
      <c r="LUG112" s="45"/>
      <c r="LUH112" s="45"/>
      <c r="LUI112" s="45"/>
      <c r="LUJ112" s="45"/>
      <c r="LUK112" s="45"/>
      <c r="LUL112" s="45"/>
      <c r="LUM112" s="45"/>
      <c r="LUN112" s="45"/>
      <c r="LUO112" s="45"/>
      <c r="LUP112" s="45"/>
      <c r="LUQ112" s="45"/>
      <c r="LUR112" s="45"/>
      <c r="LUS112" s="45"/>
      <c r="LUT112" s="45"/>
      <c r="LUU112" s="45"/>
      <c r="LUV112" s="45"/>
      <c r="LUW112" s="45"/>
      <c r="LUX112" s="45"/>
      <c r="LUY112" s="45"/>
      <c r="LUZ112" s="45"/>
      <c r="LVA112" s="45"/>
      <c r="LVB112" s="45"/>
      <c r="LVC112" s="45"/>
      <c r="LVD112" s="45"/>
      <c r="LVE112" s="45"/>
      <c r="LVF112" s="45"/>
      <c r="LVG112" s="45"/>
      <c r="LVH112" s="45"/>
      <c r="LVI112" s="45"/>
      <c r="LVJ112" s="45"/>
      <c r="LVK112" s="45"/>
      <c r="LVL112" s="45"/>
      <c r="LVM112" s="45"/>
      <c r="LVN112" s="45"/>
      <c r="LVO112" s="45"/>
      <c r="LVP112" s="45"/>
      <c r="LVQ112" s="45"/>
      <c r="LVR112" s="45"/>
      <c r="LVS112" s="45"/>
      <c r="LVT112" s="45"/>
      <c r="LVU112" s="45"/>
      <c r="LVV112" s="45"/>
      <c r="LVW112" s="45"/>
      <c r="LVX112" s="45"/>
      <c r="LVY112" s="45"/>
      <c r="LVZ112" s="45"/>
      <c r="LWA112" s="45"/>
      <c r="LWB112" s="45"/>
      <c r="LWC112" s="45"/>
      <c r="LWD112" s="45"/>
      <c r="LWE112" s="45"/>
      <c r="LWF112" s="45"/>
      <c r="LWG112" s="45"/>
      <c r="LWH112" s="45"/>
      <c r="LWI112" s="45"/>
      <c r="LWJ112" s="45"/>
      <c r="LWK112" s="45"/>
      <c r="LWL112" s="45"/>
      <c r="LWM112" s="45"/>
      <c r="LWN112" s="45"/>
      <c r="LWO112" s="45"/>
      <c r="LWP112" s="45"/>
      <c r="LWQ112" s="45"/>
      <c r="LWR112" s="45"/>
      <c r="LWS112" s="45"/>
      <c r="LWT112" s="45"/>
      <c r="LWU112" s="45"/>
      <c r="LWV112" s="45"/>
      <c r="LWW112" s="45"/>
      <c r="LWX112" s="45"/>
      <c r="LWY112" s="45"/>
      <c r="LWZ112" s="45"/>
      <c r="LXA112" s="45"/>
      <c r="LXB112" s="45"/>
      <c r="LXC112" s="45"/>
      <c r="LXD112" s="45"/>
      <c r="LXE112" s="45"/>
      <c r="LXF112" s="45"/>
      <c r="LXG112" s="45"/>
      <c r="LXH112" s="45"/>
      <c r="LXI112" s="45"/>
      <c r="LXJ112" s="45"/>
      <c r="LXK112" s="45"/>
      <c r="LXL112" s="45"/>
      <c r="LXM112" s="45"/>
      <c r="LXN112" s="45"/>
      <c r="LXO112" s="45"/>
      <c r="LXP112" s="45"/>
      <c r="LXQ112" s="45"/>
      <c r="LXR112" s="45"/>
      <c r="LXS112" s="45"/>
      <c r="LXT112" s="45"/>
      <c r="LXU112" s="45"/>
      <c r="LXV112" s="45"/>
      <c r="LXW112" s="45"/>
      <c r="LXX112" s="45"/>
      <c r="LXY112" s="45"/>
      <c r="LXZ112" s="45"/>
      <c r="LYA112" s="45"/>
      <c r="LYB112" s="45"/>
      <c r="LYC112" s="45"/>
      <c r="LYD112" s="45"/>
      <c r="LYE112" s="45"/>
      <c r="LYF112" s="45"/>
      <c r="LYG112" s="45"/>
      <c r="LYH112" s="45"/>
      <c r="LYI112" s="45"/>
      <c r="LYJ112" s="45"/>
      <c r="LYK112" s="45"/>
      <c r="LYL112" s="45"/>
      <c r="LYM112" s="45"/>
      <c r="LYN112" s="45"/>
      <c r="LYO112" s="45"/>
      <c r="LYP112" s="45"/>
      <c r="LYQ112" s="45"/>
      <c r="LYR112" s="45"/>
      <c r="LYS112" s="45"/>
      <c r="LYT112" s="45"/>
      <c r="LYU112" s="45"/>
      <c r="LYV112" s="45"/>
      <c r="LYW112" s="45"/>
      <c r="LYX112" s="45"/>
      <c r="LYY112" s="45"/>
      <c r="LYZ112" s="45"/>
      <c r="LZA112" s="45"/>
      <c r="LZB112" s="45"/>
      <c r="LZC112" s="45"/>
      <c r="LZD112" s="45"/>
      <c r="LZE112" s="45"/>
      <c r="LZF112" s="45"/>
      <c r="LZG112" s="45"/>
      <c r="LZH112" s="45"/>
      <c r="LZI112" s="45"/>
      <c r="LZJ112" s="45"/>
      <c r="LZK112" s="45"/>
      <c r="LZL112" s="45"/>
      <c r="LZM112" s="45"/>
      <c r="LZN112" s="45"/>
      <c r="LZO112" s="45"/>
      <c r="LZP112" s="45"/>
      <c r="LZQ112" s="45"/>
      <c r="LZR112" s="45"/>
      <c r="LZS112" s="45"/>
      <c r="LZT112" s="45"/>
      <c r="LZU112" s="45"/>
      <c r="LZV112" s="45"/>
      <c r="LZW112" s="45"/>
      <c r="LZX112" s="45"/>
      <c r="LZY112" s="45"/>
      <c r="LZZ112" s="45"/>
      <c r="MAA112" s="45"/>
      <c r="MAB112" s="45"/>
      <c r="MAC112" s="45"/>
      <c r="MAD112" s="45"/>
      <c r="MAE112" s="45"/>
      <c r="MAF112" s="45"/>
      <c r="MAG112" s="45"/>
      <c r="MAH112" s="45"/>
      <c r="MAI112" s="45"/>
      <c r="MAJ112" s="45"/>
      <c r="MAK112" s="45"/>
      <c r="MAL112" s="45"/>
      <c r="MAM112" s="45"/>
      <c r="MAN112" s="45"/>
      <c r="MAO112" s="45"/>
      <c r="MAP112" s="45"/>
      <c r="MAQ112" s="45"/>
      <c r="MAR112" s="45"/>
      <c r="MAS112" s="45"/>
      <c r="MAT112" s="45"/>
      <c r="MAU112" s="45"/>
      <c r="MAV112" s="45"/>
      <c r="MAW112" s="45"/>
      <c r="MAX112" s="45"/>
      <c r="MAY112" s="45"/>
      <c r="MAZ112" s="45"/>
      <c r="MBA112" s="45"/>
      <c r="MBB112" s="45"/>
      <c r="MBC112" s="45"/>
      <c r="MBD112" s="45"/>
      <c r="MBE112" s="45"/>
      <c r="MBF112" s="45"/>
      <c r="MBG112" s="45"/>
      <c r="MBH112" s="45"/>
      <c r="MBI112" s="45"/>
      <c r="MBJ112" s="45"/>
      <c r="MBK112" s="45"/>
      <c r="MBL112" s="45"/>
      <c r="MBM112" s="45"/>
      <c r="MBN112" s="45"/>
      <c r="MBO112" s="45"/>
      <c r="MBP112" s="45"/>
      <c r="MBQ112" s="45"/>
      <c r="MBR112" s="45"/>
      <c r="MBS112" s="45"/>
      <c r="MBT112" s="45"/>
      <c r="MBU112" s="45"/>
      <c r="MBV112" s="45"/>
      <c r="MBW112" s="45"/>
      <c r="MBX112" s="45"/>
      <c r="MBY112" s="45"/>
      <c r="MBZ112" s="45"/>
      <c r="MCA112" s="45"/>
      <c r="MCB112" s="45"/>
      <c r="MCC112" s="45"/>
      <c r="MCD112" s="45"/>
      <c r="MCE112" s="45"/>
      <c r="MCF112" s="45"/>
      <c r="MCG112" s="45"/>
      <c r="MCH112" s="45"/>
      <c r="MCI112" s="45"/>
      <c r="MCJ112" s="45"/>
      <c r="MCK112" s="45"/>
      <c r="MCL112" s="45"/>
      <c r="MCM112" s="45"/>
      <c r="MCN112" s="45"/>
      <c r="MCO112" s="45"/>
      <c r="MCP112" s="45"/>
      <c r="MCQ112" s="45"/>
      <c r="MCR112" s="45"/>
      <c r="MCS112" s="45"/>
      <c r="MCT112" s="45"/>
      <c r="MCU112" s="45"/>
      <c r="MCV112" s="45"/>
      <c r="MCW112" s="45"/>
      <c r="MCX112" s="45"/>
      <c r="MCY112" s="45"/>
      <c r="MCZ112" s="45"/>
      <c r="MDA112" s="45"/>
      <c r="MDB112" s="45"/>
      <c r="MDC112" s="45"/>
      <c r="MDD112" s="45"/>
      <c r="MDE112" s="45"/>
      <c r="MDF112" s="45"/>
      <c r="MDG112" s="45"/>
      <c r="MDH112" s="45"/>
      <c r="MDI112" s="45"/>
      <c r="MDJ112" s="45"/>
      <c r="MDK112" s="45"/>
      <c r="MDL112" s="45"/>
      <c r="MDM112" s="45"/>
      <c r="MDN112" s="45"/>
      <c r="MDO112" s="45"/>
      <c r="MDP112" s="45"/>
      <c r="MDQ112" s="45"/>
      <c r="MDR112" s="45"/>
      <c r="MDS112" s="45"/>
      <c r="MDT112" s="45"/>
      <c r="MDU112" s="45"/>
      <c r="MDV112" s="45"/>
      <c r="MDW112" s="45"/>
      <c r="MDX112" s="45"/>
      <c r="MDY112" s="45"/>
      <c r="MDZ112" s="45"/>
      <c r="MEA112" s="45"/>
      <c r="MEB112" s="45"/>
      <c r="MEC112" s="45"/>
      <c r="MED112" s="45"/>
      <c r="MEE112" s="45"/>
      <c r="MEF112" s="45"/>
      <c r="MEG112" s="45"/>
      <c r="MEH112" s="45"/>
      <c r="MEI112" s="45"/>
      <c r="MEJ112" s="45"/>
      <c r="MEK112" s="45"/>
      <c r="MEL112" s="45"/>
      <c r="MEM112" s="45"/>
      <c r="MEN112" s="45"/>
      <c r="MEO112" s="45"/>
      <c r="MEP112" s="45"/>
      <c r="MEQ112" s="45"/>
      <c r="MER112" s="45"/>
      <c r="MES112" s="45"/>
      <c r="MET112" s="45"/>
      <c r="MEU112" s="45"/>
      <c r="MEV112" s="45"/>
      <c r="MEW112" s="45"/>
      <c r="MEX112" s="45"/>
      <c r="MEY112" s="45"/>
      <c r="MEZ112" s="45"/>
      <c r="MFA112" s="45"/>
      <c r="MFB112" s="45"/>
      <c r="MFC112" s="45"/>
      <c r="MFD112" s="45"/>
      <c r="MFE112" s="45"/>
      <c r="MFF112" s="45"/>
      <c r="MFG112" s="45"/>
      <c r="MFH112" s="45"/>
      <c r="MFI112" s="45"/>
      <c r="MFJ112" s="45"/>
      <c r="MFK112" s="45"/>
      <c r="MFL112" s="45"/>
      <c r="MFM112" s="45"/>
      <c r="MFN112" s="45"/>
      <c r="MFO112" s="45"/>
      <c r="MFP112" s="45"/>
      <c r="MFQ112" s="45"/>
      <c r="MFR112" s="45"/>
      <c r="MFS112" s="45"/>
      <c r="MFT112" s="45"/>
      <c r="MFU112" s="45"/>
      <c r="MFV112" s="45"/>
      <c r="MFW112" s="45"/>
      <c r="MFX112" s="45"/>
      <c r="MFY112" s="45"/>
      <c r="MFZ112" s="45"/>
      <c r="MGA112" s="45"/>
      <c r="MGB112" s="45"/>
      <c r="MGC112" s="45"/>
      <c r="MGD112" s="45"/>
      <c r="MGE112" s="45"/>
      <c r="MGF112" s="45"/>
      <c r="MGG112" s="45"/>
      <c r="MGH112" s="45"/>
      <c r="MGI112" s="45"/>
      <c r="MGJ112" s="45"/>
      <c r="MGK112" s="45"/>
      <c r="MGL112" s="45"/>
      <c r="MGM112" s="45"/>
      <c r="MGN112" s="45"/>
      <c r="MGO112" s="45"/>
      <c r="MGP112" s="45"/>
      <c r="MGQ112" s="45"/>
      <c r="MGR112" s="45"/>
      <c r="MGS112" s="45"/>
      <c r="MGT112" s="45"/>
      <c r="MGU112" s="45"/>
      <c r="MGV112" s="45"/>
      <c r="MGW112" s="45"/>
      <c r="MGX112" s="45"/>
      <c r="MGY112" s="45"/>
      <c r="MGZ112" s="45"/>
      <c r="MHA112" s="45"/>
      <c r="MHB112" s="45"/>
      <c r="MHC112" s="45"/>
      <c r="MHD112" s="45"/>
      <c r="MHE112" s="45"/>
      <c r="MHF112" s="45"/>
      <c r="MHG112" s="45"/>
      <c r="MHH112" s="45"/>
      <c r="MHI112" s="45"/>
      <c r="MHJ112" s="45"/>
      <c r="MHK112" s="45"/>
      <c r="MHL112" s="45"/>
      <c r="MHM112" s="45"/>
      <c r="MHN112" s="45"/>
      <c r="MHO112" s="45"/>
      <c r="MHP112" s="45"/>
      <c r="MHQ112" s="45"/>
      <c r="MHR112" s="45"/>
      <c r="MHS112" s="45"/>
      <c r="MHT112" s="45"/>
      <c r="MHU112" s="45"/>
      <c r="MHV112" s="45"/>
      <c r="MHW112" s="45"/>
      <c r="MHX112" s="45"/>
      <c r="MHY112" s="45"/>
      <c r="MHZ112" s="45"/>
      <c r="MIA112" s="45"/>
      <c r="MIB112" s="45"/>
      <c r="MIC112" s="45"/>
      <c r="MID112" s="45"/>
      <c r="MIE112" s="45"/>
      <c r="MIF112" s="45"/>
      <c r="MIG112" s="45"/>
      <c r="MIH112" s="45"/>
      <c r="MII112" s="45"/>
      <c r="MIJ112" s="45"/>
      <c r="MIK112" s="45"/>
      <c r="MIL112" s="45"/>
      <c r="MIM112" s="45"/>
      <c r="MIN112" s="45"/>
      <c r="MIO112" s="45"/>
      <c r="MIP112" s="45"/>
      <c r="MIQ112" s="45"/>
      <c r="MIR112" s="45"/>
      <c r="MIS112" s="45"/>
      <c r="MIT112" s="45"/>
      <c r="MIU112" s="45"/>
      <c r="MIV112" s="45"/>
      <c r="MIW112" s="45"/>
      <c r="MIX112" s="45"/>
      <c r="MIY112" s="45"/>
      <c r="MIZ112" s="45"/>
      <c r="MJA112" s="45"/>
      <c r="MJB112" s="45"/>
      <c r="MJC112" s="45"/>
      <c r="MJD112" s="45"/>
      <c r="MJE112" s="45"/>
      <c r="MJF112" s="45"/>
      <c r="MJG112" s="45"/>
      <c r="MJH112" s="45"/>
      <c r="MJI112" s="45"/>
      <c r="MJJ112" s="45"/>
      <c r="MJK112" s="45"/>
      <c r="MJL112" s="45"/>
      <c r="MJM112" s="45"/>
      <c r="MJN112" s="45"/>
      <c r="MJO112" s="45"/>
      <c r="MJP112" s="45"/>
      <c r="MJQ112" s="45"/>
      <c r="MJR112" s="45"/>
      <c r="MJS112" s="45"/>
      <c r="MJT112" s="45"/>
      <c r="MJU112" s="45"/>
      <c r="MJV112" s="45"/>
      <c r="MJW112" s="45"/>
      <c r="MJX112" s="45"/>
      <c r="MJY112" s="45"/>
      <c r="MJZ112" s="45"/>
      <c r="MKA112" s="45"/>
      <c r="MKB112" s="45"/>
      <c r="MKC112" s="45"/>
      <c r="MKD112" s="45"/>
      <c r="MKE112" s="45"/>
      <c r="MKF112" s="45"/>
      <c r="MKG112" s="45"/>
      <c r="MKH112" s="45"/>
      <c r="MKI112" s="45"/>
      <c r="MKJ112" s="45"/>
      <c r="MKK112" s="45"/>
      <c r="MKL112" s="45"/>
      <c r="MKM112" s="45"/>
      <c r="MKN112" s="45"/>
      <c r="MKO112" s="45"/>
      <c r="MKP112" s="45"/>
      <c r="MKQ112" s="45"/>
      <c r="MKR112" s="45"/>
      <c r="MKS112" s="45"/>
      <c r="MKT112" s="45"/>
      <c r="MKU112" s="45"/>
      <c r="MKV112" s="45"/>
      <c r="MKW112" s="45"/>
      <c r="MKX112" s="45"/>
      <c r="MKY112" s="45"/>
      <c r="MKZ112" s="45"/>
      <c r="MLA112" s="45"/>
      <c r="MLB112" s="45"/>
      <c r="MLC112" s="45"/>
      <c r="MLD112" s="45"/>
      <c r="MLE112" s="45"/>
      <c r="MLF112" s="45"/>
      <c r="MLG112" s="45"/>
      <c r="MLH112" s="45"/>
      <c r="MLI112" s="45"/>
      <c r="MLJ112" s="45"/>
      <c r="MLK112" s="45"/>
      <c r="MLL112" s="45"/>
      <c r="MLM112" s="45"/>
      <c r="MLN112" s="45"/>
      <c r="MLO112" s="45"/>
      <c r="MLP112" s="45"/>
      <c r="MLQ112" s="45"/>
      <c r="MLR112" s="45"/>
      <c r="MLS112" s="45"/>
      <c r="MLT112" s="45"/>
      <c r="MLU112" s="45"/>
      <c r="MLV112" s="45"/>
      <c r="MLW112" s="45"/>
      <c r="MLX112" s="45"/>
      <c r="MLY112" s="45"/>
      <c r="MLZ112" s="45"/>
      <c r="MMA112" s="45"/>
      <c r="MMB112" s="45"/>
      <c r="MMC112" s="45"/>
      <c r="MMD112" s="45"/>
      <c r="MME112" s="45"/>
      <c r="MMF112" s="45"/>
      <c r="MMG112" s="45"/>
      <c r="MMH112" s="45"/>
      <c r="MMI112" s="45"/>
      <c r="MMJ112" s="45"/>
      <c r="MMK112" s="45"/>
      <c r="MML112" s="45"/>
      <c r="MMM112" s="45"/>
      <c r="MMN112" s="45"/>
      <c r="MMO112" s="45"/>
      <c r="MMP112" s="45"/>
      <c r="MMQ112" s="45"/>
      <c r="MMR112" s="45"/>
      <c r="MMS112" s="45"/>
      <c r="MMT112" s="45"/>
      <c r="MMU112" s="45"/>
      <c r="MMV112" s="45"/>
      <c r="MMW112" s="45"/>
      <c r="MMX112" s="45"/>
      <c r="MMY112" s="45"/>
      <c r="MMZ112" s="45"/>
      <c r="MNA112" s="45"/>
      <c r="MNB112" s="45"/>
      <c r="MNC112" s="45"/>
      <c r="MND112" s="45"/>
      <c r="MNE112" s="45"/>
      <c r="MNF112" s="45"/>
      <c r="MNG112" s="45"/>
      <c r="MNH112" s="45"/>
      <c r="MNI112" s="45"/>
      <c r="MNJ112" s="45"/>
      <c r="MNK112" s="45"/>
      <c r="MNL112" s="45"/>
      <c r="MNM112" s="45"/>
      <c r="MNN112" s="45"/>
      <c r="MNO112" s="45"/>
      <c r="MNP112" s="45"/>
      <c r="MNQ112" s="45"/>
      <c r="MNR112" s="45"/>
      <c r="MNS112" s="45"/>
      <c r="MNT112" s="45"/>
      <c r="MNU112" s="45"/>
      <c r="MNV112" s="45"/>
      <c r="MNW112" s="45"/>
      <c r="MNX112" s="45"/>
      <c r="MNY112" s="45"/>
      <c r="MNZ112" s="45"/>
      <c r="MOA112" s="45"/>
      <c r="MOB112" s="45"/>
      <c r="MOC112" s="45"/>
      <c r="MOD112" s="45"/>
      <c r="MOE112" s="45"/>
      <c r="MOF112" s="45"/>
      <c r="MOG112" s="45"/>
      <c r="MOH112" s="45"/>
      <c r="MOI112" s="45"/>
      <c r="MOJ112" s="45"/>
      <c r="MOK112" s="45"/>
      <c r="MOL112" s="45"/>
      <c r="MOM112" s="45"/>
      <c r="MON112" s="45"/>
      <c r="MOO112" s="45"/>
      <c r="MOP112" s="45"/>
      <c r="MOQ112" s="45"/>
      <c r="MOR112" s="45"/>
      <c r="MOS112" s="45"/>
      <c r="MOT112" s="45"/>
      <c r="MOU112" s="45"/>
      <c r="MOV112" s="45"/>
      <c r="MOW112" s="45"/>
      <c r="MOX112" s="45"/>
      <c r="MOY112" s="45"/>
      <c r="MOZ112" s="45"/>
      <c r="MPA112" s="45"/>
      <c r="MPB112" s="45"/>
      <c r="MPC112" s="45"/>
      <c r="MPD112" s="45"/>
      <c r="MPE112" s="45"/>
      <c r="MPF112" s="45"/>
      <c r="MPG112" s="45"/>
      <c r="MPH112" s="45"/>
      <c r="MPI112" s="45"/>
      <c r="MPJ112" s="45"/>
      <c r="MPK112" s="45"/>
      <c r="MPL112" s="45"/>
      <c r="MPM112" s="45"/>
      <c r="MPN112" s="45"/>
      <c r="MPO112" s="45"/>
      <c r="MPP112" s="45"/>
      <c r="MPQ112" s="45"/>
      <c r="MPR112" s="45"/>
      <c r="MPS112" s="45"/>
      <c r="MPT112" s="45"/>
      <c r="MPU112" s="45"/>
      <c r="MPV112" s="45"/>
      <c r="MPW112" s="45"/>
      <c r="MPX112" s="45"/>
      <c r="MPY112" s="45"/>
      <c r="MPZ112" s="45"/>
      <c r="MQA112" s="45"/>
      <c r="MQB112" s="45"/>
      <c r="MQC112" s="45"/>
      <c r="MQD112" s="45"/>
      <c r="MQE112" s="45"/>
      <c r="MQF112" s="45"/>
      <c r="MQG112" s="45"/>
      <c r="MQH112" s="45"/>
      <c r="MQI112" s="45"/>
      <c r="MQJ112" s="45"/>
      <c r="MQK112" s="45"/>
      <c r="MQL112" s="45"/>
      <c r="MQM112" s="45"/>
      <c r="MQN112" s="45"/>
      <c r="MQO112" s="45"/>
      <c r="MQP112" s="45"/>
      <c r="MQQ112" s="45"/>
      <c r="MQR112" s="45"/>
      <c r="MQS112" s="45"/>
      <c r="MQT112" s="45"/>
      <c r="MQU112" s="45"/>
      <c r="MQV112" s="45"/>
      <c r="MQW112" s="45"/>
      <c r="MQX112" s="45"/>
      <c r="MQY112" s="45"/>
      <c r="MQZ112" s="45"/>
      <c r="MRA112" s="45"/>
      <c r="MRB112" s="45"/>
      <c r="MRC112" s="45"/>
      <c r="MRD112" s="45"/>
      <c r="MRE112" s="45"/>
      <c r="MRF112" s="45"/>
      <c r="MRG112" s="45"/>
      <c r="MRH112" s="45"/>
      <c r="MRI112" s="45"/>
      <c r="MRJ112" s="45"/>
      <c r="MRK112" s="45"/>
      <c r="MRL112" s="45"/>
      <c r="MRM112" s="45"/>
      <c r="MRN112" s="45"/>
      <c r="MRO112" s="45"/>
      <c r="MRP112" s="45"/>
      <c r="MRQ112" s="45"/>
      <c r="MRR112" s="45"/>
      <c r="MRS112" s="45"/>
      <c r="MRT112" s="45"/>
      <c r="MRU112" s="45"/>
      <c r="MRV112" s="45"/>
      <c r="MRW112" s="45"/>
      <c r="MRX112" s="45"/>
      <c r="MRY112" s="45"/>
      <c r="MRZ112" s="45"/>
      <c r="MSA112" s="45"/>
      <c r="MSB112" s="45"/>
      <c r="MSC112" s="45"/>
      <c r="MSD112" s="45"/>
      <c r="MSE112" s="45"/>
      <c r="MSF112" s="45"/>
      <c r="MSG112" s="45"/>
      <c r="MSH112" s="45"/>
      <c r="MSI112" s="45"/>
      <c r="MSJ112" s="45"/>
      <c r="MSK112" s="45"/>
      <c r="MSL112" s="45"/>
      <c r="MSM112" s="45"/>
      <c r="MSN112" s="45"/>
      <c r="MSO112" s="45"/>
      <c r="MSP112" s="45"/>
      <c r="MSQ112" s="45"/>
      <c r="MSR112" s="45"/>
      <c r="MSS112" s="45"/>
      <c r="MST112" s="45"/>
      <c r="MSU112" s="45"/>
      <c r="MSV112" s="45"/>
      <c r="MSW112" s="45"/>
      <c r="MSX112" s="45"/>
      <c r="MSY112" s="45"/>
      <c r="MSZ112" s="45"/>
      <c r="MTA112" s="45"/>
      <c r="MTB112" s="45"/>
      <c r="MTC112" s="45"/>
      <c r="MTD112" s="45"/>
      <c r="MTE112" s="45"/>
      <c r="MTF112" s="45"/>
      <c r="MTG112" s="45"/>
      <c r="MTH112" s="45"/>
      <c r="MTI112" s="45"/>
      <c r="MTJ112" s="45"/>
      <c r="MTK112" s="45"/>
      <c r="MTL112" s="45"/>
      <c r="MTM112" s="45"/>
      <c r="MTN112" s="45"/>
      <c r="MTO112" s="45"/>
      <c r="MTP112" s="45"/>
      <c r="MTQ112" s="45"/>
      <c r="MTR112" s="45"/>
      <c r="MTS112" s="45"/>
      <c r="MTT112" s="45"/>
      <c r="MTU112" s="45"/>
      <c r="MTV112" s="45"/>
      <c r="MTW112" s="45"/>
      <c r="MTX112" s="45"/>
      <c r="MTY112" s="45"/>
      <c r="MTZ112" s="45"/>
      <c r="MUA112" s="45"/>
      <c r="MUB112" s="45"/>
      <c r="MUC112" s="45"/>
      <c r="MUD112" s="45"/>
      <c r="MUE112" s="45"/>
      <c r="MUF112" s="45"/>
      <c r="MUG112" s="45"/>
      <c r="MUH112" s="45"/>
      <c r="MUI112" s="45"/>
      <c r="MUJ112" s="45"/>
      <c r="MUK112" s="45"/>
      <c r="MUL112" s="45"/>
      <c r="MUM112" s="45"/>
      <c r="MUN112" s="45"/>
      <c r="MUO112" s="45"/>
      <c r="MUP112" s="45"/>
      <c r="MUQ112" s="45"/>
      <c r="MUR112" s="45"/>
      <c r="MUS112" s="45"/>
      <c r="MUT112" s="45"/>
      <c r="MUU112" s="45"/>
      <c r="MUV112" s="45"/>
      <c r="MUW112" s="45"/>
      <c r="MUX112" s="45"/>
      <c r="MUY112" s="45"/>
      <c r="MUZ112" s="45"/>
      <c r="MVA112" s="45"/>
      <c r="MVB112" s="45"/>
      <c r="MVC112" s="45"/>
      <c r="MVD112" s="45"/>
      <c r="MVE112" s="45"/>
      <c r="MVF112" s="45"/>
      <c r="MVG112" s="45"/>
      <c r="MVH112" s="45"/>
      <c r="MVI112" s="45"/>
      <c r="MVJ112" s="45"/>
      <c r="MVK112" s="45"/>
      <c r="MVL112" s="45"/>
      <c r="MVM112" s="45"/>
      <c r="MVN112" s="45"/>
      <c r="MVO112" s="45"/>
      <c r="MVP112" s="45"/>
      <c r="MVQ112" s="45"/>
      <c r="MVR112" s="45"/>
      <c r="MVS112" s="45"/>
      <c r="MVT112" s="45"/>
      <c r="MVU112" s="45"/>
      <c r="MVV112" s="45"/>
      <c r="MVW112" s="45"/>
      <c r="MVX112" s="45"/>
      <c r="MVY112" s="45"/>
      <c r="MVZ112" s="45"/>
      <c r="MWA112" s="45"/>
      <c r="MWB112" s="45"/>
      <c r="MWC112" s="45"/>
      <c r="MWD112" s="45"/>
      <c r="MWE112" s="45"/>
      <c r="MWF112" s="45"/>
      <c r="MWG112" s="45"/>
      <c r="MWH112" s="45"/>
      <c r="MWI112" s="45"/>
      <c r="MWJ112" s="45"/>
      <c r="MWK112" s="45"/>
      <c r="MWL112" s="45"/>
      <c r="MWM112" s="45"/>
      <c r="MWN112" s="45"/>
      <c r="MWO112" s="45"/>
      <c r="MWP112" s="45"/>
      <c r="MWQ112" s="45"/>
      <c r="MWR112" s="45"/>
      <c r="MWS112" s="45"/>
      <c r="MWT112" s="45"/>
      <c r="MWU112" s="45"/>
      <c r="MWV112" s="45"/>
      <c r="MWW112" s="45"/>
      <c r="MWX112" s="45"/>
      <c r="MWY112" s="45"/>
      <c r="MWZ112" s="45"/>
      <c r="MXA112" s="45"/>
      <c r="MXB112" s="45"/>
      <c r="MXC112" s="45"/>
      <c r="MXD112" s="45"/>
      <c r="MXE112" s="45"/>
      <c r="MXF112" s="45"/>
      <c r="MXG112" s="45"/>
      <c r="MXH112" s="45"/>
      <c r="MXI112" s="45"/>
      <c r="MXJ112" s="45"/>
      <c r="MXK112" s="45"/>
      <c r="MXL112" s="45"/>
      <c r="MXM112" s="45"/>
      <c r="MXN112" s="45"/>
      <c r="MXO112" s="45"/>
      <c r="MXP112" s="45"/>
      <c r="MXQ112" s="45"/>
      <c r="MXR112" s="45"/>
      <c r="MXS112" s="45"/>
      <c r="MXT112" s="45"/>
      <c r="MXU112" s="45"/>
      <c r="MXV112" s="45"/>
      <c r="MXW112" s="45"/>
      <c r="MXX112" s="45"/>
      <c r="MXY112" s="45"/>
      <c r="MXZ112" s="45"/>
      <c r="MYA112" s="45"/>
      <c r="MYB112" s="45"/>
      <c r="MYC112" s="45"/>
      <c r="MYD112" s="45"/>
      <c r="MYE112" s="45"/>
      <c r="MYF112" s="45"/>
      <c r="MYG112" s="45"/>
      <c r="MYH112" s="45"/>
      <c r="MYI112" s="45"/>
      <c r="MYJ112" s="45"/>
      <c r="MYK112" s="45"/>
      <c r="MYL112" s="45"/>
      <c r="MYM112" s="45"/>
      <c r="MYN112" s="45"/>
      <c r="MYO112" s="45"/>
      <c r="MYP112" s="45"/>
      <c r="MYQ112" s="45"/>
      <c r="MYR112" s="45"/>
      <c r="MYS112" s="45"/>
      <c r="MYT112" s="45"/>
      <c r="MYU112" s="45"/>
      <c r="MYV112" s="45"/>
      <c r="MYW112" s="45"/>
      <c r="MYX112" s="45"/>
      <c r="MYY112" s="45"/>
      <c r="MYZ112" s="45"/>
      <c r="MZA112" s="45"/>
      <c r="MZB112" s="45"/>
      <c r="MZC112" s="45"/>
      <c r="MZD112" s="45"/>
      <c r="MZE112" s="45"/>
      <c r="MZF112" s="45"/>
      <c r="MZG112" s="45"/>
      <c r="MZH112" s="45"/>
      <c r="MZI112" s="45"/>
      <c r="MZJ112" s="45"/>
      <c r="MZK112" s="45"/>
      <c r="MZL112" s="45"/>
      <c r="MZM112" s="45"/>
      <c r="MZN112" s="45"/>
      <c r="MZO112" s="45"/>
      <c r="MZP112" s="45"/>
      <c r="MZQ112" s="45"/>
      <c r="MZR112" s="45"/>
      <c r="MZS112" s="45"/>
      <c r="MZT112" s="45"/>
      <c r="MZU112" s="45"/>
      <c r="MZV112" s="45"/>
      <c r="MZW112" s="45"/>
      <c r="MZX112" s="45"/>
      <c r="MZY112" s="45"/>
      <c r="MZZ112" s="45"/>
      <c r="NAA112" s="45"/>
      <c r="NAB112" s="45"/>
      <c r="NAC112" s="45"/>
      <c r="NAD112" s="45"/>
      <c r="NAE112" s="45"/>
      <c r="NAF112" s="45"/>
      <c r="NAG112" s="45"/>
      <c r="NAH112" s="45"/>
      <c r="NAI112" s="45"/>
      <c r="NAJ112" s="45"/>
      <c r="NAK112" s="45"/>
      <c r="NAL112" s="45"/>
      <c r="NAM112" s="45"/>
      <c r="NAN112" s="45"/>
      <c r="NAO112" s="45"/>
      <c r="NAP112" s="45"/>
      <c r="NAQ112" s="45"/>
      <c r="NAR112" s="45"/>
      <c r="NAS112" s="45"/>
      <c r="NAT112" s="45"/>
      <c r="NAU112" s="45"/>
      <c r="NAV112" s="45"/>
      <c r="NAW112" s="45"/>
      <c r="NAX112" s="45"/>
      <c r="NAY112" s="45"/>
      <c r="NAZ112" s="45"/>
      <c r="NBA112" s="45"/>
      <c r="NBB112" s="45"/>
      <c r="NBC112" s="45"/>
      <c r="NBD112" s="45"/>
      <c r="NBE112" s="45"/>
      <c r="NBF112" s="45"/>
      <c r="NBG112" s="45"/>
      <c r="NBH112" s="45"/>
      <c r="NBI112" s="45"/>
      <c r="NBJ112" s="45"/>
      <c r="NBK112" s="45"/>
      <c r="NBL112" s="45"/>
      <c r="NBM112" s="45"/>
      <c r="NBN112" s="45"/>
      <c r="NBO112" s="45"/>
      <c r="NBP112" s="45"/>
      <c r="NBQ112" s="45"/>
      <c r="NBR112" s="45"/>
      <c r="NBS112" s="45"/>
      <c r="NBT112" s="45"/>
      <c r="NBU112" s="45"/>
      <c r="NBV112" s="45"/>
      <c r="NBW112" s="45"/>
      <c r="NBX112" s="45"/>
      <c r="NBY112" s="45"/>
      <c r="NBZ112" s="45"/>
      <c r="NCA112" s="45"/>
      <c r="NCB112" s="45"/>
      <c r="NCC112" s="45"/>
      <c r="NCD112" s="45"/>
      <c r="NCE112" s="45"/>
      <c r="NCF112" s="45"/>
      <c r="NCG112" s="45"/>
      <c r="NCH112" s="45"/>
      <c r="NCI112" s="45"/>
      <c r="NCJ112" s="45"/>
      <c r="NCK112" s="45"/>
      <c r="NCL112" s="45"/>
      <c r="NCM112" s="45"/>
      <c r="NCN112" s="45"/>
      <c r="NCO112" s="45"/>
      <c r="NCP112" s="45"/>
      <c r="NCQ112" s="45"/>
      <c r="NCR112" s="45"/>
      <c r="NCS112" s="45"/>
      <c r="NCT112" s="45"/>
      <c r="NCU112" s="45"/>
      <c r="NCV112" s="45"/>
      <c r="NCW112" s="45"/>
      <c r="NCX112" s="45"/>
      <c r="NCY112" s="45"/>
      <c r="NCZ112" s="45"/>
      <c r="NDA112" s="45"/>
      <c r="NDB112" s="45"/>
      <c r="NDC112" s="45"/>
      <c r="NDD112" s="45"/>
      <c r="NDE112" s="45"/>
      <c r="NDF112" s="45"/>
      <c r="NDG112" s="45"/>
      <c r="NDH112" s="45"/>
      <c r="NDI112" s="45"/>
      <c r="NDJ112" s="45"/>
      <c r="NDK112" s="45"/>
      <c r="NDL112" s="45"/>
      <c r="NDM112" s="45"/>
      <c r="NDN112" s="45"/>
      <c r="NDO112" s="45"/>
      <c r="NDP112" s="45"/>
      <c r="NDQ112" s="45"/>
      <c r="NDR112" s="45"/>
      <c r="NDS112" s="45"/>
      <c r="NDT112" s="45"/>
      <c r="NDU112" s="45"/>
      <c r="NDV112" s="45"/>
      <c r="NDW112" s="45"/>
      <c r="NDX112" s="45"/>
      <c r="NDY112" s="45"/>
      <c r="NDZ112" s="45"/>
      <c r="NEA112" s="45"/>
      <c r="NEB112" s="45"/>
      <c r="NEC112" s="45"/>
      <c r="NED112" s="45"/>
      <c r="NEE112" s="45"/>
      <c r="NEF112" s="45"/>
      <c r="NEG112" s="45"/>
      <c r="NEH112" s="45"/>
      <c r="NEI112" s="45"/>
      <c r="NEJ112" s="45"/>
      <c r="NEK112" s="45"/>
      <c r="NEL112" s="45"/>
      <c r="NEM112" s="45"/>
      <c r="NEN112" s="45"/>
      <c r="NEO112" s="45"/>
      <c r="NEP112" s="45"/>
      <c r="NEQ112" s="45"/>
      <c r="NER112" s="45"/>
      <c r="NES112" s="45"/>
      <c r="NET112" s="45"/>
      <c r="NEU112" s="45"/>
      <c r="NEV112" s="45"/>
      <c r="NEW112" s="45"/>
      <c r="NEX112" s="45"/>
      <c r="NEY112" s="45"/>
      <c r="NEZ112" s="45"/>
      <c r="NFA112" s="45"/>
      <c r="NFB112" s="45"/>
      <c r="NFC112" s="45"/>
      <c r="NFD112" s="45"/>
      <c r="NFE112" s="45"/>
      <c r="NFF112" s="45"/>
      <c r="NFG112" s="45"/>
      <c r="NFH112" s="45"/>
      <c r="NFI112" s="45"/>
      <c r="NFJ112" s="45"/>
      <c r="NFK112" s="45"/>
      <c r="NFL112" s="45"/>
      <c r="NFM112" s="45"/>
      <c r="NFN112" s="45"/>
      <c r="NFO112" s="45"/>
      <c r="NFP112" s="45"/>
      <c r="NFQ112" s="45"/>
      <c r="NFR112" s="45"/>
      <c r="NFS112" s="45"/>
      <c r="NFT112" s="45"/>
      <c r="NFU112" s="45"/>
      <c r="NFV112" s="45"/>
      <c r="NFW112" s="45"/>
      <c r="NFX112" s="45"/>
      <c r="NFY112" s="45"/>
      <c r="NFZ112" s="45"/>
      <c r="NGA112" s="45"/>
      <c r="NGB112" s="45"/>
      <c r="NGC112" s="45"/>
      <c r="NGD112" s="45"/>
      <c r="NGE112" s="45"/>
      <c r="NGF112" s="45"/>
      <c r="NGG112" s="45"/>
      <c r="NGH112" s="45"/>
      <c r="NGI112" s="45"/>
      <c r="NGJ112" s="45"/>
      <c r="NGK112" s="45"/>
      <c r="NGL112" s="45"/>
      <c r="NGM112" s="45"/>
      <c r="NGN112" s="45"/>
      <c r="NGO112" s="45"/>
      <c r="NGP112" s="45"/>
      <c r="NGQ112" s="45"/>
      <c r="NGR112" s="45"/>
      <c r="NGS112" s="45"/>
      <c r="NGT112" s="45"/>
      <c r="NGU112" s="45"/>
      <c r="NGV112" s="45"/>
      <c r="NGW112" s="45"/>
      <c r="NGX112" s="45"/>
      <c r="NGY112" s="45"/>
      <c r="NGZ112" s="45"/>
      <c r="NHA112" s="45"/>
      <c r="NHB112" s="45"/>
      <c r="NHC112" s="45"/>
      <c r="NHD112" s="45"/>
      <c r="NHE112" s="45"/>
      <c r="NHF112" s="45"/>
      <c r="NHG112" s="45"/>
      <c r="NHH112" s="45"/>
      <c r="NHI112" s="45"/>
      <c r="NHJ112" s="45"/>
      <c r="NHK112" s="45"/>
      <c r="NHL112" s="45"/>
      <c r="NHM112" s="45"/>
      <c r="NHN112" s="45"/>
      <c r="NHO112" s="45"/>
      <c r="NHP112" s="45"/>
      <c r="NHQ112" s="45"/>
      <c r="NHR112" s="45"/>
      <c r="NHS112" s="45"/>
      <c r="NHT112" s="45"/>
      <c r="NHU112" s="45"/>
      <c r="NHV112" s="45"/>
      <c r="NHW112" s="45"/>
      <c r="NHX112" s="45"/>
      <c r="NHY112" s="45"/>
      <c r="NHZ112" s="45"/>
      <c r="NIA112" s="45"/>
      <c r="NIB112" s="45"/>
      <c r="NIC112" s="45"/>
      <c r="NID112" s="45"/>
      <c r="NIE112" s="45"/>
      <c r="NIF112" s="45"/>
      <c r="NIG112" s="45"/>
      <c r="NIH112" s="45"/>
      <c r="NII112" s="45"/>
      <c r="NIJ112" s="45"/>
      <c r="NIK112" s="45"/>
      <c r="NIL112" s="45"/>
      <c r="NIM112" s="45"/>
      <c r="NIN112" s="45"/>
      <c r="NIO112" s="45"/>
      <c r="NIP112" s="45"/>
      <c r="NIQ112" s="45"/>
      <c r="NIR112" s="45"/>
      <c r="NIS112" s="45"/>
      <c r="NIT112" s="45"/>
      <c r="NIU112" s="45"/>
      <c r="NIV112" s="45"/>
      <c r="NIW112" s="45"/>
      <c r="NIX112" s="45"/>
      <c r="NIY112" s="45"/>
      <c r="NIZ112" s="45"/>
      <c r="NJA112" s="45"/>
      <c r="NJB112" s="45"/>
      <c r="NJC112" s="45"/>
      <c r="NJD112" s="45"/>
      <c r="NJE112" s="45"/>
      <c r="NJF112" s="45"/>
      <c r="NJG112" s="45"/>
      <c r="NJH112" s="45"/>
      <c r="NJI112" s="45"/>
      <c r="NJJ112" s="45"/>
      <c r="NJK112" s="45"/>
      <c r="NJL112" s="45"/>
      <c r="NJM112" s="45"/>
      <c r="NJN112" s="45"/>
      <c r="NJO112" s="45"/>
      <c r="NJP112" s="45"/>
      <c r="NJQ112" s="45"/>
      <c r="NJR112" s="45"/>
      <c r="NJS112" s="45"/>
      <c r="NJT112" s="45"/>
      <c r="NJU112" s="45"/>
      <c r="NJV112" s="45"/>
      <c r="NJW112" s="45"/>
      <c r="NJX112" s="45"/>
      <c r="NJY112" s="45"/>
      <c r="NJZ112" s="45"/>
      <c r="NKA112" s="45"/>
      <c r="NKB112" s="45"/>
      <c r="NKC112" s="45"/>
      <c r="NKD112" s="45"/>
      <c r="NKE112" s="45"/>
      <c r="NKF112" s="45"/>
      <c r="NKG112" s="45"/>
      <c r="NKH112" s="45"/>
      <c r="NKI112" s="45"/>
      <c r="NKJ112" s="45"/>
      <c r="NKK112" s="45"/>
      <c r="NKL112" s="45"/>
      <c r="NKM112" s="45"/>
      <c r="NKN112" s="45"/>
      <c r="NKO112" s="45"/>
      <c r="NKP112" s="45"/>
      <c r="NKQ112" s="45"/>
      <c r="NKR112" s="45"/>
      <c r="NKS112" s="45"/>
      <c r="NKT112" s="45"/>
      <c r="NKU112" s="45"/>
      <c r="NKV112" s="45"/>
      <c r="NKW112" s="45"/>
      <c r="NKX112" s="45"/>
      <c r="NKY112" s="45"/>
      <c r="NKZ112" s="45"/>
      <c r="NLA112" s="45"/>
      <c r="NLB112" s="45"/>
      <c r="NLC112" s="45"/>
      <c r="NLD112" s="45"/>
      <c r="NLE112" s="45"/>
      <c r="NLF112" s="45"/>
      <c r="NLG112" s="45"/>
      <c r="NLH112" s="45"/>
      <c r="NLI112" s="45"/>
      <c r="NLJ112" s="45"/>
      <c r="NLK112" s="45"/>
      <c r="NLL112" s="45"/>
      <c r="NLM112" s="45"/>
      <c r="NLN112" s="45"/>
      <c r="NLO112" s="45"/>
      <c r="NLP112" s="45"/>
      <c r="NLQ112" s="45"/>
      <c r="NLR112" s="45"/>
      <c r="NLS112" s="45"/>
      <c r="NLT112" s="45"/>
      <c r="NLU112" s="45"/>
      <c r="NLV112" s="45"/>
      <c r="NLW112" s="45"/>
      <c r="NLX112" s="45"/>
      <c r="NLY112" s="45"/>
      <c r="NLZ112" s="45"/>
      <c r="NMA112" s="45"/>
      <c r="NMB112" s="45"/>
      <c r="NMC112" s="45"/>
      <c r="NMD112" s="45"/>
      <c r="NME112" s="45"/>
      <c r="NMF112" s="45"/>
      <c r="NMG112" s="45"/>
      <c r="NMH112" s="45"/>
      <c r="NMI112" s="45"/>
      <c r="NMJ112" s="45"/>
      <c r="NMK112" s="45"/>
      <c r="NML112" s="45"/>
      <c r="NMM112" s="45"/>
      <c r="NMN112" s="45"/>
      <c r="NMO112" s="45"/>
      <c r="NMP112" s="45"/>
      <c r="NMQ112" s="45"/>
      <c r="NMR112" s="45"/>
      <c r="NMS112" s="45"/>
      <c r="NMT112" s="45"/>
      <c r="NMU112" s="45"/>
      <c r="NMV112" s="45"/>
      <c r="NMW112" s="45"/>
      <c r="NMX112" s="45"/>
      <c r="NMY112" s="45"/>
      <c r="NMZ112" s="45"/>
      <c r="NNA112" s="45"/>
      <c r="NNB112" s="45"/>
      <c r="NNC112" s="45"/>
      <c r="NND112" s="45"/>
      <c r="NNE112" s="45"/>
      <c r="NNF112" s="45"/>
      <c r="NNG112" s="45"/>
      <c r="NNH112" s="45"/>
      <c r="NNI112" s="45"/>
      <c r="NNJ112" s="45"/>
      <c r="NNK112" s="45"/>
      <c r="NNL112" s="45"/>
      <c r="NNM112" s="45"/>
      <c r="NNN112" s="45"/>
      <c r="NNO112" s="45"/>
      <c r="NNP112" s="45"/>
      <c r="NNQ112" s="45"/>
      <c r="NNR112" s="45"/>
      <c r="NNS112" s="45"/>
      <c r="NNT112" s="45"/>
      <c r="NNU112" s="45"/>
      <c r="NNV112" s="45"/>
      <c r="NNW112" s="45"/>
      <c r="NNX112" s="45"/>
      <c r="NNY112" s="45"/>
      <c r="NNZ112" s="45"/>
      <c r="NOA112" s="45"/>
      <c r="NOB112" s="45"/>
      <c r="NOC112" s="45"/>
      <c r="NOD112" s="45"/>
      <c r="NOE112" s="45"/>
      <c r="NOF112" s="45"/>
      <c r="NOG112" s="45"/>
      <c r="NOH112" s="45"/>
      <c r="NOI112" s="45"/>
      <c r="NOJ112" s="45"/>
      <c r="NOK112" s="45"/>
      <c r="NOL112" s="45"/>
      <c r="NOM112" s="45"/>
      <c r="NON112" s="45"/>
      <c r="NOO112" s="45"/>
      <c r="NOP112" s="45"/>
      <c r="NOQ112" s="45"/>
      <c r="NOR112" s="45"/>
      <c r="NOS112" s="45"/>
      <c r="NOT112" s="45"/>
      <c r="NOU112" s="45"/>
      <c r="NOV112" s="45"/>
      <c r="NOW112" s="45"/>
      <c r="NOX112" s="45"/>
      <c r="NOY112" s="45"/>
      <c r="NOZ112" s="45"/>
      <c r="NPA112" s="45"/>
      <c r="NPB112" s="45"/>
      <c r="NPC112" s="45"/>
      <c r="NPD112" s="45"/>
      <c r="NPE112" s="45"/>
      <c r="NPF112" s="45"/>
      <c r="NPG112" s="45"/>
      <c r="NPH112" s="45"/>
      <c r="NPI112" s="45"/>
      <c r="NPJ112" s="45"/>
      <c r="NPK112" s="45"/>
      <c r="NPL112" s="45"/>
      <c r="NPM112" s="45"/>
      <c r="NPN112" s="45"/>
      <c r="NPO112" s="45"/>
      <c r="NPP112" s="45"/>
      <c r="NPQ112" s="45"/>
      <c r="NPR112" s="45"/>
      <c r="NPS112" s="45"/>
      <c r="NPT112" s="45"/>
      <c r="NPU112" s="45"/>
      <c r="NPV112" s="45"/>
      <c r="NPW112" s="45"/>
      <c r="NPX112" s="45"/>
      <c r="NPY112" s="45"/>
      <c r="NPZ112" s="45"/>
      <c r="NQA112" s="45"/>
      <c r="NQB112" s="45"/>
      <c r="NQC112" s="45"/>
      <c r="NQD112" s="45"/>
      <c r="NQE112" s="45"/>
      <c r="NQF112" s="45"/>
      <c r="NQG112" s="45"/>
      <c r="NQH112" s="45"/>
      <c r="NQI112" s="45"/>
      <c r="NQJ112" s="45"/>
      <c r="NQK112" s="45"/>
      <c r="NQL112" s="45"/>
      <c r="NQM112" s="45"/>
      <c r="NQN112" s="45"/>
      <c r="NQO112" s="45"/>
      <c r="NQP112" s="45"/>
      <c r="NQQ112" s="45"/>
      <c r="NQR112" s="45"/>
      <c r="NQS112" s="45"/>
      <c r="NQT112" s="45"/>
      <c r="NQU112" s="45"/>
      <c r="NQV112" s="45"/>
      <c r="NQW112" s="45"/>
      <c r="NQX112" s="45"/>
      <c r="NQY112" s="45"/>
      <c r="NQZ112" s="45"/>
      <c r="NRA112" s="45"/>
      <c r="NRB112" s="45"/>
      <c r="NRC112" s="45"/>
      <c r="NRD112" s="45"/>
      <c r="NRE112" s="45"/>
      <c r="NRF112" s="45"/>
      <c r="NRG112" s="45"/>
      <c r="NRH112" s="45"/>
      <c r="NRI112" s="45"/>
      <c r="NRJ112" s="45"/>
      <c r="NRK112" s="45"/>
      <c r="NRL112" s="45"/>
      <c r="NRM112" s="45"/>
      <c r="NRN112" s="45"/>
      <c r="NRO112" s="45"/>
      <c r="NRP112" s="45"/>
      <c r="NRQ112" s="45"/>
      <c r="NRR112" s="45"/>
      <c r="NRS112" s="45"/>
      <c r="NRT112" s="45"/>
      <c r="NRU112" s="45"/>
      <c r="NRV112" s="45"/>
      <c r="NRW112" s="45"/>
      <c r="NRX112" s="45"/>
      <c r="NRY112" s="45"/>
      <c r="NRZ112" s="45"/>
      <c r="NSA112" s="45"/>
      <c r="NSB112" s="45"/>
      <c r="NSC112" s="45"/>
      <c r="NSD112" s="45"/>
      <c r="NSE112" s="45"/>
      <c r="NSF112" s="45"/>
      <c r="NSG112" s="45"/>
      <c r="NSH112" s="45"/>
      <c r="NSI112" s="45"/>
      <c r="NSJ112" s="45"/>
      <c r="NSK112" s="45"/>
      <c r="NSL112" s="45"/>
      <c r="NSM112" s="45"/>
      <c r="NSN112" s="45"/>
      <c r="NSO112" s="45"/>
      <c r="NSP112" s="45"/>
      <c r="NSQ112" s="45"/>
      <c r="NSR112" s="45"/>
      <c r="NSS112" s="45"/>
      <c r="NST112" s="45"/>
      <c r="NSU112" s="45"/>
      <c r="NSV112" s="45"/>
      <c r="NSW112" s="45"/>
      <c r="NSX112" s="45"/>
      <c r="NSY112" s="45"/>
      <c r="NSZ112" s="45"/>
      <c r="NTA112" s="45"/>
      <c r="NTB112" s="45"/>
      <c r="NTC112" s="45"/>
      <c r="NTD112" s="45"/>
      <c r="NTE112" s="45"/>
      <c r="NTF112" s="45"/>
      <c r="NTG112" s="45"/>
      <c r="NTH112" s="45"/>
      <c r="NTI112" s="45"/>
      <c r="NTJ112" s="45"/>
      <c r="NTK112" s="45"/>
      <c r="NTL112" s="45"/>
      <c r="NTM112" s="45"/>
      <c r="NTN112" s="45"/>
      <c r="NTO112" s="45"/>
      <c r="NTP112" s="45"/>
      <c r="NTQ112" s="45"/>
      <c r="NTR112" s="45"/>
      <c r="NTS112" s="45"/>
      <c r="NTT112" s="45"/>
      <c r="NTU112" s="45"/>
      <c r="NTV112" s="45"/>
      <c r="NTW112" s="45"/>
      <c r="NTX112" s="45"/>
      <c r="NTY112" s="45"/>
      <c r="NTZ112" s="45"/>
      <c r="NUA112" s="45"/>
      <c r="NUB112" s="45"/>
      <c r="NUC112" s="45"/>
      <c r="NUD112" s="45"/>
      <c r="NUE112" s="45"/>
      <c r="NUF112" s="45"/>
      <c r="NUG112" s="45"/>
      <c r="NUH112" s="45"/>
      <c r="NUI112" s="45"/>
      <c r="NUJ112" s="45"/>
      <c r="NUK112" s="45"/>
      <c r="NUL112" s="45"/>
      <c r="NUM112" s="45"/>
      <c r="NUN112" s="45"/>
      <c r="NUO112" s="45"/>
      <c r="NUP112" s="45"/>
      <c r="NUQ112" s="45"/>
      <c r="NUR112" s="45"/>
      <c r="NUS112" s="45"/>
      <c r="NUT112" s="45"/>
      <c r="NUU112" s="45"/>
      <c r="NUV112" s="45"/>
      <c r="NUW112" s="45"/>
      <c r="NUX112" s="45"/>
      <c r="NUY112" s="45"/>
      <c r="NUZ112" s="45"/>
      <c r="NVA112" s="45"/>
      <c r="NVB112" s="45"/>
      <c r="NVC112" s="45"/>
      <c r="NVD112" s="45"/>
      <c r="NVE112" s="45"/>
      <c r="NVF112" s="45"/>
      <c r="NVG112" s="45"/>
      <c r="NVH112" s="45"/>
      <c r="NVI112" s="45"/>
      <c r="NVJ112" s="45"/>
      <c r="NVK112" s="45"/>
      <c r="NVL112" s="45"/>
      <c r="NVM112" s="45"/>
      <c r="NVN112" s="45"/>
      <c r="NVO112" s="45"/>
      <c r="NVP112" s="45"/>
      <c r="NVQ112" s="45"/>
      <c r="NVR112" s="45"/>
      <c r="NVS112" s="45"/>
      <c r="NVT112" s="45"/>
      <c r="NVU112" s="45"/>
      <c r="NVV112" s="45"/>
      <c r="NVW112" s="45"/>
      <c r="NVX112" s="45"/>
      <c r="NVY112" s="45"/>
      <c r="NVZ112" s="45"/>
      <c r="NWA112" s="45"/>
      <c r="NWB112" s="45"/>
      <c r="NWC112" s="45"/>
      <c r="NWD112" s="45"/>
      <c r="NWE112" s="45"/>
      <c r="NWF112" s="45"/>
      <c r="NWG112" s="45"/>
      <c r="NWH112" s="45"/>
      <c r="NWI112" s="45"/>
      <c r="NWJ112" s="45"/>
      <c r="NWK112" s="45"/>
      <c r="NWL112" s="45"/>
      <c r="NWM112" s="45"/>
      <c r="NWN112" s="45"/>
      <c r="NWO112" s="45"/>
      <c r="NWP112" s="45"/>
      <c r="NWQ112" s="45"/>
      <c r="NWR112" s="45"/>
      <c r="NWS112" s="45"/>
      <c r="NWT112" s="45"/>
      <c r="NWU112" s="45"/>
      <c r="NWV112" s="45"/>
      <c r="NWW112" s="45"/>
      <c r="NWX112" s="45"/>
      <c r="NWY112" s="45"/>
      <c r="NWZ112" s="45"/>
      <c r="NXA112" s="45"/>
      <c r="NXB112" s="45"/>
      <c r="NXC112" s="45"/>
      <c r="NXD112" s="45"/>
      <c r="NXE112" s="45"/>
      <c r="NXF112" s="45"/>
      <c r="NXG112" s="45"/>
      <c r="NXH112" s="45"/>
      <c r="NXI112" s="45"/>
      <c r="NXJ112" s="45"/>
      <c r="NXK112" s="45"/>
      <c r="NXL112" s="45"/>
      <c r="NXM112" s="45"/>
      <c r="NXN112" s="45"/>
      <c r="NXO112" s="45"/>
      <c r="NXP112" s="45"/>
      <c r="NXQ112" s="45"/>
      <c r="NXR112" s="45"/>
      <c r="NXS112" s="45"/>
      <c r="NXT112" s="45"/>
      <c r="NXU112" s="45"/>
      <c r="NXV112" s="45"/>
      <c r="NXW112" s="45"/>
      <c r="NXX112" s="45"/>
      <c r="NXY112" s="45"/>
      <c r="NXZ112" s="45"/>
      <c r="NYA112" s="45"/>
      <c r="NYB112" s="45"/>
      <c r="NYC112" s="45"/>
      <c r="NYD112" s="45"/>
      <c r="NYE112" s="45"/>
      <c r="NYF112" s="45"/>
      <c r="NYG112" s="45"/>
      <c r="NYH112" s="45"/>
      <c r="NYI112" s="45"/>
      <c r="NYJ112" s="45"/>
      <c r="NYK112" s="45"/>
      <c r="NYL112" s="45"/>
      <c r="NYM112" s="45"/>
      <c r="NYN112" s="45"/>
      <c r="NYO112" s="45"/>
      <c r="NYP112" s="45"/>
      <c r="NYQ112" s="45"/>
      <c r="NYR112" s="45"/>
      <c r="NYS112" s="45"/>
      <c r="NYT112" s="45"/>
      <c r="NYU112" s="45"/>
      <c r="NYV112" s="45"/>
      <c r="NYW112" s="45"/>
      <c r="NYX112" s="45"/>
      <c r="NYY112" s="45"/>
      <c r="NYZ112" s="45"/>
      <c r="NZA112" s="45"/>
      <c r="NZB112" s="45"/>
      <c r="NZC112" s="45"/>
      <c r="NZD112" s="45"/>
      <c r="NZE112" s="45"/>
      <c r="NZF112" s="45"/>
      <c r="NZG112" s="45"/>
      <c r="NZH112" s="45"/>
      <c r="NZI112" s="45"/>
      <c r="NZJ112" s="45"/>
      <c r="NZK112" s="45"/>
      <c r="NZL112" s="45"/>
      <c r="NZM112" s="45"/>
      <c r="NZN112" s="45"/>
      <c r="NZO112" s="45"/>
      <c r="NZP112" s="45"/>
      <c r="NZQ112" s="45"/>
      <c r="NZR112" s="45"/>
      <c r="NZS112" s="45"/>
      <c r="NZT112" s="45"/>
      <c r="NZU112" s="45"/>
      <c r="NZV112" s="45"/>
      <c r="NZW112" s="45"/>
      <c r="NZX112" s="45"/>
      <c r="NZY112" s="45"/>
      <c r="NZZ112" s="45"/>
      <c r="OAA112" s="45"/>
      <c r="OAB112" s="45"/>
      <c r="OAC112" s="45"/>
      <c r="OAD112" s="45"/>
      <c r="OAE112" s="45"/>
      <c r="OAF112" s="45"/>
      <c r="OAG112" s="45"/>
      <c r="OAH112" s="45"/>
      <c r="OAI112" s="45"/>
      <c r="OAJ112" s="45"/>
      <c r="OAK112" s="45"/>
      <c r="OAL112" s="45"/>
      <c r="OAM112" s="45"/>
      <c r="OAN112" s="45"/>
      <c r="OAO112" s="45"/>
      <c r="OAP112" s="45"/>
      <c r="OAQ112" s="45"/>
      <c r="OAR112" s="45"/>
      <c r="OAS112" s="45"/>
      <c r="OAT112" s="45"/>
      <c r="OAU112" s="45"/>
      <c r="OAV112" s="45"/>
      <c r="OAW112" s="45"/>
      <c r="OAX112" s="45"/>
      <c r="OAY112" s="45"/>
      <c r="OAZ112" s="45"/>
      <c r="OBA112" s="45"/>
      <c r="OBB112" s="45"/>
      <c r="OBC112" s="45"/>
      <c r="OBD112" s="45"/>
      <c r="OBE112" s="45"/>
      <c r="OBF112" s="45"/>
      <c r="OBG112" s="45"/>
      <c r="OBH112" s="45"/>
      <c r="OBI112" s="45"/>
      <c r="OBJ112" s="45"/>
      <c r="OBK112" s="45"/>
      <c r="OBL112" s="45"/>
      <c r="OBM112" s="45"/>
      <c r="OBN112" s="45"/>
      <c r="OBO112" s="45"/>
      <c r="OBP112" s="45"/>
      <c r="OBQ112" s="45"/>
      <c r="OBR112" s="45"/>
      <c r="OBS112" s="45"/>
      <c r="OBT112" s="45"/>
      <c r="OBU112" s="45"/>
      <c r="OBV112" s="45"/>
      <c r="OBW112" s="45"/>
      <c r="OBX112" s="45"/>
      <c r="OBY112" s="45"/>
      <c r="OBZ112" s="45"/>
      <c r="OCA112" s="45"/>
      <c r="OCB112" s="45"/>
      <c r="OCC112" s="45"/>
      <c r="OCD112" s="45"/>
      <c r="OCE112" s="45"/>
      <c r="OCF112" s="45"/>
      <c r="OCG112" s="45"/>
      <c r="OCH112" s="45"/>
      <c r="OCI112" s="45"/>
      <c r="OCJ112" s="45"/>
      <c r="OCK112" s="45"/>
      <c r="OCL112" s="45"/>
      <c r="OCM112" s="45"/>
      <c r="OCN112" s="45"/>
      <c r="OCO112" s="45"/>
      <c r="OCP112" s="45"/>
      <c r="OCQ112" s="45"/>
      <c r="OCR112" s="45"/>
      <c r="OCS112" s="45"/>
      <c r="OCT112" s="45"/>
      <c r="OCU112" s="45"/>
      <c r="OCV112" s="45"/>
      <c r="OCW112" s="45"/>
      <c r="OCX112" s="45"/>
      <c r="OCY112" s="45"/>
      <c r="OCZ112" s="45"/>
      <c r="ODA112" s="45"/>
      <c r="ODB112" s="45"/>
      <c r="ODC112" s="45"/>
      <c r="ODD112" s="45"/>
      <c r="ODE112" s="45"/>
      <c r="ODF112" s="45"/>
      <c r="ODG112" s="45"/>
      <c r="ODH112" s="45"/>
      <c r="ODI112" s="45"/>
      <c r="ODJ112" s="45"/>
      <c r="ODK112" s="45"/>
      <c r="ODL112" s="45"/>
      <c r="ODM112" s="45"/>
      <c r="ODN112" s="45"/>
      <c r="ODO112" s="45"/>
      <c r="ODP112" s="45"/>
      <c r="ODQ112" s="45"/>
      <c r="ODR112" s="45"/>
      <c r="ODS112" s="45"/>
      <c r="ODT112" s="45"/>
      <c r="ODU112" s="45"/>
      <c r="ODV112" s="45"/>
      <c r="ODW112" s="45"/>
      <c r="ODX112" s="45"/>
      <c r="ODY112" s="45"/>
      <c r="ODZ112" s="45"/>
      <c r="OEA112" s="45"/>
      <c r="OEB112" s="45"/>
      <c r="OEC112" s="45"/>
      <c r="OED112" s="45"/>
      <c r="OEE112" s="45"/>
      <c r="OEF112" s="45"/>
      <c r="OEG112" s="45"/>
      <c r="OEH112" s="45"/>
      <c r="OEI112" s="45"/>
      <c r="OEJ112" s="45"/>
      <c r="OEK112" s="45"/>
      <c r="OEL112" s="45"/>
      <c r="OEM112" s="45"/>
      <c r="OEN112" s="45"/>
      <c r="OEO112" s="45"/>
      <c r="OEP112" s="45"/>
      <c r="OEQ112" s="45"/>
      <c r="OER112" s="45"/>
      <c r="OES112" s="45"/>
      <c r="OET112" s="45"/>
      <c r="OEU112" s="45"/>
      <c r="OEV112" s="45"/>
      <c r="OEW112" s="45"/>
      <c r="OEX112" s="45"/>
      <c r="OEY112" s="45"/>
      <c r="OEZ112" s="45"/>
      <c r="OFA112" s="45"/>
      <c r="OFB112" s="45"/>
      <c r="OFC112" s="45"/>
      <c r="OFD112" s="45"/>
      <c r="OFE112" s="45"/>
      <c r="OFF112" s="45"/>
      <c r="OFG112" s="45"/>
      <c r="OFH112" s="45"/>
      <c r="OFI112" s="45"/>
      <c r="OFJ112" s="45"/>
      <c r="OFK112" s="45"/>
      <c r="OFL112" s="45"/>
      <c r="OFM112" s="45"/>
      <c r="OFN112" s="45"/>
      <c r="OFO112" s="45"/>
      <c r="OFP112" s="45"/>
      <c r="OFQ112" s="45"/>
      <c r="OFR112" s="45"/>
      <c r="OFS112" s="45"/>
      <c r="OFT112" s="45"/>
      <c r="OFU112" s="45"/>
      <c r="OFV112" s="45"/>
      <c r="OFW112" s="45"/>
      <c r="OFX112" s="45"/>
      <c r="OFY112" s="45"/>
      <c r="OFZ112" s="45"/>
      <c r="OGA112" s="45"/>
      <c r="OGB112" s="45"/>
      <c r="OGC112" s="45"/>
      <c r="OGD112" s="45"/>
      <c r="OGE112" s="45"/>
      <c r="OGF112" s="45"/>
      <c r="OGG112" s="45"/>
      <c r="OGH112" s="45"/>
      <c r="OGI112" s="45"/>
      <c r="OGJ112" s="45"/>
      <c r="OGK112" s="45"/>
      <c r="OGL112" s="45"/>
      <c r="OGM112" s="45"/>
      <c r="OGN112" s="45"/>
      <c r="OGO112" s="45"/>
      <c r="OGP112" s="45"/>
      <c r="OGQ112" s="45"/>
      <c r="OGR112" s="45"/>
      <c r="OGS112" s="45"/>
      <c r="OGT112" s="45"/>
      <c r="OGU112" s="45"/>
      <c r="OGV112" s="45"/>
      <c r="OGW112" s="45"/>
      <c r="OGX112" s="45"/>
      <c r="OGY112" s="45"/>
      <c r="OGZ112" s="45"/>
      <c r="OHA112" s="45"/>
      <c r="OHB112" s="45"/>
      <c r="OHC112" s="45"/>
      <c r="OHD112" s="45"/>
      <c r="OHE112" s="45"/>
      <c r="OHF112" s="45"/>
      <c r="OHG112" s="45"/>
      <c r="OHH112" s="45"/>
      <c r="OHI112" s="45"/>
      <c r="OHJ112" s="45"/>
      <c r="OHK112" s="45"/>
      <c r="OHL112" s="45"/>
      <c r="OHM112" s="45"/>
      <c r="OHN112" s="45"/>
      <c r="OHO112" s="45"/>
      <c r="OHP112" s="45"/>
      <c r="OHQ112" s="45"/>
      <c r="OHR112" s="45"/>
      <c r="OHS112" s="45"/>
      <c r="OHT112" s="45"/>
      <c r="OHU112" s="45"/>
      <c r="OHV112" s="45"/>
      <c r="OHW112" s="45"/>
      <c r="OHX112" s="45"/>
      <c r="OHY112" s="45"/>
      <c r="OHZ112" s="45"/>
      <c r="OIA112" s="45"/>
      <c r="OIB112" s="45"/>
      <c r="OIC112" s="45"/>
      <c r="OID112" s="45"/>
      <c r="OIE112" s="45"/>
      <c r="OIF112" s="45"/>
      <c r="OIG112" s="45"/>
      <c r="OIH112" s="45"/>
      <c r="OII112" s="45"/>
      <c r="OIJ112" s="45"/>
      <c r="OIK112" s="45"/>
      <c r="OIL112" s="45"/>
      <c r="OIM112" s="45"/>
      <c r="OIN112" s="45"/>
      <c r="OIO112" s="45"/>
      <c r="OIP112" s="45"/>
      <c r="OIQ112" s="45"/>
      <c r="OIR112" s="45"/>
      <c r="OIS112" s="45"/>
      <c r="OIT112" s="45"/>
      <c r="OIU112" s="45"/>
      <c r="OIV112" s="45"/>
      <c r="OIW112" s="45"/>
      <c r="OIX112" s="45"/>
      <c r="OIY112" s="45"/>
      <c r="OIZ112" s="45"/>
      <c r="OJA112" s="45"/>
      <c r="OJB112" s="45"/>
      <c r="OJC112" s="45"/>
      <c r="OJD112" s="45"/>
      <c r="OJE112" s="45"/>
      <c r="OJF112" s="45"/>
      <c r="OJG112" s="45"/>
      <c r="OJH112" s="45"/>
      <c r="OJI112" s="45"/>
      <c r="OJJ112" s="45"/>
      <c r="OJK112" s="45"/>
      <c r="OJL112" s="45"/>
      <c r="OJM112" s="45"/>
      <c r="OJN112" s="45"/>
      <c r="OJO112" s="45"/>
      <c r="OJP112" s="45"/>
      <c r="OJQ112" s="45"/>
      <c r="OJR112" s="45"/>
      <c r="OJS112" s="45"/>
      <c r="OJT112" s="45"/>
      <c r="OJU112" s="45"/>
      <c r="OJV112" s="45"/>
      <c r="OJW112" s="45"/>
      <c r="OJX112" s="45"/>
      <c r="OJY112" s="45"/>
      <c r="OJZ112" s="45"/>
      <c r="OKA112" s="45"/>
      <c r="OKB112" s="45"/>
      <c r="OKC112" s="45"/>
      <c r="OKD112" s="45"/>
      <c r="OKE112" s="45"/>
      <c r="OKF112" s="45"/>
      <c r="OKG112" s="45"/>
      <c r="OKH112" s="45"/>
      <c r="OKI112" s="45"/>
      <c r="OKJ112" s="45"/>
      <c r="OKK112" s="45"/>
      <c r="OKL112" s="45"/>
      <c r="OKM112" s="45"/>
      <c r="OKN112" s="45"/>
      <c r="OKO112" s="45"/>
      <c r="OKP112" s="45"/>
      <c r="OKQ112" s="45"/>
      <c r="OKR112" s="45"/>
      <c r="OKS112" s="45"/>
      <c r="OKT112" s="45"/>
      <c r="OKU112" s="45"/>
      <c r="OKV112" s="45"/>
      <c r="OKW112" s="45"/>
      <c r="OKX112" s="45"/>
      <c r="OKY112" s="45"/>
      <c r="OKZ112" s="45"/>
      <c r="OLA112" s="45"/>
      <c r="OLB112" s="45"/>
      <c r="OLC112" s="45"/>
      <c r="OLD112" s="45"/>
      <c r="OLE112" s="45"/>
      <c r="OLF112" s="45"/>
      <c r="OLG112" s="45"/>
      <c r="OLH112" s="45"/>
      <c r="OLI112" s="45"/>
      <c r="OLJ112" s="45"/>
      <c r="OLK112" s="45"/>
      <c r="OLL112" s="45"/>
      <c r="OLM112" s="45"/>
      <c r="OLN112" s="45"/>
      <c r="OLO112" s="45"/>
      <c r="OLP112" s="45"/>
      <c r="OLQ112" s="45"/>
      <c r="OLR112" s="45"/>
      <c r="OLS112" s="45"/>
      <c r="OLT112" s="45"/>
      <c r="OLU112" s="45"/>
      <c r="OLV112" s="45"/>
      <c r="OLW112" s="45"/>
      <c r="OLX112" s="45"/>
      <c r="OLY112" s="45"/>
      <c r="OLZ112" s="45"/>
      <c r="OMA112" s="45"/>
      <c r="OMB112" s="45"/>
      <c r="OMC112" s="45"/>
      <c r="OMD112" s="45"/>
      <c r="OME112" s="45"/>
      <c r="OMF112" s="45"/>
      <c r="OMG112" s="45"/>
      <c r="OMH112" s="45"/>
      <c r="OMI112" s="45"/>
      <c r="OMJ112" s="45"/>
      <c r="OMK112" s="45"/>
      <c r="OML112" s="45"/>
      <c r="OMM112" s="45"/>
      <c r="OMN112" s="45"/>
      <c r="OMO112" s="45"/>
      <c r="OMP112" s="45"/>
      <c r="OMQ112" s="45"/>
      <c r="OMR112" s="45"/>
      <c r="OMS112" s="45"/>
      <c r="OMT112" s="45"/>
      <c r="OMU112" s="45"/>
      <c r="OMV112" s="45"/>
      <c r="OMW112" s="45"/>
      <c r="OMX112" s="45"/>
      <c r="OMY112" s="45"/>
      <c r="OMZ112" s="45"/>
      <c r="ONA112" s="45"/>
      <c r="ONB112" s="45"/>
      <c r="ONC112" s="45"/>
      <c r="OND112" s="45"/>
      <c r="ONE112" s="45"/>
      <c r="ONF112" s="45"/>
      <c r="ONG112" s="45"/>
      <c r="ONH112" s="45"/>
      <c r="ONI112" s="45"/>
      <c r="ONJ112" s="45"/>
      <c r="ONK112" s="45"/>
      <c r="ONL112" s="45"/>
      <c r="ONM112" s="45"/>
      <c r="ONN112" s="45"/>
      <c r="ONO112" s="45"/>
      <c r="ONP112" s="45"/>
      <c r="ONQ112" s="45"/>
      <c r="ONR112" s="45"/>
      <c r="ONS112" s="45"/>
      <c r="ONT112" s="45"/>
      <c r="ONU112" s="45"/>
      <c r="ONV112" s="45"/>
      <c r="ONW112" s="45"/>
      <c r="ONX112" s="45"/>
      <c r="ONY112" s="45"/>
      <c r="ONZ112" s="45"/>
      <c r="OOA112" s="45"/>
      <c r="OOB112" s="45"/>
      <c r="OOC112" s="45"/>
      <c r="OOD112" s="45"/>
      <c r="OOE112" s="45"/>
      <c r="OOF112" s="45"/>
      <c r="OOG112" s="45"/>
      <c r="OOH112" s="45"/>
      <c r="OOI112" s="45"/>
      <c r="OOJ112" s="45"/>
      <c r="OOK112" s="45"/>
      <c r="OOL112" s="45"/>
      <c r="OOM112" s="45"/>
      <c r="OON112" s="45"/>
      <c r="OOO112" s="45"/>
      <c r="OOP112" s="45"/>
      <c r="OOQ112" s="45"/>
      <c r="OOR112" s="45"/>
      <c r="OOS112" s="45"/>
      <c r="OOT112" s="45"/>
      <c r="OOU112" s="45"/>
      <c r="OOV112" s="45"/>
      <c r="OOW112" s="45"/>
      <c r="OOX112" s="45"/>
      <c r="OOY112" s="45"/>
      <c r="OOZ112" s="45"/>
      <c r="OPA112" s="45"/>
      <c r="OPB112" s="45"/>
      <c r="OPC112" s="45"/>
      <c r="OPD112" s="45"/>
      <c r="OPE112" s="45"/>
      <c r="OPF112" s="45"/>
      <c r="OPG112" s="45"/>
      <c r="OPH112" s="45"/>
      <c r="OPI112" s="45"/>
      <c r="OPJ112" s="45"/>
      <c r="OPK112" s="45"/>
      <c r="OPL112" s="45"/>
      <c r="OPM112" s="45"/>
      <c r="OPN112" s="45"/>
      <c r="OPO112" s="45"/>
      <c r="OPP112" s="45"/>
      <c r="OPQ112" s="45"/>
      <c r="OPR112" s="45"/>
      <c r="OPS112" s="45"/>
      <c r="OPT112" s="45"/>
      <c r="OPU112" s="45"/>
      <c r="OPV112" s="45"/>
      <c r="OPW112" s="45"/>
      <c r="OPX112" s="45"/>
      <c r="OPY112" s="45"/>
      <c r="OPZ112" s="45"/>
      <c r="OQA112" s="45"/>
      <c r="OQB112" s="45"/>
      <c r="OQC112" s="45"/>
      <c r="OQD112" s="45"/>
      <c r="OQE112" s="45"/>
      <c r="OQF112" s="45"/>
      <c r="OQG112" s="45"/>
      <c r="OQH112" s="45"/>
      <c r="OQI112" s="45"/>
      <c r="OQJ112" s="45"/>
      <c r="OQK112" s="45"/>
      <c r="OQL112" s="45"/>
      <c r="OQM112" s="45"/>
      <c r="OQN112" s="45"/>
      <c r="OQO112" s="45"/>
      <c r="OQP112" s="45"/>
      <c r="OQQ112" s="45"/>
      <c r="OQR112" s="45"/>
      <c r="OQS112" s="45"/>
      <c r="OQT112" s="45"/>
      <c r="OQU112" s="45"/>
      <c r="OQV112" s="45"/>
      <c r="OQW112" s="45"/>
      <c r="OQX112" s="45"/>
      <c r="OQY112" s="45"/>
      <c r="OQZ112" s="45"/>
      <c r="ORA112" s="45"/>
      <c r="ORB112" s="45"/>
      <c r="ORC112" s="45"/>
      <c r="ORD112" s="45"/>
      <c r="ORE112" s="45"/>
      <c r="ORF112" s="45"/>
      <c r="ORG112" s="45"/>
      <c r="ORH112" s="45"/>
      <c r="ORI112" s="45"/>
      <c r="ORJ112" s="45"/>
      <c r="ORK112" s="45"/>
      <c r="ORL112" s="45"/>
      <c r="ORM112" s="45"/>
      <c r="ORN112" s="45"/>
      <c r="ORO112" s="45"/>
      <c r="ORP112" s="45"/>
      <c r="ORQ112" s="45"/>
      <c r="ORR112" s="45"/>
      <c r="ORS112" s="45"/>
      <c r="ORT112" s="45"/>
      <c r="ORU112" s="45"/>
      <c r="ORV112" s="45"/>
      <c r="ORW112" s="45"/>
      <c r="ORX112" s="45"/>
      <c r="ORY112" s="45"/>
      <c r="ORZ112" s="45"/>
      <c r="OSA112" s="45"/>
      <c r="OSB112" s="45"/>
      <c r="OSC112" s="45"/>
      <c r="OSD112" s="45"/>
      <c r="OSE112" s="45"/>
      <c r="OSF112" s="45"/>
      <c r="OSG112" s="45"/>
      <c r="OSH112" s="45"/>
      <c r="OSI112" s="45"/>
      <c r="OSJ112" s="45"/>
      <c r="OSK112" s="45"/>
      <c r="OSL112" s="45"/>
      <c r="OSM112" s="45"/>
      <c r="OSN112" s="45"/>
      <c r="OSO112" s="45"/>
      <c r="OSP112" s="45"/>
      <c r="OSQ112" s="45"/>
      <c r="OSR112" s="45"/>
      <c r="OSS112" s="45"/>
      <c r="OST112" s="45"/>
      <c r="OSU112" s="45"/>
      <c r="OSV112" s="45"/>
      <c r="OSW112" s="45"/>
      <c r="OSX112" s="45"/>
      <c r="OSY112" s="45"/>
      <c r="OSZ112" s="45"/>
      <c r="OTA112" s="45"/>
      <c r="OTB112" s="45"/>
      <c r="OTC112" s="45"/>
      <c r="OTD112" s="45"/>
      <c r="OTE112" s="45"/>
      <c r="OTF112" s="45"/>
      <c r="OTG112" s="45"/>
      <c r="OTH112" s="45"/>
      <c r="OTI112" s="45"/>
      <c r="OTJ112" s="45"/>
      <c r="OTK112" s="45"/>
      <c r="OTL112" s="45"/>
      <c r="OTM112" s="45"/>
      <c r="OTN112" s="45"/>
      <c r="OTO112" s="45"/>
      <c r="OTP112" s="45"/>
      <c r="OTQ112" s="45"/>
      <c r="OTR112" s="45"/>
      <c r="OTS112" s="45"/>
      <c r="OTT112" s="45"/>
      <c r="OTU112" s="45"/>
      <c r="OTV112" s="45"/>
      <c r="OTW112" s="45"/>
      <c r="OTX112" s="45"/>
      <c r="OTY112" s="45"/>
      <c r="OTZ112" s="45"/>
      <c r="OUA112" s="45"/>
      <c r="OUB112" s="45"/>
      <c r="OUC112" s="45"/>
      <c r="OUD112" s="45"/>
      <c r="OUE112" s="45"/>
      <c r="OUF112" s="45"/>
      <c r="OUG112" s="45"/>
      <c r="OUH112" s="45"/>
      <c r="OUI112" s="45"/>
      <c r="OUJ112" s="45"/>
      <c r="OUK112" s="45"/>
      <c r="OUL112" s="45"/>
      <c r="OUM112" s="45"/>
      <c r="OUN112" s="45"/>
      <c r="OUO112" s="45"/>
      <c r="OUP112" s="45"/>
      <c r="OUQ112" s="45"/>
      <c r="OUR112" s="45"/>
      <c r="OUS112" s="45"/>
      <c r="OUT112" s="45"/>
      <c r="OUU112" s="45"/>
      <c r="OUV112" s="45"/>
      <c r="OUW112" s="45"/>
      <c r="OUX112" s="45"/>
      <c r="OUY112" s="45"/>
      <c r="OUZ112" s="45"/>
      <c r="OVA112" s="45"/>
      <c r="OVB112" s="45"/>
      <c r="OVC112" s="45"/>
      <c r="OVD112" s="45"/>
      <c r="OVE112" s="45"/>
      <c r="OVF112" s="45"/>
      <c r="OVG112" s="45"/>
      <c r="OVH112" s="45"/>
      <c r="OVI112" s="45"/>
      <c r="OVJ112" s="45"/>
      <c r="OVK112" s="45"/>
      <c r="OVL112" s="45"/>
      <c r="OVM112" s="45"/>
      <c r="OVN112" s="45"/>
      <c r="OVO112" s="45"/>
      <c r="OVP112" s="45"/>
      <c r="OVQ112" s="45"/>
      <c r="OVR112" s="45"/>
      <c r="OVS112" s="45"/>
      <c r="OVT112" s="45"/>
      <c r="OVU112" s="45"/>
      <c r="OVV112" s="45"/>
      <c r="OVW112" s="45"/>
      <c r="OVX112" s="45"/>
      <c r="OVY112" s="45"/>
      <c r="OVZ112" s="45"/>
      <c r="OWA112" s="45"/>
      <c r="OWB112" s="45"/>
      <c r="OWC112" s="45"/>
      <c r="OWD112" s="45"/>
      <c r="OWE112" s="45"/>
      <c r="OWF112" s="45"/>
      <c r="OWG112" s="45"/>
      <c r="OWH112" s="45"/>
      <c r="OWI112" s="45"/>
      <c r="OWJ112" s="45"/>
      <c r="OWK112" s="45"/>
      <c r="OWL112" s="45"/>
      <c r="OWM112" s="45"/>
      <c r="OWN112" s="45"/>
      <c r="OWO112" s="45"/>
      <c r="OWP112" s="45"/>
      <c r="OWQ112" s="45"/>
      <c r="OWR112" s="45"/>
      <c r="OWS112" s="45"/>
      <c r="OWT112" s="45"/>
      <c r="OWU112" s="45"/>
      <c r="OWV112" s="45"/>
      <c r="OWW112" s="45"/>
      <c r="OWX112" s="45"/>
      <c r="OWY112" s="45"/>
      <c r="OWZ112" s="45"/>
      <c r="OXA112" s="45"/>
      <c r="OXB112" s="45"/>
      <c r="OXC112" s="45"/>
      <c r="OXD112" s="45"/>
      <c r="OXE112" s="45"/>
      <c r="OXF112" s="45"/>
      <c r="OXG112" s="45"/>
      <c r="OXH112" s="45"/>
      <c r="OXI112" s="45"/>
      <c r="OXJ112" s="45"/>
      <c r="OXK112" s="45"/>
      <c r="OXL112" s="45"/>
      <c r="OXM112" s="45"/>
      <c r="OXN112" s="45"/>
      <c r="OXO112" s="45"/>
      <c r="OXP112" s="45"/>
      <c r="OXQ112" s="45"/>
      <c r="OXR112" s="45"/>
      <c r="OXS112" s="45"/>
      <c r="OXT112" s="45"/>
      <c r="OXU112" s="45"/>
      <c r="OXV112" s="45"/>
      <c r="OXW112" s="45"/>
      <c r="OXX112" s="45"/>
      <c r="OXY112" s="45"/>
      <c r="OXZ112" s="45"/>
      <c r="OYA112" s="45"/>
      <c r="OYB112" s="45"/>
      <c r="OYC112" s="45"/>
      <c r="OYD112" s="45"/>
      <c r="OYE112" s="45"/>
      <c r="OYF112" s="45"/>
      <c r="OYG112" s="45"/>
      <c r="OYH112" s="45"/>
      <c r="OYI112" s="45"/>
      <c r="OYJ112" s="45"/>
      <c r="OYK112" s="45"/>
      <c r="OYL112" s="45"/>
      <c r="OYM112" s="45"/>
      <c r="OYN112" s="45"/>
      <c r="OYO112" s="45"/>
      <c r="OYP112" s="45"/>
      <c r="OYQ112" s="45"/>
      <c r="OYR112" s="45"/>
      <c r="OYS112" s="45"/>
      <c r="OYT112" s="45"/>
      <c r="OYU112" s="45"/>
      <c r="OYV112" s="45"/>
      <c r="OYW112" s="45"/>
      <c r="OYX112" s="45"/>
      <c r="OYY112" s="45"/>
      <c r="OYZ112" s="45"/>
      <c r="OZA112" s="45"/>
      <c r="OZB112" s="45"/>
      <c r="OZC112" s="45"/>
      <c r="OZD112" s="45"/>
      <c r="OZE112" s="45"/>
      <c r="OZF112" s="45"/>
      <c r="OZG112" s="45"/>
      <c r="OZH112" s="45"/>
      <c r="OZI112" s="45"/>
      <c r="OZJ112" s="45"/>
      <c r="OZK112" s="45"/>
      <c r="OZL112" s="45"/>
      <c r="OZM112" s="45"/>
      <c r="OZN112" s="45"/>
      <c r="OZO112" s="45"/>
      <c r="OZP112" s="45"/>
      <c r="OZQ112" s="45"/>
      <c r="OZR112" s="45"/>
      <c r="OZS112" s="45"/>
      <c r="OZT112" s="45"/>
      <c r="OZU112" s="45"/>
      <c r="OZV112" s="45"/>
      <c r="OZW112" s="45"/>
      <c r="OZX112" s="45"/>
      <c r="OZY112" s="45"/>
      <c r="OZZ112" s="45"/>
      <c r="PAA112" s="45"/>
      <c r="PAB112" s="45"/>
      <c r="PAC112" s="45"/>
      <c r="PAD112" s="45"/>
      <c r="PAE112" s="45"/>
      <c r="PAF112" s="45"/>
      <c r="PAG112" s="45"/>
      <c r="PAH112" s="45"/>
      <c r="PAI112" s="45"/>
      <c r="PAJ112" s="45"/>
      <c r="PAK112" s="45"/>
      <c r="PAL112" s="45"/>
      <c r="PAM112" s="45"/>
      <c r="PAN112" s="45"/>
      <c r="PAO112" s="45"/>
      <c r="PAP112" s="45"/>
      <c r="PAQ112" s="45"/>
      <c r="PAR112" s="45"/>
      <c r="PAS112" s="45"/>
      <c r="PAT112" s="45"/>
      <c r="PAU112" s="45"/>
      <c r="PAV112" s="45"/>
      <c r="PAW112" s="45"/>
      <c r="PAX112" s="45"/>
      <c r="PAY112" s="45"/>
      <c r="PAZ112" s="45"/>
      <c r="PBA112" s="45"/>
      <c r="PBB112" s="45"/>
      <c r="PBC112" s="45"/>
      <c r="PBD112" s="45"/>
      <c r="PBE112" s="45"/>
      <c r="PBF112" s="45"/>
      <c r="PBG112" s="45"/>
      <c r="PBH112" s="45"/>
      <c r="PBI112" s="45"/>
      <c r="PBJ112" s="45"/>
      <c r="PBK112" s="45"/>
      <c r="PBL112" s="45"/>
      <c r="PBM112" s="45"/>
      <c r="PBN112" s="45"/>
      <c r="PBO112" s="45"/>
      <c r="PBP112" s="45"/>
      <c r="PBQ112" s="45"/>
      <c r="PBR112" s="45"/>
      <c r="PBS112" s="45"/>
      <c r="PBT112" s="45"/>
      <c r="PBU112" s="45"/>
      <c r="PBV112" s="45"/>
      <c r="PBW112" s="45"/>
      <c r="PBX112" s="45"/>
      <c r="PBY112" s="45"/>
      <c r="PBZ112" s="45"/>
      <c r="PCA112" s="45"/>
      <c r="PCB112" s="45"/>
      <c r="PCC112" s="45"/>
      <c r="PCD112" s="45"/>
      <c r="PCE112" s="45"/>
      <c r="PCF112" s="45"/>
      <c r="PCG112" s="45"/>
      <c r="PCH112" s="45"/>
      <c r="PCI112" s="45"/>
      <c r="PCJ112" s="45"/>
      <c r="PCK112" s="45"/>
      <c r="PCL112" s="45"/>
      <c r="PCM112" s="45"/>
      <c r="PCN112" s="45"/>
      <c r="PCO112" s="45"/>
      <c r="PCP112" s="45"/>
      <c r="PCQ112" s="45"/>
      <c r="PCR112" s="45"/>
      <c r="PCS112" s="45"/>
      <c r="PCT112" s="45"/>
      <c r="PCU112" s="45"/>
      <c r="PCV112" s="45"/>
      <c r="PCW112" s="45"/>
      <c r="PCX112" s="45"/>
      <c r="PCY112" s="45"/>
      <c r="PCZ112" s="45"/>
      <c r="PDA112" s="45"/>
      <c r="PDB112" s="45"/>
      <c r="PDC112" s="45"/>
      <c r="PDD112" s="45"/>
      <c r="PDE112" s="45"/>
      <c r="PDF112" s="45"/>
      <c r="PDG112" s="45"/>
      <c r="PDH112" s="45"/>
      <c r="PDI112" s="45"/>
      <c r="PDJ112" s="45"/>
      <c r="PDK112" s="45"/>
      <c r="PDL112" s="45"/>
      <c r="PDM112" s="45"/>
      <c r="PDN112" s="45"/>
      <c r="PDO112" s="45"/>
      <c r="PDP112" s="45"/>
      <c r="PDQ112" s="45"/>
      <c r="PDR112" s="45"/>
      <c r="PDS112" s="45"/>
      <c r="PDT112" s="45"/>
      <c r="PDU112" s="45"/>
      <c r="PDV112" s="45"/>
      <c r="PDW112" s="45"/>
      <c r="PDX112" s="45"/>
      <c r="PDY112" s="45"/>
      <c r="PDZ112" s="45"/>
      <c r="PEA112" s="45"/>
      <c r="PEB112" s="45"/>
      <c r="PEC112" s="45"/>
      <c r="PED112" s="45"/>
      <c r="PEE112" s="45"/>
      <c r="PEF112" s="45"/>
      <c r="PEG112" s="45"/>
      <c r="PEH112" s="45"/>
      <c r="PEI112" s="45"/>
      <c r="PEJ112" s="45"/>
      <c r="PEK112" s="45"/>
      <c r="PEL112" s="45"/>
      <c r="PEM112" s="45"/>
      <c r="PEN112" s="45"/>
      <c r="PEO112" s="45"/>
      <c r="PEP112" s="45"/>
      <c r="PEQ112" s="45"/>
      <c r="PER112" s="45"/>
      <c r="PES112" s="45"/>
      <c r="PET112" s="45"/>
      <c r="PEU112" s="45"/>
      <c r="PEV112" s="45"/>
      <c r="PEW112" s="45"/>
      <c r="PEX112" s="45"/>
      <c r="PEY112" s="45"/>
      <c r="PEZ112" s="45"/>
      <c r="PFA112" s="45"/>
      <c r="PFB112" s="45"/>
      <c r="PFC112" s="45"/>
      <c r="PFD112" s="45"/>
      <c r="PFE112" s="45"/>
      <c r="PFF112" s="45"/>
      <c r="PFG112" s="45"/>
      <c r="PFH112" s="45"/>
      <c r="PFI112" s="45"/>
      <c r="PFJ112" s="45"/>
      <c r="PFK112" s="45"/>
      <c r="PFL112" s="45"/>
      <c r="PFM112" s="45"/>
      <c r="PFN112" s="45"/>
      <c r="PFO112" s="45"/>
      <c r="PFP112" s="45"/>
      <c r="PFQ112" s="45"/>
      <c r="PFR112" s="45"/>
      <c r="PFS112" s="45"/>
      <c r="PFT112" s="45"/>
      <c r="PFU112" s="45"/>
      <c r="PFV112" s="45"/>
      <c r="PFW112" s="45"/>
      <c r="PFX112" s="45"/>
      <c r="PFY112" s="45"/>
      <c r="PFZ112" s="45"/>
      <c r="PGA112" s="45"/>
      <c r="PGB112" s="45"/>
      <c r="PGC112" s="45"/>
      <c r="PGD112" s="45"/>
      <c r="PGE112" s="45"/>
      <c r="PGF112" s="45"/>
      <c r="PGG112" s="45"/>
      <c r="PGH112" s="45"/>
      <c r="PGI112" s="45"/>
      <c r="PGJ112" s="45"/>
      <c r="PGK112" s="45"/>
      <c r="PGL112" s="45"/>
      <c r="PGM112" s="45"/>
      <c r="PGN112" s="45"/>
      <c r="PGO112" s="45"/>
      <c r="PGP112" s="45"/>
      <c r="PGQ112" s="45"/>
      <c r="PGR112" s="45"/>
      <c r="PGS112" s="45"/>
      <c r="PGT112" s="45"/>
      <c r="PGU112" s="45"/>
      <c r="PGV112" s="45"/>
      <c r="PGW112" s="45"/>
      <c r="PGX112" s="45"/>
      <c r="PGY112" s="45"/>
      <c r="PGZ112" s="45"/>
      <c r="PHA112" s="45"/>
      <c r="PHB112" s="45"/>
      <c r="PHC112" s="45"/>
      <c r="PHD112" s="45"/>
      <c r="PHE112" s="45"/>
      <c r="PHF112" s="45"/>
      <c r="PHG112" s="45"/>
      <c r="PHH112" s="45"/>
      <c r="PHI112" s="45"/>
      <c r="PHJ112" s="45"/>
      <c r="PHK112" s="45"/>
      <c r="PHL112" s="45"/>
      <c r="PHM112" s="45"/>
      <c r="PHN112" s="45"/>
      <c r="PHO112" s="45"/>
      <c r="PHP112" s="45"/>
      <c r="PHQ112" s="45"/>
      <c r="PHR112" s="45"/>
      <c r="PHS112" s="45"/>
      <c r="PHT112" s="45"/>
      <c r="PHU112" s="45"/>
      <c r="PHV112" s="45"/>
      <c r="PHW112" s="45"/>
      <c r="PHX112" s="45"/>
      <c r="PHY112" s="45"/>
      <c r="PHZ112" s="45"/>
      <c r="PIA112" s="45"/>
      <c r="PIB112" s="45"/>
      <c r="PIC112" s="45"/>
      <c r="PID112" s="45"/>
      <c r="PIE112" s="45"/>
      <c r="PIF112" s="45"/>
      <c r="PIG112" s="45"/>
      <c r="PIH112" s="45"/>
      <c r="PII112" s="45"/>
      <c r="PIJ112" s="45"/>
      <c r="PIK112" s="45"/>
      <c r="PIL112" s="45"/>
      <c r="PIM112" s="45"/>
      <c r="PIN112" s="45"/>
      <c r="PIO112" s="45"/>
      <c r="PIP112" s="45"/>
      <c r="PIQ112" s="45"/>
      <c r="PIR112" s="45"/>
      <c r="PIS112" s="45"/>
      <c r="PIT112" s="45"/>
      <c r="PIU112" s="45"/>
      <c r="PIV112" s="45"/>
      <c r="PIW112" s="45"/>
      <c r="PIX112" s="45"/>
      <c r="PIY112" s="45"/>
      <c r="PIZ112" s="45"/>
      <c r="PJA112" s="45"/>
      <c r="PJB112" s="45"/>
      <c r="PJC112" s="45"/>
      <c r="PJD112" s="45"/>
      <c r="PJE112" s="45"/>
      <c r="PJF112" s="45"/>
      <c r="PJG112" s="45"/>
      <c r="PJH112" s="45"/>
      <c r="PJI112" s="45"/>
      <c r="PJJ112" s="45"/>
      <c r="PJK112" s="45"/>
      <c r="PJL112" s="45"/>
      <c r="PJM112" s="45"/>
      <c r="PJN112" s="45"/>
      <c r="PJO112" s="45"/>
      <c r="PJP112" s="45"/>
      <c r="PJQ112" s="45"/>
      <c r="PJR112" s="45"/>
      <c r="PJS112" s="45"/>
      <c r="PJT112" s="45"/>
      <c r="PJU112" s="45"/>
      <c r="PJV112" s="45"/>
      <c r="PJW112" s="45"/>
      <c r="PJX112" s="45"/>
      <c r="PJY112" s="45"/>
      <c r="PJZ112" s="45"/>
      <c r="PKA112" s="45"/>
      <c r="PKB112" s="45"/>
      <c r="PKC112" s="45"/>
      <c r="PKD112" s="45"/>
      <c r="PKE112" s="45"/>
      <c r="PKF112" s="45"/>
      <c r="PKG112" s="45"/>
      <c r="PKH112" s="45"/>
      <c r="PKI112" s="45"/>
      <c r="PKJ112" s="45"/>
      <c r="PKK112" s="45"/>
      <c r="PKL112" s="45"/>
      <c r="PKM112" s="45"/>
      <c r="PKN112" s="45"/>
      <c r="PKO112" s="45"/>
      <c r="PKP112" s="45"/>
      <c r="PKQ112" s="45"/>
      <c r="PKR112" s="45"/>
      <c r="PKS112" s="45"/>
      <c r="PKT112" s="45"/>
      <c r="PKU112" s="45"/>
      <c r="PKV112" s="45"/>
      <c r="PKW112" s="45"/>
      <c r="PKX112" s="45"/>
      <c r="PKY112" s="45"/>
      <c r="PKZ112" s="45"/>
      <c r="PLA112" s="45"/>
      <c r="PLB112" s="45"/>
      <c r="PLC112" s="45"/>
      <c r="PLD112" s="45"/>
      <c r="PLE112" s="45"/>
      <c r="PLF112" s="45"/>
      <c r="PLG112" s="45"/>
      <c r="PLH112" s="45"/>
      <c r="PLI112" s="45"/>
      <c r="PLJ112" s="45"/>
      <c r="PLK112" s="45"/>
      <c r="PLL112" s="45"/>
      <c r="PLM112" s="45"/>
      <c r="PLN112" s="45"/>
      <c r="PLO112" s="45"/>
      <c r="PLP112" s="45"/>
      <c r="PLQ112" s="45"/>
      <c r="PLR112" s="45"/>
      <c r="PLS112" s="45"/>
      <c r="PLT112" s="45"/>
      <c r="PLU112" s="45"/>
      <c r="PLV112" s="45"/>
      <c r="PLW112" s="45"/>
      <c r="PLX112" s="45"/>
      <c r="PLY112" s="45"/>
      <c r="PLZ112" s="45"/>
      <c r="PMA112" s="45"/>
      <c r="PMB112" s="45"/>
      <c r="PMC112" s="45"/>
      <c r="PMD112" s="45"/>
      <c r="PME112" s="45"/>
      <c r="PMF112" s="45"/>
      <c r="PMG112" s="45"/>
      <c r="PMH112" s="45"/>
      <c r="PMI112" s="45"/>
      <c r="PMJ112" s="45"/>
      <c r="PMK112" s="45"/>
      <c r="PML112" s="45"/>
      <c r="PMM112" s="45"/>
      <c r="PMN112" s="45"/>
      <c r="PMO112" s="45"/>
      <c r="PMP112" s="45"/>
      <c r="PMQ112" s="45"/>
      <c r="PMR112" s="45"/>
      <c r="PMS112" s="45"/>
      <c r="PMT112" s="45"/>
      <c r="PMU112" s="45"/>
      <c r="PMV112" s="45"/>
      <c r="PMW112" s="45"/>
      <c r="PMX112" s="45"/>
      <c r="PMY112" s="45"/>
      <c r="PMZ112" s="45"/>
      <c r="PNA112" s="45"/>
      <c r="PNB112" s="45"/>
      <c r="PNC112" s="45"/>
      <c r="PND112" s="45"/>
      <c r="PNE112" s="45"/>
      <c r="PNF112" s="45"/>
      <c r="PNG112" s="45"/>
      <c r="PNH112" s="45"/>
      <c r="PNI112" s="45"/>
      <c r="PNJ112" s="45"/>
      <c r="PNK112" s="45"/>
      <c r="PNL112" s="45"/>
      <c r="PNM112" s="45"/>
      <c r="PNN112" s="45"/>
      <c r="PNO112" s="45"/>
      <c r="PNP112" s="45"/>
      <c r="PNQ112" s="45"/>
      <c r="PNR112" s="45"/>
      <c r="PNS112" s="45"/>
      <c r="PNT112" s="45"/>
      <c r="PNU112" s="45"/>
      <c r="PNV112" s="45"/>
      <c r="PNW112" s="45"/>
      <c r="PNX112" s="45"/>
      <c r="PNY112" s="45"/>
      <c r="PNZ112" s="45"/>
      <c r="POA112" s="45"/>
      <c r="POB112" s="45"/>
      <c r="POC112" s="45"/>
      <c r="POD112" s="45"/>
      <c r="POE112" s="45"/>
      <c r="POF112" s="45"/>
      <c r="POG112" s="45"/>
      <c r="POH112" s="45"/>
      <c r="POI112" s="45"/>
      <c r="POJ112" s="45"/>
      <c r="POK112" s="45"/>
      <c r="POL112" s="45"/>
      <c r="POM112" s="45"/>
      <c r="PON112" s="45"/>
      <c r="POO112" s="45"/>
      <c r="POP112" s="45"/>
      <c r="POQ112" s="45"/>
      <c r="POR112" s="45"/>
      <c r="POS112" s="45"/>
      <c r="POT112" s="45"/>
      <c r="POU112" s="45"/>
      <c r="POV112" s="45"/>
      <c r="POW112" s="45"/>
      <c r="POX112" s="45"/>
      <c r="POY112" s="45"/>
      <c r="POZ112" s="45"/>
      <c r="PPA112" s="45"/>
      <c r="PPB112" s="45"/>
      <c r="PPC112" s="45"/>
      <c r="PPD112" s="45"/>
      <c r="PPE112" s="45"/>
      <c r="PPF112" s="45"/>
      <c r="PPG112" s="45"/>
      <c r="PPH112" s="45"/>
      <c r="PPI112" s="45"/>
      <c r="PPJ112" s="45"/>
      <c r="PPK112" s="45"/>
      <c r="PPL112" s="45"/>
      <c r="PPM112" s="45"/>
      <c r="PPN112" s="45"/>
      <c r="PPO112" s="45"/>
      <c r="PPP112" s="45"/>
      <c r="PPQ112" s="45"/>
      <c r="PPR112" s="45"/>
      <c r="PPS112" s="45"/>
      <c r="PPT112" s="45"/>
      <c r="PPU112" s="45"/>
      <c r="PPV112" s="45"/>
      <c r="PPW112" s="45"/>
      <c r="PPX112" s="45"/>
      <c r="PPY112" s="45"/>
      <c r="PPZ112" s="45"/>
      <c r="PQA112" s="45"/>
      <c r="PQB112" s="45"/>
      <c r="PQC112" s="45"/>
      <c r="PQD112" s="45"/>
      <c r="PQE112" s="45"/>
      <c r="PQF112" s="45"/>
      <c r="PQG112" s="45"/>
      <c r="PQH112" s="45"/>
      <c r="PQI112" s="45"/>
      <c r="PQJ112" s="45"/>
      <c r="PQK112" s="45"/>
      <c r="PQL112" s="45"/>
      <c r="PQM112" s="45"/>
      <c r="PQN112" s="45"/>
      <c r="PQO112" s="45"/>
      <c r="PQP112" s="45"/>
      <c r="PQQ112" s="45"/>
      <c r="PQR112" s="45"/>
      <c r="PQS112" s="45"/>
      <c r="PQT112" s="45"/>
      <c r="PQU112" s="45"/>
      <c r="PQV112" s="45"/>
      <c r="PQW112" s="45"/>
      <c r="PQX112" s="45"/>
      <c r="PQY112" s="45"/>
      <c r="PQZ112" s="45"/>
      <c r="PRA112" s="45"/>
      <c r="PRB112" s="45"/>
      <c r="PRC112" s="45"/>
      <c r="PRD112" s="45"/>
      <c r="PRE112" s="45"/>
      <c r="PRF112" s="45"/>
      <c r="PRG112" s="45"/>
      <c r="PRH112" s="45"/>
      <c r="PRI112" s="45"/>
      <c r="PRJ112" s="45"/>
      <c r="PRK112" s="45"/>
      <c r="PRL112" s="45"/>
      <c r="PRM112" s="45"/>
      <c r="PRN112" s="45"/>
      <c r="PRO112" s="45"/>
      <c r="PRP112" s="45"/>
      <c r="PRQ112" s="45"/>
      <c r="PRR112" s="45"/>
      <c r="PRS112" s="45"/>
      <c r="PRT112" s="45"/>
      <c r="PRU112" s="45"/>
      <c r="PRV112" s="45"/>
      <c r="PRW112" s="45"/>
      <c r="PRX112" s="45"/>
      <c r="PRY112" s="45"/>
      <c r="PRZ112" s="45"/>
      <c r="PSA112" s="45"/>
      <c r="PSB112" s="45"/>
      <c r="PSC112" s="45"/>
      <c r="PSD112" s="45"/>
      <c r="PSE112" s="45"/>
      <c r="PSF112" s="45"/>
      <c r="PSG112" s="45"/>
      <c r="PSH112" s="45"/>
      <c r="PSI112" s="45"/>
      <c r="PSJ112" s="45"/>
      <c r="PSK112" s="45"/>
      <c r="PSL112" s="45"/>
      <c r="PSM112" s="45"/>
      <c r="PSN112" s="45"/>
      <c r="PSO112" s="45"/>
      <c r="PSP112" s="45"/>
      <c r="PSQ112" s="45"/>
      <c r="PSR112" s="45"/>
      <c r="PSS112" s="45"/>
      <c r="PST112" s="45"/>
      <c r="PSU112" s="45"/>
      <c r="PSV112" s="45"/>
      <c r="PSW112" s="45"/>
      <c r="PSX112" s="45"/>
      <c r="PSY112" s="45"/>
      <c r="PSZ112" s="45"/>
      <c r="PTA112" s="45"/>
      <c r="PTB112" s="45"/>
      <c r="PTC112" s="45"/>
      <c r="PTD112" s="45"/>
      <c r="PTE112" s="45"/>
      <c r="PTF112" s="45"/>
      <c r="PTG112" s="45"/>
      <c r="PTH112" s="45"/>
      <c r="PTI112" s="45"/>
      <c r="PTJ112" s="45"/>
      <c r="PTK112" s="45"/>
      <c r="PTL112" s="45"/>
      <c r="PTM112" s="45"/>
      <c r="PTN112" s="45"/>
      <c r="PTO112" s="45"/>
      <c r="PTP112" s="45"/>
      <c r="PTQ112" s="45"/>
      <c r="PTR112" s="45"/>
      <c r="PTS112" s="45"/>
      <c r="PTT112" s="45"/>
      <c r="PTU112" s="45"/>
      <c r="PTV112" s="45"/>
      <c r="PTW112" s="45"/>
      <c r="PTX112" s="45"/>
      <c r="PTY112" s="45"/>
      <c r="PTZ112" s="45"/>
      <c r="PUA112" s="45"/>
      <c r="PUB112" s="45"/>
      <c r="PUC112" s="45"/>
      <c r="PUD112" s="45"/>
      <c r="PUE112" s="45"/>
      <c r="PUF112" s="45"/>
      <c r="PUG112" s="45"/>
      <c r="PUH112" s="45"/>
      <c r="PUI112" s="45"/>
      <c r="PUJ112" s="45"/>
      <c r="PUK112" s="45"/>
      <c r="PUL112" s="45"/>
      <c r="PUM112" s="45"/>
      <c r="PUN112" s="45"/>
      <c r="PUO112" s="45"/>
      <c r="PUP112" s="45"/>
      <c r="PUQ112" s="45"/>
      <c r="PUR112" s="45"/>
      <c r="PUS112" s="45"/>
      <c r="PUT112" s="45"/>
      <c r="PUU112" s="45"/>
      <c r="PUV112" s="45"/>
      <c r="PUW112" s="45"/>
      <c r="PUX112" s="45"/>
      <c r="PUY112" s="45"/>
      <c r="PUZ112" s="45"/>
      <c r="PVA112" s="45"/>
      <c r="PVB112" s="45"/>
      <c r="PVC112" s="45"/>
      <c r="PVD112" s="45"/>
      <c r="PVE112" s="45"/>
      <c r="PVF112" s="45"/>
      <c r="PVG112" s="45"/>
      <c r="PVH112" s="45"/>
      <c r="PVI112" s="45"/>
      <c r="PVJ112" s="45"/>
      <c r="PVK112" s="45"/>
      <c r="PVL112" s="45"/>
      <c r="PVM112" s="45"/>
      <c r="PVN112" s="45"/>
      <c r="PVO112" s="45"/>
      <c r="PVP112" s="45"/>
      <c r="PVQ112" s="45"/>
      <c r="PVR112" s="45"/>
      <c r="PVS112" s="45"/>
      <c r="PVT112" s="45"/>
      <c r="PVU112" s="45"/>
      <c r="PVV112" s="45"/>
      <c r="PVW112" s="45"/>
      <c r="PVX112" s="45"/>
      <c r="PVY112" s="45"/>
      <c r="PVZ112" s="45"/>
      <c r="PWA112" s="45"/>
      <c r="PWB112" s="45"/>
      <c r="PWC112" s="45"/>
      <c r="PWD112" s="45"/>
      <c r="PWE112" s="45"/>
      <c r="PWF112" s="45"/>
      <c r="PWG112" s="45"/>
      <c r="PWH112" s="45"/>
      <c r="PWI112" s="45"/>
      <c r="PWJ112" s="45"/>
      <c r="PWK112" s="45"/>
      <c r="PWL112" s="45"/>
      <c r="PWM112" s="45"/>
      <c r="PWN112" s="45"/>
      <c r="PWO112" s="45"/>
      <c r="PWP112" s="45"/>
      <c r="PWQ112" s="45"/>
      <c r="PWR112" s="45"/>
      <c r="PWS112" s="45"/>
      <c r="PWT112" s="45"/>
      <c r="PWU112" s="45"/>
      <c r="PWV112" s="45"/>
      <c r="PWW112" s="45"/>
      <c r="PWX112" s="45"/>
      <c r="PWY112" s="45"/>
      <c r="PWZ112" s="45"/>
      <c r="PXA112" s="45"/>
      <c r="PXB112" s="45"/>
      <c r="PXC112" s="45"/>
      <c r="PXD112" s="45"/>
      <c r="PXE112" s="45"/>
      <c r="PXF112" s="45"/>
      <c r="PXG112" s="45"/>
      <c r="PXH112" s="45"/>
      <c r="PXI112" s="45"/>
      <c r="PXJ112" s="45"/>
      <c r="PXK112" s="45"/>
      <c r="PXL112" s="45"/>
      <c r="PXM112" s="45"/>
      <c r="PXN112" s="45"/>
      <c r="PXO112" s="45"/>
      <c r="PXP112" s="45"/>
      <c r="PXQ112" s="45"/>
      <c r="PXR112" s="45"/>
      <c r="PXS112" s="45"/>
      <c r="PXT112" s="45"/>
      <c r="PXU112" s="45"/>
      <c r="PXV112" s="45"/>
      <c r="PXW112" s="45"/>
      <c r="PXX112" s="45"/>
      <c r="PXY112" s="45"/>
      <c r="PXZ112" s="45"/>
      <c r="PYA112" s="45"/>
      <c r="PYB112" s="45"/>
      <c r="PYC112" s="45"/>
      <c r="PYD112" s="45"/>
      <c r="PYE112" s="45"/>
      <c r="PYF112" s="45"/>
      <c r="PYG112" s="45"/>
      <c r="PYH112" s="45"/>
      <c r="PYI112" s="45"/>
      <c r="PYJ112" s="45"/>
      <c r="PYK112" s="45"/>
      <c r="PYL112" s="45"/>
      <c r="PYM112" s="45"/>
      <c r="PYN112" s="45"/>
      <c r="PYO112" s="45"/>
      <c r="PYP112" s="45"/>
      <c r="PYQ112" s="45"/>
      <c r="PYR112" s="45"/>
      <c r="PYS112" s="45"/>
      <c r="PYT112" s="45"/>
      <c r="PYU112" s="45"/>
      <c r="PYV112" s="45"/>
      <c r="PYW112" s="45"/>
      <c r="PYX112" s="45"/>
      <c r="PYY112" s="45"/>
      <c r="PYZ112" s="45"/>
      <c r="PZA112" s="45"/>
      <c r="PZB112" s="45"/>
      <c r="PZC112" s="45"/>
      <c r="PZD112" s="45"/>
      <c r="PZE112" s="45"/>
      <c r="PZF112" s="45"/>
      <c r="PZG112" s="45"/>
      <c r="PZH112" s="45"/>
      <c r="PZI112" s="45"/>
      <c r="PZJ112" s="45"/>
      <c r="PZK112" s="45"/>
      <c r="PZL112" s="45"/>
      <c r="PZM112" s="45"/>
      <c r="PZN112" s="45"/>
      <c r="PZO112" s="45"/>
      <c r="PZP112" s="45"/>
      <c r="PZQ112" s="45"/>
      <c r="PZR112" s="45"/>
      <c r="PZS112" s="45"/>
      <c r="PZT112" s="45"/>
      <c r="PZU112" s="45"/>
      <c r="PZV112" s="45"/>
      <c r="PZW112" s="45"/>
      <c r="PZX112" s="45"/>
      <c r="PZY112" s="45"/>
      <c r="PZZ112" s="45"/>
      <c r="QAA112" s="45"/>
      <c r="QAB112" s="45"/>
      <c r="QAC112" s="45"/>
      <c r="QAD112" s="45"/>
      <c r="QAE112" s="45"/>
      <c r="QAF112" s="45"/>
      <c r="QAG112" s="45"/>
      <c r="QAH112" s="45"/>
      <c r="QAI112" s="45"/>
      <c r="QAJ112" s="45"/>
      <c r="QAK112" s="45"/>
      <c r="QAL112" s="45"/>
      <c r="QAM112" s="45"/>
      <c r="QAN112" s="45"/>
      <c r="QAO112" s="45"/>
      <c r="QAP112" s="45"/>
      <c r="QAQ112" s="45"/>
      <c r="QAR112" s="45"/>
      <c r="QAS112" s="45"/>
      <c r="QAT112" s="45"/>
      <c r="QAU112" s="45"/>
      <c r="QAV112" s="45"/>
      <c r="QAW112" s="45"/>
      <c r="QAX112" s="45"/>
      <c r="QAY112" s="45"/>
      <c r="QAZ112" s="45"/>
      <c r="QBA112" s="45"/>
      <c r="QBB112" s="45"/>
      <c r="QBC112" s="45"/>
      <c r="QBD112" s="45"/>
      <c r="QBE112" s="45"/>
      <c r="QBF112" s="45"/>
      <c r="QBG112" s="45"/>
      <c r="QBH112" s="45"/>
      <c r="QBI112" s="45"/>
      <c r="QBJ112" s="45"/>
      <c r="QBK112" s="45"/>
      <c r="QBL112" s="45"/>
      <c r="QBM112" s="45"/>
      <c r="QBN112" s="45"/>
      <c r="QBO112" s="45"/>
      <c r="QBP112" s="45"/>
      <c r="QBQ112" s="45"/>
      <c r="QBR112" s="45"/>
      <c r="QBS112" s="45"/>
      <c r="QBT112" s="45"/>
      <c r="QBU112" s="45"/>
      <c r="QBV112" s="45"/>
      <c r="QBW112" s="45"/>
      <c r="QBX112" s="45"/>
      <c r="QBY112" s="45"/>
      <c r="QBZ112" s="45"/>
      <c r="QCA112" s="45"/>
      <c r="QCB112" s="45"/>
      <c r="QCC112" s="45"/>
      <c r="QCD112" s="45"/>
      <c r="QCE112" s="45"/>
      <c r="QCF112" s="45"/>
      <c r="QCG112" s="45"/>
      <c r="QCH112" s="45"/>
      <c r="QCI112" s="45"/>
      <c r="QCJ112" s="45"/>
      <c r="QCK112" s="45"/>
      <c r="QCL112" s="45"/>
      <c r="QCM112" s="45"/>
      <c r="QCN112" s="45"/>
      <c r="QCO112" s="45"/>
      <c r="QCP112" s="45"/>
      <c r="QCQ112" s="45"/>
      <c r="QCR112" s="45"/>
      <c r="QCS112" s="45"/>
      <c r="QCT112" s="45"/>
      <c r="QCU112" s="45"/>
      <c r="QCV112" s="45"/>
      <c r="QCW112" s="45"/>
      <c r="QCX112" s="45"/>
      <c r="QCY112" s="45"/>
      <c r="QCZ112" s="45"/>
      <c r="QDA112" s="45"/>
      <c r="QDB112" s="45"/>
      <c r="QDC112" s="45"/>
      <c r="QDD112" s="45"/>
      <c r="QDE112" s="45"/>
      <c r="QDF112" s="45"/>
      <c r="QDG112" s="45"/>
      <c r="QDH112" s="45"/>
      <c r="QDI112" s="45"/>
      <c r="QDJ112" s="45"/>
      <c r="QDK112" s="45"/>
      <c r="QDL112" s="45"/>
      <c r="QDM112" s="45"/>
      <c r="QDN112" s="45"/>
      <c r="QDO112" s="45"/>
      <c r="QDP112" s="45"/>
      <c r="QDQ112" s="45"/>
      <c r="QDR112" s="45"/>
      <c r="QDS112" s="45"/>
      <c r="QDT112" s="45"/>
      <c r="QDU112" s="45"/>
      <c r="QDV112" s="45"/>
      <c r="QDW112" s="45"/>
      <c r="QDX112" s="45"/>
      <c r="QDY112" s="45"/>
      <c r="QDZ112" s="45"/>
      <c r="QEA112" s="45"/>
      <c r="QEB112" s="45"/>
      <c r="QEC112" s="45"/>
      <c r="QED112" s="45"/>
      <c r="QEE112" s="45"/>
      <c r="QEF112" s="45"/>
      <c r="QEG112" s="45"/>
      <c r="QEH112" s="45"/>
      <c r="QEI112" s="45"/>
      <c r="QEJ112" s="45"/>
      <c r="QEK112" s="45"/>
      <c r="QEL112" s="45"/>
      <c r="QEM112" s="45"/>
      <c r="QEN112" s="45"/>
      <c r="QEO112" s="45"/>
      <c r="QEP112" s="45"/>
      <c r="QEQ112" s="45"/>
      <c r="QER112" s="45"/>
      <c r="QES112" s="45"/>
      <c r="QET112" s="45"/>
      <c r="QEU112" s="45"/>
      <c r="QEV112" s="45"/>
      <c r="QEW112" s="45"/>
      <c r="QEX112" s="45"/>
      <c r="QEY112" s="45"/>
      <c r="QEZ112" s="45"/>
      <c r="QFA112" s="45"/>
      <c r="QFB112" s="45"/>
      <c r="QFC112" s="45"/>
      <c r="QFD112" s="45"/>
      <c r="QFE112" s="45"/>
      <c r="QFF112" s="45"/>
      <c r="QFG112" s="45"/>
      <c r="QFH112" s="45"/>
      <c r="QFI112" s="45"/>
      <c r="QFJ112" s="45"/>
      <c r="QFK112" s="45"/>
      <c r="QFL112" s="45"/>
      <c r="QFM112" s="45"/>
      <c r="QFN112" s="45"/>
      <c r="QFO112" s="45"/>
      <c r="QFP112" s="45"/>
      <c r="QFQ112" s="45"/>
      <c r="QFR112" s="45"/>
      <c r="QFS112" s="45"/>
      <c r="QFT112" s="45"/>
      <c r="QFU112" s="45"/>
      <c r="QFV112" s="45"/>
      <c r="QFW112" s="45"/>
      <c r="QFX112" s="45"/>
      <c r="QFY112" s="45"/>
      <c r="QFZ112" s="45"/>
      <c r="QGA112" s="45"/>
      <c r="QGB112" s="45"/>
      <c r="QGC112" s="45"/>
      <c r="QGD112" s="45"/>
      <c r="QGE112" s="45"/>
      <c r="QGF112" s="45"/>
      <c r="QGG112" s="45"/>
      <c r="QGH112" s="45"/>
      <c r="QGI112" s="45"/>
      <c r="QGJ112" s="45"/>
      <c r="QGK112" s="45"/>
      <c r="QGL112" s="45"/>
      <c r="QGM112" s="45"/>
      <c r="QGN112" s="45"/>
      <c r="QGO112" s="45"/>
      <c r="QGP112" s="45"/>
      <c r="QGQ112" s="45"/>
      <c r="QGR112" s="45"/>
      <c r="QGS112" s="45"/>
      <c r="QGT112" s="45"/>
      <c r="QGU112" s="45"/>
      <c r="QGV112" s="45"/>
      <c r="QGW112" s="45"/>
      <c r="QGX112" s="45"/>
      <c r="QGY112" s="45"/>
      <c r="QGZ112" s="45"/>
      <c r="QHA112" s="45"/>
      <c r="QHB112" s="45"/>
      <c r="QHC112" s="45"/>
      <c r="QHD112" s="45"/>
      <c r="QHE112" s="45"/>
      <c r="QHF112" s="45"/>
      <c r="QHG112" s="45"/>
      <c r="QHH112" s="45"/>
      <c r="QHI112" s="45"/>
      <c r="QHJ112" s="45"/>
      <c r="QHK112" s="45"/>
      <c r="QHL112" s="45"/>
      <c r="QHM112" s="45"/>
      <c r="QHN112" s="45"/>
      <c r="QHO112" s="45"/>
      <c r="QHP112" s="45"/>
      <c r="QHQ112" s="45"/>
      <c r="QHR112" s="45"/>
      <c r="QHS112" s="45"/>
      <c r="QHT112" s="45"/>
      <c r="QHU112" s="45"/>
      <c r="QHV112" s="45"/>
      <c r="QHW112" s="45"/>
      <c r="QHX112" s="45"/>
      <c r="QHY112" s="45"/>
      <c r="QHZ112" s="45"/>
      <c r="QIA112" s="45"/>
      <c r="QIB112" s="45"/>
      <c r="QIC112" s="45"/>
      <c r="QID112" s="45"/>
      <c r="QIE112" s="45"/>
      <c r="QIF112" s="45"/>
      <c r="QIG112" s="45"/>
      <c r="QIH112" s="45"/>
      <c r="QII112" s="45"/>
      <c r="QIJ112" s="45"/>
      <c r="QIK112" s="45"/>
      <c r="QIL112" s="45"/>
      <c r="QIM112" s="45"/>
      <c r="QIN112" s="45"/>
      <c r="QIO112" s="45"/>
      <c r="QIP112" s="45"/>
      <c r="QIQ112" s="45"/>
      <c r="QIR112" s="45"/>
      <c r="QIS112" s="45"/>
      <c r="QIT112" s="45"/>
      <c r="QIU112" s="45"/>
      <c r="QIV112" s="45"/>
      <c r="QIW112" s="45"/>
      <c r="QIX112" s="45"/>
      <c r="QIY112" s="45"/>
      <c r="QIZ112" s="45"/>
      <c r="QJA112" s="45"/>
      <c r="QJB112" s="45"/>
      <c r="QJC112" s="45"/>
      <c r="QJD112" s="45"/>
      <c r="QJE112" s="45"/>
      <c r="QJF112" s="45"/>
      <c r="QJG112" s="45"/>
      <c r="QJH112" s="45"/>
      <c r="QJI112" s="45"/>
      <c r="QJJ112" s="45"/>
      <c r="QJK112" s="45"/>
      <c r="QJL112" s="45"/>
      <c r="QJM112" s="45"/>
      <c r="QJN112" s="45"/>
      <c r="QJO112" s="45"/>
      <c r="QJP112" s="45"/>
      <c r="QJQ112" s="45"/>
      <c r="QJR112" s="45"/>
      <c r="QJS112" s="45"/>
      <c r="QJT112" s="45"/>
      <c r="QJU112" s="45"/>
      <c r="QJV112" s="45"/>
      <c r="QJW112" s="45"/>
      <c r="QJX112" s="45"/>
      <c r="QJY112" s="45"/>
      <c r="QJZ112" s="45"/>
      <c r="QKA112" s="45"/>
      <c r="QKB112" s="45"/>
      <c r="QKC112" s="45"/>
      <c r="QKD112" s="45"/>
      <c r="QKE112" s="45"/>
      <c r="QKF112" s="45"/>
      <c r="QKG112" s="45"/>
      <c r="QKH112" s="45"/>
      <c r="QKI112" s="45"/>
      <c r="QKJ112" s="45"/>
      <c r="QKK112" s="45"/>
      <c r="QKL112" s="45"/>
      <c r="QKM112" s="45"/>
      <c r="QKN112" s="45"/>
      <c r="QKO112" s="45"/>
      <c r="QKP112" s="45"/>
      <c r="QKQ112" s="45"/>
      <c r="QKR112" s="45"/>
      <c r="QKS112" s="45"/>
      <c r="QKT112" s="45"/>
      <c r="QKU112" s="45"/>
      <c r="QKV112" s="45"/>
      <c r="QKW112" s="45"/>
      <c r="QKX112" s="45"/>
      <c r="QKY112" s="45"/>
      <c r="QKZ112" s="45"/>
      <c r="QLA112" s="45"/>
      <c r="QLB112" s="45"/>
      <c r="QLC112" s="45"/>
      <c r="QLD112" s="45"/>
      <c r="QLE112" s="45"/>
      <c r="QLF112" s="45"/>
      <c r="QLG112" s="45"/>
      <c r="QLH112" s="45"/>
      <c r="QLI112" s="45"/>
      <c r="QLJ112" s="45"/>
      <c r="QLK112" s="45"/>
      <c r="QLL112" s="45"/>
      <c r="QLM112" s="45"/>
      <c r="QLN112" s="45"/>
      <c r="QLO112" s="45"/>
      <c r="QLP112" s="45"/>
      <c r="QLQ112" s="45"/>
      <c r="QLR112" s="45"/>
      <c r="QLS112" s="45"/>
      <c r="QLT112" s="45"/>
      <c r="QLU112" s="45"/>
      <c r="QLV112" s="45"/>
      <c r="QLW112" s="45"/>
      <c r="QLX112" s="45"/>
      <c r="QLY112" s="45"/>
      <c r="QLZ112" s="45"/>
      <c r="QMA112" s="45"/>
      <c r="QMB112" s="45"/>
      <c r="QMC112" s="45"/>
      <c r="QMD112" s="45"/>
      <c r="QME112" s="45"/>
      <c r="QMF112" s="45"/>
      <c r="QMG112" s="45"/>
      <c r="QMH112" s="45"/>
      <c r="QMI112" s="45"/>
      <c r="QMJ112" s="45"/>
      <c r="QMK112" s="45"/>
      <c r="QML112" s="45"/>
      <c r="QMM112" s="45"/>
      <c r="QMN112" s="45"/>
      <c r="QMO112" s="45"/>
      <c r="QMP112" s="45"/>
      <c r="QMQ112" s="45"/>
      <c r="QMR112" s="45"/>
      <c r="QMS112" s="45"/>
      <c r="QMT112" s="45"/>
      <c r="QMU112" s="45"/>
      <c r="QMV112" s="45"/>
      <c r="QMW112" s="45"/>
      <c r="QMX112" s="45"/>
      <c r="QMY112" s="45"/>
      <c r="QMZ112" s="45"/>
      <c r="QNA112" s="45"/>
      <c r="QNB112" s="45"/>
      <c r="QNC112" s="45"/>
      <c r="QND112" s="45"/>
      <c r="QNE112" s="45"/>
      <c r="QNF112" s="45"/>
      <c r="QNG112" s="45"/>
      <c r="QNH112" s="45"/>
      <c r="QNI112" s="45"/>
      <c r="QNJ112" s="45"/>
      <c r="QNK112" s="45"/>
      <c r="QNL112" s="45"/>
      <c r="QNM112" s="45"/>
      <c r="QNN112" s="45"/>
      <c r="QNO112" s="45"/>
      <c r="QNP112" s="45"/>
      <c r="QNQ112" s="45"/>
      <c r="QNR112" s="45"/>
      <c r="QNS112" s="45"/>
      <c r="QNT112" s="45"/>
      <c r="QNU112" s="45"/>
      <c r="QNV112" s="45"/>
      <c r="QNW112" s="45"/>
      <c r="QNX112" s="45"/>
      <c r="QNY112" s="45"/>
      <c r="QNZ112" s="45"/>
      <c r="QOA112" s="45"/>
      <c r="QOB112" s="45"/>
      <c r="QOC112" s="45"/>
      <c r="QOD112" s="45"/>
      <c r="QOE112" s="45"/>
      <c r="QOF112" s="45"/>
      <c r="QOG112" s="45"/>
      <c r="QOH112" s="45"/>
      <c r="QOI112" s="45"/>
      <c r="QOJ112" s="45"/>
      <c r="QOK112" s="45"/>
      <c r="QOL112" s="45"/>
      <c r="QOM112" s="45"/>
      <c r="QON112" s="45"/>
      <c r="QOO112" s="45"/>
      <c r="QOP112" s="45"/>
      <c r="QOQ112" s="45"/>
      <c r="QOR112" s="45"/>
      <c r="QOS112" s="45"/>
      <c r="QOT112" s="45"/>
      <c r="QOU112" s="45"/>
      <c r="QOV112" s="45"/>
      <c r="QOW112" s="45"/>
      <c r="QOX112" s="45"/>
      <c r="QOY112" s="45"/>
      <c r="QOZ112" s="45"/>
      <c r="QPA112" s="45"/>
      <c r="QPB112" s="45"/>
      <c r="QPC112" s="45"/>
      <c r="QPD112" s="45"/>
      <c r="QPE112" s="45"/>
      <c r="QPF112" s="45"/>
      <c r="QPG112" s="45"/>
      <c r="QPH112" s="45"/>
      <c r="QPI112" s="45"/>
      <c r="QPJ112" s="45"/>
      <c r="QPK112" s="45"/>
      <c r="QPL112" s="45"/>
      <c r="QPM112" s="45"/>
      <c r="QPN112" s="45"/>
      <c r="QPO112" s="45"/>
      <c r="QPP112" s="45"/>
      <c r="QPQ112" s="45"/>
      <c r="QPR112" s="45"/>
      <c r="QPS112" s="45"/>
      <c r="QPT112" s="45"/>
      <c r="QPU112" s="45"/>
      <c r="QPV112" s="45"/>
      <c r="QPW112" s="45"/>
      <c r="QPX112" s="45"/>
      <c r="QPY112" s="45"/>
      <c r="QPZ112" s="45"/>
      <c r="QQA112" s="45"/>
      <c r="QQB112" s="45"/>
      <c r="QQC112" s="45"/>
      <c r="QQD112" s="45"/>
      <c r="QQE112" s="45"/>
      <c r="QQF112" s="45"/>
      <c r="QQG112" s="45"/>
      <c r="QQH112" s="45"/>
      <c r="QQI112" s="45"/>
      <c r="QQJ112" s="45"/>
      <c r="QQK112" s="45"/>
      <c r="QQL112" s="45"/>
      <c r="QQM112" s="45"/>
      <c r="QQN112" s="45"/>
      <c r="QQO112" s="45"/>
      <c r="QQP112" s="45"/>
      <c r="QQQ112" s="45"/>
      <c r="QQR112" s="45"/>
      <c r="QQS112" s="45"/>
      <c r="QQT112" s="45"/>
      <c r="QQU112" s="45"/>
      <c r="QQV112" s="45"/>
      <c r="QQW112" s="45"/>
      <c r="QQX112" s="45"/>
      <c r="QQY112" s="45"/>
      <c r="QQZ112" s="45"/>
      <c r="QRA112" s="45"/>
      <c r="QRB112" s="45"/>
      <c r="QRC112" s="45"/>
      <c r="QRD112" s="45"/>
      <c r="QRE112" s="45"/>
      <c r="QRF112" s="45"/>
      <c r="QRG112" s="45"/>
      <c r="QRH112" s="45"/>
      <c r="QRI112" s="45"/>
      <c r="QRJ112" s="45"/>
      <c r="QRK112" s="45"/>
      <c r="QRL112" s="45"/>
      <c r="QRM112" s="45"/>
      <c r="QRN112" s="45"/>
      <c r="QRO112" s="45"/>
      <c r="QRP112" s="45"/>
      <c r="QRQ112" s="45"/>
      <c r="QRR112" s="45"/>
      <c r="QRS112" s="45"/>
      <c r="QRT112" s="45"/>
      <c r="QRU112" s="45"/>
      <c r="QRV112" s="45"/>
      <c r="QRW112" s="45"/>
      <c r="QRX112" s="45"/>
      <c r="QRY112" s="45"/>
      <c r="QRZ112" s="45"/>
      <c r="QSA112" s="45"/>
      <c r="QSB112" s="45"/>
      <c r="QSC112" s="45"/>
      <c r="QSD112" s="45"/>
      <c r="QSE112" s="45"/>
      <c r="QSF112" s="45"/>
      <c r="QSG112" s="45"/>
      <c r="QSH112" s="45"/>
      <c r="QSI112" s="45"/>
      <c r="QSJ112" s="45"/>
      <c r="QSK112" s="45"/>
      <c r="QSL112" s="45"/>
      <c r="QSM112" s="45"/>
      <c r="QSN112" s="45"/>
      <c r="QSO112" s="45"/>
      <c r="QSP112" s="45"/>
      <c r="QSQ112" s="45"/>
      <c r="QSR112" s="45"/>
      <c r="QSS112" s="45"/>
      <c r="QST112" s="45"/>
      <c r="QSU112" s="45"/>
      <c r="QSV112" s="45"/>
      <c r="QSW112" s="45"/>
      <c r="QSX112" s="45"/>
      <c r="QSY112" s="45"/>
      <c r="QSZ112" s="45"/>
      <c r="QTA112" s="45"/>
      <c r="QTB112" s="45"/>
      <c r="QTC112" s="45"/>
      <c r="QTD112" s="45"/>
      <c r="QTE112" s="45"/>
      <c r="QTF112" s="45"/>
      <c r="QTG112" s="45"/>
      <c r="QTH112" s="45"/>
      <c r="QTI112" s="45"/>
      <c r="QTJ112" s="45"/>
      <c r="QTK112" s="45"/>
      <c r="QTL112" s="45"/>
      <c r="QTM112" s="45"/>
      <c r="QTN112" s="45"/>
      <c r="QTO112" s="45"/>
      <c r="QTP112" s="45"/>
      <c r="QTQ112" s="45"/>
      <c r="QTR112" s="45"/>
      <c r="QTS112" s="45"/>
      <c r="QTT112" s="45"/>
      <c r="QTU112" s="45"/>
      <c r="QTV112" s="45"/>
      <c r="QTW112" s="45"/>
      <c r="QTX112" s="45"/>
      <c r="QTY112" s="45"/>
      <c r="QTZ112" s="45"/>
      <c r="QUA112" s="45"/>
      <c r="QUB112" s="45"/>
      <c r="QUC112" s="45"/>
      <c r="QUD112" s="45"/>
      <c r="QUE112" s="45"/>
      <c r="QUF112" s="45"/>
      <c r="QUG112" s="45"/>
      <c r="QUH112" s="45"/>
      <c r="QUI112" s="45"/>
      <c r="QUJ112" s="45"/>
      <c r="QUK112" s="45"/>
      <c r="QUL112" s="45"/>
      <c r="QUM112" s="45"/>
      <c r="QUN112" s="45"/>
      <c r="QUO112" s="45"/>
      <c r="QUP112" s="45"/>
      <c r="QUQ112" s="45"/>
      <c r="QUR112" s="45"/>
      <c r="QUS112" s="45"/>
      <c r="QUT112" s="45"/>
      <c r="QUU112" s="45"/>
      <c r="QUV112" s="45"/>
      <c r="QUW112" s="45"/>
      <c r="QUX112" s="45"/>
      <c r="QUY112" s="45"/>
      <c r="QUZ112" s="45"/>
      <c r="QVA112" s="45"/>
      <c r="QVB112" s="45"/>
      <c r="QVC112" s="45"/>
      <c r="QVD112" s="45"/>
      <c r="QVE112" s="45"/>
      <c r="QVF112" s="45"/>
      <c r="QVG112" s="45"/>
      <c r="QVH112" s="45"/>
      <c r="QVI112" s="45"/>
      <c r="QVJ112" s="45"/>
      <c r="QVK112" s="45"/>
      <c r="QVL112" s="45"/>
      <c r="QVM112" s="45"/>
      <c r="QVN112" s="45"/>
      <c r="QVO112" s="45"/>
      <c r="QVP112" s="45"/>
      <c r="QVQ112" s="45"/>
      <c r="QVR112" s="45"/>
      <c r="QVS112" s="45"/>
      <c r="QVT112" s="45"/>
      <c r="QVU112" s="45"/>
      <c r="QVV112" s="45"/>
      <c r="QVW112" s="45"/>
      <c r="QVX112" s="45"/>
      <c r="QVY112" s="45"/>
      <c r="QVZ112" s="45"/>
      <c r="QWA112" s="45"/>
      <c r="QWB112" s="45"/>
      <c r="QWC112" s="45"/>
      <c r="QWD112" s="45"/>
      <c r="QWE112" s="45"/>
      <c r="QWF112" s="45"/>
      <c r="QWG112" s="45"/>
      <c r="QWH112" s="45"/>
      <c r="QWI112" s="45"/>
      <c r="QWJ112" s="45"/>
      <c r="QWK112" s="45"/>
      <c r="QWL112" s="45"/>
      <c r="QWM112" s="45"/>
      <c r="QWN112" s="45"/>
      <c r="QWO112" s="45"/>
      <c r="QWP112" s="45"/>
      <c r="QWQ112" s="45"/>
      <c r="QWR112" s="45"/>
      <c r="QWS112" s="45"/>
      <c r="QWT112" s="45"/>
      <c r="QWU112" s="45"/>
      <c r="QWV112" s="45"/>
      <c r="QWW112" s="45"/>
      <c r="QWX112" s="45"/>
      <c r="QWY112" s="45"/>
      <c r="QWZ112" s="45"/>
      <c r="QXA112" s="45"/>
      <c r="QXB112" s="45"/>
      <c r="QXC112" s="45"/>
      <c r="QXD112" s="45"/>
      <c r="QXE112" s="45"/>
      <c r="QXF112" s="45"/>
      <c r="QXG112" s="45"/>
      <c r="QXH112" s="45"/>
      <c r="QXI112" s="45"/>
      <c r="QXJ112" s="45"/>
      <c r="QXK112" s="45"/>
      <c r="QXL112" s="45"/>
      <c r="QXM112" s="45"/>
      <c r="QXN112" s="45"/>
      <c r="QXO112" s="45"/>
      <c r="QXP112" s="45"/>
      <c r="QXQ112" s="45"/>
      <c r="QXR112" s="45"/>
      <c r="QXS112" s="45"/>
      <c r="QXT112" s="45"/>
      <c r="QXU112" s="45"/>
      <c r="QXV112" s="45"/>
      <c r="QXW112" s="45"/>
      <c r="QXX112" s="45"/>
      <c r="QXY112" s="45"/>
      <c r="QXZ112" s="45"/>
      <c r="QYA112" s="45"/>
      <c r="QYB112" s="45"/>
      <c r="QYC112" s="45"/>
      <c r="QYD112" s="45"/>
      <c r="QYE112" s="45"/>
      <c r="QYF112" s="45"/>
      <c r="QYG112" s="45"/>
      <c r="QYH112" s="45"/>
      <c r="QYI112" s="45"/>
      <c r="QYJ112" s="45"/>
      <c r="QYK112" s="45"/>
      <c r="QYL112" s="45"/>
      <c r="QYM112" s="45"/>
      <c r="QYN112" s="45"/>
      <c r="QYO112" s="45"/>
      <c r="QYP112" s="45"/>
      <c r="QYQ112" s="45"/>
      <c r="QYR112" s="45"/>
      <c r="QYS112" s="45"/>
      <c r="QYT112" s="45"/>
      <c r="QYU112" s="45"/>
      <c r="QYV112" s="45"/>
      <c r="QYW112" s="45"/>
      <c r="QYX112" s="45"/>
      <c r="QYY112" s="45"/>
      <c r="QYZ112" s="45"/>
      <c r="QZA112" s="45"/>
      <c r="QZB112" s="45"/>
      <c r="QZC112" s="45"/>
      <c r="QZD112" s="45"/>
      <c r="QZE112" s="45"/>
      <c r="QZF112" s="45"/>
      <c r="QZG112" s="45"/>
      <c r="QZH112" s="45"/>
      <c r="QZI112" s="45"/>
      <c r="QZJ112" s="45"/>
      <c r="QZK112" s="45"/>
      <c r="QZL112" s="45"/>
      <c r="QZM112" s="45"/>
      <c r="QZN112" s="45"/>
      <c r="QZO112" s="45"/>
      <c r="QZP112" s="45"/>
      <c r="QZQ112" s="45"/>
      <c r="QZR112" s="45"/>
      <c r="QZS112" s="45"/>
      <c r="QZT112" s="45"/>
      <c r="QZU112" s="45"/>
      <c r="QZV112" s="45"/>
      <c r="QZW112" s="45"/>
      <c r="QZX112" s="45"/>
      <c r="QZY112" s="45"/>
      <c r="QZZ112" s="45"/>
      <c r="RAA112" s="45"/>
      <c r="RAB112" s="45"/>
      <c r="RAC112" s="45"/>
      <c r="RAD112" s="45"/>
      <c r="RAE112" s="45"/>
      <c r="RAF112" s="45"/>
      <c r="RAG112" s="45"/>
      <c r="RAH112" s="45"/>
      <c r="RAI112" s="45"/>
      <c r="RAJ112" s="45"/>
      <c r="RAK112" s="45"/>
      <c r="RAL112" s="45"/>
      <c r="RAM112" s="45"/>
      <c r="RAN112" s="45"/>
      <c r="RAO112" s="45"/>
      <c r="RAP112" s="45"/>
      <c r="RAQ112" s="45"/>
      <c r="RAR112" s="45"/>
      <c r="RAS112" s="45"/>
      <c r="RAT112" s="45"/>
      <c r="RAU112" s="45"/>
      <c r="RAV112" s="45"/>
      <c r="RAW112" s="45"/>
      <c r="RAX112" s="45"/>
      <c r="RAY112" s="45"/>
      <c r="RAZ112" s="45"/>
      <c r="RBA112" s="45"/>
      <c r="RBB112" s="45"/>
      <c r="RBC112" s="45"/>
      <c r="RBD112" s="45"/>
      <c r="RBE112" s="45"/>
      <c r="RBF112" s="45"/>
      <c r="RBG112" s="45"/>
      <c r="RBH112" s="45"/>
      <c r="RBI112" s="45"/>
      <c r="RBJ112" s="45"/>
      <c r="RBK112" s="45"/>
      <c r="RBL112" s="45"/>
      <c r="RBM112" s="45"/>
      <c r="RBN112" s="45"/>
      <c r="RBO112" s="45"/>
      <c r="RBP112" s="45"/>
      <c r="RBQ112" s="45"/>
      <c r="RBR112" s="45"/>
      <c r="RBS112" s="45"/>
      <c r="RBT112" s="45"/>
      <c r="RBU112" s="45"/>
      <c r="RBV112" s="45"/>
      <c r="RBW112" s="45"/>
      <c r="RBX112" s="45"/>
      <c r="RBY112" s="45"/>
      <c r="RBZ112" s="45"/>
      <c r="RCA112" s="45"/>
      <c r="RCB112" s="45"/>
      <c r="RCC112" s="45"/>
      <c r="RCD112" s="45"/>
      <c r="RCE112" s="45"/>
      <c r="RCF112" s="45"/>
      <c r="RCG112" s="45"/>
      <c r="RCH112" s="45"/>
      <c r="RCI112" s="45"/>
      <c r="RCJ112" s="45"/>
      <c r="RCK112" s="45"/>
      <c r="RCL112" s="45"/>
      <c r="RCM112" s="45"/>
      <c r="RCN112" s="45"/>
      <c r="RCO112" s="45"/>
      <c r="RCP112" s="45"/>
      <c r="RCQ112" s="45"/>
      <c r="RCR112" s="45"/>
      <c r="RCS112" s="45"/>
      <c r="RCT112" s="45"/>
      <c r="RCU112" s="45"/>
      <c r="RCV112" s="45"/>
      <c r="RCW112" s="45"/>
      <c r="RCX112" s="45"/>
      <c r="RCY112" s="45"/>
      <c r="RCZ112" s="45"/>
      <c r="RDA112" s="45"/>
      <c r="RDB112" s="45"/>
      <c r="RDC112" s="45"/>
      <c r="RDD112" s="45"/>
      <c r="RDE112" s="45"/>
      <c r="RDF112" s="45"/>
      <c r="RDG112" s="45"/>
      <c r="RDH112" s="45"/>
      <c r="RDI112" s="45"/>
      <c r="RDJ112" s="45"/>
      <c r="RDK112" s="45"/>
      <c r="RDL112" s="45"/>
      <c r="RDM112" s="45"/>
      <c r="RDN112" s="45"/>
      <c r="RDO112" s="45"/>
      <c r="RDP112" s="45"/>
      <c r="RDQ112" s="45"/>
      <c r="RDR112" s="45"/>
      <c r="RDS112" s="45"/>
      <c r="RDT112" s="45"/>
      <c r="RDU112" s="45"/>
      <c r="RDV112" s="45"/>
      <c r="RDW112" s="45"/>
      <c r="RDX112" s="45"/>
      <c r="RDY112" s="45"/>
      <c r="RDZ112" s="45"/>
      <c r="REA112" s="45"/>
      <c r="REB112" s="45"/>
      <c r="REC112" s="45"/>
      <c r="RED112" s="45"/>
      <c r="REE112" s="45"/>
      <c r="REF112" s="45"/>
      <c r="REG112" s="45"/>
      <c r="REH112" s="45"/>
      <c r="REI112" s="45"/>
      <c r="REJ112" s="45"/>
      <c r="REK112" s="45"/>
      <c r="REL112" s="45"/>
      <c r="REM112" s="45"/>
      <c r="REN112" s="45"/>
      <c r="REO112" s="45"/>
      <c r="REP112" s="45"/>
      <c r="REQ112" s="45"/>
      <c r="RER112" s="45"/>
      <c r="RES112" s="45"/>
      <c r="RET112" s="45"/>
      <c r="REU112" s="45"/>
      <c r="REV112" s="45"/>
      <c r="REW112" s="45"/>
      <c r="REX112" s="45"/>
      <c r="REY112" s="45"/>
      <c r="REZ112" s="45"/>
      <c r="RFA112" s="45"/>
      <c r="RFB112" s="45"/>
      <c r="RFC112" s="45"/>
      <c r="RFD112" s="45"/>
      <c r="RFE112" s="45"/>
      <c r="RFF112" s="45"/>
      <c r="RFG112" s="45"/>
      <c r="RFH112" s="45"/>
      <c r="RFI112" s="45"/>
      <c r="RFJ112" s="45"/>
      <c r="RFK112" s="45"/>
      <c r="RFL112" s="45"/>
      <c r="RFM112" s="45"/>
      <c r="RFN112" s="45"/>
      <c r="RFO112" s="45"/>
      <c r="RFP112" s="45"/>
      <c r="RFQ112" s="45"/>
      <c r="RFR112" s="45"/>
      <c r="RFS112" s="45"/>
      <c r="RFT112" s="45"/>
      <c r="RFU112" s="45"/>
      <c r="RFV112" s="45"/>
      <c r="RFW112" s="45"/>
      <c r="RFX112" s="45"/>
      <c r="RFY112" s="45"/>
      <c r="RFZ112" s="45"/>
      <c r="RGA112" s="45"/>
      <c r="RGB112" s="45"/>
      <c r="RGC112" s="45"/>
      <c r="RGD112" s="45"/>
      <c r="RGE112" s="45"/>
      <c r="RGF112" s="45"/>
      <c r="RGG112" s="45"/>
      <c r="RGH112" s="45"/>
      <c r="RGI112" s="45"/>
      <c r="RGJ112" s="45"/>
      <c r="RGK112" s="45"/>
      <c r="RGL112" s="45"/>
      <c r="RGM112" s="45"/>
      <c r="RGN112" s="45"/>
      <c r="RGO112" s="45"/>
      <c r="RGP112" s="45"/>
      <c r="RGQ112" s="45"/>
      <c r="RGR112" s="45"/>
      <c r="RGS112" s="45"/>
      <c r="RGT112" s="45"/>
      <c r="RGU112" s="45"/>
      <c r="RGV112" s="45"/>
      <c r="RGW112" s="45"/>
      <c r="RGX112" s="45"/>
      <c r="RGY112" s="45"/>
      <c r="RGZ112" s="45"/>
      <c r="RHA112" s="45"/>
      <c r="RHB112" s="45"/>
      <c r="RHC112" s="45"/>
      <c r="RHD112" s="45"/>
      <c r="RHE112" s="45"/>
      <c r="RHF112" s="45"/>
      <c r="RHG112" s="45"/>
      <c r="RHH112" s="45"/>
      <c r="RHI112" s="45"/>
      <c r="RHJ112" s="45"/>
      <c r="RHK112" s="45"/>
      <c r="RHL112" s="45"/>
      <c r="RHM112" s="45"/>
      <c r="RHN112" s="45"/>
      <c r="RHO112" s="45"/>
      <c r="RHP112" s="45"/>
      <c r="RHQ112" s="45"/>
      <c r="RHR112" s="45"/>
      <c r="RHS112" s="45"/>
      <c r="RHT112" s="45"/>
      <c r="RHU112" s="45"/>
      <c r="RHV112" s="45"/>
      <c r="RHW112" s="45"/>
      <c r="RHX112" s="45"/>
      <c r="RHY112" s="45"/>
      <c r="RHZ112" s="45"/>
      <c r="RIA112" s="45"/>
      <c r="RIB112" s="45"/>
      <c r="RIC112" s="45"/>
      <c r="RID112" s="45"/>
      <c r="RIE112" s="45"/>
      <c r="RIF112" s="45"/>
      <c r="RIG112" s="45"/>
      <c r="RIH112" s="45"/>
      <c r="RII112" s="45"/>
      <c r="RIJ112" s="45"/>
      <c r="RIK112" s="45"/>
      <c r="RIL112" s="45"/>
      <c r="RIM112" s="45"/>
      <c r="RIN112" s="45"/>
      <c r="RIO112" s="45"/>
      <c r="RIP112" s="45"/>
      <c r="RIQ112" s="45"/>
      <c r="RIR112" s="45"/>
      <c r="RIS112" s="45"/>
      <c r="RIT112" s="45"/>
      <c r="RIU112" s="45"/>
      <c r="RIV112" s="45"/>
      <c r="RIW112" s="45"/>
      <c r="RIX112" s="45"/>
      <c r="RIY112" s="45"/>
      <c r="RIZ112" s="45"/>
      <c r="RJA112" s="45"/>
      <c r="RJB112" s="45"/>
      <c r="RJC112" s="45"/>
      <c r="RJD112" s="45"/>
      <c r="RJE112" s="45"/>
      <c r="RJF112" s="45"/>
      <c r="RJG112" s="45"/>
      <c r="RJH112" s="45"/>
      <c r="RJI112" s="45"/>
      <c r="RJJ112" s="45"/>
      <c r="RJK112" s="45"/>
      <c r="RJL112" s="45"/>
      <c r="RJM112" s="45"/>
      <c r="RJN112" s="45"/>
      <c r="RJO112" s="45"/>
      <c r="RJP112" s="45"/>
      <c r="RJQ112" s="45"/>
      <c r="RJR112" s="45"/>
      <c r="RJS112" s="45"/>
      <c r="RJT112" s="45"/>
      <c r="RJU112" s="45"/>
      <c r="RJV112" s="45"/>
      <c r="RJW112" s="45"/>
      <c r="RJX112" s="45"/>
      <c r="RJY112" s="45"/>
      <c r="RJZ112" s="45"/>
      <c r="RKA112" s="45"/>
      <c r="RKB112" s="45"/>
      <c r="RKC112" s="45"/>
      <c r="RKD112" s="45"/>
      <c r="RKE112" s="45"/>
      <c r="RKF112" s="45"/>
      <c r="RKG112" s="45"/>
      <c r="RKH112" s="45"/>
      <c r="RKI112" s="45"/>
      <c r="RKJ112" s="45"/>
      <c r="RKK112" s="45"/>
      <c r="RKL112" s="45"/>
      <c r="RKM112" s="45"/>
      <c r="RKN112" s="45"/>
      <c r="RKO112" s="45"/>
      <c r="RKP112" s="45"/>
      <c r="RKQ112" s="45"/>
      <c r="RKR112" s="45"/>
      <c r="RKS112" s="45"/>
      <c r="RKT112" s="45"/>
      <c r="RKU112" s="45"/>
      <c r="RKV112" s="45"/>
      <c r="RKW112" s="45"/>
      <c r="RKX112" s="45"/>
      <c r="RKY112" s="45"/>
      <c r="RKZ112" s="45"/>
      <c r="RLA112" s="45"/>
      <c r="RLB112" s="45"/>
      <c r="RLC112" s="45"/>
      <c r="RLD112" s="45"/>
      <c r="RLE112" s="45"/>
      <c r="RLF112" s="45"/>
      <c r="RLG112" s="45"/>
      <c r="RLH112" s="45"/>
      <c r="RLI112" s="45"/>
      <c r="RLJ112" s="45"/>
      <c r="RLK112" s="45"/>
      <c r="RLL112" s="45"/>
      <c r="RLM112" s="45"/>
      <c r="RLN112" s="45"/>
      <c r="RLO112" s="45"/>
      <c r="RLP112" s="45"/>
      <c r="RLQ112" s="45"/>
      <c r="RLR112" s="45"/>
      <c r="RLS112" s="45"/>
      <c r="RLT112" s="45"/>
      <c r="RLU112" s="45"/>
      <c r="RLV112" s="45"/>
      <c r="RLW112" s="45"/>
      <c r="RLX112" s="45"/>
      <c r="RLY112" s="45"/>
      <c r="RLZ112" s="45"/>
      <c r="RMA112" s="45"/>
      <c r="RMB112" s="45"/>
      <c r="RMC112" s="45"/>
      <c r="RMD112" s="45"/>
      <c r="RME112" s="45"/>
      <c r="RMF112" s="45"/>
      <c r="RMG112" s="45"/>
      <c r="RMH112" s="45"/>
      <c r="RMI112" s="45"/>
      <c r="RMJ112" s="45"/>
      <c r="RMK112" s="45"/>
      <c r="RML112" s="45"/>
      <c r="RMM112" s="45"/>
      <c r="RMN112" s="45"/>
      <c r="RMO112" s="45"/>
      <c r="RMP112" s="45"/>
      <c r="RMQ112" s="45"/>
      <c r="RMR112" s="45"/>
      <c r="RMS112" s="45"/>
      <c r="RMT112" s="45"/>
      <c r="RMU112" s="45"/>
      <c r="RMV112" s="45"/>
      <c r="RMW112" s="45"/>
      <c r="RMX112" s="45"/>
      <c r="RMY112" s="45"/>
      <c r="RMZ112" s="45"/>
      <c r="RNA112" s="45"/>
      <c r="RNB112" s="45"/>
      <c r="RNC112" s="45"/>
      <c r="RND112" s="45"/>
      <c r="RNE112" s="45"/>
      <c r="RNF112" s="45"/>
      <c r="RNG112" s="45"/>
      <c r="RNH112" s="45"/>
      <c r="RNI112" s="45"/>
      <c r="RNJ112" s="45"/>
      <c r="RNK112" s="45"/>
      <c r="RNL112" s="45"/>
      <c r="RNM112" s="45"/>
      <c r="RNN112" s="45"/>
      <c r="RNO112" s="45"/>
      <c r="RNP112" s="45"/>
      <c r="RNQ112" s="45"/>
      <c r="RNR112" s="45"/>
      <c r="RNS112" s="45"/>
      <c r="RNT112" s="45"/>
      <c r="RNU112" s="45"/>
      <c r="RNV112" s="45"/>
      <c r="RNW112" s="45"/>
      <c r="RNX112" s="45"/>
      <c r="RNY112" s="45"/>
      <c r="RNZ112" s="45"/>
      <c r="ROA112" s="45"/>
      <c r="ROB112" s="45"/>
      <c r="ROC112" s="45"/>
      <c r="ROD112" s="45"/>
      <c r="ROE112" s="45"/>
      <c r="ROF112" s="45"/>
      <c r="ROG112" s="45"/>
      <c r="ROH112" s="45"/>
      <c r="ROI112" s="45"/>
      <c r="ROJ112" s="45"/>
      <c r="ROK112" s="45"/>
      <c r="ROL112" s="45"/>
      <c r="ROM112" s="45"/>
      <c r="RON112" s="45"/>
      <c r="ROO112" s="45"/>
      <c r="ROP112" s="45"/>
      <c r="ROQ112" s="45"/>
      <c r="ROR112" s="45"/>
      <c r="ROS112" s="45"/>
      <c r="ROT112" s="45"/>
      <c r="ROU112" s="45"/>
      <c r="ROV112" s="45"/>
      <c r="ROW112" s="45"/>
      <c r="ROX112" s="45"/>
      <c r="ROY112" s="45"/>
      <c r="ROZ112" s="45"/>
      <c r="RPA112" s="45"/>
      <c r="RPB112" s="45"/>
      <c r="RPC112" s="45"/>
      <c r="RPD112" s="45"/>
      <c r="RPE112" s="45"/>
      <c r="RPF112" s="45"/>
      <c r="RPG112" s="45"/>
      <c r="RPH112" s="45"/>
      <c r="RPI112" s="45"/>
      <c r="RPJ112" s="45"/>
      <c r="RPK112" s="45"/>
      <c r="RPL112" s="45"/>
      <c r="RPM112" s="45"/>
      <c r="RPN112" s="45"/>
      <c r="RPO112" s="45"/>
      <c r="RPP112" s="45"/>
      <c r="RPQ112" s="45"/>
      <c r="RPR112" s="45"/>
      <c r="RPS112" s="45"/>
      <c r="RPT112" s="45"/>
      <c r="RPU112" s="45"/>
      <c r="RPV112" s="45"/>
      <c r="RPW112" s="45"/>
      <c r="RPX112" s="45"/>
      <c r="RPY112" s="45"/>
      <c r="RPZ112" s="45"/>
      <c r="RQA112" s="45"/>
      <c r="RQB112" s="45"/>
      <c r="RQC112" s="45"/>
      <c r="RQD112" s="45"/>
      <c r="RQE112" s="45"/>
      <c r="RQF112" s="45"/>
      <c r="RQG112" s="45"/>
      <c r="RQH112" s="45"/>
      <c r="RQI112" s="45"/>
      <c r="RQJ112" s="45"/>
      <c r="RQK112" s="45"/>
      <c r="RQL112" s="45"/>
      <c r="RQM112" s="45"/>
      <c r="RQN112" s="45"/>
      <c r="RQO112" s="45"/>
      <c r="RQP112" s="45"/>
      <c r="RQQ112" s="45"/>
      <c r="RQR112" s="45"/>
      <c r="RQS112" s="45"/>
      <c r="RQT112" s="45"/>
      <c r="RQU112" s="45"/>
      <c r="RQV112" s="45"/>
      <c r="RQW112" s="45"/>
      <c r="RQX112" s="45"/>
      <c r="RQY112" s="45"/>
      <c r="RQZ112" s="45"/>
      <c r="RRA112" s="45"/>
      <c r="RRB112" s="45"/>
      <c r="RRC112" s="45"/>
      <c r="RRD112" s="45"/>
      <c r="RRE112" s="45"/>
      <c r="RRF112" s="45"/>
      <c r="RRG112" s="45"/>
      <c r="RRH112" s="45"/>
      <c r="RRI112" s="45"/>
      <c r="RRJ112" s="45"/>
      <c r="RRK112" s="45"/>
      <c r="RRL112" s="45"/>
      <c r="RRM112" s="45"/>
      <c r="RRN112" s="45"/>
      <c r="RRO112" s="45"/>
      <c r="RRP112" s="45"/>
      <c r="RRQ112" s="45"/>
      <c r="RRR112" s="45"/>
      <c r="RRS112" s="45"/>
      <c r="RRT112" s="45"/>
      <c r="RRU112" s="45"/>
      <c r="RRV112" s="45"/>
      <c r="RRW112" s="45"/>
      <c r="RRX112" s="45"/>
      <c r="RRY112" s="45"/>
      <c r="RRZ112" s="45"/>
      <c r="RSA112" s="45"/>
      <c r="RSB112" s="45"/>
      <c r="RSC112" s="45"/>
      <c r="RSD112" s="45"/>
      <c r="RSE112" s="45"/>
      <c r="RSF112" s="45"/>
      <c r="RSG112" s="45"/>
      <c r="RSH112" s="45"/>
      <c r="RSI112" s="45"/>
      <c r="RSJ112" s="45"/>
      <c r="RSK112" s="45"/>
      <c r="RSL112" s="45"/>
      <c r="RSM112" s="45"/>
      <c r="RSN112" s="45"/>
      <c r="RSO112" s="45"/>
      <c r="RSP112" s="45"/>
      <c r="RSQ112" s="45"/>
      <c r="RSR112" s="45"/>
      <c r="RSS112" s="45"/>
      <c r="RST112" s="45"/>
      <c r="RSU112" s="45"/>
      <c r="RSV112" s="45"/>
      <c r="RSW112" s="45"/>
      <c r="RSX112" s="45"/>
      <c r="RSY112" s="45"/>
      <c r="RSZ112" s="45"/>
      <c r="RTA112" s="45"/>
      <c r="RTB112" s="45"/>
      <c r="RTC112" s="45"/>
      <c r="RTD112" s="45"/>
      <c r="RTE112" s="45"/>
      <c r="RTF112" s="45"/>
      <c r="RTG112" s="45"/>
      <c r="RTH112" s="45"/>
      <c r="RTI112" s="45"/>
      <c r="RTJ112" s="45"/>
      <c r="RTK112" s="45"/>
      <c r="RTL112" s="45"/>
      <c r="RTM112" s="45"/>
      <c r="RTN112" s="45"/>
      <c r="RTO112" s="45"/>
      <c r="RTP112" s="45"/>
      <c r="RTQ112" s="45"/>
      <c r="RTR112" s="45"/>
      <c r="RTS112" s="45"/>
      <c r="RTT112" s="45"/>
      <c r="RTU112" s="45"/>
      <c r="RTV112" s="45"/>
      <c r="RTW112" s="45"/>
      <c r="RTX112" s="45"/>
      <c r="RTY112" s="45"/>
      <c r="RTZ112" s="45"/>
      <c r="RUA112" s="45"/>
      <c r="RUB112" s="45"/>
      <c r="RUC112" s="45"/>
      <c r="RUD112" s="45"/>
      <c r="RUE112" s="45"/>
      <c r="RUF112" s="45"/>
      <c r="RUG112" s="45"/>
      <c r="RUH112" s="45"/>
      <c r="RUI112" s="45"/>
      <c r="RUJ112" s="45"/>
      <c r="RUK112" s="45"/>
      <c r="RUL112" s="45"/>
      <c r="RUM112" s="45"/>
      <c r="RUN112" s="45"/>
      <c r="RUO112" s="45"/>
      <c r="RUP112" s="45"/>
      <c r="RUQ112" s="45"/>
      <c r="RUR112" s="45"/>
      <c r="RUS112" s="45"/>
      <c r="RUT112" s="45"/>
      <c r="RUU112" s="45"/>
      <c r="RUV112" s="45"/>
      <c r="RUW112" s="45"/>
      <c r="RUX112" s="45"/>
      <c r="RUY112" s="45"/>
      <c r="RUZ112" s="45"/>
      <c r="RVA112" s="45"/>
      <c r="RVB112" s="45"/>
      <c r="RVC112" s="45"/>
      <c r="RVD112" s="45"/>
      <c r="RVE112" s="45"/>
      <c r="RVF112" s="45"/>
      <c r="RVG112" s="45"/>
      <c r="RVH112" s="45"/>
      <c r="RVI112" s="45"/>
      <c r="RVJ112" s="45"/>
      <c r="RVK112" s="45"/>
      <c r="RVL112" s="45"/>
      <c r="RVM112" s="45"/>
      <c r="RVN112" s="45"/>
      <c r="RVO112" s="45"/>
      <c r="RVP112" s="45"/>
      <c r="RVQ112" s="45"/>
      <c r="RVR112" s="45"/>
      <c r="RVS112" s="45"/>
      <c r="RVT112" s="45"/>
      <c r="RVU112" s="45"/>
      <c r="RVV112" s="45"/>
      <c r="RVW112" s="45"/>
      <c r="RVX112" s="45"/>
      <c r="RVY112" s="45"/>
      <c r="RVZ112" s="45"/>
      <c r="RWA112" s="45"/>
      <c r="RWB112" s="45"/>
      <c r="RWC112" s="45"/>
      <c r="RWD112" s="45"/>
      <c r="RWE112" s="45"/>
      <c r="RWF112" s="45"/>
      <c r="RWG112" s="45"/>
      <c r="RWH112" s="45"/>
      <c r="RWI112" s="45"/>
      <c r="RWJ112" s="45"/>
      <c r="RWK112" s="45"/>
      <c r="RWL112" s="45"/>
      <c r="RWM112" s="45"/>
      <c r="RWN112" s="45"/>
      <c r="RWO112" s="45"/>
      <c r="RWP112" s="45"/>
      <c r="RWQ112" s="45"/>
      <c r="RWR112" s="45"/>
      <c r="RWS112" s="45"/>
      <c r="RWT112" s="45"/>
      <c r="RWU112" s="45"/>
      <c r="RWV112" s="45"/>
      <c r="RWW112" s="45"/>
      <c r="RWX112" s="45"/>
      <c r="RWY112" s="45"/>
      <c r="RWZ112" s="45"/>
      <c r="RXA112" s="45"/>
      <c r="RXB112" s="45"/>
      <c r="RXC112" s="45"/>
      <c r="RXD112" s="45"/>
      <c r="RXE112" s="45"/>
      <c r="RXF112" s="45"/>
      <c r="RXG112" s="45"/>
      <c r="RXH112" s="45"/>
      <c r="RXI112" s="45"/>
      <c r="RXJ112" s="45"/>
      <c r="RXK112" s="45"/>
      <c r="RXL112" s="45"/>
      <c r="RXM112" s="45"/>
      <c r="RXN112" s="45"/>
      <c r="RXO112" s="45"/>
      <c r="RXP112" s="45"/>
      <c r="RXQ112" s="45"/>
      <c r="RXR112" s="45"/>
      <c r="RXS112" s="45"/>
      <c r="RXT112" s="45"/>
      <c r="RXU112" s="45"/>
      <c r="RXV112" s="45"/>
      <c r="RXW112" s="45"/>
      <c r="RXX112" s="45"/>
      <c r="RXY112" s="45"/>
      <c r="RXZ112" s="45"/>
      <c r="RYA112" s="45"/>
      <c r="RYB112" s="45"/>
      <c r="RYC112" s="45"/>
      <c r="RYD112" s="45"/>
      <c r="RYE112" s="45"/>
      <c r="RYF112" s="45"/>
      <c r="RYG112" s="45"/>
      <c r="RYH112" s="45"/>
      <c r="RYI112" s="45"/>
      <c r="RYJ112" s="45"/>
      <c r="RYK112" s="45"/>
      <c r="RYL112" s="45"/>
      <c r="RYM112" s="45"/>
      <c r="RYN112" s="45"/>
      <c r="RYO112" s="45"/>
      <c r="RYP112" s="45"/>
      <c r="RYQ112" s="45"/>
      <c r="RYR112" s="45"/>
      <c r="RYS112" s="45"/>
      <c r="RYT112" s="45"/>
      <c r="RYU112" s="45"/>
      <c r="RYV112" s="45"/>
      <c r="RYW112" s="45"/>
      <c r="RYX112" s="45"/>
      <c r="RYY112" s="45"/>
      <c r="RYZ112" s="45"/>
      <c r="RZA112" s="45"/>
      <c r="RZB112" s="45"/>
      <c r="RZC112" s="45"/>
      <c r="RZD112" s="45"/>
      <c r="RZE112" s="45"/>
      <c r="RZF112" s="45"/>
      <c r="RZG112" s="45"/>
      <c r="RZH112" s="45"/>
      <c r="RZI112" s="45"/>
      <c r="RZJ112" s="45"/>
      <c r="RZK112" s="45"/>
      <c r="RZL112" s="45"/>
      <c r="RZM112" s="45"/>
      <c r="RZN112" s="45"/>
      <c r="RZO112" s="45"/>
      <c r="RZP112" s="45"/>
      <c r="RZQ112" s="45"/>
      <c r="RZR112" s="45"/>
      <c r="RZS112" s="45"/>
      <c r="RZT112" s="45"/>
      <c r="RZU112" s="45"/>
      <c r="RZV112" s="45"/>
      <c r="RZW112" s="45"/>
      <c r="RZX112" s="45"/>
      <c r="RZY112" s="45"/>
      <c r="RZZ112" s="45"/>
      <c r="SAA112" s="45"/>
      <c r="SAB112" s="45"/>
      <c r="SAC112" s="45"/>
      <c r="SAD112" s="45"/>
      <c r="SAE112" s="45"/>
      <c r="SAF112" s="45"/>
      <c r="SAG112" s="45"/>
      <c r="SAH112" s="45"/>
      <c r="SAI112" s="45"/>
      <c r="SAJ112" s="45"/>
      <c r="SAK112" s="45"/>
      <c r="SAL112" s="45"/>
      <c r="SAM112" s="45"/>
      <c r="SAN112" s="45"/>
      <c r="SAO112" s="45"/>
      <c r="SAP112" s="45"/>
      <c r="SAQ112" s="45"/>
      <c r="SAR112" s="45"/>
      <c r="SAS112" s="45"/>
      <c r="SAT112" s="45"/>
      <c r="SAU112" s="45"/>
      <c r="SAV112" s="45"/>
      <c r="SAW112" s="45"/>
      <c r="SAX112" s="45"/>
      <c r="SAY112" s="45"/>
      <c r="SAZ112" s="45"/>
      <c r="SBA112" s="45"/>
      <c r="SBB112" s="45"/>
      <c r="SBC112" s="45"/>
      <c r="SBD112" s="45"/>
      <c r="SBE112" s="45"/>
      <c r="SBF112" s="45"/>
      <c r="SBG112" s="45"/>
      <c r="SBH112" s="45"/>
      <c r="SBI112" s="45"/>
      <c r="SBJ112" s="45"/>
      <c r="SBK112" s="45"/>
      <c r="SBL112" s="45"/>
      <c r="SBM112" s="45"/>
      <c r="SBN112" s="45"/>
      <c r="SBO112" s="45"/>
      <c r="SBP112" s="45"/>
      <c r="SBQ112" s="45"/>
      <c r="SBR112" s="45"/>
      <c r="SBS112" s="45"/>
      <c r="SBT112" s="45"/>
      <c r="SBU112" s="45"/>
      <c r="SBV112" s="45"/>
      <c r="SBW112" s="45"/>
      <c r="SBX112" s="45"/>
      <c r="SBY112" s="45"/>
      <c r="SBZ112" s="45"/>
      <c r="SCA112" s="45"/>
      <c r="SCB112" s="45"/>
      <c r="SCC112" s="45"/>
      <c r="SCD112" s="45"/>
      <c r="SCE112" s="45"/>
      <c r="SCF112" s="45"/>
      <c r="SCG112" s="45"/>
      <c r="SCH112" s="45"/>
      <c r="SCI112" s="45"/>
      <c r="SCJ112" s="45"/>
      <c r="SCK112" s="45"/>
      <c r="SCL112" s="45"/>
      <c r="SCM112" s="45"/>
      <c r="SCN112" s="45"/>
      <c r="SCO112" s="45"/>
      <c r="SCP112" s="45"/>
      <c r="SCQ112" s="45"/>
      <c r="SCR112" s="45"/>
      <c r="SCS112" s="45"/>
      <c r="SCT112" s="45"/>
      <c r="SCU112" s="45"/>
      <c r="SCV112" s="45"/>
      <c r="SCW112" s="45"/>
      <c r="SCX112" s="45"/>
      <c r="SCY112" s="45"/>
      <c r="SCZ112" s="45"/>
      <c r="SDA112" s="45"/>
      <c r="SDB112" s="45"/>
      <c r="SDC112" s="45"/>
      <c r="SDD112" s="45"/>
      <c r="SDE112" s="45"/>
      <c r="SDF112" s="45"/>
      <c r="SDG112" s="45"/>
      <c r="SDH112" s="45"/>
      <c r="SDI112" s="45"/>
      <c r="SDJ112" s="45"/>
      <c r="SDK112" s="45"/>
      <c r="SDL112" s="45"/>
      <c r="SDM112" s="45"/>
      <c r="SDN112" s="45"/>
      <c r="SDO112" s="45"/>
      <c r="SDP112" s="45"/>
      <c r="SDQ112" s="45"/>
      <c r="SDR112" s="45"/>
      <c r="SDS112" s="45"/>
      <c r="SDT112" s="45"/>
      <c r="SDU112" s="45"/>
      <c r="SDV112" s="45"/>
      <c r="SDW112" s="45"/>
      <c r="SDX112" s="45"/>
      <c r="SDY112" s="45"/>
      <c r="SDZ112" s="45"/>
      <c r="SEA112" s="45"/>
      <c r="SEB112" s="45"/>
      <c r="SEC112" s="45"/>
      <c r="SED112" s="45"/>
      <c r="SEE112" s="45"/>
      <c r="SEF112" s="45"/>
      <c r="SEG112" s="45"/>
      <c r="SEH112" s="45"/>
      <c r="SEI112" s="45"/>
      <c r="SEJ112" s="45"/>
      <c r="SEK112" s="45"/>
      <c r="SEL112" s="45"/>
      <c r="SEM112" s="45"/>
      <c r="SEN112" s="45"/>
      <c r="SEO112" s="45"/>
      <c r="SEP112" s="45"/>
      <c r="SEQ112" s="45"/>
      <c r="SER112" s="45"/>
      <c r="SES112" s="45"/>
      <c r="SET112" s="45"/>
      <c r="SEU112" s="45"/>
      <c r="SEV112" s="45"/>
      <c r="SEW112" s="45"/>
      <c r="SEX112" s="45"/>
      <c r="SEY112" s="45"/>
      <c r="SEZ112" s="45"/>
      <c r="SFA112" s="45"/>
      <c r="SFB112" s="45"/>
      <c r="SFC112" s="45"/>
      <c r="SFD112" s="45"/>
      <c r="SFE112" s="45"/>
      <c r="SFF112" s="45"/>
      <c r="SFG112" s="45"/>
      <c r="SFH112" s="45"/>
      <c r="SFI112" s="45"/>
      <c r="SFJ112" s="45"/>
      <c r="SFK112" s="45"/>
      <c r="SFL112" s="45"/>
      <c r="SFM112" s="45"/>
      <c r="SFN112" s="45"/>
      <c r="SFO112" s="45"/>
      <c r="SFP112" s="45"/>
      <c r="SFQ112" s="45"/>
      <c r="SFR112" s="45"/>
      <c r="SFS112" s="45"/>
      <c r="SFT112" s="45"/>
      <c r="SFU112" s="45"/>
      <c r="SFV112" s="45"/>
      <c r="SFW112" s="45"/>
      <c r="SFX112" s="45"/>
      <c r="SFY112" s="45"/>
      <c r="SFZ112" s="45"/>
      <c r="SGA112" s="45"/>
      <c r="SGB112" s="45"/>
      <c r="SGC112" s="45"/>
      <c r="SGD112" s="45"/>
      <c r="SGE112" s="45"/>
      <c r="SGF112" s="45"/>
      <c r="SGG112" s="45"/>
      <c r="SGH112" s="45"/>
      <c r="SGI112" s="45"/>
      <c r="SGJ112" s="45"/>
      <c r="SGK112" s="45"/>
      <c r="SGL112" s="45"/>
      <c r="SGM112" s="45"/>
      <c r="SGN112" s="45"/>
      <c r="SGO112" s="45"/>
      <c r="SGP112" s="45"/>
      <c r="SGQ112" s="45"/>
      <c r="SGR112" s="45"/>
      <c r="SGS112" s="45"/>
      <c r="SGT112" s="45"/>
      <c r="SGU112" s="45"/>
      <c r="SGV112" s="45"/>
      <c r="SGW112" s="45"/>
      <c r="SGX112" s="45"/>
      <c r="SGY112" s="45"/>
      <c r="SGZ112" s="45"/>
      <c r="SHA112" s="45"/>
      <c r="SHB112" s="45"/>
      <c r="SHC112" s="45"/>
      <c r="SHD112" s="45"/>
      <c r="SHE112" s="45"/>
      <c r="SHF112" s="45"/>
      <c r="SHG112" s="45"/>
      <c r="SHH112" s="45"/>
      <c r="SHI112" s="45"/>
      <c r="SHJ112" s="45"/>
      <c r="SHK112" s="45"/>
      <c r="SHL112" s="45"/>
      <c r="SHM112" s="45"/>
      <c r="SHN112" s="45"/>
      <c r="SHO112" s="45"/>
      <c r="SHP112" s="45"/>
      <c r="SHQ112" s="45"/>
      <c r="SHR112" s="45"/>
      <c r="SHS112" s="45"/>
      <c r="SHT112" s="45"/>
      <c r="SHU112" s="45"/>
      <c r="SHV112" s="45"/>
      <c r="SHW112" s="45"/>
      <c r="SHX112" s="45"/>
      <c r="SHY112" s="45"/>
      <c r="SHZ112" s="45"/>
      <c r="SIA112" s="45"/>
      <c r="SIB112" s="45"/>
      <c r="SIC112" s="45"/>
      <c r="SID112" s="45"/>
      <c r="SIE112" s="45"/>
      <c r="SIF112" s="45"/>
      <c r="SIG112" s="45"/>
      <c r="SIH112" s="45"/>
      <c r="SII112" s="45"/>
      <c r="SIJ112" s="45"/>
      <c r="SIK112" s="45"/>
      <c r="SIL112" s="45"/>
      <c r="SIM112" s="45"/>
      <c r="SIN112" s="45"/>
      <c r="SIO112" s="45"/>
      <c r="SIP112" s="45"/>
      <c r="SIQ112" s="45"/>
      <c r="SIR112" s="45"/>
      <c r="SIS112" s="45"/>
      <c r="SIT112" s="45"/>
      <c r="SIU112" s="45"/>
      <c r="SIV112" s="45"/>
      <c r="SIW112" s="45"/>
      <c r="SIX112" s="45"/>
      <c r="SIY112" s="45"/>
      <c r="SIZ112" s="45"/>
      <c r="SJA112" s="45"/>
      <c r="SJB112" s="45"/>
      <c r="SJC112" s="45"/>
      <c r="SJD112" s="45"/>
      <c r="SJE112" s="45"/>
      <c r="SJF112" s="45"/>
      <c r="SJG112" s="45"/>
      <c r="SJH112" s="45"/>
      <c r="SJI112" s="45"/>
      <c r="SJJ112" s="45"/>
      <c r="SJK112" s="45"/>
      <c r="SJL112" s="45"/>
      <c r="SJM112" s="45"/>
      <c r="SJN112" s="45"/>
      <c r="SJO112" s="45"/>
      <c r="SJP112" s="45"/>
      <c r="SJQ112" s="45"/>
      <c r="SJR112" s="45"/>
      <c r="SJS112" s="45"/>
      <c r="SJT112" s="45"/>
      <c r="SJU112" s="45"/>
      <c r="SJV112" s="45"/>
      <c r="SJW112" s="45"/>
      <c r="SJX112" s="45"/>
      <c r="SJY112" s="45"/>
      <c r="SJZ112" s="45"/>
      <c r="SKA112" s="45"/>
      <c r="SKB112" s="45"/>
      <c r="SKC112" s="45"/>
      <c r="SKD112" s="45"/>
      <c r="SKE112" s="45"/>
      <c r="SKF112" s="45"/>
      <c r="SKG112" s="45"/>
      <c r="SKH112" s="45"/>
      <c r="SKI112" s="45"/>
      <c r="SKJ112" s="45"/>
      <c r="SKK112" s="45"/>
      <c r="SKL112" s="45"/>
      <c r="SKM112" s="45"/>
      <c r="SKN112" s="45"/>
      <c r="SKO112" s="45"/>
      <c r="SKP112" s="45"/>
      <c r="SKQ112" s="45"/>
      <c r="SKR112" s="45"/>
      <c r="SKS112" s="45"/>
      <c r="SKT112" s="45"/>
      <c r="SKU112" s="45"/>
      <c r="SKV112" s="45"/>
      <c r="SKW112" s="45"/>
      <c r="SKX112" s="45"/>
      <c r="SKY112" s="45"/>
      <c r="SKZ112" s="45"/>
      <c r="SLA112" s="45"/>
      <c r="SLB112" s="45"/>
      <c r="SLC112" s="45"/>
      <c r="SLD112" s="45"/>
      <c r="SLE112" s="45"/>
      <c r="SLF112" s="45"/>
      <c r="SLG112" s="45"/>
      <c r="SLH112" s="45"/>
      <c r="SLI112" s="45"/>
      <c r="SLJ112" s="45"/>
      <c r="SLK112" s="45"/>
      <c r="SLL112" s="45"/>
      <c r="SLM112" s="45"/>
      <c r="SLN112" s="45"/>
      <c r="SLO112" s="45"/>
      <c r="SLP112" s="45"/>
      <c r="SLQ112" s="45"/>
      <c r="SLR112" s="45"/>
      <c r="SLS112" s="45"/>
      <c r="SLT112" s="45"/>
      <c r="SLU112" s="45"/>
      <c r="SLV112" s="45"/>
      <c r="SLW112" s="45"/>
      <c r="SLX112" s="45"/>
      <c r="SLY112" s="45"/>
      <c r="SLZ112" s="45"/>
      <c r="SMA112" s="45"/>
      <c r="SMB112" s="45"/>
      <c r="SMC112" s="45"/>
      <c r="SMD112" s="45"/>
      <c r="SME112" s="45"/>
      <c r="SMF112" s="45"/>
      <c r="SMG112" s="45"/>
      <c r="SMH112" s="45"/>
      <c r="SMI112" s="45"/>
      <c r="SMJ112" s="45"/>
      <c r="SMK112" s="45"/>
      <c r="SML112" s="45"/>
      <c r="SMM112" s="45"/>
      <c r="SMN112" s="45"/>
      <c r="SMO112" s="45"/>
      <c r="SMP112" s="45"/>
      <c r="SMQ112" s="45"/>
      <c r="SMR112" s="45"/>
      <c r="SMS112" s="45"/>
      <c r="SMT112" s="45"/>
      <c r="SMU112" s="45"/>
      <c r="SMV112" s="45"/>
      <c r="SMW112" s="45"/>
      <c r="SMX112" s="45"/>
      <c r="SMY112" s="45"/>
      <c r="SMZ112" s="45"/>
      <c r="SNA112" s="45"/>
      <c r="SNB112" s="45"/>
      <c r="SNC112" s="45"/>
      <c r="SND112" s="45"/>
      <c r="SNE112" s="45"/>
      <c r="SNF112" s="45"/>
      <c r="SNG112" s="45"/>
      <c r="SNH112" s="45"/>
      <c r="SNI112" s="45"/>
      <c r="SNJ112" s="45"/>
      <c r="SNK112" s="45"/>
      <c r="SNL112" s="45"/>
      <c r="SNM112" s="45"/>
      <c r="SNN112" s="45"/>
      <c r="SNO112" s="45"/>
      <c r="SNP112" s="45"/>
      <c r="SNQ112" s="45"/>
      <c r="SNR112" s="45"/>
      <c r="SNS112" s="45"/>
      <c r="SNT112" s="45"/>
      <c r="SNU112" s="45"/>
      <c r="SNV112" s="45"/>
      <c r="SNW112" s="45"/>
      <c r="SNX112" s="45"/>
      <c r="SNY112" s="45"/>
      <c r="SNZ112" s="45"/>
      <c r="SOA112" s="45"/>
      <c r="SOB112" s="45"/>
      <c r="SOC112" s="45"/>
      <c r="SOD112" s="45"/>
      <c r="SOE112" s="45"/>
      <c r="SOF112" s="45"/>
      <c r="SOG112" s="45"/>
      <c r="SOH112" s="45"/>
      <c r="SOI112" s="45"/>
      <c r="SOJ112" s="45"/>
      <c r="SOK112" s="45"/>
      <c r="SOL112" s="45"/>
      <c r="SOM112" s="45"/>
      <c r="SON112" s="45"/>
      <c r="SOO112" s="45"/>
      <c r="SOP112" s="45"/>
      <c r="SOQ112" s="45"/>
      <c r="SOR112" s="45"/>
      <c r="SOS112" s="45"/>
      <c r="SOT112" s="45"/>
      <c r="SOU112" s="45"/>
      <c r="SOV112" s="45"/>
      <c r="SOW112" s="45"/>
      <c r="SOX112" s="45"/>
      <c r="SOY112" s="45"/>
      <c r="SOZ112" s="45"/>
      <c r="SPA112" s="45"/>
      <c r="SPB112" s="45"/>
      <c r="SPC112" s="45"/>
      <c r="SPD112" s="45"/>
      <c r="SPE112" s="45"/>
      <c r="SPF112" s="45"/>
      <c r="SPG112" s="45"/>
      <c r="SPH112" s="45"/>
      <c r="SPI112" s="45"/>
      <c r="SPJ112" s="45"/>
      <c r="SPK112" s="45"/>
      <c r="SPL112" s="45"/>
      <c r="SPM112" s="45"/>
      <c r="SPN112" s="45"/>
      <c r="SPO112" s="45"/>
      <c r="SPP112" s="45"/>
      <c r="SPQ112" s="45"/>
      <c r="SPR112" s="45"/>
      <c r="SPS112" s="45"/>
      <c r="SPT112" s="45"/>
      <c r="SPU112" s="45"/>
      <c r="SPV112" s="45"/>
      <c r="SPW112" s="45"/>
      <c r="SPX112" s="45"/>
      <c r="SPY112" s="45"/>
      <c r="SPZ112" s="45"/>
      <c r="SQA112" s="45"/>
      <c r="SQB112" s="45"/>
      <c r="SQC112" s="45"/>
      <c r="SQD112" s="45"/>
      <c r="SQE112" s="45"/>
      <c r="SQF112" s="45"/>
      <c r="SQG112" s="45"/>
      <c r="SQH112" s="45"/>
      <c r="SQI112" s="45"/>
      <c r="SQJ112" s="45"/>
      <c r="SQK112" s="45"/>
      <c r="SQL112" s="45"/>
      <c r="SQM112" s="45"/>
      <c r="SQN112" s="45"/>
      <c r="SQO112" s="45"/>
      <c r="SQP112" s="45"/>
      <c r="SQQ112" s="45"/>
      <c r="SQR112" s="45"/>
      <c r="SQS112" s="45"/>
      <c r="SQT112" s="45"/>
      <c r="SQU112" s="45"/>
      <c r="SQV112" s="45"/>
      <c r="SQW112" s="45"/>
      <c r="SQX112" s="45"/>
      <c r="SQY112" s="45"/>
      <c r="SQZ112" s="45"/>
      <c r="SRA112" s="45"/>
      <c r="SRB112" s="45"/>
      <c r="SRC112" s="45"/>
      <c r="SRD112" s="45"/>
      <c r="SRE112" s="45"/>
      <c r="SRF112" s="45"/>
      <c r="SRG112" s="45"/>
      <c r="SRH112" s="45"/>
      <c r="SRI112" s="45"/>
      <c r="SRJ112" s="45"/>
      <c r="SRK112" s="45"/>
      <c r="SRL112" s="45"/>
      <c r="SRM112" s="45"/>
      <c r="SRN112" s="45"/>
      <c r="SRO112" s="45"/>
      <c r="SRP112" s="45"/>
      <c r="SRQ112" s="45"/>
      <c r="SRR112" s="45"/>
      <c r="SRS112" s="45"/>
      <c r="SRT112" s="45"/>
      <c r="SRU112" s="45"/>
      <c r="SRV112" s="45"/>
      <c r="SRW112" s="45"/>
      <c r="SRX112" s="45"/>
      <c r="SRY112" s="45"/>
      <c r="SRZ112" s="45"/>
      <c r="SSA112" s="45"/>
      <c r="SSB112" s="45"/>
      <c r="SSC112" s="45"/>
      <c r="SSD112" s="45"/>
      <c r="SSE112" s="45"/>
      <c r="SSF112" s="45"/>
      <c r="SSG112" s="45"/>
      <c r="SSH112" s="45"/>
      <c r="SSI112" s="45"/>
      <c r="SSJ112" s="45"/>
      <c r="SSK112" s="45"/>
      <c r="SSL112" s="45"/>
      <c r="SSM112" s="45"/>
      <c r="SSN112" s="45"/>
      <c r="SSO112" s="45"/>
      <c r="SSP112" s="45"/>
      <c r="SSQ112" s="45"/>
      <c r="SSR112" s="45"/>
      <c r="SSS112" s="45"/>
      <c r="SST112" s="45"/>
      <c r="SSU112" s="45"/>
      <c r="SSV112" s="45"/>
      <c r="SSW112" s="45"/>
      <c r="SSX112" s="45"/>
      <c r="SSY112" s="45"/>
      <c r="SSZ112" s="45"/>
      <c r="STA112" s="45"/>
      <c r="STB112" s="45"/>
      <c r="STC112" s="45"/>
      <c r="STD112" s="45"/>
      <c r="STE112" s="45"/>
      <c r="STF112" s="45"/>
      <c r="STG112" s="45"/>
      <c r="STH112" s="45"/>
      <c r="STI112" s="45"/>
      <c r="STJ112" s="45"/>
      <c r="STK112" s="45"/>
      <c r="STL112" s="45"/>
      <c r="STM112" s="45"/>
      <c r="STN112" s="45"/>
      <c r="STO112" s="45"/>
      <c r="STP112" s="45"/>
      <c r="STQ112" s="45"/>
      <c r="STR112" s="45"/>
      <c r="STS112" s="45"/>
      <c r="STT112" s="45"/>
      <c r="STU112" s="45"/>
      <c r="STV112" s="45"/>
      <c r="STW112" s="45"/>
      <c r="STX112" s="45"/>
      <c r="STY112" s="45"/>
      <c r="STZ112" s="45"/>
      <c r="SUA112" s="45"/>
      <c r="SUB112" s="45"/>
      <c r="SUC112" s="45"/>
      <c r="SUD112" s="45"/>
      <c r="SUE112" s="45"/>
      <c r="SUF112" s="45"/>
      <c r="SUG112" s="45"/>
      <c r="SUH112" s="45"/>
      <c r="SUI112" s="45"/>
      <c r="SUJ112" s="45"/>
      <c r="SUK112" s="45"/>
      <c r="SUL112" s="45"/>
      <c r="SUM112" s="45"/>
      <c r="SUN112" s="45"/>
      <c r="SUO112" s="45"/>
      <c r="SUP112" s="45"/>
      <c r="SUQ112" s="45"/>
      <c r="SUR112" s="45"/>
      <c r="SUS112" s="45"/>
      <c r="SUT112" s="45"/>
      <c r="SUU112" s="45"/>
      <c r="SUV112" s="45"/>
      <c r="SUW112" s="45"/>
      <c r="SUX112" s="45"/>
      <c r="SUY112" s="45"/>
      <c r="SUZ112" s="45"/>
      <c r="SVA112" s="45"/>
      <c r="SVB112" s="45"/>
      <c r="SVC112" s="45"/>
      <c r="SVD112" s="45"/>
      <c r="SVE112" s="45"/>
      <c r="SVF112" s="45"/>
      <c r="SVG112" s="45"/>
      <c r="SVH112" s="45"/>
      <c r="SVI112" s="45"/>
      <c r="SVJ112" s="45"/>
      <c r="SVK112" s="45"/>
      <c r="SVL112" s="45"/>
      <c r="SVM112" s="45"/>
      <c r="SVN112" s="45"/>
      <c r="SVO112" s="45"/>
      <c r="SVP112" s="45"/>
      <c r="SVQ112" s="45"/>
      <c r="SVR112" s="45"/>
      <c r="SVS112" s="45"/>
      <c r="SVT112" s="45"/>
      <c r="SVU112" s="45"/>
      <c r="SVV112" s="45"/>
      <c r="SVW112" s="45"/>
      <c r="SVX112" s="45"/>
      <c r="SVY112" s="45"/>
      <c r="SVZ112" s="45"/>
      <c r="SWA112" s="45"/>
      <c r="SWB112" s="45"/>
      <c r="SWC112" s="45"/>
      <c r="SWD112" s="45"/>
      <c r="SWE112" s="45"/>
      <c r="SWF112" s="45"/>
      <c r="SWG112" s="45"/>
      <c r="SWH112" s="45"/>
      <c r="SWI112" s="45"/>
      <c r="SWJ112" s="45"/>
      <c r="SWK112" s="45"/>
      <c r="SWL112" s="45"/>
      <c r="SWM112" s="45"/>
      <c r="SWN112" s="45"/>
      <c r="SWO112" s="45"/>
      <c r="SWP112" s="45"/>
      <c r="SWQ112" s="45"/>
      <c r="SWR112" s="45"/>
      <c r="SWS112" s="45"/>
      <c r="SWT112" s="45"/>
      <c r="SWU112" s="45"/>
      <c r="SWV112" s="45"/>
      <c r="SWW112" s="45"/>
      <c r="SWX112" s="45"/>
      <c r="SWY112" s="45"/>
      <c r="SWZ112" s="45"/>
      <c r="SXA112" s="45"/>
      <c r="SXB112" s="45"/>
      <c r="SXC112" s="45"/>
      <c r="SXD112" s="45"/>
      <c r="SXE112" s="45"/>
      <c r="SXF112" s="45"/>
      <c r="SXG112" s="45"/>
      <c r="SXH112" s="45"/>
      <c r="SXI112" s="45"/>
      <c r="SXJ112" s="45"/>
      <c r="SXK112" s="45"/>
      <c r="SXL112" s="45"/>
      <c r="SXM112" s="45"/>
      <c r="SXN112" s="45"/>
      <c r="SXO112" s="45"/>
      <c r="SXP112" s="45"/>
      <c r="SXQ112" s="45"/>
      <c r="SXR112" s="45"/>
      <c r="SXS112" s="45"/>
      <c r="SXT112" s="45"/>
      <c r="SXU112" s="45"/>
      <c r="SXV112" s="45"/>
      <c r="SXW112" s="45"/>
      <c r="SXX112" s="45"/>
      <c r="SXY112" s="45"/>
      <c r="SXZ112" s="45"/>
      <c r="SYA112" s="45"/>
      <c r="SYB112" s="45"/>
      <c r="SYC112" s="45"/>
      <c r="SYD112" s="45"/>
      <c r="SYE112" s="45"/>
      <c r="SYF112" s="45"/>
      <c r="SYG112" s="45"/>
      <c r="SYH112" s="45"/>
      <c r="SYI112" s="45"/>
      <c r="SYJ112" s="45"/>
      <c r="SYK112" s="45"/>
      <c r="SYL112" s="45"/>
      <c r="SYM112" s="45"/>
      <c r="SYN112" s="45"/>
      <c r="SYO112" s="45"/>
      <c r="SYP112" s="45"/>
      <c r="SYQ112" s="45"/>
      <c r="SYR112" s="45"/>
      <c r="SYS112" s="45"/>
      <c r="SYT112" s="45"/>
      <c r="SYU112" s="45"/>
      <c r="SYV112" s="45"/>
      <c r="SYW112" s="45"/>
      <c r="SYX112" s="45"/>
      <c r="SYY112" s="45"/>
      <c r="SYZ112" s="45"/>
      <c r="SZA112" s="45"/>
      <c r="SZB112" s="45"/>
      <c r="SZC112" s="45"/>
      <c r="SZD112" s="45"/>
      <c r="SZE112" s="45"/>
      <c r="SZF112" s="45"/>
      <c r="SZG112" s="45"/>
      <c r="SZH112" s="45"/>
      <c r="SZI112" s="45"/>
      <c r="SZJ112" s="45"/>
      <c r="SZK112" s="45"/>
      <c r="SZL112" s="45"/>
      <c r="SZM112" s="45"/>
      <c r="SZN112" s="45"/>
      <c r="SZO112" s="45"/>
      <c r="SZP112" s="45"/>
      <c r="SZQ112" s="45"/>
      <c r="SZR112" s="45"/>
      <c r="SZS112" s="45"/>
      <c r="SZT112" s="45"/>
      <c r="SZU112" s="45"/>
      <c r="SZV112" s="45"/>
      <c r="SZW112" s="45"/>
      <c r="SZX112" s="45"/>
      <c r="SZY112" s="45"/>
      <c r="SZZ112" s="45"/>
      <c r="TAA112" s="45"/>
      <c r="TAB112" s="45"/>
      <c r="TAC112" s="45"/>
      <c r="TAD112" s="45"/>
      <c r="TAE112" s="45"/>
      <c r="TAF112" s="45"/>
      <c r="TAG112" s="45"/>
      <c r="TAH112" s="45"/>
      <c r="TAI112" s="45"/>
      <c r="TAJ112" s="45"/>
      <c r="TAK112" s="45"/>
      <c r="TAL112" s="45"/>
      <c r="TAM112" s="45"/>
      <c r="TAN112" s="45"/>
      <c r="TAO112" s="45"/>
      <c r="TAP112" s="45"/>
      <c r="TAQ112" s="45"/>
      <c r="TAR112" s="45"/>
      <c r="TAS112" s="45"/>
      <c r="TAT112" s="45"/>
      <c r="TAU112" s="45"/>
      <c r="TAV112" s="45"/>
      <c r="TAW112" s="45"/>
      <c r="TAX112" s="45"/>
      <c r="TAY112" s="45"/>
      <c r="TAZ112" s="45"/>
      <c r="TBA112" s="45"/>
      <c r="TBB112" s="45"/>
      <c r="TBC112" s="45"/>
      <c r="TBD112" s="45"/>
      <c r="TBE112" s="45"/>
      <c r="TBF112" s="45"/>
      <c r="TBG112" s="45"/>
      <c r="TBH112" s="45"/>
      <c r="TBI112" s="45"/>
      <c r="TBJ112" s="45"/>
      <c r="TBK112" s="45"/>
      <c r="TBL112" s="45"/>
      <c r="TBM112" s="45"/>
      <c r="TBN112" s="45"/>
      <c r="TBO112" s="45"/>
      <c r="TBP112" s="45"/>
      <c r="TBQ112" s="45"/>
      <c r="TBR112" s="45"/>
      <c r="TBS112" s="45"/>
      <c r="TBT112" s="45"/>
      <c r="TBU112" s="45"/>
      <c r="TBV112" s="45"/>
      <c r="TBW112" s="45"/>
      <c r="TBX112" s="45"/>
      <c r="TBY112" s="45"/>
      <c r="TBZ112" s="45"/>
      <c r="TCA112" s="45"/>
      <c r="TCB112" s="45"/>
      <c r="TCC112" s="45"/>
      <c r="TCD112" s="45"/>
      <c r="TCE112" s="45"/>
      <c r="TCF112" s="45"/>
      <c r="TCG112" s="45"/>
      <c r="TCH112" s="45"/>
      <c r="TCI112" s="45"/>
      <c r="TCJ112" s="45"/>
      <c r="TCK112" s="45"/>
      <c r="TCL112" s="45"/>
      <c r="TCM112" s="45"/>
      <c r="TCN112" s="45"/>
      <c r="TCO112" s="45"/>
      <c r="TCP112" s="45"/>
      <c r="TCQ112" s="45"/>
      <c r="TCR112" s="45"/>
      <c r="TCS112" s="45"/>
      <c r="TCT112" s="45"/>
      <c r="TCU112" s="45"/>
      <c r="TCV112" s="45"/>
      <c r="TCW112" s="45"/>
      <c r="TCX112" s="45"/>
      <c r="TCY112" s="45"/>
      <c r="TCZ112" s="45"/>
      <c r="TDA112" s="45"/>
      <c r="TDB112" s="45"/>
      <c r="TDC112" s="45"/>
      <c r="TDD112" s="45"/>
      <c r="TDE112" s="45"/>
      <c r="TDF112" s="45"/>
      <c r="TDG112" s="45"/>
      <c r="TDH112" s="45"/>
      <c r="TDI112" s="45"/>
      <c r="TDJ112" s="45"/>
      <c r="TDK112" s="45"/>
      <c r="TDL112" s="45"/>
      <c r="TDM112" s="45"/>
      <c r="TDN112" s="45"/>
      <c r="TDO112" s="45"/>
      <c r="TDP112" s="45"/>
      <c r="TDQ112" s="45"/>
      <c r="TDR112" s="45"/>
      <c r="TDS112" s="45"/>
      <c r="TDT112" s="45"/>
      <c r="TDU112" s="45"/>
      <c r="TDV112" s="45"/>
      <c r="TDW112" s="45"/>
      <c r="TDX112" s="45"/>
      <c r="TDY112" s="45"/>
      <c r="TDZ112" s="45"/>
      <c r="TEA112" s="45"/>
      <c r="TEB112" s="45"/>
      <c r="TEC112" s="45"/>
      <c r="TED112" s="45"/>
      <c r="TEE112" s="45"/>
      <c r="TEF112" s="45"/>
      <c r="TEG112" s="45"/>
      <c r="TEH112" s="45"/>
      <c r="TEI112" s="45"/>
      <c r="TEJ112" s="45"/>
      <c r="TEK112" s="45"/>
      <c r="TEL112" s="45"/>
      <c r="TEM112" s="45"/>
      <c r="TEN112" s="45"/>
      <c r="TEO112" s="45"/>
      <c r="TEP112" s="45"/>
      <c r="TEQ112" s="45"/>
      <c r="TER112" s="45"/>
      <c r="TES112" s="45"/>
      <c r="TET112" s="45"/>
      <c r="TEU112" s="45"/>
      <c r="TEV112" s="45"/>
      <c r="TEW112" s="45"/>
      <c r="TEX112" s="45"/>
      <c r="TEY112" s="45"/>
      <c r="TEZ112" s="45"/>
      <c r="TFA112" s="45"/>
      <c r="TFB112" s="45"/>
      <c r="TFC112" s="45"/>
      <c r="TFD112" s="45"/>
      <c r="TFE112" s="45"/>
      <c r="TFF112" s="45"/>
      <c r="TFG112" s="45"/>
      <c r="TFH112" s="45"/>
      <c r="TFI112" s="45"/>
      <c r="TFJ112" s="45"/>
      <c r="TFK112" s="45"/>
      <c r="TFL112" s="45"/>
      <c r="TFM112" s="45"/>
      <c r="TFN112" s="45"/>
      <c r="TFO112" s="45"/>
      <c r="TFP112" s="45"/>
      <c r="TFQ112" s="45"/>
      <c r="TFR112" s="45"/>
      <c r="TFS112" s="45"/>
      <c r="TFT112" s="45"/>
      <c r="TFU112" s="45"/>
      <c r="TFV112" s="45"/>
      <c r="TFW112" s="45"/>
      <c r="TFX112" s="45"/>
      <c r="TFY112" s="45"/>
      <c r="TFZ112" s="45"/>
      <c r="TGA112" s="45"/>
      <c r="TGB112" s="45"/>
      <c r="TGC112" s="45"/>
      <c r="TGD112" s="45"/>
      <c r="TGE112" s="45"/>
      <c r="TGF112" s="45"/>
      <c r="TGG112" s="45"/>
      <c r="TGH112" s="45"/>
      <c r="TGI112" s="45"/>
      <c r="TGJ112" s="45"/>
      <c r="TGK112" s="45"/>
      <c r="TGL112" s="45"/>
      <c r="TGM112" s="45"/>
      <c r="TGN112" s="45"/>
      <c r="TGO112" s="45"/>
      <c r="TGP112" s="45"/>
      <c r="TGQ112" s="45"/>
      <c r="TGR112" s="45"/>
      <c r="TGS112" s="45"/>
      <c r="TGT112" s="45"/>
      <c r="TGU112" s="45"/>
      <c r="TGV112" s="45"/>
      <c r="TGW112" s="45"/>
      <c r="TGX112" s="45"/>
      <c r="TGY112" s="45"/>
      <c r="TGZ112" s="45"/>
      <c r="THA112" s="45"/>
      <c r="THB112" s="45"/>
      <c r="THC112" s="45"/>
      <c r="THD112" s="45"/>
      <c r="THE112" s="45"/>
      <c r="THF112" s="45"/>
      <c r="THG112" s="45"/>
      <c r="THH112" s="45"/>
      <c r="THI112" s="45"/>
      <c r="THJ112" s="45"/>
      <c r="THK112" s="45"/>
      <c r="THL112" s="45"/>
      <c r="THM112" s="45"/>
      <c r="THN112" s="45"/>
      <c r="THO112" s="45"/>
      <c r="THP112" s="45"/>
      <c r="THQ112" s="45"/>
      <c r="THR112" s="45"/>
      <c r="THS112" s="45"/>
      <c r="THT112" s="45"/>
      <c r="THU112" s="45"/>
      <c r="THV112" s="45"/>
      <c r="THW112" s="45"/>
      <c r="THX112" s="45"/>
      <c r="THY112" s="45"/>
      <c r="THZ112" s="45"/>
      <c r="TIA112" s="45"/>
      <c r="TIB112" s="45"/>
      <c r="TIC112" s="45"/>
      <c r="TID112" s="45"/>
      <c r="TIE112" s="45"/>
      <c r="TIF112" s="45"/>
      <c r="TIG112" s="45"/>
      <c r="TIH112" s="45"/>
      <c r="TII112" s="45"/>
      <c r="TIJ112" s="45"/>
      <c r="TIK112" s="45"/>
      <c r="TIL112" s="45"/>
      <c r="TIM112" s="45"/>
      <c r="TIN112" s="45"/>
      <c r="TIO112" s="45"/>
      <c r="TIP112" s="45"/>
      <c r="TIQ112" s="45"/>
      <c r="TIR112" s="45"/>
      <c r="TIS112" s="45"/>
      <c r="TIT112" s="45"/>
      <c r="TIU112" s="45"/>
      <c r="TIV112" s="45"/>
      <c r="TIW112" s="45"/>
      <c r="TIX112" s="45"/>
      <c r="TIY112" s="45"/>
      <c r="TIZ112" s="45"/>
      <c r="TJA112" s="45"/>
      <c r="TJB112" s="45"/>
      <c r="TJC112" s="45"/>
      <c r="TJD112" s="45"/>
      <c r="TJE112" s="45"/>
      <c r="TJF112" s="45"/>
      <c r="TJG112" s="45"/>
      <c r="TJH112" s="45"/>
      <c r="TJI112" s="45"/>
      <c r="TJJ112" s="45"/>
      <c r="TJK112" s="45"/>
      <c r="TJL112" s="45"/>
      <c r="TJM112" s="45"/>
      <c r="TJN112" s="45"/>
      <c r="TJO112" s="45"/>
      <c r="TJP112" s="45"/>
      <c r="TJQ112" s="45"/>
      <c r="TJR112" s="45"/>
      <c r="TJS112" s="45"/>
      <c r="TJT112" s="45"/>
      <c r="TJU112" s="45"/>
      <c r="TJV112" s="45"/>
      <c r="TJW112" s="45"/>
      <c r="TJX112" s="45"/>
      <c r="TJY112" s="45"/>
      <c r="TJZ112" s="45"/>
      <c r="TKA112" s="45"/>
      <c r="TKB112" s="45"/>
      <c r="TKC112" s="45"/>
      <c r="TKD112" s="45"/>
      <c r="TKE112" s="45"/>
      <c r="TKF112" s="45"/>
      <c r="TKG112" s="45"/>
      <c r="TKH112" s="45"/>
      <c r="TKI112" s="45"/>
      <c r="TKJ112" s="45"/>
      <c r="TKK112" s="45"/>
      <c r="TKL112" s="45"/>
      <c r="TKM112" s="45"/>
      <c r="TKN112" s="45"/>
      <c r="TKO112" s="45"/>
      <c r="TKP112" s="45"/>
      <c r="TKQ112" s="45"/>
      <c r="TKR112" s="45"/>
      <c r="TKS112" s="45"/>
      <c r="TKT112" s="45"/>
      <c r="TKU112" s="45"/>
      <c r="TKV112" s="45"/>
      <c r="TKW112" s="45"/>
      <c r="TKX112" s="45"/>
      <c r="TKY112" s="45"/>
      <c r="TKZ112" s="45"/>
      <c r="TLA112" s="45"/>
      <c r="TLB112" s="45"/>
      <c r="TLC112" s="45"/>
      <c r="TLD112" s="45"/>
      <c r="TLE112" s="45"/>
      <c r="TLF112" s="45"/>
      <c r="TLG112" s="45"/>
      <c r="TLH112" s="45"/>
      <c r="TLI112" s="45"/>
      <c r="TLJ112" s="45"/>
      <c r="TLK112" s="45"/>
      <c r="TLL112" s="45"/>
      <c r="TLM112" s="45"/>
      <c r="TLN112" s="45"/>
      <c r="TLO112" s="45"/>
      <c r="TLP112" s="45"/>
      <c r="TLQ112" s="45"/>
      <c r="TLR112" s="45"/>
      <c r="TLS112" s="45"/>
      <c r="TLT112" s="45"/>
      <c r="TLU112" s="45"/>
      <c r="TLV112" s="45"/>
      <c r="TLW112" s="45"/>
      <c r="TLX112" s="45"/>
      <c r="TLY112" s="45"/>
      <c r="TLZ112" s="45"/>
      <c r="TMA112" s="45"/>
      <c r="TMB112" s="45"/>
      <c r="TMC112" s="45"/>
      <c r="TMD112" s="45"/>
      <c r="TME112" s="45"/>
      <c r="TMF112" s="45"/>
      <c r="TMG112" s="45"/>
      <c r="TMH112" s="45"/>
      <c r="TMI112" s="45"/>
      <c r="TMJ112" s="45"/>
      <c r="TMK112" s="45"/>
      <c r="TML112" s="45"/>
      <c r="TMM112" s="45"/>
      <c r="TMN112" s="45"/>
      <c r="TMO112" s="45"/>
      <c r="TMP112" s="45"/>
      <c r="TMQ112" s="45"/>
      <c r="TMR112" s="45"/>
      <c r="TMS112" s="45"/>
      <c r="TMT112" s="45"/>
      <c r="TMU112" s="45"/>
      <c r="TMV112" s="45"/>
      <c r="TMW112" s="45"/>
      <c r="TMX112" s="45"/>
      <c r="TMY112" s="45"/>
      <c r="TMZ112" s="45"/>
      <c r="TNA112" s="45"/>
      <c r="TNB112" s="45"/>
      <c r="TNC112" s="45"/>
      <c r="TND112" s="45"/>
      <c r="TNE112" s="45"/>
      <c r="TNF112" s="45"/>
      <c r="TNG112" s="45"/>
      <c r="TNH112" s="45"/>
      <c r="TNI112" s="45"/>
      <c r="TNJ112" s="45"/>
      <c r="TNK112" s="45"/>
      <c r="TNL112" s="45"/>
      <c r="TNM112" s="45"/>
      <c r="TNN112" s="45"/>
      <c r="TNO112" s="45"/>
      <c r="TNP112" s="45"/>
      <c r="TNQ112" s="45"/>
      <c r="TNR112" s="45"/>
      <c r="TNS112" s="45"/>
      <c r="TNT112" s="45"/>
      <c r="TNU112" s="45"/>
      <c r="TNV112" s="45"/>
      <c r="TNW112" s="45"/>
      <c r="TNX112" s="45"/>
      <c r="TNY112" s="45"/>
      <c r="TNZ112" s="45"/>
      <c r="TOA112" s="45"/>
      <c r="TOB112" s="45"/>
      <c r="TOC112" s="45"/>
      <c r="TOD112" s="45"/>
      <c r="TOE112" s="45"/>
      <c r="TOF112" s="45"/>
      <c r="TOG112" s="45"/>
      <c r="TOH112" s="45"/>
      <c r="TOI112" s="45"/>
      <c r="TOJ112" s="45"/>
      <c r="TOK112" s="45"/>
      <c r="TOL112" s="45"/>
      <c r="TOM112" s="45"/>
      <c r="TON112" s="45"/>
      <c r="TOO112" s="45"/>
      <c r="TOP112" s="45"/>
      <c r="TOQ112" s="45"/>
      <c r="TOR112" s="45"/>
      <c r="TOS112" s="45"/>
      <c r="TOT112" s="45"/>
      <c r="TOU112" s="45"/>
      <c r="TOV112" s="45"/>
      <c r="TOW112" s="45"/>
      <c r="TOX112" s="45"/>
      <c r="TOY112" s="45"/>
      <c r="TOZ112" s="45"/>
      <c r="TPA112" s="45"/>
      <c r="TPB112" s="45"/>
      <c r="TPC112" s="45"/>
      <c r="TPD112" s="45"/>
      <c r="TPE112" s="45"/>
      <c r="TPF112" s="45"/>
      <c r="TPG112" s="45"/>
      <c r="TPH112" s="45"/>
      <c r="TPI112" s="45"/>
      <c r="TPJ112" s="45"/>
      <c r="TPK112" s="45"/>
      <c r="TPL112" s="45"/>
      <c r="TPM112" s="45"/>
      <c r="TPN112" s="45"/>
      <c r="TPO112" s="45"/>
      <c r="TPP112" s="45"/>
      <c r="TPQ112" s="45"/>
      <c r="TPR112" s="45"/>
      <c r="TPS112" s="45"/>
      <c r="TPT112" s="45"/>
      <c r="TPU112" s="45"/>
      <c r="TPV112" s="45"/>
      <c r="TPW112" s="45"/>
      <c r="TPX112" s="45"/>
      <c r="TPY112" s="45"/>
      <c r="TPZ112" s="45"/>
      <c r="TQA112" s="45"/>
      <c r="TQB112" s="45"/>
      <c r="TQC112" s="45"/>
      <c r="TQD112" s="45"/>
      <c r="TQE112" s="45"/>
      <c r="TQF112" s="45"/>
      <c r="TQG112" s="45"/>
      <c r="TQH112" s="45"/>
      <c r="TQI112" s="45"/>
      <c r="TQJ112" s="45"/>
      <c r="TQK112" s="45"/>
      <c r="TQL112" s="45"/>
      <c r="TQM112" s="45"/>
      <c r="TQN112" s="45"/>
      <c r="TQO112" s="45"/>
      <c r="TQP112" s="45"/>
      <c r="TQQ112" s="45"/>
      <c r="TQR112" s="45"/>
      <c r="TQS112" s="45"/>
      <c r="TQT112" s="45"/>
      <c r="TQU112" s="45"/>
      <c r="TQV112" s="45"/>
      <c r="TQW112" s="45"/>
      <c r="TQX112" s="45"/>
      <c r="TQY112" s="45"/>
      <c r="TQZ112" s="45"/>
      <c r="TRA112" s="45"/>
      <c r="TRB112" s="45"/>
      <c r="TRC112" s="45"/>
      <c r="TRD112" s="45"/>
      <c r="TRE112" s="45"/>
      <c r="TRF112" s="45"/>
      <c r="TRG112" s="45"/>
      <c r="TRH112" s="45"/>
      <c r="TRI112" s="45"/>
      <c r="TRJ112" s="45"/>
      <c r="TRK112" s="45"/>
      <c r="TRL112" s="45"/>
      <c r="TRM112" s="45"/>
      <c r="TRN112" s="45"/>
      <c r="TRO112" s="45"/>
      <c r="TRP112" s="45"/>
      <c r="TRQ112" s="45"/>
      <c r="TRR112" s="45"/>
      <c r="TRS112" s="45"/>
      <c r="TRT112" s="45"/>
      <c r="TRU112" s="45"/>
      <c r="TRV112" s="45"/>
      <c r="TRW112" s="45"/>
      <c r="TRX112" s="45"/>
      <c r="TRY112" s="45"/>
      <c r="TRZ112" s="45"/>
      <c r="TSA112" s="45"/>
      <c r="TSB112" s="45"/>
      <c r="TSC112" s="45"/>
      <c r="TSD112" s="45"/>
      <c r="TSE112" s="45"/>
      <c r="TSF112" s="45"/>
      <c r="TSG112" s="45"/>
      <c r="TSH112" s="45"/>
      <c r="TSI112" s="45"/>
      <c r="TSJ112" s="45"/>
      <c r="TSK112" s="45"/>
      <c r="TSL112" s="45"/>
      <c r="TSM112" s="45"/>
      <c r="TSN112" s="45"/>
      <c r="TSO112" s="45"/>
      <c r="TSP112" s="45"/>
      <c r="TSQ112" s="45"/>
      <c r="TSR112" s="45"/>
      <c r="TSS112" s="45"/>
      <c r="TST112" s="45"/>
      <c r="TSU112" s="45"/>
      <c r="TSV112" s="45"/>
      <c r="TSW112" s="45"/>
      <c r="TSX112" s="45"/>
      <c r="TSY112" s="45"/>
      <c r="TSZ112" s="45"/>
      <c r="TTA112" s="45"/>
      <c r="TTB112" s="45"/>
      <c r="TTC112" s="45"/>
      <c r="TTD112" s="45"/>
      <c r="TTE112" s="45"/>
      <c r="TTF112" s="45"/>
      <c r="TTG112" s="45"/>
      <c r="TTH112" s="45"/>
      <c r="TTI112" s="45"/>
      <c r="TTJ112" s="45"/>
      <c r="TTK112" s="45"/>
      <c r="TTL112" s="45"/>
      <c r="TTM112" s="45"/>
      <c r="TTN112" s="45"/>
      <c r="TTO112" s="45"/>
      <c r="TTP112" s="45"/>
      <c r="TTQ112" s="45"/>
      <c r="TTR112" s="45"/>
      <c r="TTS112" s="45"/>
      <c r="TTT112" s="45"/>
      <c r="TTU112" s="45"/>
      <c r="TTV112" s="45"/>
      <c r="TTW112" s="45"/>
      <c r="TTX112" s="45"/>
      <c r="TTY112" s="45"/>
      <c r="TTZ112" s="45"/>
      <c r="TUA112" s="45"/>
      <c r="TUB112" s="45"/>
      <c r="TUC112" s="45"/>
      <c r="TUD112" s="45"/>
      <c r="TUE112" s="45"/>
      <c r="TUF112" s="45"/>
      <c r="TUG112" s="45"/>
      <c r="TUH112" s="45"/>
      <c r="TUI112" s="45"/>
      <c r="TUJ112" s="45"/>
      <c r="TUK112" s="45"/>
      <c r="TUL112" s="45"/>
      <c r="TUM112" s="45"/>
      <c r="TUN112" s="45"/>
      <c r="TUO112" s="45"/>
      <c r="TUP112" s="45"/>
      <c r="TUQ112" s="45"/>
      <c r="TUR112" s="45"/>
      <c r="TUS112" s="45"/>
      <c r="TUT112" s="45"/>
      <c r="TUU112" s="45"/>
      <c r="TUV112" s="45"/>
      <c r="TUW112" s="45"/>
      <c r="TUX112" s="45"/>
      <c r="TUY112" s="45"/>
      <c r="TUZ112" s="45"/>
      <c r="TVA112" s="45"/>
      <c r="TVB112" s="45"/>
      <c r="TVC112" s="45"/>
      <c r="TVD112" s="45"/>
      <c r="TVE112" s="45"/>
      <c r="TVF112" s="45"/>
      <c r="TVG112" s="45"/>
      <c r="TVH112" s="45"/>
      <c r="TVI112" s="45"/>
      <c r="TVJ112" s="45"/>
      <c r="TVK112" s="45"/>
      <c r="TVL112" s="45"/>
      <c r="TVM112" s="45"/>
      <c r="TVN112" s="45"/>
      <c r="TVO112" s="45"/>
      <c r="TVP112" s="45"/>
      <c r="TVQ112" s="45"/>
      <c r="TVR112" s="45"/>
      <c r="TVS112" s="45"/>
      <c r="TVT112" s="45"/>
      <c r="TVU112" s="45"/>
      <c r="TVV112" s="45"/>
      <c r="TVW112" s="45"/>
      <c r="TVX112" s="45"/>
      <c r="TVY112" s="45"/>
      <c r="TVZ112" s="45"/>
      <c r="TWA112" s="45"/>
      <c r="TWB112" s="45"/>
      <c r="TWC112" s="45"/>
      <c r="TWD112" s="45"/>
      <c r="TWE112" s="45"/>
      <c r="TWF112" s="45"/>
      <c r="TWG112" s="45"/>
      <c r="TWH112" s="45"/>
      <c r="TWI112" s="45"/>
      <c r="TWJ112" s="45"/>
      <c r="TWK112" s="45"/>
      <c r="TWL112" s="45"/>
      <c r="TWM112" s="45"/>
      <c r="TWN112" s="45"/>
      <c r="TWO112" s="45"/>
      <c r="TWP112" s="45"/>
      <c r="TWQ112" s="45"/>
      <c r="TWR112" s="45"/>
      <c r="TWS112" s="45"/>
      <c r="TWT112" s="45"/>
      <c r="TWU112" s="45"/>
      <c r="TWV112" s="45"/>
      <c r="TWW112" s="45"/>
      <c r="TWX112" s="45"/>
      <c r="TWY112" s="45"/>
      <c r="TWZ112" s="45"/>
      <c r="TXA112" s="45"/>
      <c r="TXB112" s="45"/>
      <c r="TXC112" s="45"/>
      <c r="TXD112" s="45"/>
      <c r="TXE112" s="45"/>
      <c r="TXF112" s="45"/>
      <c r="TXG112" s="45"/>
      <c r="TXH112" s="45"/>
      <c r="TXI112" s="45"/>
      <c r="TXJ112" s="45"/>
      <c r="TXK112" s="45"/>
      <c r="TXL112" s="45"/>
      <c r="TXM112" s="45"/>
      <c r="TXN112" s="45"/>
      <c r="TXO112" s="45"/>
      <c r="TXP112" s="45"/>
      <c r="TXQ112" s="45"/>
      <c r="TXR112" s="45"/>
      <c r="TXS112" s="45"/>
      <c r="TXT112" s="45"/>
      <c r="TXU112" s="45"/>
      <c r="TXV112" s="45"/>
      <c r="TXW112" s="45"/>
      <c r="TXX112" s="45"/>
      <c r="TXY112" s="45"/>
      <c r="TXZ112" s="45"/>
      <c r="TYA112" s="45"/>
      <c r="TYB112" s="45"/>
      <c r="TYC112" s="45"/>
      <c r="TYD112" s="45"/>
      <c r="TYE112" s="45"/>
      <c r="TYF112" s="45"/>
      <c r="TYG112" s="45"/>
      <c r="TYH112" s="45"/>
      <c r="TYI112" s="45"/>
      <c r="TYJ112" s="45"/>
      <c r="TYK112" s="45"/>
      <c r="TYL112" s="45"/>
      <c r="TYM112" s="45"/>
      <c r="TYN112" s="45"/>
      <c r="TYO112" s="45"/>
      <c r="TYP112" s="45"/>
      <c r="TYQ112" s="45"/>
      <c r="TYR112" s="45"/>
      <c r="TYS112" s="45"/>
      <c r="TYT112" s="45"/>
      <c r="TYU112" s="45"/>
      <c r="TYV112" s="45"/>
      <c r="TYW112" s="45"/>
      <c r="TYX112" s="45"/>
      <c r="TYY112" s="45"/>
      <c r="TYZ112" s="45"/>
      <c r="TZA112" s="45"/>
      <c r="TZB112" s="45"/>
      <c r="TZC112" s="45"/>
      <c r="TZD112" s="45"/>
      <c r="TZE112" s="45"/>
      <c r="TZF112" s="45"/>
      <c r="TZG112" s="45"/>
      <c r="TZH112" s="45"/>
      <c r="TZI112" s="45"/>
      <c r="TZJ112" s="45"/>
      <c r="TZK112" s="45"/>
      <c r="TZL112" s="45"/>
      <c r="TZM112" s="45"/>
      <c r="TZN112" s="45"/>
      <c r="TZO112" s="45"/>
      <c r="TZP112" s="45"/>
      <c r="TZQ112" s="45"/>
      <c r="TZR112" s="45"/>
      <c r="TZS112" s="45"/>
      <c r="TZT112" s="45"/>
      <c r="TZU112" s="45"/>
      <c r="TZV112" s="45"/>
      <c r="TZW112" s="45"/>
      <c r="TZX112" s="45"/>
      <c r="TZY112" s="45"/>
      <c r="TZZ112" s="45"/>
      <c r="UAA112" s="45"/>
      <c r="UAB112" s="45"/>
      <c r="UAC112" s="45"/>
      <c r="UAD112" s="45"/>
      <c r="UAE112" s="45"/>
      <c r="UAF112" s="45"/>
      <c r="UAG112" s="45"/>
      <c r="UAH112" s="45"/>
      <c r="UAI112" s="45"/>
      <c r="UAJ112" s="45"/>
      <c r="UAK112" s="45"/>
      <c r="UAL112" s="45"/>
      <c r="UAM112" s="45"/>
      <c r="UAN112" s="45"/>
      <c r="UAO112" s="45"/>
      <c r="UAP112" s="45"/>
      <c r="UAQ112" s="45"/>
      <c r="UAR112" s="45"/>
      <c r="UAS112" s="45"/>
      <c r="UAT112" s="45"/>
      <c r="UAU112" s="45"/>
      <c r="UAV112" s="45"/>
      <c r="UAW112" s="45"/>
      <c r="UAX112" s="45"/>
      <c r="UAY112" s="45"/>
      <c r="UAZ112" s="45"/>
      <c r="UBA112" s="45"/>
      <c r="UBB112" s="45"/>
      <c r="UBC112" s="45"/>
      <c r="UBD112" s="45"/>
      <c r="UBE112" s="45"/>
      <c r="UBF112" s="45"/>
      <c r="UBG112" s="45"/>
      <c r="UBH112" s="45"/>
      <c r="UBI112" s="45"/>
      <c r="UBJ112" s="45"/>
      <c r="UBK112" s="45"/>
      <c r="UBL112" s="45"/>
      <c r="UBM112" s="45"/>
      <c r="UBN112" s="45"/>
      <c r="UBO112" s="45"/>
      <c r="UBP112" s="45"/>
      <c r="UBQ112" s="45"/>
      <c r="UBR112" s="45"/>
      <c r="UBS112" s="45"/>
      <c r="UBT112" s="45"/>
      <c r="UBU112" s="45"/>
      <c r="UBV112" s="45"/>
      <c r="UBW112" s="45"/>
      <c r="UBX112" s="45"/>
      <c r="UBY112" s="45"/>
      <c r="UBZ112" s="45"/>
      <c r="UCA112" s="45"/>
      <c r="UCB112" s="45"/>
      <c r="UCC112" s="45"/>
      <c r="UCD112" s="45"/>
      <c r="UCE112" s="45"/>
      <c r="UCF112" s="45"/>
      <c r="UCG112" s="45"/>
      <c r="UCH112" s="45"/>
      <c r="UCI112" s="45"/>
      <c r="UCJ112" s="45"/>
      <c r="UCK112" s="45"/>
      <c r="UCL112" s="45"/>
      <c r="UCM112" s="45"/>
      <c r="UCN112" s="45"/>
      <c r="UCO112" s="45"/>
      <c r="UCP112" s="45"/>
      <c r="UCQ112" s="45"/>
      <c r="UCR112" s="45"/>
      <c r="UCS112" s="45"/>
      <c r="UCT112" s="45"/>
      <c r="UCU112" s="45"/>
      <c r="UCV112" s="45"/>
      <c r="UCW112" s="45"/>
      <c r="UCX112" s="45"/>
      <c r="UCY112" s="45"/>
      <c r="UCZ112" s="45"/>
      <c r="UDA112" s="45"/>
      <c r="UDB112" s="45"/>
      <c r="UDC112" s="45"/>
      <c r="UDD112" s="45"/>
      <c r="UDE112" s="45"/>
      <c r="UDF112" s="45"/>
      <c r="UDG112" s="45"/>
      <c r="UDH112" s="45"/>
      <c r="UDI112" s="45"/>
      <c r="UDJ112" s="45"/>
      <c r="UDK112" s="45"/>
      <c r="UDL112" s="45"/>
      <c r="UDM112" s="45"/>
      <c r="UDN112" s="45"/>
      <c r="UDO112" s="45"/>
      <c r="UDP112" s="45"/>
      <c r="UDQ112" s="45"/>
      <c r="UDR112" s="45"/>
      <c r="UDS112" s="45"/>
      <c r="UDT112" s="45"/>
      <c r="UDU112" s="45"/>
      <c r="UDV112" s="45"/>
      <c r="UDW112" s="45"/>
      <c r="UDX112" s="45"/>
      <c r="UDY112" s="45"/>
      <c r="UDZ112" s="45"/>
      <c r="UEA112" s="45"/>
      <c r="UEB112" s="45"/>
      <c r="UEC112" s="45"/>
      <c r="UED112" s="45"/>
      <c r="UEE112" s="45"/>
      <c r="UEF112" s="45"/>
      <c r="UEG112" s="45"/>
      <c r="UEH112" s="45"/>
      <c r="UEI112" s="45"/>
      <c r="UEJ112" s="45"/>
      <c r="UEK112" s="45"/>
      <c r="UEL112" s="45"/>
      <c r="UEM112" s="45"/>
      <c r="UEN112" s="45"/>
      <c r="UEO112" s="45"/>
      <c r="UEP112" s="45"/>
      <c r="UEQ112" s="45"/>
      <c r="UER112" s="45"/>
      <c r="UES112" s="45"/>
      <c r="UET112" s="45"/>
      <c r="UEU112" s="45"/>
      <c r="UEV112" s="45"/>
      <c r="UEW112" s="45"/>
      <c r="UEX112" s="45"/>
      <c r="UEY112" s="45"/>
      <c r="UEZ112" s="45"/>
      <c r="UFA112" s="45"/>
      <c r="UFB112" s="45"/>
      <c r="UFC112" s="45"/>
      <c r="UFD112" s="45"/>
      <c r="UFE112" s="45"/>
      <c r="UFF112" s="45"/>
      <c r="UFG112" s="45"/>
      <c r="UFH112" s="45"/>
      <c r="UFI112" s="45"/>
      <c r="UFJ112" s="45"/>
      <c r="UFK112" s="45"/>
      <c r="UFL112" s="45"/>
      <c r="UFM112" s="45"/>
      <c r="UFN112" s="45"/>
      <c r="UFO112" s="45"/>
      <c r="UFP112" s="45"/>
      <c r="UFQ112" s="45"/>
      <c r="UFR112" s="45"/>
      <c r="UFS112" s="45"/>
      <c r="UFT112" s="45"/>
      <c r="UFU112" s="45"/>
      <c r="UFV112" s="45"/>
      <c r="UFW112" s="45"/>
      <c r="UFX112" s="45"/>
      <c r="UFY112" s="45"/>
      <c r="UFZ112" s="45"/>
      <c r="UGA112" s="45"/>
      <c r="UGB112" s="45"/>
      <c r="UGC112" s="45"/>
      <c r="UGD112" s="45"/>
      <c r="UGE112" s="45"/>
      <c r="UGF112" s="45"/>
      <c r="UGG112" s="45"/>
      <c r="UGH112" s="45"/>
      <c r="UGI112" s="45"/>
      <c r="UGJ112" s="45"/>
      <c r="UGK112" s="45"/>
      <c r="UGL112" s="45"/>
      <c r="UGM112" s="45"/>
      <c r="UGN112" s="45"/>
      <c r="UGO112" s="45"/>
      <c r="UGP112" s="45"/>
      <c r="UGQ112" s="45"/>
      <c r="UGR112" s="45"/>
      <c r="UGS112" s="45"/>
      <c r="UGT112" s="45"/>
      <c r="UGU112" s="45"/>
      <c r="UGV112" s="45"/>
      <c r="UGW112" s="45"/>
      <c r="UGX112" s="45"/>
      <c r="UGY112" s="45"/>
      <c r="UGZ112" s="45"/>
      <c r="UHA112" s="45"/>
      <c r="UHB112" s="45"/>
      <c r="UHC112" s="45"/>
      <c r="UHD112" s="45"/>
      <c r="UHE112" s="45"/>
      <c r="UHF112" s="45"/>
      <c r="UHG112" s="45"/>
      <c r="UHH112" s="45"/>
      <c r="UHI112" s="45"/>
      <c r="UHJ112" s="45"/>
      <c r="UHK112" s="45"/>
      <c r="UHL112" s="45"/>
      <c r="UHM112" s="45"/>
      <c r="UHN112" s="45"/>
      <c r="UHO112" s="45"/>
      <c r="UHP112" s="45"/>
      <c r="UHQ112" s="45"/>
      <c r="UHR112" s="45"/>
      <c r="UHS112" s="45"/>
      <c r="UHT112" s="45"/>
      <c r="UHU112" s="45"/>
      <c r="UHV112" s="45"/>
      <c r="UHW112" s="45"/>
      <c r="UHX112" s="45"/>
      <c r="UHY112" s="45"/>
      <c r="UHZ112" s="45"/>
      <c r="UIA112" s="45"/>
      <c r="UIB112" s="45"/>
      <c r="UIC112" s="45"/>
      <c r="UID112" s="45"/>
      <c r="UIE112" s="45"/>
      <c r="UIF112" s="45"/>
      <c r="UIG112" s="45"/>
      <c r="UIH112" s="45"/>
      <c r="UII112" s="45"/>
      <c r="UIJ112" s="45"/>
      <c r="UIK112" s="45"/>
      <c r="UIL112" s="45"/>
      <c r="UIM112" s="45"/>
      <c r="UIN112" s="45"/>
      <c r="UIO112" s="45"/>
      <c r="UIP112" s="45"/>
      <c r="UIQ112" s="45"/>
      <c r="UIR112" s="45"/>
      <c r="UIS112" s="45"/>
      <c r="UIT112" s="45"/>
      <c r="UIU112" s="45"/>
      <c r="UIV112" s="45"/>
      <c r="UIW112" s="45"/>
      <c r="UIX112" s="45"/>
      <c r="UIY112" s="45"/>
      <c r="UIZ112" s="45"/>
      <c r="UJA112" s="45"/>
      <c r="UJB112" s="45"/>
      <c r="UJC112" s="45"/>
      <c r="UJD112" s="45"/>
      <c r="UJE112" s="45"/>
      <c r="UJF112" s="45"/>
      <c r="UJG112" s="45"/>
      <c r="UJH112" s="45"/>
      <c r="UJI112" s="45"/>
      <c r="UJJ112" s="45"/>
      <c r="UJK112" s="45"/>
      <c r="UJL112" s="45"/>
      <c r="UJM112" s="45"/>
      <c r="UJN112" s="45"/>
      <c r="UJO112" s="45"/>
      <c r="UJP112" s="45"/>
      <c r="UJQ112" s="45"/>
      <c r="UJR112" s="45"/>
      <c r="UJS112" s="45"/>
      <c r="UJT112" s="45"/>
      <c r="UJU112" s="45"/>
      <c r="UJV112" s="45"/>
      <c r="UJW112" s="45"/>
      <c r="UJX112" s="45"/>
      <c r="UJY112" s="45"/>
      <c r="UJZ112" s="45"/>
      <c r="UKA112" s="45"/>
      <c r="UKB112" s="45"/>
      <c r="UKC112" s="45"/>
      <c r="UKD112" s="45"/>
      <c r="UKE112" s="45"/>
      <c r="UKF112" s="45"/>
      <c r="UKG112" s="45"/>
      <c r="UKH112" s="45"/>
      <c r="UKI112" s="45"/>
      <c r="UKJ112" s="45"/>
      <c r="UKK112" s="45"/>
      <c r="UKL112" s="45"/>
      <c r="UKM112" s="45"/>
      <c r="UKN112" s="45"/>
      <c r="UKO112" s="45"/>
      <c r="UKP112" s="45"/>
      <c r="UKQ112" s="45"/>
      <c r="UKR112" s="45"/>
      <c r="UKS112" s="45"/>
      <c r="UKT112" s="45"/>
      <c r="UKU112" s="45"/>
      <c r="UKV112" s="45"/>
      <c r="UKW112" s="45"/>
      <c r="UKX112" s="45"/>
      <c r="UKY112" s="45"/>
      <c r="UKZ112" s="45"/>
      <c r="ULA112" s="45"/>
      <c r="ULB112" s="45"/>
      <c r="ULC112" s="45"/>
      <c r="ULD112" s="45"/>
      <c r="ULE112" s="45"/>
      <c r="ULF112" s="45"/>
      <c r="ULG112" s="45"/>
      <c r="ULH112" s="45"/>
      <c r="ULI112" s="45"/>
      <c r="ULJ112" s="45"/>
      <c r="ULK112" s="45"/>
      <c r="ULL112" s="45"/>
      <c r="ULM112" s="45"/>
      <c r="ULN112" s="45"/>
      <c r="ULO112" s="45"/>
      <c r="ULP112" s="45"/>
      <c r="ULQ112" s="45"/>
      <c r="ULR112" s="45"/>
      <c r="ULS112" s="45"/>
      <c r="ULT112" s="45"/>
      <c r="ULU112" s="45"/>
      <c r="ULV112" s="45"/>
      <c r="ULW112" s="45"/>
      <c r="ULX112" s="45"/>
      <c r="ULY112" s="45"/>
      <c r="ULZ112" s="45"/>
      <c r="UMA112" s="45"/>
      <c r="UMB112" s="45"/>
      <c r="UMC112" s="45"/>
      <c r="UMD112" s="45"/>
      <c r="UME112" s="45"/>
      <c r="UMF112" s="45"/>
      <c r="UMG112" s="45"/>
      <c r="UMH112" s="45"/>
      <c r="UMI112" s="45"/>
      <c r="UMJ112" s="45"/>
      <c r="UMK112" s="45"/>
      <c r="UML112" s="45"/>
      <c r="UMM112" s="45"/>
      <c r="UMN112" s="45"/>
      <c r="UMO112" s="45"/>
      <c r="UMP112" s="45"/>
      <c r="UMQ112" s="45"/>
      <c r="UMR112" s="45"/>
      <c r="UMS112" s="45"/>
      <c r="UMT112" s="45"/>
      <c r="UMU112" s="45"/>
      <c r="UMV112" s="45"/>
      <c r="UMW112" s="45"/>
      <c r="UMX112" s="45"/>
      <c r="UMY112" s="45"/>
      <c r="UMZ112" s="45"/>
      <c r="UNA112" s="45"/>
      <c r="UNB112" s="45"/>
      <c r="UNC112" s="45"/>
      <c r="UND112" s="45"/>
      <c r="UNE112" s="45"/>
      <c r="UNF112" s="45"/>
      <c r="UNG112" s="45"/>
      <c r="UNH112" s="45"/>
      <c r="UNI112" s="45"/>
      <c r="UNJ112" s="45"/>
      <c r="UNK112" s="45"/>
      <c r="UNL112" s="45"/>
      <c r="UNM112" s="45"/>
      <c r="UNN112" s="45"/>
      <c r="UNO112" s="45"/>
      <c r="UNP112" s="45"/>
      <c r="UNQ112" s="45"/>
      <c r="UNR112" s="45"/>
      <c r="UNS112" s="45"/>
      <c r="UNT112" s="45"/>
      <c r="UNU112" s="45"/>
      <c r="UNV112" s="45"/>
      <c r="UNW112" s="45"/>
      <c r="UNX112" s="45"/>
      <c r="UNY112" s="45"/>
      <c r="UNZ112" s="45"/>
      <c r="UOA112" s="45"/>
      <c r="UOB112" s="45"/>
      <c r="UOC112" s="45"/>
      <c r="UOD112" s="45"/>
      <c r="UOE112" s="45"/>
      <c r="UOF112" s="45"/>
      <c r="UOG112" s="45"/>
      <c r="UOH112" s="45"/>
      <c r="UOI112" s="45"/>
      <c r="UOJ112" s="45"/>
      <c r="UOK112" s="45"/>
      <c r="UOL112" s="45"/>
      <c r="UOM112" s="45"/>
      <c r="UON112" s="45"/>
      <c r="UOO112" s="45"/>
      <c r="UOP112" s="45"/>
      <c r="UOQ112" s="45"/>
      <c r="UOR112" s="45"/>
      <c r="UOS112" s="45"/>
      <c r="UOT112" s="45"/>
      <c r="UOU112" s="45"/>
      <c r="UOV112" s="45"/>
      <c r="UOW112" s="45"/>
      <c r="UOX112" s="45"/>
      <c r="UOY112" s="45"/>
      <c r="UOZ112" s="45"/>
      <c r="UPA112" s="45"/>
      <c r="UPB112" s="45"/>
      <c r="UPC112" s="45"/>
      <c r="UPD112" s="45"/>
      <c r="UPE112" s="45"/>
      <c r="UPF112" s="45"/>
      <c r="UPG112" s="45"/>
      <c r="UPH112" s="45"/>
      <c r="UPI112" s="45"/>
      <c r="UPJ112" s="45"/>
      <c r="UPK112" s="45"/>
      <c r="UPL112" s="45"/>
      <c r="UPM112" s="45"/>
      <c r="UPN112" s="45"/>
      <c r="UPO112" s="45"/>
      <c r="UPP112" s="45"/>
      <c r="UPQ112" s="45"/>
      <c r="UPR112" s="45"/>
      <c r="UPS112" s="45"/>
      <c r="UPT112" s="45"/>
      <c r="UPU112" s="45"/>
      <c r="UPV112" s="45"/>
      <c r="UPW112" s="45"/>
      <c r="UPX112" s="45"/>
      <c r="UPY112" s="45"/>
      <c r="UPZ112" s="45"/>
      <c r="UQA112" s="45"/>
      <c r="UQB112" s="45"/>
      <c r="UQC112" s="45"/>
      <c r="UQD112" s="45"/>
      <c r="UQE112" s="45"/>
      <c r="UQF112" s="45"/>
      <c r="UQG112" s="45"/>
      <c r="UQH112" s="45"/>
      <c r="UQI112" s="45"/>
      <c r="UQJ112" s="45"/>
      <c r="UQK112" s="45"/>
      <c r="UQL112" s="45"/>
      <c r="UQM112" s="45"/>
      <c r="UQN112" s="45"/>
      <c r="UQO112" s="45"/>
      <c r="UQP112" s="45"/>
      <c r="UQQ112" s="45"/>
      <c r="UQR112" s="45"/>
      <c r="UQS112" s="45"/>
      <c r="UQT112" s="45"/>
      <c r="UQU112" s="45"/>
      <c r="UQV112" s="45"/>
      <c r="UQW112" s="45"/>
      <c r="UQX112" s="45"/>
      <c r="UQY112" s="45"/>
      <c r="UQZ112" s="45"/>
      <c r="URA112" s="45"/>
      <c r="URB112" s="45"/>
      <c r="URC112" s="45"/>
      <c r="URD112" s="45"/>
      <c r="URE112" s="45"/>
      <c r="URF112" s="45"/>
      <c r="URG112" s="45"/>
      <c r="URH112" s="45"/>
      <c r="URI112" s="45"/>
      <c r="URJ112" s="45"/>
      <c r="URK112" s="45"/>
      <c r="URL112" s="45"/>
      <c r="URM112" s="45"/>
      <c r="URN112" s="45"/>
      <c r="URO112" s="45"/>
      <c r="URP112" s="45"/>
      <c r="URQ112" s="45"/>
      <c r="URR112" s="45"/>
      <c r="URS112" s="45"/>
      <c r="URT112" s="45"/>
      <c r="URU112" s="45"/>
      <c r="URV112" s="45"/>
      <c r="URW112" s="45"/>
      <c r="URX112" s="45"/>
      <c r="URY112" s="45"/>
      <c r="URZ112" s="45"/>
      <c r="USA112" s="45"/>
      <c r="USB112" s="45"/>
      <c r="USC112" s="45"/>
      <c r="USD112" s="45"/>
      <c r="USE112" s="45"/>
      <c r="USF112" s="45"/>
      <c r="USG112" s="45"/>
      <c r="USH112" s="45"/>
      <c r="USI112" s="45"/>
      <c r="USJ112" s="45"/>
      <c r="USK112" s="45"/>
      <c r="USL112" s="45"/>
      <c r="USM112" s="45"/>
      <c r="USN112" s="45"/>
      <c r="USO112" s="45"/>
      <c r="USP112" s="45"/>
      <c r="USQ112" s="45"/>
      <c r="USR112" s="45"/>
      <c r="USS112" s="45"/>
      <c r="UST112" s="45"/>
      <c r="USU112" s="45"/>
      <c r="USV112" s="45"/>
      <c r="USW112" s="45"/>
      <c r="USX112" s="45"/>
      <c r="USY112" s="45"/>
      <c r="USZ112" s="45"/>
      <c r="UTA112" s="45"/>
      <c r="UTB112" s="45"/>
      <c r="UTC112" s="45"/>
      <c r="UTD112" s="45"/>
      <c r="UTE112" s="45"/>
      <c r="UTF112" s="45"/>
      <c r="UTG112" s="45"/>
      <c r="UTH112" s="45"/>
      <c r="UTI112" s="45"/>
      <c r="UTJ112" s="45"/>
      <c r="UTK112" s="45"/>
      <c r="UTL112" s="45"/>
      <c r="UTM112" s="45"/>
      <c r="UTN112" s="45"/>
      <c r="UTO112" s="45"/>
      <c r="UTP112" s="45"/>
      <c r="UTQ112" s="45"/>
      <c r="UTR112" s="45"/>
      <c r="UTS112" s="45"/>
      <c r="UTT112" s="45"/>
      <c r="UTU112" s="45"/>
      <c r="UTV112" s="45"/>
      <c r="UTW112" s="45"/>
      <c r="UTX112" s="45"/>
      <c r="UTY112" s="45"/>
      <c r="UTZ112" s="45"/>
      <c r="UUA112" s="45"/>
      <c r="UUB112" s="45"/>
      <c r="UUC112" s="45"/>
      <c r="UUD112" s="45"/>
      <c r="UUE112" s="45"/>
      <c r="UUF112" s="45"/>
      <c r="UUG112" s="45"/>
      <c r="UUH112" s="45"/>
      <c r="UUI112" s="45"/>
      <c r="UUJ112" s="45"/>
      <c r="UUK112" s="45"/>
      <c r="UUL112" s="45"/>
      <c r="UUM112" s="45"/>
      <c r="UUN112" s="45"/>
      <c r="UUO112" s="45"/>
      <c r="UUP112" s="45"/>
      <c r="UUQ112" s="45"/>
      <c r="UUR112" s="45"/>
      <c r="UUS112" s="45"/>
      <c r="UUT112" s="45"/>
      <c r="UUU112" s="45"/>
      <c r="UUV112" s="45"/>
      <c r="UUW112" s="45"/>
      <c r="UUX112" s="45"/>
      <c r="UUY112" s="45"/>
      <c r="UUZ112" s="45"/>
      <c r="UVA112" s="45"/>
      <c r="UVB112" s="45"/>
      <c r="UVC112" s="45"/>
      <c r="UVD112" s="45"/>
      <c r="UVE112" s="45"/>
      <c r="UVF112" s="45"/>
      <c r="UVG112" s="45"/>
      <c r="UVH112" s="45"/>
      <c r="UVI112" s="45"/>
      <c r="UVJ112" s="45"/>
      <c r="UVK112" s="45"/>
      <c r="UVL112" s="45"/>
      <c r="UVM112" s="45"/>
      <c r="UVN112" s="45"/>
      <c r="UVO112" s="45"/>
      <c r="UVP112" s="45"/>
      <c r="UVQ112" s="45"/>
      <c r="UVR112" s="45"/>
      <c r="UVS112" s="45"/>
      <c r="UVT112" s="45"/>
      <c r="UVU112" s="45"/>
      <c r="UVV112" s="45"/>
      <c r="UVW112" s="45"/>
      <c r="UVX112" s="45"/>
      <c r="UVY112" s="45"/>
      <c r="UVZ112" s="45"/>
      <c r="UWA112" s="45"/>
      <c r="UWB112" s="45"/>
      <c r="UWC112" s="45"/>
      <c r="UWD112" s="45"/>
      <c r="UWE112" s="45"/>
      <c r="UWF112" s="45"/>
      <c r="UWG112" s="45"/>
      <c r="UWH112" s="45"/>
      <c r="UWI112" s="45"/>
      <c r="UWJ112" s="45"/>
      <c r="UWK112" s="45"/>
      <c r="UWL112" s="45"/>
      <c r="UWM112" s="45"/>
      <c r="UWN112" s="45"/>
      <c r="UWO112" s="45"/>
      <c r="UWP112" s="45"/>
      <c r="UWQ112" s="45"/>
      <c r="UWR112" s="45"/>
      <c r="UWS112" s="45"/>
      <c r="UWT112" s="45"/>
      <c r="UWU112" s="45"/>
      <c r="UWV112" s="45"/>
      <c r="UWW112" s="45"/>
      <c r="UWX112" s="45"/>
      <c r="UWY112" s="45"/>
      <c r="UWZ112" s="45"/>
      <c r="UXA112" s="45"/>
      <c r="UXB112" s="45"/>
      <c r="UXC112" s="45"/>
      <c r="UXD112" s="45"/>
      <c r="UXE112" s="45"/>
      <c r="UXF112" s="45"/>
      <c r="UXG112" s="45"/>
      <c r="UXH112" s="45"/>
      <c r="UXI112" s="45"/>
      <c r="UXJ112" s="45"/>
      <c r="UXK112" s="45"/>
      <c r="UXL112" s="45"/>
      <c r="UXM112" s="45"/>
      <c r="UXN112" s="45"/>
      <c r="UXO112" s="45"/>
      <c r="UXP112" s="45"/>
      <c r="UXQ112" s="45"/>
      <c r="UXR112" s="45"/>
      <c r="UXS112" s="45"/>
      <c r="UXT112" s="45"/>
      <c r="UXU112" s="45"/>
      <c r="UXV112" s="45"/>
      <c r="UXW112" s="45"/>
      <c r="UXX112" s="45"/>
      <c r="UXY112" s="45"/>
      <c r="UXZ112" s="45"/>
      <c r="UYA112" s="45"/>
      <c r="UYB112" s="45"/>
      <c r="UYC112" s="45"/>
      <c r="UYD112" s="45"/>
      <c r="UYE112" s="45"/>
      <c r="UYF112" s="45"/>
      <c r="UYG112" s="45"/>
      <c r="UYH112" s="45"/>
      <c r="UYI112" s="45"/>
      <c r="UYJ112" s="45"/>
      <c r="UYK112" s="45"/>
      <c r="UYL112" s="45"/>
      <c r="UYM112" s="45"/>
      <c r="UYN112" s="45"/>
      <c r="UYO112" s="45"/>
      <c r="UYP112" s="45"/>
      <c r="UYQ112" s="45"/>
      <c r="UYR112" s="45"/>
      <c r="UYS112" s="45"/>
      <c r="UYT112" s="45"/>
      <c r="UYU112" s="45"/>
      <c r="UYV112" s="45"/>
      <c r="UYW112" s="45"/>
      <c r="UYX112" s="45"/>
      <c r="UYY112" s="45"/>
      <c r="UYZ112" s="45"/>
      <c r="UZA112" s="45"/>
      <c r="UZB112" s="45"/>
      <c r="UZC112" s="45"/>
      <c r="UZD112" s="45"/>
      <c r="UZE112" s="45"/>
      <c r="UZF112" s="45"/>
      <c r="UZG112" s="45"/>
      <c r="UZH112" s="45"/>
      <c r="UZI112" s="45"/>
      <c r="UZJ112" s="45"/>
      <c r="UZK112" s="45"/>
      <c r="UZL112" s="45"/>
      <c r="UZM112" s="45"/>
      <c r="UZN112" s="45"/>
      <c r="UZO112" s="45"/>
      <c r="UZP112" s="45"/>
      <c r="UZQ112" s="45"/>
      <c r="UZR112" s="45"/>
      <c r="UZS112" s="45"/>
      <c r="UZT112" s="45"/>
      <c r="UZU112" s="45"/>
      <c r="UZV112" s="45"/>
      <c r="UZW112" s="45"/>
      <c r="UZX112" s="45"/>
      <c r="UZY112" s="45"/>
      <c r="UZZ112" s="45"/>
      <c r="VAA112" s="45"/>
      <c r="VAB112" s="45"/>
      <c r="VAC112" s="45"/>
      <c r="VAD112" s="45"/>
      <c r="VAE112" s="45"/>
      <c r="VAF112" s="45"/>
      <c r="VAG112" s="45"/>
      <c r="VAH112" s="45"/>
      <c r="VAI112" s="45"/>
      <c r="VAJ112" s="45"/>
      <c r="VAK112" s="45"/>
      <c r="VAL112" s="45"/>
      <c r="VAM112" s="45"/>
      <c r="VAN112" s="45"/>
      <c r="VAO112" s="45"/>
      <c r="VAP112" s="45"/>
      <c r="VAQ112" s="45"/>
      <c r="VAR112" s="45"/>
      <c r="VAS112" s="45"/>
      <c r="VAT112" s="45"/>
      <c r="VAU112" s="45"/>
      <c r="VAV112" s="45"/>
      <c r="VAW112" s="45"/>
      <c r="VAX112" s="45"/>
      <c r="VAY112" s="45"/>
      <c r="VAZ112" s="45"/>
      <c r="VBA112" s="45"/>
      <c r="VBB112" s="45"/>
      <c r="VBC112" s="45"/>
      <c r="VBD112" s="45"/>
      <c r="VBE112" s="45"/>
      <c r="VBF112" s="45"/>
      <c r="VBG112" s="45"/>
      <c r="VBH112" s="45"/>
      <c r="VBI112" s="45"/>
      <c r="VBJ112" s="45"/>
      <c r="VBK112" s="45"/>
      <c r="VBL112" s="45"/>
      <c r="VBM112" s="45"/>
      <c r="VBN112" s="45"/>
      <c r="VBO112" s="45"/>
      <c r="VBP112" s="45"/>
      <c r="VBQ112" s="45"/>
      <c r="VBR112" s="45"/>
      <c r="VBS112" s="45"/>
      <c r="VBT112" s="45"/>
      <c r="VBU112" s="45"/>
      <c r="VBV112" s="45"/>
      <c r="VBW112" s="45"/>
      <c r="VBX112" s="45"/>
      <c r="VBY112" s="45"/>
      <c r="VBZ112" s="45"/>
      <c r="VCA112" s="45"/>
      <c r="VCB112" s="45"/>
      <c r="VCC112" s="45"/>
      <c r="VCD112" s="45"/>
      <c r="VCE112" s="45"/>
      <c r="VCF112" s="45"/>
      <c r="VCG112" s="45"/>
      <c r="VCH112" s="45"/>
      <c r="VCI112" s="45"/>
      <c r="VCJ112" s="45"/>
      <c r="VCK112" s="45"/>
      <c r="VCL112" s="45"/>
      <c r="VCM112" s="45"/>
      <c r="VCN112" s="45"/>
      <c r="VCO112" s="45"/>
      <c r="VCP112" s="45"/>
      <c r="VCQ112" s="45"/>
      <c r="VCR112" s="45"/>
      <c r="VCS112" s="45"/>
      <c r="VCT112" s="45"/>
      <c r="VCU112" s="45"/>
      <c r="VCV112" s="45"/>
      <c r="VCW112" s="45"/>
      <c r="VCX112" s="45"/>
      <c r="VCY112" s="45"/>
      <c r="VCZ112" s="45"/>
      <c r="VDA112" s="45"/>
      <c r="VDB112" s="45"/>
      <c r="VDC112" s="45"/>
      <c r="VDD112" s="45"/>
      <c r="VDE112" s="45"/>
      <c r="VDF112" s="45"/>
      <c r="VDG112" s="45"/>
      <c r="VDH112" s="45"/>
      <c r="VDI112" s="45"/>
      <c r="VDJ112" s="45"/>
      <c r="VDK112" s="45"/>
      <c r="VDL112" s="45"/>
      <c r="VDM112" s="45"/>
      <c r="VDN112" s="45"/>
      <c r="VDO112" s="45"/>
      <c r="VDP112" s="45"/>
      <c r="VDQ112" s="45"/>
      <c r="VDR112" s="45"/>
      <c r="VDS112" s="45"/>
      <c r="VDT112" s="45"/>
      <c r="VDU112" s="45"/>
      <c r="VDV112" s="45"/>
      <c r="VDW112" s="45"/>
      <c r="VDX112" s="45"/>
      <c r="VDY112" s="45"/>
      <c r="VDZ112" s="45"/>
      <c r="VEA112" s="45"/>
      <c r="VEB112" s="45"/>
      <c r="VEC112" s="45"/>
      <c r="VED112" s="45"/>
      <c r="VEE112" s="45"/>
      <c r="VEF112" s="45"/>
      <c r="VEG112" s="45"/>
      <c r="VEH112" s="45"/>
      <c r="VEI112" s="45"/>
      <c r="VEJ112" s="45"/>
      <c r="VEK112" s="45"/>
      <c r="VEL112" s="45"/>
      <c r="VEM112" s="45"/>
      <c r="VEN112" s="45"/>
      <c r="VEO112" s="45"/>
      <c r="VEP112" s="45"/>
      <c r="VEQ112" s="45"/>
      <c r="VER112" s="45"/>
      <c r="VES112" s="45"/>
      <c r="VET112" s="45"/>
      <c r="VEU112" s="45"/>
      <c r="VEV112" s="45"/>
      <c r="VEW112" s="45"/>
      <c r="VEX112" s="45"/>
      <c r="VEY112" s="45"/>
      <c r="VEZ112" s="45"/>
      <c r="VFA112" s="45"/>
      <c r="VFB112" s="45"/>
      <c r="VFC112" s="45"/>
      <c r="VFD112" s="45"/>
      <c r="VFE112" s="45"/>
      <c r="VFF112" s="45"/>
      <c r="VFG112" s="45"/>
      <c r="VFH112" s="45"/>
      <c r="VFI112" s="45"/>
      <c r="VFJ112" s="45"/>
      <c r="VFK112" s="45"/>
      <c r="VFL112" s="45"/>
      <c r="VFM112" s="45"/>
      <c r="VFN112" s="45"/>
      <c r="VFO112" s="45"/>
      <c r="VFP112" s="45"/>
      <c r="VFQ112" s="45"/>
      <c r="VFR112" s="45"/>
      <c r="VFS112" s="45"/>
      <c r="VFT112" s="45"/>
      <c r="VFU112" s="45"/>
      <c r="VFV112" s="45"/>
      <c r="VFW112" s="45"/>
      <c r="VFX112" s="45"/>
      <c r="VFY112" s="45"/>
      <c r="VFZ112" s="45"/>
      <c r="VGA112" s="45"/>
      <c r="VGB112" s="45"/>
      <c r="VGC112" s="45"/>
      <c r="VGD112" s="45"/>
      <c r="VGE112" s="45"/>
      <c r="VGF112" s="45"/>
      <c r="VGG112" s="45"/>
      <c r="VGH112" s="45"/>
      <c r="VGI112" s="45"/>
      <c r="VGJ112" s="45"/>
      <c r="VGK112" s="45"/>
      <c r="VGL112" s="45"/>
      <c r="VGM112" s="45"/>
      <c r="VGN112" s="45"/>
      <c r="VGO112" s="45"/>
      <c r="VGP112" s="45"/>
      <c r="VGQ112" s="45"/>
      <c r="VGR112" s="45"/>
      <c r="VGS112" s="45"/>
      <c r="VGT112" s="45"/>
      <c r="VGU112" s="45"/>
      <c r="VGV112" s="45"/>
      <c r="VGW112" s="45"/>
      <c r="VGX112" s="45"/>
      <c r="VGY112" s="45"/>
      <c r="VGZ112" s="45"/>
      <c r="VHA112" s="45"/>
      <c r="VHB112" s="45"/>
      <c r="VHC112" s="45"/>
      <c r="VHD112" s="45"/>
      <c r="VHE112" s="45"/>
      <c r="VHF112" s="45"/>
      <c r="VHG112" s="45"/>
      <c r="VHH112" s="45"/>
      <c r="VHI112" s="45"/>
      <c r="VHJ112" s="45"/>
      <c r="VHK112" s="45"/>
      <c r="VHL112" s="45"/>
      <c r="VHM112" s="45"/>
      <c r="VHN112" s="45"/>
      <c r="VHO112" s="45"/>
      <c r="VHP112" s="45"/>
      <c r="VHQ112" s="45"/>
      <c r="VHR112" s="45"/>
      <c r="VHS112" s="45"/>
      <c r="VHT112" s="45"/>
      <c r="VHU112" s="45"/>
      <c r="VHV112" s="45"/>
      <c r="VHW112" s="45"/>
      <c r="VHX112" s="45"/>
      <c r="VHY112" s="45"/>
      <c r="VHZ112" s="45"/>
      <c r="VIA112" s="45"/>
      <c r="VIB112" s="45"/>
      <c r="VIC112" s="45"/>
      <c r="VID112" s="45"/>
      <c r="VIE112" s="45"/>
      <c r="VIF112" s="45"/>
      <c r="VIG112" s="45"/>
      <c r="VIH112" s="45"/>
      <c r="VII112" s="45"/>
      <c r="VIJ112" s="45"/>
      <c r="VIK112" s="45"/>
      <c r="VIL112" s="45"/>
      <c r="VIM112" s="45"/>
      <c r="VIN112" s="45"/>
      <c r="VIO112" s="45"/>
      <c r="VIP112" s="45"/>
      <c r="VIQ112" s="45"/>
      <c r="VIR112" s="45"/>
      <c r="VIS112" s="45"/>
      <c r="VIT112" s="45"/>
      <c r="VIU112" s="45"/>
      <c r="VIV112" s="45"/>
      <c r="VIW112" s="45"/>
      <c r="VIX112" s="45"/>
      <c r="VIY112" s="45"/>
      <c r="VIZ112" s="45"/>
      <c r="VJA112" s="45"/>
      <c r="VJB112" s="45"/>
      <c r="VJC112" s="45"/>
      <c r="VJD112" s="45"/>
      <c r="VJE112" s="45"/>
      <c r="VJF112" s="45"/>
      <c r="VJG112" s="45"/>
      <c r="VJH112" s="45"/>
      <c r="VJI112" s="45"/>
      <c r="VJJ112" s="45"/>
      <c r="VJK112" s="45"/>
      <c r="VJL112" s="45"/>
      <c r="VJM112" s="45"/>
      <c r="VJN112" s="45"/>
      <c r="VJO112" s="45"/>
      <c r="VJP112" s="45"/>
      <c r="VJQ112" s="45"/>
      <c r="VJR112" s="45"/>
      <c r="VJS112" s="45"/>
      <c r="VJT112" s="45"/>
      <c r="VJU112" s="45"/>
      <c r="VJV112" s="45"/>
      <c r="VJW112" s="45"/>
      <c r="VJX112" s="45"/>
      <c r="VJY112" s="45"/>
      <c r="VJZ112" s="45"/>
      <c r="VKA112" s="45"/>
      <c r="VKB112" s="45"/>
      <c r="VKC112" s="45"/>
      <c r="VKD112" s="45"/>
      <c r="VKE112" s="45"/>
      <c r="VKF112" s="45"/>
      <c r="VKG112" s="45"/>
      <c r="VKH112" s="45"/>
      <c r="VKI112" s="45"/>
      <c r="VKJ112" s="45"/>
      <c r="VKK112" s="45"/>
      <c r="VKL112" s="45"/>
      <c r="VKM112" s="45"/>
      <c r="VKN112" s="45"/>
      <c r="VKO112" s="45"/>
      <c r="VKP112" s="45"/>
      <c r="VKQ112" s="45"/>
      <c r="VKR112" s="45"/>
      <c r="VKS112" s="45"/>
      <c r="VKT112" s="45"/>
      <c r="VKU112" s="45"/>
      <c r="VKV112" s="45"/>
      <c r="VKW112" s="45"/>
      <c r="VKX112" s="45"/>
      <c r="VKY112" s="45"/>
      <c r="VKZ112" s="45"/>
      <c r="VLA112" s="45"/>
      <c r="VLB112" s="45"/>
      <c r="VLC112" s="45"/>
      <c r="VLD112" s="45"/>
      <c r="VLE112" s="45"/>
      <c r="VLF112" s="45"/>
      <c r="VLG112" s="45"/>
      <c r="VLH112" s="45"/>
      <c r="VLI112" s="45"/>
      <c r="VLJ112" s="45"/>
      <c r="VLK112" s="45"/>
      <c r="VLL112" s="45"/>
      <c r="VLM112" s="45"/>
      <c r="VLN112" s="45"/>
      <c r="VLO112" s="45"/>
      <c r="VLP112" s="45"/>
      <c r="VLQ112" s="45"/>
      <c r="VLR112" s="45"/>
      <c r="VLS112" s="45"/>
      <c r="VLT112" s="45"/>
      <c r="VLU112" s="45"/>
      <c r="VLV112" s="45"/>
      <c r="VLW112" s="45"/>
      <c r="VLX112" s="45"/>
      <c r="VLY112" s="45"/>
      <c r="VLZ112" s="45"/>
      <c r="VMA112" s="45"/>
      <c r="VMB112" s="45"/>
      <c r="VMC112" s="45"/>
      <c r="VMD112" s="45"/>
      <c r="VME112" s="45"/>
      <c r="VMF112" s="45"/>
      <c r="VMG112" s="45"/>
      <c r="VMH112" s="45"/>
      <c r="VMI112" s="45"/>
      <c r="VMJ112" s="45"/>
      <c r="VMK112" s="45"/>
      <c r="VML112" s="45"/>
      <c r="VMM112" s="45"/>
      <c r="VMN112" s="45"/>
      <c r="VMO112" s="45"/>
      <c r="VMP112" s="45"/>
      <c r="VMQ112" s="45"/>
      <c r="VMR112" s="45"/>
      <c r="VMS112" s="45"/>
      <c r="VMT112" s="45"/>
      <c r="VMU112" s="45"/>
      <c r="VMV112" s="45"/>
      <c r="VMW112" s="45"/>
      <c r="VMX112" s="45"/>
      <c r="VMY112" s="45"/>
      <c r="VMZ112" s="45"/>
      <c r="VNA112" s="45"/>
      <c r="VNB112" s="45"/>
      <c r="VNC112" s="45"/>
      <c r="VND112" s="45"/>
      <c r="VNE112" s="45"/>
      <c r="VNF112" s="45"/>
      <c r="VNG112" s="45"/>
      <c r="VNH112" s="45"/>
      <c r="VNI112" s="45"/>
      <c r="VNJ112" s="45"/>
      <c r="VNK112" s="45"/>
      <c r="VNL112" s="45"/>
      <c r="VNM112" s="45"/>
      <c r="VNN112" s="45"/>
      <c r="VNO112" s="45"/>
      <c r="VNP112" s="45"/>
      <c r="VNQ112" s="45"/>
      <c r="VNR112" s="45"/>
      <c r="VNS112" s="45"/>
      <c r="VNT112" s="45"/>
      <c r="VNU112" s="45"/>
      <c r="VNV112" s="45"/>
      <c r="VNW112" s="45"/>
      <c r="VNX112" s="45"/>
      <c r="VNY112" s="45"/>
      <c r="VNZ112" s="45"/>
      <c r="VOA112" s="45"/>
      <c r="VOB112" s="45"/>
      <c r="VOC112" s="45"/>
      <c r="VOD112" s="45"/>
      <c r="VOE112" s="45"/>
      <c r="VOF112" s="45"/>
      <c r="VOG112" s="45"/>
      <c r="VOH112" s="45"/>
      <c r="VOI112" s="45"/>
      <c r="VOJ112" s="45"/>
      <c r="VOK112" s="45"/>
      <c r="VOL112" s="45"/>
      <c r="VOM112" s="45"/>
      <c r="VON112" s="45"/>
      <c r="VOO112" s="45"/>
      <c r="VOP112" s="45"/>
      <c r="VOQ112" s="45"/>
      <c r="VOR112" s="45"/>
      <c r="VOS112" s="45"/>
      <c r="VOT112" s="45"/>
      <c r="VOU112" s="45"/>
      <c r="VOV112" s="45"/>
      <c r="VOW112" s="45"/>
      <c r="VOX112" s="45"/>
      <c r="VOY112" s="45"/>
      <c r="VOZ112" s="45"/>
      <c r="VPA112" s="45"/>
      <c r="VPB112" s="45"/>
      <c r="VPC112" s="45"/>
      <c r="VPD112" s="45"/>
      <c r="VPE112" s="45"/>
      <c r="VPF112" s="45"/>
      <c r="VPG112" s="45"/>
      <c r="VPH112" s="45"/>
      <c r="VPI112" s="45"/>
      <c r="VPJ112" s="45"/>
      <c r="VPK112" s="45"/>
      <c r="VPL112" s="45"/>
      <c r="VPM112" s="45"/>
      <c r="VPN112" s="45"/>
      <c r="VPO112" s="45"/>
      <c r="VPP112" s="45"/>
      <c r="VPQ112" s="45"/>
      <c r="VPR112" s="45"/>
      <c r="VPS112" s="45"/>
      <c r="VPT112" s="45"/>
      <c r="VPU112" s="45"/>
      <c r="VPV112" s="45"/>
      <c r="VPW112" s="45"/>
      <c r="VPX112" s="45"/>
      <c r="VPY112" s="45"/>
      <c r="VPZ112" s="45"/>
      <c r="VQA112" s="45"/>
      <c r="VQB112" s="45"/>
      <c r="VQC112" s="45"/>
      <c r="VQD112" s="45"/>
      <c r="VQE112" s="45"/>
      <c r="VQF112" s="45"/>
      <c r="VQG112" s="45"/>
      <c r="VQH112" s="45"/>
      <c r="VQI112" s="45"/>
      <c r="VQJ112" s="45"/>
      <c r="VQK112" s="45"/>
      <c r="VQL112" s="45"/>
      <c r="VQM112" s="45"/>
      <c r="VQN112" s="45"/>
      <c r="VQO112" s="45"/>
      <c r="VQP112" s="45"/>
      <c r="VQQ112" s="45"/>
      <c r="VQR112" s="45"/>
      <c r="VQS112" s="45"/>
      <c r="VQT112" s="45"/>
      <c r="VQU112" s="45"/>
      <c r="VQV112" s="45"/>
      <c r="VQW112" s="45"/>
      <c r="VQX112" s="45"/>
      <c r="VQY112" s="45"/>
      <c r="VQZ112" s="45"/>
      <c r="VRA112" s="45"/>
      <c r="VRB112" s="45"/>
      <c r="VRC112" s="45"/>
      <c r="VRD112" s="45"/>
      <c r="VRE112" s="45"/>
      <c r="VRF112" s="45"/>
      <c r="VRG112" s="45"/>
      <c r="VRH112" s="45"/>
      <c r="VRI112" s="45"/>
      <c r="VRJ112" s="45"/>
      <c r="VRK112" s="45"/>
      <c r="VRL112" s="45"/>
      <c r="VRM112" s="45"/>
      <c r="VRN112" s="45"/>
      <c r="VRO112" s="45"/>
      <c r="VRP112" s="45"/>
      <c r="VRQ112" s="45"/>
      <c r="VRR112" s="45"/>
      <c r="VRS112" s="45"/>
      <c r="VRT112" s="45"/>
      <c r="VRU112" s="45"/>
      <c r="VRV112" s="45"/>
      <c r="VRW112" s="45"/>
      <c r="VRX112" s="45"/>
      <c r="VRY112" s="45"/>
      <c r="VRZ112" s="45"/>
      <c r="VSA112" s="45"/>
      <c r="VSB112" s="45"/>
      <c r="VSC112" s="45"/>
      <c r="VSD112" s="45"/>
      <c r="VSE112" s="45"/>
      <c r="VSF112" s="45"/>
      <c r="VSG112" s="45"/>
      <c r="VSH112" s="45"/>
      <c r="VSI112" s="45"/>
      <c r="VSJ112" s="45"/>
      <c r="VSK112" s="45"/>
      <c r="VSL112" s="45"/>
      <c r="VSM112" s="45"/>
      <c r="VSN112" s="45"/>
      <c r="VSO112" s="45"/>
      <c r="VSP112" s="45"/>
      <c r="VSQ112" s="45"/>
      <c r="VSR112" s="45"/>
      <c r="VSS112" s="45"/>
      <c r="VST112" s="45"/>
      <c r="VSU112" s="45"/>
      <c r="VSV112" s="45"/>
      <c r="VSW112" s="45"/>
      <c r="VSX112" s="45"/>
      <c r="VSY112" s="45"/>
      <c r="VSZ112" s="45"/>
      <c r="VTA112" s="45"/>
      <c r="VTB112" s="45"/>
      <c r="VTC112" s="45"/>
      <c r="VTD112" s="45"/>
      <c r="VTE112" s="45"/>
      <c r="VTF112" s="45"/>
      <c r="VTG112" s="45"/>
      <c r="VTH112" s="45"/>
      <c r="VTI112" s="45"/>
      <c r="VTJ112" s="45"/>
      <c r="VTK112" s="45"/>
      <c r="VTL112" s="45"/>
      <c r="VTM112" s="45"/>
      <c r="VTN112" s="45"/>
      <c r="VTO112" s="45"/>
      <c r="VTP112" s="45"/>
      <c r="VTQ112" s="45"/>
      <c r="VTR112" s="45"/>
      <c r="VTS112" s="45"/>
      <c r="VTT112" s="45"/>
      <c r="VTU112" s="45"/>
      <c r="VTV112" s="45"/>
      <c r="VTW112" s="45"/>
      <c r="VTX112" s="45"/>
      <c r="VTY112" s="45"/>
      <c r="VTZ112" s="45"/>
      <c r="VUA112" s="45"/>
      <c r="VUB112" s="45"/>
      <c r="VUC112" s="45"/>
      <c r="VUD112" s="45"/>
      <c r="VUE112" s="45"/>
      <c r="VUF112" s="45"/>
      <c r="VUG112" s="45"/>
      <c r="VUH112" s="45"/>
      <c r="VUI112" s="45"/>
      <c r="VUJ112" s="45"/>
      <c r="VUK112" s="45"/>
      <c r="VUL112" s="45"/>
      <c r="VUM112" s="45"/>
      <c r="VUN112" s="45"/>
      <c r="VUO112" s="45"/>
      <c r="VUP112" s="45"/>
      <c r="VUQ112" s="45"/>
      <c r="VUR112" s="45"/>
      <c r="VUS112" s="45"/>
      <c r="VUT112" s="45"/>
      <c r="VUU112" s="45"/>
      <c r="VUV112" s="45"/>
      <c r="VUW112" s="45"/>
      <c r="VUX112" s="45"/>
      <c r="VUY112" s="45"/>
      <c r="VUZ112" s="45"/>
      <c r="VVA112" s="45"/>
      <c r="VVB112" s="45"/>
      <c r="VVC112" s="45"/>
      <c r="VVD112" s="45"/>
      <c r="VVE112" s="45"/>
      <c r="VVF112" s="45"/>
      <c r="VVG112" s="45"/>
      <c r="VVH112" s="45"/>
      <c r="VVI112" s="45"/>
      <c r="VVJ112" s="45"/>
      <c r="VVK112" s="45"/>
      <c r="VVL112" s="45"/>
      <c r="VVM112" s="45"/>
      <c r="VVN112" s="45"/>
      <c r="VVO112" s="45"/>
      <c r="VVP112" s="45"/>
      <c r="VVQ112" s="45"/>
      <c r="VVR112" s="45"/>
      <c r="VVS112" s="45"/>
      <c r="VVT112" s="45"/>
      <c r="VVU112" s="45"/>
      <c r="VVV112" s="45"/>
      <c r="VVW112" s="45"/>
      <c r="VVX112" s="45"/>
      <c r="VVY112" s="45"/>
      <c r="VVZ112" s="45"/>
      <c r="VWA112" s="45"/>
      <c r="VWB112" s="45"/>
      <c r="VWC112" s="45"/>
      <c r="VWD112" s="45"/>
      <c r="VWE112" s="45"/>
      <c r="VWF112" s="45"/>
      <c r="VWG112" s="45"/>
      <c r="VWH112" s="45"/>
      <c r="VWI112" s="45"/>
      <c r="VWJ112" s="45"/>
      <c r="VWK112" s="45"/>
      <c r="VWL112" s="45"/>
      <c r="VWM112" s="45"/>
      <c r="VWN112" s="45"/>
      <c r="VWO112" s="45"/>
      <c r="VWP112" s="45"/>
      <c r="VWQ112" s="45"/>
      <c r="VWR112" s="45"/>
      <c r="VWS112" s="45"/>
      <c r="VWT112" s="45"/>
      <c r="VWU112" s="45"/>
      <c r="VWV112" s="45"/>
      <c r="VWW112" s="45"/>
      <c r="VWX112" s="45"/>
      <c r="VWY112" s="45"/>
      <c r="VWZ112" s="45"/>
      <c r="VXA112" s="45"/>
      <c r="VXB112" s="45"/>
      <c r="VXC112" s="45"/>
      <c r="VXD112" s="45"/>
      <c r="VXE112" s="45"/>
      <c r="VXF112" s="45"/>
      <c r="VXG112" s="45"/>
      <c r="VXH112" s="45"/>
      <c r="VXI112" s="45"/>
      <c r="VXJ112" s="45"/>
      <c r="VXK112" s="45"/>
      <c r="VXL112" s="45"/>
      <c r="VXM112" s="45"/>
      <c r="VXN112" s="45"/>
      <c r="VXO112" s="45"/>
      <c r="VXP112" s="45"/>
      <c r="VXQ112" s="45"/>
      <c r="VXR112" s="45"/>
      <c r="VXS112" s="45"/>
      <c r="VXT112" s="45"/>
      <c r="VXU112" s="45"/>
      <c r="VXV112" s="45"/>
      <c r="VXW112" s="45"/>
      <c r="VXX112" s="45"/>
      <c r="VXY112" s="45"/>
      <c r="VXZ112" s="45"/>
      <c r="VYA112" s="45"/>
      <c r="VYB112" s="45"/>
      <c r="VYC112" s="45"/>
      <c r="VYD112" s="45"/>
      <c r="VYE112" s="45"/>
      <c r="VYF112" s="45"/>
      <c r="VYG112" s="45"/>
      <c r="VYH112" s="45"/>
      <c r="VYI112" s="45"/>
      <c r="VYJ112" s="45"/>
      <c r="VYK112" s="45"/>
      <c r="VYL112" s="45"/>
      <c r="VYM112" s="45"/>
      <c r="VYN112" s="45"/>
      <c r="VYO112" s="45"/>
      <c r="VYP112" s="45"/>
      <c r="VYQ112" s="45"/>
      <c r="VYR112" s="45"/>
      <c r="VYS112" s="45"/>
      <c r="VYT112" s="45"/>
      <c r="VYU112" s="45"/>
      <c r="VYV112" s="45"/>
      <c r="VYW112" s="45"/>
      <c r="VYX112" s="45"/>
      <c r="VYY112" s="45"/>
      <c r="VYZ112" s="45"/>
      <c r="VZA112" s="45"/>
      <c r="VZB112" s="45"/>
      <c r="VZC112" s="45"/>
      <c r="VZD112" s="45"/>
      <c r="VZE112" s="45"/>
      <c r="VZF112" s="45"/>
      <c r="VZG112" s="45"/>
      <c r="VZH112" s="45"/>
      <c r="VZI112" s="45"/>
      <c r="VZJ112" s="45"/>
      <c r="VZK112" s="45"/>
      <c r="VZL112" s="45"/>
      <c r="VZM112" s="45"/>
      <c r="VZN112" s="45"/>
      <c r="VZO112" s="45"/>
      <c r="VZP112" s="45"/>
      <c r="VZQ112" s="45"/>
      <c r="VZR112" s="45"/>
      <c r="VZS112" s="45"/>
      <c r="VZT112" s="45"/>
      <c r="VZU112" s="45"/>
      <c r="VZV112" s="45"/>
      <c r="VZW112" s="45"/>
      <c r="VZX112" s="45"/>
      <c r="VZY112" s="45"/>
      <c r="VZZ112" s="45"/>
      <c r="WAA112" s="45"/>
      <c r="WAB112" s="45"/>
      <c r="WAC112" s="45"/>
      <c r="WAD112" s="45"/>
      <c r="WAE112" s="45"/>
      <c r="WAF112" s="45"/>
      <c r="WAG112" s="45"/>
      <c r="WAH112" s="45"/>
      <c r="WAI112" s="45"/>
      <c r="WAJ112" s="45"/>
      <c r="WAK112" s="45"/>
      <c r="WAL112" s="45"/>
      <c r="WAM112" s="45"/>
      <c r="WAN112" s="45"/>
      <c r="WAO112" s="45"/>
      <c r="WAP112" s="45"/>
      <c r="WAQ112" s="45"/>
      <c r="WAR112" s="45"/>
      <c r="WAS112" s="45"/>
      <c r="WAT112" s="45"/>
      <c r="WAU112" s="45"/>
      <c r="WAV112" s="45"/>
      <c r="WAW112" s="45"/>
      <c r="WAX112" s="45"/>
      <c r="WAY112" s="45"/>
      <c r="WAZ112" s="45"/>
      <c r="WBA112" s="45"/>
      <c r="WBB112" s="45"/>
      <c r="WBC112" s="45"/>
      <c r="WBD112" s="45"/>
      <c r="WBE112" s="45"/>
      <c r="WBF112" s="45"/>
      <c r="WBG112" s="45"/>
      <c r="WBH112" s="45"/>
      <c r="WBI112" s="45"/>
      <c r="WBJ112" s="45"/>
      <c r="WBK112" s="45"/>
      <c r="WBL112" s="45"/>
      <c r="WBM112" s="45"/>
      <c r="WBN112" s="45"/>
      <c r="WBO112" s="45"/>
      <c r="WBP112" s="45"/>
      <c r="WBQ112" s="45"/>
      <c r="WBR112" s="45"/>
      <c r="WBS112" s="45"/>
      <c r="WBT112" s="45"/>
      <c r="WBU112" s="45"/>
      <c r="WBV112" s="45"/>
      <c r="WBW112" s="45"/>
      <c r="WBX112" s="45"/>
      <c r="WBY112" s="45"/>
      <c r="WBZ112" s="45"/>
      <c r="WCA112" s="45"/>
      <c r="WCB112" s="45"/>
      <c r="WCC112" s="45"/>
      <c r="WCD112" s="45"/>
      <c r="WCE112" s="45"/>
      <c r="WCF112" s="45"/>
      <c r="WCG112" s="45"/>
      <c r="WCH112" s="45"/>
      <c r="WCI112" s="45"/>
      <c r="WCJ112" s="45"/>
      <c r="WCK112" s="45"/>
      <c r="WCL112" s="45"/>
      <c r="WCM112" s="45"/>
      <c r="WCN112" s="45"/>
      <c r="WCO112" s="45"/>
      <c r="WCP112" s="45"/>
      <c r="WCQ112" s="45"/>
      <c r="WCR112" s="45"/>
      <c r="WCS112" s="45"/>
      <c r="WCT112" s="45"/>
      <c r="WCU112" s="45"/>
      <c r="WCV112" s="45"/>
      <c r="WCW112" s="45"/>
      <c r="WCX112" s="45"/>
      <c r="WCY112" s="45"/>
      <c r="WCZ112" s="45"/>
      <c r="WDA112" s="45"/>
      <c r="WDB112" s="45"/>
      <c r="WDC112" s="45"/>
      <c r="WDD112" s="45"/>
      <c r="WDE112" s="45"/>
      <c r="WDF112" s="45"/>
      <c r="WDG112" s="45"/>
      <c r="WDH112" s="45"/>
      <c r="WDI112" s="45"/>
      <c r="WDJ112" s="45"/>
      <c r="WDK112" s="45"/>
      <c r="WDL112" s="45"/>
      <c r="WDM112" s="45"/>
      <c r="WDN112" s="45"/>
      <c r="WDO112" s="45"/>
      <c r="WDP112" s="45"/>
      <c r="WDQ112" s="45"/>
      <c r="WDR112" s="45"/>
      <c r="WDS112" s="45"/>
      <c r="WDT112" s="45"/>
      <c r="WDU112" s="45"/>
      <c r="WDV112" s="45"/>
      <c r="WDW112" s="45"/>
      <c r="WDX112" s="45"/>
      <c r="WDY112" s="45"/>
      <c r="WDZ112" s="45"/>
      <c r="WEA112" s="45"/>
      <c r="WEB112" s="45"/>
      <c r="WEC112" s="45"/>
      <c r="WED112" s="45"/>
      <c r="WEE112" s="45"/>
      <c r="WEF112" s="45"/>
      <c r="WEG112" s="45"/>
      <c r="WEH112" s="45"/>
      <c r="WEI112" s="45"/>
      <c r="WEJ112" s="45"/>
      <c r="WEK112" s="45"/>
      <c r="WEL112" s="45"/>
      <c r="WEM112" s="45"/>
      <c r="WEN112" s="45"/>
      <c r="WEO112" s="45"/>
      <c r="WEP112" s="45"/>
      <c r="WEQ112" s="45"/>
      <c r="WER112" s="45"/>
      <c r="WES112" s="45"/>
      <c r="WET112" s="45"/>
      <c r="WEU112" s="45"/>
      <c r="WEV112" s="45"/>
      <c r="WEW112" s="45"/>
      <c r="WEX112" s="45"/>
      <c r="WEY112" s="45"/>
      <c r="WEZ112" s="45"/>
      <c r="WFA112" s="45"/>
      <c r="WFB112" s="45"/>
      <c r="WFC112" s="45"/>
      <c r="WFD112" s="45"/>
      <c r="WFE112" s="45"/>
      <c r="WFF112" s="45"/>
      <c r="WFG112" s="45"/>
      <c r="WFH112" s="45"/>
      <c r="WFI112" s="45"/>
      <c r="WFJ112" s="45"/>
      <c r="WFK112" s="45"/>
      <c r="WFL112" s="45"/>
      <c r="WFM112" s="45"/>
      <c r="WFN112" s="45"/>
      <c r="WFO112" s="45"/>
      <c r="WFP112" s="45"/>
      <c r="WFQ112" s="45"/>
      <c r="WFR112" s="45"/>
      <c r="WFS112" s="45"/>
      <c r="WFT112" s="45"/>
      <c r="WFU112" s="45"/>
      <c r="WFV112" s="45"/>
      <c r="WFW112" s="45"/>
      <c r="WFX112" s="45"/>
      <c r="WFY112" s="45"/>
      <c r="WFZ112" s="45"/>
      <c r="WGA112" s="45"/>
      <c r="WGB112" s="45"/>
      <c r="WGC112" s="45"/>
      <c r="WGD112" s="45"/>
      <c r="WGE112" s="45"/>
      <c r="WGF112" s="45"/>
      <c r="WGG112" s="45"/>
      <c r="WGH112" s="45"/>
      <c r="WGI112" s="45"/>
      <c r="WGJ112" s="45"/>
      <c r="WGK112" s="45"/>
      <c r="WGL112" s="45"/>
      <c r="WGM112" s="45"/>
      <c r="WGN112" s="45"/>
      <c r="WGO112" s="45"/>
      <c r="WGP112" s="45"/>
      <c r="WGQ112" s="45"/>
      <c r="WGR112" s="45"/>
      <c r="WGS112" s="45"/>
      <c r="WGT112" s="45"/>
      <c r="WGU112" s="45"/>
      <c r="WGV112" s="45"/>
      <c r="WGW112" s="45"/>
      <c r="WGX112" s="45"/>
      <c r="WGY112" s="45"/>
      <c r="WGZ112" s="45"/>
      <c r="WHA112" s="45"/>
      <c r="WHB112" s="45"/>
      <c r="WHC112" s="45"/>
      <c r="WHD112" s="45"/>
      <c r="WHE112" s="45"/>
      <c r="WHF112" s="45"/>
      <c r="WHG112" s="45"/>
      <c r="WHH112" s="45"/>
      <c r="WHI112" s="45"/>
      <c r="WHJ112" s="45"/>
      <c r="WHK112" s="45"/>
      <c r="WHL112" s="45"/>
      <c r="WHM112" s="45"/>
      <c r="WHN112" s="45"/>
      <c r="WHO112" s="45"/>
      <c r="WHP112" s="45"/>
      <c r="WHQ112" s="45"/>
      <c r="WHR112" s="45"/>
      <c r="WHS112" s="45"/>
      <c r="WHT112" s="45"/>
      <c r="WHU112" s="45"/>
      <c r="WHV112" s="45"/>
      <c r="WHW112" s="45"/>
      <c r="WHX112" s="45"/>
      <c r="WHY112" s="45"/>
      <c r="WHZ112" s="45"/>
      <c r="WIA112" s="45"/>
      <c r="WIB112" s="45"/>
      <c r="WIC112" s="45"/>
      <c r="WID112" s="45"/>
      <c r="WIE112" s="45"/>
      <c r="WIF112" s="45"/>
      <c r="WIG112" s="45"/>
      <c r="WIH112" s="45"/>
      <c r="WII112" s="45"/>
      <c r="WIJ112" s="45"/>
      <c r="WIK112" s="45"/>
      <c r="WIL112" s="45"/>
      <c r="WIM112" s="45"/>
      <c r="WIN112" s="45"/>
      <c r="WIO112" s="45"/>
      <c r="WIP112" s="45"/>
      <c r="WIQ112" s="45"/>
      <c r="WIR112" s="45"/>
      <c r="WIS112" s="45"/>
      <c r="WIT112" s="45"/>
      <c r="WIU112" s="45"/>
      <c r="WIV112" s="45"/>
      <c r="WIW112" s="45"/>
      <c r="WIX112" s="45"/>
      <c r="WIY112" s="45"/>
      <c r="WIZ112" s="45"/>
      <c r="WJA112" s="45"/>
      <c r="WJB112" s="45"/>
      <c r="WJC112" s="45"/>
      <c r="WJD112" s="45"/>
      <c r="WJE112" s="45"/>
      <c r="WJF112" s="45"/>
      <c r="WJG112" s="45"/>
      <c r="WJH112" s="45"/>
      <c r="WJI112" s="45"/>
      <c r="WJJ112" s="45"/>
      <c r="WJK112" s="45"/>
      <c r="WJL112" s="45"/>
      <c r="WJM112" s="45"/>
      <c r="WJN112" s="45"/>
      <c r="WJO112" s="45"/>
      <c r="WJP112" s="45"/>
      <c r="WJQ112" s="45"/>
      <c r="WJR112" s="45"/>
      <c r="WJS112" s="45"/>
      <c r="WJT112" s="45"/>
      <c r="WJU112" s="45"/>
      <c r="WJV112" s="45"/>
      <c r="WJW112" s="45"/>
      <c r="WJX112" s="45"/>
      <c r="WJY112" s="45"/>
      <c r="WJZ112" s="45"/>
      <c r="WKA112" s="45"/>
      <c r="WKB112" s="45"/>
      <c r="WKC112" s="45"/>
      <c r="WKD112" s="45"/>
      <c r="WKE112" s="45"/>
      <c r="WKF112" s="45"/>
      <c r="WKG112" s="45"/>
      <c r="WKH112" s="45"/>
      <c r="WKI112" s="45"/>
      <c r="WKJ112" s="45"/>
      <c r="WKK112" s="45"/>
      <c r="WKL112" s="45"/>
      <c r="WKM112" s="45"/>
      <c r="WKN112" s="45"/>
      <c r="WKO112" s="45"/>
      <c r="WKP112" s="45"/>
      <c r="WKQ112" s="45"/>
      <c r="WKR112" s="45"/>
      <c r="WKS112" s="45"/>
      <c r="WKT112" s="45"/>
      <c r="WKU112" s="45"/>
      <c r="WKV112" s="45"/>
      <c r="WKW112" s="45"/>
      <c r="WKX112" s="45"/>
      <c r="WKY112" s="45"/>
      <c r="WKZ112" s="45"/>
      <c r="WLA112" s="45"/>
      <c r="WLB112" s="45"/>
      <c r="WLC112" s="45"/>
      <c r="WLD112" s="45"/>
      <c r="WLE112" s="45"/>
      <c r="WLF112" s="45"/>
      <c r="WLG112" s="45"/>
      <c r="WLH112" s="45"/>
      <c r="WLI112" s="45"/>
      <c r="WLJ112" s="45"/>
      <c r="WLK112" s="45"/>
      <c r="WLL112" s="45"/>
      <c r="WLM112" s="45"/>
      <c r="WLN112" s="45"/>
      <c r="WLO112" s="45"/>
      <c r="WLP112" s="45"/>
      <c r="WLQ112" s="45"/>
      <c r="WLR112" s="45"/>
      <c r="WLS112" s="45"/>
      <c r="WLT112" s="45"/>
      <c r="WLU112" s="45"/>
      <c r="WLV112" s="45"/>
      <c r="WLW112" s="45"/>
      <c r="WLX112" s="45"/>
      <c r="WLY112" s="45"/>
      <c r="WLZ112" s="45"/>
      <c r="WMA112" s="45"/>
      <c r="WMB112" s="45"/>
      <c r="WMC112" s="45"/>
      <c r="WMD112" s="45"/>
      <c r="WME112" s="45"/>
      <c r="WMF112" s="45"/>
      <c r="WMG112" s="45"/>
      <c r="WMH112" s="45"/>
      <c r="WMI112" s="45"/>
      <c r="WMJ112" s="45"/>
      <c r="WMK112" s="45"/>
      <c r="WML112" s="45"/>
      <c r="WMM112" s="45"/>
      <c r="WMN112" s="45"/>
      <c r="WMO112" s="45"/>
      <c r="WMP112" s="45"/>
      <c r="WMQ112" s="45"/>
      <c r="WMR112" s="45"/>
      <c r="WMS112" s="45"/>
      <c r="WMT112" s="45"/>
      <c r="WMU112" s="45"/>
      <c r="WMV112" s="45"/>
      <c r="WMW112" s="45"/>
      <c r="WMX112" s="45"/>
      <c r="WMY112" s="45"/>
      <c r="WMZ112" s="45"/>
      <c r="WNA112" s="45"/>
      <c r="WNB112" s="45"/>
      <c r="WNC112" s="45"/>
      <c r="WND112" s="45"/>
      <c r="WNE112" s="45"/>
      <c r="WNF112" s="45"/>
      <c r="WNG112" s="45"/>
      <c r="WNH112" s="45"/>
      <c r="WNI112" s="45"/>
      <c r="WNJ112" s="45"/>
      <c r="WNK112" s="45"/>
      <c r="WNL112" s="45"/>
      <c r="WNM112" s="45"/>
      <c r="WNN112" s="45"/>
      <c r="WNO112" s="45"/>
      <c r="WNP112" s="45"/>
      <c r="WNQ112" s="45"/>
      <c r="WNR112" s="45"/>
      <c r="WNS112" s="45"/>
      <c r="WNT112" s="45"/>
      <c r="WNU112" s="45"/>
      <c r="WNV112" s="45"/>
      <c r="WNW112" s="45"/>
      <c r="WNX112" s="45"/>
      <c r="WNY112" s="45"/>
      <c r="WNZ112" s="45"/>
      <c r="WOA112" s="45"/>
      <c r="WOB112" s="45"/>
      <c r="WOC112" s="45"/>
      <c r="WOD112" s="45"/>
      <c r="WOE112" s="45"/>
      <c r="WOF112" s="45"/>
      <c r="WOG112" s="45"/>
      <c r="WOH112" s="45"/>
      <c r="WOI112" s="45"/>
      <c r="WOJ112" s="45"/>
      <c r="WOK112" s="45"/>
      <c r="WOL112" s="45"/>
      <c r="WOM112" s="45"/>
      <c r="WON112" s="45"/>
      <c r="WOO112" s="45"/>
      <c r="WOP112" s="45"/>
      <c r="WOQ112" s="45"/>
      <c r="WOR112" s="45"/>
      <c r="WOS112" s="45"/>
      <c r="WOT112" s="45"/>
      <c r="WOU112" s="45"/>
      <c r="WOV112" s="45"/>
      <c r="WOW112" s="45"/>
      <c r="WOX112" s="45"/>
      <c r="WOY112" s="45"/>
      <c r="WOZ112" s="45"/>
      <c r="WPA112" s="45"/>
      <c r="WPB112" s="45"/>
      <c r="WPC112" s="45"/>
      <c r="WPD112" s="45"/>
      <c r="WPE112" s="45"/>
      <c r="WPF112" s="45"/>
      <c r="WPG112" s="45"/>
      <c r="WPH112" s="45"/>
      <c r="WPI112" s="45"/>
      <c r="WPJ112" s="45"/>
      <c r="WPK112" s="45"/>
      <c r="WPL112" s="45"/>
      <c r="WPM112" s="45"/>
      <c r="WPN112" s="45"/>
      <c r="WPO112" s="45"/>
      <c r="WPP112" s="45"/>
      <c r="WPQ112" s="45"/>
      <c r="WPR112" s="45"/>
      <c r="WPS112" s="45"/>
      <c r="WPT112" s="45"/>
      <c r="WPU112" s="45"/>
      <c r="WPV112" s="45"/>
      <c r="WPW112" s="45"/>
      <c r="WPX112" s="45"/>
      <c r="WPY112" s="45"/>
      <c r="WPZ112" s="45"/>
      <c r="WQA112" s="45"/>
      <c r="WQB112" s="45"/>
      <c r="WQC112" s="45"/>
      <c r="WQD112" s="45"/>
      <c r="WQE112" s="45"/>
      <c r="WQF112" s="45"/>
      <c r="WQG112" s="45"/>
      <c r="WQH112" s="45"/>
      <c r="WQI112" s="45"/>
      <c r="WQJ112" s="45"/>
      <c r="WQK112" s="45"/>
      <c r="WQL112" s="45"/>
      <c r="WQM112" s="45"/>
      <c r="WQN112" s="45"/>
      <c r="WQO112" s="45"/>
      <c r="WQP112" s="45"/>
      <c r="WQQ112" s="45"/>
      <c r="WQR112" s="45"/>
      <c r="WQS112" s="45"/>
      <c r="WQT112" s="45"/>
      <c r="WQU112" s="45"/>
      <c r="WQV112" s="45"/>
      <c r="WQW112" s="45"/>
      <c r="WQX112" s="45"/>
      <c r="WQY112" s="45"/>
      <c r="WQZ112" s="45"/>
      <c r="WRA112" s="45"/>
      <c r="WRB112" s="45"/>
      <c r="WRC112" s="45"/>
      <c r="WRD112" s="45"/>
      <c r="WRE112" s="45"/>
      <c r="WRF112" s="45"/>
      <c r="WRG112" s="45"/>
      <c r="WRH112" s="45"/>
      <c r="WRI112" s="45"/>
      <c r="WRJ112" s="45"/>
      <c r="WRK112" s="45"/>
      <c r="WRL112" s="45"/>
      <c r="WRM112" s="45"/>
      <c r="WRN112" s="45"/>
      <c r="WRO112" s="45"/>
      <c r="WRP112" s="45"/>
      <c r="WRQ112" s="45"/>
      <c r="WRR112" s="45"/>
      <c r="WRS112" s="45"/>
      <c r="WRT112" s="45"/>
      <c r="WRU112" s="45"/>
      <c r="WRV112" s="45"/>
      <c r="WRW112" s="45"/>
      <c r="WRX112" s="45"/>
      <c r="WRY112" s="45"/>
      <c r="WRZ112" s="45"/>
      <c r="WSA112" s="45"/>
      <c r="WSB112" s="45"/>
      <c r="WSC112" s="45"/>
      <c r="WSD112" s="45"/>
      <c r="WSE112" s="45"/>
      <c r="WSF112" s="45"/>
      <c r="WSG112" s="45"/>
      <c r="WSH112" s="45"/>
      <c r="WSI112" s="45"/>
      <c r="WSJ112" s="45"/>
      <c r="WSK112" s="45"/>
      <c r="WSL112" s="45"/>
      <c r="WSM112" s="45"/>
      <c r="WSN112" s="45"/>
      <c r="WSO112" s="45"/>
      <c r="WSP112" s="45"/>
      <c r="WSQ112" s="45"/>
      <c r="WSR112" s="45"/>
      <c r="WSS112" s="45"/>
      <c r="WST112" s="45"/>
      <c r="WSU112" s="45"/>
      <c r="WSV112" s="45"/>
      <c r="WSW112" s="45"/>
      <c r="WSX112" s="45"/>
      <c r="WSY112" s="45"/>
      <c r="WSZ112" s="45"/>
      <c r="WTA112" s="45"/>
      <c r="WTB112" s="45"/>
      <c r="WTC112" s="45"/>
      <c r="WTD112" s="45"/>
      <c r="WTE112" s="45"/>
      <c r="WTF112" s="45"/>
      <c r="WTG112" s="45"/>
      <c r="WTH112" s="45"/>
      <c r="WTI112" s="45"/>
      <c r="WTJ112" s="45"/>
      <c r="WTK112" s="45"/>
      <c r="WTL112" s="45"/>
      <c r="WTM112" s="45"/>
      <c r="WTN112" s="45"/>
      <c r="WTO112" s="45"/>
      <c r="WTP112" s="45"/>
      <c r="WTQ112" s="45"/>
      <c r="WTR112" s="45"/>
      <c r="WTS112" s="45"/>
      <c r="WTT112" s="45"/>
      <c r="WTU112" s="45"/>
      <c r="WTV112" s="45"/>
      <c r="WTW112" s="45"/>
      <c r="WTX112" s="45"/>
      <c r="WTY112" s="45"/>
      <c r="WTZ112" s="45"/>
      <c r="WUA112" s="45"/>
      <c r="WUB112" s="45"/>
      <c r="WUC112" s="45"/>
      <c r="WUD112" s="45"/>
      <c r="WUE112" s="45"/>
      <c r="WUF112" s="45"/>
      <c r="WUG112" s="45"/>
      <c r="WUH112" s="45"/>
      <c r="WUI112" s="45"/>
      <c r="WUJ112" s="45"/>
      <c r="WUK112" s="45"/>
      <c r="WUL112" s="45"/>
      <c r="WUM112" s="45"/>
      <c r="WUN112" s="45"/>
      <c r="WUO112" s="45"/>
      <c r="WUP112" s="45"/>
      <c r="WUQ112" s="45"/>
      <c r="WUR112" s="45"/>
      <c r="WUS112" s="45"/>
      <c r="WUT112" s="45"/>
      <c r="WUU112" s="45"/>
      <c r="WUV112" s="45"/>
      <c r="WUW112" s="45"/>
      <c r="WUX112" s="45"/>
      <c r="WUY112" s="45"/>
      <c r="WUZ112" s="45"/>
      <c r="WVA112" s="45"/>
      <c r="WVB112" s="45"/>
      <c r="WVC112" s="45"/>
      <c r="WVD112" s="45"/>
      <c r="WVE112" s="45"/>
      <c r="WVF112" s="45"/>
      <c r="WVG112" s="45"/>
      <c r="WVH112" s="45"/>
      <c r="WVI112" s="45"/>
      <c r="WVJ112" s="45"/>
      <c r="WVK112" s="45"/>
    </row>
    <row r="113" spans="1:6" ht="33">
      <c r="A113" s="111" t="s">
        <v>838</v>
      </c>
      <c r="B113" s="131" t="s">
        <v>1353</v>
      </c>
      <c r="C113" s="112" t="s">
        <v>1889</v>
      </c>
      <c r="D113" s="132" t="s">
        <v>1350</v>
      </c>
      <c r="E113" s="966"/>
      <c r="F113" s="133">
        <f>'NF4-Others'!F40</f>
        <v>0</v>
      </c>
    </row>
    <row r="114" spans="1:6" ht="33">
      <c r="A114" s="111" t="s">
        <v>1008</v>
      </c>
      <c r="B114" s="131" t="s">
        <v>1354</v>
      </c>
      <c r="C114" s="112" t="s">
        <v>1890</v>
      </c>
      <c r="D114" s="132" t="s">
        <v>1350</v>
      </c>
      <c r="E114" s="967"/>
      <c r="F114" s="133">
        <f>F113+(F107/10)</f>
        <v>0</v>
      </c>
    </row>
    <row r="115" spans="1:6" ht="28.5">
      <c r="A115" s="73" t="s">
        <v>1009</v>
      </c>
      <c r="B115" s="130" t="s">
        <v>1425</v>
      </c>
      <c r="C115" s="50" t="s">
        <v>2349</v>
      </c>
      <c r="D115" s="52" t="s">
        <v>1313</v>
      </c>
      <c r="E115" s="968"/>
      <c r="F115" s="134">
        <f>IFERROR((F114/F89),0)-E112</f>
        <v>0</v>
      </c>
    </row>
    <row r="116" spans="1:6"/>
    <row r="117" spans="1:6"/>
    <row r="118" spans="1:6"/>
    <row r="119" spans="1:6"/>
    <row r="120" spans="1:6"/>
    <row r="121" spans="1:6"/>
    <row r="122" spans="1:6"/>
    <row r="123" spans="1:6"/>
    <row r="124" spans="1:6"/>
    <row r="125" spans="1:6"/>
    <row r="126" spans="1:6"/>
    <row r="127" spans="1:6"/>
    <row r="128" spans="1:6"/>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sheetData>
  <sheetProtection password="CD3B" sheet="1" objects="1" scenarios="1"/>
  <mergeCells count="11">
    <mergeCell ref="E113:E115"/>
    <mergeCell ref="A69:F69"/>
    <mergeCell ref="B101:F101"/>
    <mergeCell ref="A1:F1"/>
    <mergeCell ref="A2:F2"/>
    <mergeCell ref="A3:B3"/>
    <mergeCell ref="C3:F3"/>
    <mergeCell ref="B5:F5"/>
    <mergeCell ref="B70:F70"/>
    <mergeCell ref="B91:F91"/>
    <mergeCell ref="A100:XFD10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dimension ref="A1:XFD109"/>
  <sheetViews>
    <sheetView workbookViewId="0">
      <pane xSplit="2" ySplit="5" topLeftCell="C38" activePane="bottomRight" state="frozen"/>
      <selection pane="topRight" activeCell="C1" sqref="C1"/>
      <selection pane="bottomLeft" activeCell="A6" sqref="A6"/>
      <selection pane="bottomRight" activeCell="F44" sqref="F44"/>
    </sheetView>
  </sheetViews>
  <sheetFormatPr defaultColWidth="0" defaultRowHeight="16.5"/>
  <cols>
    <col min="1" max="1" width="6.85546875" style="136" customWidth="1"/>
    <col min="2" max="2" width="43.85546875" style="136" customWidth="1"/>
    <col min="3" max="3" width="38.7109375" style="164" customWidth="1"/>
    <col min="4" max="4" width="17" style="164" customWidth="1"/>
    <col min="5" max="5" width="22.5703125" style="136" customWidth="1"/>
    <col min="6" max="6" width="22.140625" style="136" customWidth="1"/>
    <col min="7" max="8" width="8" style="136" hidden="1" customWidth="1"/>
    <col min="9" max="11" width="9.140625" style="136" hidden="1" customWidth="1"/>
    <col min="12" max="12" width="18.28515625" style="136" hidden="1" customWidth="1"/>
    <col min="13" max="13" width="0" style="136" hidden="1" customWidth="1"/>
    <col min="14" max="16384" width="9.140625" style="136" hidden="1"/>
  </cols>
  <sheetData>
    <row r="1" spans="1:16384" ht="20.25">
      <c r="A1" s="989" t="s">
        <v>1451</v>
      </c>
      <c r="B1" s="989"/>
      <c r="C1" s="989"/>
      <c r="D1" s="989"/>
      <c r="E1" s="989"/>
      <c r="F1" s="989"/>
    </row>
    <row r="2" spans="1:16384">
      <c r="A2" s="990" t="s">
        <v>90</v>
      </c>
      <c r="B2" s="991"/>
      <c r="C2" s="992" t="str">
        <f>'General Information'!D3 &amp;",  "&amp;   'General Information'!D8</f>
        <v xml:space="preserve">,  </v>
      </c>
      <c r="D2" s="993"/>
      <c r="E2" s="993"/>
      <c r="F2" s="994"/>
    </row>
    <row r="3" spans="1:16384">
      <c r="A3" s="992" t="s">
        <v>1513</v>
      </c>
      <c r="B3" s="994"/>
      <c r="C3" s="1001" t="s">
        <v>368</v>
      </c>
      <c r="D3" s="1002"/>
      <c r="E3" s="138" t="str">
        <f>'Form Sg1'!H937</f>
        <v>No</v>
      </c>
      <c r="F3" s="100" t="str">
        <f>'Form Sg1'!I937</f>
        <v>No</v>
      </c>
    </row>
    <row r="4" spans="1:16384">
      <c r="A4" s="139"/>
      <c r="B4" s="135" t="s">
        <v>1341</v>
      </c>
      <c r="C4" s="140"/>
      <c r="D4" s="137"/>
      <c r="E4" s="138" t="str">
        <f>'General Information'!F6</f>
        <v>Process</v>
      </c>
      <c r="F4" s="138" t="str">
        <f>E4</f>
        <v>Process</v>
      </c>
    </row>
    <row r="5" spans="1:16384" s="505" customFormat="1" ht="51">
      <c r="A5" s="502" t="s">
        <v>403</v>
      </c>
      <c r="B5" s="503" t="s">
        <v>404</v>
      </c>
      <c r="C5" s="504" t="s">
        <v>405</v>
      </c>
      <c r="D5" s="504" t="s">
        <v>205</v>
      </c>
      <c r="E5" s="504" t="str">
        <f>'Summary Sheet'!E4</f>
        <v xml:space="preserve">Baseline Year </v>
      </c>
      <c r="F5" s="504" t="str">
        <f>'Summary Sheet'!F4</f>
        <v>Current/Assessment /Target Year            (2018__-2019__)</v>
      </c>
      <c r="G5" s="504">
        <f>'Summary Sheet'!G4</f>
        <v>0</v>
      </c>
      <c r="H5" s="504">
        <f>'Summary Sheet'!H4</f>
        <v>0</v>
      </c>
      <c r="I5" s="504">
        <f>'Summary Sheet'!I4</f>
        <v>0</v>
      </c>
      <c r="J5" s="504">
        <f>'Summary Sheet'!J4</f>
        <v>0</v>
      </c>
      <c r="K5" s="504">
        <f>'Summary Sheet'!K4</f>
        <v>0</v>
      </c>
      <c r="L5" s="504">
        <f>'Summary Sheet'!L4</f>
        <v>0</v>
      </c>
      <c r="M5" s="504">
        <f>'Summary Sheet'!M4</f>
        <v>0</v>
      </c>
      <c r="N5" s="504">
        <f>'Summary Sheet'!N4</f>
        <v>0</v>
      </c>
      <c r="O5" s="504">
        <f>'Summary Sheet'!O4</f>
        <v>0</v>
      </c>
      <c r="P5" s="504">
        <f>'Summary Sheet'!P4</f>
        <v>0</v>
      </c>
      <c r="Q5" s="504">
        <f>'Summary Sheet'!Q4</f>
        <v>0</v>
      </c>
      <c r="R5" s="504">
        <f>'Summary Sheet'!R4</f>
        <v>0</v>
      </c>
      <c r="S5" s="504">
        <f>'Summary Sheet'!S4</f>
        <v>0</v>
      </c>
      <c r="T5" s="504">
        <f>'Summary Sheet'!T4</f>
        <v>0</v>
      </c>
      <c r="U5" s="504">
        <f>'Summary Sheet'!U4</f>
        <v>0</v>
      </c>
      <c r="V5" s="504">
        <f>'Summary Sheet'!V4</f>
        <v>0</v>
      </c>
      <c r="W5" s="504">
        <f>'Summary Sheet'!W4</f>
        <v>0</v>
      </c>
      <c r="X5" s="504">
        <f>'Summary Sheet'!X4</f>
        <v>0</v>
      </c>
      <c r="Y5" s="504">
        <f>'Summary Sheet'!Y4</f>
        <v>0</v>
      </c>
      <c r="Z5" s="504">
        <f>'Summary Sheet'!Z4</f>
        <v>0</v>
      </c>
      <c r="AA5" s="504">
        <f>'Summary Sheet'!AA4</f>
        <v>0</v>
      </c>
      <c r="AB5" s="504">
        <f>'Summary Sheet'!AB4</f>
        <v>0</v>
      </c>
      <c r="AC5" s="504">
        <f>'Summary Sheet'!AC4</f>
        <v>0</v>
      </c>
      <c r="AD5" s="504">
        <f>'Summary Sheet'!AD4</f>
        <v>0</v>
      </c>
      <c r="AE5" s="504">
        <f>'Summary Sheet'!AE4</f>
        <v>0</v>
      </c>
      <c r="AF5" s="504">
        <f>'Summary Sheet'!AF4</f>
        <v>0</v>
      </c>
      <c r="AG5" s="504">
        <f>'Summary Sheet'!AG4</f>
        <v>0</v>
      </c>
      <c r="AH5" s="504">
        <f>'Summary Sheet'!AH4</f>
        <v>0</v>
      </c>
      <c r="AI5" s="504">
        <f>'Summary Sheet'!AI4</f>
        <v>0</v>
      </c>
      <c r="AJ5" s="504">
        <f>'Summary Sheet'!AJ4</f>
        <v>0</v>
      </c>
      <c r="AK5" s="504">
        <f>'Summary Sheet'!AK4</f>
        <v>0</v>
      </c>
      <c r="AL5" s="504">
        <f>'Summary Sheet'!AL4</f>
        <v>0</v>
      </c>
      <c r="AM5" s="504">
        <f>'Summary Sheet'!AM4</f>
        <v>0</v>
      </c>
      <c r="AN5" s="504">
        <f>'Summary Sheet'!AN4</f>
        <v>0</v>
      </c>
      <c r="AO5" s="504">
        <f>'Summary Sheet'!AO4</f>
        <v>0</v>
      </c>
      <c r="AP5" s="504">
        <f>'Summary Sheet'!AP4</f>
        <v>0</v>
      </c>
      <c r="AQ5" s="504">
        <f>'Summary Sheet'!AQ4</f>
        <v>0</v>
      </c>
      <c r="AR5" s="504">
        <f>'Summary Sheet'!AR4</f>
        <v>0</v>
      </c>
      <c r="AS5" s="504">
        <f>'Summary Sheet'!AS4</f>
        <v>0</v>
      </c>
      <c r="AT5" s="504">
        <f>'Summary Sheet'!AT4</f>
        <v>0</v>
      </c>
      <c r="AU5" s="504">
        <f>'Summary Sheet'!AU4</f>
        <v>0</v>
      </c>
      <c r="AV5" s="504">
        <f>'Summary Sheet'!AV4</f>
        <v>0</v>
      </c>
      <c r="AW5" s="504">
        <f>'Summary Sheet'!AW4</f>
        <v>0</v>
      </c>
      <c r="AX5" s="504">
        <f>'Summary Sheet'!AX4</f>
        <v>0</v>
      </c>
      <c r="AY5" s="504">
        <f>'Summary Sheet'!AY4</f>
        <v>0</v>
      </c>
      <c r="AZ5" s="504">
        <f>'Summary Sheet'!AZ4</f>
        <v>0</v>
      </c>
      <c r="BA5" s="504">
        <f>'Summary Sheet'!BA4</f>
        <v>0</v>
      </c>
      <c r="BB5" s="504">
        <f>'Summary Sheet'!BB4</f>
        <v>0</v>
      </c>
      <c r="BC5" s="504">
        <f>'Summary Sheet'!BC4</f>
        <v>0</v>
      </c>
      <c r="BD5" s="504">
        <f>'Summary Sheet'!BD4</f>
        <v>0</v>
      </c>
      <c r="BE5" s="504">
        <f>'Summary Sheet'!BE4</f>
        <v>0</v>
      </c>
      <c r="BF5" s="504">
        <f>'Summary Sheet'!BF4</f>
        <v>0</v>
      </c>
      <c r="BG5" s="504">
        <f>'Summary Sheet'!BG4</f>
        <v>0</v>
      </c>
      <c r="BH5" s="504">
        <f>'Summary Sheet'!BH4</f>
        <v>0</v>
      </c>
      <c r="BI5" s="504">
        <f>'Summary Sheet'!BI4</f>
        <v>0</v>
      </c>
      <c r="BJ5" s="504">
        <f>'Summary Sheet'!BJ4</f>
        <v>0</v>
      </c>
      <c r="BK5" s="504">
        <f>'Summary Sheet'!BK4</f>
        <v>0</v>
      </c>
      <c r="BL5" s="504">
        <f>'Summary Sheet'!BL4</f>
        <v>0</v>
      </c>
      <c r="BM5" s="504">
        <f>'Summary Sheet'!BM4</f>
        <v>0</v>
      </c>
      <c r="BN5" s="504">
        <f>'Summary Sheet'!BN4</f>
        <v>0</v>
      </c>
      <c r="BO5" s="504">
        <f>'Summary Sheet'!BO4</f>
        <v>0</v>
      </c>
      <c r="BP5" s="504">
        <f>'Summary Sheet'!BP4</f>
        <v>0</v>
      </c>
      <c r="BQ5" s="504">
        <f>'Summary Sheet'!BQ4</f>
        <v>0</v>
      </c>
      <c r="BR5" s="504">
        <f>'Summary Sheet'!BR4</f>
        <v>0</v>
      </c>
      <c r="BS5" s="504">
        <f>'Summary Sheet'!BS4</f>
        <v>0</v>
      </c>
      <c r="BT5" s="504">
        <f>'Summary Sheet'!BT4</f>
        <v>0</v>
      </c>
      <c r="BU5" s="504">
        <f>'Summary Sheet'!BU4</f>
        <v>0</v>
      </c>
      <c r="BV5" s="504">
        <f>'Summary Sheet'!BV4</f>
        <v>0</v>
      </c>
      <c r="BW5" s="504">
        <f>'Summary Sheet'!BW4</f>
        <v>0</v>
      </c>
      <c r="BX5" s="504">
        <f>'Summary Sheet'!BX4</f>
        <v>0</v>
      </c>
      <c r="BY5" s="504">
        <f>'Summary Sheet'!BY4</f>
        <v>0</v>
      </c>
      <c r="BZ5" s="504">
        <f>'Summary Sheet'!BZ4</f>
        <v>0</v>
      </c>
      <c r="CA5" s="504">
        <f>'Summary Sheet'!CA4</f>
        <v>0</v>
      </c>
      <c r="CB5" s="504">
        <f>'Summary Sheet'!CB4</f>
        <v>0</v>
      </c>
      <c r="CC5" s="504">
        <f>'Summary Sheet'!CC4</f>
        <v>0</v>
      </c>
      <c r="CD5" s="504">
        <f>'Summary Sheet'!CD4</f>
        <v>0</v>
      </c>
      <c r="CE5" s="504">
        <f>'Summary Sheet'!CE4</f>
        <v>0</v>
      </c>
      <c r="CF5" s="504">
        <f>'Summary Sheet'!CF4</f>
        <v>0</v>
      </c>
      <c r="CG5" s="504">
        <f>'Summary Sheet'!CG4</f>
        <v>0</v>
      </c>
      <c r="CH5" s="504">
        <f>'Summary Sheet'!CH4</f>
        <v>0</v>
      </c>
      <c r="CI5" s="504">
        <f>'Summary Sheet'!CI4</f>
        <v>0</v>
      </c>
      <c r="CJ5" s="504">
        <f>'Summary Sheet'!CJ4</f>
        <v>0</v>
      </c>
      <c r="CK5" s="504">
        <f>'Summary Sheet'!CK4</f>
        <v>0</v>
      </c>
      <c r="CL5" s="504">
        <f>'Summary Sheet'!CL4</f>
        <v>0</v>
      </c>
      <c r="CM5" s="504">
        <f>'Summary Sheet'!CM4</f>
        <v>0</v>
      </c>
      <c r="CN5" s="504">
        <f>'Summary Sheet'!CN4</f>
        <v>0</v>
      </c>
      <c r="CO5" s="504">
        <f>'Summary Sheet'!CO4</f>
        <v>0</v>
      </c>
      <c r="CP5" s="504">
        <f>'Summary Sheet'!CP4</f>
        <v>0</v>
      </c>
      <c r="CQ5" s="504">
        <f>'Summary Sheet'!CQ4</f>
        <v>0</v>
      </c>
      <c r="CR5" s="504">
        <f>'Summary Sheet'!CR4</f>
        <v>0</v>
      </c>
      <c r="CS5" s="504">
        <f>'Summary Sheet'!CS4</f>
        <v>0</v>
      </c>
      <c r="CT5" s="504">
        <f>'Summary Sheet'!CT4</f>
        <v>0</v>
      </c>
      <c r="CU5" s="504">
        <f>'Summary Sheet'!CU4</f>
        <v>0</v>
      </c>
      <c r="CV5" s="504">
        <f>'Summary Sheet'!CV4</f>
        <v>0</v>
      </c>
      <c r="CW5" s="504">
        <f>'Summary Sheet'!CW4</f>
        <v>0</v>
      </c>
      <c r="CX5" s="504">
        <f>'Summary Sheet'!CX4</f>
        <v>0</v>
      </c>
      <c r="CY5" s="504">
        <f>'Summary Sheet'!CY4</f>
        <v>0</v>
      </c>
      <c r="CZ5" s="504">
        <f>'Summary Sheet'!CZ4</f>
        <v>0</v>
      </c>
      <c r="DA5" s="504">
        <f>'Summary Sheet'!DA4</f>
        <v>0</v>
      </c>
      <c r="DB5" s="504">
        <f>'Summary Sheet'!DB4</f>
        <v>0</v>
      </c>
      <c r="DC5" s="504">
        <f>'Summary Sheet'!DC4</f>
        <v>0</v>
      </c>
      <c r="DD5" s="504">
        <f>'Summary Sheet'!DD4</f>
        <v>0</v>
      </c>
      <c r="DE5" s="504">
        <f>'Summary Sheet'!DE4</f>
        <v>0</v>
      </c>
      <c r="DF5" s="504">
        <f>'Summary Sheet'!DF4</f>
        <v>0</v>
      </c>
      <c r="DG5" s="504">
        <f>'Summary Sheet'!DG4</f>
        <v>0</v>
      </c>
      <c r="DH5" s="504">
        <f>'Summary Sheet'!DH4</f>
        <v>0</v>
      </c>
      <c r="DI5" s="504">
        <f>'Summary Sheet'!DI4</f>
        <v>0</v>
      </c>
      <c r="DJ5" s="504">
        <f>'Summary Sheet'!DJ4</f>
        <v>0</v>
      </c>
      <c r="DK5" s="504">
        <f>'Summary Sheet'!DK4</f>
        <v>0</v>
      </c>
      <c r="DL5" s="504">
        <f>'Summary Sheet'!DL4</f>
        <v>0</v>
      </c>
      <c r="DM5" s="504">
        <f>'Summary Sheet'!DM4</f>
        <v>0</v>
      </c>
      <c r="DN5" s="504">
        <f>'Summary Sheet'!DN4</f>
        <v>0</v>
      </c>
      <c r="DO5" s="504">
        <f>'Summary Sheet'!DO4</f>
        <v>0</v>
      </c>
      <c r="DP5" s="504">
        <f>'Summary Sheet'!DP4</f>
        <v>0</v>
      </c>
      <c r="DQ5" s="504">
        <f>'Summary Sheet'!DQ4</f>
        <v>0</v>
      </c>
      <c r="DR5" s="504">
        <f>'Summary Sheet'!DR4</f>
        <v>0</v>
      </c>
      <c r="DS5" s="504">
        <f>'Summary Sheet'!DS4</f>
        <v>0</v>
      </c>
      <c r="DT5" s="504">
        <f>'Summary Sheet'!DT4</f>
        <v>0</v>
      </c>
      <c r="DU5" s="504">
        <f>'Summary Sheet'!DU4</f>
        <v>0</v>
      </c>
      <c r="DV5" s="504">
        <f>'Summary Sheet'!DV4</f>
        <v>0</v>
      </c>
      <c r="DW5" s="504">
        <f>'Summary Sheet'!DW4</f>
        <v>0</v>
      </c>
      <c r="DX5" s="504">
        <f>'Summary Sheet'!DX4</f>
        <v>0</v>
      </c>
      <c r="DY5" s="504">
        <f>'Summary Sheet'!DY4</f>
        <v>0</v>
      </c>
      <c r="DZ5" s="504">
        <f>'Summary Sheet'!DZ4</f>
        <v>0</v>
      </c>
      <c r="EA5" s="504">
        <f>'Summary Sheet'!EA4</f>
        <v>0</v>
      </c>
      <c r="EB5" s="504">
        <f>'Summary Sheet'!EB4</f>
        <v>0</v>
      </c>
      <c r="EC5" s="504">
        <f>'Summary Sheet'!EC4</f>
        <v>0</v>
      </c>
      <c r="ED5" s="504">
        <f>'Summary Sheet'!ED4</f>
        <v>0</v>
      </c>
      <c r="EE5" s="504">
        <f>'Summary Sheet'!EE4</f>
        <v>0</v>
      </c>
      <c r="EF5" s="504">
        <f>'Summary Sheet'!EF4</f>
        <v>0</v>
      </c>
      <c r="EG5" s="504">
        <f>'Summary Sheet'!EG4</f>
        <v>0</v>
      </c>
      <c r="EH5" s="504">
        <f>'Summary Sheet'!EH4</f>
        <v>0</v>
      </c>
      <c r="EI5" s="504">
        <f>'Summary Sheet'!EI4</f>
        <v>0</v>
      </c>
      <c r="EJ5" s="504">
        <f>'Summary Sheet'!EJ4</f>
        <v>0</v>
      </c>
      <c r="EK5" s="504">
        <f>'Summary Sheet'!EK4</f>
        <v>0</v>
      </c>
      <c r="EL5" s="504">
        <f>'Summary Sheet'!EL4</f>
        <v>0</v>
      </c>
      <c r="EM5" s="504">
        <f>'Summary Sheet'!EM4</f>
        <v>0</v>
      </c>
      <c r="EN5" s="504">
        <f>'Summary Sheet'!EN4</f>
        <v>0</v>
      </c>
      <c r="EO5" s="504">
        <f>'Summary Sheet'!EO4</f>
        <v>0</v>
      </c>
      <c r="EP5" s="504">
        <f>'Summary Sheet'!EP4</f>
        <v>0</v>
      </c>
      <c r="EQ5" s="504">
        <f>'Summary Sheet'!EQ4</f>
        <v>0</v>
      </c>
      <c r="ER5" s="504">
        <f>'Summary Sheet'!ER4</f>
        <v>0</v>
      </c>
      <c r="ES5" s="504">
        <f>'Summary Sheet'!ES4</f>
        <v>0</v>
      </c>
      <c r="ET5" s="504">
        <f>'Summary Sheet'!ET4</f>
        <v>0</v>
      </c>
      <c r="EU5" s="504">
        <f>'Summary Sheet'!EU4</f>
        <v>0</v>
      </c>
      <c r="EV5" s="504">
        <f>'Summary Sheet'!EV4</f>
        <v>0</v>
      </c>
      <c r="EW5" s="504">
        <f>'Summary Sheet'!EW4</f>
        <v>0</v>
      </c>
      <c r="EX5" s="504">
        <f>'Summary Sheet'!EX4</f>
        <v>0</v>
      </c>
      <c r="EY5" s="504">
        <f>'Summary Sheet'!EY4</f>
        <v>0</v>
      </c>
      <c r="EZ5" s="504">
        <f>'Summary Sheet'!EZ4</f>
        <v>0</v>
      </c>
      <c r="FA5" s="504">
        <f>'Summary Sheet'!FA4</f>
        <v>0</v>
      </c>
      <c r="FB5" s="504">
        <f>'Summary Sheet'!FB4</f>
        <v>0</v>
      </c>
      <c r="FC5" s="504">
        <f>'Summary Sheet'!FC4</f>
        <v>0</v>
      </c>
      <c r="FD5" s="504">
        <f>'Summary Sheet'!FD4</f>
        <v>0</v>
      </c>
      <c r="FE5" s="504">
        <f>'Summary Sheet'!FE4</f>
        <v>0</v>
      </c>
      <c r="FF5" s="504">
        <f>'Summary Sheet'!FF4</f>
        <v>0</v>
      </c>
      <c r="FG5" s="504">
        <f>'Summary Sheet'!FG4</f>
        <v>0</v>
      </c>
      <c r="FH5" s="504">
        <f>'Summary Sheet'!FH4</f>
        <v>0</v>
      </c>
      <c r="FI5" s="504">
        <f>'Summary Sheet'!FI4</f>
        <v>0</v>
      </c>
      <c r="FJ5" s="504">
        <f>'Summary Sheet'!FJ4</f>
        <v>0</v>
      </c>
      <c r="FK5" s="504">
        <f>'Summary Sheet'!FK4</f>
        <v>0</v>
      </c>
      <c r="FL5" s="504">
        <f>'Summary Sheet'!FL4</f>
        <v>0</v>
      </c>
      <c r="FM5" s="504">
        <f>'Summary Sheet'!FM4</f>
        <v>0</v>
      </c>
      <c r="FN5" s="504">
        <f>'Summary Sheet'!FN4</f>
        <v>0</v>
      </c>
      <c r="FO5" s="504">
        <f>'Summary Sheet'!FO4</f>
        <v>0</v>
      </c>
      <c r="FP5" s="504">
        <f>'Summary Sheet'!FP4</f>
        <v>0</v>
      </c>
      <c r="FQ5" s="504">
        <f>'Summary Sheet'!FQ4</f>
        <v>0</v>
      </c>
      <c r="FR5" s="504">
        <f>'Summary Sheet'!FR4</f>
        <v>0</v>
      </c>
      <c r="FS5" s="504">
        <f>'Summary Sheet'!FS4</f>
        <v>0</v>
      </c>
      <c r="FT5" s="504">
        <f>'Summary Sheet'!FT4</f>
        <v>0</v>
      </c>
      <c r="FU5" s="504">
        <f>'Summary Sheet'!FU4</f>
        <v>0</v>
      </c>
      <c r="FV5" s="504">
        <f>'Summary Sheet'!FV4</f>
        <v>0</v>
      </c>
      <c r="FW5" s="504">
        <f>'Summary Sheet'!FW4</f>
        <v>0</v>
      </c>
      <c r="FX5" s="504">
        <f>'Summary Sheet'!FX4</f>
        <v>0</v>
      </c>
      <c r="FY5" s="504">
        <f>'Summary Sheet'!FY4</f>
        <v>0</v>
      </c>
      <c r="FZ5" s="504">
        <f>'Summary Sheet'!FZ4</f>
        <v>0</v>
      </c>
      <c r="GA5" s="504">
        <f>'Summary Sheet'!GA4</f>
        <v>0</v>
      </c>
      <c r="GB5" s="504">
        <f>'Summary Sheet'!GB4</f>
        <v>0</v>
      </c>
      <c r="GC5" s="504">
        <f>'Summary Sheet'!GC4</f>
        <v>0</v>
      </c>
      <c r="GD5" s="504">
        <f>'Summary Sheet'!GD4</f>
        <v>0</v>
      </c>
      <c r="GE5" s="504">
        <f>'Summary Sheet'!GE4</f>
        <v>0</v>
      </c>
      <c r="GF5" s="504">
        <f>'Summary Sheet'!GF4</f>
        <v>0</v>
      </c>
      <c r="GG5" s="504">
        <f>'Summary Sheet'!GG4</f>
        <v>0</v>
      </c>
      <c r="GH5" s="504">
        <f>'Summary Sheet'!GH4</f>
        <v>0</v>
      </c>
      <c r="GI5" s="504">
        <f>'Summary Sheet'!GI4</f>
        <v>0</v>
      </c>
      <c r="GJ5" s="504">
        <f>'Summary Sheet'!GJ4</f>
        <v>0</v>
      </c>
      <c r="GK5" s="504">
        <f>'Summary Sheet'!GK4</f>
        <v>0</v>
      </c>
      <c r="GL5" s="504">
        <f>'Summary Sheet'!GL4</f>
        <v>0</v>
      </c>
      <c r="GM5" s="504">
        <f>'Summary Sheet'!GM4</f>
        <v>0</v>
      </c>
      <c r="GN5" s="504">
        <f>'Summary Sheet'!GN4</f>
        <v>0</v>
      </c>
      <c r="GO5" s="504">
        <f>'Summary Sheet'!GO4</f>
        <v>0</v>
      </c>
      <c r="GP5" s="504">
        <f>'Summary Sheet'!GP4</f>
        <v>0</v>
      </c>
      <c r="GQ5" s="504">
        <f>'Summary Sheet'!GQ4</f>
        <v>0</v>
      </c>
      <c r="GR5" s="504">
        <f>'Summary Sheet'!GR4</f>
        <v>0</v>
      </c>
      <c r="GS5" s="504">
        <f>'Summary Sheet'!GS4</f>
        <v>0</v>
      </c>
      <c r="GT5" s="504">
        <f>'Summary Sheet'!GT4</f>
        <v>0</v>
      </c>
      <c r="GU5" s="504">
        <f>'Summary Sheet'!GU4</f>
        <v>0</v>
      </c>
      <c r="GV5" s="504">
        <f>'Summary Sheet'!GV4</f>
        <v>0</v>
      </c>
      <c r="GW5" s="504">
        <f>'Summary Sheet'!GW4</f>
        <v>0</v>
      </c>
      <c r="GX5" s="504">
        <f>'Summary Sheet'!GX4</f>
        <v>0</v>
      </c>
      <c r="GY5" s="504">
        <f>'Summary Sheet'!GY4</f>
        <v>0</v>
      </c>
      <c r="GZ5" s="504">
        <f>'Summary Sheet'!GZ4</f>
        <v>0</v>
      </c>
      <c r="HA5" s="504">
        <f>'Summary Sheet'!HA4</f>
        <v>0</v>
      </c>
      <c r="HB5" s="504">
        <f>'Summary Sheet'!HB4</f>
        <v>0</v>
      </c>
      <c r="HC5" s="504">
        <f>'Summary Sheet'!HC4</f>
        <v>0</v>
      </c>
      <c r="HD5" s="504">
        <f>'Summary Sheet'!HD4</f>
        <v>0</v>
      </c>
      <c r="HE5" s="504">
        <f>'Summary Sheet'!HE4</f>
        <v>0</v>
      </c>
      <c r="HF5" s="504">
        <f>'Summary Sheet'!HF4</f>
        <v>0</v>
      </c>
      <c r="HG5" s="504">
        <f>'Summary Sheet'!HG4</f>
        <v>0</v>
      </c>
      <c r="HH5" s="504">
        <f>'Summary Sheet'!HH4</f>
        <v>0</v>
      </c>
      <c r="HI5" s="504">
        <f>'Summary Sheet'!HI4</f>
        <v>0</v>
      </c>
      <c r="HJ5" s="504">
        <f>'Summary Sheet'!HJ4</f>
        <v>0</v>
      </c>
      <c r="HK5" s="504">
        <f>'Summary Sheet'!HK4</f>
        <v>0</v>
      </c>
      <c r="HL5" s="504">
        <f>'Summary Sheet'!HL4</f>
        <v>0</v>
      </c>
      <c r="HM5" s="504">
        <f>'Summary Sheet'!HM4</f>
        <v>0</v>
      </c>
      <c r="HN5" s="504">
        <f>'Summary Sheet'!HN4</f>
        <v>0</v>
      </c>
      <c r="HO5" s="504">
        <f>'Summary Sheet'!HO4</f>
        <v>0</v>
      </c>
      <c r="HP5" s="504">
        <f>'Summary Sheet'!HP4</f>
        <v>0</v>
      </c>
      <c r="HQ5" s="504">
        <f>'Summary Sheet'!HQ4</f>
        <v>0</v>
      </c>
      <c r="HR5" s="504">
        <f>'Summary Sheet'!HR4</f>
        <v>0</v>
      </c>
      <c r="HS5" s="504">
        <f>'Summary Sheet'!HS4</f>
        <v>0</v>
      </c>
      <c r="HT5" s="504">
        <f>'Summary Sheet'!HT4</f>
        <v>0</v>
      </c>
      <c r="HU5" s="504">
        <f>'Summary Sheet'!HU4</f>
        <v>0</v>
      </c>
      <c r="HV5" s="504">
        <f>'Summary Sheet'!HV4</f>
        <v>0</v>
      </c>
      <c r="HW5" s="504">
        <f>'Summary Sheet'!HW4</f>
        <v>0</v>
      </c>
      <c r="HX5" s="504">
        <f>'Summary Sheet'!HX4</f>
        <v>0</v>
      </c>
      <c r="HY5" s="504">
        <f>'Summary Sheet'!HY4</f>
        <v>0</v>
      </c>
      <c r="HZ5" s="504">
        <f>'Summary Sheet'!HZ4</f>
        <v>0</v>
      </c>
      <c r="IA5" s="504">
        <f>'Summary Sheet'!IA4</f>
        <v>0</v>
      </c>
      <c r="IB5" s="504">
        <f>'Summary Sheet'!IB4</f>
        <v>0</v>
      </c>
      <c r="IC5" s="504">
        <f>'Summary Sheet'!IC4</f>
        <v>0</v>
      </c>
      <c r="ID5" s="504">
        <f>'Summary Sheet'!ID4</f>
        <v>0</v>
      </c>
      <c r="IE5" s="504">
        <f>'Summary Sheet'!IE4</f>
        <v>0</v>
      </c>
      <c r="IF5" s="504">
        <f>'Summary Sheet'!IF4</f>
        <v>0</v>
      </c>
      <c r="IG5" s="504">
        <f>'Summary Sheet'!IG4</f>
        <v>0</v>
      </c>
      <c r="IH5" s="504">
        <f>'Summary Sheet'!IH4</f>
        <v>0</v>
      </c>
      <c r="II5" s="504">
        <f>'Summary Sheet'!II4</f>
        <v>0</v>
      </c>
      <c r="IJ5" s="504">
        <f>'Summary Sheet'!IJ4</f>
        <v>0</v>
      </c>
      <c r="IK5" s="504">
        <f>'Summary Sheet'!IK4</f>
        <v>0</v>
      </c>
      <c r="IL5" s="504">
        <f>'Summary Sheet'!IL4</f>
        <v>0</v>
      </c>
      <c r="IM5" s="504">
        <f>'Summary Sheet'!IM4</f>
        <v>0</v>
      </c>
      <c r="IN5" s="504">
        <f>'Summary Sheet'!IN4</f>
        <v>0</v>
      </c>
      <c r="IO5" s="504">
        <f>'Summary Sheet'!IO4</f>
        <v>0</v>
      </c>
      <c r="IP5" s="504">
        <f>'Summary Sheet'!IP4</f>
        <v>0</v>
      </c>
      <c r="IQ5" s="504">
        <f>'Summary Sheet'!IQ4</f>
        <v>0</v>
      </c>
      <c r="IR5" s="504">
        <f>'Summary Sheet'!IR4</f>
        <v>0</v>
      </c>
      <c r="IS5" s="504">
        <f>'Summary Sheet'!IS4</f>
        <v>0</v>
      </c>
      <c r="IT5" s="504">
        <f>'Summary Sheet'!IT4</f>
        <v>0</v>
      </c>
      <c r="IU5" s="504">
        <f>'Summary Sheet'!IU4</f>
        <v>0</v>
      </c>
      <c r="IV5" s="504">
        <f>'Summary Sheet'!IV4</f>
        <v>0</v>
      </c>
      <c r="IW5" s="504">
        <f>'Summary Sheet'!IW4</f>
        <v>0</v>
      </c>
      <c r="IX5" s="504">
        <f>'Summary Sheet'!IX4</f>
        <v>0</v>
      </c>
      <c r="IY5" s="504">
        <f>'Summary Sheet'!IY4</f>
        <v>0</v>
      </c>
      <c r="IZ5" s="504">
        <f>'Summary Sheet'!IZ4</f>
        <v>0</v>
      </c>
      <c r="JA5" s="504">
        <f>'Summary Sheet'!JA4</f>
        <v>0</v>
      </c>
      <c r="JB5" s="504">
        <f>'Summary Sheet'!JB4</f>
        <v>0</v>
      </c>
      <c r="JC5" s="504">
        <f>'Summary Sheet'!JC4</f>
        <v>0</v>
      </c>
      <c r="JD5" s="504">
        <f>'Summary Sheet'!JD4</f>
        <v>0</v>
      </c>
      <c r="JE5" s="504">
        <f>'Summary Sheet'!JE4</f>
        <v>0</v>
      </c>
      <c r="JF5" s="504">
        <f>'Summary Sheet'!JF4</f>
        <v>0</v>
      </c>
      <c r="JG5" s="504">
        <f>'Summary Sheet'!JG4</f>
        <v>0</v>
      </c>
      <c r="JH5" s="504">
        <f>'Summary Sheet'!JH4</f>
        <v>0</v>
      </c>
      <c r="JI5" s="504">
        <f>'Summary Sheet'!JI4</f>
        <v>0</v>
      </c>
      <c r="JJ5" s="504">
        <f>'Summary Sheet'!JJ4</f>
        <v>0</v>
      </c>
      <c r="JK5" s="504">
        <f>'Summary Sheet'!JK4</f>
        <v>0</v>
      </c>
      <c r="JL5" s="504">
        <f>'Summary Sheet'!JL4</f>
        <v>0</v>
      </c>
      <c r="JM5" s="504">
        <f>'Summary Sheet'!JM4</f>
        <v>0</v>
      </c>
      <c r="JN5" s="504">
        <f>'Summary Sheet'!JN4</f>
        <v>0</v>
      </c>
      <c r="JO5" s="504">
        <f>'Summary Sheet'!JO4</f>
        <v>0</v>
      </c>
      <c r="JP5" s="504">
        <f>'Summary Sheet'!JP4</f>
        <v>0</v>
      </c>
      <c r="JQ5" s="504">
        <f>'Summary Sheet'!JQ4</f>
        <v>0</v>
      </c>
      <c r="JR5" s="504">
        <f>'Summary Sheet'!JR4</f>
        <v>0</v>
      </c>
      <c r="JS5" s="504">
        <f>'Summary Sheet'!JS4</f>
        <v>0</v>
      </c>
      <c r="JT5" s="504">
        <f>'Summary Sheet'!JT4</f>
        <v>0</v>
      </c>
      <c r="JU5" s="504">
        <f>'Summary Sheet'!JU4</f>
        <v>0</v>
      </c>
      <c r="JV5" s="504">
        <f>'Summary Sheet'!JV4</f>
        <v>0</v>
      </c>
      <c r="JW5" s="504">
        <f>'Summary Sheet'!JW4</f>
        <v>0</v>
      </c>
      <c r="JX5" s="504">
        <f>'Summary Sheet'!JX4</f>
        <v>0</v>
      </c>
      <c r="JY5" s="504">
        <f>'Summary Sheet'!JY4</f>
        <v>0</v>
      </c>
      <c r="JZ5" s="504">
        <f>'Summary Sheet'!JZ4</f>
        <v>0</v>
      </c>
      <c r="KA5" s="504">
        <f>'Summary Sheet'!KA4</f>
        <v>0</v>
      </c>
      <c r="KB5" s="504">
        <f>'Summary Sheet'!KB4</f>
        <v>0</v>
      </c>
      <c r="KC5" s="504">
        <f>'Summary Sheet'!KC4</f>
        <v>0</v>
      </c>
      <c r="KD5" s="504">
        <f>'Summary Sheet'!KD4</f>
        <v>0</v>
      </c>
      <c r="KE5" s="504">
        <f>'Summary Sheet'!KE4</f>
        <v>0</v>
      </c>
      <c r="KF5" s="504">
        <f>'Summary Sheet'!KF4</f>
        <v>0</v>
      </c>
      <c r="KG5" s="504">
        <f>'Summary Sheet'!KG4</f>
        <v>0</v>
      </c>
      <c r="KH5" s="504">
        <f>'Summary Sheet'!KH4</f>
        <v>0</v>
      </c>
      <c r="KI5" s="504">
        <f>'Summary Sheet'!KI4</f>
        <v>0</v>
      </c>
      <c r="KJ5" s="504">
        <f>'Summary Sheet'!KJ4</f>
        <v>0</v>
      </c>
      <c r="KK5" s="504">
        <f>'Summary Sheet'!KK4</f>
        <v>0</v>
      </c>
      <c r="KL5" s="504">
        <f>'Summary Sheet'!KL4</f>
        <v>0</v>
      </c>
      <c r="KM5" s="504">
        <f>'Summary Sheet'!KM4</f>
        <v>0</v>
      </c>
      <c r="KN5" s="504">
        <f>'Summary Sheet'!KN4</f>
        <v>0</v>
      </c>
      <c r="KO5" s="504">
        <f>'Summary Sheet'!KO4</f>
        <v>0</v>
      </c>
      <c r="KP5" s="504">
        <f>'Summary Sheet'!KP4</f>
        <v>0</v>
      </c>
      <c r="KQ5" s="504">
        <f>'Summary Sheet'!KQ4</f>
        <v>0</v>
      </c>
      <c r="KR5" s="504">
        <f>'Summary Sheet'!KR4</f>
        <v>0</v>
      </c>
      <c r="KS5" s="504">
        <f>'Summary Sheet'!KS4</f>
        <v>0</v>
      </c>
      <c r="KT5" s="504">
        <f>'Summary Sheet'!KT4</f>
        <v>0</v>
      </c>
      <c r="KU5" s="504">
        <f>'Summary Sheet'!KU4</f>
        <v>0</v>
      </c>
      <c r="KV5" s="504">
        <f>'Summary Sheet'!KV4</f>
        <v>0</v>
      </c>
      <c r="KW5" s="504">
        <f>'Summary Sheet'!KW4</f>
        <v>0</v>
      </c>
      <c r="KX5" s="504">
        <f>'Summary Sheet'!KX4</f>
        <v>0</v>
      </c>
      <c r="KY5" s="504">
        <f>'Summary Sheet'!KY4</f>
        <v>0</v>
      </c>
      <c r="KZ5" s="504">
        <f>'Summary Sheet'!KZ4</f>
        <v>0</v>
      </c>
      <c r="LA5" s="504">
        <f>'Summary Sheet'!LA4</f>
        <v>0</v>
      </c>
      <c r="LB5" s="504">
        <f>'Summary Sheet'!LB4</f>
        <v>0</v>
      </c>
      <c r="LC5" s="504">
        <f>'Summary Sheet'!LC4</f>
        <v>0</v>
      </c>
      <c r="LD5" s="504">
        <f>'Summary Sheet'!LD4</f>
        <v>0</v>
      </c>
      <c r="LE5" s="504">
        <f>'Summary Sheet'!LE4</f>
        <v>0</v>
      </c>
      <c r="LF5" s="504">
        <f>'Summary Sheet'!LF4</f>
        <v>0</v>
      </c>
      <c r="LG5" s="504">
        <f>'Summary Sheet'!LG4</f>
        <v>0</v>
      </c>
      <c r="LH5" s="504">
        <f>'Summary Sheet'!LH4</f>
        <v>0</v>
      </c>
      <c r="LI5" s="504">
        <f>'Summary Sheet'!LI4</f>
        <v>0</v>
      </c>
      <c r="LJ5" s="504">
        <f>'Summary Sheet'!LJ4</f>
        <v>0</v>
      </c>
      <c r="LK5" s="504">
        <f>'Summary Sheet'!LK4</f>
        <v>0</v>
      </c>
      <c r="LL5" s="504">
        <f>'Summary Sheet'!LL4</f>
        <v>0</v>
      </c>
      <c r="LM5" s="504">
        <f>'Summary Sheet'!LM4</f>
        <v>0</v>
      </c>
      <c r="LN5" s="504">
        <f>'Summary Sheet'!LN4</f>
        <v>0</v>
      </c>
      <c r="LO5" s="504">
        <f>'Summary Sheet'!LO4</f>
        <v>0</v>
      </c>
      <c r="LP5" s="504">
        <f>'Summary Sheet'!LP4</f>
        <v>0</v>
      </c>
      <c r="LQ5" s="504">
        <f>'Summary Sheet'!LQ4</f>
        <v>0</v>
      </c>
      <c r="LR5" s="504">
        <f>'Summary Sheet'!LR4</f>
        <v>0</v>
      </c>
      <c r="LS5" s="504">
        <f>'Summary Sheet'!LS4</f>
        <v>0</v>
      </c>
      <c r="LT5" s="504">
        <f>'Summary Sheet'!LT4</f>
        <v>0</v>
      </c>
      <c r="LU5" s="504">
        <f>'Summary Sheet'!LU4</f>
        <v>0</v>
      </c>
      <c r="LV5" s="504">
        <f>'Summary Sheet'!LV4</f>
        <v>0</v>
      </c>
      <c r="LW5" s="504">
        <f>'Summary Sheet'!LW4</f>
        <v>0</v>
      </c>
      <c r="LX5" s="504">
        <f>'Summary Sheet'!LX4</f>
        <v>0</v>
      </c>
      <c r="LY5" s="504">
        <f>'Summary Sheet'!LY4</f>
        <v>0</v>
      </c>
      <c r="LZ5" s="504">
        <f>'Summary Sheet'!LZ4</f>
        <v>0</v>
      </c>
      <c r="MA5" s="504">
        <f>'Summary Sheet'!MA4</f>
        <v>0</v>
      </c>
      <c r="MB5" s="504">
        <f>'Summary Sheet'!MB4</f>
        <v>0</v>
      </c>
      <c r="MC5" s="504">
        <f>'Summary Sheet'!MC4</f>
        <v>0</v>
      </c>
      <c r="MD5" s="504">
        <f>'Summary Sheet'!MD4</f>
        <v>0</v>
      </c>
      <c r="ME5" s="504">
        <f>'Summary Sheet'!ME4</f>
        <v>0</v>
      </c>
      <c r="MF5" s="504">
        <f>'Summary Sheet'!MF4</f>
        <v>0</v>
      </c>
      <c r="MG5" s="504">
        <f>'Summary Sheet'!MG4</f>
        <v>0</v>
      </c>
      <c r="MH5" s="504">
        <f>'Summary Sheet'!MH4</f>
        <v>0</v>
      </c>
      <c r="MI5" s="504">
        <f>'Summary Sheet'!MI4</f>
        <v>0</v>
      </c>
      <c r="MJ5" s="504">
        <f>'Summary Sheet'!MJ4</f>
        <v>0</v>
      </c>
      <c r="MK5" s="504">
        <f>'Summary Sheet'!MK4</f>
        <v>0</v>
      </c>
      <c r="ML5" s="504">
        <f>'Summary Sheet'!ML4</f>
        <v>0</v>
      </c>
      <c r="MM5" s="504">
        <f>'Summary Sheet'!MM4</f>
        <v>0</v>
      </c>
      <c r="MN5" s="504">
        <f>'Summary Sheet'!MN4</f>
        <v>0</v>
      </c>
      <c r="MO5" s="504">
        <f>'Summary Sheet'!MO4</f>
        <v>0</v>
      </c>
      <c r="MP5" s="504">
        <f>'Summary Sheet'!MP4</f>
        <v>0</v>
      </c>
      <c r="MQ5" s="504">
        <f>'Summary Sheet'!MQ4</f>
        <v>0</v>
      </c>
      <c r="MR5" s="504">
        <f>'Summary Sheet'!MR4</f>
        <v>0</v>
      </c>
      <c r="MS5" s="504">
        <f>'Summary Sheet'!MS4</f>
        <v>0</v>
      </c>
      <c r="MT5" s="504">
        <f>'Summary Sheet'!MT4</f>
        <v>0</v>
      </c>
      <c r="MU5" s="504">
        <f>'Summary Sheet'!MU4</f>
        <v>0</v>
      </c>
      <c r="MV5" s="504">
        <f>'Summary Sheet'!MV4</f>
        <v>0</v>
      </c>
      <c r="MW5" s="504">
        <f>'Summary Sheet'!MW4</f>
        <v>0</v>
      </c>
      <c r="MX5" s="504">
        <f>'Summary Sheet'!MX4</f>
        <v>0</v>
      </c>
      <c r="MY5" s="504">
        <f>'Summary Sheet'!MY4</f>
        <v>0</v>
      </c>
      <c r="MZ5" s="504">
        <f>'Summary Sheet'!MZ4</f>
        <v>0</v>
      </c>
      <c r="NA5" s="504">
        <f>'Summary Sheet'!NA4</f>
        <v>0</v>
      </c>
      <c r="NB5" s="504">
        <f>'Summary Sheet'!NB4</f>
        <v>0</v>
      </c>
      <c r="NC5" s="504">
        <f>'Summary Sheet'!NC4</f>
        <v>0</v>
      </c>
      <c r="ND5" s="504">
        <f>'Summary Sheet'!ND4</f>
        <v>0</v>
      </c>
      <c r="NE5" s="504">
        <f>'Summary Sheet'!NE4</f>
        <v>0</v>
      </c>
      <c r="NF5" s="504">
        <f>'Summary Sheet'!NF4</f>
        <v>0</v>
      </c>
      <c r="NG5" s="504">
        <f>'Summary Sheet'!NG4</f>
        <v>0</v>
      </c>
      <c r="NH5" s="504">
        <f>'Summary Sheet'!NH4</f>
        <v>0</v>
      </c>
      <c r="NI5" s="504">
        <f>'Summary Sheet'!NI4</f>
        <v>0</v>
      </c>
      <c r="NJ5" s="504">
        <f>'Summary Sheet'!NJ4</f>
        <v>0</v>
      </c>
      <c r="NK5" s="504">
        <f>'Summary Sheet'!NK4</f>
        <v>0</v>
      </c>
      <c r="NL5" s="504">
        <f>'Summary Sheet'!NL4</f>
        <v>0</v>
      </c>
      <c r="NM5" s="504">
        <f>'Summary Sheet'!NM4</f>
        <v>0</v>
      </c>
      <c r="NN5" s="504">
        <f>'Summary Sheet'!NN4</f>
        <v>0</v>
      </c>
      <c r="NO5" s="504">
        <f>'Summary Sheet'!NO4</f>
        <v>0</v>
      </c>
      <c r="NP5" s="504">
        <f>'Summary Sheet'!NP4</f>
        <v>0</v>
      </c>
      <c r="NQ5" s="504">
        <f>'Summary Sheet'!NQ4</f>
        <v>0</v>
      </c>
      <c r="NR5" s="504">
        <f>'Summary Sheet'!NR4</f>
        <v>0</v>
      </c>
      <c r="NS5" s="504">
        <f>'Summary Sheet'!NS4</f>
        <v>0</v>
      </c>
      <c r="NT5" s="504">
        <f>'Summary Sheet'!NT4</f>
        <v>0</v>
      </c>
      <c r="NU5" s="504">
        <f>'Summary Sheet'!NU4</f>
        <v>0</v>
      </c>
      <c r="NV5" s="504">
        <f>'Summary Sheet'!NV4</f>
        <v>0</v>
      </c>
      <c r="NW5" s="504">
        <f>'Summary Sheet'!NW4</f>
        <v>0</v>
      </c>
      <c r="NX5" s="504">
        <f>'Summary Sheet'!NX4</f>
        <v>0</v>
      </c>
      <c r="NY5" s="504">
        <f>'Summary Sheet'!NY4</f>
        <v>0</v>
      </c>
      <c r="NZ5" s="504">
        <f>'Summary Sheet'!NZ4</f>
        <v>0</v>
      </c>
      <c r="OA5" s="504">
        <f>'Summary Sheet'!OA4</f>
        <v>0</v>
      </c>
      <c r="OB5" s="504">
        <f>'Summary Sheet'!OB4</f>
        <v>0</v>
      </c>
      <c r="OC5" s="504">
        <f>'Summary Sheet'!OC4</f>
        <v>0</v>
      </c>
      <c r="OD5" s="504">
        <f>'Summary Sheet'!OD4</f>
        <v>0</v>
      </c>
      <c r="OE5" s="504">
        <f>'Summary Sheet'!OE4</f>
        <v>0</v>
      </c>
      <c r="OF5" s="504">
        <f>'Summary Sheet'!OF4</f>
        <v>0</v>
      </c>
      <c r="OG5" s="504">
        <f>'Summary Sheet'!OG4</f>
        <v>0</v>
      </c>
      <c r="OH5" s="504">
        <f>'Summary Sheet'!OH4</f>
        <v>0</v>
      </c>
      <c r="OI5" s="504">
        <f>'Summary Sheet'!OI4</f>
        <v>0</v>
      </c>
      <c r="OJ5" s="504">
        <f>'Summary Sheet'!OJ4</f>
        <v>0</v>
      </c>
      <c r="OK5" s="504">
        <f>'Summary Sheet'!OK4</f>
        <v>0</v>
      </c>
      <c r="OL5" s="504">
        <f>'Summary Sheet'!OL4</f>
        <v>0</v>
      </c>
      <c r="OM5" s="504">
        <f>'Summary Sheet'!OM4</f>
        <v>0</v>
      </c>
      <c r="ON5" s="504">
        <f>'Summary Sheet'!ON4</f>
        <v>0</v>
      </c>
      <c r="OO5" s="504">
        <f>'Summary Sheet'!OO4</f>
        <v>0</v>
      </c>
      <c r="OP5" s="504">
        <f>'Summary Sheet'!OP4</f>
        <v>0</v>
      </c>
      <c r="OQ5" s="504">
        <f>'Summary Sheet'!OQ4</f>
        <v>0</v>
      </c>
      <c r="OR5" s="504">
        <f>'Summary Sheet'!OR4</f>
        <v>0</v>
      </c>
      <c r="OS5" s="504">
        <f>'Summary Sheet'!OS4</f>
        <v>0</v>
      </c>
      <c r="OT5" s="504">
        <f>'Summary Sheet'!OT4</f>
        <v>0</v>
      </c>
      <c r="OU5" s="504">
        <f>'Summary Sheet'!OU4</f>
        <v>0</v>
      </c>
      <c r="OV5" s="504">
        <f>'Summary Sheet'!OV4</f>
        <v>0</v>
      </c>
      <c r="OW5" s="504">
        <f>'Summary Sheet'!OW4</f>
        <v>0</v>
      </c>
      <c r="OX5" s="504">
        <f>'Summary Sheet'!OX4</f>
        <v>0</v>
      </c>
      <c r="OY5" s="504">
        <f>'Summary Sheet'!OY4</f>
        <v>0</v>
      </c>
      <c r="OZ5" s="504">
        <f>'Summary Sheet'!OZ4</f>
        <v>0</v>
      </c>
      <c r="PA5" s="504">
        <f>'Summary Sheet'!PA4</f>
        <v>0</v>
      </c>
      <c r="PB5" s="504">
        <f>'Summary Sheet'!PB4</f>
        <v>0</v>
      </c>
      <c r="PC5" s="504">
        <f>'Summary Sheet'!PC4</f>
        <v>0</v>
      </c>
      <c r="PD5" s="504">
        <f>'Summary Sheet'!PD4</f>
        <v>0</v>
      </c>
      <c r="PE5" s="504">
        <f>'Summary Sheet'!PE4</f>
        <v>0</v>
      </c>
      <c r="PF5" s="504">
        <f>'Summary Sheet'!PF4</f>
        <v>0</v>
      </c>
      <c r="PG5" s="504">
        <f>'Summary Sheet'!PG4</f>
        <v>0</v>
      </c>
      <c r="PH5" s="504">
        <f>'Summary Sheet'!PH4</f>
        <v>0</v>
      </c>
      <c r="PI5" s="504">
        <f>'Summary Sheet'!PI4</f>
        <v>0</v>
      </c>
      <c r="PJ5" s="504">
        <f>'Summary Sheet'!PJ4</f>
        <v>0</v>
      </c>
      <c r="PK5" s="504">
        <f>'Summary Sheet'!PK4</f>
        <v>0</v>
      </c>
      <c r="PL5" s="504">
        <f>'Summary Sheet'!PL4</f>
        <v>0</v>
      </c>
      <c r="PM5" s="504">
        <f>'Summary Sheet'!PM4</f>
        <v>0</v>
      </c>
      <c r="PN5" s="504">
        <f>'Summary Sheet'!PN4</f>
        <v>0</v>
      </c>
      <c r="PO5" s="504">
        <f>'Summary Sheet'!PO4</f>
        <v>0</v>
      </c>
      <c r="PP5" s="504">
        <f>'Summary Sheet'!PP4</f>
        <v>0</v>
      </c>
      <c r="PQ5" s="504">
        <f>'Summary Sheet'!PQ4</f>
        <v>0</v>
      </c>
      <c r="PR5" s="504">
        <f>'Summary Sheet'!PR4</f>
        <v>0</v>
      </c>
      <c r="PS5" s="504">
        <f>'Summary Sheet'!PS4</f>
        <v>0</v>
      </c>
      <c r="PT5" s="504">
        <f>'Summary Sheet'!PT4</f>
        <v>0</v>
      </c>
      <c r="PU5" s="504">
        <f>'Summary Sheet'!PU4</f>
        <v>0</v>
      </c>
      <c r="PV5" s="504">
        <f>'Summary Sheet'!PV4</f>
        <v>0</v>
      </c>
      <c r="PW5" s="504">
        <f>'Summary Sheet'!PW4</f>
        <v>0</v>
      </c>
      <c r="PX5" s="504">
        <f>'Summary Sheet'!PX4</f>
        <v>0</v>
      </c>
      <c r="PY5" s="504">
        <f>'Summary Sheet'!PY4</f>
        <v>0</v>
      </c>
      <c r="PZ5" s="504">
        <f>'Summary Sheet'!PZ4</f>
        <v>0</v>
      </c>
      <c r="QA5" s="504">
        <f>'Summary Sheet'!QA4</f>
        <v>0</v>
      </c>
      <c r="QB5" s="504">
        <f>'Summary Sheet'!QB4</f>
        <v>0</v>
      </c>
      <c r="QC5" s="504">
        <f>'Summary Sheet'!QC4</f>
        <v>0</v>
      </c>
      <c r="QD5" s="504">
        <f>'Summary Sheet'!QD4</f>
        <v>0</v>
      </c>
      <c r="QE5" s="504">
        <f>'Summary Sheet'!QE4</f>
        <v>0</v>
      </c>
      <c r="QF5" s="504">
        <f>'Summary Sheet'!QF4</f>
        <v>0</v>
      </c>
      <c r="QG5" s="504">
        <f>'Summary Sheet'!QG4</f>
        <v>0</v>
      </c>
      <c r="QH5" s="504">
        <f>'Summary Sheet'!QH4</f>
        <v>0</v>
      </c>
      <c r="QI5" s="504">
        <f>'Summary Sheet'!QI4</f>
        <v>0</v>
      </c>
      <c r="QJ5" s="504">
        <f>'Summary Sheet'!QJ4</f>
        <v>0</v>
      </c>
      <c r="QK5" s="504">
        <f>'Summary Sheet'!QK4</f>
        <v>0</v>
      </c>
      <c r="QL5" s="504">
        <f>'Summary Sheet'!QL4</f>
        <v>0</v>
      </c>
      <c r="QM5" s="504">
        <f>'Summary Sheet'!QM4</f>
        <v>0</v>
      </c>
      <c r="QN5" s="504">
        <f>'Summary Sheet'!QN4</f>
        <v>0</v>
      </c>
      <c r="QO5" s="504">
        <f>'Summary Sheet'!QO4</f>
        <v>0</v>
      </c>
      <c r="QP5" s="504">
        <f>'Summary Sheet'!QP4</f>
        <v>0</v>
      </c>
      <c r="QQ5" s="504">
        <f>'Summary Sheet'!QQ4</f>
        <v>0</v>
      </c>
      <c r="QR5" s="504">
        <f>'Summary Sheet'!QR4</f>
        <v>0</v>
      </c>
      <c r="QS5" s="504">
        <f>'Summary Sheet'!QS4</f>
        <v>0</v>
      </c>
      <c r="QT5" s="504">
        <f>'Summary Sheet'!QT4</f>
        <v>0</v>
      </c>
      <c r="QU5" s="504">
        <f>'Summary Sheet'!QU4</f>
        <v>0</v>
      </c>
      <c r="QV5" s="504">
        <f>'Summary Sheet'!QV4</f>
        <v>0</v>
      </c>
      <c r="QW5" s="504">
        <f>'Summary Sheet'!QW4</f>
        <v>0</v>
      </c>
      <c r="QX5" s="504">
        <f>'Summary Sheet'!QX4</f>
        <v>0</v>
      </c>
      <c r="QY5" s="504">
        <f>'Summary Sheet'!QY4</f>
        <v>0</v>
      </c>
      <c r="QZ5" s="504">
        <f>'Summary Sheet'!QZ4</f>
        <v>0</v>
      </c>
      <c r="RA5" s="504">
        <f>'Summary Sheet'!RA4</f>
        <v>0</v>
      </c>
      <c r="RB5" s="504">
        <f>'Summary Sheet'!RB4</f>
        <v>0</v>
      </c>
      <c r="RC5" s="504">
        <f>'Summary Sheet'!RC4</f>
        <v>0</v>
      </c>
      <c r="RD5" s="504">
        <f>'Summary Sheet'!RD4</f>
        <v>0</v>
      </c>
      <c r="RE5" s="504">
        <f>'Summary Sheet'!RE4</f>
        <v>0</v>
      </c>
      <c r="RF5" s="504">
        <f>'Summary Sheet'!RF4</f>
        <v>0</v>
      </c>
      <c r="RG5" s="504">
        <f>'Summary Sheet'!RG4</f>
        <v>0</v>
      </c>
      <c r="RH5" s="504">
        <f>'Summary Sheet'!RH4</f>
        <v>0</v>
      </c>
      <c r="RI5" s="504">
        <f>'Summary Sheet'!RI4</f>
        <v>0</v>
      </c>
      <c r="RJ5" s="504">
        <f>'Summary Sheet'!RJ4</f>
        <v>0</v>
      </c>
      <c r="RK5" s="504">
        <f>'Summary Sheet'!RK4</f>
        <v>0</v>
      </c>
      <c r="RL5" s="504">
        <f>'Summary Sheet'!RL4</f>
        <v>0</v>
      </c>
      <c r="RM5" s="504">
        <f>'Summary Sheet'!RM4</f>
        <v>0</v>
      </c>
      <c r="RN5" s="504">
        <f>'Summary Sheet'!RN4</f>
        <v>0</v>
      </c>
      <c r="RO5" s="504">
        <f>'Summary Sheet'!RO4</f>
        <v>0</v>
      </c>
      <c r="RP5" s="504">
        <f>'Summary Sheet'!RP4</f>
        <v>0</v>
      </c>
      <c r="RQ5" s="504">
        <f>'Summary Sheet'!RQ4</f>
        <v>0</v>
      </c>
      <c r="RR5" s="504">
        <f>'Summary Sheet'!RR4</f>
        <v>0</v>
      </c>
      <c r="RS5" s="504">
        <f>'Summary Sheet'!RS4</f>
        <v>0</v>
      </c>
      <c r="RT5" s="504">
        <f>'Summary Sheet'!RT4</f>
        <v>0</v>
      </c>
      <c r="RU5" s="504">
        <f>'Summary Sheet'!RU4</f>
        <v>0</v>
      </c>
      <c r="RV5" s="504">
        <f>'Summary Sheet'!RV4</f>
        <v>0</v>
      </c>
      <c r="RW5" s="504">
        <f>'Summary Sheet'!RW4</f>
        <v>0</v>
      </c>
      <c r="RX5" s="504">
        <f>'Summary Sheet'!RX4</f>
        <v>0</v>
      </c>
      <c r="RY5" s="504">
        <f>'Summary Sheet'!RY4</f>
        <v>0</v>
      </c>
      <c r="RZ5" s="504">
        <f>'Summary Sheet'!RZ4</f>
        <v>0</v>
      </c>
      <c r="SA5" s="504">
        <f>'Summary Sheet'!SA4</f>
        <v>0</v>
      </c>
      <c r="SB5" s="504">
        <f>'Summary Sheet'!SB4</f>
        <v>0</v>
      </c>
      <c r="SC5" s="504">
        <f>'Summary Sheet'!SC4</f>
        <v>0</v>
      </c>
      <c r="SD5" s="504">
        <f>'Summary Sheet'!SD4</f>
        <v>0</v>
      </c>
      <c r="SE5" s="504">
        <f>'Summary Sheet'!SE4</f>
        <v>0</v>
      </c>
      <c r="SF5" s="504">
        <f>'Summary Sheet'!SF4</f>
        <v>0</v>
      </c>
      <c r="SG5" s="504">
        <f>'Summary Sheet'!SG4</f>
        <v>0</v>
      </c>
      <c r="SH5" s="504">
        <f>'Summary Sheet'!SH4</f>
        <v>0</v>
      </c>
      <c r="SI5" s="504">
        <f>'Summary Sheet'!SI4</f>
        <v>0</v>
      </c>
      <c r="SJ5" s="504">
        <f>'Summary Sheet'!SJ4</f>
        <v>0</v>
      </c>
      <c r="SK5" s="504">
        <f>'Summary Sheet'!SK4</f>
        <v>0</v>
      </c>
      <c r="SL5" s="504">
        <f>'Summary Sheet'!SL4</f>
        <v>0</v>
      </c>
      <c r="SM5" s="504">
        <f>'Summary Sheet'!SM4</f>
        <v>0</v>
      </c>
      <c r="SN5" s="504">
        <f>'Summary Sheet'!SN4</f>
        <v>0</v>
      </c>
      <c r="SO5" s="504">
        <f>'Summary Sheet'!SO4</f>
        <v>0</v>
      </c>
      <c r="SP5" s="504">
        <f>'Summary Sheet'!SP4</f>
        <v>0</v>
      </c>
      <c r="SQ5" s="504">
        <f>'Summary Sheet'!SQ4</f>
        <v>0</v>
      </c>
      <c r="SR5" s="504">
        <f>'Summary Sheet'!SR4</f>
        <v>0</v>
      </c>
      <c r="SS5" s="504">
        <f>'Summary Sheet'!SS4</f>
        <v>0</v>
      </c>
      <c r="ST5" s="504">
        <f>'Summary Sheet'!ST4</f>
        <v>0</v>
      </c>
      <c r="SU5" s="504">
        <f>'Summary Sheet'!SU4</f>
        <v>0</v>
      </c>
      <c r="SV5" s="504">
        <f>'Summary Sheet'!SV4</f>
        <v>0</v>
      </c>
      <c r="SW5" s="504">
        <f>'Summary Sheet'!SW4</f>
        <v>0</v>
      </c>
      <c r="SX5" s="504">
        <f>'Summary Sheet'!SX4</f>
        <v>0</v>
      </c>
      <c r="SY5" s="504">
        <f>'Summary Sheet'!SY4</f>
        <v>0</v>
      </c>
      <c r="SZ5" s="504">
        <f>'Summary Sheet'!SZ4</f>
        <v>0</v>
      </c>
      <c r="TA5" s="504">
        <f>'Summary Sheet'!TA4</f>
        <v>0</v>
      </c>
      <c r="TB5" s="504">
        <f>'Summary Sheet'!TB4</f>
        <v>0</v>
      </c>
      <c r="TC5" s="504">
        <f>'Summary Sheet'!TC4</f>
        <v>0</v>
      </c>
      <c r="TD5" s="504">
        <f>'Summary Sheet'!TD4</f>
        <v>0</v>
      </c>
      <c r="TE5" s="504">
        <f>'Summary Sheet'!TE4</f>
        <v>0</v>
      </c>
      <c r="TF5" s="504">
        <f>'Summary Sheet'!TF4</f>
        <v>0</v>
      </c>
      <c r="TG5" s="504">
        <f>'Summary Sheet'!TG4</f>
        <v>0</v>
      </c>
      <c r="TH5" s="504">
        <f>'Summary Sheet'!TH4</f>
        <v>0</v>
      </c>
      <c r="TI5" s="504">
        <f>'Summary Sheet'!TI4</f>
        <v>0</v>
      </c>
      <c r="TJ5" s="504">
        <f>'Summary Sheet'!TJ4</f>
        <v>0</v>
      </c>
      <c r="TK5" s="504">
        <f>'Summary Sheet'!TK4</f>
        <v>0</v>
      </c>
      <c r="TL5" s="504">
        <f>'Summary Sheet'!TL4</f>
        <v>0</v>
      </c>
      <c r="TM5" s="504">
        <f>'Summary Sheet'!TM4</f>
        <v>0</v>
      </c>
      <c r="TN5" s="504">
        <f>'Summary Sheet'!TN4</f>
        <v>0</v>
      </c>
      <c r="TO5" s="504">
        <f>'Summary Sheet'!TO4</f>
        <v>0</v>
      </c>
      <c r="TP5" s="504">
        <f>'Summary Sheet'!TP4</f>
        <v>0</v>
      </c>
      <c r="TQ5" s="504">
        <f>'Summary Sheet'!TQ4</f>
        <v>0</v>
      </c>
      <c r="TR5" s="504">
        <f>'Summary Sheet'!TR4</f>
        <v>0</v>
      </c>
      <c r="TS5" s="504">
        <f>'Summary Sheet'!TS4</f>
        <v>0</v>
      </c>
      <c r="TT5" s="504">
        <f>'Summary Sheet'!TT4</f>
        <v>0</v>
      </c>
      <c r="TU5" s="504">
        <f>'Summary Sheet'!TU4</f>
        <v>0</v>
      </c>
      <c r="TV5" s="504">
        <f>'Summary Sheet'!TV4</f>
        <v>0</v>
      </c>
      <c r="TW5" s="504">
        <f>'Summary Sheet'!TW4</f>
        <v>0</v>
      </c>
      <c r="TX5" s="504">
        <f>'Summary Sheet'!TX4</f>
        <v>0</v>
      </c>
      <c r="TY5" s="504">
        <f>'Summary Sheet'!TY4</f>
        <v>0</v>
      </c>
      <c r="TZ5" s="504">
        <f>'Summary Sheet'!TZ4</f>
        <v>0</v>
      </c>
      <c r="UA5" s="504">
        <f>'Summary Sheet'!UA4</f>
        <v>0</v>
      </c>
      <c r="UB5" s="504">
        <f>'Summary Sheet'!UB4</f>
        <v>0</v>
      </c>
      <c r="UC5" s="504">
        <f>'Summary Sheet'!UC4</f>
        <v>0</v>
      </c>
      <c r="UD5" s="504">
        <f>'Summary Sheet'!UD4</f>
        <v>0</v>
      </c>
      <c r="UE5" s="504">
        <f>'Summary Sheet'!UE4</f>
        <v>0</v>
      </c>
      <c r="UF5" s="504">
        <f>'Summary Sheet'!UF4</f>
        <v>0</v>
      </c>
      <c r="UG5" s="504">
        <f>'Summary Sheet'!UG4</f>
        <v>0</v>
      </c>
      <c r="UH5" s="504">
        <f>'Summary Sheet'!UH4</f>
        <v>0</v>
      </c>
      <c r="UI5" s="504">
        <f>'Summary Sheet'!UI4</f>
        <v>0</v>
      </c>
      <c r="UJ5" s="504">
        <f>'Summary Sheet'!UJ4</f>
        <v>0</v>
      </c>
      <c r="UK5" s="504">
        <f>'Summary Sheet'!UK4</f>
        <v>0</v>
      </c>
      <c r="UL5" s="504">
        <f>'Summary Sheet'!UL4</f>
        <v>0</v>
      </c>
      <c r="UM5" s="504">
        <f>'Summary Sheet'!UM4</f>
        <v>0</v>
      </c>
      <c r="UN5" s="504">
        <f>'Summary Sheet'!UN4</f>
        <v>0</v>
      </c>
      <c r="UO5" s="504">
        <f>'Summary Sheet'!UO4</f>
        <v>0</v>
      </c>
      <c r="UP5" s="504">
        <f>'Summary Sheet'!UP4</f>
        <v>0</v>
      </c>
      <c r="UQ5" s="504">
        <f>'Summary Sheet'!UQ4</f>
        <v>0</v>
      </c>
      <c r="UR5" s="504">
        <f>'Summary Sheet'!UR4</f>
        <v>0</v>
      </c>
      <c r="US5" s="504">
        <f>'Summary Sheet'!US4</f>
        <v>0</v>
      </c>
      <c r="UT5" s="504">
        <f>'Summary Sheet'!UT4</f>
        <v>0</v>
      </c>
      <c r="UU5" s="504">
        <f>'Summary Sheet'!UU4</f>
        <v>0</v>
      </c>
      <c r="UV5" s="504">
        <f>'Summary Sheet'!UV4</f>
        <v>0</v>
      </c>
      <c r="UW5" s="504">
        <f>'Summary Sheet'!UW4</f>
        <v>0</v>
      </c>
      <c r="UX5" s="504">
        <f>'Summary Sheet'!UX4</f>
        <v>0</v>
      </c>
      <c r="UY5" s="504">
        <f>'Summary Sheet'!UY4</f>
        <v>0</v>
      </c>
      <c r="UZ5" s="504">
        <f>'Summary Sheet'!UZ4</f>
        <v>0</v>
      </c>
      <c r="VA5" s="504">
        <f>'Summary Sheet'!VA4</f>
        <v>0</v>
      </c>
      <c r="VB5" s="504">
        <f>'Summary Sheet'!VB4</f>
        <v>0</v>
      </c>
      <c r="VC5" s="504">
        <f>'Summary Sheet'!VC4</f>
        <v>0</v>
      </c>
      <c r="VD5" s="504">
        <f>'Summary Sheet'!VD4</f>
        <v>0</v>
      </c>
      <c r="VE5" s="504">
        <f>'Summary Sheet'!VE4</f>
        <v>0</v>
      </c>
      <c r="VF5" s="504">
        <f>'Summary Sheet'!VF4</f>
        <v>0</v>
      </c>
      <c r="VG5" s="504">
        <f>'Summary Sheet'!VG4</f>
        <v>0</v>
      </c>
      <c r="VH5" s="504">
        <f>'Summary Sheet'!VH4</f>
        <v>0</v>
      </c>
      <c r="VI5" s="504">
        <f>'Summary Sheet'!VI4</f>
        <v>0</v>
      </c>
      <c r="VJ5" s="504">
        <f>'Summary Sheet'!VJ4</f>
        <v>0</v>
      </c>
      <c r="VK5" s="504">
        <f>'Summary Sheet'!VK4</f>
        <v>0</v>
      </c>
      <c r="VL5" s="504">
        <f>'Summary Sheet'!VL4</f>
        <v>0</v>
      </c>
      <c r="VM5" s="504">
        <f>'Summary Sheet'!VM4</f>
        <v>0</v>
      </c>
      <c r="VN5" s="504">
        <f>'Summary Sheet'!VN4</f>
        <v>0</v>
      </c>
      <c r="VO5" s="504">
        <f>'Summary Sheet'!VO4</f>
        <v>0</v>
      </c>
      <c r="VP5" s="504">
        <f>'Summary Sheet'!VP4</f>
        <v>0</v>
      </c>
      <c r="VQ5" s="504">
        <f>'Summary Sheet'!VQ4</f>
        <v>0</v>
      </c>
      <c r="VR5" s="504">
        <f>'Summary Sheet'!VR4</f>
        <v>0</v>
      </c>
      <c r="VS5" s="504">
        <f>'Summary Sheet'!VS4</f>
        <v>0</v>
      </c>
      <c r="VT5" s="504">
        <f>'Summary Sheet'!VT4</f>
        <v>0</v>
      </c>
      <c r="VU5" s="504">
        <f>'Summary Sheet'!VU4</f>
        <v>0</v>
      </c>
      <c r="VV5" s="504">
        <f>'Summary Sheet'!VV4</f>
        <v>0</v>
      </c>
      <c r="VW5" s="504">
        <f>'Summary Sheet'!VW4</f>
        <v>0</v>
      </c>
      <c r="VX5" s="504">
        <f>'Summary Sheet'!VX4</f>
        <v>0</v>
      </c>
      <c r="VY5" s="504">
        <f>'Summary Sheet'!VY4</f>
        <v>0</v>
      </c>
      <c r="VZ5" s="504">
        <f>'Summary Sheet'!VZ4</f>
        <v>0</v>
      </c>
      <c r="WA5" s="504">
        <f>'Summary Sheet'!WA4</f>
        <v>0</v>
      </c>
      <c r="WB5" s="504">
        <f>'Summary Sheet'!WB4</f>
        <v>0</v>
      </c>
      <c r="WC5" s="504">
        <f>'Summary Sheet'!WC4</f>
        <v>0</v>
      </c>
      <c r="WD5" s="504">
        <f>'Summary Sheet'!WD4</f>
        <v>0</v>
      </c>
      <c r="WE5" s="504">
        <f>'Summary Sheet'!WE4</f>
        <v>0</v>
      </c>
      <c r="WF5" s="504">
        <f>'Summary Sheet'!WF4</f>
        <v>0</v>
      </c>
      <c r="WG5" s="504">
        <f>'Summary Sheet'!WG4</f>
        <v>0</v>
      </c>
      <c r="WH5" s="504">
        <f>'Summary Sheet'!WH4</f>
        <v>0</v>
      </c>
      <c r="WI5" s="504">
        <f>'Summary Sheet'!WI4</f>
        <v>0</v>
      </c>
      <c r="WJ5" s="504">
        <f>'Summary Sheet'!WJ4</f>
        <v>0</v>
      </c>
      <c r="WK5" s="504">
        <f>'Summary Sheet'!WK4</f>
        <v>0</v>
      </c>
      <c r="WL5" s="504">
        <f>'Summary Sheet'!WL4</f>
        <v>0</v>
      </c>
      <c r="WM5" s="504">
        <f>'Summary Sheet'!WM4</f>
        <v>0</v>
      </c>
      <c r="WN5" s="504">
        <f>'Summary Sheet'!WN4</f>
        <v>0</v>
      </c>
      <c r="WO5" s="504">
        <f>'Summary Sheet'!WO4</f>
        <v>0</v>
      </c>
      <c r="WP5" s="504">
        <f>'Summary Sheet'!WP4</f>
        <v>0</v>
      </c>
      <c r="WQ5" s="504">
        <f>'Summary Sheet'!WQ4</f>
        <v>0</v>
      </c>
      <c r="WR5" s="504">
        <f>'Summary Sheet'!WR4</f>
        <v>0</v>
      </c>
      <c r="WS5" s="504">
        <f>'Summary Sheet'!WS4</f>
        <v>0</v>
      </c>
      <c r="WT5" s="504">
        <f>'Summary Sheet'!WT4</f>
        <v>0</v>
      </c>
      <c r="WU5" s="504">
        <f>'Summary Sheet'!WU4</f>
        <v>0</v>
      </c>
      <c r="WV5" s="504">
        <f>'Summary Sheet'!WV4</f>
        <v>0</v>
      </c>
      <c r="WW5" s="504">
        <f>'Summary Sheet'!WW4</f>
        <v>0</v>
      </c>
      <c r="WX5" s="504">
        <f>'Summary Sheet'!WX4</f>
        <v>0</v>
      </c>
      <c r="WY5" s="504">
        <f>'Summary Sheet'!WY4</f>
        <v>0</v>
      </c>
      <c r="WZ5" s="504">
        <f>'Summary Sheet'!WZ4</f>
        <v>0</v>
      </c>
      <c r="XA5" s="504">
        <f>'Summary Sheet'!XA4</f>
        <v>0</v>
      </c>
      <c r="XB5" s="504">
        <f>'Summary Sheet'!XB4</f>
        <v>0</v>
      </c>
      <c r="XC5" s="504">
        <f>'Summary Sheet'!XC4</f>
        <v>0</v>
      </c>
      <c r="XD5" s="504">
        <f>'Summary Sheet'!XD4</f>
        <v>0</v>
      </c>
      <c r="XE5" s="504">
        <f>'Summary Sheet'!XE4</f>
        <v>0</v>
      </c>
      <c r="XF5" s="504">
        <f>'Summary Sheet'!XF4</f>
        <v>0</v>
      </c>
      <c r="XG5" s="504">
        <f>'Summary Sheet'!XG4</f>
        <v>0</v>
      </c>
      <c r="XH5" s="504">
        <f>'Summary Sheet'!XH4</f>
        <v>0</v>
      </c>
      <c r="XI5" s="504">
        <f>'Summary Sheet'!XI4</f>
        <v>0</v>
      </c>
      <c r="XJ5" s="504">
        <f>'Summary Sheet'!XJ4</f>
        <v>0</v>
      </c>
      <c r="XK5" s="504">
        <f>'Summary Sheet'!XK4</f>
        <v>0</v>
      </c>
      <c r="XL5" s="504">
        <f>'Summary Sheet'!XL4</f>
        <v>0</v>
      </c>
      <c r="XM5" s="504">
        <f>'Summary Sheet'!XM4</f>
        <v>0</v>
      </c>
      <c r="XN5" s="504">
        <f>'Summary Sheet'!XN4</f>
        <v>0</v>
      </c>
      <c r="XO5" s="504">
        <f>'Summary Sheet'!XO4</f>
        <v>0</v>
      </c>
      <c r="XP5" s="504">
        <f>'Summary Sheet'!XP4</f>
        <v>0</v>
      </c>
      <c r="XQ5" s="504">
        <f>'Summary Sheet'!XQ4</f>
        <v>0</v>
      </c>
      <c r="XR5" s="504">
        <f>'Summary Sheet'!XR4</f>
        <v>0</v>
      </c>
      <c r="XS5" s="504">
        <f>'Summary Sheet'!XS4</f>
        <v>0</v>
      </c>
      <c r="XT5" s="504">
        <f>'Summary Sheet'!XT4</f>
        <v>0</v>
      </c>
      <c r="XU5" s="504">
        <f>'Summary Sheet'!XU4</f>
        <v>0</v>
      </c>
      <c r="XV5" s="504">
        <f>'Summary Sheet'!XV4</f>
        <v>0</v>
      </c>
      <c r="XW5" s="504">
        <f>'Summary Sheet'!XW4</f>
        <v>0</v>
      </c>
      <c r="XX5" s="504">
        <f>'Summary Sheet'!XX4</f>
        <v>0</v>
      </c>
      <c r="XY5" s="504">
        <f>'Summary Sheet'!XY4</f>
        <v>0</v>
      </c>
      <c r="XZ5" s="504">
        <f>'Summary Sheet'!XZ4</f>
        <v>0</v>
      </c>
      <c r="YA5" s="504">
        <f>'Summary Sheet'!YA4</f>
        <v>0</v>
      </c>
      <c r="YB5" s="504">
        <f>'Summary Sheet'!YB4</f>
        <v>0</v>
      </c>
      <c r="YC5" s="504">
        <f>'Summary Sheet'!YC4</f>
        <v>0</v>
      </c>
      <c r="YD5" s="504">
        <f>'Summary Sheet'!YD4</f>
        <v>0</v>
      </c>
      <c r="YE5" s="504">
        <f>'Summary Sheet'!YE4</f>
        <v>0</v>
      </c>
      <c r="YF5" s="504">
        <f>'Summary Sheet'!YF4</f>
        <v>0</v>
      </c>
      <c r="YG5" s="504">
        <f>'Summary Sheet'!YG4</f>
        <v>0</v>
      </c>
      <c r="YH5" s="504">
        <f>'Summary Sheet'!YH4</f>
        <v>0</v>
      </c>
      <c r="YI5" s="504">
        <f>'Summary Sheet'!YI4</f>
        <v>0</v>
      </c>
      <c r="YJ5" s="504">
        <f>'Summary Sheet'!YJ4</f>
        <v>0</v>
      </c>
      <c r="YK5" s="504">
        <f>'Summary Sheet'!YK4</f>
        <v>0</v>
      </c>
      <c r="YL5" s="504">
        <f>'Summary Sheet'!YL4</f>
        <v>0</v>
      </c>
      <c r="YM5" s="504">
        <f>'Summary Sheet'!YM4</f>
        <v>0</v>
      </c>
      <c r="YN5" s="504">
        <f>'Summary Sheet'!YN4</f>
        <v>0</v>
      </c>
      <c r="YO5" s="504">
        <f>'Summary Sheet'!YO4</f>
        <v>0</v>
      </c>
      <c r="YP5" s="504">
        <f>'Summary Sheet'!YP4</f>
        <v>0</v>
      </c>
      <c r="YQ5" s="504">
        <f>'Summary Sheet'!YQ4</f>
        <v>0</v>
      </c>
      <c r="YR5" s="504">
        <f>'Summary Sheet'!YR4</f>
        <v>0</v>
      </c>
      <c r="YS5" s="504">
        <f>'Summary Sheet'!YS4</f>
        <v>0</v>
      </c>
      <c r="YT5" s="504">
        <f>'Summary Sheet'!YT4</f>
        <v>0</v>
      </c>
      <c r="YU5" s="504">
        <f>'Summary Sheet'!YU4</f>
        <v>0</v>
      </c>
      <c r="YV5" s="504">
        <f>'Summary Sheet'!YV4</f>
        <v>0</v>
      </c>
      <c r="YW5" s="504">
        <f>'Summary Sheet'!YW4</f>
        <v>0</v>
      </c>
      <c r="YX5" s="504">
        <f>'Summary Sheet'!YX4</f>
        <v>0</v>
      </c>
      <c r="YY5" s="504">
        <f>'Summary Sheet'!YY4</f>
        <v>0</v>
      </c>
      <c r="YZ5" s="504">
        <f>'Summary Sheet'!YZ4</f>
        <v>0</v>
      </c>
      <c r="ZA5" s="504">
        <f>'Summary Sheet'!ZA4</f>
        <v>0</v>
      </c>
      <c r="ZB5" s="504">
        <f>'Summary Sheet'!ZB4</f>
        <v>0</v>
      </c>
      <c r="ZC5" s="504">
        <f>'Summary Sheet'!ZC4</f>
        <v>0</v>
      </c>
      <c r="ZD5" s="504">
        <f>'Summary Sheet'!ZD4</f>
        <v>0</v>
      </c>
      <c r="ZE5" s="504">
        <f>'Summary Sheet'!ZE4</f>
        <v>0</v>
      </c>
      <c r="ZF5" s="504">
        <f>'Summary Sheet'!ZF4</f>
        <v>0</v>
      </c>
      <c r="ZG5" s="504">
        <f>'Summary Sheet'!ZG4</f>
        <v>0</v>
      </c>
      <c r="ZH5" s="504">
        <f>'Summary Sheet'!ZH4</f>
        <v>0</v>
      </c>
      <c r="ZI5" s="504">
        <f>'Summary Sheet'!ZI4</f>
        <v>0</v>
      </c>
      <c r="ZJ5" s="504">
        <f>'Summary Sheet'!ZJ4</f>
        <v>0</v>
      </c>
      <c r="ZK5" s="504">
        <f>'Summary Sheet'!ZK4</f>
        <v>0</v>
      </c>
      <c r="ZL5" s="504">
        <f>'Summary Sheet'!ZL4</f>
        <v>0</v>
      </c>
      <c r="ZM5" s="504">
        <f>'Summary Sheet'!ZM4</f>
        <v>0</v>
      </c>
      <c r="ZN5" s="504">
        <f>'Summary Sheet'!ZN4</f>
        <v>0</v>
      </c>
      <c r="ZO5" s="504">
        <f>'Summary Sheet'!ZO4</f>
        <v>0</v>
      </c>
      <c r="ZP5" s="504">
        <f>'Summary Sheet'!ZP4</f>
        <v>0</v>
      </c>
      <c r="ZQ5" s="504">
        <f>'Summary Sheet'!ZQ4</f>
        <v>0</v>
      </c>
      <c r="ZR5" s="504">
        <f>'Summary Sheet'!ZR4</f>
        <v>0</v>
      </c>
      <c r="ZS5" s="504">
        <f>'Summary Sheet'!ZS4</f>
        <v>0</v>
      </c>
      <c r="ZT5" s="504">
        <f>'Summary Sheet'!ZT4</f>
        <v>0</v>
      </c>
      <c r="ZU5" s="504">
        <f>'Summary Sheet'!ZU4</f>
        <v>0</v>
      </c>
      <c r="ZV5" s="504">
        <f>'Summary Sheet'!ZV4</f>
        <v>0</v>
      </c>
      <c r="ZW5" s="504">
        <f>'Summary Sheet'!ZW4</f>
        <v>0</v>
      </c>
      <c r="ZX5" s="504">
        <f>'Summary Sheet'!ZX4</f>
        <v>0</v>
      </c>
      <c r="ZY5" s="504">
        <f>'Summary Sheet'!ZY4</f>
        <v>0</v>
      </c>
      <c r="ZZ5" s="504">
        <f>'Summary Sheet'!ZZ4</f>
        <v>0</v>
      </c>
      <c r="AAA5" s="504">
        <f>'Summary Sheet'!AAA4</f>
        <v>0</v>
      </c>
      <c r="AAB5" s="504">
        <f>'Summary Sheet'!AAB4</f>
        <v>0</v>
      </c>
      <c r="AAC5" s="504">
        <f>'Summary Sheet'!AAC4</f>
        <v>0</v>
      </c>
      <c r="AAD5" s="504">
        <f>'Summary Sheet'!AAD4</f>
        <v>0</v>
      </c>
      <c r="AAE5" s="504">
        <f>'Summary Sheet'!AAE4</f>
        <v>0</v>
      </c>
      <c r="AAF5" s="504">
        <f>'Summary Sheet'!AAF4</f>
        <v>0</v>
      </c>
      <c r="AAG5" s="504">
        <f>'Summary Sheet'!AAG4</f>
        <v>0</v>
      </c>
      <c r="AAH5" s="504">
        <f>'Summary Sheet'!AAH4</f>
        <v>0</v>
      </c>
      <c r="AAI5" s="504">
        <f>'Summary Sheet'!AAI4</f>
        <v>0</v>
      </c>
      <c r="AAJ5" s="504">
        <f>'Summary Sheet'!AAJ4</f>
        <v>0</v>
      </c>
      <c r="AAK5" s="504">
        <f>'Summary Sheet'!AAK4</f>
        <v>0</v>
      </c>
      <c r="AAL5" s="504">
        <f>'Summary Sheet'!AAL4</f>
        <v>0</v>
      </c>
      <c r="AAM5" s="504">
        <f>'Summary Sheet'!AAM4</f>
        <v>0</v>
      </c>
      <c r="AAN5" s="504">
        <f>'Summary Sheet'!AAN4</f>
        <v>0</v>
      </c>
      <c r="AAO5" s="504">
        <f>'Summary Sheet'!AAO4</f>
        <v>0</v>
      </c>
      <c r="AAP5" s="504">
        <f>'Summary Sheet'!AAP4</f>
        <v>0</v>
      </c>
      <c r="AAQ5" s="504">
        <f>'Summary Sheet'!AAQ4</f>
        <v>0</v>
      </c>
      <c r="AAR5" s="504">
        <f>'Summary Sheet'!AAR4</f>
        <v>0</v>
      </c>
      <c r="AAS5" s="504">
        <f>'Summary Sheet'!AAS4</f>
        <v>0</v>
      </c>
      <c r="AAT5" s="504">
        <f>'Summary Sheet'!AAT4</f>
        <v>0</v>
      </c>
      <c r="AAU5" s="504">
        <f>'Summary Sheet'!AAU4</f>
        <v>0</v>
      </c>
      <c r="AAV5" s="504">
        <f>'Summary Sheet'!AAV4</f>
        <v>0</v>
      </c>
      <c r="AAW5" s="504">
        <f>'Summary Sheet'!AAW4</f>
        <v>0</v>
      </c>
      <c r="AAX5" s="504">
        <f>'Summary Sheet'!AAX4</f>
        <v>0</v>
      </c>
      <c r="AAY5" s="504">
        <f>'Summary Sheet'!AAY4</f>
        <v>0</v>
      </c>
      <c r="AAZ5" s="504">
        <f>'Summary Sheet'!AAZ4</f>
        <v>0</v>
      </c>
      <c r="ABA5" s="504">
        <f>'Summary Sheet'!ABA4</f>
        <v>0</v>
      </c>
      <c r="ABB5" s="504">
        <f>'Summary Sheet'!ABB4</f>
        <v>0</v>
      </c>
      <c r="ABC5" s="504">
        <f>'Summary Sheet'!ABC4</f>
        <v>0</v>
      </c>
      <c r="ABD5" s="504">
        <f>'Summary Sheet'!ABD4</f>
        <v>0</v>
      </c>
      <c r="ABE5" s="504">
        <f>'Summary Sheet'!ABE4</f>
        <v>0</v>
      </c>
      <c r="ABF5" s="504">
        <f>'Summary Sheet'!ABF4</f>
        <v>0</v>
      </c>
      <c r="ABG5" s="504">
        <f>'Summary Sheet'!ABG4</f>
        <v>0</v>
      </c>
      <c r="ABH5" s="504">
        <f>'Summary Sheet'!ABH4</f>
        <v>0</v>
      </c>
      <c r="ABI5" s="504">
        <f>'Summary Sheet'!ABI4</f>
        <v>0</v>
      </c>
      <c r="ABJ5" s="504">
        <f>'Summary Sheet'!ABJ4</f>
        <v>0</v>
      </c>
      <c r="ABK5" s="504">
        <f>'Summary Sheet'!ABK4</f>
        <v>0</v>
      </c>
      <c r="ABL5" s="504">
        <f>'Summary Sheet'!ABL4</f>
        <v>0</v>
      </c>
      <c r="ABM5" s="504">
        <f>'Summary Sheet'!ABM4</f>
        <v>0</v>
      </c>
      <c r="ABN5" s="504">
        <f>'Summary Sheet'!ABN4</f>
        <v>0</v>
      </c>
      <c r="ABO5" s="504">
        <f>'Summary Sheet'!ABO4</f>
        <v>0</v>
      </c>
      <c r="ABP5" s="504">
        <f>'Summary Sheet'!ABP4</f>
        <v>0</v>
      </c>
      <c r="ABQ5" s="504">
        <f>'Summary Sheet'!ABQ4</f>
        <v>0</v>
      </c>
      <c r="ABR5" s="504">
        <f>'Summary Sheet'!ABR4</f>
        <v>0</v>
      </c>
      <c r="ABS5" s="504">
        <f>'Summary Sheet'!ABS4</f>
        <v>0</v>
      </c>
      <c r="ABT5" s="504">
        <f>'Summary Sheet'!ABT4</f>
        <v>0</v>
      </c>
      <c r="ABU5" s="504">
        <f>'Summary Sheet'!ABU4</f>
        <v>0</v>
      </c>
      <c r="ABV5" s="504">
        <f>'Summary Sheet'!ABV4</f>
        <v>0</v>
      </c>
      <c r="ABW5" s="504">
        <f>'Summary Sheet'!ABW4</f>
        <v>0</v>
      </c>
      <c r="ABX5" s="504">
        <f>'Summary Sheet'!ABX4</f>
        <v>0</v>
      </c>
      <c r="ABY5" s="504">
        <f>'Summary Sheet'!ABY4</f>
        <v>0</v>
      </c>
      <c r="ABZ5" s="504">
        <f>'Summary Sheet'!ABZ4</f>
        <v>0</v>
      </c>
      <c r="ACA5" s="504">
        <f>'Summary Sheet'!ACA4</f>
        <v>0</v>
      </c>
      <c r="ACB5" s="504">
        <f>'Summary Sheet'!ACB4</f>
        <v>0</v>
      </c>
      <c r="ACC5" s="504">
        <f>'Summary Sheet'!ACC4</f>
        <v>0</v>
      </c>
      <c r="ACD5" s="504">
        <f>'Summary Sheet'!ACD4</f>
        <v>0</v>
      </c>
      <c r="ACE5" s="504">
        <f>'Summary Sheet'!ACE4</f>
        <v>0</v>
      </c>
      <c r="ACF5" s="504">
        <f>'Summary Sheet'!ACF4</f>
        <v>0</v>
      </c>
      <c r="ACG5" s="504">
        <f>'Summary Sheet'!ACG4</f>
        <v>0</v>
      </c>
      <c r="ACH5" s="504">
        <f>'Summary Sheet'!ACH4</f>
        <v>0</v>
      </c>
      <c r="ACI5" s="504">
        <f>'Summary Sheet'!ACI4</f>
        <v>0</v>
      </c>
      <c r="ACJ5" s="504">
        <f>'Summary Sheet'!ACJ4</f>
        <v>0</v>
      </c>
      <c r="ACK5" s="504">
        <f>'Summary Sheet'!ACK4</f>
        <v>0</v>
      </c>
      <c r="ACL5" s="504">
        <f>'Summary Sheet'!ACL4</f>
        <v>0</v>
      </c>
      <c r="ACM5" s="504">
        <f>'Summary Sheet'!ACM4</f>
        <v>0</v>
      </c>
      <c r="ACN5" s="504">
        <f>'Summary Sheet'!ACN4</f>
        <v>0</v>
      </c>
      <c r="ACO5" s="504">
        <f>'Summary Sheet'!ACO4</f>
        <v>0</v>
      </c>
      <c r="ACP5" s="504">
        <f>'Summary Sheet'!ACP4</f>
        <v>0</v>
      </c>
      <c r="ACQ5" s="504">
        <f>'Summary Sheet'!ACQ4</f>
        <v>0</v>
      </c>
      <c r="ACR5" s="504">
        <f>'Summary Sheet'!ACR4</f>
        <v>0</v>
      </c>
      <c r="ACS5" s="504">
        <f>'Summary Sheet'!ACS4</f>
        <v>0</v>
      </c>
      <c r="ACT5" s="504">
        <f>'Summary Sheet'!ACT4</f>
        <v>0</v>
      </c>
      <c r="ACU5" s="504">
        <f>'Summary Sheet'!ACU4</f>
        <v>0</v>
      </c>
      <c r="ACV5" s="504">
        <f>'Summary Sheet'!ACV4</f>
        <v>0</v>
      </c>
      <c r="ACW5" s="504">
        <f>'Summary Sheet'!ACW4</f>
        <v>0</v>
      </c>
      <c r="ACX5" s="504">
        <f>'Summary Sheet'!ACX4</f>
        <v>0</v>
      </c>
      <c r="ACY5" s="504">
        <f>'Summary Sheet'!ACY4</f>
        <v>0</v>
      </c>
      <c r="ACZ5" s="504">
        <f>'Summary Sheet'!ACZ4</f>
        <v>0</v>
      </c>
      <c r="ADA5" s="504">
        <f>'Summary Sheet'!ADA4</f>
        <v>0</v>
      </c>
      <c r="ADB5" s="504">
        <f>'Summary Sheet'!ADB4</f>
        <v>0</v>
      </c>
      <c r="ADC5" s="504">
        <f>'Summary Sheet'!ADC4</f>
        <v>0</v>
      </c>
      <c r="ADD5" s="504">
        <f>'Summary Sheet'!ADD4</f>
        <v>0</v>
      </c>
      <c r="ADE5" s="504">
        <f>'Summary Sheet'!ADE4</f>
        <v>0</v>
      </c>
      <c r="ADF5" s="504">
        <f>'Summary Sheet'!ADF4</f>
        <v>0</v>
      </c>
      <c r="ADG5" s="504">
        <f>'Summary Sheet'!ADG4</f>
        <v>0</v>
      </c>
      <c r="ADH5" s="504">
        <f>'Summary Sheet'!ADH4</f>
        <v>0</v>
      </c>
      <c r="ADI5" s="504">
        <f>'Summary Sheet'!ADI4</f>
        <v>0</v>
      </c>
      <c r="ADJ5" s="504">
        <f>'Summary Sheet'!ADJ4</f>
        <v>0</v>
      </c>
      <c r="ADK5" s="504">
        <f>'Summary Sheet'!ADK4</f>
        <v>0</v>
      </c>
      <c r="ADL5" s="504">
        <f>'Summary Sheet'!ADL4</f>
        <v>0</v>
      </c>
      <c r="ADM5" s="504">
        <f>'Summary Sheet'!ADM4</f>
        <v>0</v>
      </c>
      <c r="ADN5" s="504">
        <f>'Summary Sheet'!ADN4</f>
        <v>0</v>
      </c>
      <c r="ADO5" s="504">
        <f>'Summary Sheet'!ADO4</f>
        <v>0</v>
      </c>
      <c r="ADP5" s="504">
        <f>'Summary Sheet'!ADP4</f>
        <v>0</v>
      </c>
      <c r="ADQ5" s="504">
        <f>'Summary Sheet'!ADQ4</f>
        <v>0</v>
      </c>
      <c r="ADR5" s="504">
        <f>'Summary Sheet'!ADR4</f>
        <v>0</v>
      </c>
      <c r="ADS5" s="504">
        <f>'Summary Sheet'!ADS4</f>
        <v>0</v>
      </c>
      <c r="ADT5" s="504">
        <f>'Summary Sheet'!ADT4</f>
        <v>0</v>
      </c>
      <c r="ADU5" s="504">
        <f>'Summary Sheet'!ADU4</f>
        <v>0</v>
      </c>
      <c r="ADV5" s="504">
        <f>'Summary Sheet'!ADV4</f>
        <v>0</v>
      </c>
      <c r="ADW5" s="504">
        <f>'Summary Sheet'!ADW4</f>
        <v>0</v>
      </c>
      <c r="ADX5" s="504">
        <f>'Summary Sheet'!ADX4</f>
        <v>0</v>
      </c>
      <c r="ADY5" s="504">
        <f>'Summary Sheet'!ADY4</f>
        <v>0</v>
      </c>
      <c r="ADZ5" s="504">
        <f>'Summary Sheet'!ADZ4</f>
        <v>0</v>
      </c>
      <c r="AEA5" s="504">
        <f>'Summary Sheet'!AEA4</f>
        <v>0</v>
      </c>
      <c r="AEB5" s="504">
        <f>'Summary Sheet'!AEB4</f>
        <v>0</v>
      </c>
      <c r="AEC5" s="504">
        <f>'Summary Sheet'!AEC4</f>
        <v>0</v>
      </c>
      <c r="AED5" s="504">
        <f>'Summary Sheet'!AED4</f>
        <v>0</v>
      </c>
      <c r="AEE5" s="504">
        <f>'Summary Sheet'!AEE4</f>
        <v>0</v>
      </c>
      <c r="AEF5" s="504">
        <f>'Summary Sheet'!AEF4</f>
        <v>0</v>
      </c>
      <c r="AEG5" s="504">
        <f>'Summary Sheet'!AEG4</f>
        <v>0</v>
      </c>
      <c r="AEH5" s="504">
        <f>'Summary Sheet'!AEH4</f>
        <v>0</v>
      </c>
      <c r="AEI5" s="504">
        <f>'Summary Sheet'!AEI4</f>
        <v>0</v>
      </c>
      <c r="AEJ5" s="504">
        <f>'Summary Sheet'!AEJ4</f>
        <v>0</v>
      </c>
      <c r="AEK5" s="504">
        <f>'Summary Sheet'!AEK4</f>
        <v>0</v>
      </c>
      <c r="AEL5" s="504">
        <f>'Summary Sheet'!AEL4</f>
        <v>0</v>
      </c>
      <c r="AEM5" s="504">
        <f>'Summary Sheet'!AEM4</f>
        <v>0</v>
      </c>
      <c r="AEN5" s="504">
        <f>'Summary Sheet'!AEN4</f>
        <v>0</v>
      </c>
      <c r="AEO5" s="504">
        <f>'Summary Sheet'!AEO4</f>
        <v>0</v>
      </c>
      <c r="AEP5" s="504">
        <f>'Summary Sheet'!AEP4</f>
        <v>0</v>
      </c>
      <c r="AEQ5" s="504">
        <f>'Summary Sheet'!AEQ4</f>
        <v>0</v>
      </c>
      <c r="AER5" s="504">
        <f>'Summary Sheet'!AER4</f>
        <v>0</v>
      </c>
      <c r="AES5" s="504">
        <f>'Summary Sheet'!AES4</f>
        <v>0</v>
      </c>
      <c r="AET5" s="504">
        <f>'Summary Sheet'!AET4</f>
        <v>0</v>
      </c>
      <c r="AEU5" s="504">
        <f>'Summary Sheet'!AEU4</f>
        <v>0</v>
      </c>
      <c r="AEV5" s="504">
        <f>'Summary Sheet'!AEV4</f>
        <v>0</v>
      </c>
      <c r="AEW5" s="504">
        <f>'Summary Sheet'!AEW4</f>
        <v>0</v>
      </c>
      <c r="AEX5" s="504">
        <f>'Summary Sheet'!AEX4</f>
        <v>0</v>
      </c>
      <c r="AEY5" s="504">
        <f>'Summary Sheet'!AEY4</f>
        <v>0</v>
      </c>
      <c r="AEZ5" s="504">
        <f>'Summary Sheet'!AEZ4</f>
        <v>0</v>
      </c>
      <c r="AFA5" s="504">
        <f>'Summary Sheet'!AFA4</f>
        <v>0</v>
      </c>
      <c r="AFB5" s="504">
        <f>'Summary Sheet'!AFB4</f>
        <v>0</v>
      </c>
      <c r="AFC5" s="504">
        <f>'Summary Sheet'!AFC4</f>
        <v>0</v>
      </c>
      <c r="AFD5" s="504">
        <f>'Summary Sheet'!AFD4</f>
        <v>0</v>
      </c>
      <c r="AFE5" s="504">
        <f>'Summary Sheet'!AFE4</f>
        <v>0</v>
      </c>
      <c r="AFF5" s="504">
        <f>'Summary Sheet'!AFF4</f>
        <v>0</v>
      </c>
      <c r="AFG5" s="504">
        <f>'Summary Sheet'!AFG4</f>
        <v>0</v>
      </c>
      <c r="AFH5" s="504">
        <f>'Summary Sheet'!AFH4</f>
        <v>0</v>
      </c>
      <c r="AFI5" s="504">
        <f>'Summary Sheet'!AFI4</f>
        <v>0</v>
      </c>
      <c r="AFJ5" s="504">
        <f>'Summary Sheet'!AFJ4</f>
        <v>0</v>
      </c>
      <c r="AFK5" s="504">
        <f>'Summary Sheet'!AFK4</f>
        <v>0</v>
      </c>
      <c r="AFL5" s="504">
        <f>'Summary Sheet'!AFL4</f>
        <v>0</v>
      </c>
      <c r="AFM5" s="504">
        <f>'Summary Sheet'!AFM4</f>
        <v>0</v>
      </c>
      <c r="AFN5" s="504">
        <f>'Summary Sheet'!AFN4</f>
        <v>0</v>
      </c>
      <c r="AFO5" s="504">
        <f>'Summary Sheet'!AFO4</f>
        <v>0</v>
      </c>
      <c r="AFP5" s="504">
        <f>'Summary Sheet'!AFP4</f>
        <v>0</v>
      </c>
      <c r="AFQ5" s="504">
        <f>'Summary Sheet'!AFQ4</f>
        <v>0</v>
      </c>
      <c r="AFR5" s="504">
        <f>'Summary Sheet'!AFR4</f>
        <v>0</v>
      </c>
      <c r="AFS5" s="504">
        <f>'Summary Sheet'!AFS4</f>
        <v>0</v>
      </c>
      <c r="AFT5" s="504">
        <f>'Summary Sheet'!AFT4</f>
        <v>0</v>
      </c>
      <c r="AFU5" s="504">
        <f>'Summary Sheet'!AFU4</f>
        <v>0</v>
      </c>
      <c r="AFV5" s="504">
        <f>'Summary Sheet'!AFV4</f>
        <v>0</v>
      </c>
      <c r="AFW5" s="504">
        <f>'Summary Sheet'!AFW4</f>
        <v>0</v>
      </c>
      <c r="AFX5" s="504">
        <f>'Summary Sheet'!AFX4</f>
        <v>0</v>
      </c>
      <c r="AFY5" s="504">
        <f>'Summary Sheet'!AFY4</f>
        <v>0</v>
      </c>
      <c r="AFZ5" s="504">
        <f>'Summary Sheet'!AFZ4</f>
        <v>0</v>
      </c>
      <c r="AGA5" s="504">
        <f>'Summary Sheet'!AGA4</f>
        <v>0</v>
      </c>
      <c r="AGB5" s="504">
        <f>'Summary Sheet'!AGB4</f>
        <v>0</v>
      </c>
      <c r="AGC5" s="504">
        <f>'Summary Sheet'!AGC4</f>
        <v>0</v>
      </c>
      <c r="AGD5" s="504">
        <f>'Summary Sheet'!AGD4</f>
        <v>0</v>
      </c>
      <c r="AGE5" s="504">
        <f>'Summary Sheet'!AGE4</f>
        <v>0</v>
      </c>
      <c r="AGF5" s="504">
        <f>'Summary Sheet'!AGF4</f>
        <v>0</v>
      </c>
      <c r="AGG5" s="504">
        <f>'Summary Sheet'!AGG4</f>
        <v>0</v>
      </c>
      <c r="AGH5" s="504">
        <f>'Summary Sheet'!AGH4</f>
        <v>0</v>
      </c>
      <c r="AGI5" s="504">
        <f>'Summary Sheet'!AGI4</f>
        <v>0</v>
      </c>
      <c r="AGJ5" s="504">
        <f>'Summary Sheet'!AGJ4</f>
        <v>0</v>
      </c>
      <c r="AGK5" s="504">
        <f>'Summary Sheet'!AGK4</f>
        <v>0</v>
      </c>
      <c r="AGL5" s="504">
        <f>'Summary Sheet'!AGL4</f>
        <v>0</v>
      </c>
      <c r="AGM5" s="504">
        <f>'Summary Sheet'!AGM4</f>
        <v>0</v>
      </c>
      <c r="AGN5" s="504">
        <f>'Summary Sheet'!AGN4</f>
        <v>0</v>
      </c>
      <c r="AGO5" s="504">
        <f>'Summary Sheet'!AGO4</f>
        <v>0</v>
      </c>
      <c r="AGP5" s="504">
        <f>'Summary Sheet'!AGP4</f>
        <v>0</v>
      </c>
      <c r="AGQ5" s="504">
        <f>'Summary Sheet'!AGQ4</f>
        <v>0</v>
      </c>
      <c r="AGR5" s="504">
        <f>'Summary Sheet'!AGR4</f>
        <v>0</v>
      </c>
      <c r="AGS5" s="504">
        <f>'Summary Sheet'!AGS4</f>
        <v>0</v>
      </c>
      <c r="AGT5" s="504">
        <f>'Summary Sheet'!AGT4</f>
        <v>0</v>
      </c>
      <c r="AGU5" s="504">
        <f>'Summary Sheet'!AGU4</f>
        <v>0</v>
      </c>
      <c r="AGV5" s="504">
        <f>'Summary Sheet'!AGV4</f>
        <v>0</v>
      </c>
      <c r="AGW5" s="504">
        <f>'Summary Sheet'!AGW4</f>
        <v>0</v>
      </c>
      <c r="AGX5" s="504">
        <f>'Summary Sheet'!AGX4</f>
        <v>0</v>
      </c>
      <c r="AGY5" s="504">
        <f>'Summary Sheet'!AGY4</f>
        <v>0</v>
      </c>
      <c r="AGZ5" s="504">
        <f>'Summary Sheet'!AGZ4</f>
        <v>0</v>
      </c>
      <c r="AHA5" s="504">
        <f>'Summary Sheet'!AHA4</f>
        <v>0</v>
      </c>
      <c r="AHB5" s="504">
        <f>'Summary Sheet'!AHB4</f>
        <v>0</v>
      </c>
      <c r="AHC5" s="504">
        <f>'Summary Sheet'!AHC4</f>
        <v>0</v>
      </c>
      <c r="AHD5" s="504">
        <f>'Summary Sheet'!AHD4</f>
        <v>0</v>
      </c>
      <c r="AHE5" s="504">
        <f>'Summary Sheet'!AHE4</f>
        <v>0</v>
      </c>
      <c r="AHF5" s="504">
        <f>'Summary Sheet'!AHF4</f>
        <v>0</v>
      </c>
      <c r="AHG5" s="504">
        <f>'Summary Sheet'!AHG4</f>
        <v>0</v>
      </c>
      <c r="AHH5" s="504">
        <f>'Summary Sheet'!AHH4</f>
        <v>0</v>
      </c>
      <c r="AHI5" s="504">
        <f>'Summary Sheet'!AHI4</f>
        <v>0</v>
      </c>
      <c r="AHJ5" s="504">
        <f>'Summary Sheet'!AHJ4</f>
        <v>0</v>
      </c>
      <c r="AHK5" s="504">
        <f>'Summary Sheet'!AHK4</f>
        <v>0</v>
      </c>
      <c r="AHL5" s="504">
        <f>'Summary Sheet'!AHL4</f>
        <v>0</v>
      </c>
      <c r="AHM5" s="504">
        <f>'Summary Sheet'!AHM4</f>
        <v>0</v>
      </c>
      <c r="AHN5" s="504">
        <f>'Summary Sheet'!AHN4</f>
        <v>0</v>
      </c>
      <c r="AHO5" s="504">
        <f>'Summary Sheet'!AHO4</f>
        <v>0</v>
      </c>
      <c r="AHP5" s="504">
        <f>'Summary Sheet'!AHP4</f>
        <v>0</v>
      </c>
      <c r="AHQ5" s="504">
        <f>'Summary Sheet'!AHQ4</f>
        <v>0</v>
      </c>
      <c r="AHR5" s="504">
        <f>'Summary Sheet'!AHR4</f>
        <v>0</v>
      </c>
      <c r="AHS5" s="504">
        <f>'Summary Sheet'!AHS4</f>
        <v>0</v>
      </c>
      <c r="AHT5" s="504">
        <f>'Summary Sheet'!AHT4</f>
        <v>0</v>
      </c>
      <c r="AHU5" s="504">
        <f>'Summary Sheet'!AHU4</f>
        <v>0</v>
      </c>
      <c r="AHV5" s="504">
        <f>'Summary Sheet'!AHV4</f>
        <v>0</v>
      </c>
      <c r="AHW5" s="504">
        <f>'Summary Sheet'!AHW4</f>
        <v>0</v>
      </c>
      <c r="AHX5" s="504">
        <f>'Summary Sheet'!AHX4</f>
        <v>0</v>
      </c>
      <c r="AHY5" s="504">
        <f>'Summary Sheet'!AHY4</f>
        <v>0</v>
      </c>
      <c r="AHZ5" s="504">
        <f>'Summary Sheet'!AHZ4</f>
        <v>0</v>
      </c>
      <c r="AIA5" s="504">
        <f>'Summary Sheet'!AIA4</f>
        <v>0</v>
      </c>
      <c r="AIB5" s="504">
        <f>'Summary Sheet'!AIB4</f>
        <v>0</v>
      </c>
      <c r="AIC5" s="504">
        <f>'Summary Sheet'!AIC4</f>
        <v>0</v>
      </c>
      <c r="AID5" s="504">
        <f>'Summary Sheet'!AID4</f>
        <v>0</v>
      </c>
      <c r="AIE5" s="504">
        <f>'Summary Sheet'!AIE4</f>
        <v>0</v>
      </c>
      <c r="AIF5" s="504">
        <f>'Summary Sheet'!AIF4</f>
        <v>0</v>
      </c>
      <c r="AIG5" s="504">
        <f>'Summary Sheet'!AIG4</f>
        <v>0</v>
      </c>
      <c r="AIH5" s="504">
        <f>'Summary Sheet'!AIH4</f>
        <v>0</v>
      </c>
      <c r="AII5" s="504">
        <f>'Summary Sheet'!AII4</f>
        <v>0</v>
      </c>
      <c r="AIJ5" s="504">
        <f>'Summary Sheet'!AIJ4</f>
        <v>0</v>
      </c>
      <c r="AIK5" s="504">
        <f>'Summary Sheet'!AIK4</f>
        <v>0</v>
      </c>
      <c r="AIL5" s="504">
        <f>'Summary Sheet'!AIL4</f>
        <v>0</v>
      </c>
      <c r="AIM5" s="504">
        <f>'Summary Sheet'!AIM4</f>
        <v>0</v>
      </c>
      <c r="AIN5" s="504">
        <f>'Summary Sheet'!AIN4</f>
        <v>0</v>
      </c>
      <c r="AIO5" s="504">
        <f>'Summary Sheet'!AIO4</f>
        <v>0</v>
      </c>
      <c r="AIP5" s="504">
        <f>'Summary Sheet'!AIP4</f>
        <v>0</v>
      </c>
      <c r="AIQ5" s="504">
        <f>'Summary Sheet'!AIQ4</f>
        <v>0</v>
      </c>
      <c r="AIR5" s="504">
        <f>'Summary Sheet'!AIR4</f>
        <v>0</v>
      </c>
      <c r="AIS5" s="504">
        <f>'Summary Sheet'!AIS4</f>
        <v>0</v>
      </c>
      <c r="AIT5" s="504">
        <f>'Summary Sheet'!AIT4</f>
        <v>0</v>
      </c>
      <c r="AIU5" s="504">
        <f>'Summary Sheet'!AIU4</f>
        <v>0</v>
      </c>
      <c r="AIV5" s="504">
        <f>'Summary Sheet'!AIV4</f>
        <v>0</v>
      </c>
      <c r="AIW5" s="504">
        <f>'Summary Sheet'!AIW4</f>
        <v>0</v>
      </c>
      <c r="AIX5" s="504">
        <f>'Summary Sheet'!AIX4</f>
        <v>0</v>
      </c>
      <c r="AIY5" s="504">
        <f>'Summary Sheet'!AIY4</f>
        <v>0</v>
      </c>
      <c r="AIZ5" s="504">
        <f>'Summary Sheet'!AIZ4</f>
        <v>0</v>
      </c>
      <c r="AJA5" s="504">
        <f>'Summary Sheet'!AJA4</f>
        <v>0</v>
      </c>
      <c r="AJB5" s="504">
        <f>'Summary Sheet'!AJB4</f>
        <v>0</v>
      </c>
      <c r="AJC5" s="504">
        <f>'Summary Sheet'!AJC4</f>
        <v>0</v>
      </c>
      <c r="AJD5" s="504">
        <f>'Summary Sheet'!AJD4</f>
        <v>0</v>
      </c>
      <c r="AJE5" s="504">
        <f>'Summary Sheet'!AJE4</f>
        <v>0</v>
      </c>
      <c r="AJF5" s="504">
        <f>'Summary Sheet'!AJF4</f>
        <v>0</v>
      </c>
      <c r="AJG5" s="504">
        <f>'Summary Sheet'!AJG4</f>
        <v>0</v>
      </c>
      <c r="AJH5" s="504">
        <f>'Summary Sheet'!AJH4</f>
        <v>0</v>
      </c>
      <c r="AJI5" s="504">
        <f>'Summary Sheet'!AJI4</f>
        <v>0</v>
      </c>
      <c r="AJJ5" s="504">
        <f>'Summary Sheet'!AJJ4</f>
        <v>0</v>
      </c>
      <c r="AJK5" s="504">
        <f>'Summary Sheet'!AJK4</f>
        <v>0</v>
      </c>
      <c r="AJL5" s="504">
        <f>'Summary Sheet'!AJL4</f>
        <v>0</v>
      </c>
      <c r="AJM5" s="504">
        <f>'Summary Sheet'!AJM4</f>
        <v>0</v>
      </c>
      <c r="AJN5" s="504">
        <f>'Summary Sheet'!AJN4</f>
        <v>0</v>
      </c>
      <c r="AJO5" s="504">
        <f>'Summary Sheet'!AJO4</f>
        <v>0</v>
      </c>
      <c r="AJP5" s="504">
        <f>'Summary Sheet'!AJP4</f>
        <v>0</v>
      </c>
      <c r="AJQ5" s="504">
        <f>'Summary Sheet'!AJQ4</f>
        <v>0</v>
      </c>
      <c r="AJR5" s="504">
        <f>'Summary Sheet'!AJR4</f>
        <v>0</v>
      </c>
      <c r="AJS5" s="504">
        <f>'Summary Sheet'!AJS4</f>
        <v>0</v>
      </c>
      <c r="AJT5" s="504">
        <f>'Summary Sheet'!AJT4</f>
        <v>0</v>
      </c>
      <c r="AJU5" s="504">
        <f>'Summary Sheet'!AJU4</f>
        <v>0</v>
      </c>
      <c r="AJV5" s="504">
        <f>'Summary Sheet'!AJV4</f>
        <v>0</v>
      </c>
      <c r="AJW5" s="504">
        <f>'Summary Sheet'!AJW4</f>
        <v>0</v>
      </c>
      <c r="AJX5" s="504">
        <f>'Summary Sheet'!AJX4</f>
        <v>0</v>
      </c>
      <c r="AJY5" s="504">
        <f>'Summary Sheet'!AJY4</f>
        <v>0</v>
      </c>
      <c r="AJZ5" s="504">
        <f>'Summary Sheet'!AJZ4</f>
        <v>0</v>
      </c>
      <c r="AKA5" s="504">
        <f>'Summary Sheet'!AKA4</f>
        <v>0</v>
      </c>
      <c r="AKB5" s="504">
        <f>'Summary Sheet'!AKB4</f>
        <v>0</v>
      </c>
      <c r="AKC5" s="504">
        <f>'Summary Sheet'!AKC4</f>
        <v>0</v>
      </c>
      <c r="AKD5" s="504">
        <f>'Summary Sheet'!AKD4</f>
        <v>0</v>
      </c>
      <c r="AKE5" s="504">
        <f>'Summary Sheet'!AKE4</f>
        <v>0</v>
      </c>
      <c r="AKF5" s="504">
        <f>'Summary Sheet'!AKF4</f>
        <v>0</v>
      </c>
      <c r="AKG5" s="504">
        <f>'Summary Sheet'!AKG4</f>
        <v>0</v>
      </c>
      <c r="AKH5" s="504">
        <f>'Summary Sheet'!AKH4</f>
        <v>0</v>
      </c>
      <c r="AKI5" s="504">
        <f>'Summary Sheet'!AKI4</f>
        <v>0</v>
      </c>
      <c r="AKJ5" s="504">
        <f>'Summary Sheet'!AKJ4</f>
        <v>0</v>
      </c>
      <c r="AKK5" s="504">
        <f>'Summary Sheet'!AKK4</f>
        <v>0</v>
      </c>
      <c r="AKL5" s="504">
        <f>'Summary Sheet'!AKL4</f>
        <v>0</v>
      </c>
      <c r="AKM5" s="504">
        <f>'Summary Sheet'!AKM4</f>
        <v>0</v>
      </c>
      <c r="AKN5" s="504">
        <f>'Summary Sheet'!AKN4</f>
        <v>0</v>
      </c>
      <c r="AKO5" s="504">
        <f>'Summary Sheet'!AKO4</f>
        <v>0</v>
      </c>
      <c r="AKP5" s="504">
        <f>'Summary Sheet'!AKP4</f>
        <v>0</v>
      </c>
      <c r="AKQ5" s="504">
        <f>'Summary Sheet'!AKQ4</f>
        <v>0</v>
      </c>
      <c r="AKR5" s="504">
        <f>'Summary Sheet'!AKR4</f>
        <v>0</v>
      </c>
      <c r="AKS5" s="504">
        <f>'Summary Sheet'!AKS4</f>
        <v>0</v>
      </c>
      <c r="AKT5" s="504">
        <f>'Summary Sheet'!AKT4</f>
        <v>0</v>
      </c>
      <c r="AKU5" s="504">
        <f>'Summary Sheet'!AKU4</f>
        <v>0</v>
      </c>
      <c r="AKV5" s="504">
        <f>'Summary Sheet'!AKV4</f>
        <v>0</v>
      </c>
      <c r="AKW5" s="504">
        <f>'Summary Sheet'!AKW4</f>
        <v>0</v>
      </c>
      <c r="AKX5" s="504">
        <f>'Summary Sheet'!AKX4</f>
        <v>0</v>
      </c>
      <c r="AKY5" s="504">
        <f>'Summary Sheet'!AKY4</f>
        <v>0</v>
      </c>
      <c r="AKZ5" s="504">
        <f>'Summary Sheet'!AKZ4</f>
        <v>0</v>
      </c>
      <c r="ALA5" s="504">
        <f>'Summary Sheet'!ALA4</f>
        <v>0</v>
      </c>
      <c r="ALB5" s="504">
        <f>'Summary Sheet'!ALB4</f>
        <v>0</v>
      </c>
      <c r="ALC5" s="504">
        <f>'Summary Sheet'!ALC4</f>
        <v>0</v>
      </c>
      <c r="ALD5" s="504">
        <f>'Summary Sheet'!ALD4</f>
        <v>0</v>
      </c>
      <c r="ALE5" s="504">
        <f>'Summary Sheet'!ALE4</f>
        <v>0</v>
      </c>
      <c r="ALF5" s="504">
        <f>'Summary Sheet'!ALF4</f>
        <v>0</v>
      </c>
      <c r="ALG5" s="504">
        <f>'Summary Sheet'!ALG4</f>
        <v>0</v>
      </c>
      <c r="ALH5" s="504">
        <f>'Summary Sheet'!ALH4</f>
        <v>0</v>
      </c>
      <c r="ALI5" s="504">
        <f>'Summary Sheet'!ALI4</f>
        <v>0</v>
      </c>
      <c r="ALJ5" s="504">
        <f>'Summary Sheet'!ALJ4</f>
        <v>0</v>
      </c>
      <c r="ALK5" s="504">
        <f>'Summary Sheet'!ALK4</f>
        <v>0</v>
      </c>
      <c r="ALL5" s="504">
        <f>'Summary Sheet'!ALL4</f>
        <v>0</v>
      </c>
      <c r="ALM5" s="504">
        <f>'Summary Sheet'!ALM4</f>
        <v>0</v>
      </c>
      <c r="ALN5" s="504">
        <f>'Summary Sheet'!ALN4</f>
        <v>0</v>
      </c>
      <c r="ALO5" s="504">
        <f>'Summary Sheet'!ALO4</f>
        <v>0</v>
      </c>
      <c r="ALP5" s="504">
        <f>'Summary Sheet'!ALP4</f>
        <v>0</v>
      </c>
      <c r="ALQ5" s="504">
        <f>'Summary Sheet'!ALQ4</f>
        <v>0</v>
      </c>
      <c r="ALR5" s="504">
        <f>'Summary Sheet'!ALR4</f>
        <v>0</v>
      </c>
      <c r="ALS5" s="504">
        <f>'Summary Sheet'!ALS4</f>
        <v>0</v>
      </c>
      <c r="ALT5" s="504">
        <f>'Summary Sheet'!ALT4</f>
        <v>0</v>
      </c>
      <c r="ALU5" s="504">
        <f>'Summary Sheet'!ALU4</f>
        <v>0</v>
      </c>
      <c r="ALV5" s="504">
        <f>'Summary Sheet'!ALV4</f>
        <v>0</v>
      </c>
      <c r="ALW5" s="504">
        <f>'Summary Sheet'!ALW4</f>
        <v>0</v>
      </c>
      <c r="ALX5" s="504">
        <f>'Summary Sheet'!ALX4</f>
        <v>0</v>
      </c>
      <c r="ALY5" s="504">
        <f>'Summary Sheet'!ALY4</f>
        <v>0</v>
      </c>
      <c r="ALZ5" s="504">
        <f>'Summary Sheet'!ALZ4</f>
        <v>0</v>
      </c>
      <c r="AMA5" s="504">
        <f>'Summary Sheet'!AMA4</f>
        <v>0</v>
      </c>
      <c r="AMB5" s="504">
        <f>'Summary Sheet'!AMB4</f>
        <v>0</v>
      </c>
      <c r="AMC5" s="504">
        <f>'Summary Sheet'!AMC4</f>
        <v>0</v>
      </c>
      <c r="AMD5" s="504">
        <f>'Summary Sheet'!AMD4</f>
        <v>0</v>
      </c>
      <c r="AME5" s="504">
        <f>'Summary Sheet'!AME4</f>
        <v>0</v>
      </c>
      <c r="AMF5" s="504">
        <f>'Summary Sheet'!AMF4</f>
        <v>0</v>
      </c>
      <c r="AMG5" s="504">
        <f>'Summary Sheet'!AMG4</f>
        <v>0</v>
      </c>
      <c r="AMH5" s="504">
        <f>'Summary Sheet'!AMH4</f>
        <v>0</v>
      </c>
      <c r="AMI5" s="504">
        <f>'Summary Sheet'!AMI4</f>
        <v>0</v>
      </c>
      <c r="AMJ5" s="504">
        <f>'Summary Sheet'!AMJ4</f>
        <v>0</v>
      </c>
      <c r="AMK5" s="504">
        <f>'Summary Sheet'!AMK4</f>
        <v>0</v>
      </c>
      <c r="AML5" s="504">
        <f>'Summary Sheet'!AML4</f>
        <v>0</v>
      </c>
      <c r="AMM5" s="504">
        <f>'Summary Sheet'!AMM4</f>
        <v>0</v>
      </c>
      <c r="AMN5" s="504">
        <f>'Summary Sheet'!AMN4</f>
        <v>0</v>
      </c>
      <c r="AMO5" s="504">
        <f>'Summary Sheet'!AMO4</f>
        <v>0</v>
      </c>
      <c r="AMP5" s="504">
        <f>'Summary Sheet'!AMP4</f>
        <v>0</v>
      </c>
      <c r="AMQ5" s="504">
        <f>'Summary Sheet'!AMQ4</f>
        <v>0</v>
      </c>
      <c r="AMR5" s="504">
        <f>'Summary Sheet'!AMR4</f>
        <v>0</v>
      </c>
      <c r="AMS5" s="504">
        <f>'Summary Sheet'!AMS4</f>
        <v>0</v>
      </c>
      <c r="AMT5" s="504">
        <f>'Summary Sheet'!AMT4</f>
        <v>0</v>
      </c>
      <c r="AMU5" s="504">
        <f>'Summary Sheet'!AMU4</f>
        <v>0</v>
      </c>
      <c r="AMV5" s="504">
        <f>'Summary Sheet'!AMV4</f>
        <v>0</v>
      </c>
      <c r="AMW5" s="504">
        <f>'Summary Sheet'!AMW4</f>
        <v>0</v>
      </c>
      <c r="AMX5" s="504">
        <f>'Summary Sheet'!AMX4</f>
        <v>0</v>
      </c>
      <c r="AMY5" s="504">
        <f>'Summary Sheet'!AMY4</f>
        <v>0</v>
      </c>
      <c r="AMZ5" s="504">
        <f>'Summary Sheet'!AMZ4</f>
        <v>0</v>
      </c>
      <c r="ANA5" s="504">
        <f>'Summary Sheet'!ANA4</f>
        <v>0</v>
      </c>
      <c r="ANB5" s="504">
        <f>'Summary Sheet'!ANB4</f>
        <v>0</v>
      </c>
      <c r="ANC5" s="504">
        <f>'Summary Sheet'!ANC4</f>
        <v>0</v>
      </c>
      <c r="AND5" s="504">
        <f>'Summary Sheet'!AND4</f>
        <v>0</v>
      </c>
      <c r="ANE5" s="504">
        <f>'Summary Sheet'!ANE4</f>
        <v>0</v>
      </c>
      <c r="ANF5" s="504">
        <f>'Summary Sheet'!ANF4</f>
        <v>0</v>
      </c>
      <c r="ANG5" s="504">
        <f>'Summary Sheet'!ANG4</f>
        <v>0</v>
      </c>
      <c r="ANH5" s="504">
        <f>'Summary Sheet'!ANH4</f>
        <v>0</v>
      </c>
      <c r="ANI5" s="504">
        <f>'Summary Sheet'!ANI4</f>
        <v>0</v>
      </c>
      <c r="ANJ5" s="504">
        <f>'Summary Sheet'!ANJ4</f>
        <v>0</v>
      </c>
      <c r="ANK5" s="504">
        <f>'Summary Sheet'!ANK4</f>
        <v>0</v>
      </c>
      <c r="ANL5" s="504">
        <f>'Summary Sheet'!ANL4</f>
        <v>0</v>
      </c>
      <c r="ANM5" s="504">
        <f>'Summary Sheet'!ANM4</f>
        <v>0</v>
      </c>
      <c r="ANN5" s="504">
        <f>'Summary Sheet'!ANN4</f>
        <v>0</v>
      </c>
      <c r="ANO5" s="504">
        <f>'Summary Sheet'!ANO4</f>
        <v>0</v>
      </c>
      <c r="ANP5" s="504">
        <f>'Summary Sheet'!ANP4</f>
        <v>0</v>
      </c>
      <c r="ANQ5" s="504">
        <f>'Summary Sheet'!ANQ4</f>
        <v>0</v>
      </c>
      <c r="ANR5" s="504">
        <f>'Summary Sheet'!ANR4</f>
        <v>0</v>
      </c>
      <c r="ANS5" s="504">
        <f>'Summary Sheet'!ANS4</f>
        <v>0</v>
      </c>
      <c r="ANT5" s="504">
        <f>'Summary Sheet'!ANT4</f>
        <v>0</v>
      </c>
      <c r="ANU5" s="504">
        <f>'Summary Sheet'!ANU4</f>
        <v>0</v>
      </c>
      <c r="ANV5" s="504">
        <f>'Summary Sheet'!ANV4</f>
        <v>0</v>
      </c>
      <c r="ANW5" s="504">
        <f>'Summary Sheet'!ANW4</f>
        <v>0</v>
      </c>
      <c r="ANX5" s="504">
        <f>'Summary Sheet'!ANX4</f>
        <v>0</v>
      </c>
      <c r="ANY5" s="504">
        <f>'Summary Sheet'!ANY4</f>
        <v>0</v>
      </c>
      <c r="ANZ5" s="504">
        <f>'Summary Sheet'!ANZ4</f>
        <v>0</v>
      </c>
      <c r="AOA5" s="504">
        <f>'Summary Sheet'!AOA4</f>
        <v>0</v>
      </c>
      <c r="AOB5" s="504">
        <f>'Summary Sheet'!AOB4</f>
        <v>0</v>
      </c>
      <c r="AOC5" s="504">
        <f>'Summary Sheet'!AOC4</f>
        <v>0</v>
      </c>
      <c r="AOD5" s="504">
        <f>'Summary Sheet'!AOD4</f>
        <v>0</v>
      </c>
      <c r="AOE5" s="504">
        <f>'Summary Sheet'!AOE4</f>
        <v>0</v>
      </c>
      <c r="AOF5" s="504">
        <f>'Summary Sheet'!AOF4</f>
        <v>0</v>
      </c>
      <c r="AOG5" s="504">
        <f>'Summary Sheet'!AOG4</f>
        <v>0</v>
      </c>
      <c r="AOH5" s="504">
        <f>'Summary Sheet'!AOH4</f>
        <v>0</v>
      </c>
      <c r="AOI5" s="504">
        <f>'Summary Sheet'!AOI4</f>
        <v>0</v>
      </c>
      <c r="AOJ5" s="504">
        <f>'Summary Sheet'!AOJ4</f>
        <v>0</v>
      </c>
      <c r="AOK5" s="504">
        <f>'Summary Sheet'!AOK4</f>
        <v>0</v>
      </c>
      <c r="AOL5" s="504">
        <f>'Summary Sheet'!AOL4</f>
        <v>0</v>
      </c>
      <c r="AOM5" s="504">
        <f>'Summary Sheet'!AOM4</f>
        <v>0</v>
      </c>
      <c r="AON5" s="504">
        <f>'Summary Sheet'!AON4</f>
        <v>0</v>
      </c>
      <c r="AOO5" s="504">
        <f>'Summary Sheet'!AOO4</f>
        <v>0</v>
      </c>
      <c r="AOP5" s="504">
        <f>'Summary Sheet'!AOP4</f>
        <v>0</v>
      </c>
      <c r="AOQ5" s="504">
        <f>'Summary Sheet'!AOQ4</f>
        <v>0</v>
      </c>
      <c r="AOR5" s="504">
        <f>'Summary Sheet'!AOR4</f>
        <v>0</v>
      </c>
      <c r="AOS5" s="504">
        <f>'Summary Sheet'!AOS4</f>
        <v>0</v>
      </c>
      <c r="AOT5" s="504">
        <f>'Summary Sheet'!AOT4</f>
        <v>0</v>
      </c>
      <c r="AOU5" s="504">
        <f>'Summary Sheet'!AOU4</f>
        <v>0</v>
      </c>
      <c r="AOV5" s="504">
        <f>'Summary Sheet'!AOV4</f>
        <v>0</v>
      </c>
      <c r="AOW5" s="504">
        <f>'Summary Sheet'!AOW4</f>
        <v>0</v>
      </c>
      <c r="AOX5" s="504">
        <f>'Summary Sheet'!AOX4</f>
        <v>0</v>
      </c>
      <c r="AOY5" s="504">
        <f>'Summary Sheet'!AOY4</f>
        <v>0</v>
      </c>
      <c r="AOZ5" s="504">
        <f>'Summary Sheet'!AOZ4</f>
        <v>0</v>
      </c>
      <c r="APA5" s="504">
        <f>'Summary Sheet'!APA4</f>
        <v>0</v>
      </c>
      <c r="APB5" s="504">
        <f>'Summary Sheet'!APB4</f>
        <v>0</v>
      </c>
      <c r="APC5" s="504">
        <f>'Summary Sheet'!APC4</f>
        <v>0</v>
      </c>
      <c r="APD5" s="504">
        <f>'Summary Sheet'!APD4</f>
        <v>0</v>
      </c>
      <c r="APE5" s="504">
        <f>'Summary Sheet'!APE4</f>
        <v>0</v>
      </c>
      <c r="APF5" s="504">
        <f>'Summary Sheet'!APF4</f>
        <v>0</v>
      </c>
      <c r="APG5" s="504">
        <f>'Summary Sheet'!APG4</f>
        <v>0</v>
      </c>
      <c r="APH5" s="504">
        <f>'Summary Sheet'!APH4</f>
        <v>0</v>
      </c>
      <c r="API5" s="504">
        <f>'Summary Sheet'!API4</f>
        <v>0</v>
      </c>
      <c r="APJ5" s="504">
        <f>'Summary Sheet'!APJ4</f>
        <v>0</v>
      </c>
      <c r="APK5" s="504">
        <f>'Summary Sheet'!APK4</f>
        <v>0</v>
      </c>
      <c r="APL5" s="504">
        <f>'Summary Sheet'!APL4</f>
        <v>0</v>
      </c>
      <c r="APM5" s="504">
        <f>'Summary Sheet'!APM4</f>
        <v>0</v>
      </c>
      <c r="APN5" s="504">
        <f>'Summary Sheet'!APN4</f>
        <v>0</v>
      </c>
      <c r="APO5" s="504">
        <f>'Summary Sheet'!APO4</f>
        <v>0</v>
      </c>
      <c r="APP5" s="504">
        <f>'Summary Sheet'!APP4</f>
        <v>0</v>
      </c>
      <c r="APQ5" s="504">
        <f>'Summary Sheet'!APQ4</f>
        <v>0</v>
      </c>
      <c r="APR5" s="504">
        <f>'Summary Sheet'!APR4</f>
        <v>0</v>
      </c>
      <c r="APS5" s="504">
        <f>'Summary Sheet'!APS4</f>
        <v>0</v>
      </c>
      <c r="APT5" s="504">
        <f>'Summary Sheet'!APT4</f>
        <v>0</v>
      </c>
      <c r="APU5" s="504">
        <f>'Summary Sheet'!APU4</f>
        <v>0</v>
      </c>
      <c r="APV5" s="504">
        <f>'Summary Sheet'!APV4</f>
        <v>0</v>
      </c>
      <c r="APW5" s="504">
        <f>'Summary Sheet'!APW4</f>
        <v>0</v>
      </c>
      <c r="APX5" s="504">
        <f>'Summary Sheet'!APX4</f>
        <v>0</v>
      </c>
      <c r="APY5" s="504">
        <f>'Summary Sheet'!APY4</f>
        <v>0</v>
      </c>
      <c r="APZ5" s="504">
        <f>'Summary Sheet'!APZ4</f>
        <v>0</v>
      </c>
      <c r="AQA5" s="504">
        <f>'Summary Sheet'!AQA4</f>
        <v>0</v>
      </c>
      <c r="AQB5" s="504">
        <f>'Summary Sheet'!AQB4</f>
        <v>0</v>
      </c>
      <c r="AQC5" s="504">
        <f>'Summary Sheet'!AQC4</f>
        <v>0</v>
      </c>
      <c r="AQD5" s="504">
        <f>'Summary Sheet'!AQD4</f>
        <v>0</v>
      </c>
      <c r="AQE5" s="504">
        <f>'Summary Sheet'!AQE4</f>
        <v>0</v>
      </c>
      <c r="AQF5" s="504">
        <f>'Summary Sheet'!AQF4</f>
        <v>0</v>
      </c>
      <c r="AQG5" s="504">
        <f>'Summary Sheet'!AQG4</f>
        <v>0</v>
      </c>
      <c r="AQH5" s="504">
        <f>'Summary Sheet'!AQH4</f>
        <v>0</v>
      </c>
      <c r="AQI5" s="504">
        <f>'Summary Sheet'!AQI4</f>
        <v>0</v>
      </c>
      <c r="AQJ5" s="504">
        <f>'Summary Sheet'!AQJ4</f>
        <v>0</v>
      </c>
      <c r="AQK5" s="504">
        <f>'Summary Sheet'!AQK4</f>
        <v>0</v>
      </c>
      <c r="AQL5" s="504">
        <f>'Summary Sheet'!AQL4</f>
        <v>0</v>
      </c>
      <c r="AQM5" s="504">
        <f>'Summary Sheet'!AQM4</f>
        <v>0</v>
      </c>
      <c r="AQN5" s="504">
        <f>'Summary Sheet'!AQN4</f>
        <v>0</v>
      </c>
      <c r="AQO5" s="504">
        <f>'Summary Sheet'!AQO4</f>
        <v>0</v>
      </c>
      <c r="AQP5" s="504">
        <f>'Summary Sheet'!AQP4</f>
        <v>0</v>
      </c>
      <c r="AQQ5" s="504">
        <f>'Summary Sheet'!AQQ4</f>
        <v>0</v>
      </c>
      <c r="AQR5" s="504">
        <f>'Summary Sheet'!AQR4</f>
        <v>0</v>
      </c>
      <c r="AQS5" s="504">
        <f>'Summary Sheet'!AQS4</f>
        <v>0</v>
      </c>
      <c r="AQT5" s="504">
        <f>'Summary Sheet'!AQT4</f>
        <v>0</v>
      </c>
      <c r="AQU5" s="504">
        <f>'Summary Sheet'!AQU4</f>
        <v>0</v>
      </c>
      <c r="AQV5" s="504">
        <f>'Summary Sheet'!AQV4</f>
        <v>0</v>
      </c>
      <c r="AQW5" s="504">
        <f>'Summary Sheet'!AQW4</f>
        <v>0</v>
      </c>
      <c r="AQX5" s="504">
        <f>'Summary Sheet'!AQX4</f>
        <v>0</v>
      </c>
      <c r="AQY5" s="504">
        <f>'Summary Sheet'!AQY4</f>
        <v>0</v>
      </c>
      <c r="AQZ5" s="504">
        <f>'Summary Sheet'!AQZ4</f>
        <v>0</v>
      </c>
      <c r="ARA5" s="504">
        <f>'Summary Sheet'!ARA4</f>
        <v>0</v>
      </c>
      <c r="ARB5" s="504">
        <f>'Summary Sheet'!ARB4</f>
        <v>0</v>
      </c>
      <c r="ARC5" s="504">
        <f>'Summary Sheet'!ARC4</f>
        <v>0</v>
      </c>
      <c r="ARD5" s="504">
        <f>'Summary Sheet'!ARD4</f>
        <v>0</v>
      </c>
      <c r="ARE5" s="504">
        <f>'Summary Sheet'!ARE4</f>
        <v>0</v>
      </c>
      <c r="ARF5" s="504">
        <f>'Summary Sheet'!ARF4</f>
        <v>0</v>
      </c>
      <c r="ARG5" s="504">
        <f>'Summary Sheet'!ARG4</f>
        <v>0</v>
      </c>
      <c r="ARH5" s="504">
        <f>'Summary Sheet'!ARH4</f>
        <v>0</v>
      </c>
      <c r="ARI5" s="504">
        <f>'Summary Sheet'!ARI4</f>
        <v>0</v>
      </c>
      <c r="ARJ5" s="504">
        <f>'Summary Sheet'!ARJ4</f>
        <v>0</v>
      </c>
      <c r="ARK5" s="504">
        <f>'Summary Sheet'!ARK4</f>
        <v>0</v>
      </c>
      <c r="ARL5" s="504">
        <f>'Summary Sheet'!ARL4</f>
        <v>0</v>
      </c>
      <c r="ARM5" s="504">
        <f>'Summary Sheet'!ARM4</f>
        <v>0</v>
      </c>
      <c r="ARN5" s="504">
        <f>'Summary Sheet'!ARN4</f>
        <v>0</v>
      </c>
      <c r="ARO5" s="504">
        <f>'Summary Sheet'!ARO4</f>
        <v>0</v>
      </c>
      <c r="ARP5" s="504">
        <f>'Summary Sheet'!ARP4</f>
        <v>0</v>
      </c>
      <c r="ARQ5" s="504">
        <f>'Summary Sheet'!ARQ4</f>
        <v>0</v>
      </c>
      <c r="ARR5" s="504">
        <f>'Summary Sheet'!ARR4</f>
        <v>0</v>
      </c>
      <c r="ARS5" s="504">
        <f>'Summary Sheet'!ARS4</f>
        <v>0</v>
      </c>
      <c r="ART5" s="504">
        <f>'Summary Sheet'!ART4</f>
        <v>0</v>
      </c>
      <c r="ARU5" s="504">
        <f>'Summary Sheet'!ARU4</f>
        <v>0</v>
      </c>
      <c r="ARV5" s="504">
        <f>'Summary Sheet'!ARV4</f>
        <v>0</v>
      </c>
      <c r="ARW5" s="504">
        <f>'Summary Sheet'!ARW4</f>
        <v>0</v>
      </c>
      <c r="ARX5" s="504">
        <f>'Summary Sheet'!ARX4</f>
        <v>0</v>
      </c>
      <c r="ARY5" s="504">
        <f>'Summary Sheet'!ARY4</f>
        <v>0</v>
      </c>
      <c r="ARZ5" s="504">
        <f>'Summary Sheet'!ARZ4</f>
        <v>0</v>
      </c>
      <c r="ASA5" s="504">
        <f>'Summary Sheet'!ASA4</f>
        <v>0</v>
      </c>
      <c r="ASB5" s="504">
        <f>'Summary Sheet'!ASB4</f>
        <v>0</v>
      </c>
      <c r="ASC5" s="504">
        <f>'Summary Sheet'!ASC4</f>
        <v>0</v>
      </c>
      <c r="ASD5" s="504">
        <f>'Summary Sheet'!ASD4</f>
        <v>0</v>
      </c>
      <c r="ASE5" s="504">
        <f>'Summary Sheet'!ASE4</f>
        <v>0</v>
      </c>
      <c r="ASF5" s="504">
        <f>'Summary Sheet'!ASF4</f>
        <v>0</v>
      </c>
      <c r="ASG5" s="504">
        <f>'Summary Sheet'!ASG4</f>
        <v>0</v>
      </c>
      <c r="ASH5" s="504">
        <f>'Summary Sheet'!ASH4</f>
        <v>0</v>
      </c>
      <c r="ASI5" s="504">
        <f>'Summary Sheet'!ASI4</f>
        <v>0</v>
      </c>
      <c r="ASJ5" s="504">
        <f>'Summary Sheet'!ASJ4</f>
        <v>0</v>
      </c>
      <c r="ASK5" s="504">
        <f>'Summary Sheet'!ASK4</f>
        <v>0</v>
      </c>
      <c r="ASL5" s="504">
        <f>'Summary Sheet'!ASL4</f>
        <v>0</v>
      </c>
      <c r="ASM5" s="504">
        <f>'Summary Sheet'!ASM4</f>
        <v>0</v>
      </c>
      <c r="ASN5" s="504">
        <f>'Summary Sheet'!ASN4</f>
        <v>0</v>
      </c>
      <c r="ASO5" s="504">
        <f>'Summary Sheet'!ASO4</f>
        <v>0</v>
      </c>
      <c r="ASP5" s="504">
        <f>'Summary Sheet'!ASP4</f>
        <v>0</v>
      </c>
      <c r="ASQ5" s="504">
        <f>'Summary Sheet'!ASQ4</f>
        <v>0</v>
      </c>
      <c r="ASR5" s="504">
        <f>'Summary Sheet'!ASR4</f>
        <v>0</v>
      </c>
      <c r="ASS5" s="504">
        <f>'Summary Sheet'!ASS4</f>
        <v>0</v>
      </c>
      <c r="AST5" s="504">
        <f>'Summary Sheet'!AST4</f>
        <v>0</v>
      </c>
      <c r="ASU5" s="504">
        <f>'Summary Sheet'!ASU4</f>
        <v>0</v>
      </c>
      <c r="ASV5" s="504">
        <f>'Summary Sheet'!ASV4</f>
        <v>0</v>
      </c>
      <c r="ASW5" s="504">
        <f>'Summary Sheet'!ASW4</f>
        <v>0</v>
      </c>
      <c r="ASX5" s="504">
        <f>'Summary Sheet'!ASX4</f>
        <v>0</v>
      </c>
      <c r="ASY5" s="504">
        <f>'Summary Sheet'!ASY4</f>
        <v>0</v>
      </c>
      <c r="ASZ5" s="504">
        <f>'Summary Sheet'!ASZ4</f>
        <v>0</v>
      </c>
      <c r="ATA5" s="504">
        <f>'Summary Sheet'!ATA4</f>
        <v>0</v>
      </c>
      <c r="ATB5" s="504">
        <f>'Summary Sheet'!ATB4</f>
        <v>0</v>
      </c>
      <c r="ATC5" s="504">
        <f>'Summary Sheet'!ATC4</f>
        <v>0</v>
      </c>
      <c r="ATD5" s="504">
        <f>'Summary Sheet'!ATD4</f>
        <v>0</v>
      </c>
      <c r="ATE5" s="504">
        <f>'Summary Sheet'!ATE4</f>
        <v>0</v>
      </c>
      <c r="ATF5" s="504">
        <f>'Summary Sheet'!ATF4</f>
        <v>0</v>
      </c>
      <c r="ATG5" s="504">
        <f>'Summary Sheet'!ATG4</f>
        <v>0</v>
      </c>
      <c r="ATH5" s="504">
        <f>'Summary Sheet'!ATH4</f>
        <v>0</v>
      </c>
      <c r="ATI5" s="504">
        <f>'Summary Sheet'!ATI4</f>
        <v>0</v>
      </c>
      <c r="ATJ5" s="504">
        <f>'Summary Sheet'!ATJ4</f>
        <v>0</v>
      </c>
      <c r="ATK5" s="504">
        <f>'Summary Sheet'!ATK4</f>
        <v>0</v>
      </c>
      <c r="ATL5" s="504">
        <f>'Summary Sheet'!ATL4</f>
        <v>0</v>
      </c>
      <c r="ATM5" s="504">
        <f>'Summary Sheet'!ATM4</f>
        <v>0</v>
      </c>
      <c r="ATN5" s="504">
        <f>'Summary Sheet'!ATN4</f>
        <v>0</v>
      </c>
      <c r="ATO5" s="504">
        <f>'Summary Sheet'!ATO4</f>
        <v>0</v>
      </c>
      <c r="ATP5" s="504">
        <f>'Summary Sheet'!ATP4</f>
        <v>0</v>
      </c>
      <c r="ATQ5" s="504">
        <f>'Summary Sheet'!ATQ4</f>
        <v>0</v>
      </c>
      <c r="ATR5" s="504">
        <f>'Summary Sheet'!ATR4</f>
        <v>0</v>
      </c>
      <c r="ATS5" s="504">
        <f>'Summary Sheet'!ATS4</f>
        <v>0</v>
      </c>
      <c r="ATT5" s="504">
        <f>'Summary Sheet'!ATT4</f>
        <v>0</v>
      </c>
      <c r="ATU5" s="504">
        <f>'Summary Sheet'!ATU4</f>
        <v>0</v>
      </c>
      <c r="ATV5" s="504">
        <f>'Summary Sheet'!ATV4</f>
        <v>0</v>
      </c>
      <c r="ATW5" s="504">
        <f>'Summary Sheet'!ATW4</f>
        <v>0</v>
      </c>
      <c r="ATX5" s="504">
        <f>'Summary Sheet'!ATX4</f>
        <v>0</v>
      </c>
      <c r="ATY5" s="504">
        <f>'Summary Sheet'!ATY4</f>
        <v>0</v>
      </c>
      <c r="ATZ5" s="504">
        <f>'Summary Sheet'!ATZ4</f>
        <v>0</v>
      </c>
      <c r="AUA5" s="504">
        <f>'Summary Sheet'!AUA4</f>
        <v>0</v>
      </c>
      <c r="AUB5" s="504">
        <f>'Summary Sheet'!AUB4</f>
        <v>0</v>
      </c>
      <c r="AUC5" s="504">
        <f>'Summary Sheet'!AUC4</f>
        <v>0</v>
      </c>
      <c r="AUD5" s="504">
        <f>'Summary Sheet'!AUD4</f>
        <v>0</v>
      </c>
      <c r="AUE5" s="504">
        <f>'Summary Sheet'!AUE4</f>
        <v>0</v>
      </c>
      <c r="AUF5" s="504">
        <f>'Summary Sheet'!AUF4</f>
        <v>0</v>
      </c>
      <c r="AUG5" s="504">
        <f>'Summary Sheet'!AUG4</f>
        <v>0</v>
      </c>
      <c r="AUH5" s="504">
        <f>'Summary Sheet'!AUH4</f>
        <v>0</v>
      </c>
      <c r="AUI5" s="504">
        <f>'Summary Sheet'!AUI4</f>
        <v>0</v>
      </c>
      <c r="AUJ5" s="504">
        <f>'Summary Sheet'!AUJ4</f>
        <v>0</v>
      </c>
      <c r="AUK5" s="504">
        <f>'Summary Sheet'!AUK4</f>
        <v>0</v>
      </c>
      <c r="AUL5" s="504">
        <f>'Summary Sheet'!AUL4</f>
        <v>0</v>
      </c>
      <c r="AUM5" s="504">
        <f>'Summary Sheet'!AUM4</f>
        <v>0</v>
      </c>
      <c r="AUN5" s="504">
        <f>'Summary Sheet'!AUN4</f>
        <v>0</v>
      </c>
      <c r="AUO5" s="504">
        <f>'Summary Sheet'!AUO4</f>
        <v>0</v>
      </c>
      <c r="AUP5" s="504">
        <f>'Summary Sheet'!AUP4</f>
        <v>0</v>
      </c>
      <c r="AUQ5" s="504">
        <f>'Summary Sheet'!AUQ4</f>
        <v>0</v>
      </c>
      <c r="AUR5" s="504">
        <f>'Summary Sheet'!AUR4</f>
        <v>0</v>
      </c>
      <c r="AUS5" s="504">
        <f>'Summary Sheet'!AUS4</f>
        <v>0</v>
      </c>
      <c r="AUT5" s="504">
        <f>'Summary Sheet'!AUT4</f>
        <v>0</v>
      </c>
      <c r="AUU5" s="504">
        <f>'Summary Sheet'!AUU4</f>
        <v>0</v>
      </c>
      <c r="AUV5" s="504">
        <f>'Summary Sheet'!AUV4</f>
        <v>0</v>
      </c>
      <c r="AUW5" s="504">
        <f>'Summary Sheet'!AUW4</f>
        <v>0</v>
      </c>
      <c r="AUX5" s="504">
        <f>'Summary Sheet'!AUX4</f>
        <v>0</v>
      </c>
      <c r="AUY5" s="504">
        <f>'Summary Sheet'!AUY4</f>
        <v>0</v>
      </c>
      <c r="AUZ5" s="504">
        <f>'Summary Sheet'!AUZ4</f>
        <v>0</v>
      </c>
      <c r="AVA5" s="504">
        <f>'Summary Sheet'!AVA4</f>
        <v>0</v>
      </c>
      <c r="AVB5" s="504">
        <f>'Summary Sheet'!AVB4</f>
        <v>0</v>
      </c>
      <c r="AVC5" s="504">
        <f>'Summary Sheet'!AVC4</f>
        <v>0</v>
      </c>
      <c r="AVD5" s="504">
        <f>'Summary Sheet'!AVD4</f>
        <v>0</v>
      </c>
      <c r="AVE5" s="504">
        <f>'Summary Sheet'!AVE4</f>
        <v>0</v>
      </c>
      <c r="AVF5" s="504">
        <f>'Summary Sheet'!AVF4</f>
        <v>0</v>
      </c>
      <c r="AVG5" s="504">
        <f>'Summary Sheet'!AVG4</f>
        <v>0</v>
      </c>
      <c r="AVH5" s="504">
        <f>'Summary Sheet'!AVH4</f>
        <v>0</v>
      </c>
      <c r="AVI5" s="504">
        <f>'Summary Sheet'!AVI4</f>
        <v>0</v>
      </c>
      <c r="AVJ5" s="504">
        <f>'Summary Sheet'!AVJ4</f>
        <v>0</v>
      </c>
      <c r="AVK5" s="504">
        <f>'Summary Sheet'!AVK4</f>
        <v>0</v>
      </c>
      <c r="AVL5" s="504">
        <f>'Summary Sheet'!AVL4</f>
        <v>0</v>
      </c>
      <c r="AVM5" s="504">
        <f>'Summary Sheet'!AVM4</f>
        <v>0</v>
      </c>
      <c r="AVN5" s="504">
        <f>'Summary Sheet'!AVN4</f>
        <v>0</v>
      </c>
      <c r="AVO5" s="504">
        <f>'Summary Sheet'!AVO4</f>
        <v>0</v>
      </c>
      <c r="AVP5" s="504">
        <f>'Summary Sheet'!AVP4</f>
        <v>0</v>
      </c>
      <c r="AVQ5" s="504">
        <f>'Summary Sheet'!AVQ4</f>
        <v>0</v>
      </c>
      <c r="AVR5" s="504">
        <f>'Summary Sheet'!AVR4</f>
        <v>0</v>
      </c>
      <c r="AVS5" s="504">
        <f>'Summary Sheet'!AVS4</f>
        <v>0</v>
      </c>
      <c r="AVT5" s="504">
        <f>'Summary Sheet'!AVT4</f>
        <v>0</v>
      </c>
      <c r="AVU5" s="504">
        <f>'Summary Sheet'!AVU4</f>
        <v>0</v>
      </c>
      <c r="AVV5" s="504">
        <f>'Summary Sheet'!AVV4</f>
        <v>0</v>
      </c>
      <c r="AVW5" s="504">
        <f>'Summary Sheet'!AVW4</f>
        <v>0</v>
      </c>
      <c r="AVX5" s="504">
        <f>'Summary Sheet'!AVX4</f>
        <v>0</v>
      </c>
      <c r="AVY5" s="504">
        <f>'Summary Sheet'!AVY4</f>
        <v>0</v>
      </c>
      <c r="AVZ5" s="504">
        <f>'Summary Sheet'!AVZ4</f>
        <v>0</v>
      </c>
      <c r="AWA5" s="504">
        <f>'Summary Sheet'!AWA4</f>
        <v>0</v>
      </c>
      <c r="AWB5" s="504">
        <f>'Summary Sheet'!AWB4</f>
        <v>0</v>
      </c>
      <c r="AWC5" s="504">
        <f>'Summary Sheet'!AWC4</f>
        <v>0</v>
      </c>
      <c r="AWD5" s="504">
        <f>'Summary Sheet'!AWD4</f>
        <v>0</v>
      </c>
      <c r="AWE5" s="504">
        <f>'Summary Sheet'!AWE4</f>
        <v>0</v>
      </c>
      <c r="AWF5" s="504">
        <f>'Summary Sheet'!AWF4</f>
        <v>0</v>
      </c>
      <c r="AWG5" s="504">
        <f>'Summary Sheet'!AWG4</f>
        <v>0</v>
      </c>
      <c r="AWH5" s="504">
        <f>'Summary Sheet'!AWH4</f>
        <v>0</v>
      </c>
      <c r="AWI5" s="504">
        <f>'Summary Sheet'!AWI4</f>
        <v>0</v>
      </c>
      <c r="AWJ5" s="504">
        <f>'Summary Sheet'!AWJ4</f>
        <v>0</v>
      </c>
      <c r="AWK5" s="504">
        <f>'Summary Sheet'!AWK4</f>
        <v>0</v>
      </c>
      <c r="AWL5" s="504">
        <f>'Summary Sheet'!AWL4</f>
        <v>0</v>
      </c>
      <c r="AWM5" s="504">
        <f>'Summary Sheet'!AWM4</f>
        <v>0</v>
      </c>
      <c r="AWN5" s="504">
        <f>'Summary Sheet'!AWN4</f>
        <v>0</v>
      </c>
      <c r="AWO5" s="504">
        <f>'Summary Sheet'!AWO4</f>
        <v>0</v>
      </c>
      <c r="AWP5" s="504">
        <f>'Summary Sheet'!AWP4</f>
        <v>0</v>
      </c>
      <c r="AWQ5" s="504">
        <f>'Summary Sheet'!AWQ4</f>
        <v>0</v>
      </c>
      <c r="AWR5" s="504">
        <f>'Summary Sheet'!AWR4</f>
        <v>0</v>
      </c>
      <c r="AWS5" s="504">
        <f>'Summary Sheet'!AWS4</f>
        <v>0</v>
      </c>
      <c r="AWT5" s="504">
        <f>'Summary Sheet'!AWT4</f>
        <v>0</v>
      </c>
      <c r="AWU5" s="504">
        <f>'Summary Sheet'!AWU4</f>
        <v>0</v>
      </c>
      <c r="AWV5" s="504">
        <f>'Summary Sheet'!AWV4</f>
        <v>0</v>
      </c>
      <c r="AWW5" s="504">
        <f>'Summary Sheet'!AWW4</f>
        <v>0</v>
      </c>
      <c r="AWX5" s="504">
        <f>'Summary Sheet'!AWX4</f>
        <v>0</v>
      </c>
      <c r="AWY5" s="504">
        <f>'Summary Sheet'!AWY4</f>
        <v>0</v>
      </c>
      <c r="AWZ5" s="504">
        <f>'Summary Sheet'!AWZ4</f>
        <v>0</v>
      </c>
      <c r="AXA5" s="504">
        <f>'Summary Sheet'!AXA4</f>
        <v>0</v>
      </c>
      <c r="AXB5" s="504">
        <f>'Summary Sheet'!AXB4</f>
        <v>0</v>
      </c>
      <c r="AXC5" s="504">
        <f>'Summary Sheet'!AXC4</f>
        <v>0</v>
      </c>
      <c r="AXD5" s="504">
        <f>'Summary Sheet'!AXD4</f>
        <v>0</v>
      </c>
      <c r="AXE5" s="504">
        <f>'Summary Sheet'!AXE4</f>
        <v>0</v>
      </c>
      <c r="AXF5" s="504">
        <f>'Summary Sheet'!AXF4</f>
        <v>0</v>
      </c>
      <c r="AXG5" s="504">
        <f>'Summary Sheet'!AXG4</f>
        <v>0</v>
      </c>
      <c r="AXH5" s="504">
        <f>'Summary Sheet'!AXH4</f>
        <v>0</v>
      </c>
      <c r="AXI5" s="504">
        <f>'Summary Sheet'!AXI4</f>
        <v>0</v>
      </c>
      <c r="AXJ5" s="504">
        <f>'Summary Sheet'!AXJ4</f>
        <v>0</v>
      </c>
      <c r="AXK5" s="504">
        <f>'Summary Sheet'!AXK4</f>
        <v>0</v>
      </c>
      <c r="AXL5" s="504">
        <f>'Summary Sheet'!AXL4</f>
        <v>0</v>
      </c>
      <c r="AXM5" s="504">
        <f>'Summary Sheet'!AXM4</f>
        <v>0</v>
      </c>
      <c r="AXN5" s="504">
        <f>'Summary Sheet'!AXN4</f>
        <v>0</v>
      </c>
      <c r="AXO5" s="504">
        <f>'Summary Sheet'!AXO4</f>
        <v>0</v>
      </c>
      <c r="AXP5" s="504">
        <f>'Summary Sheet'!AXP4</f>
        <v>0</v>
      </c>
      <c r="AXQ5" s="504">
        <f>'Summary Sheet'!AXQ4</f>
        <v>0</v>
      </c>
      <c r="AXR5" s="504">
        <f>'Summary Sheet'!AXR4</f>
        <v>0</v>
      </c>
      <c r="AXS5" s="504">
        <f>'Summary Sheet'!AXS4</f>
        <v>0</v>
      </c>
      <c r="AXT5" s="504">
        <f>'Summary Sheet'!AXT4</f>
        <v>0</v>
      </c>
      <c r="AXU5" s="504">
        <f>'Summary Sheet'!AXU4</f>
        <v>0</v>
      </c>
      <c r="AXV5" s="504">
        <f>'Summary Sheet'!AXV4</f>
        <v>0</v>
      </c>
      <c r="AXW5" s="504">
        <f>'Summary Sheet'!AXW4</f>
        <v>0</v>
      </c>
      <c r="AXX5" s="504">
        <f>'Summary Sheet'!AXX4</f>
        <v>0</v>
      </c>
      <c r="AXY5" s="504">
        <f>'Summary Sheet'!AXY4</f>
        <v>0</v>
      </c>
      <c r="AXZ5" s="504">
        <f>'Summary Sheet'!AXZ4</f>
        <v>0</v>
      </c>
      <c r="AYA5" s="504">
        <f>'Summary Sheet'!AYA4</f>
        <v>0</v>
      </c>
      <c r="AYB5" s="504">
        <f>'Summary Sheet'!AYB4</f>
        <v>0</v>
      </c>
      <c r="AYC5" s="504">
        <f>'Summary Sheet'!AYC4</f>
        <v>0</v>
      </c>
      <c r="AYD5" s="504">
        <f>'Summary Sheet'!AYD4</f>
        <v>0</v>
      </c>
      <c r="AYE5" s="504">
        <f>'Summary Sheet'!AYE4</f>
        <v>0</v>
      </c>
      <c r="AYF5" s="504">
        <f>'Summary Sheet'!AYF4</f>
        <v>0</v>
      </c>
      <c r="AYG5" s="504">
        <f>'Summary Sheet'!AYG4</f>
        <v>0</v>
      </c>
      <c r="AYH5" s="504">
        <f>'Summary Sheet'!AYH4</f>
        <v>0</v>
      </c>
      <c r="AYI5" s="504">
        <f>'Summary Sheet'!AYI4</f>
        <v>0</v>
      </c>
      <c r="AYJ5" s="504">
        <f>'Summary Sheet'!AYJ4</f>
        <v>0</v>
      </c>
      <c r="AYK5" s="504">
        <f>'Summary Sheet'!AYK4</f>
        <v>0</v>
      </c>
      <c r="AYL5" s="504">
        <f>'Summary Sheet'!AYL4</f>
        <v>0</v>
      </c>
      <c r="AYM5" s="504">
        <f>'Summary Sheet'!AYM4</f>
        <v>0</v>
      </c>
      <c r="AYN5" s="504">
        <f>'Summary Sheet'!AYN4</f>
        <v>0</v>
      </c>
      <c r="AYO5" s="504">
        <f>'Summary Sheet'!AYO4</f>
        <v>0</v>
      </c>
      <c r="AYP5" s="504">
        <f>'Summary Sheet'!AYP4</f>
        <v>0</v>
      </c>
      <c r="AYQ5" s="504">
        <f>'Summary Sheet'!AYQ4</f>
        <v>0</v>
      </c>
      <c r="AYR5" s="504">
        <f>'Summary Sheet'!AYR4</f>
        <v>0</v>
      </c>
      <c r="AYS5" s="504">
        <f>'Summary Sheet'!AYS4</f>
        <v>0</v>
      </c>
      <c r="AYT5" s="504">
        <f>'Summary Sheet'!AYT4</f>
        <v>0</v>
      </c>
      <c r="AYU5" s="504">
        <f>'Summary Sheet'!AYU4</f>
        <v>0</v>
      </c>
      <c r="AYV5" s="504">
        <f>'Summary Sheet'!AYV4</f>
        <v>0</v>
      </c>
      <c r="AYW5" s="504">
        <f>'Summary Sheet'!AYW4</f>
        <v>0</v>
      </c>
      <c r="AYX5" s="504">
        <f>'Summary Sheet'!AYX4</f>
        <v>0</v>
      </c>
      <c r="AYY5" s="504">
        <f>'Summary Sheet'!AYY4</f>
        <v>0</v>
      </c>
      <c r="AYZ5" s="504">
        <f>'Summary Sheet'!AYZ4</f>
        <v>0</v>
      </c>
      <c r="AZA5" s="504">
        <f>'Summary Sheet'!AZA4</f>
        <v>0</v>
      </c>
      <c r="AZB5" s="504">
        <f>'Summary Sheet'!AZB4</f>
        <v>0</v>
      </c>
      <c r="AZC5" s="504">
        <f>'Summary Sheet'!AZC4</f>
        <v>0</v>
      </c>
      <c r="AZD5" s="504">
        <f>'Summary Sheet'!AZD4</f>
        <v>0</v>
      </c>
      <c r="AZE5" s="504">
        <f>'Summary Sheet'!AZE4</f>
        <v>0</v>
      </c>
      <c r="AZF5" s="504">
        <f>'Summary Sheet'!AZF4</f>
        <v>0</v>
      </c>
      <c r="AZG5" s="504">
        <f>'Summary Sheet'!AZG4</f>
        <v>0</v>
      </c>
      <c r="AZH5" s="504">
        <f>'Summary Sheet'!AZH4</f>
        <v>0</v>
      </c>
      <c r="AZI5" s="504">
        <f>'Summary Sheet'!AZI4</f>
        <v>0</v>
      </c>
      <c r="AZJ5" s="504">
        <f>'Summary Sheet'!AZJ4</f>
        <v>0</v>
      </c>
      <c r="AZK5" s="504">
        <f>'Summary Sheet'!AZK4</f>
        <v>0</v>
      </c>
      <c r="AZL5" s="504">
        <f>'Summary Sheet'!AZL4</f>
        <v>0</v>
      </c>
      <c r="AZM5" s="504">
        <f>'Summary Sheet'!AZM4</f>
        <v>0</v>
      </c>
      <c r="AZN5" s="504">
        <f>'Summary Sheet'!AZN4</f>
        <v>0</v>
      </c>
      <c r="AZO5" s="504">
        <f>'Summary Sheet'!AZO4</f>
        <v>0</v>
      </c>
      <c r="AZP5" s="504">
        <f>'Summary Sheet'!AZP4</f>
        <v>0</v>
      </c>
      <c r="AZQ5" s="504">
        <f>'Summary Sheet'!AZQ4</f>
        <v>0</v>
      </c>
      <c r="AZR5" s="504">
        <f>'Summary Sheet'!AZR4</f>
        <v>0</v>
      </c>
      <c r="AZS5" s="504">
        <f>'Summary Sheet'!AZS4</f>
        <v>0</v>
      </c>
      <c r="AZT5" s="504">
        <f>'Summary Sheet'!AZT4</f>
        <v>0</v>
      </c>
      <c r="AZU5" s="504">
        <f>'Summary Sheet'!AZU4</f>
        <v>0</v>
      </c>
      <c r="AZV5" s="504">
        <f>'Summary Sheet'!AZV4</f>
        <v>0</v>
      </c>
      <c r="AZW5" s="504">
        <f>'Summary Sheet'!AZW4</f>
        <v>0</v>
      </c>
      <c r="AZX5" s="504">
        <f>'Summary Sheet'!AZX4</f>
        <v>0</v>
      </c>
      <c r="AZY5" s="504">
        <f>'Summary Sheet'!AZY4</f>
        <v>0</v>
      </c>
      <c r="AZZ5" s="504">
        <f>'Summary Sheet'!AZZ4</f>
        <v>0</v>
      </c>
      <c r="BAA5" s="504">
        <f>'Summary Sheet'!BAA4</f>
        <v>0</v>
      </c>
      <c r="BAB5" s="504">
        <f>'Summary Sheet'!BAB4</f>
        <v>0</v>
      </c>
      <c r="BAC5" s="504">
        <f>'Summary Sheet'!BAC4</f>
        <v>0</v>
      </c>
      <c r="BAD5" s="504">
        <f>'Summary Sheet'!BAD4</f>
        <v>0</v>
      </c>
      <c r="BAE5" s="504">
        <f>'Summary Sheet'!BAE4</f>
        <v>0</v>
      </c>
      <c r="BAF5" s="504">
        <f>'Summary Sheet'!BAF4</f>
        <v>0</v>
      </c>
      <c r="BAG5" s="504">
        <f>'Summary Sheet'!BAG4</f>
        <v>0</v>
      </c>
      <c r="BAH5" s="504">
        <f>'Summary Sheet'!BAH4</f>
        <v>0</v>
      </c>
      <c r="BAI5" s="504">
        <f>'Summary Sheet'!BAI4</f>
        <v>0</v>
      </c>
      <c r="BAJ5" s="504">
        <f>'Summary Sheet'!BAJ4</f>
        <v>0</v>
      </c>
      <c r="BAK5" s="504">
        <f>'Summary Sheet'!BAK4</f>
        <v>0</v>
      </c>
      <c r="BAL5" s="504">
        <f>'Summary Sheet'!BAL4</f>
        <v>0</v>
      </c>
      <c r="BAM5" s="504">
        <f>'Summary Sheet'!BAM4</f>
        <v>0</v>
      </c>
      <c r="BAN5" s="504">
        <f>'Summary Sheet'!BAN4</f>
        <v>0</v>
      </c>
      <c r="BAO5" s="504">
        <f>'Summary Sheet'!BAO4</f>
        <v>0</v>
      </c>
      <c r="BAP5" s="504">
        <f>'Summary Sheet'!BAP4</f>
        <v>0</v>
      </c>
      <c r="BAQ5" s="504">
        <f>'Summary Sheet'!BAQ4</f>
        <v>0</v>
      </c>
      <c r="BAR5" s="504">
        <f>'Summary Sheet'!BAR4</f>
        <v>0</v>
      </c>
      <c r="BAS5" s="504">
        <f>'Summary Sheet'!BAS4</f>
        <v>0</v>
      </c>
      <c r="BAT5" s="504">
        <f>'Summary Sheet'!BAT4</f>
        <v>0</v>
      </c>
      <c r="BAU5" s="504">
        <f>'Summary Sheet'!BAU4</f>
        <v>0</v>
      </c>
      <c r="BAV5" s="504">
        <f>'Summary Sheet'!BAV4</f>
        <v>0</v>
      </c>
      <c r="BAW5" s="504">
        <f>'Summary Sheet'!BAW4</f>
        <v>0</v>
      </c>
      <c r="BAX5" s="504">
        <f>'Summary Sheet'!BAX4</f>
        <v>0</v>
      </c>
      <c r="BAY5" s="504">
        <f>'Summary Sheet'!BAY4</f>
        <v>0</v>
      </c>
      <c r="BAZ5" s="504">
        <f>'Summary Sheet'!BAZ4</f>
        <v>0</v>
      </c>
      <c r="BBA5" s="504">
        <f>'Summary Sheet'!BBA4</f>
        <v>0</v>
      </c>
      <c r="BBB5" s="504">
        <f>'Summary Sheet'!BBB4</f>
        <v>0</v>
      </c>
      <c r="BBC5" s="504">
        <f>'Summary Sheet'!BBC4</f>
        <v>0</v>
      </c>
      <c r="BBD5" s="504">
        <f>'Summary Sheet'!BBD4</f>
        <v>0</v>
      </c>
      <c r="BBE5" s="504">
        <f>'Summary Sheet'!BBE4</f>
        <v>0</v>
      </c>
      <c r="BBF5" s="504">
        <f>'Summary Sheet'!BBF4</f>
        <v>0</v>
      </c>
      <c r="BBG5" s="504">
        <f>'Summary Sheet'!BBG4</f>
        <v>0</v>
      </c>
      <c r="BBH5" s="504">
        <f>'Summary Sheet'!BBH4</f>
        <v>0</v>
      </c>
      <c r="BBI5" s="504">
        <f>'Summary Sheet'!BBI4</f>
        <v>0</v>
      </c>
      <c r="BBJ5" s="504">
        <f>'Summary Sheet'!BBJ4</f>
        <v>0</v>
      </c>
      <c r="BBK5" s="504">
        <f>'Summary Sheet'!BBK4</f>
        <v>0</v>
      </c>
      <c r="BBL5" s="504">
        <f>'Summary Sheet'!BBL4</f>
        <v>0</v>
      </c>
      <c r="BBM5" s="504">
        <f>'Summary Sheet'!BBM4</f>
        <v>0</v>
      </c>
      <c r="BBN5" s="504">
        <f>'Summary Sheet'!BBN4</f>
        <v>0</v>
      </c>
      <c r="BBO5" s="504">
        <f>'Summary Sheet'!BBO4</f>
        <v>0</v>
      </c>
      <c r="BBP5" s="504">
        <f>'Summary Sheet'!BBP4</f>
        <v>0</v>
      </c>
      <c r="BBQ5" s="504">
        <f>'Summary Sheet'!BBQ4</f>
        <v>0</v>
      </c>
      <c r="BBR5" s="504">
        <f>'Summary Sheet'!BBR4</f>
        <v>0</v>
      </c>
      <c r="BBS5" s="504">
        <f>'Summary Sheet'!BBS4</f>
        <v>0</v>
      </c>
      <c r="BBT5" s="504">
        <f>'Summary Sheet'!BBT4</f>
        <v>0</v>
      </c>
      <c r="BBU5" s="504">
        <f>'Summary Sheet'!BBU4</f>
        <v>0</v>
      </c>
      <c r="BBV5" s="504">
        <f>'Summary Sheet'!BBV4</f>
        <v>0</v>
      </c>
      <c r="BBW5" s="504">
        <f>'Summary Sheet'!BBW4</f>
        <v>0</v>
      </c>
      <c r="BBX5" s="504">
        <f>'Summary Sheet'!BBX4</f>
        <v>0</v>
      </c>
      <c r="BBY5" s="504">
        <f>'Summary Sheet'!BBY4</f>
        <v>0</v>
      </c>
      <c r="BBZ5" s="504">
        <f>'Summary Sheet'!BBZ4</f>
        <v>0</v>
      </c>
      <c r="BCA5" s="504">
        <f>'Summary Sheet'!BCA4</f>
        <v>0</v>
      </c>
      <c r="BCB5" s="504">
        <f>'Summary Sheet'!BCB4</f>
        <v>0</v>
      </c>
      <c r="BCC5" s="504">
        <f>'Summary Sheet'!BCC4</f>
        <v>0</v>
      </c>
      <c r="BCD5" s="504">
        <f>'Summary Sheet'!BCD4</f>
        <v>0</v>
      </c>
      <c r="BCE5" s="504">
        <f>'Summary Sheet'!BCE4</f>
        <v>0</v>
      </c>
      <c r="BCF5" s="504">
        <f>'Summary Sheet'!BCF4</f>
        <v>0</v>
      </c>
      <c r="BCG5" s="504">
        <f>'Summary Sheet'!BCG4</f>
        <v>0</v>
      </c>
      <c r="BCH5" s="504">
        <f>'Summary Sheet'!BCH4</f>
        <v>0</v>
      </c>
      <c r="BCI5" s="504">
        <f>'Summary Sheet'!BCI4</f>
        <v>0</v>
      </c>
      <c r="BCJ5" s="504">
        <f>'Summary Sheet'!BCJ4</f>
        <v>0</v>
      </c>
      <c r="BCK5" s="504">
        <f>'Summary Sheet'!BCK4</f>
        <v>0</v>
      </c>
      <c r="BCL5" s="504">
        <f>'Summary Sheet'!BCL4</f>
        <v>0</v>
      </c>
      <c r="BCM5" s="504">
        <f>'Summary Sheet'!BCM4</f>
        <v>0</v>
      </c>
      <c r="BCN5" s="504">
        <f>'Summary Sheet'!BCN4</f>
        <v>0</v>
      </c>
      <c r="BCO5" s="504">
        <f>'Summary Sheet'!BCO4</f>
        <v>0</v>
      </c>
      <c r="BCP5" s="504">
        <f>'Summary Sheet'!BCP4</f>
        <v>0</v>
      </c>
      <c r="BCQ5" s="504">
        <f>'Summary Sheet'!BCQ4</f>
        <v>0</v>
      </c>
      <c r="BCR5" s="504">
        <f>'Summary Sheet'!BCR4</f>
        <v>0</v>
      </c>
      <c r="BCS5" s="504">
        <f>'Summary Sheet'!BCS4</f>
        <v>0</v>
      </c>
      <c r="BCT5" s="504">
        <f>'Summary Sheet'!BCT4</f>
        <v>0</v>
      </c>
      <c r="BCU5" s="504">
        <f>'Summary Sheet'!BCU4</f>
        <v>0</v>
      </c>
      <c r="BCV5" s="504">
        <f>'Summary Sheet'!BCV4</f>
        <v>0</v>
      </c>
      <c r="BCW5" s="504">
        <f>'Summary Sheet'!BCW4</f>
        <v>0</v>
      </c>
      <c r="BCX5" s="504">
        <f>'Summary Sheet'!BCX4</f>
        <v>0</v>
      </c>
      <c r="BCY5" s="504">
        <f>'Summary Sheet'!BCY4</f>
        <v>0</v>
      </c>
      <c r="BCZ5" s="504">
        <f>'Summary Sheet'!BCZ4</f>
        <v>0</v>
      </c>
      <c r="BDA5" s="504">
        <f>'Summary Sheet'!BDA4</f>
        <v>0</v>
      </c>
      <c r="BDB5" s="504">
        <f>'Summary Sheet'!BDB4</f>
        <v>0</v>
      </c>
      <c r="BDC5" s="504">
        <f>'Summary Sheet'!BDC4</f>
        <v>0</v>
      </c>
      <c r="BDD5" s="504">
        <f>'Summary Sheet'!BDD4</f>
        <v>0</v>
      </c>
      <c r="BDE5" s="504">
        <f>'Summary Sheet'!BDE4</f>
        <v>0</v>
      </c>
      <c r="BDF5" s="504">
        <f>'Summary Sheet'!BDF4</f>
        <v>0</v>
      </c>
      <c r="BDG5" s="504">
        <f>'Summary Sheet'!BDG4</f>
        <v>0</v>
      </c>
      <c r="BDH5" s="504">
        <f>'Summary Sheet'!BDH4</f>
        <v>0</v>
      </c>
      <c r="BDI5" s="504">
        <f>'Summary Sheet'!BDI4</f>
        <v>0</v>
      </c>
      <c r="BDJ5" s="504">
        <f>'Summary Sheet'!BDJ4</f>
        <v>0</v>
      </c>
      <c r="BDK5" s="504">
        <f>'Summary Sheet'!BDK4</f>
        <v>0</v>
      </c>
      <c r="BDL5" s="504">
        <f>'Summary Sheet'!BDL4</f>
        <v>0</v>
      </c>
      <c r="BDM5" s="504">
        <f>'Summary Sheet'!BDM4</f>
        <v>0</v>
      </c>
      <c r="BDN5" s="504">
        <f>'Summary Sheet'!BDN4</f>
        <v>0</v>
      </c>
      <c r="BDO5" s="504">
        <f>'Summary Sheet'!BDO4</f>
        <v>0</v>
      </c>
      <c r="BDP5" s="504">
        <f>'Summary Sheet'!BDP4</f>
        <v>0</v>
      </c>
      <c r="BDQ5" s="504">
        <f>'Summary Sheet'!BDQ4</f>
        <v>0</v>
      </c>
      <c r="BDR5" s="504">
        <f>'Summary Sheet'!BDR4</f>
        <v>0</v>
      </c>
      <c r="BDS5" s="504">
        <f>'Summary Sheet'!BDS4</f>
        <v>0</v>
      </c>
      <c r="BDT5" s="504">
        <f>'Summary Sheet'!BDT4</f>
        <v>0</v>
      </c>
      <c r="BDU5" s="504">
        <f>'Summary Sheet'!BDU4</f>
        <v>0</v>
      </c>
      <c r="BDV5" s="504">
        <f>'Summary Sheet'!BDV4</f>
        <v>0</v>
      </c>
      <c r="BDW5" s="504">
        <f>'Summary Sheet'!BDW4</f>
        <v>0</v>
      </c>
      <c r="BDX5" s="504">
        <f>'Summary Sheet'!BDX4</f>
        <v>0</v>
      </c>
      <c r="BDY5" s="504">
        <f>'Summary Sheet'!BDY4</f>
        <v>0</v>
      </c>
      <c r="BDZ5" s="504">
        <f>'Summary Sheet'!BDZ4</f>
        <v>0</v>
      </c>
      <c r="BEA5" s="504">
        <f>'Summary Sheet'!BEA4</f>
        <v>0</v>
      </c>
      <c r="BEB5" s="504">
        <f>'Summary Sheet'!BEB4</f>
        <v>0</v>
      </c>
      <c r="BEC5" s="504">
        <f>'Summary Sheet'!BEC4</f>
        <v>0</v>
      </c>
      <c r="BED5" s="504">
        <f>'Summary Sheet'!BED4</f>
        <v>0</v>
      </c>
      <c r="BEE5" s="504">
        <f>'Summary Sheet'!BEE4</f>
        <v>0</v>
      </c>
      <c r="BEF5" s="504">
        <f>'Summary Sheet'!BEF4</f>
        <v>0</v>
      </c>
      <c r="BEG5" s="504">
        <f>'Summary Sheet'!BEG4</f>
        <v>0</v>
      </c>
      <c r="BEH5" s="504">
        <f>'Summary Sheet'!BEH4</f>
        <v>0</v>
      </c>
      <c r="BEI5" s="504">
        <f>'Summary Sheet'!BEI4</f>
        <v>0</v>
      </c>
      <c r="BEJ5" s="504">
        <f>'Summary Sheet'!BEJ4</f>
        <v>0</v>
      </c>
      <c r="BEK5" s="504">
        <f>'Summary Sheet'!BEK4</f>
        <v>0</v>
      </c>
      <c r="BEL5" s="504">
        <f>'Summary Sheet'!BEL4</f>
        <v>0</v>
      </c>
      <c r="BEM5" s="504">
        <f>'Summary Sheet'!BEM4</f>
        <v>0</v>
      </c>
      <c r="BEN5" s="504">
        <f>'Summary Sheet'!BEN4</f>
        <v>0</v>
      </c>
      <c r="BEO5" s="504">
        <f>'Summary Sheet'!BEO4</f>
        <v>0</v>
      </c>
      <c r="BEP5" s="504">
        <f>'Summary Sheet'!BEP4</f>
        <v>0</v>
      </c>
      <c r="BEQ5" s="504">
        <f>'Summary Sheet'!BEQ4</f>
        <v>0</v>
      </c>
      <c r="BER5" s="504">
        <f>'Summary Sheet'!BER4</f>
        <v>0</v>
      </c>
      <c r="BES5" s="504">
        <f>'Summary Sheet'!BES4</f>
        <v>0</v>
      </c>
      <c r="BET5" s="504">
        <f>'Summary Sheet'!BET4</f>
        <v>0</v>
      </c>
      <c r="BEU5" s="504">
        <f>'Summary Sheet'!BEU4</f>
        <v>0</v>
      </c>
      <c r="BEV5" s="504">
        <f>'Summary Sheet'!BEV4</f>
        <v>0</v>
      </c>
      <c r="BEW5" s="504">
        <f>'Summary Sheet'!BEW4</f>
        <v>0</v>
      </c>
      <c r="BEX5" s="504">
        <f>'Summary Sheet'!BEX4</f>
        <v>0</v>
      </c>
      <c r="BEY5" s="504">
        <f>'Summary Sheet'!BEY4</f>
        <v>0</v>
      </c>
      <c r="BEZ5" s="504">
        <f>'Summary Sheet'!BEZ4</f>
        <v>0</v>
      </c>
      <c r="BFA5" s="504">
        <f>'Summary Sheet'!BFA4</f>
        <v>0</v>
      </c>
      <c r="BFB5" s="504">
        <f>'Summary Sheet'!BFB4</f>
        <v>0</v>
      </c>
      <c r="BFC5" s="504">
        <f>'Summary Sheet'!BFC4</f>
        <v>0</v>
      </c>
      <c r="BFD5" s="504">
        <f>'Summary Sheet'!BFD4</f>
        <v>0</v>
      </c>
      <c r="BFE5" s="504">
        <f>'Summary Sheet'!BFE4</f>
        <v>0</v>
      </c>
      <c r="BFF5" s="504">
        <f>'Summary Sheet'!BFF4</f>
        <v>0</v>
      </c>
      <c r="BFG5" s="504">
        <f>'Summary Sheet'!BFG4</f>
        <v>0</v>
      </c>
      <c r="BFH5" s="504">
        <f>'Summary Sheet'!BFH4</f>
        <v>0</v>
      </c>
      <c r="BFI5" s="504">
        <f>'Summary Sheet'!BFI4</f>
        <v>0</v>
      </c>
      <c r="BFJ5" s="504">
        <f>'Summary Sheet'!BFJ4</f>
        <v>0</v>
      </c>
      <c r="BFK5" s="504">
        <f>'Summary Sheet'!BFK4</f>
        <v>0</v>
      </c>
      <c r="BFL5" s="504">
        <f>'Summary Sheet'!BFL4</f>
        <v>0</v>
      </c>
      <c r="BFM5" s="504">
        <f>'Summary Sheet'!BFM4</f>
        <v>0</v>
      </c>
      <c r="BFN5" s="504">
        <f>'Summary Sheet'!BFN4</f>
        <v>0</v>
      </c>
      <c r="BFO5" s="504">
        <f>'Summary Sheet'!BFO4</f>
        <v>0</v>
      </c>
      <c r="BFP5" s="504">
        <f>'Summary Sheet'!BFP4</f>
        <v>0</v>
      </c>
      <c r="BFQ5" s="504">
        <f>'Summary Sheet'!BFQ4</f>
        <v>0</v>
      </c>
      <c r="BFR5" s="504">
        <f>'Summary Sheet'!BFR4</f>
        <v>0</v>
      </c>
      <c r="BFS5" s="504">
        <f>'Summary Sheet'!BFS4</f>
        <v>0</v>
      </c>
      <c r="BFT5" s="504">
        <f>'Summary Sheet'!BFT4</f>
        <v>0</v>
      </c>
      <c r="BFU5" s="504">
        <f>'Summary Sheet'!BFU4</f>
        <v>0</v>
      </c>
      <c r="BFV5" s="504">
        <f>'Summary Sheet'!BFV4</f>
        <v>0</v>
      </c>
      <c r="BFW5" s="504">
        <f>'Summary Sheet'!BFW4</f>
        <v>0</v>
      </c>
      <c r="BFX5" s="504">
        <f>'Summary Sheet'!BFX4</f>
        <v>0</v>
      </c>
      <c r="BFY5" s="504">
        <f>'Summary Sheet'!BFY4</f>
        <v>0</v>
      </c>
      <c r="BFZ5" s="504">
        <f>'Summary Sheet'!BFZ4</f>
        <v>0</v>
      </c>
      <c r="BGA5" s="504">
        <f>'Summary Sheet'!BGA4</f>
        <v>0</v>
      </c>
      <c r="BGB5" s="504">
        <f>'Summary Sheet'!BGB4</f>
        <v>0</v>
      </c>
      <c r="BGC5" s="504">
        <f>'Summary Sheet'!BGC4</f>
        <v>0</v>
      </c>
      <c r="BGD5" s="504">
        <f>'Summary Sheet'!BGD4</f>
        <v>0</v>
      </c>
      <c r="BGE5" s="504">
        <f>'Summary Sheet'!BGE4</f>
        <v>0</v>
      </c>
      <c r="BGF5" s="504">
        <f>'Summary Sheet'!BGF4</f>
        <v>0</v>
      </c>
      <c r="BGG5" s="504">
        <f>'Summary Sheet'!BGG4</f>
        <v>0</v>
      </c>
      <c r="BGH5" s="504">
        <f>'Summary Sheet'!BGH4</f>
        <v>0</v>
      </c>
      <c r="BGI5" s="504">
        <f>'Summary Sheet'!BGI4</f>
        <v>0</v>
      </c>
      <c r="BGJ5" s="504">
        <f>'Summary Sheet'!BGJ4</f>
        <v>0</v>
      </c>
      <c r="BGK5" s="504">
        <f>'Summary Sheet'!BGK4</f>
        <v>0</v>
      </c>
      <c r="BGL5" s="504">
        <f>'Summary Sheet'!BGL4</f>
        <v>0</v>
      </c>
      <c r="BGM5" s="504">
        <f>'Summary Sheet'!BGM4</f>
        <v>0</v>
      </c>
      <c r="BGN5" s="504">
        <f>'Summary Sheet'!BGN4</f>
        <v>0</v>
      </c>
      <c r="BGO5" s="504">
        <f>'Summary Sheet'!BGO4</f>
        <v>0</v>
      </c>
      <c r="BGP5" s="504">
        <f>'Summary Sheet'!BGP4</f>
        <v>0</v>
      </c>
      <c r="BGQ5" s="504">
        <f>'Summary Sheet'!BGQ4</f>
        <v>0</v>
      </c>
      <c r="BGR5" s="504">
        <f>'Summary Sheet'!BGR4</f>
        <v>0</v>
      </c>
      <c r="BGS5" s="504">
        <f>'Summary Sheet'!BGS4</f>
        <v>0</v>
      </c>
      <c r="BGT5" s="504">
        <f>'Summary Sheet'!BGT4</f>
        <v>0</v>
      </c>
      <c r="BGU5" s="504">
        <f>'Summary Sheet'!BGU4</f>
        <v>0</v>
      </c>
      <c r="BGV5" s="504">
        <f>'Summary Sheet'!BGV4</f>
        <v>0</v>
      </c>
      <c r="BGW5" s="504">
        <f>'Summary Sheet'!BGW4</f>
        <v>0</v>
      </c>
      <c r="BGX5" s="504">
        <f>'Summary Sheet'!BGX4</f>
        <v>0</v>
      </c>
      <c r="BGY5" s="504">
        <f>'Summary Sheet'!BGY4</f>
        <v>0</v>
      </c>
      <c r="BGZ5" s="504">
        <f>'Summary Sheet'!BGZ4</f>
        <v>0</v>
      </c>
      <c r="BHA5" s="504">
        <f>'Summary Sheet'!BHA4</f>
        <v>0</v>
      </c>
      <c r="BHB5" s="504">
        <f>'Summary Sheet'!BHB4</f>
        <v>0</v>
      </c>
      <c r="BHC5" s="504">
        <f>'Summary Sheet'!BHC4</f>
        <v>0</v>
      </c>
      <c r="BHD5" s="504">
        <f>'Summary Sheet'!BHD4</f>
        <v>0</v>
      </c>
      <c r="BHE5" s="504">
        <f>'Summary Sheet'!BHE4</f>
        <v>0</v>
      </c>
      <c r="BHF5" s="504">
        <f>'Summary Sheet'!BHF4</f>
        <v>0</v>
      </c>
      <c r="BHG5" s="504">
        <f>'Summary Sheet'!BHG4</f>
        <v>0</v>
      </c>
      <c r="BHH5" s="504">
        <f>'Summary Sheet'!BHH4</f>
        <v>0</v>
      </c>
      <c r="BHI5" s="504">
        <f>'Summary Sheet'!BHI4</f>
        <v>0</v>
      </c>
      <c r="BHJ5" s="504">
        <f>'Summary Sheet'!BHJ4</f>
        <v>0</v>
      </c>
      <c r="BHK5" s="504">
        <f>'Summary Sheet'!BHK4</f>
        <v>0</v>
      </c>
      <c r="BHL5" s="504">
        <f>'Summary Sheet'!BHL4</f>
        <v>0</v>
      </c>
      <c r="BHM5" s="504">
        <f>'Summary Sheet'!BHM4</f>
        <v>0</v>
      </c>
      <c r="BHN5" s="504">
        <f>'Summary Sheet'!BHN4</f>
        <v>0</v>
      </c>
      <c r="BHO5" s="504">
        <f>'Summary Sheet'!BHO4</f>
        <v>0</v>
      </c>
      <c r="BHP5" s="504">
        <f>'Summary Sheet'!BHP4</f>
        <v>0</v>
      </c>
      <c r="BHQ5" s="504">
        <f>'Summary Sheet'!BHQ4</f>
        <v>0</v>
      </c>
      <c r="BHR5" s="504">
        <f>'Summary Sheet'!BHR4</f>
        <v>0</v>
      </c>
      <c r="BHS5" s="504">
        <f>'Summary Sheet'!BHS4</f>
        <v>0</v>
      </c>
      <c r="BHT5" s="504">
        <f>'Summary Sheet'!BHT4</f>
        <v>0</v>
      </c>
      <c r="BHU5" s="504">
        <f>'Summary Sheet'!BHU4</f>
        <v>0</v>
      </c>
      <c r="BHV5" s="504">
        <f>'Summary Sheet'!BHV4</f>
        <v>0</v>
      </c>
      <c r="BHW5" s="504">
        <f>'Summary Sheet'!BHW4</f>
        <v>0</v>
      </c>
      <c r="BHX5" s="504">
        <f>'Summary Sheet'!BHX4</f>
        <v>0</v>
      </c>
      <c r="BHY5" s="504">
        <f>'Summary Sheet'!BHY4</f>
        <v>0</v>
      </c>
      <c r="BHZ5" s="504">
        <f>'Summary Sheet'!BHZ4</f>
        <v>0</v>
      </c>
      <c r="BIA5" s="504">
        <f>'Summary Sheet'!BIA4</f>
        <v>0</v>
      </c>
      <c r="BIB5" s="504">
        <f>'Summary Sheet'!BIB4</f>
        <v>0</v>
      </c>
      <c r="BIC5" s="504">
        <f>'Summary Sheet'!BIC4</f>
        <v>0</v>
      </c>
      <c r="BID5" s="504">
        <f>'Summary Sheet'!BID4</f>
        <v>0</v>
      </c>
      <c r="BIE5" s="504">
        <f>'Summary Sheet'!BIE4</f>
        <v>0</v>
      </c>
      <c r="BIF5" s="504">
        <f>'Summary Sheet'!BIF4</f>
        <v>0</v>
      </c>
      <c r="BIG5" s="504">
        <f>'Summary Sheet'!BIG4</f>
        <v>0</v>
      </c>
      <c r="BIH5" s="504">
        <f>'Summary Sheet'!BIH4</f>
        <v>0</v>
      </c>
      <c r="BII5" s="504">
        <f>'Summary Sheet'!BII4</f>
        <v>0</v>
      </c>
      <c r="BIJ5" s="504">
        <f>'Summary Sheet'!BIJ4</f>
        <v>0</v>
      </c>
      <c r="BIK5" s="504">
        <f>'Summary Sheet'!BIK4</f>
        <v>0</v>
      </c>
      <c r="BIL5" s="504">
        <f>'Summary Sheet'!BIL4</f>
        <v>0</v>
      </c>
      <c r="BIM5" s="504">
        <f>'Summary Sheet'!BIM4</f>
        <v>0</v>
      </c>
      <c r="BIN5" s="504">
        <f>'Summary Sheet'!BIN4</f>
        <v>0</v>
      </c>
      <c r="BIO5" s="504">
        <f>'Summary Sheet'!BIO4</f>
        <v>0</v>
      </c>
      <c r="BIP5" s="504">
        <f>'Summary Sheet'!BIP4</f>
        <v>0</v>
      </c>
      <c r="BIQ5" s="504">
        <f>'Summary Sheet'!BIQ4</f>
        <v>0</v>
      </c>
      <c r="BIR5" s="504">
        <f>'Summary Sheet'!BIR4</f>
        <v>0</v>
      </c>
      <c r="BIS5" s="504">
        <f>'Summary Sheet'!BIS4</f>
        <v>0</v>
      </c>
      <c r="BIT5" s="504">
        <f>'Summary Sheet'!BIT4</f>
        <v>0</v>
      </c>
      <c r="BIU5" s="504">
        <f>'Summary Sheet'!BIU4</f>
        <v>0</v>
      </c>
      <c r="BIV5" s="504">
        <f>'Summary Sheet'!BIV4</f>
        <v>0</v>
      </c>
      <c r="BIW5" s="504">
        <f>'Summary Sheet'!BIW4</f>
        <v>0</v>
      </c>
      <c r="BIX5" s="504">
        <f>'Summary Sheet'!BIX4</f>
        <v>0</v>
      </c>
      <c r="BIY5" s="504">
        <f>'Summary Sheet'!BIY4</f>
        <v>0</v>
      </c>
      <c r="BIZ5" s="504">
        <f>'Summary Sheet'!BIZ4</f>
        <v>0</v>
      </c>
      <c r="BJA5" s="504">
        <f>'Summary Sheet'!BJA4</f>
        <v>0</v>
      </c>
      <c r="BJB5" s="504">
        <f>'Summary Sheet'!BJB4</f>
        <v>0</v>
      </c>
      <c r="BJC5" s="504">
        <f>'Summary Sheet'!BJC4</f>
        <v>0</v>
      </c>
      <c r="BJD5" s="504">
        <f>'Summary Sheet'!BJD4</f>
        <v>0</v>
      </c>
      <c r="BJE5" s="504">
        <f>'Summary Sheet'!BJE4</f>
        <v>0</v>
      </c>
      <c r="BJF5" s="504">
        <f>'Summary Sheet'!BJF4</f>
        <v>0</v>
      </c>
      <c r="BJG5" s="504">
        <f>'Summary Sheet'!BJG4</f>
        <v>0</v>
      </c>
      <c r="BJH5" s="504">
        <f>'Summary Sheet'!BJH4</f>
        <v>0</v>
      </c>
      <c r="BJI5" s="504">
        <f>'Summary Sheet'!BJI4</f>
        <v>0</v>
      </c>
      <c r="BJJ5" s="504">
        <f>'Summary Sheet'!BJJ4</f>
        <v>0</v>
      </c>
      <c r="BJK5" s="504">
        <f>'Summary Sheet'!BJK4</f>
        <v>0</v>
      </c>
      <c r="BJL5" s="504">
        <f>'Summary Sheet'!BJL4</f>
        <v>0</v>
      </c>
      <c r="BJM5" s="504">
        <f>'Summary Sheet'!BJM4</f>
        <v>0</v>
      </c>
      <c r="BJN5" s="504">
        <f>'Summary Sheet'!BJN4</f>
        <v>0</v>
      </c>
      <c r="BJO5" s="504">
        <f>'Summary Sheet'!BJO4</f>
        <v>0</v>
      </c>
      <c r="BJP5" s="504">
        <f>'Summary Sheet'!BJP4</f>
        <v>0</v>
      </c>
      <c r="BJQ5" s="504">
        <f>'Summary Sheet'!BJQ4</f>
        <v>0</v>
      </c>
      <c r="BJR5" s="504">
        <f>'Summary Sheet'!BJR4</f>
        <v>0</v>
      </c>
      <c r="BJS5" s="504">
        <f>'Summary Sheet'!BJS4</f>
        <v>0</v>
      </c>
      <c r="BJT5" s="504">
        <f>'Summary Sheet'!BJT4</f>
        <v>0</v>
      </c>
      <c r="BJU5" s="504">
        <f>'Summary Sheet'!BJU4</f>
        <v>0</v>
      </c>
      <c r="BJV5" s="504">
        <f>'Summary Sheet'!BJV4</f>
        <v>0</v>
      </c>
      <c r="BJW5" s="504">
        <f>'Summary Sheet'!BJW4</f>
        <v>0</v>
      </c>
      <c r="BJX5" s="504">
        <f>'Summary Sheet'!BJX4</f>
        <v>0</v>
      </c>
      <c r="BJY5" s="504">
        <f>'Summary Sheet'!BJY4</f>
        <v>0</v>
      </c>
      <c r="BJZ5" s="504">
        <f>'Summary Sheet'!BJZ4</f>
        <v>0</v>
      </c>
      <c r="BKA5" s="504">
        <f>'Summary Sheet'!BKA4</f>
        <v>0</v>
      </c>
      <c r="BKB5" s="504">
        <f>'Summary Sheet'!BKB4</f>
        <v>0</v>
      </c>
      <c r="BKC5" s="504">
        <f>'Summary Sheet'!BKC4</f>
        <v>0</v>
      </c>
      <c r="BKD5" s="504">
        <f>'Summary Sheet'!BKD4</f>
        <v>0</v>
      </c>
      <c r="BKE5" s="504">
        <f>'Summary Sheet'!BKE4</f>
        <v>0</v>
      </c>
      <c r="BKF5" s="504">
        <f>'Summary Sheet'!BKF4</f>
        <v>0</v>
      </c>
      <c r="BKG5" s="504">
        <f>'Summary Sheet'!BKG4</f>
        <v>0</v>
      </c>
      <c r="BKH5" s="504">
        <f>'Summary Sheet'!BKH4</f>
        <v>0</v>
      </c>
      <c r="BKI5" s="504">
        <f>'Summary Sheet'!BKI4</f>
        <v>0</v>
      </c>
      <c r="BKJ5" s="504">
        <f>'Summary Sheet'!BKJ4</f>
        <v>0</v>
      </c>
      <c r="BKK5" s="504">
        <f>'Summary Sheet'!BKK4</f>
        <v>0</v>
      </c>
      <c r="BKL5" s="504">
        <f>'Summary Sheet'!BKL4</f>
        <v>0</v>
      </c>
      <c r="BKM5" s="504">
        <f>'Summary Sheet'!BKM4</f>
        <v>0</v>
      </c>
      <c r="BKN5" s="504">
        <f>'Summary Sheet'!BKN4</f>
        <v>0</v>
      </c>
      <c r="BKO5" s="504">
        <f>'Summary Sheet'!BKO4</f>
        <v>0</v>
      </c>
      <c r="BKP5" s="504">
        <f>'Summary Sheet'!BKP4</f>
        <v>0</v>
      </c>
      <c r="BKQ5" s="504">
        <f>'Summary Sheet'!BKQ4</f>
        <v>0</v>
      </c>
      <c r="BKR5" s="504">
        <f>'Summary Sheet'!BKR4</f>
        <v>0</v>
      </c>
      <c r="BKS5" s="504">
        <f>'Summary Sheet'!BKS4</f>
        <v>0</v>
      </c>
      <c r="BKT5" s="504">
        <f>'Summary Sheet'!BKT4</f>
        <v>0</v>
      </c>
      <c r="BKU5" s="504">
        <f>'Summary Sheet'!BKU4</f>
        <v>0</v>
      </c>
      <c r="BKV5" s="504">
        <f>'Summary Sheet'!BKV4</f>
        <v>0</v>
      </c>
      <c r="BKW5" s="504">
        <f>'Summary Sheet'!BKW4</f>
        <v>0</v>
      </c>
      <c r="BKX5" s="504">
        <f>'Summary Sheet'!BKX4</f>
        <v>0</v>
      </c>
      <c r="BKY5" s="504">
        <f>'Summary Sheet'!BKY4</f>
        <v>0</v>
      </c>
      <c r="BKZ5" s="504">
        <f>'Summary Sheet'!BKZ4</f>
        <v>0</v>
      </c>
      <c r="BLA5" s="504">
        <f>'Summary Sheet'!BLA4</f>
        <v>0</v>
      </c>
      <c r="BLB5" s="504">
        <f>'Summary Sheet'!BLB4</f>
        <v>0</v>
      </c>
      <c r="BLC5" s="504">
        <f>'Summary Sheet'!BLC4</f>
        <v>0</v>
      </c>
      <c r="BLD5" s="504">
        <f>'Summary Sheet'!BLD4</f>
        <v>0</v>
      </c>
      <c r="BLE5" s="504">
        <f>'Summary Sheet'!BLE4</f>
        <v>0</v>
      </c>
      <c r="BLF5" s="504">
        <f>'Summary Sheet'!BLF4</f>
        <v>0</v>
      </c>
      <c r="BLG5" s="504">
        <f>'Summary Sheet'!BLG4</f>
        <v>0</v>
      </c>
      <c r="BLH5" s="504">
        <f>'Summary Sheet'!BLH4</f>
        <v>0</v>
      </c>
      <c r="BLI5" s="504">
        <f>'Summary Sheet'!BLI4</f>
        <v>0</v>
      </c>
      <c r="BLJ5" s="504">
        <f>'Summary Sheet'!BLJ4</f>
        <v>0</v>
      </c>
      <c r="BLK5" s="504">
        <f>'Summary Sheet'!BLK4</f>
        <v>0</v>
      </c>
      <c r="BLL5" s="504">
        <f>'Summary Sheet'!BLL4</f>
        <v>0</v>
      </c>
      <c r="BLM5" s="504">
        <f>'Summary Sheet'!BLM4</f>
        <v>0</v>
      </c>
      <c r="BLN5" s="504">
        <f>'Summary Sheet'!BLN4</f>
        <v>0</v>
      </c>
      <c r="BLO5" s="504">
        <f>'Summary Sheet'!BLO4</f>
        <v>0</v>
      </c>
      <c r="BLP5" s="504">
        <f>'Summary Sheet'!BLP4</f>
        <v>0</v>
      </c>
      <c r="BLQ5" s="504">
        <f>'Summary Sheet'!BLQ4</f>
        <v>0</v>
      </c>
      <c r="BLR5" s="504">
        <f>'Summary Sheet'!BLR4</f>
        <v>0</v>
      </c>
      <c r="BLS5" s="504">
        <f>'Summary Sheet'!BLS4</f>
        <v>0</v>
      </c>
      <c r="BLT5" s="504">
        <f>'Summary Sheet'!BLT4</f>
        <v>0</v>
      </c>
      <c r="BLU5" s="504">
        <f>'Summary Sheet'!BLU4</f>
        <v>0</v>
      </c>
      <c r="BLV5" s="504">
        <f>'Summary Sheet'!BLV4</f>
        <v>0</v>
      </c>
      <c r="BLW5" s="504">
        <f>'Summary Sheet'!BLW4</f>
        <v>0</v>
      </c>
      <c r="BLX5" s="504">
        <f>'Summary Sheet'!BLX4</f>
        <v>0</v>
      </c>
      <c r="BLY5" s="504">
        <f>'Summary Sheet'!BLY4</f>
        <v>0</v>
      </c>
      <c r="BLZ5" s="504">
        <f>'Summary Sheet'!BLZ4</f>
        <v>0</v>
      </c>
      <c r="BMA5" s="504">
        <f>'Summary Sheet'!BMA4</f>
        <v>0</v>
      </c>
      <c r="BMB5" s="504">
        <f>'Summary Sheet'!BMB4</f>
        <v>0</v>
      </c>
      <c r="BMC5" s="504">
        <f>'Summary Sheet'!BMC4</f>
        <v>0</v>
      </c>
      <c r="BMD5" s="504">
        <f>'Summary Sheet'!BMD4</f>
        <v>0</v>
      </c>
      <c r="BME5" s="504">
        <f>'Summary Sheet'!BME4</f>
        <v>0</v>
      </c>
      <c r="BMF5" s="504">
        <f>'Summary Sheet'!BMF4</f>
        <v>0</v>
      </c>
      <c r="BMG5" s="504">
        <f>'Summary Sheet'!BMG4</f>
        <v>0</v>
      </c>
      <c r="BMH5" s="504">
        <f>'Summary Sheet'!BMH4</f>
        <v>0</v>
      </c>
      <c r="BMI5" s="504">
        <f>'Summary Sheet'!BMI4</f>
        <v>0</v>
      </c>
      <c r="BMJ5" s="504">
        <f>'Summary Sheet'!BMJ4</f>
        <v>0</v>
      </c>
      <c r="BMK5" s="504">
        <f>'Summary Sheet'!BMK4</f>
        <v>0</v>
      </c>
      <c r="BML5" s="504">
        <f>'Summary Sheet'!BML4</f>
        <v>0</v>
      </c>
      <c r="BMM5" s="504">
        <f>'Summary Sheet'!BMM4</f>
        <v>0</v>
      </c>
      <c r="BMN5" s="504">
        <f>'Summary Sheet'!BMN4</f>
        <v>0</v>
      </c>
      <c r="BMO5" s="504">
        <f>'Summary Sheet'!BMO4</f>
        <v>0</v>
      </c>
      <c r="BMP5" s="504">
        <f>'Summary Sheet'!BMP4</f>
        <v>0</v>
      </c>
      <c r="BMQ5" s="504">
        <f>'Summary Sheet'!BMQ4</f>
        <v>0</v>
      </c>
      <c r="BMR5" s="504">
        <f>'Summary Sheet'!BMR4</f>
        <v>0</v>
      </c>
      <c r="BMS5" s="504">
        <f>'Summary Sheet'!BMS4</f>
        <v>0</v>
      </c>
      <c r="BMT5" s="504">
        <f>'Summary Sheet'!BMT4</f>
        <v>0</v>
      </c>
      <c r="BMU5" s="504">
        <f>'Summary Sheet'!BMU4</f>
        <v>0</v>
      </c>
      <c r="BMV5" s="504">
        <f>'Summary Sheet'!BMV4</f>
        <v>0</v>
      </c>
      <c r="BMW5" s="504">
        <f>'Summary Sheet'!BMW4</f>
        <v>0</v>
      </c>
      <c r="BMX5" s="504">
        <f>'Summary Sheet'!BMX4</f>
        <v>0</v>
      </c>
      <c r="BMY5" s="504">
        <f>'Summary Sheet'!BMY4</f>
        <v>0</v>
      </c>
      <c r="BMZ5" s="504">
        <f>'Summary Sheet'!BMZ4</f>
        <v>0</v>
      </c>
      <c r="BNA5" s="504">
        <f>'Summary Sheet'!BNA4</f>
        <v>0</v>
      </c>
      <c r="BNB5" s="504">
        <f>'Summary Sheet'!BNB4</f>
        <v>0</v>
      </c>
      <c r="BNC5" s="504">
        <f>'Summary Sheet'!BNC4</f>
        <v>0</v>
      </c>
      <c r="BND5" s="504">
        <f>'Summary Sheet'!BND4</f>
        <v>0</v>
      </c>
      <c r="BNE5" s="504">
        <f>'Summary Sheet'!BNE4</f>
        <v>0</v>
      </c>
      <c r="BNF5" s="504">
        <f>'Summary Sheet'!BNF4</f>
        <v>0</v>
      </c>
      <c r="BNG5" s="504">
        <f>'Summary Sheet'!BNG4</f>
        <v>0</v>
      </c>
      <c r="BNH5" s="504">
        <f>'Summary Sheet'!BNH4</f>
        <v>0</v>
      </c>
      <c r="BNI5" s="504">
        <f>'Summary Sheet'!BNI4</f>
        <v>0</v>
      </c>
      <c r="BNJ5" s="504">
        <f>'Summary Sheet'!BNJ4</f>
        <v>0</v>
      </c>
      <c r="BNK5" s="504">
        <f>'Summary Sheet'!BNK4</f>
        <v>0</v>
      </c>
      <c r="BNL5" s="504">
        <f>'Summary Sheet'!BNL4</f>
        <v>0</v>
      </c>
      <c r="BNM5" s="504">
        <f>'Summary Sheet'!BNM4</f>
        <v>0</v>
      </c>
      <c r="BNN5" s="504">
        <f>'Summary Sheet'!BNN4</f>
        <v>0</v>
      </c>
      <c r="BNO5" s="504">
        <f>'Summary Sheet'!BNO4</f>
        <v>0</v>
      </c>
      <c r="BNP5" s="504">
        <f>'Summary Sheet'!BNP4</f>
        <v>0</v>
      </c>
      <c r="BNQ5" s="504">
        <f>'Summary Sheet'!BNQ4</f>
        <v>0</v>
      </c>
      <c r="BNR5" s="504">
        <f>'Summary Sheet'!BNR4</f>
        <v>0</v>
      </c>
      <c r="BNS5" s="504">
        <f>'Summary Sheet'!BNS4</f>
        <v>0</v>
      </c>
      <c r="BNT5" s="504">
        <f>'Summary Sheet'!BNT4</f>
        <v>0</v>
      </c>
      <c r="BNU5" s="504">
        <f>'Summary Sheet'!BNU4</f>
        <v>0</v>
      </c>
      <c r="BNV5" s="504">
        <f>'Summary Sheet'!BNV4</f>
        <v>0</v>
      </c>
      <c r="BNW5" s="504">
        <f>'Summary Sheet'!BNW4</f>
        <v>0</v>
      </c>
      <c r="BNX5" s="504">
        <f>'Summary Sheet'!BNX4</f>
        <v>0</v>
      </c>
      <c r="BNY5" s="504">
        <f>'Summary Sheet'!BNY4</f>
        <v>0</v>
      </c>
      <c r="BNZ5" s="504">
        <f>'Summary Sheet'!BNZ4</f>
        <v>0</v>
      </c>
      <c r="BOA5" s="504">
        <f>'Summary Sheet'!BOA4</f>
        <v>0</v>
      </c>
      <c r="BOB5" s="504">
        <f>'Summary Sheet'!BOB4</f>
        <v>0</v>
      </c>
      <c r="BOC5" s="504">
        <f>'Summary Sheet'!BOC4</f>
        <v>0</v>
      </c>
      <c r="BOD5" s="504">
        <f>'Summary Sheet'!BOD4</f>
        <v>0</v>
      </c>
      <c r="BOE5" s="504">
        <f>'Summary Sheet'!BOE4</f>
        <v>0</v>
      </c>
      <c r="BOF5" s="504">
        <f>'Summary Sheet'!BOF4</f>
        <v>0</v>
      </c>
      <c r="BOG5" s="504">
        <f>'Summary Sheet'!BOG4</f>
        <v>0</v>
      </c>
      <c r="BOH5" s="504">
        <f>'Summary Sheet'!BOH4</f>
        <v>0</v>
      </c>
      <c r="BOI5" s="504">
        <f>'Summary Sheet'!BOI4</f>
        <v>0</v>
      </c>
      <c r="BOJ5" s="504">
        <f>'Summary Sheet'!BOJ4</f>
        <v>0</v>
      </c>
      <c r="BOK5" s="504">
        <f>'Summary Sheet'!BOK4</f>
        <v>0</v>
      </c>
      <c r="BOL5" s="504">
        <f>'Summary Sheet'!BOL4</f>
        <v>0</v>
      </c>
      <c r="BOM5" s="504">
        <f>'Summary Sheet'!BOM4</f>
        <v>0</v>
      </c>
      <c r="BON5" s="504">
        <f>'Summary Sheet'!BON4</f>
        <v>0</v>
      </c>
      <c r="BOO5" s="504">
        <f>'Summary Sheet'!BOO4</f>
        <v>0</v>
      </c>
      <c r="BOP5" s="504">
        <f>'Summary Sheet'!BOP4</f>
        <v>0</v>
      </c>
      <c r="BOQ5" s="504">
        <f>'Summary Sheet'!BOQ4</f>
        <v>0</v>
      </c>
      <c r="BOR5" s="504">
        <f>'Summary Sheet'!BOR4</f>
        <v>0</v>
      </c>
      <c r="BOS5" s="504">
        <f>'Summary Sheet'!BOS4</f>
        <v>0</v>
      </c>
      <c r="BOT5" s="504">
        <f>'Summary Sheet'!BOT4</f>
        <v>0</v>
      </c>
      <c r="BOU5" s="504">
        <f>'Summary Sheet'!BOU4</f>
        <v>0</v>
      </c>
      <c r="BOV5" s="504">
        <f>'Summary Sheet'!BOV4</f>
        <v>0</v>
      </c>
      <c r="BOW5" s="504">
        <f>'Summary Sheet'!BOW4</f>
        <v>0</v>
      </c>
      <c r="BOX5" s="504">
        <f>'Summary Sheet'!BOX4</f>
        <v>0</v>
      </c>
      <c r="BOY5" s="504">
        <f>'Summary Sheet'!BOY4</f>
        <v>0</v>
      </c>
      <c r="BOZ5" s="504">
        <f>'Summary Sheet'!BOZ4</f>
        <v>0</v>
      </c>
      <c r="BPA5" s="504">
        <f>'Summary Sheet'!BPA4</f>
        <v>0</v>
      </c>
      <c r="BPB5" s="504">
        <f>'Summary Sheet'!BPB4</f>
        <v>0</v>
      </c>
      <c r="BPC5" s="504">
        <f>'Summary Sheet'!BPC4</f>
        <v>0</v>
      </c>
      <c r="BPD5" s="504">
        <f>'Summary Sheet'!BPD4</f>
        <v>0</v>
      </c>
      <c r="BPE5" s="504">
        <f>'Summary Sheet'!BPE4</f>
        <v>0</v>
      </c>
      <c r="BPF5" s="504">
        <f>'Summary Sheet'!BPF4</f>
        <v>0</v>
      </c>
      <c r="BPG5" s="504">
        <f>'Summary Sheet'!BPG4</f>
        <v>0</v>
      </c>
      <c r="BPH5" s="504">
        <f>'Summary Sheet'!BPH4</f>
        <v>0</v>
      </c>
      <c r="BPI5" s="504">
        <f>'Summary Sheet'!BPI4</f>
        <v>0</v>
      </c>
      <c r="BPJ5" s="504">
        <f>'Summary Sheet'!BPJ4</f>
        <v>0</v>
      </c>
      <c r="BPK5" s="504">
        <f>'Summary Sheet'!BPK4</f>
        <v>0</v>
      </c>
      <c r="BPL5" s="504">
        <f>'Summary Sheet'!BPL4</f>
        <v>0</v>
      </c>
      <c r="BPM5" s="504">
        <f>'Summary Sheet'!BPM4</f>
        <v>0</v>
      </c>
      <c r="BPN5" s="504">
        <f>'Summary Sheet'!BPN4</f>
        <v>0</v>
      </c>
      <c r="BPO5" s="504">
        <f>'Summary Sheet'!BPO4</f>
        <v>0</v>
      </c>
      <c r="BPP5" s="504">
        <f>'Summary Sheet'!BPP4</f>
        <v>0</v>
      </c>
      <c r="BPQ5" s="504">
        <f>'Summary Sheet'!BPQ4</f>
        <v>0</v>
      </c>
      <c r="BPR5" s="504">
        <f>'Summary Sheet'!BPR4</f>
        <v>0</v>
      </c>
      <c r="BPS5" s="504">
        <f>'Summary Sheet'!BPS4</f>
        <v>0</v>
      </c>
      <c r="BPT5" s="504">
        <f>'Summary Sheet'!BPT4</f>
        <v>0</v>
      </c>
      <c r="BPU5" s="504">
        <f>'Summary Sheet'!BPU4</f>
        <v>0</v>
      </c>
      <c r="BPV5" s="504">
        <f>'Summary Sheet'!BPV4</f>
        <v>0</v>
      </c>
      <c r="BPW5" s="504">
        <f>'Summary Sheet'!BPW4</f>
        <v>0</v>
      </c>
      <c r="BPX5" s="504">
        <f>'Summary Sheet'!BPX4</f>
        <v>0</v>
      </c>
      <c r="BPY5" s="504">
        <f>'Summary Sheet'!BPY4</f>
        <v>0</v>
      </c>
      <c r="BPZ5" s="504">
        <f>'Summary Sheet'!BPZ4</f>
        <v>0</v>
      </c>
      <c r="BQA5" s="504">
        <f>'Summary Sheet'!BQA4</f>
        <v>0</v>
      </c>
      <c r="BQB5" s="504">
        <f>'Summary Sheet'!BQB4</f>
        <v>0</v>
      </c>
      <c r="BQC5" s="504">
        <f>'Summary Sheet'!BQC4</f>
        <v>0</v>
      </c>
      <c r="BQD5" s="504">
        <f>'Summary Sheet'!BQD4</f>
        <v>0</v>
      </c>
      <c r="BQE5" s="504">
        <f>'Summary Sheet'!BQE4</f>
        <v>0</v>
      </c>
      <c r="BQF5" s="504">
        <f>'Summary Sheet'!BQF4</f>
        <v>0</v>
      </c>
      <c r="BQG5" s="504">
        <f>'Summary Sheet'!BQG4</f>
        <v>0</v>
      </c>
      <c r="BQH5" s="504">
        <f>'Summary Sheet'!BQH4</f>
        <v>0</v>
      </c>
      <c r="BQI5" s="504">
        <f>'Summary Sheet'!BQI4</f>
        <v>0</v>
      </c>
      <c r="BQJ5" s="504">
        <f>'Summary Sheet'!BQJ4</f>
        <v>0</v>
      </c>
      <c r="BQK5" s="504">
        <f>'Summary Sheet'!BQK4</f>
        <v>0</v>
      </c>
      <c r="BQL5" s="504">
        <f>'Summary Sheet'!BQL4</f>
        <v>0</v>
      </c>
      <c r="BQM5" s="504">
        <f>'Summary Sheet'!BQM4</f>
        <v>0</v>
      </c>
      <c r="BQN5" s="504">
        <f>'Summary Sheet'!BQN4</f>
        <v>0</v>
      </c>
      <c r="BQO5" s="504">
        <f>'Summary Sheet'!BQO4</f>
        <v>0</v>
      </c>
      <c r="BQP5" s="504">
        <f>'Summary Sheet'!BQP4</f>
        <v>0</v>
      </c>
      <c r="BQQ5" s="504">
        <f>'Summary Sheet'!BQQ4</f>
        <v>0</v>
      </c>
      <c r="BQR5" s="504">
        <f>'Summary Sheet'!BQR4</f>
        <v>0</v>
      </c>
      <c r="BQS5" s="504">
        <f>'Summary Sheet'!BQS4</f>
        <v>0</v>
      </c>
      <c r="BQT5" s="504">
        <f>'Summary Sheet'!BQT4</f>
        <v>0</v>
      </c>
      <c r="BQU5" s="504">
        <f>'Summary Sheet'!BQU4</f>
        <v>0</v>
      </c>
      <c r="BQV5" s="504">
        <f>'Summary Sheet'!BQV4</f>
        <v>0</v>
      </c>
      <c r="BQW5" s="504">
        <f>'Summary Sheet'!BQW4</f>
        <v>0</v>
      </c>
      <c r="BQX5" s="504">
        <f>'Summary Sheet'!BQX4</f>
        <v>0</v>
      </c>
      <c r="BQY5" s="504">
        <f>'Summary Sheet'!BQY4</f>
        <v>0</v>
      </c>
      <c r="BQZ5" s="504">
        <f>'Summary Sheet'!BQZ4</f>
        <v>0</v>
      </c>
      <c r="BRA5" s="504">
        <f>'Summary Sheet'!BRA4</f>
        <v>0</v>
      </c>
      <c r="BRB5" s="504">
        <f>'Summary Sheet'!BRB4</f>
        <v>0</v>
      </c>
      <c r="BRC5" s="504">
        <f>'Summary Sheet'!BRC4</f>
        <v>0</v>
      </c>
      <c r="BRD5" s="504">
        <f>'Summary Sheet'!BRD4</f>
        <v>0</v>
      </c>
      <c r="BRE5" s="504">
        <f>'Summary Sheet'!BRE4</f>
        <v>0</v>
      </c>
      <c r="BRF5" s="504">
        <f>'Summary Sheet'!BRF4</f>
        <v>0</v>
      </c>
      <c r="BRG5" s="504">
        <f>'Summary Sheet'!BRG4</f>
        <v>0</v>
      </c>
      <c r="BRH5" s="504">
        <f>'Summary Sheet'!BRH4</f>
        <v>0</v>
      </c>
      <c r="BRI5" s="504">
        <f>'Summary Sheet'!BRI4</f>
        <v>0</v>
      </c>
      <c r="BRJ5" s="504">
        <f>'Summary Sheet'!BRJ4</f>
        <v>0</v>
      </c>
      <c r="BRK5" s="504">
        <f>'Summary Sheet'!BRK4</f>
        <v>0</v>
      </c>
      <c r="BRL5" s="504">
        <f>'Summary Sheet'!BRL4</f>
        <v>0</v>
      </c>
      <c r="BRM5" s="504">
        <f>'Summary Sheet'!BRM4</f>
        <v>0</v>
      </c>
      <c r="BRN5" s="504">
        <f>'Summary Sheet'!BRN4</f>
        <v>0</v>
      </c>
      <c r="BRO5" s="504">
        <f>'Summary Sheet'!BRO4</f>
        <v>0</v>
      </c>
      <c r="BRP5" s="504">
        <f>'Summary Sheet'!BRP4</f>
        <v>0</v>
      </c>
      <c r="BRQ5" s="504">
        <f>'Summary Sheet'!BRQ4</f>
        <v>0</v>
      </c>
      <c r="BRR5" s="504">
        <f>'Summary Sheet'!BRR4</f>
        <v>0</v>
      </c>
      <c r="BRS5" s="504">
        <f>'Summary Sheet'!BRS4</f>
        <v>0</v>
      </c>
      <c r="BRT5" s="504">
        <f>'Summary Sheet'!BRT4</f>
        <v>0</v>
      </c>
      <c r="BRU5" s="504">
        <f>'Summary Sheet'!BRU4</f>
        <v>0</v>
      </c>
      <c r="BRV5" s="504">
        <f>'Summary Sheet'!BRV4</f>
        <v>0</v>
      </c>
      <c r="BRW5" s="504">
        <f>'Summary Sheet'!BRW4</f>
        <v>0</v>
      </c>
      <c r="BRX5" s="504">
        <f>'Summary Sheet'!BRX4</f>
        <v>0</v>
      </c>
      <c r="BRY5" s="504">
        <f>'Summary Sheet'!BRY4</f>
        <v>0</v>
      </c>
      <c r="BRZ5" s="504">
        <f>'Summary Sheet'!BRZ4</f>
        <v>0</v>
      </c>
      <c r="BSA5" s="504">
        <f>'Summary Sheet'!BSA4</f>
        <v>0</v>
      </c>
      <c r="BSB5" s="504">
        <f>'Summary Sheet'!BSB4</f>
        <v>0</v>
      </c>
      <c r="BSC5" s="504">
        <f>'Summary Sheet'!BSC4</f>
        <v>0</v>
      </c>
      <c r="BSD5" s="504">
        <f>'Summary Sheet'!BSD4</f>
        <v>0</v>
      </c>
      <c r="BSE5" s="504">
        <f>'Summary Sheet'!BSE4</f>
        <v>0</v>
      </c>
      <c r="BSF5" s="504">
        <f>'Summary Sheet'!BSF4</f>
        <v>0</v>
      </c>
      <c r="BSG5" s="504">
        <f>'Summary Sheet'!BSG4</f>
        <v>0</v>
      </c>
      <c r="BSH5" s="504">
        <f>'Summary Sheet'!BSH4</f>
        <v>0</v>
      </c>
      <c r="BSI5" s="504">
        <f>'Summary Sheet'!BSI4</f>
        <v>0</v>
      </c>
      <c r="BSJ5" s="504">
        <f>'Summary Sheet'!BSJ4</f>
        <v>0</v>
      </c>
      <c r="BSK5" s="504">
        <f>'Summary Sheet'!BSK4</f>
        <v>0</v>
      </c>
      <c r="BSL5" s="504">
        <f>'Summary Sheet'!BSL4</f>
        <v>0</v>
      </c>
      <c r="BSM5" s="504">
        <f>'Summary Sheet'!BSM4</f>
        <v>0</v>
      </c>
      <c r="BSN5" s="504">
        <f>'Summary Sheet'!BSN4</f>
        <v>0</v>
      </c>
      <c r="BSO5" s="504">
        <f>'Summary Sheet'!BSO4</f>
        <v>0</v>
      </c>
      <c r="BSP5" s="504">
        <f>'Summary Sheet'!BSP4</f>
        <v>0</v>
      </c>
      <c r="BSQ5" s="504">
        <f>'Summary Sheet'!BSQ4</f>
        <v>0</v>
      </c>
      <c r="BSR5" s="504">
        <f>'Summary Sheet'!BSR4</f>
        <v>0</v>
      </c>
      <c r="BSS5" s="504">
        <f>'Summary Sheet'!BSS4</f>
        <v>0</v>
      </c>
      <c r="BST5" s="504">
        <f>'Summary Sheet'!BST4</f>
        <v>0</v>
      </c>
      <c r="BSU5" s="504">
        <f>'Summary Sheet'!BSU4</f>
        <v>0</v>
      </c>
      <c r="BSV5" s="504">
        <f>'Summary Sheet'!BSV4</f>
        <v>0</v>
      </c>
      <c r="BSW5" s="504">
        <f>'Summary Sheet'!BSW4</f>
        <v>0</v>
      </c>
      <c r="BSX5" s="504">
        <f>'Summary Sheet'!BSX4</f>
        <v>0</v>
      </c>
      <c r="BSY5" s="504">
        <f>'Summary Sheet'!BSY4</f>
        <v>0</v>
      </c>
      <c r="BSZ5" s="504">
        <f>'Summary Sheet'!BSZ4</f>
        <v>0</v>
      </c>
      <c r="BTA5" s="504">
        <f>'Summary Sheet'!BTA4</f>
        <v>0</v>
      </c>
      <c r="BTB5" s="504">
        <f>'Summary Sheet'!BTB4</f>
        <v>0</v>
      </c>
      <c r="BTC5" s="504">
        <f>'Summary Sheet'!BTC4</f>
        <v>0</v>
      </c>
      <c r="BTD5" s="504">
        <f>'Summary Sheet'!BTD4</f>
        <v>0</v>
      </c>
      <c r="BTE5" s="504">
        <f>'Summary Sheet'!BTE4</f>
        <v>0</v>
      </c>
      <c r="BTF5" s="504">
        <f>'Summary Sheet'!BTF4</f>
        <v>0</v>
      </c>
      <c r="BTG5" s="504">
        <f>'Summary Sheet'!BTG4</f>
        <v>0</v>
      </c>
      <c r="BTH5" s="504">
        <f>'Summary Sheet'!BTH4</f>
        <v>0</v>
      </c>
      <c r="BTI5" s="504">
        <f>'Summary Sheet'!BTI4</f>
        <v>0</v>
      </c>
      <c r="BTJ5" s="504">
        <f>'Summary Sheet'!BTJ4</f>
        <v>0</v>
      </c>
      <c r="BTK5" s="504">
        <f>'Summary Sheet'!BTK4</f>
        <v>0</v>
      </c>
      <c r="BTL5" s="504">
        <f>'Summary Sheet'!BTL4</f>
        <v>0</v>
      </c>
      <c r="BTM5" s="504">
        <f>'Summary Sheet'!BTM4</f>
        <v>0</v>
      </c>
      <c r="BTN5" s="504">
        <f>'Summary Sheet'!BTN4</f>
        <v>0</v>
      </c>
      <c r="BTO5" s="504">
        <f>'Summary Sheet'!BTO4</f>
        <v>0</v>
      </c>
      <c r="BTP5" s="504">
        <f>'Summary Sheet'!BTP4</f>
        <v>0</v>
      </c>
      <c r="BTQ5" s="504">
        <f>'Summary Sheet'!BTQ4</f>
        <v>0</v>
      </c>
      <c r="BTR5" s="504">
        <f>'Summary Sheet'!BTR4</f>
        <v>0</v>
      </c>
      <c r="BTS5" s="504">
        <f>'Summary Sheet'!BTS4</f>
        <v>0</v>
      </c>
      <c r="BTT5" s="504">
        <f>'Summary Sheet'!BTT4</f>
        <v>0</v>
      </c>
      <c r="BTU5" s="504">
        <f>'Summary Sheet'!BTU4</f>
        <v>0</v>
      </c>
      <c r="BTV5" s="504">
        <f>'Summary Sheet'!BTV4</f>
        <v>0</v>
      </c>
      <c r="BTW5" s="504">
        <f>'Summary Sheet'!BTW4</f>
        <v>0</v>
      </c>
      <c r="BTX5" s="504">
        <f>'Summary Sheet'!BTX4</f>
        <v>0</v>
      </c>
      <c r="BTY5" s="504">
        <f>'Summary Sheet'!BTY4</f>
        <v>0</v>
      </c>
      <c r="BTZ5" s="504">
        <f>'Summary Sheet'!BTZ4</f>
        <v>0</v>
      </c>
      <c r="BUA5" s="504">
        <f>'Summary Sheet'!BUA4</f>
        <v>0</v>
      </c>
      <c r="BUB5" s="504">
        <f>'Summary Sheet'!BUB4</f>
        <v>0</v>
      </c>
      <c r="BUC5" s="504">
        <f>'Summary Sheet'!BUC4</f>
        <v>0</v>
      </c>
      <c r="BUD5" s="504">
        <f>'Summary Sheet'!BUD4</f>
        <v>0</v>
      </c>
      <c r="BUE5" s="504">
        <f>'Summary Sheet'!BUE4</f>
        <v>0</v>
      </c>
      <c r="BUF5" s="504">
        <f>'Summary Sheet'!BUF4</f>
        <v>0</v>
      </c>
      <c r="BUG5" s="504">
        <f>'Summary Sheet'!BUG4</f>
        <v>0</v>
      </c>
      <c r="BUH5" s="504">
        <f>'Summary Sheet'!BUH4</f>
        <v>0</v>
      </c>
      <c r="BUI5" s="504">
        <f>'Summary Sheet'!BUI4</f>
        <v>0</v>
      </c>
      <c r="BUJ5" s="504">
        <f>'Summary Sheet'!BUJ4</f>
        <v>0</v>
      </c>
      <c r="BUK5" s="504">
        <f>'Summary Sheet'!BUK4</f>
        <v>0</v>
      </c>
      <c r="BUL5" s="504">
        <f>'Summary Sheet'!BUL4</f>
        <v>0</v>
      </c>
      <c r="BUM5" s="504">
        <f>'Summary Sheet'!BUM4</f>
        <v>0</v>
      </c>
      <c r="BUN5" s="504">
        <f>'Summary Sheet'!BUN4</f>
        <v>0</v>
      </c>
      <c r="BUO5" s="504">
        <f>'Summary Sheet'!BUO4</f>
        <v>0</v>
      </c>
      <c r="BUP5" s="504">
        <f>'Summary Sheet'!BUP4</f>
        <v>0</v>
      </c>
      <c r="BUQ5" s="504">
        <f>'Summary Sheet'!BUQ4</f>
        <v>0</v>
      </c>
      <c r="BUR5" s="504">
        <f>'Summary Sheet'!BUR4</f>
        <v>0</v>
      </c>
      <c r="BUS5" s="504">
        <f>'Summary Sheet'!BUS4</f>
        <v>0</v>
      </c>
      <c r="BUT5" s="504">
        <f>'Summary Sheet'!BUT4</f>
        <v>0</v>
      </c>
      <c r="BUU5" s="504">
        <f>'Summary Sheet'!BUU4</f>
        <v>0</v>
      </c>
      <c r="BUV5" s="504">
        <f>'Summary Sheet'!BUV4</f>
        <v>0</v>
      </c>
      <c r="BUW5" s="504">
        <f>'Summary Sheet'!BUW4</f>
        <v>0</v>
      </c>
      <c r="BUX5" s="504">
        <f>'Summary Sheet'!BUX4</f>
        <v>0</v>
      </c>
      <c r="BUY5" s="504">
        <f>'Summary Sheet'!BUY4</f>
        <v>0</v>
      </c>
      <c r="BUZ5" s="504">
        <f>'Summary Sheet'!BUZ4</f>
        <v>0</v>
      </c>
      <c r="BVA5" s="504">
        <f>'Summary Sheet'!BVA4</f>
        <v>0</v>
      </c>
      <c r="BVB5" s="504">
        <f>'Summary Sheet'!BVB4</f>
        <v>0</v>
      </c>
      <c r="BVC5" s="504">
        <f>'Summary Sheet'!BVC4</f>
        <v>0</v>
      </c>
      <c r="BVD5" s="504">
        <f>'Summary Sheet'!BVD4</f>
        <v>0</v>
      </c>
      <c r="BVE5" s="504">
        <f>'Summary Sheet'!BVE4</f>
        <v>0</v>
      </c>
      <c r="BVF5" s="504">
        <f>'Summary Sheet'!BVF4</f>
        <v>0</v>
      </c>
      <c r="BVG5" s="504">
        <f>'Summary Sheet'!BVG4</f>
        <v>0</v>
      </c>
      <c r="BVH5" s="504">
        <f>'Summary Sheet'!BVH4</f>
        <v>0</v>
      </c>
      <c r="BVI5" s="504">
        <f>'Summary Sheet'!BVI4</f>
        <v>0</v>
      </c>
      <c r="BVJ5" s="504">
        <f>'Summary Sheet'!BVJ4</f>
        <v>0</v>
      </c>
      <c r="BVK5" s="504">
        <f>'Summary Sheet'!BVK4</f>
        <v>0</v>
      </c>
      <c r="BVL5" s="504">
        <f>'Summary Sheet'!BVL4</f>
        <v>0</v>
      </c>
      <c r="BVM5" s="504">
        <f>'Summary Sheet'!BVM4</f>
        <v>0</v>
      </c>
      <c r="BVN5" s="504">
        <f>'Summary Sheet'!BVN4</f>
        <v>0</v>
      </c>
      <c r="BVO5" s="504">
        <f>'Summary Sheet'!BVO4</f>
        <v>0</v>
      </c>
      <c r="BVP5" s="504">
        <f>'Summary Sheet'!BVP4</f>
        <v>0</v>
      </c>
      <c r="BVQ5" s="504">
        <f>'Summary Sheet'!BVQ4</f>
        <v>0</v>
      </c>
      <c r="BVR5" s="504">
        <f>'Summary Sheet'!BVR4</f>
        <v>0</v>
      </c>
      <c r="BVS5" s="504">
        <f>'Summary Sheet'!BVS4</f>
        <v>0</v>
      </c>
      <c r="BVT5" s="504">
        <f>'Summary Sheet'!BVT4</f>
        <v>0</v>
      </c>
      <c r="BVU5" s="504">
        <f>'Summary Sheet'!BVU4</f>
        <v>0</v>
      </c>
      <c r="BVV5" s="504">
        <f>'Summary Sheet'!BVV4</f>
        <v>0</v>
      </c>
      <c r="BVW5" s="504">
        <f>'Summary Sheet'!BVW4</f>
        <v>0</v>
      </c>
      <c r="BVX5" s="504">
        <f>'Summary Sheet'!BVX4</f>
        <v>0</v>
      </c>
      <c r="BVY5" s="504">
        <f>'Summary Sheet'!BVY4</f>
        <v>0</v>
      </c>
      <c r="BVZ5" s="504">
        <f>'Summary Sheet'!BVZ4</f>
        <v>0</v>
      </c>
      <c r="BWA5" s="504">
        <f>'Summary Sheet'!BWA4</f>
        <v>0</v>
      </c>
      <c r="BWB5" s="504">
        <f>'Summary Sheet'!BWB4</f>
        <v>0</v>
      </c>
      <c r="BWC5" s="504">
        <f>'Summary Sheet'!BWC4</f>
        <v>0</v>
      </c>
      <c r="BWD5" s="504">
        <f>'Summary Sheet'!BWD4</f>
        <v>0</v>
      </c>
      <c r="BWE5" s="504">
        <f>'Summary Sheet'!BWE4</f>
        <v>0</v>
      </c>
      <c r="BWF5" s="504">
        <f>'Summary Sheet'!BWF4</f>
        <v>0</v>
      </c>
      <c r="BWG5" s="504">
        <f>'Summary Sheet'!BWG4</f>
        <v>0</v>
      </c>
      <c r="BWH5" s="504">
        <f>'Summary Sheet'!BWH4</f>
        <v>0</v>
      </c>
      <c r="BWI5" s="504">
        <f>'Summary Sheet'!BWI4</f>
        <v>0</v>
      </c>
      <c r="BWJ5" s="504">
        <f>'Summary Sheet'!BWJ4</f>
        <v>0</v>
      </c>
      <c r="BWK5" s="504">
        <f>'Summary Sheet'!BWK4</f>
        <v>0</v>
      </c>
      <c r="BWL5" s="504">
        <f>'Summary Sheet'!BWL4</f>
        <v>0</v>
      </c>
      <c r="BWM5" s="504">
        <f>'Summary Sheet'!BWM4</f>
        <v>0</v>
      </c>
      <c r="BWN5" s="504">
        <f>'Summary Sheet'!BWN4</f>
        <v>0</v>
      </c>
      <c r="BWO5" s="504">
        <f>'Summary Sheet'!BWO4</f>
        <v>0</v>
      </c>
      <c r="BWP5" s="504">
        <f>'Summary Sheet'!BWP4</f>
        <v>0</v>
      </c>
      <c r="BWQ5" s="504">
        <f>'Summary Sheet'!BWQ4</f>
        <v>0</v>
      </c>
      <c r="BWR5" s="504">
        <f>'Summary Sheet'!BWR4</f>
        <v>0</v>
      </c>
      <c r="BWS5" s="504">
        <f>'Summary Sheet'!BWS4</f>
        <v>0</v>
      </c>
      <c r="BWT5" s="504">
        <f>'Summary Sheet'!BWT4</f>
        <v>0</v>
      </c>
      <c r="BWU5" s="504">
        <f>'Summary Sheet'!BWU4</f>
        <v>0</v>
      </c>
      <c r="BWV5" s="504">
        <f>'Summary Sheet'!BWV4</f>
        <v>0</v>
      </c>
      <c r="BWW5" s="504">
        <f>'Summary Sheet'!BWW4</f>
        <v>0</v>
      </c>
      <c r="BWX5" s="504">
        <f>'Summary Sheet'!BWX4</f>
        <v>0</v>
      </c>
      <c r="BWY5" s="504">
        <f>'Summary Sheet'!BWY4</f>
        <v>0</v>
      </c>
      <c r="BWZ5" s="504">
        <f>'Summary Sheet'!BWZ4</f>
        <v>0</v>
      </c>
      <c r="BXA5" s="504">
        <f>'Summary Sheet'!BXA4</f>
        <v>0</v>
      </c>
      <c r="BXB5" s="504">
        <f>'Summary Sheet'!BXB4</f>
        <v>0</v>
      </c>
      <c r="BXC5" s="504">
        <f>'Summary Sheet'!BXC4</f>
        <v>0</v>
      </c>
      <c r="BXD5" s="504">
        <f>'Summary Sheet'!BXD4</f>
        <v>0</v>
      </c>
      <c r="BXE5" s="504">
        <f>'Summary Sheet'!BXE4</f>
        <v>0</v>
      </c>
      <c r="BXF5" s="504">
        <f>'Summary Sheet'!BXF4</f>
        <v>0</v>
      </c>
      <c r="BXG5" s="504">
        <f>'Summary Sheet'!BXG4</f>
        <v>0</v>
      </c>
      <c r="BXH5" s="504">
        <f>'Summary Sheet'!BXH4</f>
        <v>0</v>
      </c>
      <c r="BXI5" s="504">
        <f>'Summary Sheet'!BXI4</f>
        <v>0</v>
      </c>
      <c r="BXJ5" s="504">
        <f>'Summary Sheet'!BXJ4</f>
        <v>0</v>
      </c>
      <c r="BXK5" s="504">
        <f>'Summary Sheet'!BXK4</f>
        <v>0</v>
      </c>
      <c r="BXL5" s="504">
        <f>'Summary Sheet'!BXL4</f>
        <v>0</v>
      </c>
      <c r="BXM5" s="504">
        <f>'Summary Sheet'!BXM4</f>
        <v>0</v>
      </c>
      <c r="BXN5" s="504">
        <f>'Summary Sheet'!BXN4</f>
        <v>0</v>
      </c>
      <c r="BXO5" s="504">
        <f>'Summary Sheet'!BXO4</f>
        <v>0</v>
      </c>
      <c r="BXP5" s="504">
        <f>'Summary Sheet'!BXP4</f>
        <v>0</v>
      </c>
      <c r="BXQ5" s="504">
        <f>'Summary Sheet'!BXQ4</f>
        <v>0</v>
      </c>
      <c r="BXR5" s="504">
        <f>'Summary Sheet'!BXR4</f>
        <v>0</v>
      </c>
      <c r="BXS5" s="504">
        <f>'Summary Sheet'!BXS4</f>
        <v>0</v>
      </c>
      <c r="BXT5" s="504">
        <f>'Summary Sheet'!BXT4</f>
        <v>0</v>
      </c>
      <c r="BXU5" s="504">
        <f>'Summary Sheet'!BXU4</f>
        <v>0</v>
      </c>
      <c r="BXV5" s="504">
        <f>'Summary Sheet'!BXV4</f>
        <v>0</v>
      </c>
      <c r="BXW5" s="504">
        <f>'Summary Sheet'!BXW4</f>
        <v>0</v>
      </c>
      <c r="BXX5" s="504">
        <f>'Summary Sheet'!BXX4</f>
        <v>0</v>
      </c>
      <c r="BXY5" s="504">
        <f>'Summary Sheet'!BXY4</f>
        <v>0</v>
      </c>
      <c r="BXZ5" s="504">
        <f>'Summary Sheet'!BXZ4</f>
        <v>0</v>
      </c>
      <c r="BYA5" s="504">
        <f>'Summary Sheet'!BYA4</f>
        <v>0</v>
      </c>
      <c r="BYB5" s="504">
        <f>'Summary Sheet'!BYB4</f>
        <v>0</v>
      </c>
      <c r="BYC5" s="504">
        <f>'Summary Sheet'!BYC4</f>
        <v>0</v>
      </c>
      <c r="BYD5" s="504">
        <f>'Summary Sheet'!BYD4</f>
        <v>0</v>
      </c>
      <c r="BYE5" s="504">
        <f>'Summary Sheet'!BYE4</f>
        <v>0</v>
      </c>
      <c r="BYF5" s="504">
        <f>'Summary Sheet'!BYF4</f>
        <v>0</v>
      </c>
      <c r="BYG5" s="504">
        <f>'Summary Sheet'!BYG4</f>
        <v>0</v>
      </c>
      <c r="BYH5" s="504">
        <f>'Summary Sheet'!BYH4</f>
        <v>0</v>
      </c>
      <c r="BYI5" s="504">
        <f>'Summary Sheet'!BYI4</f>
        <v>0</v>
      </c>
      <c r="BYJ5" s="504">
        <f>'Summary Sheet'!BYJ4</f>
        <v>0</v>
      </c>
      <c r="BYK5" s="504">
        <f>'Summary Sheet'!BYK4</f>
        <v>0</v>
      </c>
      <c r="BYL5" s="504">
        <f>'Summary Sheet'!BYL4</f>
        <v>0</v>
      </c>
      <c r="BYM5" s="504">
        <f>'Summary Sheet'!BYM4</f>
        <v>0</v>
      </c>
      <c r="BYN5" s="504">
        <f>'Summary Sheet'!BYN4</f>
        <v>0</v>
      </c>
      <c r="BYO5" s="504">
        <f>'Summary Sheet'!BYO4</f>
        <v>0</v>
      </c>
      <c r="BYP5" s="504">
        <f>'Summary Sheet'!BYP4</f>
        <v>0</v>
      </c>
      <c r="BYQ5" s="504">
        <f>'Summary Sheet'!BYQ4</f>
        <v>0</v>
      </c>
      <c r="BYR5" s="504">
        <f>'Summary Sheet'!BYR4</f>
        <v>0</v>
      </c>
      <c r="BYS5" s="504">
        <f>'Summary Sheet'!BYS4</f>
        <v>0</v>
      </c>
      <c r="BYT5" s="504">
        <f>'Summary Sheet'!BYT4</f>
        <v>0</v>
      </c>
      <c r="BYU5" s="504">
        <f>'Summary Sheet'!BYU4</f>
        <v>0</v>
      </c>
      <c r="BYV5" s="504">
        <f>'Summary Sheet'!BYV4</f>
        <v>0</v>
      </c>
      <c r="BYW5" s="504">
        <f>'Summary Sheet'!BYW4</f>
        <v>0</v>
      </c>
      <c r="BYX5" s="504">
        <f>'Summary Sheet'!BYX4</f>
        <v>0</v>
      </c>
      <c r="BYY5" s="504">
        <f>'Summary Sheet'!BYY4</f>
        <v>0</v>
      </c>
      <c r="BYZ5" s="504">
        <f>'Summary Sheet'!BYZ4</f>
        <v>0</v>
      </c>
      <c r="BZA5" s="504">
        <f>'Summary Sheet'!BZA4</f>
        <v>0</v>
      </c>
      <c r="BZB5" s="504">
        <f>'Summary Sheet'!BZB4</f>
        <v>0</v>
      </c>
      <c r="BZC5" s="504">
        <f>'Summary Sheet'!BZC4</f>
        <v>0</v>
      </c>
      <c r="BZD5" s="504">
        <f>'Summary Sheet'!BZD4</f>
        <v>0</v>
      </c>
      <c r="BZE5" s="504">
        <f>'Summary Sheet'!BZE4</f>
        <v>0</v>
      </c>
      <c r="BZF5" s="504">
        <f>'Summary Sheet'!BZF4</f>
        <v>0</v>
      </c>
      <c r="BZG5" s="504">
        <f>'Summary Sheet'!BZG4</f>
        <v>0</v>
      </c>
      <c r="BZH5" s="504">
        <f>'Summary Sheet'!BZH4</f>
        <v>0</v>
      </c>
      <c r="BZI5" s="504">
        <f>'Summary Sheet'!BZI4</f>
        <v>0</v>
      </c>
      <c r="BZJ5" s="504">
        <f>'Summary Sheet'!BZJ4</f>
        <v>0</v>
      </c>
      <c r="BZK5" s="504">
        <f>'Summary Sheet'!BZK4</f>
        <v>0</v>
      </c>
      <c r="BZL5" s="504">
        <f>'Summary Sheet'!BZL4</f>
        <v>0</v>
      </c>
      <c r="BZM5" s="504">
        <f>'Summary Sheet'!BZM4</f>
        <v>0</v>
      </c>
      <c r="BZN5" s="504">
        <f>'Summary Sheet'!BZN4</f>
        <v>0</v>
      </c>
      <c r="BZO5" s="504">
        <f>'Summary Sheet'!BZO4</f>
        <v>0</v>
      </c>
      <c r="BZP5" s="504">
        <f>'Summary Sheet'!BZP4</f>
        <v>0</v>
      </c>
      <c r="BZQ5" s="504">
        <f>'Summary Sheet'!BZQ4</f>
        <v>0</v>
      </c>
      <c r="BZR5" s="504">
        <f>'Summary Sheet'!BZR4</f>
        <v>0</v>
      </c>
      <c r="BZS5" s="504">
        <f>'Summary Sheet'!BZS4</f>
        <v>0</v>
      </c>
      <c r="BZT5" s="504">
        <f>'Summary Sheet'!BZT4</f>
        <v>0</v>
      </c>
      <c r="BZU5" s="504">
        <f>'Summary Sheet'!BZU4</f>
        <v>0</v>
      </c>
      <c r="BZV5" s="504">
        <f>'Summary Sheet'!BZV4</f>
        <v>0</v>
      </c>
      <c r="BZW5" s="504">
        <f>'Summary Sheet'!BZW4</f>
        <v>0</v>
      </c>
      <c r="BZX5" s="504">
        <f>'Summary Sheet'!BZX4</f>
        <v>0</v>
      </c>
      <c r="BZY5" s="504">
        <f>'Summary Sheet'!BZY4</f>
        <v>0</v>
      </c>
      <c r="BZZ5" s="504">
        <f>'Summary Sheet'!BZZ4</f>
        <v>0</v>
      </c>
      <c r="CAA5" s="504">
        <f>'Summary Sheet'!CAA4</f>
        <v>0</v>
      </c>
      <c r="CAB5" s="504">
        <f>'Summary Sheet'!CAB4</f>
        <v>0</v>
      </c>
      <c r="CAC5" s="504">
        <f>'Summary Sheet'!CAC4</f>
        <v>0</v>
      </c>
      <c r="CAD5" s="504">
        <f>'Summary Sheet'!CAD4</f>
        <v>0</v>
      </c>
      <c r="CAE5" s="504">
        <f>'Summary Sheet'!CAE4</f>
        <v>0</v>
      </c>
      <c r="CAF5" s="504">
        <f>'Summary Sheet'!CAF4</f>
        <v>0</v>
      </c>
      <c r="CAG5" s="504">
        <f>'Summary Sheet'!CAG4</f>
        <v>0</v>
      </c>
      <c r="CAH5" s="504">
        <f>'Summary Sheet'!CAH4</f>
        <v>0</v>
      </c>
      <c r="CAI5" s="504">
        <f>'Summary Sheet'!CAI4</f>
        <v>0</v>
      </c>
      <c r="CAJ5" s="504">
        <f>'Summary Sheet'!CAJ4</f>
        <v>0</v>
      </c>
      <c r="CAK5" s="504">
        <f>'Summary Sheet'!CAK4</f>
        <v>0</v>
      </c>
      <c r="CAL5" s="504">
        <f>'Summary Sheet'!CAL4</f>
        <v>0</v>
      </c>
      <c r="CAM5" s="504">
        <f>'Summary Sheet'!CAM4</f>
        <v>0</v>
      </c>
      <c r="CAN5" s="504">
        <f>'Summary Sheet'!CAN4</f>
        <v>0</v>
      </c>
      <c r="CAO5" s="504">
        <f>'Summary Sheet'!CAO4</f>
        <v>0</v>
      </c>
      <c r="CAP5" s="504">
        <f>'Summary Sheet'!CAP4</f>
        <v>0</v>
      </c>
      <c r="CAQ5" s="504">
        <f>'Summary Sheet'!CAQ4</f>
        <v>0</v>
      </c>
      <c r="CAR5" s="504">
        <f>'Summary Sheet'!CAR4</f>
        <v>0</v>
      </c>
      <c r="CAS5" s="504">
        <f>'Summary Sheet'!CAS4</f>
        <v>0</v>
      </c>
      <c r="CAT5" s="504">
        <f>'Summary Sheet'!CAT4</f>
        <v>0</v>
      </c>
      <c r="CAU5" s="504">
        <f>'Summary Sheet'!CAU4</f>
        <v>0</v>
      </c>
      <c r="CAV5" s="504">
        <f>'Summary Sheet'!CAV4</f>
        <v>0</v>
      </c>
      <c r="CAW5" s="504">
        <f>'Summary Sheet'!CAW4</f>
        <v>0</v>
      </c>
      <c r="CAX5" s="504">
        <f>'Summary Sheet'!CAX4</f>
        <v>0</v>
      </c>
      <c r="CAY5" s="504">
        <f>'Summary Sheet'!CAY4</f>
        <v>0</v>
      </c>
      <c r="CAZ5" s="504">
        <f>'Summary Sheet'!CAZ4</f>
        <v>0</v>
      </c>
      <c r="CBA5" s="504">
        <f>'Summary Sheet'!CBA4</f>
        <v>0</v>
      </c>
      <c r="CBB5" s="504">
        <f>'Summary Sheet'!CBB4</f>
        <v>0</v>
      </c>
      <c r="CBC5" s="504">
        <f>'Summary Sheet'!CBC4</f>
        <v>0</v>
      </c>
      <c r="CBD5" s="504">
        <f>'Summary Sheet'!CBD4</f>
        <v>0</v>
      </c>
      <c r="CBE5" s="504">
        <f>'Summary Sheet'!CBE4</f>
        <v>0</v>
      </c>
      <c r="CBF5" s="504">
        <f>'Summary Sheet'!CBF4</f>
        <v>0</v>
      </c>
      <c r="CBG5" s="504">
        <f>'Summary Sheet'!CBG4</f>
        <v>0</v>
      </c>
      <c r="CBH5" s="504">
        <f>'Summary Sheet'!CBH4</f>
        <v>0</v>
      </c>
      <c r="CBI5" s="504">
        <f>'Summary Sheet'!CBI4</f>
        <v>0</v>
      </c>
      <c r="CBJ5" s="504">
        <f>'Summary Sheet'!CBJ4</f>
        <v>0</v>
      </c>
      <c r="CBK5" s="504">
        <f>'Summary Sheet'!CBK4</f>
        <v>0</v>
      </c>
      <c r="CBL5" s="504">
        <f>'Summary Sheet'!CBL4</f>
        <v>0</v>
      </c>
      <c r="CBM5" s="504">
        <f>'Summary Sheet'!CBM4</f>
        <v>0</v>
      </c>
      <c r="CBN5" s="504">
        <f>'Summary Sheet'!CBN4</f>
        <v>0</v>
      </c>
      <c r="CBO5" s="504">
        <f>'Summary Sheet'!CBO4</f>
        <v>0</v>
      </c>
      <c r="CBP5" s="504">
        <f>'Summary Sheet'!CBP4</f>
        <v>0</v>
      </c>
      <c r="CBQ5" s="504">
        <f>'Summary Sheet'!CBQ4</f>
        <v>0</v>
      </c>
      <c r="CBR5" s="504">
        <f>'Summary Sheet'!CBR4</f>
        <v>0</v>
      </c>
      <c r="CBS5" s="504">
        <f>'Summary Sheet'!CBS4</f>
        <v>0</v>
      </c>
      <c r="CBT5" s="504">
        <f>'Summary Sheet'!CBT4</f>
        <v>0</v>
      </c>
      <c r="CBU5" s="504">
        <f>'Summary Sheet'!CBU4</f>
        <v>0</v>
      </c>
      <c r="CBV5" s="504">
        <f>'Summary Sheet'!CBV4</f>
        <v>0</v>
      </c>
      <c r="CBW5" s="504">
        <f>'Summary Sheet'!CBW4</f>
        <v>0</v>
      </c>
      <c r="CBX5" s="504">
        <f>'Summary Sheet'!CBX4</f>
        <v>0</v>
      </c>
      <c r="CBY5" s="504">
        <f>'Summary Sheet'!CBY4</f>
        <v>0</v>
      </c>
      <c r="CBZ5" s="504">
        <f>'Summary Sheet'!CBZ4</f>
        <v>0</v>
      </c>
      <c r="CCA5" s="504">
        <f>'Summary Sheet'!CCA4</f>
        <v>0</v>
      </c>
      <c r="CCB5" s="504">
        <f>'Summary Sheet'!CCB4</f>
        <v>0</v>
      </c>
      <c r="CCC5" s="504">
        <f>'Summary Sheet'!CCC4</f>
        <v>0</v>
      </c>
      <c r="CCD5" s="504">
        <f>'Summary Sheet'!CCD4</f>
        <v>0</v>
      </c>
      <c r="CCE5" s="504">
        <f>'Summary Sheet'!CCE4</f>
        <v>0</v>
      </c>
      <c r="CCF5" s="504">
        <f>'Summary Sheet'!CCF4</f>
        <v>0</v>
      </c>
      <c r="CCG5" s="504">
        <f>'Summary Sheet'!CCG4</f>
        <v>0</v>
      </c>
      <c r="CCH5" s="504">
        <f>'Summary Sheet'!CCH4</f>
        <v>0</v>
      </c>
      <c r="CCI5" s="504">
        <f>'Summary Sheet'!CCI4</f>
        <v>0</v>
      </c>
      <c r="CCJ5" s="504">
        <f>'Summary Sheet'!CCJ4</f>
        <v>0</v>
      </c>
      <c r="CCK5" s="504">
        <f>'Summary Sheet'!CCK4</f>
        <v>0</v>
      </c>
      <c r="CCL5" s="504">
        <f>'Summary Sheet'!CCL4</f>
        <v>0</v>
      </c>
      <c r="CCM5" s="504">
        <f>'Summary Sheet'!CCM4</f>
        <v>0</v>
      </c>
      <c r="CCN5" s="504">
        <f>'Summary Sheet'!CCN4</f>
        <v>0</v>
      </c>
      <c r="CCO5" s="504">
        <f>'Summary Sheet'!CCO4</f>
        <v>0</v>
      </c>
      <c r="CCP5" s="504">
        <f>'Summary Sheet'!CCP4</f>
        <v>0</v>
      </c>
      <c r="CCQ5" s="504">
        <f>'Summary Sheet'!CCQ4</f>
        <v>0</v>
      </c>
      <c r="CCR5" s="504">
        <f>'Summary Sheet'!CCR4</f>
        <v>0</v>
      </c>
      <c r="CCS5" s="504">
        <f>'Summary Sheet'!CCS4</f>
        <v>0</v>
      </c>
      <c r="CCT5" s="504">
        <f>'Summary Sheet'!CCT4</f>
        <v>0</v>
      </c>
      <c r="CCU5" s="504">
        <f>'Summary Sheet'!CCU4</f>
        <v>0</v>
      </c>
      <c r="CCV5" s="504">
        <f>'Summary Sheet'!CCV4</f>
        <v>0</v>
      </c>
      <c r="CCW5" s="504">
        <f>'Summary Sheet'!CCW4</f>
        <v>0</v>
      </c>
      <c r="CCX5" s="504">
        <f>'Summary Sheet'!CCX4</f>
        <v>0</v>
      </c>
      <c r="CCY5" s="504">
        <f>'Summary Sheet'!CCY4</f>
        <v>0</v>
      </c>
      <c r="CCZ5" s="504">
        <f>'Summary Sheet'!CCZ4</f>
        <v>0</v>
      </c>
      <c r="CDA5" s="504">
        <f>'Summary Sheet'!CDA4</f>
        <v>0</v>
      </c>
      <c r="CDB5" s="504">
        <f>'Summary Sheet'!CDB4</f>
        <v>0</v>
      </c>
      <c r="CDC5" s="504">
        <f>'Summary Sheet'!CDC4</f>
        <v>0</v>
      </c>
      <c r="CDD5" s="504">
        <f>'Summary Sheet'!CDD4</f>
        <v>0</v>
      </c>
      <c r="CDE5" s="504">
        <f>'Summary Sheet'!CDE4</f>
        <v>0</v>
      </c>
      <c r="CDF5" s="504">
        <f>'Summary Sheet'!CDF4</f>
        <v>0</v>
      </c>
      <c r="CDG5" s="504">
        <f>'Summary Sheet'!CDG4</f>
        <v>0</v>
      </c>
      <c r="CDH5" s="504">
        <f>'Summary Sheet'!CDH4</f>
        <v>0</v>
      </c>
      <c r="CDI5" s="504">
        <f>'Summary Sheet'!CDI4</f>
        <v>0</v>
      </c>
      <c r="CDJ5" s="504">
        <f>'Summary Sheet'!CDJ4</f>
        <v>0</v>
      </c>
      <c r="CDK5" s="504">
        <f>'Summary Sheet'!CDK4</f>
        <v>0</v>
      </c>
      <c r="CDL5" s="504">
        <f>'Summary Sheet'!CDL4</f>
        <v>0</v>
      </c>
      <c r="CDM5" s="504">
        <f>'Summary Sheet'!CDM4</f>
        <v>0</v>
      </c>
      <c r="CDN5" s="504">
        <f>'Summary Sheet'!CDN4</f>
        <v>0</v>
      </c>
      <c r="CDO5" s="504">
        <f>'Summary Sheet'!CDO4</f>
        <v>0</v>
      </c>
      <c r="CDP5" s="504">
        <f>'Summary Sheet'!CDP4</f>
        <v>0</v>
      </c>
      <c r="CDQ5" s="504">
        <f>'Summary Sheet'!CDQ4</f>
        <v>0</v>
      </c>
      <c r="CDR5" s="504">
        <f>'Summary Sheet'!CDR4</f>
        <v>0</v>
      </c>
      <c r="CDS5" s="504">
        <f>'Summary Sheet'!CDS4</f>
        <v>0</v>
      </c>
      <c r="CDT5" s="504">
        <f>'Summary Sheet'!CDT4</f>
        <v>0</v>
      </c>
      <c r="CDU5" s="504">
        <f>'Summary Sheet'!CDU4</f>
        <v>0</v>
      </c>
      <c r="CDV5" s="504">
        <f>'Summary Sheet'!CDV4</f>
        <v>0</v>
      </c>
      <c r="CDW5" s="504">
        <f>'Summary Sheet'!CDW4</f>
        <v>0</v>
      </c>
      <c r="CDX5" s="504">
        <f>'Summary Sheet'!CDX4</f>
        <v>0</v>
      </c>
      <c r="CDY5" s="504">
        <f>'Summary Sheet'!CDY4</f>
        <v>0</v>
      </c>
      <c r="CDZ5" s="504">
        <f>'Summary Sheet'!CDZ4</f>
        <v>0</v>
      </c>
      <c r="CEA5" s="504">
        <f>'Summary Sheet'!CEA4</f>
        <v>0</v>
      </c>
      <c r="CEB5" s="504">
        <f>'Summary Sheet'!CEB4</f>
        <v>0</v>
      </c>
      <c r="CEC5" s="504">
        <f>'Summary Sheet'!CEC4</f>
        <v>0</v>
      </c>
      <c r="CED5" s="504">
        <f>'Summary Sheet'!CED4</f>
        <v>0</v>
      </c>
      <c r="CEE5" s="504">
        <f>'Summary Sheet'!CEE4</f>
        <v>0</v>
      </c>
      <c r="CEF5" s="504">
        <f>'Summary Sheet'!CEF4</f>
        <v>0</v>
      </c>
      <c r="CEG5" s="504">
        <f>'Summary Sheet'!CEG4</f>
        <v>0</v>
      </c>
      <c r="CEH5" s="504">
        <f>'Summary Sheet'!CEH4</f>
        <v>0</v>
      </c>
      <c r="CEI5" s="504">
        <f>'Summary Sheet'!CEI4</f>
        <v>0</v>
      </c>
      <c r="CEJ5" s="504">
        <f>'Summary Sheet'!CEJ4</f>
        <v>0</v>
      </c>
      <c r="CEK5" s="504">
        <f>'Summary Sheet'!CEK4</f>
        <v>0</v>
      </c>
      <c r="CEL5" s="504">
        <f>'Summary Sheet'!CEL4</f>
        <v>0</v>
      </c>
      <c r="CEM5" s="504">
        <f>'Summary Sheet'!CEM4</f>
        <v>0</v>
      </c>
      <c r="CEN5" s="504">
        <f>'Summary Sheet'!CEN4</f>
        <v>0</v>
      </c>
      <c r="CEO5" s="504">
        <f>'Summary Sheet'!CEO4</f>
        <v>0</v>
      </c>
      <c r="CEP5" s="504">
        <f>'Summary Sheet'!CEP4</f>
        <v>0</v>
      </c>
      <c r="CEQ5" s="504">
        <f>'Summary Sheet'!CEQ4</f>
        <v>0</v>
      </c>
      <c r="CER5" s="504">
        <f>'Summary Sheet'!CER4</f>
        <v>0</v>
      </c>
      <c r="CES5" s="504">
        <f>'Summary Sheet'!CES4</f>
        <v>0</v>
      </c>
      <c r="CET5" s="504">
        <f>'Summary Sheet'!CET4</f>
        <v>0</v>
      </c>
      <c r="CEU5" s="504">
        <f>'Summary Sheet'!CEU4</f>
        <v>0</v>
      </c>
      <c r="CEV5" s="504">
        <f>'Summary Sheet'!CEV4</f>
        <v>0</v>
      </c>
      <c r="CEW5" s="504">
        <f>'Summary Sheet'!CEW4</f>
        <v>0</v>
      </c>
      <c r="CEX5" s="504">
        <f>'Summary Sheet'!CEX4</f>
        <v>0</v>
      </c>
      <c r="CEY5" s="504">
        <f>'Summary Sheet'!CEY4</f>
        <v>0</v>
      </c>
      <c r="CEZ5" s="504">
        <f>'Summary Sheet'!CEZ4</f>
        <v>0</v>
      </c>
      <c r="CFA5" s="504">
        <f>'Summary Sheet'!CFA4</f>
        <v>0</v>
      </c>
      <c r="CFB5" s="504">
        <f>'Summary Sheet'!CFB4</f>
        <v>0</v>
      </c>
      <c r="CFC5" s="504">
        <f>'Summary Sheet'!CFC4</f>
        <v>0</v>
      </c>
      <c r="CFD5" s="504">
        <f>'Summary Sheet'!CFD4</f>
        <v>0</v>
      </c>
      <c r="CFE5" s="504">
        <f>'Summary Sheet'!CFE4</f>
        <v>0</v>
      </c>
      <c r="CFF5" s="504">
        <f>'Summary Sheet'!CFF4</f>
        <v>0</v>
      </c>
      <c r="CFG5" s="504">
        <f>'Summary Sheet'!CFG4</f>
        <v>0</v>
      </c>
      <c r="CFH5" s="504">
        <f>'Summary Sheet'!CFH4</f>
        <v>0</v>
      </c>
      <c r="CFI5" s="504">
        <f>'Summary Sheet'!CFI4</f>
        <v>0</v>
      </c>
      <c r="CFJ5" s="504">
        <f>'Summary Sheet'!CFJ4</f>
        <v>0</v>
      </c>
      <c r="CFK5" s="504">
        <f>'Summary Sheet'!CFK4</f>
        <v>0</v>
      </c>
      <c r="CFL5" s="504">
        <f>'Summary Sheet'!CFL4</f>
        <v>0</v>
      </c>
      <c r="CFM5" s="504">
        <f>'Summary Sheet'!CFM4</f>
        <v>0</v>
      </c>
      <c r="CFN5" s="504">
        <f>'Summary Sheet'!CFN4</f>
        <v>0</v>
      </c>
      <c r="CFO5" s="504">
        <f>'Summary Sheet'!CFO4</f>
        <v>0</v>
      </c>
      <c r="CFP5" s="504">
        <f>'Summary Sheet'!CFP4</f>
        <v>0</v>
      </c>
      <c r="CFQ5" s="504">
        <f>'Summary Sheet'!CFQ4</f>
        <v>0</v>
      </c>
      <c r="CFR5" s="504">
        <f>'Summary Sheet'!CFR4</f>
        <v>0</v>
      </c>
      <c r="CFS5" s="504">
        <f>'Summary Sheet'!CFS4</f>
        <v>0</v>
      </c>
      <c r="CFT5" s="504">
        <f>'Summary Sheet'!CFT4</f>
        <v>0</v>
      </c>
      <c r="CFU5" s="504">
        <f>'Summary Sheet'!CFU4</f>
        <v>0</v>
      </c>
      <c r="CFV5" s="504">
        <f>'Summary Sheet'!CFV4</f>
        <v>0</v>
      </c>
      <c r="CFW5" s="504">
        <f>'Summary Sheet'!CFW4</f>
        <v>0</v>
      </c>
      <c r="CFX5" s="504">
        <f>'Summary Sheet'!CFX4</f>
        <v>0</v>
      </c>
      <c r="CFY5" s="504">
        <f>'Summary Sheet'!CFY4</f>
        <v>0</v>
      </c>
      <c r="CFZ5" s="504">
        <f>'Summary Sheet'!CFZ4</f>
        <v>0</v>
      </c>
      <c r="CGA5" s="504">
        <f>'Summary Sheet'!CGA4</f>
        <v>0</v>
      </c>
      <c r="CGB5" s="504">
        <f>'Summary Sheet'!CGB4</f>
        <v>0</v>
      </c>
      <c r="CGC5" s="504">
        <f>'Summary Sheet'!CGC4</f>
        <v>0</v>
      </c>
      <c r="CGD5" s="504">
        <f>'Summary Sheet'!CGD4</f>
        <v>0</v>
      </c>
      <c r="CGE5" s="504">
        <f>'Summary Sheet'!CGE4</f>
        <v>0</v>
      </c>
      <c r="CGF5" s="504">
        <f>'Summary Sheet'!CGF4</f>
        <v>0</v>
      </c>
      <c r="CGG5" s="504">
        <f>'Summary Sheet'!CGG4</f>
        <v>0</v>
      </c>
      <c r="CGH5" s="504">
        <f>'Summary Sheet'!CGH4</f>
        <v>0</v>
      </c>
      <c r="CGI5" s="504">
        <f>'Summary Sheet'!CGI4</f>
        <v>0</v>
      </c>
      <c r="CGJ5" s="504">
        <f>'Summary Sheet'!CGJ4</f>
        <v>0</v>
      </c>
      <c r="CGK5" s="504">
        <f>'Summary Sheet'!CGK4</f>
        <v>0</v>
      </c>
      <c r="CGL5" s="504">
        <f>'Summary Sheet'!CGL4</f>
        <v>0</v>
      </c>
      <c r="CGM5" s="504">
        <f>'Summary Sheet'!CGM4</f>
        <v>0</v>
      </c>
      <c r="CGN5" s="504">
        <f>'Summary Sheet'!CGN4</f>
        <v>0</v>
      </c>
      <c r="CGO5" s="504">
        <f>'Summary Sheet'!CGO4</f>
        <v>0</v>
      </c>
      <c r="CGP5" s="504">
        <f>'Summary Sheet'!CGP4</f>
        <v>0</v>
      </c>
      <c r="CGQ5" s="504">
        <f>'Summary Sheet'!CGQ4</f>
        <v>0</v>
      </c>
      <c r="CGR5" s="504">
        <f>'Summary Sheet'!CGR4</f>
        <v>0</v>
      </c>
      <c r="CGS5" s="504">
        <f>'Summary Sheet'!CGS4</f>
        <v>0</v>
      </c>
      <c r="CGT5" s="504">
        <f>'Summary Sheet'!CGT4</f>
        <v>0</v>
      </c>
      <c r="CGU5" s="504">
        <f>'Summary Sheet'!CGU4</f>
        <v>0</v>
      </c>
      <c r="CGV5" s="504">
        <f>'Summary Sheet'!CGV4</f>
        <v>0</v>
      </c>
      <c r="CGW5" s="504">
        <f>'Summary Sheet'!CGW4</f>
        <v>0</v>
      </c>
      <c r="CGX5" s="504">
        <f>'Summary Sheet'!CGX4</f>
        <v>0</v>
      </c>
      <c r="CGY5" s="504">
        <f>'Summary Sheet'!CGY4</f>
        <v>0</v>
      </c>
      <c r="CGZ5" s="504">
        <f>'Summary Sheet'!CGZ4</f>
        <v>0</v>
      </c>
      <c r="CHA5" s="504">
        <f>'Summary Sheet'!CHA4</f>
        <v>0</v>
      </c>
      <c r="CHB5" s="504">
        <f>'Summary Sheet'!CHB4</f>
        <v>0</v>
      </c>
      <c r="CHC5" s="504">
        <f>'Summary Sheet'!CHC4</f>
        <v>0</v>
      </c>
      <c r="CHD5" s="504">
        <f>'Summary Sheet'!CHD4</f>
        <v>0</v>
      </c>
      <c r="CHE5" s="504">
        <f>'Summary Sheet'!CHE4</f>
        <v>0</v>
      </c>
      <c r="CHF5" s="504">
        <f>'Summary Sheet'!CHF4</f>
        <v>0</v>
      </c>
      <c r="CHG5" s="504">
        <f>'Summary Sheet'!CHG4</f>
        <v>0</v>
      </c>
      <c r="CHH5" s="504">
        <f>'Summary Sheet'!CHH4</f>
        <v>0</v>
      </c>
      <c r="CHI5" s="504">
        <f>'Summary Sheet'!CHI4</f>
        <v>0</v>
      </c>
      <c r="CHJ5" s="504">
        <f>'Summary Sheet'!CHJ4</f>
        <v>0</v>
      </c>
      <c r="CHK5" s="504">
        <f>'Summary Sheet'!CHK4</f>
        <v>0</v>
      </c>
      <c r="CHL5" s="504">
        <f>'Summary Sheet'!CHL4</f>
        <v>0</v>
      </c>
      <c r="CHM5" s="504">
        <f>'Summary Sheet'!CHM4</f>
        <v>0</v>
      </c>
      <c r="CHN5" s="504">
        <f>'Summary Sheet'!CHN4</f>
        <v>0</v>
      </c>
      <c r="CHO5" s="504">
        <f>'Summary Sheet'!CHO4</f>
        <v>0</v>
      </c>
      <c r="CHP5" s="504">
        <f>'Summary Sheet'!CHP4</f>
        <v>0</v>
      </c>
      <c r="CHQ5" s="504">
        <f>'Summary Sheet'!CHQ4</f>
        <v>0</v>
      </c>
      <c r="CHR5" s="504">
        <f>'Summary Sheet'!CHR4</f>
        <v>0</v>
      </c>
      <c r="CHS5" s="504">
        <f>'Summary Sheet'!CHS4</f>
        <v>0</v>
      </c>
      <c r="CHT5" s="504">
        <f>'Summary Sheet'!CHT4</f>
        <v>0</v>
      </c>
      <c r="CHU5" s="504">
        <f>'Summary Sheet'!CHU4</f>
        <v>0</v>
      </c>
      <c r="CHV5" s="504">
        <f>'Summary Sheet'!CHV4</f>
        <v>0</v>
      </c>
      <c r="CHW5" s="504">
        <f>'Summary Sheet'!CHW4</f>
        <v>0</v>
      </c>
      <c r="CHX5" s="504">
        <f>'Summary Sheet'!CHX4</f>
        <v>0</v>
      </c>
      <c r="CHY5" s="504">
        <f>'Summary Sheet'!CHY4</f>
        <v>0</v>
      </c>
      <c r="CHZ5" s="504">
        <f>'Summary Sheet'!CHZ4</f>
        <v>0</v>
      </c>
      <c r="CIA5" s="504">
        <f>'Summary Sheet'!CIA4</f>
        <v>0</v>
      </c>
      <c r="CIB5" s="504">
        <f>'Summary Sheet'!CIB4</f>
        <v>0</v>
      </c>
      <c r="CIC5" s="504">
        <f>'Summary Sheet'!CIC4</f>
        <v>0</v>
      </c>
      <c r="CID5" s="504">
        <f>'Summary Sheet'!CID4</f>
        <v>0</v>
      </c>
      <c r="CIE5" s="504">
        <f>'Summary Sheet'!CIE4</f>
        <v>0</v>
      </c>
      <c r="CIF5" s="504">
        <f>'Summary Sheet'!CIF4</f>
        <v>0</v>
      </c>
      <c r="CIG5" s="504">
        <f>'Summary Sheet'!CIG4</f>
        <v>0</v>
      </c>
      <c r="CIH5" s="504">
        <f>'Summary Sheet'!CIH4</f>
        <v>0</v>
      </c>
      <c r="CII5" s="504">
        <f>'Summary Sheet'!CII4</f>
        <v>0</v>
      </c>
      <c r="CIJ5" s="504">
        <f>'Summary Sheet'!CIJ4</f>
        <v>0</v>
      </c>
      <c r="CIK5" s="504">
        <f>'Summary Sheet'!CIK4</f>
        <v>0</v>
      </c>
      <c r="CIL5" s="504">
        <f>'Summary Sheet'!CIL4</f>
        <v>0</v>
      </c>
      <c r="CIM5" s="504">
        <f>'Summary Sheet'!CIM4</f>
        <v>0</v>
      </c>
      <c r="CIN5" s="504">
        <f>'Summary Sheet'!CIN4</f>
        <v>0</v>
      </c>
      <c r="CIO5" s="504">
        <f>'Summary Sheet'!CIO4</f>
        <v>0</v>
      </c>
      <c r="CIP5" s="504">
        <f>'Summary Sheet'!CIP4</f>
        <v>0</v>
      </c>
      <c r="CIQ5" s="504">
        <f>'Summary Sheet'!CIQ4</f>
        <v>0</v>
      </c>
      <c r="CIR5" s="504">
        <f>'Summary Sheet'!CIR4</f>
        <v>0</v>
      </c>
      <c r="CIS5" s="504">
        <f>'Summary Sheet'!CIS4</f>
        <v>0</v>
      </c>
      <c r="CIT5" s="504">
        <f>'Summary Sheet'!CIT4</f>
        <v>0</v>
      </c>
      <c r="CIU5" s="504">
        <f>'Summary Sheet'!CIU4</f>
        <v>0</v>
      </c>
      <c r="CIV5" s="504">
        <f>'Summary Sheet'!CIV4</f>
        <v>0</v>
      </c>
      <c r="CIW5" s="504">
        <f>'Summary Sheet'!CIW4</f>
        <v>0</v>
      </c>
      <c r="CIX5" s="504">
        <f>'Summary Sheet'!CIX4</f>
        <v>0</v>
      </c>
      <c r="CIY5" s="504">
        <f>'Summary Sheet'!CIY4</f>
        <v>0</v>
      </c>
      <c r="CIZ5" s="504">
        <f>'Summary Sheet'!CIZ4</f>
        <v>0</v>
      </c>
      <c r="CJA5" s="504">
        <f>'Summary Sheet'!CJA4</f>
        <v>0</v>
      </c>
      <c r="CJB5" s="504">
        <f>'Summary Sheet'!CJB4</f>
        <v>0</v>
      </c>
      <c r="CJC5" s="504">
        <f>'Summary Sheet'!CJC4</f>
        <v>0</v>
      </c>
      <c r="CJD5" s="504">
        <f>'Summary Sheet'!CJD4</f>
        <v>0</v>
      </c>
      <c r="CJE5" s="504">
        <f>'Summary Sheet'!CJE4</f>
        <v>0</v>
      </c>
      <c r="CJF5" s="504">
        <f>'Summary Sheet'!CJF4</f>
        <v>0</v>
      </c>
      <c r="CJG5" s="504">
        <f>'Summary Sheet'!CJG4</f>
        <v>0</v>
      </c>
      <c r="CJH5" s="504">
        <f>'Summary Sheet'!CJH4</f>
        <v>0</v>
      </c>
      <c r="CJI5" s="504">
        <f>'Summary Sheet'!CJI4</f>
        <v>0</v>
      </c>
      <c r="CJJ5" s="504">
        <f>'Summary Sheet'!CJJ4</f>
        <v>0</v>
      </c>
      <c r="CJK5" s="504">
        <f>'Summary Sheet'!CJK4</f>
        <v>0</v>
      </c>
      <c r="CJL5" s="504">
        <f>'Summary Sheet'!CJL4</f>
        <v>0</v>
      </c>
      <c r="CJM5" s="504">
        <f>'Summary Sheet'!CJM4</f>
        <v>0</v>
      </c>
      <c r="CJN5" s="504">
        <f>'Summary Sheet'!CJN4</f>
        <v>0</v>
      </c>
      <c r="CJO5" s="504">
        <f>'Summary Sheet'!CJO4</f>
        <v>0</v>
      </c>
      <c r="CJP5" s="504">
        <f>'Summary Sheet'!CJP4</f>
        <v>0</v>
      </c>
      <c r="CJQ5" s="504">
        <f>'Summary Sheet'!CJQ4</f>
        <v>0</v>
      </c>
      <c r="CJR5" s="504">
        <f>'Summary Sheet'!CJR4</f>
        <v>0</v>
      </c>
      <c r="CJS5" s="504">
        <f>'Summary Sheet'!CJS4</f>
        <v>0</v>
      </c>
      <c r="CJT5" s="504">
        <f>'Summary Sheet'!CJT4</f>
        <v>0</v>
      </c>
      <c r="CJU5" s="504">
        <f>'Summary Sheet'!CJU4</f>
        <v>0</v>
      </c>
      <c r="CJV5" s="504">
        <f>'Summary Sheet'!CJV4</f>
        <v>0</v>
      </c>
      <c r="CJW5" s="504">
        <f>'Summary Sheet'!CJW4</f>
        <v>0</v>
      </c>
      <c r="CJX5" s="504">
        <f>'Summary Sheet'!CJX4</f>
        <v>0</v>
      </c>
      <c r="CJY5" s="504">
        <f>'Summary Sheet'!CJY4</f>
        <v>0</v>
      </c>
      <c r="CJZ5" s="504">
        <f>'Summary Sheet'!CJZ4</f>
        <v>0</v>
      </c>
      <c r="CKA5" s="504">
        <f>'Summary Sheet'!CKA4</f>
        <v>0</v>
      </c>
      <c r="CKB5" s="504">
        <f>'Summary Sheet'!CKB4</f>
        <v>0</v>
      </c>
      <c r="CKC5" s="504">
        <f>'Summary Sheet'!CKC4</f>
        <v>0</v>
      </c>
      <c r="CKD5" s="504">
        <f>'Summary Sheet'!CKD4</f>
        <v>0</v>
      </c>
      <c r="CKE5" s="504">
        <f>'Summary Sheet'!CKE4</f>
        <v>0</v>
      </c>
      <c r="CKF5" s="504">
        <f>'Summary Sheet'!CKF4</f>
        <v>0</v>
      </c>
      <c r="CKG5" s="504">
        <f>'Summary Sheet'!CKG4</f>
        <v>0</v>
      </c>
      <c r="CKH5" s="504">
        <f>'Summary Sheet'!CKH4</f>
        <v>0</v>
      </c>
      <c r="CKI5" s="504">
        <f>'Summary Sheet'!CKI4</f>
        <v>0</v>
      </c>
      <c r="CKJ5" s="504">
        <f>'Summary Sheet'!CKJ4</f>
        <v>0</v>
      </c>
      <c r="CKK5" s="504">
        <f>'Summary Sheet'!CKK4</f>
        <v>0</v>
      </c>
      <c r="CKL5" s="504">
        <f>'Summary Sheet'!CKL4</f>
        <v>0</v>
      </c>
      <c r="CKM5" s="504">
        <f>'Summary Sheet'!CKM4</f>
        <v>0</v>
      </c>
      <c r="CKN5" s="504">
        <f>'Summary Sheet'!CKN4</f>
        <v>0</v>
      </c>
      <c r="CKO5" s="504">
        <f>'Summary Sheet'!CKO4</f>
        <v>0</v>
      </c>
      <c r="CKP5" s="504">
        <f>'Summary Sheet'!CKP4</f>
        <v>0</v>
      </c>
      <c r="CKQ5" s="504">
        <f>'Summary Sheet'!CKQ4</f>
        <v>0</v>
      </c>
      <c r="CKR5" s="504">
        <f>'Summary Sheet'!CKR4</f>
        <v>0</v>
      </c>
      <c r="CKS5" s="504">
        <f>'Summary Sheet'!CKS4</f>
        <v>0</v>
      </c>
      <c r="CKT5" s="504">
        <f>'Summary Sheet'!CKT4</f>
        <v>0</v>
      </c>
      <c r="CKU5" s="504">
        <f>'Summary Sheet'!CKU4</f>
        <v>0</v>
      </c>
      <c r="CKV5" s="504">
        <f>'Summary Sheet'!CKV4</f>
        <v>0</v>
      </c>
      <c r="CKW5" s="504">
        <f>'Summary Sheet'!CKW4</f>
        <v>0</v>
      </c>
      <c r="CKX5" s="504">
        <f>'Summary Sheet'!CKX4</f>
        <v>0</v>
      </c>
      <c r="CKY5" s="504">
        <f>'Summary Sheet'!CKY4</f>
        <v>0</v>
      </c>
      <c r="CKZ5" s="504">
        <f>'Summary Sheet'!CKZ4</f>
        <v>0</v>
      </c>
      <c r="CLA5" s="504">
        <f>'Summary Sheet'!CLA4</f>
        <v>0</v>
      </c>
      <c r="CLB5" s="504">
        <f>'Summary Sheet'!CLB4</f>
        <v>0</v>
      </c>
      <c r="CLC5" s="504">
        <f>'Summary Sheet'!CLC4</f>
        <v>0</v>
      </c>
      <c r="CLD5" s="504">
        <f>'Summary Sheet'!CLD4</f>
        <v>0</v>
      </c>
      <c r="CLE5" s="504">
        <f>'Summary Sheet'!CLE4</f>
        <v>0</v>
      </c>
      <c r="CLF5" s="504">
        <f>'Summary Sheet'!CLF4</f>
        <v>0</v>
      </c>
      <c r="CLG5" s="504">
        <f>'Summary Sheet'!CLG4</f>
        <v>0</v>
      </c>
      <c r="CLH5" s="504">
        <f>'Summary Sheet'!CLH4</f>
        <v>0</v>
      </c>
      <c r="CLI5" s="504">
        <f>'Summary Sheet'!CLI4</f>
        <v>0</v>
      </c>
      <c r="CLJ5" s="504">
        <f>'Summary Sheet'!CLJ4</f>
        <v>0</v>
      </c>
      <c r="CLK5" s="504">
        <f>'Summary Sheet'!CLK4</f>
        <v>0</v>
      </c>
      <c r="CLL5" s="504">
        <f>'Summary Sheet'!CLL4</f>
        <v>0</v>
      </c>
      <c r="CLM5" s="504">
        <f>'Summary Sheet'!CLM4</f>
        <v>0</v>
      </c>
      <c r="CLN5" s="504">
        <f>'Summary Sheet'!CLN4</f>
        <v>0</v>
      </c>
      <c r="CLO5" s="504">
        <f>'Summary Sheet'!CLO4</f>
        <v>0</v>
      </c>
      <c r="CLP5" s="504">
        <f>'Summary Sheet'!CLP4</f>
        <v>0</v>
      </c>
      <c r="CLQ5" s="504">
        <f>'Summary Sheet'!CLQ4</f>
        <v>0</v>
      </c>
      <c r="CLR5" s="504">
        <f>'Summary Sheet'!CLR4</f>
        <v>0</v>
      </c>
      <c r="CLS5" s="504">
        <f>'Summary Sheet'!CLS4</f>
        <v>0</v>
      </c>
      <c r="CLT5" s="504">
        <f>'Summary Sheet'!CLT4</f>
        <v>0</v>
      </c>
      <c r="CLU5" s="504">
        <f>'Summary Sheet'!CLU4</f>
        <v>0</v>
      </c>
      <c r="CLV5" s="504">
        <f>'Summary Sheet'!CLV4</f>
        <v>0</v>
      </c>
      <c r="CLW5" s="504">
        <f>'Summary Sheet'!CLW4</f>
        <v>0</v>
      </c>
      <c r="CLX5" s="504">
        <f>'Summary Sheet'!CLX4</f>
        <v>0</v>
      </c>
      <c r="CLY5" s="504">
        <f>'Summary Sheet'!CLY4</f>
        <v>0</v>
      </c>
      <c r="CLZ5" s="504">
        <f>'Summary Sheet'!CLZ4</f>
        <v>0</v>
      </c>
      <c r="CMA5" s="504">
        <f>'Summary Sheet'!CMA4</f>
        <v>0</v>
      </c>
      <c r="CMB5" s="504">
        <f>'Summary Sheet'!CMB4</f>
        <v>0</v>
      </c>
      <c r="CMC5" s="504">
        <f>'Summary Sheet'!CMC4</f>
        <v>0</v>
      </c>
      <c r="CMD5" s="504">
        <f>'Summary Sheet'!CMD4</f>
        <v>0</v>
      </c>
      <c r="CME5" s="504">
        <f>'Summary Sheet'!CME4</f>
        <v>0</v>
      </c>
      <c r="CMF5" s="504">
        <f>'Summary Sheet'!CMF4</f>
        <v>0</v>
      </c>
      <c r="CMG5" s="504">
        <f>'Summary Sheet'!CMG4</f>
        <v>0</v>
      </c>
      <c r="CMH5" s="504">
        <f>'Summary Sheet'!CMH4</f>
        <v>0</v>
      </c>
      <c r="CMI5" s="504">
        <f>'Summary Sheet'!CMI4</f>
        <v>0</v>
      </c>
      <c r="CMJ5" s="504">
        <f>'Summary Sheet'!CMJ4</f>
        <v>0</v>
      </c>
      <c r="CMK5" s="504">
        <f>'Summary Sheet'!CMK4</f>
        <v>0</v>
      </c>
      <c r="CML5" s="504">
        <f>'Summary Sheet'!CML4</f>
        <v>0</v>
      </c>
      <c r="CMM5" s="504">
        <f>'Summary Sheet'!CMM4</f>
        <v>0</v>
      </c>
      <c r="CMN5" s="504">
        <f>'Summary Sheet'!CMN4</f>
        <v>0</v>
      </c>
      <c r="CMO5" s="504">
        <f>'Summary Sheet'!CMO4</f>
        <v>0</v>
      </c>
      <c r="CMP5" s="504">
        <f>'Summary Sheet'!CMP4</f>
        <v>0</v>
      </c>
      <c r="CMQ5" s="504">
        <f>'Summary Sheet'!CMQ4</f>
        <v>0</v>
      </c>
      <c r="CMR5" s="504">
        <f>'Summary Sheet'!CMR4</f>
        <v>0</v>
      </c>
      <c r="CMS5" s="504">
        <f>'Summary Sheet'!CMS4</f>
        <v>0</v>
      </c>
      <c r="CMT5" s="504">
        <f>'Summary Sheet'!CMT4</f>
        <v>0</v>
      </c>
      <c r="CMU5" s="504">
        <f>'Summary Sheet'!CMU4</f>
        <v>0</v>
      </c>
      <c r="CMV5" s="504">
        <f>'Summary Sheet'!CMV4</f>
        <v>0</v>
      </c>
      <c r="CMW5" s="504">
        <f>'Summary Sheet'!CMW4</f>
        <v>0</v>
      </c>
      <c r="CMX5" s="504">
        <f>'Summary Sheet'!CMX4</f>
        <v>0</v>
      </c>
      <c r="CMY5" s="504">
        <f>'Summary Sheet'!CMY4</f>
        <v>0</v>
      </c>
      <c r="CMZ5" s="504">
        <f>'Summary Sheet'!CMZ4</f>
        <v>0</v>
      </c>
      <c r="CNA5" s="504">
        <f>'Summary Sheet'!CNA4</f>
        <v>0</v>
      </c>
      <c r="CNB5" s="504">
        <f>'Summary Sheet'!CNB4</f>
        <v>0</v>
      </c>
      <c r="CNC5" s="504">
        <f>'Summary Sheet'!CNC4</f>
        <v>0</v>
      </c>
      <c r="CND5" s="504">
        <f>'Summary Sheet'!CND4</f>
        <v>0</v>
      </c>
      <c r="CNE5" s="504">
        <f>'Summary Sheet'!CNE4</f>
        <v>0</v>
      </c>
      <c r="CNF5" s="504">
        <f>'Summary Sheet'!CNF4</f>
        <v>0</v>
      </c>
      <c r="CNG5" s="504">
        <f>'Summary Sheet'!CNG4</f>
        <v>0</v>
      </c>
      <c r="CNH5" s="504">
        <f>'Summary Sheet'!CNH4</f>
        <v>0</v>
      </c>
      <c r="CNI5" s="504">
        <f>'Summary Sheet'!CNI4</f>
        <v>0</v>
      </c>
      <c r="CNJ5" s="504">
        <f>'Summary Sheet'!CNJ4</f>
        <v>0</v>
      </c>
      <c r="CNK5" s="504">
        <f>'Summary Sheet'!CNK4</f>
        <v>0</v>
      </c>
      <c r="CNL5" s="504">
        <f>'Summary Sheet'!CNL4</f>
        <v>0</v>
      </c>
      <c r="CNM5" s="504">
        <f>'Summary Sheet'!CNM4</f>
        <v>0</v>
      </c>
      <c r="CNN5" s="504">
        <f>'Summary Sheet'!CNN4</f>
        <v>0</v>
      </c>
      <c r="CNO5" s="504">
        <f>'Summary Sheet'!CNO4</f>
        <v>0</v>
      </c>
      <c r="CNP5" s="504">
        <f>'Summary Sheet'!CNP4</f>
        <v>0</v>
      </c>
      <c r="CNQ5" s="504">
        <f>'Summary Sheet'!CNQ4</f>
        <v>0</v>
      </c>
      <c r="CNR5" s="504">
        <f>'Summary Sheet'!CNR4</f>
        <v>0</v>
      </c>
      <c r="CNS5" s="504">
        <f>'Summary Sheet'!CNS4</f>
        <v>0</v>
      </c>
      <c r="CNT5" s="504">
        <f>'Summary Sheet'!CNT4</f>
        <v>0</v>
      </c>
      <c r="CNU5" s="504">
        <f>'Summary Sheet'!CNU4</f>
        <v>0</v>
      </c>
      <c r="CNV5" s="504">
        <f>'Summary Sheet'!CNV4</f>
        <v>0</v>
      </c>
      <c r="CNW5" s="504">
        <f>'Summary Sheet'!CNW4</f>
        <v>0</v>
      </c>
      <c r="CNX5" s="504">
        <f>'Summary Sheet'!CNX4</f>
        <v>0</v>
      </c>
      <c r="CNY5" s="504">
        <f>'Summary Sheet'!CNY4</f>
        <v>0</v>
      </c>
      <c r="CNZ5" s="504">
        <f>'Summary Sheet'!CNZ4</f>
        <v>0</v>
      </c>
      <c r="COA5" s="504">
        <f>'Summary Sheet'!COA4</f>
        <v>0</v>
      </c>
      <c r="COB5" s="504">
        <f>'Summary Sheet'!COB4</f>
        <v>0</v>
      </c>
      <c r="COC5" s="504">
        <f>'Summary Sheet'!COC4</f>
        <v>0</v>
      </c>
      <c r="COD5" s="504">
        <f>'Summary Sheet'!COD4</f>
        <v>0</v>
      </c>
      <c r="COE5" s="504">
        <f>'Summary Sheet'!COE4</f>
        <v>0</v>
      </c>
      <c r="COF5" s="504">
        <f>'Summary Sheet'!COF4</f>
        <v>0</v>
      </c>
      <c r="COG5" s="504">
        <f>'Summary Sheet'!COG4</f>
        <v>0</v>
      </c>
      <c r="COH5" s="504">
        <f>'Summary Sheet'!COH4</f>
        <v>0</v>
      </c>
      <c r="COI5" s="504">
        <f>'Summary Sheet'!COI4</f>
        <v>0</v>
      </c>
      <c r="COJ5" s="504">
        <f>'Summary Sheet'!COJ4</f>
        <v>0</v>
      </c>
      <c r="COK5" s="504">
        <f>'Summary Sheet'!COK4</f>
        <v>0</v>
      </c>
      <c r="COL5" s="504">
        <f>'Summary Sheet'!COL4</f>
        <v>0</v>
      </c>
      <c r="COM5" s="504">
        <f>'Summary Sheet'!COM4</f>
        <v>0</v>
      </c>
      <c r="CON5" s="504">
        <f>'Summary Sheet'!CON4</f>
        <v>0</v>
      </c>
      <c r="COO5" s="504">
        <f>'Summary Sheet'!COO4</f>
        <v>0</v>
      </c>
      <c r="COP5" s="504">
        <f>'Summary Sheet'!COP4</f>
        <v>0</v>
      </c>
      <c r="COQ5" s="504">
        <f>'Summary Sheet'!COQ4</f>
        <v>0</v>
      </c>
      <c r="COR5" s="504">
        <f>'Summary Sheet'!COR4</f>
        <v>0</v>
      </c>
      <c r="COS5" s="504">
        <f>'Summary Sheet'!COS4</f>
        <v>0</v>
      </c>
      <c r="COT5" s="504">
        <f>'Summary Sheet'!COT4</f>
        <v>0</v>
      </c>
      <c r="COU5" s="504">
        <f>'Summary Sheet'!COU4</f>
        <v>0</v>
      </c>
      <c r="COV5" s="504">
        <f>'Summary Sheet'!COV4</f>
        <v>0</v>
      </c>
      <c r="COW5" s="504">
        <f>'Summary Sheet'!COW4</f>
        <v>0</v>
      </c>
      <c r="COX5" s="504">
        <f>'Summary Sheet'!COX4</f>
        <v>0</v>
      </c>
      <c r="COY5" s="504">
        <f>'Summary Sheet'!COY4</f>
        <v>0</v>
      </c>
      <c r="COZ5" s="504">
        <f>'Summary Sheet'!COZ4</f>
        <v>0</v>
      </c>
      <c r="CPA5" s="504">
        <f>'Summary Sheet'!CPA4</f>
        <v>0</v>
      </c>
      <c r="CPB5" s="504">
        <f>'Summary Sheet'!CPB4</f>
        <v>0</v>
      </c>
      <c r="CPC5" s="504">
        <f>'Summary Sheet'!CPC4</f>
        <v>0</v>
      </c>
      <c r="CPD5" s="504">
        <f>'Summary Sheet'!CPD4</f>
        <v>0</v>
      </c>
      <c r="CPE5" s="504">
        <f>'Summary Sheet'!CPE4</f>
        <v>0</v>
      </c>
      <c r="CPF5" s="504">
        <f>'Summary Sheet'!CPF4</f>
        <v>0</v>
      </c>
      <c r="CPG5" s="504">
        <f>'Summary Sheet'!CPG4</f>
        <v>0</v>
      </c>
      <c r="CPH5" s="504">
        <f>'Summary Sheet'!CPH4</f>
        <v>0</v>
      </c>
      <c r="CPI5" s="504">
        <f>'Summary Sheet'!CPI4</f>
        <v>0</v>
      </c>
      <c r="CPJ5" s="504">
        <f>'Summary Sheet'!CPJ4</f>
        <v>0</v>
      </c>
      <c r="CPK5" s="504">
        <f>'Summary Sheet'!CPK4</f>
        <v>0</v>
      </c>
      <c r="CPL5" s="504">
        <f>'Summary Sheet'!CPL4</f>
        <v>0</v>
      </c>
      <c r="CPM5" s="504">
        <f>'Summary Sheet'!CPM4</f>
        <v>0</v>
      </c>
      <c r="CPN5" s="504">
        <f>'Summary Sheet'!CPN4</f>
        <v>0</v>
      </c>
      <c r="CPO5" s="504">
        <f>'Summary Sheet'!CPO4</f>
        <v>0</v>
      </c>
      <c r="CPP5" s="504">
        <f>'Summary Sheet'!CPP4</f>
        <v>0</v>
      </c>
      <c r="CPQ5" s="504">
        <f>'Summary Sheet'!CPQ4</f>
        <v>0</v>
      </c>
      <c r="CPR5" s="504">
        <f>'Summary Sheet'!CPR4</f>
        <v>0</v>
      </c>
      <c r="CPS5" s="504">
        <f>'Summary Sheet'!CPS4</f>
        <v>0</v>
      </c>
      <c r="CPT5" s="504">
        <f>'Summary Sheet'!CPT4</f>
        <v>0</v>
      </c>
      <c r="CPU5" s="504">
        <f>'Summary Sheet'!CPU4</f>
        <v>0</v>
      </c>
      <c r="CPV5" s="504">
        <f>'Summary Sheet'!CPV4</f>
        <v>0</v>
      </c>
      <c r="CPW5" s="504">
        <f>'Summary Sheet'!CPW4</f>
        <v>0</v>
      </c>
      <c r="CPX5" s="504">
        <f>'Summary Sheet'!CPX4</f>
        <v>0</v>
      </c>
      <c r="CPY5" s="504">
        <f>'Summary Sheet'!CPY4</f>
        <v>0</v>
      </c>
      <c r="CPZ5" s="504">
        <f>'Summary Sheet'!CPZ4</f>
        <v>0</v>
      </c>
      <c r="CQA5" s="504">
        <f>'Summary Sheet'!CQA4</f>
        <v>0</v>
      </c>
      <c r="CQB5" s="504">
        <f>'Summary Sheet'!CQB4</f>
        <v>0</v>
      </c>
      <c r="CQC5" s="504">
        <f>'Summary Sheet'!CQC4</f>
        <v>0</v>
      </c>
      <c r="CQD5" s="504">
        <f>'Summary Sheet'!CQD4</f>
        <v>0</v>
      </c>
      <c r="CQE5" s="504">
        <f>'Summary Sheet'!CQE4</f>
        <v>0</v>
      </c>
      <c r="CQF5" s="504">
        <f>'Summary Sheet'!CQF4</f>
        <v>0</v>
      </c>
      <c r="CQG5" s="504">
        <f>'Summary Sheet'!CQG4</f>
        <v>0</v>
      </c>
      <c r="CQH5" s="504">
        <f>'Summary Sheet'!CQH4</f>
        <v>0</v>
      </c>
      <c r="CQI5" s="504">
        <f>'Summary Sheet'!CQI4</f>
        <v>0</v>
      </c>
      <c r="CQJ5" s="504">
        <f>'Summary Sheet'!CQJ4</f>
        <v>0</v>
      </c>
      <c r="CQK5" s="504">
        <f>'Summary Sheet'!CQK4</f>
        <v>0</v>
      </c>
      <c r="CQL5" s="504">
        <f>'Summary Sheet'!CQL4</f>
        <v>0</v>
      </c>
      <c r="CQM5" s="504">
        <f>'Summary Sheet'!CQM4</f>
        <v>0</v>
      </c>
      <c r="CQN5" s="504">
        <f>'Summary Sheet'!CQN4</f>
        <v>0</v>
      </c>
      <c r="CQO5" s="504">
        <f>'Summary Sheet'!CQO4</f>
        <v>0</v>
      </c>
      <c r="CQP5" s="504">
        <f>'Summary Sheet'!CQP4</f>
        <v>0</v>
      </c>
      <c r="CQQ5" s="504">
        <f>'Summary Sheet'!CQQ4</f>
        <v>0</v>
      </c>
      <c r="CQR5" s="504">
        <f>'Summary Sheet'!CQR4</f>
        <v>0</v>
      </c>
      <c r="CQS5" s="504">
        <f>'Summary Sheet'!CQS4</f>
        <v>0</v>
      </c>
      <c r="CQT5" s="504">
        <f>'Summary Sheet'!CQT4</f>
        <v>0</v>
      </c>
      <c r="CQU5" s="504">
        <f>'Summary Sheet'!CQU4</f>
        <v>0</v>
      </c>
      <c r="CQV5" s="504">
        <f>'Summary Sheet'!CQV4</f>
        <v>0</v>
      </c>
      <c r="CQW5" s="504">
        <f>'Summary Sheet'!CQW4</f>
        <v>0</v>
      </c>
      <c r="CQX5" s="504">
        <f>'Summary Sheet'!CQX4</f>
        <v>0</v>
      </c>
      <c r="CQY5" s="504">
        <f>'Summary Sheet'!CQY4</f>
        <v>0</v>
      </c>
      <c r="CQZ5" s="504">
        <f>'Summary Sheet'!CQZ4</f>
        <v>0</v>
      </c>
      <c r="CRA5" s="504">
        <f>'Summary Sheet'!CRA4</f>
        <v>0</v>
      </c>
      <c r="CRB5" s="504">
        <f>'Summary Sheet'!CRB4</f>
        <v>0</v>
      </c>
      <c r="CRC5" s="504">
        <f>'Summary Sheet'!CRC4</f>
        <v>0</v>
      </c>
      <c r="CRD5" s="504">
        <f>'Summary Sheet'!CRD4</f>
        <v>0</v>
      </c>
      <c r="CRE5" s="504">
        <f>'Summary Sheet'!CRE4</f>
        <v>0</v>
      </c>
      <c r="CRF5" s="504">
        <f>'Summary Sheet'!CRF4</f>
        <v>0</v>
      </c>
      <c r="CRG5" s="504">
        <f>'Summary Sheet'!CRG4</f>
        <v>0</v>
      </c>
      <c r="CRH5" s="504">
        <f>'Summary Sheet'!CRH4</f>
        <v>0</v>
      </c>
      <c r="CRI5" s="504">
        <f>'Summary Sheet'!CRI4</f>
        <v>0</v>
      </c>
      <c r="CRJ5" s="504">
        <f>'Summary Sheet'!CRJ4</f>
        <v>0</v>
      </c>
      <c r="CRK5" s="504">
        <f>'Summary Sheet'!CRK4</f>
        <v>0</v>
      </c>
      <c r="CRL5" s="504">
        <f>'Summary Sheet'!CRL4</f>
        <v>0</v>
      </c>
      <c r="CRM5" s="504">
        <f>'Summary Sheet'!CRM4</f>
        <v>0</v>
      </c>
      <c r="CRN5" s="504">
        <f>'Summary Sheet'!CRN4</f>
        <v>0</v>
      </c>
      <c r="CRO5" s="504">
        <f>'Summary Sheet'!CRO4</f>
        <v>0</v>
      </c>
      <c r="CRP5" s="504">
        <f>'Summary Sheet'!CRP4</f>
        <v>0</v>
      </c>
      <c r="CRQ5" s="504">
        <f>'Summary Sheet'!CRQ4</f>
        <v>0</v>
      </c>
      <c r="CRR5" s="504">
        <f>'Summary Sheet'!CRR4</f>
        <v>0</v>
      </c>
      <c r="CRS5" s="504">
        <f>'Summary Sheet'!CRS4</f>
        <v>0</v>
      </c>
      <c r="CRT5" s="504">
        <f>'Summary Sheet'!CRT4</f>
        <v>0</v>
      </c>
      <c r="CRU5" s="504">
        <f>'Summary Sheet'!CRU4</f>
        <v>0</v>
      </c>
      <c r="CRV5" s="504">
        <f>'Summary Sheet'!CRV4</f>
        <v>0</v>
      </c>
      <c r="CRW5" s="504">
        <f>'Summary Sheet'!CRW4</f>
        <v>0</v>
      </c>
      <c r="CRX5" s="504">
        <f>'Summary Sheet'!CRX4</f>
        <v>0</v>
      </c>
      <c r="CRY5" s="504">
        <f>'Summary Sheet'!CRY4</f>
        <v>0</v>
      </c>
      <c r="CRZ5" s="504">
        <f>'Summary Sheet'!CRZ4</f>
        <v>0</v>
      </c>
      <c r="CSA5" s="504">
        <f>'Summary Sheet'!CSA4</f>
        <v>0</v>
      </c>
      <c r="CSB5" s="504">
        <f>'Summary Sheet'!CSB4</f>
        <v>0</v>
      </c>
      <c r="CSC5" s="504">
        <f>'Summary Sheet'!CSC4</f>
        <v>0</v>
      </c>
      <c r="CSD5" s="504">
        <f>'Summary Sheet'!CSD4</f>
        <v>0</v>
      </c>
      <c r="CSE5" s="504">
        <f>'Summary Sheet'!CSE4</f>
        <v>0</v>
      </c>
      <c r="CSF5" s="504">
        <f>'Summary Sheet'!CSF4</f>
        <v>0</v>
      </c>
      <c r="CSG5" s="504">
        <f>'Summary Sheet'!CSG4</f>
        <v>0</v>
      </c>
      <c r="CSH5" s="504">
        <f>'Summary Sheet'!CSH4</f>
        <v>0</v>
      </c>
      <c r="CSI5" s="504">
        <f>'Summary Sheet'!CSI4</f>
        <v>0</v>
      </c>
      <c r="CSJ5" s="504">
        <f>'Summary Sheet'!CSJ4</f>
        <v>0</v>
      </c>
      <c r="CSK5" s="504">
        <f>'Summary Sheet'!CSK4</f>
        <v>0</v>
      </c>
      <c r="CSL5" s="504">
        <f>'Summary Sheet'!CSL4</f>
        <v>0</v>
      </c>
      <c r="CSM5" s="504">
        <f>'Summary Sheet'!CSM4</f>
        <v>0</v>
      </c>
      <c r="CSN5" s="504">
        <f>'Summary Sheet'!CSN4</f>
        <v>0</v>
      </c>
      <c r="CSO5" s="504">
        <f>'Summary Sheet'!CSO4</f>
        <v>0</v>
      </c>
      <c r="CSP5" s="504">
        <f>'Summary Sheet'!CSP4</f>
        <v>0</v>
      </c>
      <c r="CSQ5" s="504">
        <f>'Summary Sheet'!CSQ4</f>
        <v>0</v>
      </c>
      <c r="CSR5" s="504">
        <f>'Summary Sheet'!CSR4</f>
        <v>0</v>
      </c>
      <c r="CSS5" s="504">
        <f>'Summary Sheet'!CSS4</f>
        <v>0</v>
      </c>
      <c r="CST5" s="504">
        <f>'Summary Sheet'!CST4</f>
        <v>0</v>
      </c>
      <c r="CSU5" s="504">
        <f>'Summary Sheet'!CSU4</f>
        <v>0</v>
      </c>
      <c r="CSV5" s="504">
        <f>'Summary Sheet'!CSV4</f>
        <v>0</v>
      </c>
      <c r="CSW5" s="504">
        <f>'Summary Sheet'!CSW4</f>
        <v>0</v>
      </c>
      <c r="CSX5" s="504">
        <f>'Summary Sheet'!CSX4</f>
        <v>0</v>
      </c>
      <c r="CSY5" s="504">
        <f>'Summary Sheet'!CSY4</f>
        <v>0</v>
      </c>
      <c r="CSZ5" s="504">
        <f>'Summary Sheet'!CSZ4</f>
        <v>0</v>
      </c>
      <c r="CTA5" s="504">
        <f>'Summary Sheet'!CTA4</f>
        <v>0</v>
      </c>
      <c r="CTB5" s="504">
        <f>'Summary Sheet'!CTB4</f>
        <v>0</v>
      </c>
      <c r="CTC5" s="504">
        <f>'Summary Sheet'!CTC4</f>
        <v>0</v>
      </c>
      <c r="CTD5" s="504">
        <f>'Summary Sheet'!CTD4</f>
        <v>0</v>
      </c>
      <c r="CTE5" s="504">
        <f>'Summary Sheet'!CTE4</f>
        <v>0</v>
      </c>
      <c r="CTF5" s="504">
        <f>'Summary Sheet'!CTF4</f>
        <v>0</v>
      </c>
      <c r="CTG5" s="504">
        <f>'Summary Sheet'!CTG4</f>
        <v>0</v>
      </c>
      <c r="CTH5" s="504">
        <f>'Summary Sheet'!CTH4</f>
        <v>0</v>
      </c>
      <c r="CTI5" s="504">
        <f>'Summary Sheet'!CTI4</f>
        <v>0</v>
      </c>
      <c r="CTJ5" s="504">
        <f>'Summary Sheet'!CTJ4</f>
        <v>0</v>
      </c>
      <c r="CTK5" s="504">
        <f>'Summary Sheet'!CTK4</f>
        <v>0</v>
      </c>
      <c r="CTL5" s="504">
        <f>'Summary Sheet'!CTL4</f>
        <v>0</v>
      </c>
      <c r="CTM5" s="504">
        <f>'Summary Sheet'!CTM4</f>
        <v>0</v>
      </c>
      <c r="CTN5" s="504">
        <f>'Summary Sheet'!CTN4</f>
        <v>0</v>
      </c>
      <c r="CTO5" s="504">
        <f>'Summary Sheet'!CTO4</f>
        <v>0</v>
      </c>
      <c r="CTP5" s="504">
        <f>'Summary Sheet'!CTP4</f>
        <v>0</v>
      </c>
      <c r="CTQ5" s="504">
        <f>'Summary Sheet'!CTQ4</f>
        <v>0</v>
      </c>
      <c r="CTR5" s="504">
        <f>'Summary Sheet'!CTR4</f>
        <v>0</v>
      </c>
      <c r="CTS5" s="504">
        <f>'Summary Sheet'!CTS4</f>
        <v>0</v>
      </c>
      <c r="CTT5" s="504">
        <f>'Summary Sheet'!CTT4</f>
        <v>0</v>
      </c>
      <c r="CTU5" s="504">
        <f>'Summary Sheet'!CTU4</f>
        <v>0</v>
      </c>
      <c r="CTV5" s="504">
        <f>'Summary Sheet'!CTV4</f>
        <v>0</v>
      </c>
      <c r="CTW5" s="504">
        <f>'Summary Sheet'!CTW4</f>
        <v>0</v>
      </c>
      <c r="CTX5" s="504">
        <f>'Summary Sheet'!CTX4</f>
        <v>0</v>
      </c>
      <c r="CTY5" s="504">
        <f>'Summary Sheet'!CTY4</f>
        <v>0</v>
      </c>
      <c r="CTZ5" s="504">
        <f>'Summary Sheet'!CTZ4</f>
        <v>0</v>
      </c>
      <c r="CUA5" s="504">
        <f>'Summary Sheet'!CUA4</f>
        <v>0</v>
      </c>
      <c r="CUB5" s="504">
        <f>'Summary Sheet'!CUB4</f>
        <v>0</v>
      </c>
      <c r="CUC5" s="504">
        <f>'Summary Sheet'!CUC4</f>
        <v>0</v>
      </c>
      <c r="CUD5" s="504">
        <f>'Summary Sheet'!CUD4</f>
        <v>0</v>
      </c>
      <c r="CUE5" s="504">
        <f>'Summary Sheet'!CUE4</f>
        <v>0</v>
      </c>
      <c r="CUF5" s="504">
        <f>'Summary Sheet'!CUF4</f>
        <v>0</v>
      </c>
      <c r="CUG5" s="504">
        <f>'Summary Sheet'!CUG4</f>
        <v>0</v>
      </c>
      <c r="CUH5" s="504">
        <f>'Summary Sheet'!CUH4</f>
        <v>0</v>
      </c>
      <c r="CUI5" s="504">
        <f>'Summary Sheet'!CUI4</f>
        <v>0</v>
      </c>
      <c r="CUJ5" s="504">
        <f>'Summary Sheet'!CUJ4</f>
        <v>0</v>
      </c>
      <c r="CUK5" s="504">
        <f>'Summary Sheet'!CUK4</f>
        <v>0</v>
      </c>
      <c r="CUL5" s="504">
        <f>'Summary Sheet'!CUL4</f>
        <v>0</v>
      </c>
      <c r="CUM5" s="504">
        <f>'Summary Sheet'!CUM4</f>
        <v>0</v>
      </c>
      <c r="CUN5" s="504">
        <f>'Summary Sheet'!CUN4</f>
        <v>0</v>
      </c>
      <c r="CUO5" s="504">
        <f>'Summary Sheet'!CUO4</f>
        <v>0</v>
      </c>
      <c r="CUP5" s="504">
        <f>'Summary Sheet'!CUP4</f>
        <v>0</v>
      </c>
      <c r="CUQ5" s="504">
        <f>'Summary Sheet'!CUQ4</f>
        <v>0</v>
      </c>
      <c r="CUR5" s="504">
        <f>'Summary Sheet'!CUR4</f>
        <v>0</v>
      </c>
      <c r="CUS5" s="504">
        <f>'Summary Sheet'!CUS4</f>
        <v>0</v>
      </c>
      <c r="CUT5" s="504">
        <f>'Summary Sheet'!CUT4</f>
        <v>0</v>
      </c>
      <c r="CUU5" s="504">
        <f>'Summary Sheet'!CUU4</f>
        <v>0</v>
      </c>
      <c r="CUV5" s="504">
        <f>'Summary Sheet'!CUV4</f>
        <v>0</v>
      </c>
      <c r="CUW5" s="504">
        <f>'Summary Sheet'!CUW4</f>
        <v>0</v>
      </c>
      <c r="CUX5" s="504">
        <f>'Summary Sheet'!CUX4</f>
        <v>0</v>
      </c>
      <c r="CUY5" s="504">
        <f>'Summary Sheet'!CUY4</f>
        <v>0</v>
      </c>
      <c r="CUZ5" s="504">
        <f>'Summary Sheet'!CUZ4</f>
        <v>0</v>
      </c>
      <c r="CVA5" s="504">
        <f>'Summary Sheet'!CVA4</f>
        <v>0</v>
      </c>
      <c r="CVB5" s="504">
        <f>'Summary Sheet'!CVB4</f>
        <v>0</v>
      </c>
      <c r="CVC5" s="504">
        <f>'Summary Sheet'!CVC4</f>
        <v>0</v>
      </c>
      <c r="CVD5" s="504">
        <f>'Summary Sheet'!CVD4</f>
        <v>0</v>
      </c>
      <c r="CVE5" s="504">
        <f>'Summary Sheet'!CVE4</f>
        <v>0</v>
      </c>
      <c r="CVF5" s="504">
        <f>'Summary Sheet'!CVF4</f>
        <v>0</v>
      </c>
      <c r="CVG5" s="504">
        <f>'Summary Sheet'!CVG4</f>
        <v>0</v>
      </c>
      <c r="CVH5" s="504">
        <f>'Summary Sheet'!CVH4</f>
        <v>0</v>
      </c>
      <c r="CVI5" s="504">
        <f>'Summary Sheet'!CVI4</f>
        <v>0</v>
      </c>
      <c r="CVJ5" s="504">
        <f>'Summary Sheet'!CVJ4</f>
        <v>0</v>
      </c>
      <c r="CVK5" s="504">
        <f>'Summary Sheet'!CVK4</f>
        <v>0</v>
      </c>
      <c r="CVL5" s="504">
        <f>'Summary Sheet'!CVL4</f>
        <v>0</v>
      </c>
      <c r="CVM5" s="504">
        <f>'Summary Sheet'!CVM4</f>
        <v>0</v>
      </c>
      <c r="CVN5" s="504">
        <f>'Summary Sheet'!CVN4</f>
        <v>0</v>
      </c>
      <c r="CVO5" s="504">
        <f>'Summary Sheet'!CVO4</f>
        <v>0</v>
      </c>
      <c r="CVP5" s="504">
        <f>'Summary Sheet'!CVP4</f>
        <v>0</v>
      </c>
      <c r="CVQ5" s="504">
        <f>'Summary Sheet'!CVQ4</f>
        <v>0</v>
      </c>
      <c r="CVR5" s="504">
        <f>'Summary Sheet'!CVR4</f>
        <v>0</v>
      </c>
      <c r="CVS5" s="504">
        <f>'Summary Sheet'!CVS4</f>
        <v>0</v>
      </c>
      <c r="CVT5" s="504">
        <f>'Summary Sheet'!CVT4</f>
        <v>0</v>
      </c>
      <c r="CVU5" s="504">
        <f>'Summary Sheet'!CVU4</f>
        <v>0</v>
      </c>
      <c r="CVV5" s="504">
        <f>'Summary Sheet'!CVV4</f>
        <v>0</v>
      </c>
      <c r="CVW5" s="504">
        <f>'Summary Sheet'!CVW4</f>
        <v>0</v>
      </c>
      <c r="CVX5" s="504">
        <f>'Summary Sheet'!CVX4</f>
        <v>0</v>
      </c>
      <c r="CVY5" s="504">
        <f>'Summary Sheet'!CVY4</f>
        <v>0</v>
      </c>
      <c r="CVZ5" s="504">
        <f>'Summary Sheet'!CVZ4</f>
        <v>0</v>
      </c>
      <c r="CWA5" s="504">
        <f>'Summary Sheet'!CWA4</f>
        <v>0</v>
      </c>
      <c r="CWB5" s="504">
        <f>'Summary Sheet'!CWB4</f>
        <v>0</v>
      </c>
      <c r="CWC5" s="504">
        <f>'Summary Sheet'!CWC4</f>
        <v>0</v>
      </c>
      <c r="CWD5" s="504">
        <f>'Summary Sheet'!CWD4</f>
        <v>0</v>
      </c>
      <c r="CWE5" s="504">
        <f>'Summary Sheet'!CWE4</f>
        <v>0</v>
      </c>
      <c r="CWF5" s="504">
        <f>'Summary Sheet'!CWF4</f>
        <v>0</v>
      </c>
      <c r="CWG5" s="504">
        <f>'Summary Sheet'!CWG4</f>
        <v>0</v>
      </c>
      <c r="CWH5" s="504">
        <f>'Summary Sheet'!CWH4</f>
        <v>0</v>
      </c>
      <c r="CWI5" s="504">
        <f>'Summary Sheet'!CWI4</f>
        <v>0</v>
      </c>
      <c r="CWJ5" s="504">
        <f>'Summary Sheet'!CWJ4</f>
        <v>0</v>
      </c>
      <c r="CWK5" s="504">
        <f>'Summary Sheet'!CWK4</f>
        <v>0</v>
      </c>
      <c r="CWL5" s="504">
        <f>'Summary Sheet'!CWL4</f>
        <v>0</v>
      </c>
      <c r="CWM5" s="504">
        <f>'Summary Sheet'!CWM4</f>
        <v>0</v>
      </c>
      <c r="CWN5" s="504">
        <f>'Summary Sheet'!CWN4</f>
        <v>0</v>
      </c>
      <c r="CWO5" s="504">
        <f>'Summary Sheet'!CWO4</f>
        <v>0</v>
      </c>
      <c r="CWP5" s="504">
        <f>'Summary Sheet'!CWP4</f>
        <v>0</v>
      </c>
      <c r="CWQ5" s="504">
        <f>'Summary Sheet'!CWQ4</f>
        <v>0</v>
      </c>
      <c r="CWR5" s="504">
        <f>'Summary Sheet'!CWR4</f>
        <v>0</v>
      </c>
      <c r="CWS5" s="504">
        <f>'Summary Sheet'!CWS4</f>
        <v>0</v>
      </c>
      <c r="CWT5" s="504">
        <f>'Summary Sheet'!CWT4</f>
        <v>0</v>
      </c>
      <c r="CWU5" s="504">
        <f>'Summary Sheet'!CWU4</f>
        <v>0</v>
      </c>
      <c r="CWV5" s="504">
        <f>'Summary Sheet'!CWV4</f>
        <v>0</v>
      </c>
      <c r="CWW5" s="504">
        <f>'Summary Sheet'!CWW4</f>
        <v>0</v>
      </c>
      <c r="CWX5" s="504">
        <f>'Summary Sheet'!CWX4</f>
        <v>0</v>
      </c>
      <c r="CWY5" s="504">
        <f>'Summary Sheet'!CWY4</f>
        <v>0</v>
      </c>
      <c r="CWZ5" s="504">
        <f>'Summary Sheet'!CWZ4</f>
        <v>0</v>
      </c>
      <c r="CXA5" s="504">
        <f>'Summary Sheet'!CXA4</f>
        <v>0</v>
      </c>
      <c r="CXB5" s="504">
        <f>'Summary Sheet'!CXB4</f>
        <v>0</v>
      </c>
      <c r="CXC5" s="504">
        <f>'Summary Sheet'!CXC4</f>
        <v>0</v>
      </c>
      <c r="CXD5" s="504">
        <f>'Summary Sheet'!CXD4</f>
        <v>0</v>
      </c>
      <c r="CXE5" s="504">
        <f>'Summary Sheet'!CXE4</f>
        <v>0</v>
      </c>
      <c r="CXF5" s="504">
        <f>'Summary Sheet'!CXF4</f>
        <v>0</v>
      </c>
      <c r="CXG5" s="504">
        <f>'Summary Sheet'!CXG4</f>
        <v>0</v>
      </c>
      <c r="CXH5" s="504">
        <f>'Summary Sheet'!CXH4</f>
        <v>0</v>
      </c>
      <c r="CXI5" s="504">
        <f>'Summary Sheet'!CXI4</f>
        <v>0</v>
      </c>
      <c r="CXJ5" s="504">
        <f>'Summary Sheet'!CXJ4</f>
        <v>0</v>
      </c>
      <c r="CXK5" s="504">
        <f>'Summary Sheet'!CXK4</f>
        <v>0</v>
      </c>
      <c r="CXL5" s="504">
        <f>'Summary Sheet'!CXL4</f>
        <v>0</v>
      </c>
      <c r="CXM5" s="504">
        <f>'Summary Sheet'!CXM4</f>
        <v>0</v>
      </c>
      <c r="CXN5" s="504">
        <f>'Summary Sheet'!CXN4</f>
        <v>0</v>
      </c>
      <c r="CXO5" s="504">
        <f>'Summary Sheet'!CXO4</f>
        <v>0</v>
      </c>
      <c r="CXP5" s="504">
        <f>'Summary Sheet'!CXP4</f>
        <v>0</v>
      </c>
      <c r="CXQ5" s="504">
        <f>'Summary Sheet'!CXQ4</f>
        <v>0</v>
      </c>
      <c r="CXR5" s="504">
        <f>'Summary Sheet'!CXR4</f>
        <v>0</v>
      </c>
      <c r="CXS5" s="504">
        <f>'Summary Sheet'!CXS4</f>
        <v>0</v>
      </c>
      <c r="CXT5" s="504">
        <f>'Summary Sheet'!CXT4</f>
        <v>0</v>
      </c>
      <c r="CXU5" s="504">
        <f>'Summary Sheet'!CXU4</f>
        <v>0</v>
      </c>
      <c r="CXV5" s="504">
        <f>'Summary Sheet'!CXV4</f>
        <v>0</v>
      </c>
      <c r="CXW5" s="504">
        <f>'Summary Sheet'!CXW4</f>
        <v>0</v>
      </c>
      <c r="CXX5" s="504">
        <f>'Summary Sheet'!CXX4</f>
        <v>0</v>
      </c>
      <c r="CXY5" s="504">
        <f>'Summary Sheet'!CXY4</f>
        <v>0</v>
      </c>
      <c r="CXZ5" s="504">
        <f>'Summary Sheet'!CXZ4</f>
        <v>0</v>
      </c>
      <c r="CYA5" s="504">
        <f>'Summary Sheet'!CYA4</f>
        <v>0</v>
      </c>
      <c r="CYB5" s="504">
        <f>'Summary Sheet'!CYB4</f>
        <v>0</v>
      </c>
      <c r="CYC5" s="504">
        <f>'Summary Sheet'!CYC4</f>
        <v>0</v>
      </c>
      <c r="CYD5" s="504">
        <f>'Summary Sheet'!CYD4</f>
        <v>0</v>
      </c>
      <c r="CYE5" s="504">
        <f>'Summary Sheet'!CYE4</f>
        <v>0</v>
      </c>
      <c r="CYF5" s="504">
        <f>'Summary Sheet'!CYF4</f>
        <v>0</v>
      </c>
      <c r="CYG5" s="504">
        <f>'Summary Sheet'!CYG4</f>
        <v>0</v>
      </c>
      <c r="CYH5" s="504">
        <f>'Summary Sheet'!CYH4</f>
        <v>0</v>
      </c>
      <c r="CYI5" s="504">
        <f>'Summary Sheet'!CYI4</f>
        <v>0</v>
      </c>
      <c r="CYJ5" s="504">
        <f>'Summary Sheet'!CYJ4</f>
        <v>0</v>
      </c>
      <c r="CYK5" s="504">
        <f>'Summary Sheet'!CYK4</f>
        <v>0</v>
      </c>
      <c r="CYL5" s="504">
        <f>'Summary Sheet'!CYL4</f>
        <v>0</v>
      </c>
      <c r="CYM5" s="504">
        <f>'Summary Sheet'!CYM4</f>
        <v>0</v>
      </c>
      <c r="CYN5" s="504">
        <f>'Summary Sheet'!CYN4</f>
        <v>0</v>
      </c>
      <c r="CYO5" s="504">
        <f>'Summary Sheet'!CYO4</f>
        <v>0</v>
      </c>
      <c r="CYP5" s="504">
        <f>'Summary Sheet'!CYP4</f>
        <v>0</v>
      </c>
      <c r="CYQ5" s="504">
        <f>'Summary Sheet'!CYQ4</f>
        <v>0</v>
      </c>
      <c r="CYR5" s="504">
        <f>'Summary Sheet'!CYR4</f>
        <v>0</v>
      </c>
      <c r="CYS5" s="504">
        <f>'Summary Sheet'!CYS4</f>
        <v>0</v>
      </c>
      <c r="CYT5" s="504">
        <f>'Summary Sheet'!CYT4</f>
        <v>0</v>
      </c>
      <c r="CYU5" s="504">
        <f>'Summary Sheet'!CYU4</f>
        <v>0</v>
      </c>
      <c r="CYV5" s="504">
        <f>'Summary Sheet'!CYV4</f>
        <v>0</v>
      </c>
      <c r="CYW5" s="504">
        <f>'Summary Sheet'!CYW4</f>
        <v>0</v>
      </c>
      <c r="CYX5" s="504">
        <f>'Summary Sheet'!CYX4</f>
        <v>0</v>
      </c>
      <c r="CYY5" s="504">
        <f>'Summary Sheet'!CYY4</f>
        <v>0</v>
      </c>
      <c r="CYZ5" s="504">
        <f>'Summary Sheet'!CYZ4</f>
        <v>0</v>
      </c>
      <c r="CZA5" s="504">
        <f>'Summary Sheet'!CZA4</f>
        <v>0</v>
      </c>
      <c r="CZB5" s="504">
        <f>'Summary Sheet'!CZB4</f>
        <v>0</v>
      </c>
      <c r="CZC5" s="504">
        <f>'Summary Sheet'!CZC4</f>
        <v>0</v>
      </c>
      <c r="CZD5" s="504">
        <f>'Summary Sheet'!CZD4</f>
        <v>0</v>
      </c>
      <c r="CZE5" s="504">
        <f>'Summary Sheet'!CZE4</f>
        <v>0</v>
      </c>
      <c r="CZF5" s="504">
        <f>'Summary Sheet'!CZF4</f>
        <v>0</v>
      </c>
      <c r="CZG5" s="504">
        <f>'Summary Sheet'!CZG4</f>
        <v>0</v>
      </c>
      <c r="CZH5" s="504">
        <f>'Summary Sheet'!CZH4</f>
        <v>0</v>
      </c>
      <c r="CZI5" s="504">
        <f>'Summary Sheet'!CZI4</f>
        <v>0</v>
      </c>
      <c r="CZJ5" s="504">
        <f>'Summary Sheet'!CZJ4</f>
        <v>0</v>
      </c>
      <c r="CZK5" s="504">
        <f>'Summary Sheet'!CZK4</f>
        <v>0</v>
      </c>
      <c r="CZL5" s="504">
        <f>'Summary Sheet'!CZL4</f>
        <v>0</v>
      </c>
      <c r="CZM5" s="504">
        <f>'Summary Sheet'!CZM4</f>
        <v>0</v>
      </c>
      <c r="CZN5" s="504">
        <f>'Summary Sheet'!CZN4</f>
        <v>0</v>
      </c>
      <c r="CZO5" s="504">
        <f>'Summary Sheet'!CZO4</f>
        <v>0</v>
      </c>
      <c r="CZP5" s="504">
        <f>'Summary Sheet'!CZP4</f>
        <v>0</v>
      </c>
      <c r="CZQ5" s="504">
        <f>'Summary Sheet'!CZQ4</f>
        <v>0</v>
      </c>
      <c r="CZR5" s="504">
        <f>'Summary Sheet'!CZR4</f>
        <v>0</v>
      </c>
      <c r="CZS5" s="504">
        <f>'Summary Sheet'!CZS4</f>
        <v>0</v>
      </c>
      <c r="CZT5" s="504">
        <f>'Summary Sheet'!CZT4</f>
        <v>0</v>
      </c>
      <c r="CZU5" s="504">
        <f>'Summary Sheet'!CZU4</f>
        <v>0</v>
      </c>
      <c r="CZV5" s="504">
        <f>'Summary Sheet'!CZV4</f>
        <v>0</v>
      </c>
      <c r="CZW5" s="504">
        <f>'Summary Sheet'!CZW4</f>
        <v>0</v>
      </c>
      <c r="CZX5" s="504">
        <f>'Summary Sheet'!CZX4</f>
        <v>0</v>
      </c>
      <c r="CZY5" s="504">
        <f>'Summary Sheet'!CZY4</f>
        <v>0</v>
      </c>
      <c r="CZZ5" s="504">
        <f>'Summary Sheet'!CZZ4</f>
        <v>0</v>
      </c>
      <c r="DAA5" s="504">
        <f>'Summary Sheet'!DAA4</f>
        <v>0</v>
      </c>
      <c r="DAB5" s="504">
        <f>'Summary Sheet'!DAB4</f>
        <v>0</v>
      </c>
      <c r="DAC5" s="504">
        <f>'Summary Sheet'!DAC4</f>
        <v>0</v>
      </c>
      <c r="DAD5" s="504">
        <f>'Summary Sheet'!DAD4</f>
        <v>0</v>
      </c>
      <c r="DAE5" s="504">
        <f>'Summary Sheet'!DAE4</f>
        <v>0</v>
      </c>
      <c r="DAF5" s="504">
        <f>'Summary Sheet'!DAF4</f>
        <v>0</v>
      </c>
      <c r="DAG5" s="504">
        <f>'Summary Sheet'!DAG4</f>
        <v>0</v>
      </c>
      <c r="DAH5" s="504">
        <f>'Summary Sheet'!DAH4</f>
        <v>0</v>
      </c>
      <c r="DAI5" s="504">
        <f>'Summary Sheet'!DAI4</f>
        <v>0</v>
      </c>
      <c r="DAJ5" s="504">
        <f>'Summary Sheet'!DAJ4</f>
        <v>0</v>
      </c>
      <c r="DAK5" s="504">
        <f>'Summary Sheet'!DAK4</f>
        <v>0</v>
      </c>
      <c r="DAL5" s="504">
        <f>'Summary Sheet'!DAL4</f>
        <v>0</v>
      </c>
      <c r="DAM5" s="504">
        <f>'Summary Sheet'!DAM4</f>
        <v>0</v>
      </c>
      <c r="DAN5" s="504">
        <f>'Summary Sheet'!DAN4</f>
        <v>0</v>
      </c>
      <c r="DAO5" s="504">
        <f>'Summary Sheet'!DAO4</f>
        <v>0</v>
      </c>
      <c r="DAP5" s="504">
        <f>'Summary Sheet'!DAP4</f>
        <v>0</v>
      </c>
      <c r="DAQ5" s="504">
        <f>'Summary Sheet'!DAQ4</f>
        <v>0</v>
      </c>
      <c r="DAR5" s="504">
        <f>'Summary Sheet'!DAR4</f>
        <v>0</v>
      </c>
      <c r="DAS5" s="504">
        <f>'Summary Sheet'!DAS4</f>
        <v>0</v>
      </c>
      <c r="DAT5" s="504">
        <f>'Summary Sheet'!DAT4</f>
        <v>0</v>
      </c>
      <c r="DAU5" s="504">
        <f>'Summary Sheet'!DAU4</f>
        <v>0</v>
      </c>
      <c r="DAV5" s="504">
        <f>'Summary Sheet'!DAV4</f>
        <v>0</v>
      </c>
      <c r="DAW5" s="504">
        <f>'Summary Sheet'!DAW4</f>
        <v>0</v>
      </c>
      <c r="DAX5" s="504">
        <f>'Summary Sheet'!DAX4</f>
        <v>0</v>
      </c>
      <c r="DAY5" s="504">
        <f>'Summary Sheet'!DAY4</f>
        <v>0</v>
      </c>
      <c r="DAZ5" s="504">
        <f>'Summary Sheet'!DAZ4</f>
        <v>0</v>
      </c>
      <c r="DBA5" s="504">
        <f>'Summary Sheet'!DBA4</f>
        <v>0</v>
      </c>
      <c r="DBB5" s="504">
        <f>'Summary Sheet'!DBB4</f>
        <v>0</v>
      </c>
      <c r="DBC5" s="504">
        <f>'Summary Sheet'!DBC4</f>
        <v>0</v>
      </c>
      <c r="DBD5" s="504">
        <f>'Summary Sheet'!DBD4</f>
        <v>0</v>
      </c>
      <c r="DBE5" s="504">
        <f>'Summary Sheet'!DBE4</f>
        <v>0</v>
      </c>
      <c r="DBF5" s="504">
        <f>'Summary Sheet'!DBF4</f>
        <v>0</v>
      </c>
      <c r="DBG5" s="504">
        <f>'Summary Sheet'!DBG4</f>
        <v>0</v>
      </c>
      <c r="DBH5" s="504">
        <f>'Summary Sheet'!DBH4</f>
        <v>0</v>
      </c>
      <c r="DBI5" s="504">
        <f>'Summary Sheet'!DBI4</f>
        <v>0</v>
      </c>
      <c r="DBJ5" s="504">
        <f>'Summary Sheet'!DBJ4</f>
        <v>0</v>
      </c>
      <c r="DBK5" s="504">
        <f>'Summary Sheet'!DBK4</f>
        <v>0</v>
      </c>
      <c r="DBL5" s="504">
        <f>'Summary Sheet'!DBL4</f>
        <v>0</v>
      </c>
      <c r="DBM5" s="504">
        <f>'Summary Sheet'!DBM4</f>
        <v>0</v>
      </c>
      <c r="DBN5" s="504">
        <f>'Summary Sheet'!DBN4</f>
        <v>0</v>
      </c>
      <c r="DBO5" s="504">
        <f>'Summary Sheet'!DBO4</f>
        <v>0</v>
      </c>
      <c r="DBP5" s="504">
        <f>'Summary Sheet'!DBP4</f>
        <v>0</v>
      </c>
      <c r="DBQ5" s="504">
        <f>'Summary Sheet'!DBQ4</f>
        <v>0</v>
      </c>
      <c r="DBR5" s="504">
        <f>'Summary Sheet'!DBR4</f>
        <v>0</v>
      </c>
      <c r="DBS5" s="504">
        <f>'Summary Sheet'!DBS4</f>
        <v>0</v>
      </c>
      <c r="DBT5" s="504">
        <f>'Summary Sheet'!DBT4</f>
        <v>0</v>
      </c>
      <c r="DBU5" s="504">
        <f>'Summary Sheet'!DBU4</f>
        <v>0</v>
      </c>
      <c r="DBV5" s="504">
        <f>'Summary Sheet'!DBV4</f>
        <v>0</v>
      </c>
      <c r="DBW5" s="504">
        <f>'Summary Sheet'!DBW4</f>
        <v>0</v>
      </c>
      <c r="DBX5" s="504">
        <f>'Summary Sheet'!DBX4</f>
        <v>0</v>
      </c>
      <c r="DBY5" s="504">
        <f>'Summary Sheet'!DBY4</f>
        <v>0</v>
      </c>
      <c r="DBZ5" s="504">
        <f>'Summary Sheet'!DBZ4</f>
        <v>0</v>
      </c>
      <c r="DCA5" s="504">
        <f>'Summary Sheet'!DCA4</f>
        <v>0</v>
      </c>
      <c r="DCB5" s="504">
        <f>'Summary Sheet'!DCB4</f>
        <v>0</v>
      </c>
      <c r="DCC5" s="504">
        <f>'Summary Sheet'!DCC4</f>
        <v>0</v>
      </c>
      <c r="DCD5" s="504">
        <f>'Summary Sheet'!DCD4</f>
        <v>0</v>
      </c>
      <c r="DCE5" s="504">
        <f>'Summary Sheet'!DCE4</f>
        <v>0</v>
      </c>
      <c r="DCF5" s="504">
        <f>'Summary Sheet'!DCF4</f>
        <v>0</v>
      </c>
      <c r="DCG5" s="504">
        <f>'Summary Sheet'!DCG4</f>
        <v>0</v>
      </c>
      <c r="DCH5" s="504">
        <f>'Summary Sheet'!DCH4</f>
        <v>0</v>
      </c>
      <c r="DCI5" s="504">
        <f>'Summary Sheet'!DCI4</f>
        <v>0</v>
      </c>
      <c r="DCJ5" s="504">
        <f>'Summary Sheet'!DCJ4</f>
        <v>0</v>
      </c>
      <c r="DCK5" s="504">
        <f>'Summary Sheet'!DCK4</f>
        <v>0</v>
      </c>
      <c r="DCL5" s="504">
        <f>'Summary Sheet'!DCL4</f>
        <v>0</v>
      </c>
      <c r="DCM5" s="504">
        <f>'Summary Sheet'!DCM4</f>
        <v>0</v>
      </c>
      <c r="DCN5" s="504">
        <f>'Summary Sheet'!DCN4</f>
        <v>0</v>
      </c>
      <c r="DCO5" s="504">
        <f>'Summary Sheet'!DCO4</f>
        <v>0</v>
      </c>
      <c r="DCP5" s="504">
        <f>'Summary Sheet'!DCP4</f>
        <v>0</v>
      </c>
      <c r="DCQ5" s="504">
        <f>'Summary Sheet'!DCQ4</f>
        <v>0</v>
      </c>
      <c r="DCR5" s="504">
        <f>'Summary Sheet'!DCR4</f>
        <v>0</v>
      </c>
      <c r="DCS5" s="504">
        <f>'Summary Sheet'!DCS4</f>
        <v>0</v>
      </c>
      <c r="DCT5" s="504">
        <f>'Summary Sheet'!DCT4</f>
        <v>0</v>
      </c>
      <c r="DCU5" s="504">
        <f>'Summary Sheet'!DCU4</f>
        <v>0</v>
      </c>
      <c r="DCV5" s="504">
        <f>'Summary Sheet'!DCV4</f>
        <v>0</v>
      </c>
      <c r="DCW5" s="504">
        <f>'Summary Sheet'!DCW4</f>
        <v>0</v>
      </c>
      <c r="DCX5" s="504">
        <f>'Summary Sheet'!DCX4</f>
        <v>0</v>
      </c>
      <c r="DCY5" s="504">
        <f>'Summary Sheet'!DCY4</f>
        <v>0</v>
      </c>
      <c r="DCZ5" s="504">
        <f>'Summary Sheet'!DCZ4</f>
        <v>0</v>
      </c>
      <c r="DDA5" s="504">
        <f>'Summary Sheet'!DDA4</f>
        <v>0</v>
      </c>
      <c r="DDB5" s="504">
        <f>'Summary Sheet'!DDB4</f>
        <v>0</v>
      </c>
      <c r="DDC5" s="504">
        <f>'Summary Sheet'!DDC4</f>
        <v>0</v>
      </c>
      <c r="DDD5" s="504">
        <f>'Summary Sheet'!DDD4</f>
        <v>0</v>
      </c>
      <c r="DDE5" s="504">
        <f>'Summary Sheet'!DDE4</f>
        <v>0</v>
      </c>
      <c r="DDF5" s="504">
        <f>'Summary Sheet'!DDF4</f>
        <v>0</v>
      </c>
      <c r="DDG5" s="504">
        <f>'Summary Sheet'!DDG4</f>
        <v>0</v>
      </c>
      <c r="DDH5" s="504">
        <f>'Summary Sheet'!DDH4</f>
        <v>0</v>
      </c>
      <c r="DDI5" s="504">
        <f>'Summary Sheet'!DDI4</f>
        <v>0</v>
      </c>
      <c r="DDJ5" s="504">
        <f>'Summary Sheet'!DDJ4</f>
        <v>0</v>
      </c>
      <c r="DDK5" s="504">
        <f>'Summary Sheet'!DDK4</f>
        <v>0</v>
      </c>
      <c r="DDL5" s="504">
        <f>'Summary Sheet'!DDL4</f>
        <v>0</v>
      </c>
      <c r="DDM5" s="504">
        <f>'Summary Sheet'!DDM4</f>
        <v>0</v>
      </c>
      <c r="DDN5" s="504">
        <f>'Summary Sheet'!DDN4</f>
        <v>0</v>
      </c>
      <c r="DDO5" s="504">
        <f>'Summary Sheet'!DDO4</f>
        <v>0</v>
      </c>
      <c r="DDP5" s="504">
        <f>'Summary Sheet'!DDP4</f>
        <v>0</v>
      </c>
      <c r="DDQ5" s="504">
        <f>'Summary Sheet'!DDQ4</f>
        <v>0</v>
      </c>
      <c r="DDR5" s="504">
        <f>'Summary Sheet'!DDR4</f>
        <v>0</v>
      </c>
      <c r="DDS5" s="504">
        <f>'Summary Sheet'!DDS4</f>
        <v>0</v>
      </c>
      <c r="DDT5" s="504">
        <f>'Summary Sheet'!DDT4</f>
        <v>0</v>
      </c>
      <c r="DDU5" s="504">
        <f>'Summary Sheet'!DDU4</f>
        <v>0</v>
      </c>
      <c r="DDV5" s="504">
        <f>'Summary Sheet'!DDV4</f>
        <v>0</v>
      </c>
      <c r="DDW5" s="504">
        <f>'Summary Sheet'!DDW4</f>
        <v>0</v>
      </c>
      <c r="DDX5" s="504">
        <f>'Summary Sheet'!DDX4</f>
        <v>0</v>
      </c>
      <c r="DDY5" s="504">
        <f>'Summary Sheet'!DDY4</f>
        <v>0</v>
      </c>
      <c r="DDZ5" s="504">
        <f>'Summary Sheet'!DDZ4</f>
        <v>0</v>
      </c>
      <c r="DEA5" s="504">
        <f>'Summary Sheet'!DEA4</f>
        <v>0</v>
      </c>
      <c r="DEB5" s="504">
        <f>'Summary Sheet'!DEB4</f>
        <v>0</v>
      </c>
      <c r="DEC5" s="504">
        <f>'Summary Sheet'!DEC4</f>
        <v>0</v>
      </c>
      <c r="DED5" s="504">
        <f>'Summary Sheet'!DED4</f>
        <v>0</v>
      </c>
      <c r="DEE5" s="504">
        <f>'Summary Sheet'!DEE4</f>
        <v>0</v>
      </c>
      <c r="DEF5" s="504">
        <f>'Summary Sheet'!DEF4</f>
        <v>0</v>
      </c>
      <c r="DEG5" s="504">
        <f>'Summary Sheet'!DEG4</f>
        <v>0</v>
      </c>
      <c r="DEH5" s="504">
        <f>'Summary Sheet'!DEH4</f>
        <v>0</v>
      </c>
      <c r="DEI5" s="504">
        <f>'Summary Sheet'!DEI4</f>
        <v>0</v>
      </c>
      <c r="DEJ5" s="504">
        <f>'Summary Sheet'!DEJ4</f>
        <v>0</v>
      </c>
      <c r="DEK5" s="504">
        <f>'Summary Sheet'!DEK4</f>
        <v>0</v>
      </c>
      <c r="DEL5" s="504">
        <f>'Summary Sheet'!DEL4</f>
        <v>0</v>
      </c>
      <c r="DEM5" s="504">
        <f>'Summary Sheet'!DEM4</f>
        <v>0</v>
      </c>
      <c r="DEN5" s="504">
        <f>'Summary Sheet'!DEN4</f>
        <v>0</v>
      </c>
      <c r="DEO5" s="504">
        <f>'Summary Sheet'!DEO4</f>
        <v>0</v>
      </c>
      <c r="DEP5" s="504">
        <f>'Summary Sheet'!DEP4</f>
        <v>0</v>
      </c>
      <c r="DEQ5" s="504">
        <f>'Summary Sheet'!DEQ4</f>
        <v>0</v>
      </c>
      <c r="DER5" s="504">
        <f>'Summary Sheet'!DER4</f>
        <v>0</v>
      </c>
      <c r="DES5" s="504">
        <f>'Summary Sheet'!DES4</f>
        <v>0</v>
      </c>
      <c r="DET5" s="504">
        <f>'Summary Sheet'!DET4</f>
        <v>0</v>
      </c>
      <c r="DEU5" s="504">
        <f>'Summary Sheet'!DEU4</f>
        <v>0</v>
      </c>
      <c r="DEV5" s="504">
        <f>'Summary Sheet'!DEV4</f>
        <v>0</v>
      </c>
      <c r="DEW5" s="504">
        <f>'Summary Sheet'!DEW4</f>
        <v>0</v>
      </c>
      <c r="DEX5" s="504">
        <f>'Summary Sheet'!DEX4</f>
        <v>0</v>
      </c>
      <c r="DEY5" s="504">
        <f>'Summary Sheet'!DEY4</f>
        <v>0</v>
      </c>
      <c r="DEZ5" s="504">
        <f>'Summary Sheet'!DEZ4</f>
        <v>0</v>
      </c>
      <c r="DFA5" s="504">
        <f>'Summary Sheet'!DFA4</f>
        <v>0</v>
      </c>
      <c r="DFB5" s="504">
        <f>'Summary Sheet'!DFB4</f>
        <v>0</v>
      </c>
      <c r="DFC5" s="504">
        <f>'Summary Sheet'!DFC4</f>
        <v>0</v>
      </c>
      <c r="DFD5" s="504">
        <f>'Summary Sheet'!DFD4</f>
        <v>0</v>
      </c>
      <c r="DFE5" s="504">
        <f>'Summary Sheet'!DFE4</f>
        <v>0</v>
      </c>
      <c r="DFF5" s="504">
        <f>'Summary Sheet'!DFF4</f>
        <v>0</v>
      </c>
      <c r="DFG5" s="504">
        <f>'Summary Sheet'!DFG4</f>
        <v>0</v>
      </c>
      <c r="DFH5" s="504">
        <f>'Summary Sheet'!DFH4</f>
        <v>0</v>
      </c>
      <c r="DFI5" s="504">
        <f>'Summary Sheet'!DFI4</f>
        <v>0</v>
      </c>
      <c r="DFJ5" s="504">
        <f>'Summary Sheet'!DFJ4</f>
        <v>0</v>
      </c>
      <c r="DFK5" s="504">
        <f>'Summary Sheet'!DFK4</f>
        <v>0</v>
      </c>
      <c r="DFL5" s="504">
        <f>'Summary Sheet'!DFL4</f>
        <v>0</v>
      </c>
      <c r="DFM5" s="504">
        <f>'Summary Sheet'!DFM4</f>
        <v>0</v>
      </c>
      <c r="DFN5" s="504">
        <f>'Summary Sheet'!DFN4</f>
        <v>0</v>
      </c>
      <c r="DFO5" s="504">
        <f>'Summary Sheet'!DFO4</f>
        <v>0</v>
      </c>
      <c r="DFP5" s="504">
        <f>'Summary Sheet'!DFP4</f>
        <v>0</v>
      </c>
      <c r="DFQ5" s="504">
        <f>'Summary Sheet'!DFQ4</f>
        <v>0</v>
      </c>
      <c r="DFR5" s="504">
        <f>'Summary Sheet'!DFR4</f>
        <v>0</v>
      </c>
      <c r="DFS5" s="504">
        <f>'Summary Sheet'!DFS4</f>
        <v>0</v>
      </c>
      <c r="DFT5" s="504">
        <f>'Summary Sheet'!DFT4</f>
        <v>0</v>
      </c>
      <c r="DFU5" s="504">
        <f>'Summary Sheet'!DFU4</f>
        <v>0</v>
      </c>
      <c r="DFV5" s="504">
        <f>'Summary Sheet'!DFV4</f>
        <v>0</v>
      </c>
      <c r="DFW5" s="504">
        <f>'Summary Sheet'!DFW4</f>
        <v>0</v>
      </c>
      <c r="DFX5" s="504">
        <f>'Summary Sheet'!DFX4</f>
        <v>0</v>
      </c>
      <c r="DFY5" s="504">
        <f>'Summary Sheet'!DFY4</f>
        <v>0</v>
      </c>
      <c r="DFZ5" s="504">
        <f>'Summary Sheet'!DFZ4</f>
        <v>0</v>
      </c>
      <c r="DGA5" s="504">
        <f>'Summary Sheet'!DGA4</f>
        <v>0</v>
      </c>
      <c r="DGB5" s="504">
        <f>'Summary Sheet'!DGB4</f>
        <v>0</v>
      </c>
      <c r="DGC5" s="504">
        <f>'Summary Sheet'!DGC4</f>
        <v>0</v>
      </c>
      <c r="DGD5" s="504">
        <f>'Summary Sheet'!DGD4</f>
        <v>0</v>
      </c>
      <c r="DGE5" s="504">
        <f>'Summary Sheet'!DGE4</f>
        <v>0</v>
      </c>
      <c r="DGF5" s="504">
        <f>'Summary Sheet'!DGF4</f>
        <v>0</v>
      </c>
      <c r="DGG5" s="504">
        <f>'Summary Sheet'!DGG4</f>
        <v>0</v>
      </c>
      <c r="DGH5" s="504">
        <f>'Summary Sheet'!DGH4</f>
        <v>0</v>
      </c>
      <c r="DGI5" s="504">
        <f>'Summary Sheet'!DGI4</f>
        <v>0</v>
      </c>
      <c r="DGJ5" s="504">
        <f>'Summary Sheet'!DGJ4</f>
        <v>0</v>
      </c>
      <c r="DGK5" s="504">
        <f>'Summary Sheet'!DGK4</f>
        <v>0</v>
      </c>
      <c r="DGL5" s="504">
        <f>'Summary Sheet'!DGL4</f>
        <v>0</v>
      </c>
      <c r="DGM5" s="504">
        <f>'Summary Sheet'!DGM4</f>
        <v>0</v>
      </c>
      <c r="DGN5" s="504">
        <f>'Summary Sheet'!DGN4</f>
        <v>0</v>
      </c>
      <c r="DGO5" s="504">
        <f>'Summary Sheet'!DGO4</f>
        <v>0</v>
      </c>
      <c r="DGP5" s="504">
        <f>'Summary Sheet'!DGP4</f>
        <v>0</v>
      </c>
      <c r="DGQ5" s="504">
        <f>'Summary Sheet'!DGQ4</f>
        <v>0</v>
      </c>
      <c r="DGR5" s="504">
        <f>'Summary Sheet'!DGR4</f>
        <v>0</v>
      </c>
      <c r="DGS5" s="504">
        <f>'Summary Sheet'!DGS4</f>
        <v>0</v>
      </c>
      <c r="DGT5" s="504">
        <f>'Summary Sheet'!DGT4</f>
        <v>0</v>
      </c>
      <c r="DGU5" s="504">
        <f>'Summary Sheet'!DGU4</f>
        <v>0</v>
      </c>
      <c r="DGV5" s="504">
        <f>'Summary Sheet'!DGV4</f>
        <v>0</v>
      </c>
      <c r="DGW5" s="504">
        <f>'Summary Sheet'!DGW4</f>
        <v>0</v>
      </c>
      <c r="DGX5" s="504">
        <f>'Summary Sheet'!DGX4</f>
        <v>0</v>
      </c>
      <c r="DGY5" s="504">
        <f>'Summary Sheet'!DGY4</f>
        <v>0</v>
      </c>
      <c r="DGZ5" s="504">
        <f>'Summary Sheet'!DGZ4</f>
        <v>0</v>
      </c>
      <c r="DHA5" s="504">
        <f>'Summary Sheet'!DHA4</f>
        <v>0</v>
      </c>
      <c r="DHB5" s="504">
        <f>'Summary Sheet'!DHB4</f>
        <v>0</v>
      </c>
      <c r="DHC5" s="504">
        <f>'Summary Sheet'!DHC4</f>
        <v>0</v>
      </c>
      <c r="DHD5" s="504">
        <f>'Summary Sheet'!DHD4</f>
        <v>0</v>
      </c>
      <c r="DHE5" s="504">
        <f>'Summary Sheet'!DHE4</f>
        <v>0</v>
      </c>
      <c r="DHF5" s="504">
        <f>'Summary Sheet'!DHF4</f>
        <v>0</v>
      </c>
      <c r="DHG5" s="504">
        <f>'Summary Sheet'!DHG4</f>
        <v>0</v>
      </c>
      <c r="DHH5" s="504">
        <f>'Summary Sheet'!DHH4</f>
        <v>0</v>
      </c>
      <c r="DHI5" s="504">
        <f>'Summary Sheet'!DHI4</f>
        <v>0</v>
      </c>
      <c r="DHJ5" s="504">
        <f>'Summary Sheet'!DHJ4</f>
        <v>0</v>
      </c>
      <c r="DHK5" s="504">
        <f>'Summary Sheet'!DHK4</f>
        <v>0</v>
      </c>
      <c r="DHL5" s="504">
        <f>'Summary Sheet'!DHL4</f>
        <v>0</v>
      </c>
      <c r="DHM5" s="504">
        <f>'Summary Sheet'!DHM4</f>
        <v>0</v>
      </c>
      <c r="DHN5" s="504">
        <f>'Summary Sheet'!DHN4</f>
        <v>0</v>
      </c>
      <c r="DHO5" s="504">
        <f>'Summary Sheet'!DHO4</f>
        <v>0</v>
      </c>
      <c r="DHP5" s="504">
        <f>'Summary Sheet'!DHP4</f>
        <v>0</v>
      </c>
      <c r="DHQ5" s="504">
        <f>'Summary Sheet'!DHQ4</f>
        <v>0</v>
      </c>
      <c r="DHR5" s="504">
        <f>'Summary Sheet'!DHR4</f>
        <v>0</v>
      </c>
      <c r="DHS5" s="504">
        <f>'Summary Sheet'!DHS4</f>
        <v>0</v>
      </c>
      <c r="DHT5" s="504">
        <f>'Summary Sheet'!DHT4</f>
        <v>0</v>
      </c>
      <c r="DHU5" s="504">
        <f>'Summary Sheet'!DHU4</f>
        <v>0</v>
      </c>
      <c r="DHV5" s="504">
        <f>'Summary Sheet'!DHV4</f>
        <v>0</v>
      </c>
      <c r="DHW5" s="504">
        <f>'Summary Sheet'!DHW4</f>
        <v>0</v>
      </c>
      <c r="DHX5" s="504">
        <f>'Summary Sheet'!DHX4</f>
        <v>0</v>
      </c>
      <c r="DHY5" s="504">
        <f>'Summary Sheet'!DHY4</f>
        <v>0</v>
      </c>
      <c r="DHZ5" s="504">
        <f>'Summary Sheet'!DHZ4</f>
        <v>0</v>
      </c>
      <c r="DIA5" s="504">
        <f>'Summary Sheet'!DIA4</f>
        <v>0</v>
      </c>
      <c r="DIB5" s="504">
        <f>'Summary Sheet'!DIB4</f>
        <v>0</v>
      </c>
      <c r="DIC5" s="504">
        <f>'Summary Sheet'!DIC4</f>
        <v>0</v>
      </c>
      <c r="DID5" s="504">
        <f>'Summary Sheet'!DID4</f>
        <v>0</v>
      </c>
      <c r="DIE5" s="504">
        <f>'Summary Sheet'!DIE4</f>
        <v>0</v>
      </c>
      <c r="DIF5" s="504">
        <f>'Summary Sheet'!DIF4</f>
        <v>0</v>
      </c>
      <c r="DIG5" s="504">
        <f>'Summary Sheet'!DIG4</f>
        <v>0</v>
      </c>
      <c r="DIH5" s="504">
        <f>'Summary Sheet'!DIH4</f>
        <v>0</v>
      </c>
      <c r="DII5" s="504">
        <f>'Summary Sheet'!DII4</f>
        <v>0</v>
      </c>
      <c r="DIJ5" s="504">
        <f>'Summary Sheet'!DIJ4</f>
        <v>0</v>
      </c>
      <c r="DIK5" s="504">
        <f>'Summary Sheet'!DIK4</f>
        <v>0</v>
      </c>
      <c r="DIL5" s="504">
        <f>'Summary Sheet'!DIL4</f>
        <v>0</v>
      </c>
      <c r="DIM5" s="504">
        <f>'Summary Sheet'!DIM4</f>
        <v>0</v>
      </c>
      <c r="DIN5" s="504">
        <f>'Summary Sheet'!DIN4</f>
        <v>0</v>
      </c>
      <c r="DIO5" s="504">
        <f>'Summary Sheet'!DIO4</f>
        <v>0</v>
      </c>
      <c r="DIP5" s="504">
        <f>'Summary Sheet'!DIP4</f>
        <v>0</v>
      </c>
      <c r="DIQ5" s="504">
        <f>'Summary Sheet'!DIQ4</f>
        <v>0</v>
      </c>
      <c r="DIR5" s="504">
        <f>'Summary Sheet'!DIR4</f>
        <v>0</v>
      </c>
      <c r="DIS5" s="504">
        <f>'Summary Sheet'!DIS4</f>
        <v>0</v>
      </c>
      <c r="DIT5" s="504">
        <f>'Summary Sheet'!DIT4</f>
        <v>0</v>
      </c>
      <c r="DIU5" s="504">
        <f>'Summary Sheet'!DIU4</f>
        <v>0</v>
      </c>
      <c r="DIV5" s="504">
        <f>'Summary Sheet'!DIV4</f>
        <v>0</v>
      </c>
      <c r="DIW5" s="504">
        <f>'Summary Sheet'!DIW4</f>
        <v>0</v>
      </c>
      <c r="DIX5" s="504">
        <f>'Summary Sheet'!DIX4</f>
        <v>0</v>
      </c>
      <c r="DIY5" s="504">
        <f>'Summary Sheet'!DIY4</f>
        <v>0</v>
      </c>
      <c r="DIZ5" s="504">
        <f>'Summary Sheet'!DIZ4</f>
        <v>0</v>
      </c>
      <c r="DJA5" s="504">
        <f>'Summary Sheet'!DJA4</f>
        <v>0</v>
      </c>
      <c r="DJB5" s="504">
        <f>'Summary Sheet'!DJB4</f>
        <v>0</v>
      </c>
      <c r="DJC5" s="504">
        <f>'Summary Sheet'!DJC4</f>
        <v>0</v>
      </c>
      <c r="DJD5" s="504">
        <f>'Summary Sheet'!DJD4</f>
        <v>0</v>
      </c>
      <c r="DJE5" s="504">
        <f>'Summary Sheet'!DJE4</f>
        <v>0</v>
      </c>
      <c r="DJF5" s="504">
        <f>'Summary Sheet'!DJF4</f>
        <v>0</v>
      </c>
      <c r="DJG5" s="504">
        <f>'Summary Sheet'!DJG4</f>
        <v>0</v>
      </c>
      <c r="DJH5" s="504">
        <f>'Summary Sheet'!DJH4</f>
        <v>0</v>
      </c>
      <c r="DJI5" s="504">
        <f>'Summary Sheet'!DJI4</f>
        <v>0</v>
      </c>
      <c r="DJJ5" s="504">
        <f>'Summary Sheet'!DJJ4</f>
        <v>0</v>
      </c>
      <c r="DJK5" s="504">
        <f>'Summary Sheet'!DJK4</f>
        <v>0</v>
      </c>
      <c r="DJL5" s="504">
        <f>'Summary Sheet'!DJL4</f>
        <v>0</v>
      </c>
      <c r="DJM5" s="504">
        <f>'Summary Sheet'!DJM4</f>
        <v>0</v>
      </c>
      <c r="DJN5" s="504">
        <f>'Summary Sheet'!DJN4</f>
        <v>0</v>
      </c>
      <c r="DJO5" s="504">
        <f>'Summary Sheet'!DJO4</f>
        <v>0</v>
      </c>
      <c r="DJP5" s="504">
        <f>'Summary Sheet'!DJP4</f>
        <v>0</v>
      </c>
      <c r="DJQ5" s="504">
        <f>'Summary Sheet'!DJQ4</f>
        <v>0</v>
      </c>
      <c r="DJR5" s="504">
        <f>'Summary Sheet'!DJR4</f>
        <v>0</v>
      </c>
      <c r="DJS5" s="504">
        <f>'Summary Sheet'!DJS4</f>
        <v>0</v>
      </c>
      <c r="DJT5" s="504">
        <f>'Summary Sheet'!DJT4</f>
        <v>0</v>
      </c>
      <c r="DJU5" s="504">
        <f>'Summary Sheet'!DJU4</f>
        <v>0</v>
      </c>
      <c r="DJV5" s="504">
        <f>'Summary Sheet'!DJV4</f>
        <v>0</v>
      </c>
      <c r="DJW5" s="504">
        <f>'Summary Sheet'!DJW4</f>
        <v>0</v>
      </c>
      <c r="DJX5" s="504">
        <f>'Summary Sheet'!DJX4</f>
        <v>0</v>
      </c>
      <c r="DJY5" s="504">
        <f>'Summary Sheet'!DJY4</f>
        <v>0</v>
      </c>
      <c r="DJZ5" s="504">
        <f>'Summary Sheet'!DJZ4</f>
        <v>0</v>
      </c>
      <c r="DKA5" s="504">
        <f>'Summary Sheet'!DKA4</f>
        <v>0</v>
      </c>
      <c r="DKB5" s="504">
        <f>'Summary Sheet'!DKB4</f>
        <v>0</v>
      </c>
      <c r="DKC5" s="504">
        <f>'Summary Sheet'!DKC4</f>
        <v>0</v>
      </c>
      <c r="DKD5" s="504">
        <f>'Summary Sheet'!DKD4</f>
        <v>0</v>
      </c>
      <c r="DKE5" s="504">
        <f>'Summary Sheet'!DKE4</f>
        <v>0</v>
      </c>
      <c r="DKF5" s="504">
        <f>'Summary Sheet'!DKF4</f>
        <v>0</v>
      </c>
      <c r="DKG5" s="504">
        <f>'Summary Sheet'!DKG4</f>
        <v>0</v>
      </c>
      <c r="DKH5" s="504">
        <f>'Summary Sheet'!DKH4</f>
        <v>0</v>
      </c>
      <c r="DKI5" s="504">
        <f>'Summary Sheet'!DKI4</f>
        <v>0</v>
      </c>
      <c r="DKJ5" s="504">
        <f>'Summary Sheet'!DKJ4</f>
        <v>0</v>
      </c>
      <c r="DKK5" s="504">
        <f>'Summary Sheet'!DKK4</f>
        <v>0</v>
      </c>
      <c r="DKL5" s="504">
        <f>'Summary Sheet'!DKL4</f>
        <v>0</v>
      </c>
      <c r="DKM5" s="504">
        <f>'Summary Sheet'!DKM4</f>
        <v>0</v>
      </c>
      <c r="DKN5" s="504">
        <f>'Summary Sheet'!DKN4</f>
        <v>0</v>
      </c>
      <c r="DKO5" s="504">
        <f>'Summary Sheet'!DKO4</f>
        <v>0</v>
      </c>
      <c r="DKP5" s="504">
        <f>'Summary Sheet'!DKP4</f>
        <v>0</v>
      </c>
      <c r="DKQ5" s="504">
        <f>'Summary Sheet'!DKQ4</f>
        <v>0</v>
      </c>
      <c r="DKR5" s="504">
        <f>'Summary Sheet'!DKR4</f>
        <v>0</v>
      </c>
      <c r="DKS5" s="504">
        <f>'Summary Sheet'!DKS4</f>
        <v>0</v>
      </c>
      <c r="DKT5" s="504">
        <f>'Summary Sheet'!DKT4</f>
        <v>0</v>
      </c>
      <c r="DKU5" s="504">
        <f>'Summary Sheet'!DKU4</f>
        <v>0</v>
      </c>
      <c r="DKV5" s="504">
        <f>'Summary Sheet'!DKV4</f>
        <v>0</v>
      </c>
      <c r="DKW5" s="504">
        <f>'Summary Sheet'!DKW4</f>
        <v>0</v>
      </c>
      <c r="DKX5" s="504">
        <f>'Summary Sheet'!DKX4</f>
        <v>0</v>
      </c>
      <c r="DKY5" s="504">
        <f>'Summary Sheet'!DKY4</f>
        <v>0</v>
      </c>
      <c r="DKZ5" s="504">
        <f>'Summary Sheet'!DKZ4</f>
        <v>0</v>
      </c>
      <c r="DLA5" s="504">
        <f>'Summary Sheet'!DLA4</f>
        <v>0</v>
      </c>
      <c r="DLB5" s="504">
        <f>'Summary Sheet'!DLB4</f>
        <v>0</v>
      </c>
      <c r="DLC5" s="504">
        <f>'Summary Sheet'!DLC4</f>
        <v>0</v>
      </c>
      <c r="DLD5" s="504">
        <f>'Summary Sheet'!DLD4</f>
        <v>0</v>
      </c>
      <c r="DLE5" s="504">
        <f>'Summary Sheet'!DLE4</f>
        <v>0</v>
      </c>
      <c r="DLF5" s="504">
        <f>'Summary Sheet'!DLF4</f>
        <v>0</v>
      </c>
      <c r="DLG5" s="504">
        <f>'Summary Sheet'!DLG4</f>
        <v>0</v>
      </c>
      <c r="DLH5" s="504">
        <f>'Summary Sheet'!DLH4</f>
        <v>0</v>
      </c>
      <c r="DLI5" s="504">
        <f>'Summary Sheet'!DLI4</f>
        <v>0</v>
      </c>
      <c r="DLJ5" s="504">
        <f>'Summary Sheet'!DLJ4</f>
        <v>0</v>
      </c>
      <c r="DLK5" s="504">
        <f>'Summary Sheet'!DLK4</f>
        <v>0</v>
      </c>
      <c r="DLL5" s="504">
        <f>'Summary Sheet'!DLL4</f>
        <v>0</v>
      </c>
      <c r="DLM5" s="504">
        <f>'Summary Sheet'!DLM4</f>
        <v>0</v>
      </c>
      <c r="DLN5" s="504">
        <f>'Summary Sheet'!DLN4</f>
        <v>0</v>
      </c>
      <c r="DLO5" s="504">
        <f>'Summary Sheet'!DLO4</f>
        <v>0</v>
      </c>
      <c r="DLP5" s="504">
        <f>'Summary Sheet'!DLP4</f>
        <v>0</v>
      </c>
      <c r="DLQ5" s="504">
        <f>'Summary Sheet'!DLQ4</f>
        <v>0</v>
      </c>
      <c r="DLR5" s="504">
        <f>'Summary Sheet'!DLR4</f>
        <v>0</v>
      </c>
      <c r="DLS5" s="504">
        <f>'Summary Sheet'!DLS4</f>
        <v>0</v>
      </c>
      <c r="DLT5" s="504">
        <f>'Summary Sheet'!DLT4</f>
        <v>0</v>
      </c>
      <c r="DLU5" s="504">
        <f>'Summary Sheet'!DLU4</f>
        <v>0</v>
      </c>
      <c r="DLV5" s="504">
        <f>'Summary Sheet'!DLV4</f>
        <v>0</v>
      </c>
      <c r="DLW5" s="504">
        <f>'Summary Sheet'!DLW4</f>
        <v>0</v>
      </c>
      <c r="DLX5" s="504">
        <f>'Summary Sheet'!DLX4</f>
        <v>0</v>
      </c>
      <c r="DLY5" s="504">
        <f>'Summary Sheet'!DLY4</f>
        <v>0</v>
      </c>
      <c r="DLZ5" s="504">
        <f>'Summary Sheet'!DLZ4</f>
        <v>0</v>
      </c>
      <c r="DMA5" s="504">
        <f>'Summary Sheet'!DMA4</f>
        <v>0</v>
      </c>
      <c r="DMB5" s="504">
        <f>'Summary Sheet'!DMB4</f>
        <v>0</v>
      </c>
      <c r="DMC5" s="504">
        <f>'Summary Sheet'!DMC4</f>
        <v>0</v>
      </c>
      <c r="DMD5" s="504">
        <f>'Summary Sheet'!DMD4</f>
        <v>0</v>
      </c>
      <c r="DME5" s="504">
        <f>'Summary Sheet'!DME4</f>
        <v>0</v>
      </c>
      <c r="DMF5" s="504">
        <f>'Summary Sheet'!DMF4</f>
        <v>0</v>
      </c>
      <c r="DMG5" s="504">
        <f>'Summary Sheet'!DMG4</f>
        <v>0</v>
      </c>
      <c r="DMH5" s="504">
        <f>'Summary Sheet'!DMH4</f>
        <v>0</v>
      </c>
      <c r="DMI5" s="504">
        <f>'Summary Sheet'!DMI4</f>
        <v>0</v>
      </c>
      <c r="DMJ5" s="504">
        <f>'Summary Sheet'!DMJ4</f>
        <v>0</v>
      </c>
      <c r="DMK5" s="504">
        <f>'Summary Sheet'!DMK4</f>
        <v>0</v>
      </c>
      <c r="DML5" s="504">
        <f>'Summary Sheet'!DML4</f>
        <v>0</v>
      </c>
      <c r="DMM5" s="504">
        <f>'Summary Sheet'!DMM4</f>
        <v>0</v>
      </c>
      <c r="DMN5" s="504">
        <f>'Summary Sheet'!DMN4</f>
        <v>0</v>
      </c>
      <c r="DMO5" s="504">
        <f>'Summary Sheet'!DMO4</f>
        <v>0</v>
      </c>
      <c r="DMP5" s="504">
        <f>'Summary Sheet'!DMP4</f>
        <v>0</v>
      </c>
      <c r="DMQ5" s="504">
        <f>'Summary Sheet'!DMQ4</f>
        <v>0</v>
      </c>
      <c r="DMR5" s="504">
        <f>'Summary Sheet'!DMR4</f>
        <v>0</v>
      </c>
      <c r="DMS5" s="504">
        <f>'Summary Sheet'!DMS4</f>
        <v>0</v>
      </c>
      <c r="DMT5" s="504">
        <f>'Summary Sheet'!DMT4</f>
        <v>0</v>
      </c>
      <c r="DMU5" s="504">
        <f>'Summary Sheet'!DMU4</f>
        <v>0</v>
      </c>
      <c r="DMV5" s="504">
        <f>'Summary Sheet'!DMV4</f>
        <v>0</v>
      </c>
      <c r="DMW5" s="504">
        <f>'Summary Sheet'!DMW4</f>
        <v>0</v>
      </c>
      <c r="DMX5" s="504">
        <f>'Summary Sheet'!DMX4</f>
        <v>0</v>
      </c>
      <c r="DMY5" s="504">
        <f>'Summary Sheet'!DMY4</f>
        <v>0</v>
      </c>
      <c r="DMZ5" s="504">
        <f>'Summary Sheet'!DMZ4</f>
        <v>0</v>
      </c>
      <c r="DNA5" s="504">
        <f>'Summary Sheet'!DNA4</f>
        <v>0</v>
      </c>
      <c r="DNB5" s="504">
        <f>'Summary Sheet'!DNB4</f>
        <v>0</v>
      </c>
      <c r="DNC5" s="504">
        <f>'Summary Sheet'!DNC4</f>
        <v>0</v>
      </c>
      <c r="DND5" s="504">
        <f>'Summary Sheet'!DND4</f>
        <v>0</v>
      </c>
      <c r="DNE5" s="504">
        <f>'Summary Sheet'!DNE4</f>
        <v>0</v>
      </c>
      <c r="DNF5" s="504">
        <f>'Summary Sheet'!DNF4</f>
        <v>0</v>
      </c>
      <c r="DNG5" s="504">
        <f>'Summary Sheet'!DNG4</f>
        <v>0</v>
      </c>
      <c r="DNH5" s="504">
        <f>'Summary Sheet'!DNH4</f>
        <v>0</v>
      </c>
      <c r="DNI5" s="504">
        <f>'Summary Sheet'!DNI4</f>
        <v>0</v>
      </c>
      <c r="DNJ5" s="504">
        <f>'Summary Sheet'!DNJ4</f>
        <v>0</v>
      </c>
      <c r="DNK5" s="504">
        <f>'Summary Sheet'!DNK4</f>
        <v>0</v>
      </c>
      <c r="DNL5" s="504">
        <f>'Summary Sheet'!DNL4</f>
        <v>0</v>
      </c>
      <c r="DNM5" s="504">
        <f>'Summary Sheet'!DNM4</f>
        <v>0</v>
      </c>
      <c r="DNN5" s="504">
        <f>'Summary Sheet'!DNN4</f>
        <v>0</v>
      </c>
      <c r="DNO5" s="504">
        <f>'Summary Sheet'!DNO4</f>
        <v>0</v>
      </c>
      <c r="DNP5" s="504">
        <f>'Summary Sheet'!DNP4</f>
        <v>0</v>
      </c>
      <c r="DNQ5" s="504">
        <f>'Summary Sheet'!DNQ4</f>
        <v>0</v>
      </c>
      <c r="DNR5" s="504">
        <f>'Summary Sheet'!DNR4</f>
        <v>0</v>
      </c>
      <c r="DNS5" s="504">
        <f>'Summary Sheet'!DNS4</f>
        <v>0</v>
      </c>
      <c r="DNT5" s="504">
        <f>'Summary Sheet'!DNT4</f>
        <v>0</v>
      </c>
      <c r="DNU5" s="504">
        <f>'Summary Sheet'!DNU4</f>
        <v>0</v>
      </c>
      <c r="DNV5" s="504">
        <f>'Summary Sheet'!DNV4</f>
        <v>0</v>
      </c>
      <c r="DNW5" s="504">
        <f>'Summary Sheet'!DNW4</f>
        <v>0</v>
      </c>
      <c r="DNX5" s="504">
        <f>'Summary Sheet'!DNX4</f>
        <v>0</v>
      </c>
      <c r="DNY5" s="504">
        <f>'Summary Sheet'!DNY4</f>
        <v>0</v>
      </c>
      <c r="DNZ5" s="504">
        <f>'Summary Sheet'!DNZ4</f>
        <v>0</v>
      </c>
      <c r="DOA5" s="504">
        <f>'Summary Sheet'!DOA4</f>
        <v>0</v>
      </c>
      <c r="DOB5" s="504">
        <f>'Summary Sheet'!DOB4</f>
        <v>0</v>
      </c>
      <c r="DOC5" s="504">
        <f>'Summary Sheet'!DOC4</f>
        <v>0</v>
      </c>
      <c r="DOD5" s="504">
        <f>'Summary Sheet'!DOD4</f>
        <v>0</v>
      </c>
      <c r="DOE5" s="504">
        <f>'Summary Sheet'!DOE4</f>
        <v>0</v>
      </c>
      <c r="DOF5" s="504">
        <f>'Summary Sheet'!DOF4</f>
        <v>0</v>
      </c>
      <c r="DOG5" s="504">
        <f>'Summary Sheet'!DOG4</f>
        <v>0</v>
      </c>
      <c r="DOH5" s="504">
        <f>'Summary Sheet'!DOH4</f>
        <v>0</v>
      </c>
      <c r="DOI5" s="504">
        <f>'Summary Sheet'!DOI4</f>
        <v>0</v>
      </c>
      <c r="DOJ5" s="504">
        <f>'Summary Sheet'!DOJ4</f>
        <v>0</v>
      </c>
      <c r="DOK5" s="504">
        <f>'Summary Sheet'!DOK4</f>
        <v>0</v>
      </c>
      <c r="DOL5" s="504">
        <f>'Summary Sheet'!DOL4</f>
        <v>0</v>
      </c>
      <c r="DOM5" s="504">
        <f>'Summary Sheet'!DOM4</f>
        <v>0</v>
      </c>
      <c r="DON5" s="504">
        <f>'Summary Sheet'!DON4</f>
        <v>0</v>
      </c>
      <c r="DOO5" s="504">
        <f>'Summary Sheet'!DOO4</f>
        <v>0</v>
      </c>
      <c r="DOP5" s="504">
        <f>'Summary Sheet'!DOP4</f>
        <v>0</v>
      </c>
      <c r="DOQ5" s="504">
        <f>'Summary Sheet'!DOQ4</f>
        <v>0</v>
      </c>
      <c r="DOR5" s="504">
        <f>'Summary Sheet'!DOR4</f>
        <v>0</v>
      </c>
      <c r="DOS5" s="504">
        <f>'Summary Sheet'!DOS4</f>
        <v>0</v>
      </c>
      <c r="DOT5" s="504">
        <f>'Summary Sheet'!DOT4</f>
        <v>0</v>
      </c>
      <c r="DOU5" s="504">
        <f>'Summary Sheet'!DOU4</f>
        <v>0</v>
      </c>
      <c r="DOV5" s="504">
        <f>'Summary Sheet'!DOV4</f>
        <v>0</v>
      </c>
      <c r="DOW5" s="504">
        <f>'Summary Sheet'!DOW4</f>
        <v>0</v>
      </c>
      <c r="DOX5" s="504">
        <f>'Summary Sheet'!DOX4</f>
        <v>0</v>
      </c>
      <c r="DOY5" s="504">
        <f>'Summary Sheet'!DOY4</f>
        <v>0</v>
      </c>
      <c r="DOZ5" s="504">
        <f>'Summary Sheet'!DOZ4</f>
        <v>0</v>
      </c>
      <c r="DPA5" s="504">
        <f>'Summary Sheet'!DPA4</f>
        <v>0</v>
      </c>
      <c r="DPB5" s="504">
        <f>'Summary Sheet'!DPB4</f>
        <v>0</v>
      </c>
      <c r="DPC5" s="504">
        <f>'Summary Sheet'!DPC4</f>
        <v>0</v>
      </c>
      <c r="DPD5" s="504">
        <f>'Summary Sheet'!DPD4</f>
        <v>0</v>
      </c>
      <c r="DPE5" s="504">
        <f>'Summary Sheet'!DPE4</f>
        <v>0</v>
      </c>
      <c r="DPF5" s="504">
        <f>'Summary Sheet'!DPF4</f>
        <v>0</v>
      </c>
      <c r="DPG5" s="504">
        <f>'Summary Sheet'!DPG4</f>
        <v>0</v>
      </c>
      <c r="DPH5" s="504">
        <f>'Summary Sheet'!DPH4</f>
        <v>0</v>
      </c>
      <c r="DPI5" s="504">
        <f>'Summary Sheet'!DPI4</f>
        <v>0</v>
      </c>
      <c r="DPJ5" s="504">
        <f>'Summary Sheet'!DPJ4</f>
        <v>0</v>
      </c>
      <c r="DPK5" s="504">
        <f>'Summary Sheet'!DPK4</f>
        <v>0</v>
      </c>
      <c r="DPL5" s="504">
        <f>'Summary Sheet'!DPL4</f>
        <v>0</v>
      </c>
      <c r="DPM5" s="504">
        <f>'Summary Sheet'!DPM4</f>
        <v>0</v>
      </c>
      <c r="DPN5" s="504">
        <f>'Summary Sheet'!DPN4</f>
        <v>0</v>
      </c>
      <c r="DPO5" s="504">
        <f>'Summary Sheet'!DPO4</f>
        <v>0</v>
      </c>
      <c r="DPP5" s="504">
        <f>'Summary Sheet'!DPP4</f>
        <v>0</v>
      </c>
      <c r="DPQ5" s="504">
        <f>'Summary Sheet'!DPQ4</f>
        <v>0</v>
      </c>
      <c r="DPR5" s="504">
        <f>'Summary Sheet'!DPR4</f>
        <v>0</v>
      </c>
      <c r="DPS5" s="504">
        <f>'Summary Sheet'!DPS4</f>
        <v>0</v>
      </c>
      <c r="DPT5" s="504">
        <f>'Summary Sheet'!DPT4</f>
        <v>0</v>
      </c>
      <c r="DPU5" s="504">
        <f>'Summary Sheet'!DPU4</f>
        <v>0</v>
      </c>
      <c r="DPV5" s="504">
        <f>'Summary Sheet'!DPV4</f>
        <v>0</v>
      </c>
      <c r="DPW5" s="504">
        <f>'Summary Sheet'!DPW4</f>
        <v>0</v>
      </c>
      <c r="DPX5" s="504">
        <f>'Summary Sheet'!DPX4</f>
        <v>0</v>
      </c>
      <c r="DPY5" s="504">
        <f>'Summary Sheet'!DPY4</f>
        <v>0</v>
      </c>
      <c r="DPZ5" s="504">
        <f>'Summary Sheet'!DPZ4</f>
        <v>0</v>
      </c>
      <c r="DQA5" s="504">
        <f>'Summary Sheet'!DQA4</f>
        <v>0</v>
      </c>
      <c r="DQB5" s="504">
        <f>'Summary Sheet'!DQB4</f>
        <v>0</v>
      </c>
      <c r="DQC5" s="504">
        <f>'Summary Sheet'!DQC4</f>
        <v>0</v>
      </c>
      <c r="DQD5" s="504">
        <f>'Summary Sheet'!DQD4</f>
        <v>0</v>
      </c>
      <c r="DQE5" s="504">
        <f>'Summary Sheet'!DQE4</f>
        <v>0</v>
      </c>
      <c r="DQF5" s="504">
        <f>'Summary Sheet'!DQF4</f>
        <v>0</v>
      </c>
      <c r="DQG5" s="504">
        <f>'Summary Sheet'!DQG4</f>
        <v>0</v>
      </c>
      <c r="DQH5" s="504">
        <f>'Summary Sheet'!DQH4</f>
        <v>0</v>
      </c>
      <c r="DQI5" s="504">
        <f>'Summary Sheet'!DQI4</f>
        <v>0</v>
      </c>
      <c r="DQJ5" s="504">
        <f>'Summary Sheet'!DQJ4</f>
        <v>0</v>
      </c>
      <c r="DQK5" s="504">
        <f>'Summary Sheet'!DQK4</f>
        <v>0</v>
      </c>
      <c r="DQL5" s="504">
        <f>'Summary Sheet'!DQL4</f>
        <v>0</v>
      </c>
      <c r="DQM5" s="504">
        <f>'Summary Sheet'!DQM4</f>
        <v>0</v>
      </c>
      <c r="DQN5" s="504">
        <f>'Summary Sheet'!DQN4</f>
        <v>0</v>
      </c>
      <c r="DQO5" s="504">
        <f>'Summary Sheet'!DQO4</f>
        <v>0</v>
      </c>
      <c r="DQP5" s="504">
        <f>'Summary Sheet'!DQP4</f>
        <v>0</v>
      </c>
      <c r="DQQ5" s="504">
        <f>'Summary Sheet'!DQQ4</f>
        <v>0</v>
      </c>
      <c r="DQR5" s="504">
        <f>'Summary Sheet'!DQR4</f>
        <v>0</v>
      </c>
      <c r="DQS5" s="504">
        <f>'Summary Sheet'!DQS4</f>
        <v>0</v>
      </c>
      <c r="DQT5" s="504">
        <f>'Summary Sheet'!DQT4</f>
        <v>0</v>
      </c>
      <c r="DQU5" s="504">
        <f>'Summary Sheet'!DQU4</f>
        <v>0</v>
      </c>
      <c r="DQV5" s="504">
        <f>'Summary Sheet'!DQV4</f>
        <v>0</v>
      </c>
      <c r="DQW5" s="504">
        <f>'Summary Sheet'!DQW4</f>
        <v>0</v>
      </c>
      <c r="DQX5" s="504">
        <f>'Summary Sheet'!DQX4</f>
        <v>0</v>
      </c>
      <c r="DQY5" s="504">
        <f>'Summary Sheet'!DQY4</f>
        <v>0</v>
      </c>
      <c r="DQZ5" s="504">
        <f>'Summary Sheet'!DQZ4</f>
        <v>0</v>
      </c>
      <c r="DRA5" s="504">
        <f>'Summary Sheet'!DRA4</f>
        <v>0</v>
      </c>
      <c r="DRB5" s="504">
        <f>'Summary Sheet'!DRB4</f>
        <v>0</v>
      </c>
      <c r="DRC5" s="504">
        <f>'Summary Sheet'!DRC4</f>
        <v>0</v>
      </c>
      <c r="DRD5" s="504">
        <f>'Summary Sheet'!DRD4</f>
        <v>0</v>
      </c>
      <c r="DRE5" s="504">
        <f>'Summary Sheet'!DRE4</f>
        <v>0</v>
      </c>
      <c r="DRF5" s="504">
        <f>'Summary Sheet'!DRF4</f>
        <v>0</v>
      </c>
      <c r="DRG5" s="504">
        <f>'Summary Sheet'!DRG4</f>
        <v>0</v>
      </c>
      <c r="DRH5" s="504">
        <f>'Summary Sheet'!DRH4</f>
        <v>0</v>
      </c>
      <c r="DRI5" s="504">
        <f>'Summary Sheet'!DRI4</f>
        <v>0</v>
      </c>
      <c r="DRJ5" s="504">
        <f>'Summary Sheet'!DRJ4</f>
        <v>0</v>
      </c>
      <c r="DRK5" s="504">
        <f>'Summary Sheet'!DRK4</f>
        <v>0</v>
      </c>
      <c r="DRL5" s="504">
        <f>'Summary Sheet'!DRL4</f>
        <v>0</v>
      </c>
      <c r="DRM5" s="504">
        <f>'Summary Sheet'!DRM4</f>
        <v>0</v>
      </c>
      <c r="DRN5" s="504">
        <f>'Summary Sheet'!DRN4</f>
        <v>0</v>
      </c>
      <c r="DRO5" s="504">
        <f>'Summary Sheet'!DRO4</f>
        <v>0</v>
      </c>
      <c r="DRP5" s="504">
        <f>'Summary Sheet'!DRP4</f>
        <v>0</v>
      </c>
      <c r="DRQ5" s="504">
        <f>'Summary Sheet'!DRQ4</f>
        <v>0</v>
      </c>
      <c r="DRR5" s="504">
        <f>'Summary Sheet'!DRR4</f>
        <v>0</v>
      </c>
      <c r="DRS5" s="504">
        <f>'Summary Sheet'!DRS4</f>
        <v>0</v>
      </c>
      <c r="DRT5" s="504">
        <f>'Summary Sheet'!DRT4</f>
        <v>0</v>
      </c>
      <c r="DRU5" s="504">
        <f>'Summary Sheet'!DRU4</f>
        <v>0</v>
      </c>
      <c r="DRV5" s="504">
        <f>'Summary Sheet'!DRV4</f>
        <v>0</v>
      </c>
      <c r="DRW5" s="504">
        <f>'Summary Sheet'!DRW4</f>
        <v>0</v>
      </c>
      <c r="DRX5" s="504">
        <f>'Summary Sheet'!DRX4</f>
        <v>0</v>
      </c>
      <c r="DRY5" s="504">
        <f>'Summary Sheet'!DRY4</f>
        <v>0</v>
      </c>
      <c r="DRZ5" s="504">
        <f>'Summary Sheet'!DRZ4</f>
        <v>0</v>
      </c>
      <c r="DSA5" s="504">
        <f>'Summary Sheet'!DSA4</f>
        <v>0</v>
      </c>
      <c r="DSB5" s="504">
        <f>'Summary Sheet'!DSB4</f>
        <v>0</v>
      </c>
      <c r="DSC5" s="504">
        <f>'Summary Sheet'!DSC4</f>
        <v>0</v>
      </c>
      <c r="DSD5" s="504">
        <f>'Summary Sheet'!DSD4</f>
        <v>0</v>
      </c>
      <c r="DSE5" s="504">
        <f>'Summary Sheet'!DSE4</f>
        <v>0</v>
      </c>
      <c r="DSF5" s="504">
        <f>'Summary Sheet'!DSF4</f>
        <v>0</v>
      </c>
      <c r="DSG5" s="504">
        <f>'Summary Sheet'!DSG4</f>
        <v>0</v>
      </c>
      <c r="DSH5" s="504">
        <f>'Summary Sheet'!DSH4</f>
        <v>0</v>
      </c>
      <c r="DSI5" s="504">
        <f>'Summary Sheet'!DSI4</f>
        <v>0</v>
      </c>
      <c r="DSJ5" s="504">
        <f>'Summary Sheet'!DSJ4</f>
        <v>0</v>
      </c>
      <c r="DSK5" s="504">
        <f>'Summary Sheet'!DSK4</f>
        <v>0</v>
      </c>
      <c r="DSL5" s="504">
        <f>'Summary Sheet'!DSL4</f>
        <v>0</v>
      </c>
      <c r="DSM5" s="504">
        <f>'Summary Sheet'!DSM4</f>
        <v>0</v>
      </c>
      <c r="DSN5" s="504">
        <f>'Summary Sheet'!DSN4</f>
        <v>0</v>
      </c>
      <c r="DSO5" s="504">
        <f>'Summary Sheet'!DSO4</f>
        <v>0</v>
      </c>
      <c r="DSP5" s="504">
        <f>'Summary Sheet'!DSP4</f>
        <v>0</v>
      </c>
      <c r="DSQ5" s="504">
        <f>'Summary Sheet'!DSQ4</f>
        <v>0</v>
      </c>
      <c r="DSR5" s="504">
        <f>'Summary Sheet'!DSR4</f>
        <v>0</v>
      </c>
      <c r="DSS5" s="504">
        <f>'Summary Sheet'!DSS4</f>
        <v>0</v>
      </c>
      <c r="DST5" s="504">
        <f>'Summary Sheet'!DST4</f>
        <v>0</v>
      </c>
      <c r="DSU5" s="504">
        <f>'Summary Sheet'!DSU4</f>
        <v>0</v>
      </c>
      <c r="DSV5" s="504">
        <f>'Summary Sheet'!DSV4</f>
        <v>0</v>
      </c>
      <c r="DSW5" s="504">
        <f>'Summary Sheet'!DSW4</f>
        <v>0</v>
      </c>
      <c r="DSX5" s="504">
        <f>'Summary Sheet'!DSX4</f>
        <v>0</v>
      </c>
      <c r="DSY5" s="504">
        <f>'Summary Sheet'!DSY4</f>
        <v>0</v>
      </c>
      <c r="DSZ5" s="504">
        <f>'Summary Sheet'!DSZ4</f>
        <v>0</v>
      </c>
      <c r="DTA5" s="504">
        <f>'Summary Sheet'!DTA4</f>
        <v>0</v>
      </c>
      <c r="DTB5" s="504">
        <f>'Summary Sheet'!DTB4</f>
        <v>0</v>
      </c>
      <c r="DTC5" s="504">
        <f>'Summary Sheet'!DTC4</f>
        <v>0</v>
      </c>
      <c r="DTD5" s="504">
        <f>'Summary Sheet'!DTD4</f>
        <v>0</v>
      </c>
      <c r="DTE5" s="504">
        <f>'Summary Sheet'!DTE4</f>
        <v>0</v>
      </c>
      <c r="DTF5" s="504">
        <f>'Summary Sheet'!DTF4</f>
        <v>0</v>
      </c>
      <c r="DTG5" s="504">
        <f>'Summary Sheet'!DTG4</f>
        <v>0</v>
      </c>
      <c r="DTH5" s="504">
        <f>'Summary Sheet'!DTH4</f>
        <v>0</v>
      </c>
      <c r="DTI5" s="504">
        <f>'Summary Sheet'!DTI4</f>
        <v>0</v>
      </c>
      <c r="DTJ5" s="504">
        <f>'Summary Sheet'!DTJ4</f>
        <v>0</v>
      </c>
      <c r="DTK5" s="504">
        <f>'Summary Sheet'!DTK4</f>
        <v>0</v>
      </c>
      <c r="DTL5" s="504">
        <f>'Summary Sheet'!DTL4</f>
        <v>0</v>
      </c>
      <c r="DTM5" s="504">
        <f>'Summary Sheet'!DTM4</f>
        <v>0</v>
      </c>
      <c r="DTN5" s="504">
        <f>'Summary Sheet'!DTN4</f>
        <v>0</v>
      </c>
      <c r="DTO5" s="504">
        <f>'Summary Sheet'!DTO4</f>
        <v>0</v>
      </c>
      <c r="DTP5" s="504">
        <f>'Summary Sheet'!DTP4</f>
        <v>0</v>
      </c>
      <c r="DTQ5" s="504">
        <f>'Summary Sheet'!DTQ4</f>
        <v>0</v>
      </c>
      <c r="DTR5" s="504">
        <f>'Summary Sheet'!DTR4</f>
        <v>0</v>
      </c>
      <c r="DTS5" s="504">
        <f>'Summary Sheet'!DTS4</f>
        <v>0</v>
      </c>
      <c r="DTT5" s="504">
        <f>'Summary Sheet'!DTT4</f>
        <v>0</v>
      </c>
      <c r="DTU5" s="504">
        <f>'Summary Sheet'!DTU4</f>
        <v>0</v>
      </c>
      <c r="DTV5" s="504">
        <f>'Summary Sheet'!DTV4</f>
        <v>0</v>
      </c>
      <c r="DTW5" s="504">
        <f>'Summary Sheet'!DTW4</f>
        <v>0</v>
      </c>
      <c r="DTX5" s="504">
        <f>'Summary Sheet'!DTX4</f>
        <v>0</v>
      </c>
      <c r="DTY5" s="504">
        <f>'Summary Sheet'!DTY4</f>
        <v>0</v>
      </c>
      <c r="DTZ5" s="504">
        <f>'Summary Sheet'!DTZ4</f>
        <v>0</v>
      </c>
      <c r="DUA5" s="504">
        <f>'Summary Sheet'!DUA4</f>
        <v>0</v>
      </c>
      <c r="DUB5" s="504">
        <f>'Summary Sheet'!DUB4</f>
        <v>0</v>
      </c>
      <c r="DUC5" s="504">
        <f>'Summary Sheet'!DUC4</f>
        <v>0</v>
      </c>
      <c r="DUD5" s="504">
        <f>'Summary Sheet'!DUD4</f>
        <v>0</v>
      </c>
      <c r="DUE5" s="504">
        <f>'Summary Sheet'!DUE4</f>
        <v>0</v>
      </c>
      <c r="DUF5" s="504">
        <f>'Summary Sheet'!DUF4</f>
        <v>0</v>
      </c>
      <c r="DUG5" s="504">
        <f>'Summary Sheet'!DUG4</f>
        <v>0</v>
      </c>
      <c r="DUH5" s="504">
        <f>'Summary Sheet'!DUH4</f>
        <v>0</v>
      </c>
      <c r="DUI5" s="504">
        <f>'Summary Sheet'!DUI4</f>
        <v>0</v>
      </c>
      <c r="DUJ5" s="504">
        <f>'Summary Sheet'!DUJ4</f>
        <v>0</v>
      </c>
      <c r="DUK5" s="504">
        <f>'Summary Sheet'!DUK4</f>
        <v>0</v>
      </c>
      <c r="DUL5" s="504">
        <f>'Summary Sheet'!DUL4</f>
        <v>0</v>
      </c>
      <c r="DUM5" s="504">
        <f>'Summary Sheet'!DUM4</f>
        <v>0</v>
      </c>
      <c r="DUN5" s="504">
        <f>'Summary Sheet'!DUN4</f>
        <v>0</v>
      </c>
      <c r="DUO5" s="504">
        <f>'Summary Sheet'!DUO4</f>
        <v>0</v>
      </c>
      <c r="DUP5" s="504">
        <f>'Summary Sheet'!DUP4</f>
        <v>0</v>
      </c>
      <c r="DUQ5" s="504">
        <f>'Summary Sheet'!DUQ4</f>
        <v>0</v>
      </c>
      <c r="DUR5" s="504">
        <f>'Summary Sheet'!DUR4</f>
        <v>0</v>
      </c>
      <c r="DUS5" s="504">
        <f>'Summary Sheet'!DUS4</f>
        <v>0</v>
      </c>
      <c r="DUT5" s="504">
        <f>'Summary Sheet'!DUT4</f>
        <v>0</v>
      </c>
      <c r="DUU5" s="504">
        <f>'Summary Sheet'!DUU4</f>
        <v>0</v>
      </c>
      <c r="DUV5" s="504">
        <f>'Summary Sheet'!DUV4</f>
        <v>0</v>
      </c>
      <c r="DUW5" s="504">
        <f>'Summary Sheet'!DUW4</f>
        <v>0</v>
      </c>
      <c r="DUX5" s="504">
        <f>'Summary Sheet'!DUX4</f>
        <v>0</v>
      </c>
      <c r="DUY5" s="504">
        <f>'Summary Sheet'!DUY4</f>
        <v>0</v>
      </c>
      <c r="DUZ5" s="504">
        <f>'Summary Sheet'!DUZ4</f>
        <v>0</v>
      </c>
      <c r="DVA5" s="504">
        <f>'Summary Sheet'!DVA4</f>
        <v>0</v>
      </c>
      <c r="DVB5" s="504">
        <f>'Summary Sheet'!DVB4</f>
        <v>0</v>
      </c>
      <c r="DVC5" s="504">
        <f>'Summary Sheet'!DVC4</f>
        <v>0</v>
      </c>
      <c r="DVD5" s="504">
        <f>'Summary Sheet'!DVD4</f>
        <v>0</v>
      </c>
      <c r="DVE5" s="504">
        <f>'Summary Sheet'!DVE4</f>
        <v>0</v>
      </c>
      <c r="DVF5" s="504">
        <f>'Summary Sheet'!DVF4</f>
        <v>0</v>
      </c>
      <c r="DVG5" s="504">
        <f>'Summary Sheet'!DVG4</f>
        <v>0</v>
      </c>
      <c r="DVH5" s="504">
        <f>'Summary Sheet'!DVH4</f>
        <v>0</v>
      </c>
      <c r="DVI5" s="504">
        <f>'Summary Sheet'!DVI4</f>
        <v>0</v>
      </c>
      <c r="DVJ5" s="504">
        <f>'Summary Sheet'!DVJ4</f>
        <v>0</v>
      </c>
      <c r="DVK5" s="504">
        <f>'Summary Sheet'!DVK4</f>
        <v>0</v>
      </c>
      <c r="DVL5" s="504">
        <f>'Summary Sheet'!DVL4</f>
        <v>0</v>
      </c>
      <c r="DVM5" s="504">
        <f>'Summary Sheet'!DVM4</f>
        <v>0</v>
      </c>
      <c r="DVN5" s="504">
        <f>'Summary Sheet'!DVN4</f>
        <v>0</v>
      </c>
      <c r="DVO5" s="504">
        <f>'Summary Sheet'!DVO4</f>
        <v>0</v>
      </c>
      <c r="DVP5" s="504">
        <f>'Summary Sheet'!DVP4</f>
        <v>0</v>
      </c>
      <c r="DVQ5" s="504">
        <f>'Summary Sheet'!DVQ4</f>
        <v>0</v>
      </c>
      <c r="DVR5" s="504">
        <f>'Summary Sheet'!DVR4</f>
        <v>0</v>
      </c>
      <c r="DVS5" s="504">
        <f>'Summary Sheet'!DVS4</f>
        <v>0</v>
      </c>
      <c r="DVT5" s="504">
        <f>'Summary Sheet'!DVT4</f>
        <v>0</v>
      </c>
      <c r="DVU5" s="504">
        <f>'Summary Sheet'!DVU4</f>
        <v>0</v>
      </c>
      <c r="DVV5" s="504">
        <f>'Summary Sheet'!DVV4</f>
        <v>0</v>
      </c>
      <c r="DVW5" s="504">
        <f>'Summary Sheet'!DVW4</f>
        <v>0</v>
      </c>
      <c r="DVX5" s="504">
        <f>'Summary Sheet'!DVX4</f>
        <v>0</v>
      </c>
      <c r="DVY5" s="504">
        <f>'Summary Sheet'!DVY4</f>
        <v>0</v>
      </c>
      <c r="DVZ5" s="504">
        <f>'Summary Sheet'!DVZ4</f>
        <v>0</v>
      </c>
      <c r="DWA5" s="504">
        <f>'Summary Sheet'!DWA4</f>
        <v>0</v>
      </c>
      <c r="DWB5" s="504">
        <f>'Summary Sheet'!DWB4</f>
        <v>0</v>
      </c>
      <c r="DWC5" s="504">
        <f>'Summary Sheet'!DWC4</f>
        <v>0</v>
      </c>
      <c r="DWD5" s="504">
        <f>'Summary Sheet'!DWD4</f>
        <v>0</v>
      </c>
      <c r="DWE5" s="504">
        <f>'Summary Sheet'!DWE4</f>
        <v>0</v>
      </c>
      <c r="DWF5" s="504">
        <f>'Summary Sheet'!DWF4</f>
        <v>0</v>
      </c>
      <c r="DWG5" s="504">
        <f>'Summary Sheet'!DWG4</f>
        <v>0</v>
      </c>
      <c r="DWH5" s="504">
        <f>'Summary Sheet'!DWH4</f>
        <v>0</v>
      </c>
      <c r="DWI5" s="504">
        <f>'Summary Sheet'!DWI4</f>
        <v>0</v>
      </c>
      <c r="DWJ5" s="504">
        <f>'Summary Sheet'!DWJ4</f>
        <v>0</v>
      </c>
      <c r="DWK5" s="504">
        <f>'Summary Sheet'!DWK4</f>
        <v>0</v>
      </c>
      <c r="DWL5" s="504">
        <f>'Summary Sheet'!DWL4</f>
        <v>0</v>
      </c>
      <c r="DWM5" s="504">
        <f>'Summary Sheet'!DWM4</f>
        <v>0</v>
      </c>
      <c r="DWN5" s="504">
        <f>'Summary Sheet'!DWN4</f>
        <v>0</v>
      </c>
      <c r="DWO5" s="504">
        <f>'Summary Sheet'!DWO4</f>
        <v>0</v>
      </c>
      <c r="DWP5" s="504">
        <f>'Summary Sheet'!DWP4</f>
        <v>0</v>
      </c>
      <c r="DWQ5" s="504">
        <f>'Summary Sheet'!DWQ4</f>
        <v>0</v>
      </c>
      <c r="DWR5" s="504">
        <f>'Summary Sheet'!DWR4</f>
        <v>0</v>
      </c>
      <c r="DWS5" s="504">
        <f>'Summary Sheet'!DWS4</f>
        <v>0</v>
      </c>
      <c r="DWT5" s="504">
        <f>'Summary Sheet'!DWT4</f>
        <v>0</v>
      </c>
      <c r="DWU5" s="504">
        <f>'Summary Sheet'!DWU4</f>
        <v>0</v>
      </c>
      <c r="DWV5" s="504">
        <f>'Summary Sheet'!DWV4</f>
        <v>0</v>
      </c>
      <c r="DWW5" s="504">
        <f>'Summary Sheet'!DWW4</f>
        <v>0</v>
      </c>
      <c r="DWX5" s="504">
        <f>'Summary Sheet'!DWX4</f>
        <v>0</v>
      </c>
      <c r="DWY5" s="504">
        <f>'Summary Sheet'!DWY4</f>
        <v>0</v>
      </c>
      <c r="DWZ5" s="504">
        <f>'Summary Sheet'!DWZ4</f>
        <v>0</v>
      </c>
      <c r="DXA5" s="504">
        <f>'Summary Sheet'!DXA4</f>
        <v>0</v>
      </c>
      <c r="DXB5" s="504">
        <f>'Summary Sheet'!DXB4</f>
        <v>0</v>
      </c>
      <c r="DXC5" s="504">
        <f>'Summary Sheet'!DXC4</f>
        <v>0</v>
      </c>
      <c r="DXD5" s="504">
        <f>'Summary Sheet'!DXD4</f>
        <v>0</v>
      </c>
      <c r="DXE5" s="504">
        <f>'Summary Sheet'!DXE4</f>
        <v>0</v>
      </c>
      <c r="DXF5" s="504">
        <f>'Summary Sheet'!DXF4</f>
        <v>0</v>
      </c>
      <c r="DXG5" s="504">
        <f>'Summary Sheet'!DXG4</f>
        <v>0</v>
      </c>
      <c r="DXH5" s="504">
        <f>'Summary Sheet'!DXH4</f>
        <v>0</v>
      </c>
      <c r="DXI5" s="504">
        <f>'Summary Sheet'!DXI4</f>
        <v>0</v>
      </c>
      <c r="DXJ5" s="504">
        <f>'Summary Sheet'!DXJ4</f>
        <v>0</v>
      </c>
      <c r="DXK5" s="504">
        <f>'Summary Sheet'!DXK4</f>
        <v>0</v>
      </c>
      <c r="DXL5" s="504">
        <f>'Summary Sheet'!DXL4</f>
        <v>0</v>
      </c>
      <c r="DXM5" s="504">
        <f>'Summary Sheet'!DXM4</f>
        <v>0</v>
      </c>
      <c r="DXN5" s="504">
        <f>'Summary Sheet'!DXN4</f>
        <v>0</v>
      </c>
      <c r="DXO5" s="504">
        <f>'Summary Sheet'!DXO4</f>
        <v>0</v>
      </c>
      <c r="DXP5" s="504">
        <f>'Summary Sheet'!DXP4</f>
        <v>0</v>
      </c>
      <c r="DXQ5" s="504">
        <f>'Summary Sheet'!DXQ4</f>
        <v>0</v>
      </c>
      <c r="DXR5" s="504">
        <f>'Summary Sheet'!DXR4</f>
        <v>0</v>
      </c>
      <c r="DXS5" s="504">
        <f>'Summary Sheet'!DXS4</f>
        <v>0</v>
      </c>
      <c r="DXT5" s="504">
        <f>'Summary Sheet'!DXT4</f>
        <v>0</v>
      </c>
      <c r="DXU5" s="504">
        <f>'Summary Sheet'!DXU4</f>
        <v>0</v>
      </c>
      <c r="DXV5" s="504">
        <f>'Summary Sheet'!DXV4</f>
        <v>0</v>
      </c>
      <c r="DXW5" s="504">
        <f>'Summary Sheet'!DXW4</f>
        <v>0</v>
      </c>
      <c r="DXX5" s="504">
        <f>'Summary Sheet'!DXX4</f>
        <v>0</v>
      </c>
      <c r="DXY5" s="504">
        <f>'Summary Sheet'!DXY4</f>
        <v>0</v>
      </c>
      <c r="DXZ5" s="504">
        <f>'Summary Sheet'!DXZ4</f>
        <v>0</v>
      </c>
      <c r="DYA5" s="504">
        <f>'Summary Sheet'!DYA4</f>
        <v>0</v>
      </c>
      <c r="DYB5" s="504">
        <f>'Summary Sheet'!DYB4</f>
        <v>0</v>
      </c>
      <c r="DYC5" s="504">
        <f>'Summary Sheet'!DYC4</f>
        <v>0</v>
      </c>
      <c r="DYD5" s="504">
        <f>'Summary Sheet'!DYD4</f>
        <v>0</v>
      </c>
      <c r="DYE5" s="504">
        <f>'Summary Sheet'!DYE4</f>
        <v>0</v>
      </c>
      <c r="DYF5" s="504">
        <f>'Summary Sheet'!DYF4</f>
        <v>0</v>
      </c>
      <c r="DYG5" s="504">
        <f>'Summary Sheet'!DYG4</f>
        <v>0</v>
      </c>
      <c r="DYH5" s="504">
        <f>'Summary Sheet'!DYH4</f>
        <v>0</v>
      </c>
      <c r="DYI5" s="504">
        <f>'Summary Sheet'!DYI4</f>
        <v>0</v>
      </c>
      <c r="DYJ5" s="504">
        <f>'Summary Sheet'!DYJ4</f>
        <v>0</v>
      </c>
      <c r="DYK5" s="504">
        <f>'Summary Sheet'!DYK4</f>
        <v>0</v>
      </c>
      <c r="DYL5" s="504">
        <f>'Summary Sheet'!DYL4</f>
        <v>0</v>
      </c>
      <c r="DYM5" s="504">
        <f>'Summary Sheet'!DYM4</f>
        <v>0</v>
      </c>
      <c r="DYN5" s="504">
        <f>'Summary Sheet'!DYN4</f>
        <v>0</v>
      </c>
      <c r="DYO5" s="504">
        <f>'Summary Sheet'!DYO4</f>
        <v>0</v>
      </c>
      <c r="DYP5" s="504">
        <f>'Summary Sheet'!DYP4</f>
        <v>0</v>
      </c>
      <c r="DYQ5" s="504">
        <f>'Summary Sheet'!DYQ4</f>
        <v>0</v>
      </c>
      <c r="DYR5" s="504">
        <f>'Summary Sheet'!DYR4</f>
        <v>0</v>
      </c>
      <c r="DYS5" s="504">
        <f>'Summary Sheet'!DYS4</f>
        <v>0</v>
      </c>
      <c r="DYT5" s="504">
        <f>'Summary Sheet'!DYT4</f>
        <v>0</v>
      </c>
      <c r="DYU5" s="504">
        <f>'Summary Sheet'!DYU4</f>
        <v>0</v>
      </c>
      <c r="DYV5" s="504">
        <f>'Summary Sheet'!DYV4</f>
        <v>0</v>
      </c>
      <c r="DYW5" s="504">
        <f>'Summary Sheet'!DYW4</f>
        <v>0</v>
      </c>
      <c r="DYX5" s="504">
        <f>'Summary Sheet'!DYX4</f>
        <v>0</v>
      </c>
      <c r="DYY5" s="504">
        <f>'Summary Sheet'!DYY4</f>
        <v>0</v>
      </c>
      <c r="DYZ5" s="504">
        <f>'Summary Sheet'!DYZ4</f>
        <v>0</v>
      </c>
      <c r="DZA5" s="504">
        <f>'Summary Sheet'!DZA4</f>
        <v>0</v>
      </c>
      <c r="DZB5" s="504">
        <f>'Summary Sheet'!DZB4</f>
        <v>0</v>
      </c>
      <c r="DZC5" s="504">
        <f>'Summary Sheet'!DZC4</f>
        <v>0</v>
      </c>
      <c r="DZD5" s="504">
        <f>'Summary Sheet'!DZD4</f>
        <v>0</v>
      </c>
      <c r="DZE5" s="504">
        <f>'Summary Sheet'!DZE4</f>
        <v>0</v>
      </c>
      <c r="DZF5" s="504">
        <f>'Summary Sheet'!DZF4</f>
        <v>0</v>
      </c>
      <c r="DZG5" s="504">
        <f>'Summary Sheet'!DZG4</f>
        <v>0</v>
      </c>
      <c r="DZH5" s="504">
        <f>'Summary Sheet'!DZH4</f>
        <v>0</v>
      </c>
      <c r="DZI5" s="504">
        <f>'Summary Sheet'!DZI4</f>
        <v>0</v>
      </c>
      <c r="DZJ5" s="504">
        <f>'Summary Sheet'!DZJ4</f>
        <v>0</v>
      </c>
      <c r="DZK5" s="504">
        <f>'Summary Sheet'!DZK4</f>
        <v>0</v>
      </c>
      <c r="DZL5" s="504">
        <f>'Summary Sheet'!DZL4</f>
        <v>0</v>
      </c>
      <c r="DZM5" s="504">
        <f>'Summary Sheet'!DZM4</f>
        <v>0</v>
      </c>
      <c r="DZN5" s="504">
        <f>'Summary Sheet'!DZN4</f>
        <v>0</v>
      </c>
      <c r="DZO5" s="504">
        <f>'Summary Sheet'!DZO4</f>
        <v>0</v>
      </c>
      <c r="DZP5" s="504">
        <f>'Summary Sheet'!DZP4</f>
        <v>0</v>
      </c>
      <c r="DZQ5" s="504">
        <f>'Summary Sheet'!DZQ4</f>
        <v>0</v>
      </c>
      <c r="DZR5" s="504">
        <f>'Summary Sheet'!DZR4</f>
        <v>0</v>
      </c>
      <c r="DZS5" s="504">
        <f>'Summary Sheet'!DZS4</f>
        <v>0</v>
      </c>
      <c r="DZT5" s="504">
        <f>'Summary Sheet'!DZT4</f>
        <v>0</v>
      </c>
      <c r="DZU5" s="504">
        <f>'Summary Sheet'!DZU4</f>
        <v>0</v>
      </c>
      <c r="DZV5" s="504">
        <f>'Summary Sheet'!DZV4</f>
        <v>0</v>
      </c>
      <c r="DZW5" s="504">
        <f>'Summary Sheet'!DZW4</f>
        <v>0</v>
      </c>
      <c r="DZX5" s="504">
        <f>'Summary Sheet'!DZX4</f>
        <v>0</v>
      </c>
      <c r="DZY5" s="504">
        <f>'Summary Sheet'!DZY4</f>
        <v>0</v>
      </c>
      <c r="DZZ5" s="504">
        <f>'Summary Sheet'!DZZ4</f>
        <v>0</v>
      </c>
      <c r="EAA5" s="504">
        <f>'Summary Sheet'!EAA4</f>
        <v>0</v>
      </c>
      <c r="EAB5" s="504">
        <f>'Summary Sheet'!EAB4</f>
        <v>0</v>
      </c>
      <c r="EAC5" s="504">
        <f>'Summary Sheet'!EAC4</f>
        <v>0</v>
      </c>
      <c r="EAD5" s="504">
        <f>'Summary Sheet'!EAD4</f>
        <v>0</v>
      </c>
      <c r="EAE5" s="504">
        <f>'Summary Sheet'!EAE4</f>
        <v>0</v>
      </c>
      <c r="EAF5" s="504">
        <f>'Summary Sheet'!EAF4</f>
        <v>0</v>
      </c>
      <c r="EAG5" s="504">
        <f>'Summary Sheet'!EAG4</f>
        <v>0</v>
      </c>
      <c r="EAH5" s="504">
        <f>'Summary Sheet'!EAH4</f>
        <v>0</v>
      </c>
      <c r="EAI5" s="504">
        <f>'Summary Sheet'!EAI4</f>
        <v>0</v>
      </c>
      <c r="EAJ5" s="504">
        <f>'Summary Sheet'!EAJ4</f>
        <v>0</v>
      </c>
      <c r="EAK5" s="504">
        <f>'Summary Sheet'!EAK4</f>
        <v>0</v>
      </c>
      <c r="EAL5" s="504">
        <f>'Summary Sheet'!EAL4</f>
        <v>0</v>
      </c>
      <c r="EAM5" s="504">
        <f>'Summary Sheet'!EAM4</f>
        <v>0</v>
      </c>
      <c r="EAN5" s="504">
        <f>'Summary Sheet'!EAN4</f>
        <v>0</v>
      </c>
      <c r="EAO5" s="504">
        <f>'Summary Sheet'!EAO4</f>
        <v>0</v>
      </c>
      <c r="EAP5" s="504">
        <f>'Summary Sheet'!EAP4</f>
        <v>0</v>
      </c>
      <c r="EAQ5" s="504">
        <f>'Summary Sheet'!EAQ4</f>
        <v>0</v>
      </c>
      <c r="EAR5" s="504">
        <f>'Summary Sheet'!EAR4</f>
        <v>0</v>
      </c>
      <c r="EAS5" s="504">
        <f>'Summary Sheet'!EAS4</f>
        <v>0</v>
      </c>
      <c r="EAT5" s="504">
        <f>'Summary Sheet'!EAT4</f>
        <v>0</v>
      </c>
      <c r="EAU5" s="504">
        <f>'Summary Sheet'!EAU4</f>
        <v>0</v>
      </c>
      <c r="EAV5" s="504">
        <f>'Summary Sheet'!EAV4</f>
        <v>0</v>
      </c>
      <c r="EAW5" s="504">
        <f>'Summary Sheet'!EAW4</f>
        <v>0</v>
      </c>
      <c r="EAX5" s="504">
        <f>'Summary Sheet'!EAX4</f>
        <v>0</v>
      </c>
      <c r="EAY5" s="504">
        <f>'Summary Sheet'!EAY4</f>
        <v>0</v>
      </c>
      <c r="EAZ5" s="504">
        <f>'Summary Sheet'!EAZ4</f>
        <v>0</v>
      </c>
      <c r="EBA5" s="504">
        <f>'Summary Sheet'!EBA4</f>
        <v>0</v>
      </c>
      <c r="EBB5" s="504">
        <f>'Summary Sheet'!EBB4</f>
        <v>0</v>
      </c>
      <c r="EBC5" s="504">
        <f>'Summary Sheet'!EBC4</f>
        <v>0</v>
      </c>
      <c r="EBD5" s="504">
        <f>'Summary Sheet'!EBD4</f>
        <v>0</v>
      </c>
      <c r="EBE5" s="504">
        <f>'Summary Sheet'!EBE4</f>
        <v>0</v>
      </c>
      <c r="EBF5" s="504">
        <f>'Summary Sheet'!EBF4</f>
        <v>0</v>
      </c>
      <c r="EBG5" s="504">
        <f>'Summary Sheet'!EBG4</f>
        <v>0</v>
      </c>
      <c r="EBH5" s="504">
        <f>'Summary Sheet'!EBH4</f>
        <v>0</v>
      </c>
      <c r="EBI5" s="504">
        <f>'Summary Sheet'!EBI4</f>
        <v>0</v>
      </c>
      <c r="EBJ5" s="504">
        <f>'Summary Sheet'!EBJ4</f>
        <v>0</v>
      </c>
      <c r="EBK5" s="504">
        <f>'Summary Sheet'!EBK4</f>
        <v>0</v>
      </c>
      <c r="EBL5" s="504">
        <f>'Summary Sheet'!EBL4</f>
        <v>0</v>
      </c>
      <c r="EBM5" s="504">
        <f>'Summary Sheet'!EBM4</f>
        <v>0</v>
      </c>
      <c r="EBN5" s="504">
        <f>'Summary Sheet'!EBN4</f>
        <v>0</v>
      </c>
      <c r="EBO5" s="504">
        <f>'Summary Sheet'!EBO4</f>
        <v>0</v>
      </c>
      <c r="EBP5" s="504">
        <f>'Summary Sheet'!EBP4</f>
        <v>0</v>
      </c>
      <c r="EBQ5" s="504">
        <f>'Summary Sheet'!EBQ4</f>
        <v>0</v>
      </c>
      <c r="EBR5" s="504">
        <f>'Summary Sheet'!EBR4</f>
        <v>0</v>
      </c>
      <c r="EBS5" s="504">
        <f>'Summary Sheet'!EBS4</f>
        <v>0</v>
      </c>
      <c r="EBT5" s="504">
        <f>'Summary Sheet'!EBT4</f>
        <v>0</v>
      </c>
      <c r="EBU5" s="504">
        <f>'Summary Sheet'!EBU4</f>
        <v>0</v>
      </c>
      <c r="EBV5" s="504">
        <f>'Summary Sheet'!EBV4</f>
        <v>0</v>
      </c>
      <c r="EBW5" s="504">
        <f>'Summary Sheet'!EBW4</f>
        <v>0</v>
      </c>
      <c r="EBX5" s="504">
        <f>'Summary Sheet'!EBX4</f>
        <v>0</v>
      </c>
      <c r="EBY5" s="504">
        <f>'Summary Sheet'!EBY4</f>
        <v>0</v>
      </c>
      <c r="EBZ5" s="504">
        <f>'Summary Sheet'!EBZ4</f>
        <v>0</v>
      </c>
      <c r="ECA5" s="504">
        <f>'Summary Sheet'!ECA4</f>
        <v>0</v>
      </c>
      <c r="ECB5" s="504">
        <f>'Summary Sheet'!ECB4</f>
        <v>0</v>
      </c>
      <c r="ECC5" s="504">
        <f>'Summary Sheet'!ECC4</f>
        <v>0</v>
      </c>
      <c r="ECD5" s="504">
        <f>'Summary Sheet'!ECD4</f>
        <v>0</v>
      </c>
      <c r="ECE5" s="504">
        <f>'Summary Sheet'!ECE4</f>
        <v>0</v>
      </c>
      <c r="ECF5" s="504">
        <f>'Summary Sheet'!ECF4</f>
        <v>0</v>
      </c>
      <c r="ECG5" s="504">
        <f>'Summary Sheet'!ECG4</f>
        <v>0</v>
      </c>
      <c r="ECH5" s="504">
        <f>'Summary Sheet'!ECH4</f>
        <v>0</v>
      </c>
      <c r="ECI5" s="504">
        <f>'Summary Sheet'!ECI4</f>
        <v>0</v>
      </c>
      <c r="ECJ5" s="504">
        <f>'Summary Sheet'!ECJ4</f>
        <v>0</v>
      </c>
      <c r="ECK5" s="504">
        <f>'Summary Sheet'!ECK4</f>
        <v>0</v>
      </c>
      <c r="ECL5" s="504">
        <f>'Summary Sheet'!ECL4</f>
        <v>0</v>
      </c>
      <c r="ECM5" s="504">
        <f>'Summary Sheet'!ECM4</f>
        <v>0</v>
      </c>
      <c r="ECN5" s="504">
        <f>'Summary Sheet'!ECN4</f>
        <v>0</v>
      </c>
      <c r="ECO5" s="504">
        <f>'Summary Sheet'!ECO4</f>
        <v>0</v>
      </c>
      <c r="ECP5" s="504">
        <f>'Summary Sheet'!ECP4</f>
        <v>0</v>
      </c>
      <c r="ECQ5" s="504">
        <f>'Summary Sheet'!ECQ4</f>
        <v>0</v>
      </c>
      <c r="ECR5" s="504">
        <f>'Summary Sheet'!ECR4</f>
        <v>0</v>
      </c>
      <c r="ECS5" s="504">
        <f>'Summary Sheet'!ECS4</f>
        <v>0</v>
      </c>
      <c r="ECT5" s="504">
        <f>'Summary Sheet'!ECT4</f>
        <v>0</v>
      </c>
      <c r="ECU5" s="504">
        <f>'Summary Sheet'!ECU4</f>
        <v>0</v>
      </c>
      <c r="ECV5" s="504">
        <f>'Summary Sheet'!ECV4</f>
        <v>0</v>
      </c>
      <c r="ECW5" s="504">
        <f>'Summary Sheet'!ECW4</f>
        <v>0</v>
      </c>
      <c r="ECX5" s="504">
        <f>'Summary Sheet'!ECX4</f>
        <v>0</v>
      </c>
      <c r="ECY5" s="504">
        <f>'Summary Sheet'!ECY4</f>
        <v>0</v>
      </c>
      <c r="ECZ5" s="504">
        <f>'Summary Sheet'!ECZ4</f>
        <v>0</v>
      </c>
      <c r="EDA5" s="504">
        <f>'Summary Sheet'!EDA4</f>
        <v>0</v>
      </c>
      <c r="EDB5" s="504">
        <f>'Summary Sheet'!EDB4</f>
        <v>0</v>
      </c>
      <c r="EDC5" s="504">
        <f>'Summary Sheet'!EDC4</f>
        <v>0</v>
      </c>
      <c r="EDD5" s="504">
        <f>'Summary Sheet'!EDD4</f>
        <v>0</v>
      </c>
      <c r="EDE5" s="504">
        <f>'Summary Sheet'!EDE4</f>
        <v>0</v>
      </c>
      <c r="EDF5" s="504">
        <f>'Summary Sheet'!EDF4</f>
        <v>0</v>
      </c>
      <c r="EDG5" s="504">
        <f>'Summary Sheet'!EDG4</f>
        <v>0</v>
      </c>
      <c r="EDH5" s="504">
        <f>'Summary Sheet'!EDH4</f>
        <v>0</v>
      </c>
      <c r="EDI5" s="504">
        <f>'Summary Sheet'!EDI4</f>
        <v>0</v>
      </c>
      <c r="EDJ5" s="504">
        <f>'Summary Sheet'!EDJ4</f>
        <v>0</v>
      </c>
      <c r="EDK5" s="504">
        <f>'Summary Sheet'!EDK4</f>
        <v>0</v>
      </c>
      <c r="EDL5" s="504">
        <f>'Summary Sheet'!EDL4</f>
        <v>0</v>
      </c>
      <c r="EDM5" s="504">
        <f>'Summary Sheet'!EDM4</f>
        <v>0</v>
      </c>
      <c r="EDN5" s="504">
        <f>'Summary Sheet'!EDN4</f>
        <v>0</v>
      </c>
      <c r="EDO5" s="504">
        <f>'Summary Sheet'!EDO4</f>
        <v>0</v>
      </c>
      <c r="EDP5" s="504">
        <f>'Summary Sheet'!EDP4</f>
        <v>0</v>
      </c>
      <c r="EDQ5" s="504">
        <f>'Summary Sheet'!EDQ4</f>
        <v>0</v>
      </c>
      <c r="EDR5" s="504">
        <f>'Summary Sheet'!EDR4</f>
        <v>0</v>
      </c>
      <c r="EDS5" s="504">
        <f>'Summary Sheet'!EDS4</f>
        <v>0</v>
      </c>
      <c r="EDT5" s="504">
        <f>'Summary Sheet'!EDT4</f>
        <v>0</v>
      </c>
      <c r="EDU5" s="504">
        <f>'Summary Sheet'!EDU4</f>
        <v>0</v>
      </c>
      <c r="EDV5" s="504">
        <f>'Summary Sheet'!EDV4</f>
        <v>0</v>
      </c>
      <c r="EDW5" s="504">
        <f>'Summary Sheet'!EDW4</f>
        <v>0</v>
      </c>
      <c r="EDX5" s="504">
        <f>'Summary Sheet'!EDX4</f>
        <v>0</v>
      </c>
      <c r="EDY5" s="504">
        <f>'Summary Sheet'!EDY4</f>
        <v>0</v>
      </c>
      <c r="EDZ5" s="504">
        <f>'Summary Sheet'!EDZ4</f>
        <v>0</v>
      </c>
      <c r="EEA5" s="504">
        <f>'Summary Sheet'!EEA4</f>
        <v>0</v>
      </c>
      <c r="EEB5" s="504">
        <f>'Summary Sheet'!EEB4</f>
        <v>0</v>
      </c>
      <c r="EEC5" s="504">
        <f>'Summary Sheet'!EEC4</f>
        <v>0</v>
      </c>
      <c r="EED5" s="504">
        <f>'Summary Sheet'!EED4</f>
        <v>0</v>
      </c>
      <c r="EEE5" s="504">
        <f>'Summary Sheet'!EEE4</f>
        <v>0</v>
      </c>
      <c r="EEF5" s="504">
        <f>'Summary Sheet'!EEF4</f>
        <v>0</v>
      </c>
      <c r="EEG5" s="504">
        <f>'Summary Sheet'!EEG4</f>
        <v>0</v>
      </c>
      <c r="EEH5" s="504">
        <f>'Summary Sheet'!EEH4</f>
        <v>0</v>
      </c>
      <c r="EEI5" s="504">
        <f>'Summary Sheet'!EEI4</f>
        <v>0</v>
      </c>
      <c r="EEJ5" s="504">
        <f>'Summary Sheet'!EEJ4</f>
        <v>0</v>
      </c>
      <c r="EEK5" s="504">
        <f>'Summary Sheet'!EEK4</f>
        <v>0</v>
      </c>
      <c r="EEL5" s="504">
        <f>'Summary Sheet'!EEL4</f>
        <v>0</v>
      </c>
      <c r="EEM5" s="504">
        <f>'Summary Sheet'!EEM4</f>
        <v>0</v>
      </c>
      <c r="EEN5" s="504">
        <f>'Summary Sheet'!EEN4</f>
        <v>0</v>
      </c>
      <c r="EEO5" s="504">
        <f>'Summary Sheet'!EEO4</f>
        <v>0</v>
      </c>
      <c r="EEP5" s="504">
        <f>'Summary Sheet'!EEP4</f>
        <v>0</v>
      </c>
      <c r="EEQ5" s="504">
        <f>'Summary Sheet'!EEQ4</f>
        <v>0</v>
      </c>
      <c r="EER5" s="504">
        <f>'Summary Sheet'!EER4</f>
        <v>0</v>
      </c>
      <c r="EES5" s="504">
        <f>'Summary Sheet'!EES4</f>
        <v>0</v>
      </c>
      <c r="EET5" s="504">
        <f>'Summary Sheet'!EET4</f>
        <v>0</v>
      </c>
      <c r="EEU5" s="504">
        <f>'Summary Sheet'!EEU4</f>
        <v>0</v>
      </c>
      <c r="EEV5" s="504">
        <f>'Summary Sheet'!EEV4</f>
        <v>0</v>
      </c>
      <c r="EEW5" s="504">
        <f>'Summary Sheet'!EEW4</f>
        <v>0</v>
      </c>
      <c r="EEX5" s="504">
        <f>'Summary Sheet'!EEX4</f>
        <v>0</v>
      </c>
      <c r="EEY5" s="504">
        <f>'Summary Sheet'!EEY4</f>
        <v>0</v>
      </c>
      <c r="EEZ5" s="504">
        <f>'Summary Sheet'!EEZ4</f>
        <v>0</v>
      </c>
      <c r="EFA5" s="504">
        <f>'Summary Sheet'!EFA4</f>
        <v>0</v>
      </c>
      <c r="EFB5" s="504">
        <f>'Summary Sheet'!EFB4</f>
        <v>0</v>
      </c>
      <c r="EFC5" s="504">
        <f>'Summary Sheet'!EFC4</f>
        <v>0</v>
      </c>
      <c r="EFD5" s="504">
        <f>'Summary Sheet'!EFD4</f>
        <v>0</v>
      </c>
      <c r="EFE5" s="504">
        <f>'Summary Sheet'!EFE4</f>
        <v>0</v>
      </c>
      <c r="EFF5" s="504">
        <f>'Summary Sheet'!EFF4</f>
        <v>0</v>
      </c>
      <c r="EFG5" s="504">
        <f>'Summary Sheet'!EFG4</f>
        <v>0</v>
      </c>
      <c r="EFH5" s="504">
        <f>'Summary Sheet'!EFH4</f>
        <v>0</v>
      </c>
      <c r="EFI5" s="504">
        <f>'Summary Sheet'!EFI4</f>
        <v>0</v>
      </c>
      <c r="EFJ5" s="504">
        <f>'Summary Sheet'!EFJ4</f>
        <v>0</v>
      </c>
      <c r="EFK5" s="504">
        <f>'Summary Sheet'!EFK4</f>
        <v>0</v>
      </c>
      <c r="EFL5" s="504">
        <f>'Summary Sheet'!EFL4</f>
        <v>0</v>
      </c>
      <c r="EFM5" s="504">
        <f>'Summary Sheet'!EFM4</f>
        <v>0</v>
      </c>
      <c r="EFN5" s="504">
        <f>'Summary Sheet'!EFN4</f>
        <v>0</v>
      </c>
      <c r="EFO5" s="504">
        <f>'Summary Sheet'!EFO4</f>
        <v>0</v>
      </c>
      <c r="EFP5" s="504">
        <f>'Summary Sheet'!EFP4</f>
        <v>0</v>
      </c>
      <c r="EFQ5" s="504">
        <f>'Summary Sheet'!EFQ4</f>
        <v>0</v>
      </c>
      <c r="EFR5" s="504">
        <f>'Summary Sheet'!EFR4</f>
        <v>0</v>
      </c>
      <c r="EFS5" s="504">
        <f>'Summary Sheet'!EFS4</f>
        <v>0</v>
      </c>
      <c r="EFT5" s="504">
        <f>'Summary Sheet'!EFT4</f>
        <v>0</v>
      </c>
      <c r="EFU5" s="504">
        <f>'Summary Sheet'!EFU4</f>
        <v>0</v>
      </c>
      <c r="EFV5" s="504">
        <f>'Summary Sheet'!EFV4</f>
        <v>0</v>
      </c>
      <c r="EFW5" s="504">
        <f>'Summary Sheet'!EFW4</f>
        <v>0</v>
      </c>
      <c r="EFX5" s="504">
        <f>'Summary Sheet'!EFX4</f>
        <v>0</v>
      </c>
      <c r="EFY5" s="504">
        <f>'Summary Sheet'!EFY4</f>
        <v>0</v>
      </c>
      <c r="EFZ5" s="504">
        <f>'Summary Sheet'!EFZ4</f>
        <v>0</v>
      </c>
      <c r="EGA5" s="504">
        <f>'Summary Sheet'!EGA4</f>
        <v>0</v>
      </c>
      <c r="EGB5" s="504">
        <f>'Summary Sheet'!EGB4</f>
        <v>0</v>
      </c>
      <c r="EGC5" s="504">
        <f>'Summary Sheet'!EGC4</f>
        <v>0</v>
      </c>
      <c r="EGD5" s="504">
        <f>'Summary Sheet'!EGD4</f>
        <v>0</v>
      </c>
      <c r="EGE5" s="504">
        <f>'Summary Sheet'!EGE4</f>
        <v>0</v>
      </c>
      <c r="EGF5" s="504">
        <f>'Summary Sheet'!EGF4</f>
        <v>0</v>
      </c>
      <c r="EGG5" s="504">
        <f>'Summary Sheet'!EGG4</f>
        <v>0</v>
      </c>
      <c r="EGH5" s="504">
        <f>'Summary Sheet'!EGH4</f>
        <v>0</v>
      </c>
      <c r="EGI5" s="504">
        <f>'Summary Sheet'!EGI4</f>
        <v>0</v>
      </c>
      <c r="EGJ5" s="504">
        <f>'Summary Sheet'!EGJ4</f>
        <v>0</v>
      </c>
      <c r="EGK5" s="504">
        <f>'Summary Sheet'!EGK4</f>
        <v>0</v>
      </c>
      <c r="EGL5" s="504">
        <f>'Summary Sheet'!EGL4</f>
        <v>0</v>
      </c>
      <c r="EGM5" s="504">
        <f>'Summary Sheet'!EGM4</f>
        <v>0</v>
      </c>
      <c r="EGN5" s="504">
        <f>'Summary Sheet'!EGN4</f>
        <v>0</v>
      </c>
      <c r="EGO5" s="504">
        <f>'Summary Sheet'!EGO4</f>
        <v>0</v>
      </c>
      <c r="EGP5" s="504">
        <f>'Summary Sheet'!EGP4</f>
        <v>0</v>
      </c>
      <c r="EGQ5" s="504">
        <f>'Summary Sheet'!EGQ4</f>
        <v>0</v>
      </c>
      <c r="EGR5" s="504">
        <f>'Summary Sheet'!EGR4</f>
        <v>0</v>
      </c>
      <c r="EGS5" s="504">
        <f>'Summary Sheet'!EGS4</f>
        <v>0</v>
      </c>
      <c r="EGT5" s="504">
        <f>'Summary Sheet'!EGT4</f>
        <v>0</v>
      </c>
      <c r="EGU5" s="504">
        <f>'Summary Sheet'!EGU4</f>
        <v>0</v>
      </c>
      <c r="EGV5" s="504">
        <f>'Summary Sheet'!EGV4</f>
        <v>0</v>
      </c>
      <c r="EGW5" s="504">
        <f>'Summary Sheet'!EGW4</f>
        <v>0</v>
      </c>
      <c r="EGX5" s="504">
        <f>'Summary Sheet'!EGX4</f>
        <v>0</v>
      </c>
      <c r="EGY5" s="504">
        <f>'Summary Sheet'!EGY4</f>
        <v>0</v>
      </c>
      <c r="EGZ5" s="504">
        <f>'Summary Sheet'!EGZ4</f>
        <v>0</v>
      </c>
      <c r="EHA5" s="504">
        <f>'Summary Sheet'!EHA4</f>
        <v>0</v>
      </c>
      <c r="EHB5" s="504">
        <f>'Summary Sheet'!EHB4</f>
        <v>0</v>
      </c>
      <c r="EHC5" s="504">
        <f>'Summary Sheet'!EHC4</f>
        <v>0</v>
      </c>
      <c r="EHD5" s="504">
        <f>'Summary Sheet'!EHD4</f>
        <v>0</v>
      </c>
      <c r="EHE5" s="504">
        <f>'Summary Sheet'!EHE4</f>
        <v>0</v>
      </c>
      <c r="EHF5" s="504">
        <f>'Summary Sheet'!EHF4</f>
        <v>0</v>
      </c>
      <c r="EHG5" s="504">
        <f>'Summary Sheet'!EHG4</f>
        <v>0</v>
      </c>
      <c r="EHH5" s="504">
        <f>'Summary Sheet'!EHH4</f>
        <v>0</v>
      </c>
      <c r="EHI5" s="504">
        <f>'Summary Sheet'!EHI4</f>
        <v>0</v>
      </c>
      <c r="EHJ5" s="504">
        <f>'Summary Sheet'!EHJ4</f>
        <v>0</v>
      </c>
      <c r="EHK5" s="504">
        <f>'Summary Sheet'!EHK4</f>
        <v>0</v>
      </c>
      <c r="EHL5" s="504">
        <f>'Summary Sheet'!EHL4</f>
        <v>0</v>
      </c>
      <c r="EHM5" s="504">
        <f>'Summary Sheet'!EHM4</f>
        <v>0</v>
      </c>
      <c r="EHN5" s="504">
        <f>'Summary Sheet'!EHN4</f>
        <v>0</v>
      </c>
      <c r="EHO5" s="504">
        <f>'Summary Sheet'!EHO4</f>
        <v>0</v>
      </c>
      <c r="EHP5" s="504">
        <f>'Summary Sheet'!EHP4</f>
        <v>0</v>
      </c>
      <c r="EHQ5" s="504">
        <f>'Summary Sheet'!EHQ4</f>
        <v>0</v>
      </c>
      <c r="EHR5" s="504">
        <f>'Summary Sheet'!EHR4</f>
        <v>0</v>
      </c>
      <c r="EHS5" s="504">
        <f>'Summary Sheet'!EHS4</f>
        <v>0</v>
      </c>
      <c r="EHT5" s="504">
        <f>'Summary Sheet'!EHT4</f>
        <v>0</v>
      </c>
      <c r="EHU5" s="504">
        <f>'Summary Sheet'!EHU4</f>
        <v>0</v>
      </c>
      <c r="EHV5" s="504">
        <f>'Summary Sheet'!EHV4</f>
        <v>0</v>
      </c>
      <c r="EHW5" s="504">
        <f>'Summary Sheet'!EHW4</f>
        <v>0</v>
      </c>
      <c r="EHX5" s="504">
        <f>'Summary Sheet'!EHX4</f>
        <v>0</v>
      </c>
      <c r="EHY5" s="504">
        <f>'Summary Sheet'!EHY4</f>
        <v>0</v>
      </c>
      <c r="EHZ5" s="504">
        <f>'Summary Sheet'!EHZ4</f>
        <v>0</v>
      </c>
      <c r="EIA5" s="504">
        <f>'Summary Sheet'!EIA4</f>
        <v>0</v>
      </c>
      <c r="EIB5" s="504">
        <f>'Summary Sheet'!EIB4</f>
        <v>0</v>
      </c>
      <c r="EIC5" s="504">
        <f>'Summary Sheet'!EIC4</f>
        <v>0</v>
      </c>
      <c r="EID5" s="504">
        <f>'Summary Sheet'!EID4</f>
        <v>0</v>
      </c>
      <c r="EIE5" s="504">
        <f>'Summary Sheet'!EIE4</f>
        <v>0</v>
      </c>
      <c r="EIF5" s="504">
        <f>'Summary Sheet'!EIF4</f>
        <v>0</v>
      </c>
      <c r="EIG5" s="504">
        <f>'Summary Sheet'!EIG4</f>
        <v>0</v>
      </c>
      <c r="EIH5" s="504">
        <f>'Summary Sheet'!EIH4</f>
        <v>0</v>
      </c>
      <c r="EII5" s="504">
        <f>'Summary Sheet'!EII4</f>
        <v>0</v>
      </c>
      <c r="EIJ5" s="504">
        <f>'Summary Sheet'!EIJ4</f>
        <v>0</v>
      </c>
      <c r="EIK5" s="504">
        <f>'Summary Sheet'!EIK4</f>
        <v>0</v>
      </c>
      <c r="EIL5" s="504">
        <f>'Summary Sheet'!EIL4</f>
        <v>0</v>
      </c>
      <c r="EIM5" s="504">
        <f>'Summary Sheet'!EIM4</f>
        <v>0</v>
      </c>
      <c r="EIN5" s="504">
        <f>'Summary Sheet'!EIN4</f>
        <v>0</v>
      </c>
      <c r="EIO5" s="504">
        <f>'Summary Sheet'!EIO4</f>
        <v>0</v>
      </c>
      <c r="EIP5" s="504">
        <f>'Summary Sheet'!EIP4</f>
        <v>0</v>
      </c>
      <c r="EIQ5" s="504">
        <f>'Summary Sheet'!EIQ4</f>
        <v>0</v>
      </c>
      <c r="EIR5" s="504">
        <f>'Summary Sheet'!EIR4</f>
        <v>0</v>
      </c>
      <c r="EIS5" s="504">
        <f>'Summary Sheet'!EIS4</f>
        <v>0</v>
      </c>
      <c r="EIT5" s="504">
        <f>'Summary Sheet'!EIT4</f>
        <v>0</v>
      </c>
      <c r="EIU5" s="504">
        <f>'Summary Sheet'!EIU4</f>
        <v>0</v>
      </c>
      <c r="EIV5" s="504">
        <f>'Summary Sheet'!EIV4</f>
        <v>0</v>
      </c>
      <c r="EIW5" s="504">
        <f>'Summary Sheet'!EIW4</f>
        <v>0</v>
      </c>
      <c r="EIX5" s="504">
        <f>'Summary Sheet'!EIX4</f>
        <v>0</v>
      </c>
      <c r="EIY5" s="504">
        <f>'Summary Sheet'!EIY4</f>
        <v>0</v>
      </c>
      <c r="EIZ5" s="504">
        <f>'Summary Sheet'!EIZ4</f>
        <v>0</v>
      </c>
      <c r="EJA5" s="504">
        <f>'Summary Sheet'!EJA4</f>
        <v>0</v>
      </c>
      <c r="EJB5" s="504">
        <f>'Summary Sheet'!EJB4</f>
        <v>0</v>
      </c>
      <c r="EJC5" s="504">
        <f>'Summary Sheet'!EJC4</f>
        <v>0</v>
      </c>
      <c r="EJD5" s="504">
        <f>'Summary Sheet'!EJD4</f>
        <v>0</v>
      </c>
      <c r="EJE5" s="504">
        <f>'Summary Sheet'!EJE4</f>
        <v>0</v>
      </c>
      <c r="EJF5" s="504">
        <f>'Summary Sheet'!EJF4</f>
        <v>0</v>
      </c>
      <c r="EJG5" s="504">
        <f>'Summary Sheet'!EJG4</f>
        <v>0</v>
      </c>
      <c r="EJH5" s="504">
        <f>'Summary Sheet'!EJH4</f>
        <v>0</v>
      </c>
      <c r="EJI5" s="504">
        <f>'Summary Sheet'!EJI4</f>
        <v>0</v>
      </c>
      <c r="EJJ5" s="504">
        <f>'Summary Sheet'!EJJ4</f>
        <v>0</v>
      </c>
      <c r="EJK5" s="504">
        <f>'Summary Sheet'!EJK4</f>
        <v>0</v>
      </c>
      <c r="EJL5" s="504">
        <f>'Summary Sheet'!EJL4</f>
        <v>0</v>
      </c>
      <c r="EJM5" s="504">
        <f>'Summary Sheet'!EJM4</f>
        <v>0</v>
      </c>
      <c r="EJN5" s="504">
        <f>'Summary Sheet'!EJN4</f>
        <v>0</v>
      </c>
      <c r="EJO5" s="504">
        <f>'Summary Sheet'!EJO4</f>
        <v>0</v>
      </c>
      <c r="EJP5" s="504">
        <f>'Summary Sheet'!EJP4</f>
        <v>0</v>
      </c>
      <c r="EJQ5" s="504">
        <f>'Summary Sheet'!EJQ4</f>
        <v>0</v>
      </c>
      <c r="EJR5" s="504">
        <f>'Summary Sheet'!EJR4</f>
        <v>0</v>
      </c>
      <c r="EJS5" s="504">
        <f>'Summary Sheet'!EJS4</f>
        <v>0</v>
      </c>
      <c r="EJT5" s="504">
        <f>'Summary Sheet'!EJT4</f>
        <v>0</v>
      </c>
      <c r="EJU5" s="504">
        <f>'Summary Sheet'!EJU4</f>
        <v>0</v>
      </c>
      <c r="EJV5" s="504">
        <f>'Summary Sheet'!EJV4</f>
        <v>0</v>
      </c>
      <c r="EJW5" s="504">
        <f>'Summary Sheet'!EJW4</f>
        <v>0</v>
      </c>
      <c r="EJX5" s="504">
        <f>'Summary Sheet'!EJX4</f>
        <v>0</v>
      </c>
      <c r="EJY5" s="504">
        <f>'Summary Sheet'!EJY4</f>
        <v>0</v>
      </c>
      <c r="EJZ5" s="504">
        <f>'Summary Sheet'!EJZ4</f>
        <v>0</v>
      </c>
      <c r="EKA5" s="504">
        <f>'Summary Sheet'!EKA4</f>
        <v>0</v>
      </c>
      <c r="EKB5" s="504">
        <f>'Summary Sheet'!EKB4</f>
        <v>0</v>
      </c>
      <c r="EKC5" s="504">
        <f>'Summary Sheet'!EKC4</f>
        <v>0</v>
      </c>
      <c r="EKD5" s="504">
        <f>'Summary Sheet'!EKD4</f>
        <v>0</v>
      </c>
      <c r="EKE5" s="504">
        <f>'Summary Sheet'!EKE4</f>
        <v>0</v>
      </c>
      <c r="EKF5" s="504">
        <f>'Summary Sheet'!EKF4</f>
        <v>0</v>
      </c>
      <c r="EKG5" s="504">
        <f>'Summary Sheet'!EKG4</f>
        <v>0</v>
      </c>
      <c r="EKH5" s="504">
        <f>'Summary Sheet'!EKH4</f>
        <v>0</v>
      </c>
      <c r="EKI5" s="504">
        <f>'Summary Sheet'!EKI4</f>
        <v>0</v>
      </c>
      <c r="EKJ5" s="504">
        <f>'Summary Sheet'!EKJ4</f>
        <v>0</v>
      </c>
      <c r="EKK5" s="504">
        <f>'Summary Sheet'!EKK4</f>
        <v>0</v>
      </c>
      <c r="EKL5" s="504">
        <f>'Summary Sheet'!EKL4</f>
        <v>0</v>
      </c>
      <c r="EKM5" s="504">
        <f>'Summary Sheet'!EKM4</f>
        <v>0</v>
      </c>
      <c r="EKN5" s="504">
        <f>'Summary Sheet'!EKN4</f>
        <v>0</v>
      </c>
      <c r="EKO5" s="504">
        <f>'Summary Sheet'!EKO4</f>
        <v>0</v>
      </c>
      <c r="EKP5" s="504">
        <f>'Summary Sheet'!EKP4</f>
        <v>0</v>
      </c>
      <c r="EKQ5" s="504">
        <f>'Summary Sheet'!EKQ4</f>
        <v>0</v>
      </c>
      <c r="EKR5" s="504">
        <f>'Summary Sheet'!EKR4</f>
        <v>0</v>
      </c>
      <c r="EKS5" s="504">
        <f>'Summary Sheet'!EKS4</f>
        <v>0</v>
      </c>
      <c r="EKT5" s="504">
        <f>'Summary Sheet'!EKT4</f>
        <v>0</v>
      </c>
      <c r="EKU5" s="504">
        <f>'Summary Sheet'!EKU4</f>
        <v>0</v>
      </c>
      <c r="EKV5" s="504">
        <f>'Summary Sheet'!EKV4</f>
        <v>0</v>
      </c>
      <c r="EKW5" s="504">
        <f>'Summary Sheet'!EKW4</f>
        <v>0</v>
      </c>
      <c r="EKX5" s="504">
        <f>'Summary Sheet'!EKX4</f>
        <v>0</v>
      </c>
      <c r="EKY5" s="504">
        <f>'Summary Sheet'!EKY4</f>
        <v>0</v>
      </c>
      <c r="EKZ5" s="504">
        <f>'Summary Sheet'!EKZ4</f>
        <v>0</v>
      </c>
      <c r="ELA5" s="504">
        <f>'Summary Sheet'!ELA4</f>
        <v>0</v>
      </c>
      <c r="ELB5" s="504">
        <f>'Summary Sheet'!ELB4</f>
        <v>0</v>
      </c>
      <c r="ELC5" s="504">
        <f>'Summary Sheet'!ELC4</f>
        <v>0</v>
      </c>
      <c r="ELD5" s="504">
        <f>'Summary Sheet'!ELD4</f>
        <v>0</v>
      </c>
      <c r="ELE5" s="504">
        <f>'Summary Sheet'!ELE4</f>
        <v>0</v>
      </c>
      <c r="ELF5" s="504">
        <f>'Summary Sheet'!ELF4</f>
        <v>0</v>
      </c>
      <c r="ELG5" s="504">
        <f>'Summary Sheet'!ELG4</f>
        <v>0</v>
      </c>
      <c r="ELH5" s="504">
        <f>'Summary Sheet'!ELH4</f>
        <v>0</v>
      </c>
      <c r="ELI5" s="504">
        <f>'Summary Sheet'!ELI4</f>
        <v>0</v>
      </c>
      <c r="ELJ5" s="504">
        <f>'Summary Sheet'!ELJ4</f>
        <v>0</v>
      </c>
      <c r="ELK5" s="504">
        <f>'Summary Sheet'!ELK4</f>
        <v>0</v>
      </c>
      <c r="ELL5" s="504">
        <f>'Summary Sheet'!ELL4</f>
        <v>0</v>
      </c>
      <c r="ELM5" s="504">
        <f>'Summary Sheet'!ELM4</f>
        <v>0</v>
      </c>
      <c r="ELN5" s="504">
        <f>'Summary Sheet'!ELN4</f>
        <v>0</v>
      </c>
      <c r="ELO5" s="504">
        <f>'Summary Sheet'!ELO4</f>
        <v>0</v>
      </c>
      <c r="ELP5" s="504">
        <f>'Summary Sheet'!ELP4</f>
        <v>0</v>
      </c>
      <c r="ELQ5" s="504">
        <f>'Summary Sheet'!ELQ4</f>
        <v>0</v>
      </c>
      <c r="ELR5" s="504">
        <f>'Summary Sheet'!ELR4</f>
        <v>0</v>
      </c>
      <c r="ELS5" s="504">
        <f>'Summary Sheet'!ELS4</f>
        <v>0</v>
      </c>
      <c r="ELT5" s="504">
        <f>'Summary Sheet'!ELT4</f>
        <v>0</v>
      </c>
      <c r="ELU5" s="504">
        <f>'Summary Sheet'!ELU4</f>
        <v>0</v>
      </c>
      <c r="ELV5" s="504">
        <f>'Summary Sheet'!ELV4</f>
        <v>0</v>
      </c>
      <c r="ELW5" s="504">
        <f>'Summary Sheet'!ELW4</f>
        <v>0</v>
      </c>
      <c r="ELX5" s="504">
        <f>'Summary Sheet'!ELX4</f>
        <v>0</v>
      </c>
      <c r="ELY5" s="504">
        <f>'Summary Sheet'!ELY4</f>
        <v>0</v>
      </c>
      <c r="ELZ5" s="504">
        <f>'Summary Sheet'!ELZ4</f>
        <v>0</v>
      </c>
      <c r="EMA5" s="504">
        <f>'Summary Sheet'!EMA4</f>
        <v>0</v>
      </c>
      <c r="EMB5" s="504">
        <f>'Summary Sheet'!EMB4</f>
        <v>0</v>
      </c>
      <c r="EMC5" s="504">
        <f>'Summary Sheet'!EMC4</f>
        <v>0</v>
      </c>
      <c r="EMD5" s="504">
        <f>'Summary Sheet'!EMD4</f>
        <v>0</v>
      </c>
      <c r="EME5" s="504">
        <f>'Summary Sheet'!EME4</f>
        <v>0</v>
      </c>
      <c r="EMF5" s="504">
        <f>'Summary Sheet'!EMF4</f>
        <v>0</v>
      </c>
      <c r="EMG5" s="504">
        <f>'Summary Sheet'!EMG4</f>
        <v>0</v>
      </c>
      <c r="EMH5" s="504">
        <f>'Summary Sheet'!EMH4</f>
        <v>0</v>
      </c>
      <c r="EMI5" s="504">
        <f>'Summary Sheet'!EMI4</f>
        <v>0</v>
      </c>
      <c r="EMJ5" s="504">
        <f>'Summary Sheet'!EMJ4</f>
        <v>0</v>
      </c>
      <c r="EMK5" s="504">
        <f>'Summary Sheet'!EMK4</f>
        <v>0</v>
      </c>
      <c r="EML5" s="504">
        <f>'Summary Sheet'!EML4</f>
        <v>0</v>
      </c>
      <c r="EMM5" s="504">
        <f>'Summary Sheet'!EMM4</f>
        <v>0</v>
      </c>
      <c r="EMN5" s="504">
        <f>'Summary Sheet'!EMN4</f>
        <v>0</v>
      </c>
      <c r="EMO5" s="504">
        <f>'Summary Sheet'!EMO4</f>
        <v>0</v>
      </c>
      <c r="EMP5" s="504">
        <f>'Summary Sheet'!EMP4</f>
        <v>0</v>
      </c>
      <c r="EMQ5" s="504">
        <f>'Summary Sheet'!EMQ4</f>
        <v>0</v>
      </c>
      <c r="EMR5" s="504">
        <f>'Summary Sheet'!EMR4</f>
        <v>0</v>
      </c>
      <c r="EMS5" s="504">
        <f>'Summary Sheet'!EMS4</f>
        <v>0</v>
      </c>
      <c r="EMT5" s="504">
        <f>'Summary Sheet'!EMT4</f>
        <v>0</v>
      </c>
      <c r="EMU5" s="504">
        <f>'Summary Sheet'!EMU4</f>
        <v>0</v>
      </c>
      <c r="EMV5" s="504">
        <f>'Summary Sheet'!EMV4</f>
        <v>0</v>
      </c>
      <c r="EMW5" s="504">
        <f>'Summary Sheet'!EMW4</f>
        <v>0</v>
      </c>
      <c r="EMX5" s="504">
        <f>'Summary Sheet'!EMX4</f>
        <v>0</v>
      </c>
      <c r="EMY5" s="504">
        <f>'Summary Sheet'!EMY4</f>
        <v>0</v>
      </c>
      <c r="EMZ5" s="504">
        <f>'Summary Sheet'!EMZ4</f>
        <v>0</v>
      </c>
      <c r="ENA5" s="504">
        <f>'Summary Sheet'!ENA4</f>
        <v>0</v>
      </c>
      <c r="ENB5" s="504">
        <f>'Summary Sheet'!ENB4</f>
        <v>0</v>
      </c>
      <c r="ENC5" s="504">
        <f>'Summary Sheet'!ENC4</f>
        <v>0</v>
      </c>
      <c r="END5" s="504">
        <f>'Summary Sheet'!END4</f>
        <v>0</v>
      </c>
      <c r="ENE5" s="504">
        <f>'Summary Sheet'!ENE4</f>
        <v>0</v>
      </c>
      <c r="ENF5" s="504">
        <f>'Summary Sheet'!ENF4</f>
        <v>0</v>
      </c>
      <c r="ENG5" s="504">
        <f>'Summary Sheet'!ENG4</f>
        <v>0</v>
      </c>
      <c r="ENH5" s="504">
        <f>'Summary Sheet'!ENH4</f>
        <v>0</v>
      </c>
      <c r="ENI5" s="504">
        <f>'Summary Sheet'!ENI4</f>
        <v>0</v>
      </c>
      <c r="ENJ5" s="504">
        <f>'Summary Sheet'!ENJ4</f>
        <v>0</v>
      </c>
      <c r="ENK5" s="504">
        <f>'Summary Sheet'!ENK4</f>
        <v>0</v>
      </c>
      <c r="ENL5" s="504">
        <f>'Summary Sheet'!ENL4</f>
        <v>0</v>
      </c>
      <c r="ENM5" s="504">
        <f>'Summary Sheet'!ENM4</f>
        <v>0</v>
      </c>
      <c r="ENN5" s="504">
        <f>'Summary Sheet'!ENN4</f>
        <v>0</v>
      </c>
      <c r="ENO5" s="504">
        <f>'Summary Sheet'!ENO4</f>
        <v>0</v>
      </c>
      <c r="ENP5" s="504">
        <f>'Summary Sheet'!ENP4</f>
        <v>0</v>
      </c>
      <c r="ENQ5" s="504">
        <f>'Summary Sheet'!ENQ4</f>
        <v>0</v>
      </c>
      <c r="ENR5" s="504">
        <f>'Summary Sheet'!ENR4</f>
        <v>0</v>
      </c>
      <c r="ENS5" s="504">
        <f>'Summary Sheet'!ENS4</f>
        <v>0</v>
      </c>
      <c r="ENT5" s="504">
        <f>'Summary Sheet'!ENT4</f>
        <v>0</v>
      </c>
      <c r="ENU5" s="504">
        <f>'Summary Sheet'!ENU4</f>
        <v>0</v>
      </c>
      <c r="ENV5" s="504">
        <f>'Summary Sheet'!ENV4</f>
        <v>0</v>
      </c>
      <c r="ENW5" s="504">
        <f>'Summary Sheet'!ENW4</f>
        <v>0</v>
      </c>
      <c r="ENX5" s="504">
        <f>'Summary Sheet'!ENX4</f>
        <v>0</v>
      </c>
      <c r="ENY5" s="504">
        <f>'Summary Sheet'!ENY4</f>
        <v>0</v>
      </c>
      <c r="ENZ5" s="504">
        <f>'Summary Sheet'!ENZ4</f>
        <v>0</v>
      </c>
      <c r="EOA5" s="504">
        <f>'Summary Sheet'!EOA4</f>
        <v>0</v>
      </c>
      <c r="EOB5" s="504">
        <f>'Summary Sheet'!EOB4</f>
        <v>0</v>
      </c>
      <c r="EOC5" s="504">
        <f>'Summary Sheet'!EOC4</f>
        <v>0</v>
      </c>
      <c r="EOD5" s="504">
        <f>'Summary Sheet'!EOD4</f>
        <v>0</v>
      </c>
      <c r="EOE5" s="504">
        <f>'Summary Sheet'!EOE4</f>
        <v>0</v>
      </c>
      <c r="EOF5" s="504">
        <f>'Summary Sheet'!EOF4</f>
        <v>0</v>
      </c>
      <c r="EOG5" s="504">
        <f>'Summary Sheet'!EOG4</f>
        <v>0</v>
      </c>
      <c r="EOH5" s="504">
        <f>'Summary Sheet'!EOH4</f>
        <v>0</v>
      </c>
      <c r="EOI5" s="504">
        <f>'Summary Sheet'!EOI4</f>
        <v>0</v>
      </c>
      <c r="EOJ5" s="504">
        <f>'Summary Sheet'!EOJ4</f>
        <v>0</v>
      </c>
      <c r="EOK5" s="504">
        <f>'Summary Sheet'!EOK4</f>
        <v>0</v>
      </c>
      <c r="EOL5" s="504">
        <f>'Summary Sheet'!EOL4</f>
        <v>0</v>
      </c>
      <c r="EOM5" s="504">
        <f>'Summary Sheet'!EOM4</f>
        <v>0</v>
      </c>
      <c r="EON5" s="504">
        <f>'Summary Sheet'!EON4</f>
        <v>0</v>
      </c>
      <c r="EOO5" s="504">
        <f>'Summary Sheet'!EOO4</f>
        <v>0</v>
      </c>
      <c r="EOP5" s="504">
        <f>'Summary Sheet'!EOP4</f>
        <v>0</v>
      </c>
      <c r="EOQ5" s="504">
        <f>'Summary Sheet'!EOQ4</f>
        <v>0</v>
      </c>
      <c r="EOR5" s="504">
        <f>'Summary Sheet'!EOR4</f>
        <v>0</v>
      </c>
      <c r="EOS5" s="504">
        <f>'Summary Sheet'!EOS4</f>
        <v>0</v>
      </c>
      <c r="EOT5" s="504">
        <f>'Summary Sheet'!EOT4</f>
        <v>0</v>
      </c>
      <c r="EOU5" s="504">
        <f>'Summary Sheet'!EOU4</f>
        <v>0</v>
      </c>
      <c r="EOV5" s="504">
        <f>'Summary Sheet'!EOV4</f>
        <v>0</v>
      </c>
      <c r="EOW5" s="504">
        <f>'Summary Sheet'!EOW4</f>
        <v>0</v>
      </c>
      <c r="EOX5" s="504">
        <f>'Summary Sheet'!EOX4</f>
        <v>0</v>
      </c>
      <c r="EOY5" s="504">
        <f>'Summary Sheet'!EOY4</f>
        <v>0</v>
      </c>
      <c r="EOZ5" s="504">
        <f>'Summary Sheet'!EOZ4</f>
        <v>0</v>
      </c>
      <c r="EPA5" s="504">
        <f>'Summary Sheet'!EPA4</f>
        <v>0</v>
      </c>
      <c r="EPB5" s="504">
        <f>'Summary Sheet'!EPB4</f>
        <v>0</v>
      </c>
      <c r="EPC5" s="504">
        <f>'Summary Sheet'!EPC4</f>
        <v>0</v>
      </c>
      <c r="EPD5" s="504">
        <f>'Summary Sheet'!EPD4</f>
        <v>0</v>
      </c>
      <c r="EPE5" s="504">
        <f>'Summary Sheet'!EPE4</f>
        <v>0</v>
      </c>
      <c r="EPF5" s="504">
        <f>'Summary Sheet'!EPF4</f>
        <v>0</v>
      </c>
      <c r="EPG5" s="504">
        <f>'Summary Sheet'!EPG4</f>
        <v>0</v>
      </c>
      <c r="EPH5" s="504">
        <f>'Summary Sheet'!EPH4</f>
        <v>0</v>
      </c>
      <c r="EPI5" s="504">
        <f>'Summary Sheet'!EPI4</f>
        <v>0</v>
      </c>
      <c r="EPJ5" s="504">
        <f>'Summary Sheet'!EPJ4</f>
        <v>0</v>
      </c>
      <c r="EPK5" s="504">
        <f>'Summary Sheet'!EPK4</f>
        <v>0</v>
      </c>
      <c r="EPL5" s="504">
        <f>'Summary Sheet'!EPL4</f>
        <v>0</v>
      </c>
      <c r="EPM5" s="504">
        <f>'Summary Sheet'!EPM4</f>
        <v>0</v>
      </c>
      <c r="EPN5" s="504">
        <f>'Summary Sheet'!EPN4</f>
        <v>0</v>
      </c>
      <c r="EPO5" s="504">
        <f>'Summary Sheet'!EPO4</f>
        <v>0</v>
      </c>
      <c r="EPP5" s="504">
        <f>'Summary Sheet'!EPP4</f>
        <v>0</v>
      </c>
      <c r="EPQ5" s="504">
        <f>'Summary Sheet'!EPQ4</f>
        <v>0</v>
      </c>
      <c r="EPR5" s="504">
        <f>'Summary Sheet'!EPR4</f>
        <v>0</v>
      </c>
      <c r="EPS5" s="504">
        <f>'Summary Sheet'!EPS4</f>
        <v>0</v>
      </c>
      <c r="EPT5" s="504">
        <f>'Summary Sheet'!EPT4</f>
        <v>0</v>
      </c>
      <c r="EPU5" s="504">
        <f>'Summary Sheet'!EPU4</f>
        <v>0</v>
      </c>
      <c r="EPV5" s="504">
        <f>'Summary Sheet'!EPV4</f>
        <v>0</v>
      </c>
      <c r="EPW5" s="504">
        <f>'Summary Sheet'!EPW4</f>
        <v>0</v>
      </c>
      <c r="EPX5" s="504">
        <f>'Summary Sheet'!EPX4</f>
        <v>0</v>
      </c>
      <c r="EPY5" s="504">
        <f>'Summary Sheet'!EPY4</f>
        <v>0</v>
      </c>
      <c r="EPZ5" s="504">
        <f>'Summary Sheet'!EPZ4</f>
        <v>0</v>
      </c>
      <c r="EQA5" s="504">
        <f>'Summary Sheet'!EQA4</f>
        <v>0</v>
      </c>
      <c r="EQB5" s="504">
        <f>'Summary Sheet'!EQB4</f>
        <v>0</v>
      </c>
      <c r="EQC5" s="504">
        <f>'Summary Sheet'!EQC4</f>
        <v>0</v>
      </c>
      <c r="EQD5" s="504">
        <f>'Summary Sheet'!EQD4</f>
        <v>0</v>
      </c>
      <c r="EQE5" s="504">
        <f>'Summary Sheet'!EQE4</f>
        <v>0</v>
      </c>
      <c r="EQF5" s="504">
        <f>'Summary Sheet'!EQF4</f>
        <v>0</v>
      </c>
      <c r="EQG5" s="504">
        <f>'Summary Sheet'!EQG4</f>
        <v>0</v>
      </c>
      <c r="EQH5" s="504">
        <f>'Summary Sheet'!EQH4</f>
        <v>0</v>
      </c>
      <c r="EQI5" s="504">
        <f>'Summary Sheet'!EQI4</f>
        <v>0</v>
      </c>
      <c r="EQJ5" s="504">
        <f>'Summary Sheet'!EQJ4</f>
        <v>0</v>
      </c>
      <c r="EQK5" s="504">
        <f>'Summary Sheet'!EQK4</f>
        <v>0</v>
      </c>
      <c r="EQL5" s="504">
        <f>'Summary Sheet'!EQL4</f>
        <v>0</v>
      </c>
      <c r="EQM5" s="504">
        <f>'Summary Sheet'!EQM4</f>
        <v>0</v>
      </c>
      <c r="EQN5" s="504">
        <f>'Summary Sheet'!EQN4</f>
        <v>0</v>
      </c>
      <c r="EQO5" s="504">
        <f>'Summary Sheet'!EQO4</f>
        <v>0</v>
      </c>
      <c r="EQP5" s="504">
        <f>'Summary Sheet'!EQP4</f>
        <v>0</v>
      </c>
      <c r="EQQ5" s="504">
        <f>'Summary Sheet'!EQQ4</f>
        <v>0</v>
      </c>
      <c r="EQR5" s="504">
        <f>'Summary Sheet'!EQR4</f>
        <v>0</v>
      </c>
      <c r="EQS5" s="504">
        <f>'Summary Sheet'!EQS4</f>
        <v>0</v>
      </c>
      <c r="EQT5" s="504">
        <f>'Summary Sheet'!EQT4</f>
        <v>0</v>
      </c>
      <c r="EQU5" s="504">
        <f>'Summary Sheet'!EQU4</f>
        <v>0</v>
      </c>
      <c r="EQV5" s="504">
        <f>'Summary Sheet'!EQV4</f>
        <v>0</v>
      </c>
      <c r="EQW5" s="504">
        <f>'Summary Sheet'!EQW4</f>
        <v>0</v>
      </c>
      <c r="EQX5" s="504">
        <f>'Summary Sheet'!EQX4</f>
        <v>0</v>
      </c>
      <c r="EQY5" s="504">
        <f>'Summary Sheet'!EQY4</f>
        <v>0</v>
      </c>
      <c r="EQZ5" s="504">
        <f>'Summary Sheet'!EQZ4</f>
        <v>0</v>
      </c>
      <c r="ERA5" s="504">
        <f>'Summary Sheet'!ERA4</f>
        <v>0</v>
      </c>
      <c r="ERB5" s="504">
        <f>'Summary Sheet'!ERB4</f>
        <v>0</v>
      </c>
      <c r="ERC5" s="504">
        <f>'Summary Sheet'!ERC4</f>
        <v>0</v>
      </c>
      <c r="ERD5" s="504">
        <f>'Summary Sheet'!ERD4</f>
        <v>0</v>
      </c>
      <c r="ERE5" s="504">
        <f>'Summary Sheet'!ERE4</f>
        <v>0</v>
      </c>
      <c r="ERF5" s="504">
        <f>'Summary Sheet'!ERF4</f>
        <v>0</v>
      </c>
      <c r="ERG5" s="504">
        <f>'Summary Sheet'!ERG4</f>
        <v>0</v>
      </c>
      <c r="ERH5" s="504">
        <f>'Summary Sheet'!ERH4</f>
        <v>0</v>
      </c>
      <c r="ERI5" s="504">
        <f>'Summary Sheet'!ERI4</f>
        <v>0</v>
      </c>
      <c r="ERJ5" s="504">
        <f>'Summary Sheet'!ERJ4</f>
        <v>0</v>
      </c>
      <c r="ERK5" s="504">
        <f>'Summary Sheet'!ERK4</f>
        <v>0</v>
      </c>
      <c r="ERL5" s="504">
        <f>'Summary Sheet'!ERL4</f>
        <v>0</v>
      </c>
      <c r="ERM5" s="504">
        <f>'Summary Sheet'!ERM4</f>
        <v>0</v>
      </c>
      <c r="ERN5" s="504">
        <f>'Summary Sheet'!ERN4</f>
        <v>0</v>
      </c>
      <c r="ERO5" s="504">
        <f>'Summary Sheet'!ERO4</f>
        <v>0</v>
      </c>
      <c r="ERP5" s="504">
        <f>'Summary Sheet'!ERP4</f>
        <v>0</v>
      </c>
      <c r="ERQ5" s="504">
        <f>'Summary Sheet'!ERQ4</f>
        <v>0</v>
      </c>
      <c r="ERR5" s="504">
        <f>'Summary Sheet'!ERR4</f>
        <v>0</v>
      </c>
      <c r="ERS5" s="504">
        <f>'Summary Sheet'!ERS4</f>
        <v>0</v>
      </c>
      <c r="ERT5" s="504">
        <f>'Summary Sheet'!ERT4</f>
        <v>0</v>
      </c>
      <c r="ERU5" s="504">
        <f>'Summary Sheet'!ERU4</f>
        <v>0</v>
      </c>
      <c r="ERV5" s="504">
        <f>'Summary Sheet'!ERV4</f>
        <v>0</v>
      </c>
      <c r="ERW5" s="504">
        <f>'Summary Sheet'!ERW4</f>
        <v>0</v>
      </c>
      <c r="ERX5" s="504">
        <f>'Summary Sheet'!ERX4</f>
        <v>0</v>
      </c>
      <c r="ERY5" s="504">
        <f>'Summary Sheet'!ERY4</f>
        <v>0</v>
      </c>
      <c r="ERZ5" s="504">
        <f>'Summary Sheet'!ERZ4</f>
        <v>0</v>
      </c>
      <c r="ESA5" s="504">
        <f>'Summary Sheet'!ESA4</f>
        <v>0</v>
      </c>
      <c r="ESB5" s="504">
        <f>'Summary Sheet'!ESB4</f>
        <v>0</v>
      </c>
      <c r="ESC5" s="504">
        <f>'Summary Sheet'!ESC4</f>
        <v>0</v>
      </c>
      <c r="ESD5" s="504">
        <f>'Summary Sheet'!ESD4</f>
        <v>0</v>
      </c>
      <c r="ESE5" s="504">
        <f>'Summary Sheet'!ESE4</f>
        <v>0</v>
      </c>
      <c r="ESF5" s="504">
        <f>'Summary Sheet'!ESF4</f>
        <v>0</v>
      </c>
      <c r="ESG5" s="504">
        <f>'Summary Sheet'!ESG4</f>
        <v>0</v>
      </c>
      <c r="ESH5" s="504">
        <f>'Summary Sheet'!ESH4</f>
        <v>0</v>
      </c>
      <c r="ESI5" s="504">
        <f>'Summary Sheet'!ESI4</f>
        <v>0</v>
      </c>
      <c r="ESJ5" s="504">
        <f>'Summary Sheet'!ESJ4</f>
        <v>0</v>
      </c>
      <c r="ESK5" s="504">
        <f>'Summary Sheet'!ESK4</f>
        <v>0</v>
      </c>
      <c r="ESL5" s="504">
        <f>'Summary Sheet'!ESL4</f>
        <v>0</v>
      </c>
      <c r="ESM5" s="504">
        <f>'Summary Sheet'!ESM4</f>
        <v>0</v>
      </c>
      <c r="ESN5" s="504">
        <f>'Summary Sheet'!ESN4</f>
        <v>0</v>
      </c>
      <c r="ESO5" s="504">
        <f>'Summary Sheet'!ESO4</f>
        <v>0</v>
      </c>
      <c r="ESP5" s="504">
        <f>'Summary Sheet'!ESP4</f>
        <v>0</v>
      </c>
      <c r="ESQ5" s="504">
        <f>'Summary Sheet'!ESQ4</f>
        <v>0</v>
      </c>
      <c r="ESR5" s="504">
        <f>'Summary Sheet'!ESR4</f>
        <v>0</v>
      </c>
      <c r="ESS5" s="504">
        <f>'Summary Sheet'!ESS4</f>
        <v>0</v>
      </c>
      <c r="EST5" s="504">
        <f>'Summary Sheet'!EST4</f>
        <v>0</v>
      </c>
      <c r="ESU5" s="504">
        <f>'Summary Sheet'!ESU4</f>
        <v>0</v>
      </c>
      <c r="ESV5" s="504">
        <f>'Summary Sheet'!ESV4</f>
        <v>0</v>
      </c>
      <c r="ESW5" s="504">
        <f>'Summary Sheet'!ESW4</f>
        <v>0</v>
      </c>
      <c r="ESX5" s="504">
        <f>'Summary Sheet'!ESX4</f>
        <v>0</v>
      </c>
      <c r="ESY5" s="504">
        <f>'Summary Sheet'!ESY4</f>
        <v>0</v>
      </c>
      <c r="ESZ5" s="504">
        <f>'Summary Sheet'!ESZ4</f>
        <v>0</v>
      </c>
      <c r="ETA5" s="504">
        <f>'Summary Sheet'!ETA4</f>
        <v>0</v>
      </c>
      <c r="ETB5" s="504">
        <f>'Summary Sheet'!ETB4</f>
        <v>0</v>
      </c>
      <c r="ETC5" s="504">
        <f>'Summary Sheet'!ETC4</f>
        <v>0</v>
      </c>
      <c r="ETD5" s="504">
        <f>'Summary Sheet'!ETD4</f>
        <v>0</v>
      </c>
      <c r="ETE5" s="504">
        <f>'Summary Sheet'!ETE4</f>
        <v>0</v>
      </c>
      <c r="ETF5" s="504">
        <f>'Summary Sheet'!ETF4</f>
        <v>0</v>
      </c>
      <c r="ETG5" s="504">
        <f>'Summary Sheet'!ETG4</f>
        <v>0</v>
      </c>
      <c r="ETH5" s="504">
        <f>'Summary Sheet'!ETH4</f>
        <v>0</v>
      </c>
      <c r="ETI5" s="504">
        <f>'Summary Sheet'!ETI4</f>
        <v>0</v>
      </c>
      <c r="ETJ5" s="504">
        <f>'Summary Sheet'!ETJ4</f>
        <v>0</v>
      </c>
      <c r="ETK5" s="504">
        <f>'Summary Sheet'!ETK4</f>
        <v>0</v>
      </c>
      <c r="ETL5" s="504">
        <f>'Summary Sheet'!ETL4</f>
        <v>0</v>
      </c>
      <c r="ETM5" s="504">
        <f>'Summary Sheet'!ETM4</f>
        <v>0</v>
      </c>
      <c r="ETN5" s="504">
        <f>'Summary Sheet'!ETN4</f>
        <v>0</v>
      </c>
      <c r="ETO5" s="504">
        <f>'Summary Sheet'!ETO4</f>
        <v>0</v>
      </c>
      <c r="ETP5" s="504">
        <f>'Summary Sheet'!ETP4</f>
        <v>0</v>
      </c>
      <c r="ETQ5" s="504">
        <f>'Summary Sheet'!ETQ4</f>
        <v>0</v>
      </c>
      <c r="ETR5" s="504">
        <f>'Summary Sheet'!ETR4</f>
        <v>0</v>
      </c>
      <c r="ETS5" s="504">
        <f>'Summary Sheet'!ETS4</f>
        <v>0</v>
      </c>
      <c r="ETT5" s="504">
        <f>'Summary Sheet'!ETT4</f>
        <v>0</v>
      </c>
      <c r="ETU5" s="504">
        <f>'Summary Sheet'!ETU4</f>
        <v>0</v>
      </c>
      <c r="ETV5" s="504">
        <f>'Summary Sheet'!ETV4</f>
        <v>0</v>
      </c>
      <c r="ETW5" s="504">
        <f>'Summary Sheet'!ETW4</f>
        <v>0</v>
      </c>
      <c r="ETX5" s="504">
        <f>'Summary Sheet'!ETX4</f>
        <v>0</v>
      </c>
      <c r="ETY5" s="504">
        <f>'Summary Sheet'!ETY4</f>
        <v>0</v>
      </c>
      <c r="ETZ5" s="504">
        <f>'Summary Sheet'!ETZ4</f>
        <v>0</v>
      </c>
      <c r="EUA5" s="504">
        <f>'Summary Sheet'!EUA4</f>
        <v>0</v>
      </c>
      <c r="EUB5" s="504">
        <f>'Summary Sheet'!EUB4</f>
        <v>0</v>
      </c>
      <c r="EUC5" s="504">
        <f>'Summary Sheet'!EUC4</f>
        <v>0</v>
      </c>
      <c r="EUD5" s="504">
        <f>'Summary Sheet'!EUD4</f>
        <v>0</v>
      </c>
      <c r="EUE5" s="504">
        <f>'Summary Sheet'!EUE4</f>
        <v>0</v>
      </c>
      <c r="EUF5" s="504">
        <f>'Summary Sheet'!EUF4</f>
        <v>0</v>
      </c>
      <c r="EUG5" s="504">
        <f>'Summary Sheet'!EUG4</f>
        <v>0</v>
      </c>
      <c r="EUH5" s="504">
        <f>'Summary Sheet'!EUH4</f>
        <v>0</v>
      </c>
      <c r="EUI5" s="504">
        <f>'Summary Sheet'!EUI4</f>
        <v>0</v>
      </c>
      <c r="EUJ5" s="504">
        <f>'Summary Sheet'!EUJ4</f>
        <v>0</v>
      </c>
      <c r="EUK5" s="504">
        <f>'Summary Sheet'!EUK4</f>
        <v>0</v>
      </c>
      <c r="EUL5" s="504">
        <f>'Summary Sheet'!EUL4</f>
        <v>0</v>
      </c>
      <c r="EUM5" s="504">
        <f>'Summary Sheet'!EUM4</f>
        <v>0</v>
      </c>
      <c r="EUN5" s="504">
        <f>'Summary Sheet'!EUN4</f>
        <v>0</v>
      </c>
      <c r="EUO5" s="504">
        <f>'Summary Sheet'!EUO4</f>
        <v>0</v>
      </c>
      <c r="EUP5" s="504">
        <f>'Summary Sheet'!EUP4</f>
        <v>0</v>
      </c>
      <c r="EUQ5" s="504">
        <f>'Summary Sheet'!EUQ4</f>
        <v>0</v>
      </c>
      <c r="EUR5" s="504">
        <f>'Summary Sheet'!EUR4</f>
        <v>0</v>
      </c>
      <c r="EUS5" s="504">
        <f>'Summary Sheet'!EUS4</f>
        <v>0</v>
      </c>
      <c r="EUT5" s="504">
        <f>'Summary Sheet'!EUT4</f>
        <v>0</v>
      </c>
      <c r="EUU5" s="504">
        <f>'Summary Sheet'!EUU4</f>
        <v>0</v>
      </c>
      <c r="EUV5" s="504">
        <f>'Summary Sheet'!EUV4</f>
        <v>0</v>
      </c>
      <c r="EUW5" s="504">
        <f>'Summary Sheet'!EUW4</f>
        <v>0</v>
      </c>
      <c r="EUX5" s="504">
        <f>'Summary Sheet'!EUX4</f>
        <v>0</v>
      </c>
      <c r="EUY5" s="504">
        <f>'Summary Sheet'!EUY4</f>
        <v>0</v>
      </c>
      <c r="EUZ5" s="504">
        <f>'Summary Sheet'!EUZ4</f>
        <v>0</v>
      </c>
      <c r="EVA5" s="504">
        <f>'Summary Sheet'!EVA4</f>
        <v>0</v>
      </c>
      <c r="EVB5" s="504">
        <f>'Summary Sheet'!EVB4</f>
        <v>0</v>
      </c>
      <c r="EVC5" s="504">
        <f>'Summary Sheet'!EVC4</f>
        <v>0</v>
      </c>
      <c r="EVD5" s="504">
        <f>'Summary Sheet'!EVD4</f>
        <v>0</v>
      </c>
      <c r="EVE5" s="504">
        <f>'Summary Sheet'!EVE4</f>
        <v>0</v>
      </c>
      <c r="EVF5" s="504">
        <f>'Summary Sheet'!EVF4</f>
        <v>0</v>
      </c>
      <c r="EVG5" s="504">
        <f>'Summary Sheet'!EVG4</f>
        <v>0</v>
      </c>
      <c r="EVH5" s="504">
        <f>'Summary Sheet'!EVH4</f>
        <v>0</v>
      </c>
      <c r="EVI5" s="504">
        <f>'Summary Sheet'!EVI4</f>
        <v>0</v>
      </c>
      <c r="EVJ5" s="504">
        <f>'Summary Sheet'!EVJ4</f>
        <v>0</v>
      </c>
      <c r="EVK5" s="504">
        <f>'Summary Sheet'!EVK4</f>
        <v>0</v>
      </c>
      <c r="EVL5" s="504">
        <f>'Summary Sheet'!EVL4</f>
        <v>0</v>
      </c>
      <c r="EVM5" s="504">
        <f>'Summary Sheet'!EVM4</f>
        <v>0</v>
      </c>
      <c r="EVN5" s="504">
        <f>'Summary Sheet'!EVN4</f>
        <v>0</v>
      </c>
      <c r="EVO5" s="504">
        <f>'Summary Sheet'!EVO4</f>
        <v>0</v>
      </c>
      <c r="EVP5" s="504">
        <f>'Summary Sheet'!EVP4</f>
        <v>0</v>
      </c>
      <c r="EVQ5" s="504">
        <f>'Summary Sheet'!EVQ4</f>
        <v>0</v>
      </c>
      <c r="EVR5" s="504">
        <f>'Summary Sheet'!EVR4</f>
        <v>0</v>
      </c>
      <c r="EVS5" s="504">
        <f>'Summary Sheet'!EVS4</f>
        <v>0</v>
      </c>
      <c r="EVT5" s="504">
        <f>'Summary Sheet'!EVT4</f>
        <v>0</v>
      </c>
      <c r="EVU5" s="504">
        <f>'Summary Sheet'!EVU4</f>
        <v>0</v>
      </c>
      <c r="EVV5" s="504">
        <f>'Summary Sheet'!EVV4</f>
        <v>0</v>
      </c>
      <c r="EVW5" s="504">
        <f>'Summary Sheet'!EVW4</f>
        <v>0</v>
      </c>
      <c r="EVX5" s="504">
        <f>'Summary Sheet'!EVX4</f>
        <v>0</v>
      </c>
      <c r="EVY5" s="504">
        <f>'Summary Sheet'!EVY4</f>
        <v>0</v>
      </c>
      <c r="EVZ5" s="504">
        <f>'Summary Sheet'!EVZ4</f>
        <v>0</v>
      </c>
      <c r="EWA5" s="504">
        <f>'Summary Sheet'!EWA4</f>
        <v>0</v>
      </c>
      <c r="EWB5" s="504">
        <f>'Summary Sheet'!EWB4</f>
        <v>0</v>
      </c>
      <c r="EWC5" s="504">
        <f>'Summary Sheet'!EWC4</f>
        <v>0</v>
      </c>
      <c r="EWD5" s="504">
        <f>'Summary Sheet'!EWD4</f>
        <v>0</v>
      </c>
      <c r="EWE5" s="504">
        <f>'Summary Sheet'!EWE4</f>
        <v>0</v>
      </c>
      <c r="EWF5" s="504">
        <f>'Summary Sheet'!EWF4</f>
        <v>0</v>
      </c>
      <c r="EWG5" s="504">
        <f>'Summary Sheet'!EWG4</f>
        <v>0</v>
      </c>
      <c r="EWH5" s="504">
        <f>'Summary Sheet'!EWH4</f>
        <v>0</v>
      </c>
      <c r="EWI5" s="504">
        <f>'Summary Sheet'!EWI4</f>
        <v>0</v>
      </c>
      <c r="EWJ5" s="504">
        <f>'Summary Sheet'!EWJ4</f>
        <v>0</v>
      </c>
      <c r="EWK5" s="504">
        <f>'Summary Sheet'!EWK4</f>
        <v>0</v>
      </c>
      <c r="EWL5" s="504">
        <f>'Summary Sheet'!EWL4</f>
        <v>0</v>
      </c>
      <c r="EWM5" s="504">
        <f>'Summary Sheet'!EWM4</f>
        <v>0</v>
      </c>
      <c r="EWN5" s="504">
        <f>'Summary Sheet'!EWN4</f>
        <v>0</v>
      </c>
      <c r="EWO5" s="504">
        <f>'Summary Sheet'!EWO4</f>
        <v>0</v>
      </c>
      <c r="EWP5" s="504">
        <f>'Summary Sheet'!EWP4</f>
        <v>0</v>
      </c>
      <c r="EWQ5" s="504">
        <f>'Summary Sheet'!EWQ4</f>
        <v>0</v>
      </c>
      <c r="EWR5" s="504">
        <f>'Summary Sheet'!EWR4</f>
        <v>0</v>
      </c>
      <c r="EWS5" s="504">
        <f>'Summary Sheet'!EWS4</f>
        <v>0</v>
      </c>
      <c r="EWT5" s="504">
        <f>'Summary Sheet'!EWT4</f>
        <v>0</v>
      </c>
      <c r="EWU5" s="504">
        <f>'Summary Sheet'!EWU4</f>
        <v>0</v>
      </c>
      <c r="EWV5" s="504">
        <f>'Summary Sheet'!EWV4</f>
        <v>0</v>
      </c>
      <c r="EWW5" s="504">
        <f>'Summary Sheet'!EWW4</f>
        <v>0</v>
      </c>
      <c r="EWX5" s="504">
        <f>'Summary Sheet'!EWX4</f>
        <v>0</v>
      </c>
      <c r="EWY5" s="504">
        <f>'Summary Sheet'!EWY4</f>
        <v>0</v>
      </c>
      <c r="EWZ5" s="504">
        <f>'Summary Sheet'!EWZ4</f>
        <v>0</v>
      </c>
      <c r="EXA5" s="504">
        <f>'Summary Sheet'!EXA4</f>
        <v>0</v>
      </c>
      <c r="EXB5" s="504">
        <f>'Summary Sheet'!EXB4</f>
        <v>0</v>
      </c>
      <c r="EXC5" s="504">
        <f>'Summary Sheet'!EXC4</f>
        <v>0</v>
      </c>
      <c r="EXD5" s="504">
        <f>'Summary Sheet'!EXD4</f>
        <v>0</v>
      </c>
      <c r="EXE5" s="504">
        <f>'Summary Sheet'!EXE4</f>
        <v>0</v>
      </c>
      <c r="EXF5" s="504">
        <f>'Summary Sheet'!EXF4</f>
        <v>0</v>
      </c>
      <c r="EXG5" s="504">
        <f>'Summary Sheet'!EXG4</f>
        <v>0</v>
      </c>
      <c r="EXH5" s="504">
        <f>'Summary Sheet'!EXH4</f>
        <v>0</v>
      </c>
      <c r="EXI5" s="504">
        <f>'Summary Sheet'!EXI4</f>
        <v>0</v>
      </c>
      <c r="EXJ5" s="504">
        <f>'Summary Sheet'!EXJ4</f>
        <v>0</v>
      </c>
      <c r="EXK5" s="504">
        <f>'Summary Sheet'!EXK4</f>
        <v>0</v>
      </c>
      <c r="EXL5" s="504">
        <f>'Summary Sheet'!EXL4</f>
        <v>0</v>
      </c>
      <c r="EXM5" s="504">
        <f>'Summary Sheet'!EXM4</f>
        <v>0</v>
      </c>
      <c r="EXN5" s="504">
        <f>'Summary Sheet'!EXN4</f>
        <v>0</v>
      </c>
      <c r="EXO5" s="504">
        <f>'Summary Sheet'!EXO4</f>
        <v>0</v>
      </c>
      <c r="EXP5" s="504">
        <f>'Summary Sheet'!EXP4</f>
        <v>0</v>
      </c>
      <c r="EXQ5" s="504">
        <f>'Summary Sheet'!EXQ4</f>
        <v>0</v>
      </c>
      <c r="EXR5" s="504">
        <f>'Summary Sheet'!EXR4</f>
        <v>0</v>
      </c>
      <c r="EXS5" s="504">
        <f>'Summary Sheet'!EXS4</f>
        <v>0</v>
      </c>
      <c r="EXT5" s="504">
        <f>'Summary Sheet'!EXT4</f>
        <v>0</v>
      </c>
      <c r="EXU5" s="504">
        <f>'Summary Sheet'!EXU4</f>
        <v>0</v>
      </c>
      <c r="EXV5" s="504">
        <f>'Summary Sheet'!EXV4</f>
        <v>0</v>
      </c>
      <c r="EXW5" s="504">
        <f>'Summary Sheet'!EXW4</f>
        <v>0</v>
      </c>
      <c r="EXX5" s="504">
        <f>'Summary Sheet'!EXX4</f>
        <v>0</v>
      </c>
      <c r="EXY5" s="504">
        <f>'Summary Sheet'!EXY4</f>
        <v>0</v>
      </c>
      <c r="EXZ5" s="504">
        <f>'Summary Sheet'!EXZ4</f>
        <v>0</v>
      </c>
      <c r="EYA5" s="504">
        <f>'Summary Sheet'!EYA4</f>
        <v>0</v>
      </c>
      <c r="EYB5" s="504">
        <f>'Summary Sheet'!EYB4</f>
        <v>0</v>
      </c>
      <c r="EYC5" s="504">
        <f>'Summary Sheet'!EYC4</f>
        <v>0</v>
      </c>
      <c r="EYD5" s="504">
        <f>'Summary Sheet'!EYD4</f>
        <v>0</v>
      </c>
      <c r="EYE5" s="504">
        <f>'Summary Sheet'!EYE4</f>
        <v>0</v>
      </c>
      <c r="EYF5" s="504">
        <f>'Summary Sheet'!EYF4</f>
        <v>0</v>
      </c>
      <c r="EYG5" s="504">
        <f>'Summary Sheet'!EYG4</f>
        <v>0</v>
      </c>
      <c r="EYH5" s="504">
        <f>'Summary Sheet'!EYH4</f>
        <v>0</v>
      </c>
      <c r="EYI5" s="504">
        <f>'Summary Sheet'!EYI4</f>
        <v>0</v>
      </c>
      <c r="EYJ5" s="504">
        <f>'Summary Sheet'!EYJ4</f>
        <v>0</v>
      </c>
      <c r="EYK5" s="504">
        <f>'Summary Sheet'!EYK4</f>
        <v>0</v>
      </c>
      <c r="EYL5" s="504">
        <f>'Summary Sheet'!EYL4</f>
        <v>0</v>
      </c>
      <c r="EYM5" s="504">
        <f>'Summary Sheet'!EYM4</f>
        <v>0</v>
      </c>
      <c r="EYN5" s="504">
        <f>'Summary Sheet'!EYN4</f>
        <v>0</v>
      </c>
      <c r="EYO5" s="504">
        <f>'Summary Sheet'!EYO4</f>
        <v>0</v>
      </c>
      <c r="EYP5" s="504">
        <f>'Summary Sheet'!EYP4</f>
        <v>0</v>
      </c>
      <c r="EYQ5" s="504">
        <f>'Summary Sheet'!EYQ4</f>
        <v>0</v>
      </c>
      <c r="EYR5" s="504">
        <f>'Summary Sheet'!EYR4</f>
        <v>0</v>
      </c>
      <c r="EYS5" s="504">
        <f>'Summary Sheet'!EYS4</f>
        <v>0</v>
      </c>
      <c r="EYT5" s="504">
        <f>'Summary Sheet'!EYT4</f>
        <v>0</v>
      </c>
      <c r="EYU5" s="504">
        <f>'Summary Sheet'!EYU4</f>
        <v>0</v>
      </c>
      <c r="EYV5" s="504">
        <f>'Summary Sheet'!EYV4</f>
        <v>0</v>
      </c>
      <c r="EYW5" s="504">
        <f>'Summary Sheet'!EYW4</f>
        <v>0</v>
      </c>
      <c r="EYX5" s="504">
        <f>'Summary Sheet'!EYX4</f>
        <v>0</v>
      </c>
      <c r="EYY5" s="504">
        <f>'Summary Sheet'!EYY4</f>
        <v>0</v>
      </c>
      <c r="EYZ5" s="504">
        <f>'Summary Sheet'!EYZ4</f>
        <v>0</v>
      </c>
      <c r="EZA5" s="504">
        <f>'Summary Sheet'!EZA4</f>
        <v>0</v>
      </c>
      <c r="EZB5" s="504">
        <f>'Summary Sheet'!EZB4</f>
        <v>0</v>
      </c>
      <c r="EZC5" s="504">
        <f>'Summary Sheet'!EZC4</f>
        <v>0</v>
      </c>
      <c r="EZD5" s="504">
        <f>'Summary Sheet'!EZD4</f>
        <v>0</v>
      </c>
      <c r="EZE5" s="504">
        <f>'Summary Sheet'!EZE4</f>
        <v>0</v>
      </c>
      <c r="EZF5" s="504">
        <f>'Summary Sheet'!EZF4</f>
        <v>0</v>
      </c>
      <c r="EZG5" s="504">
        <f>'Summary Sheet'!EZG4</f>
        <v>0</v>
      </c>
      <c r="EZH5" s="504">
        <f>'Summary Sheet'!EZH4</f>
        <v>0</v>
      </c>
      <c r="EZI5" s="504">
        <f>'Summary Sheet'!EZI4</f>
        <v>0</v>
      </c>
      <c r="EZJ5" s="504">
        <f>'Summary Sheet'!EZJ4</f>
        <v>0</v>
      </c>
      <c r="EZK5" s="504">
        <f>'Summary Sheet'!EZK4</f>
        <v>0</v>
      </c>
      <c r="EZL5" s="504">
        <f>'Summary Sheet'!EZL4</f>
        <v>0</v>
      </c>
      <c r="EZM5" s="504">
        <f>'Summary Sheet'!EZM4</f>
        <v>0</v>
      </c>
      <c r="EZN5" s="504">
        <f>'Summary Sheet'!EZN4</f>
        <v>0</v>
      </c>
      <c r="EZO5" s="504">
        <f>'Summary Sheet'!EZO4</f>
        <v>0</v>
      </c>
      <c r="EZP5" s="504">
        <f>'Summary Sheet'!EZP4</f>
        <v>0</v>
      </c>
      <c r="EZQ5" s="504">
        <f>'Summary Sheet'!EZQ4</f>
        <v>0</v>
      </c>
      <c r="EZR5" s="504">
        <f>'Summary Sheet'!EZR4</f>
        <v>0</v>
      </c>
      <c r="EZS5" s="504">
        <f>'Summary Sheet'!EZS4</f>
        <v>0</v>
      </c>
      <c r="EZT5" s="504">
        <f>'Summary Sheet'!EZT4</f>
        <v>0</v>
      </c>
      <c r="EZU5" s="504">
        <f>'Summary Sheet'!EZU4</f>
        <v>0</v>
      </c>
      <c r="EZV5" s="504">
        <f>'Summary Sheet'!EZV4</f>
        <v>0</v>
      </c>
      <c r="EZW5" s="504">
        <f>'Summary Sheet'!EZW4</f>
        <v>0</v>
      </c>
      <c r="EZX5" s="504">
        <f>'Summary Sheet'!EZX4</f>
        <v>0</v>
      </c>
      <c r="EZY5" s="504">
        <f>'Summary Sheet'!EZY4</f>
        <v>0</v>
      </c>
      <c r="EZZ5" s="504">
        <f>'Summary Sheet'!EZZ4</f>
        <v>0</v>
      </c>
      <c r="FAA5" s="504">
        <f>'Summary Sheet'!FAA4</f>
        <v>0</v>
      </c>
      <c r="FAB5" s="504">
        <f>'Summary Sheet'!FAB4</f>
        <v>0</v>
      </c>
      <c r="FAC5" s="504">
        <f>'Summary Sheet'!FAC4</f>
        <v>0</v>
      </c>
      <c r="FAD5" s="504">
        <f>'Summary Sheet'!FAD4</f>
        <v>0</v>
      </c>
      <c r="FAE5" s="504">
        <f>'Summary Sheet'!FAE4</f>
        <v>0</v>
      </c>
      <c r="FAF5" s="504">
        <f>'Summary Sheet'!FAF4</f>
        <v>0</v>
      </c>
      <c r="FAG5" s="504">
        <f>'Summary Sheet'!FAG4</f>
        <v>0</v>
      </c>
      <c r="FAH5" s="504">
        <f>'Summary Sheet'!FAH4</f>
        <v>0</v>
      </c>
      <c r="FAI5" s="504">
        <f>'Summary Sheet'!FAI4</f>
        <v>0</v>
      </c>
      <c r="FAJ5" s="504">
        <f>'Summary Sheet'!FAJ4</f>
        <v>0</v>
      </c>
      <c r="FAK5" s="504">
        <f>'Summary Sheet'!FAK4</f>
        <v>0</v>
      </c>
      <c r="FAL5" s="504">
        <f>'Summary Sheet'!FAL4</f>
        <v>0</v>
      </c>
      <c r="FAM5" s="504">
        <f>'Summary Sheet'!FAM4</f>
        <v>0</v>
      </c>
      <c r="FAN5" s="504">
        <f>'Summary Sheet'!FAN4</f>
        <v>0</v>
      </c>
      <c r="FAO5" s="504">
        <f>'Summary Sheet'!FAO4</f>
        <v>0</v>
      </c>
      <c r="FAP5" s="504">
        <f>'Summary Sheet'!FAP4</f>
        <v>0</v>
      </c>
      <c r="FAQ5" s="504">
        <f>'Summary Sheet'!FAQ4</f>
        <v>0</v>
      </c>
      <c r="FAR5" s="504">
        <f>'Summary Sheet'!FAR4</f>
        <v>0</v>
      </c>
      <c r="FAS5" s="504">
        <f>'Summary Sheet'!FAS4</f>
        <v>0</v>
      </c>
      <c r="FAT5" s="504">
        <f>'Summary Sheet'!FAT4</f>
        <v>0</v>
      </c>
      <c r="FAU5" s="504">
        <f>'Summary Sheet'!FAU4</f>
        <v>0</v>
      </c>
      <c r="FAV5" s="504">
        <f>'Summary Sheet'!FAV4</f>
        <v>0</v>
      </c>
      <c r="FAW5" s="504">
        <f>'Summary Sheet'!FAW4</f>
        <v>0</v>
      </c>
      <c r="FAX5" s="504">
        <f>'Summary Sheet'!FAX4</f>
        <v>0</v>
      </c>
      <c r="FAY5" s="504">
        <f>'Summary Sheet'!FAY4</f>
        <v>0</v>
      </c>
      <c r="FAZ5" s="504">
        <f>'Summary Sheet'!FAZ4</f>
        <v>0</v>
      </c>
      <c r="FBA5" s="504">
        <f>'Summary Sheet'!FBA4</f>
        <v>0</v>
      </c>
      <c r="FBB5" s="504">
        <f>'Summary Sheet'!FBB4</f>
        <v>0</v>
      </c>
      <c r="FBC5" s="504">
        <f>'Summary Sheet'!FBC4</f>
        <v>0</v>
      </c>
      <c r="FBD5" s="504">
        <f>'Summary Sheet'!FBD4</f>
        <v>0</v>
      </c>
      <c r="FBE5" s="504">
        <f>'Summary Sheet'!FBE4</f>
        <v>0</v>
      </c>
      <c r="FBF5" s="504">
        <f>'Summary Sheet'!FBF4</f>
        <v>0</v>
      </c>
      <c r="FBG5" s="504">
        <f>'Summary Sheet'!FBG4</f>
        <v>0</v>
      </c>
      <c r="FBH5" s="504">
        <f>'Summary Sheet'!FBH4</f>
        <v>0</v>
      </c>
      <c r="FBI5" s="504">
        <f>'Summary Sheet'!FBI4</f>
        <v>0</v>
      </c>
      <c r="FBJ5" s="504">
        <f>'Summary Sheet'!FBJ4</f>
        <v>0</v>
      </c>
      <c r="FBK5" s="504">
        <f>'Summary Sheet'!FBK4</f>
        <v>0</v>
      </c>
      <c r="FBL5" s="504">
        <f>'Summary Sheet'!FBL4</f>
        <v>0</v>
      </c>
      <c r="FBM5" s="504">
        <f>'Summary Sheet'!FBM4</f>
        <v>0</v>
      </c>
      <c r="FBN5" s="504">
        <f>'Summary Sheet'!FBN4</f>
        <v>0</v>
      </c>
      <c r="FBO5" s="504">
        <f>'Summary Sheet'!FBO4</f>
        <v>0</v>
      </c>
      <c r="FBP5" s="504">
        <f>'Summary Sheet'!FBP4</f>
        <v>0</v>
      </c>
      <c r="FBQ5" s="504">
        <f>'Summary Sheet'!FBQ4</f>
        <v>0</v>
      </c>
      <c r="FBR5" s="504">
        <f>'Summary Sheet'!FBR4</f>
        <v>0</v>
      </c>
      <c r="FBS5" s="504">
        <f>'Summary Sheet'!FBS4</f>
        <v>0</v>
      </c>
      <c r="FBT5" s="504">
        <f>'Summary Sheet'!FBT4</f>
        <v>0</v>
      </c>
      <c r="FBU5" s="504">
        <f>'Summary Sheet'!FBU4</f>
        <v>0</v>
      </c>
      <c r="FBV5" s="504">
        <f>'Summary Sheet'!FBV4</f>
        <v>0</v>
      </c>
      <c r="FBW5" s="504">
        <f>'Summary Sheet'!FBW4</f>
        <v>0</v>
      </c>
      <c r="FBX5" s="504">
        <f>'Summary Sheet'!FBX4</f>
        <v>0</v>
      </c>
      <c r="FBY5" s="504">
        <f>'Summary Sheet'!FBY4</f>
        <v>0</v>
      </c>
      <c r="FBZ5" s="504">
        <f>'Summary Sheet'!FBZ4</f>
        <v>0</v>
      </c>
      <c r="FCA5" s="504">
        <f>'Summary Sheet'!FCA4</f>
        <v>0</v>
      </c>
      <c r="FCB5" s="504">
        <f>'Summary Sheet'!FCB4</f>
        <v>0</v>
      </c>
      <c r="FCC5" s="504">
        <f>'Summary Sheet'!FCC4</f>
        <v>0</v>
      </c>
      <c r="FCD5" s="504">
        <f>'Summary Sheet'!FCD4</f>
        <v>0</v>
      </c>
      <c r="FCE5" s="504">
        <f>'Summary Sheet'!FCE4</f>
        <v>0</v>
      </c>
      <c r="FCF5" s="504">
        <f>'Summary Sheet'!FCF4</f>
        <v>0</v>
      </c>
      <c r="FCG5" s="504">
        <f>'Summary Sheet'!FCG4</f>
        <v>0</v>
      </c>
      <c r="FCH5" s="504">
        <f>'Summary Sheet'!FCH4</f>
        <v>0</v>
      </c>
      <c r="FCI5" s="504">
        <f>'Summary Sheet'!FCI4</f>
        <v>0</v>
      </c>
      <c r="FCJ5" s="504">
        <f>'Summary Sheet'!FCJ4</f>
        <v>0</v>
      </c>
      <c r="FCK5" s="504">
        <f>'Summary Sheet'!FCK4</f>
        <v>0</v>
      </c>
      <c r="FCL5" s="504">
        <f>'Summary Sheet'!FCL4</f>
        <v>0</v>
      </c>
      <c r="FCM5" s="504">
        <f>'Summary Sheet'!FCM4</f>
        <v>0</v>
      </c>
      <c r="FCN5" s="504">
        <f>'Summary Sheet'!FCN4</f>
        <v>0</v>
      </c>
      <c r="FCO5" s="504">
        <f>'Summary Sheet'!FCO4</f>
        <v>0</v>
      </c>
      <c r="FCP5" s="504">
        <f>'Summary Sheet'!FCP4</f>
        <v>0</v>
      </c>
      <c r="FCQ5" s="504">
        <f>'Summary Sheet'!FCQ4</f>
        <v>0</v>
      </c>
      <c r="FCR5" s="504">
        <f>'Summary Sheet'!FCR4</f>
        <v>0</v>
      </c>
      <c r="FCS5" s="504">
        <f>'Summary Sheet'!FCS4</f>
        <v>0</v>
      </c>
      <c r="FCT5" s="504">
        <f>'Summary Sheet'!FCT4</f>
        <v>0</v>
      </c>
      <c r="FCU5" s="504">
        <f>'Summary Sheet'!FCU4</f>
        <v>0</v>
      </c>
      <c r="FCV5" s="504">
        <f>'Summary Sheet'!FCV4</f>
        <v>0</v>
      </c>
      <c r="FCW5" s="504">
        <f>'Summary Sheet'!FCW4</f>
        <v>0</v>
      </c>
      <c r="FCX5" s="504">
        <f>'Summary Sheet'!FCX4</f>
        <v>0</v>
      </c>
      <c r="FCY5" s="504">
        <f>'Summary Sheet'!FCY4</f>
        <v>0</v>
      </c>
      <c r="FCZ5" s="504">
        <f>'Summary Sheet'!FCZ4</f>
        <v>0</v>
      </c>
      <c r="FDA5" s="504">
        <f>'Summary Sheet'!FDA4</f>
        <v>0</v>
      </c>
      <c r="FDB5" s="504">
        <f>'Summary Sheet'!FDB4</f>
        <v>0</v>
      </c>
      <c r="FDC5" s="504">
        <f>'Summary Sheet'!FDC4</f>
        <v>0</v>
      </c>
      <c r="FDD5" s="504">
        <f>'Summary Sheet'!FDD4</f>
        <v>0</v>
      </c>
      <c r="FDE5" s="504">
        <f>'Summary Sheet'!FDE4</f>
        <v>0</v>
      </c>
      <c r="FDF5" s="504">
        <f>'Summary Sheet'!FDF4</f>
        <v>0</v>
      </c>
      <c r="FDG5" s="504">
        <f>'Summary Sheet'!FDG4</f>
        <v>0</v>
      </c>
      <c r="FDH5" s="504">
        <f>'Summary Sheet'!FDH4</f>
        <v>0</v>
      </c>
      <c r="FDI5" s="504">
        <f>'Summary Sheet'!FDI4</f>
        <v>0</v>
      </c>
      <c r="FDJ5" s="504">
        <f>'Summary Sheet'!FDJ4</f>
        <v>0</v>
      </c>
      <c r="FDK5" s="504">
        <f>'Summary Sheet'!FDK4</f>
        <v>0</v>
      </c>
      <c r="FDL5" s="504">
        <f>'Summary Sheet'!FDL4</f>
        <v>0</v>
      </c>
      <c r="FDM5" s="504">
        <f>'Summary Sheet'!FDM4</f>
        <v>0</v>
      </c>
      <c r="FDN5" s="504">
        <f>'Summary Sheet'!FDN4</f>
        <v>0</v>
      </c>
      <c r="FDO5" s="504">
        <f>'Summary Sheet'!FDO4</f>
        <v>0</v>
      </c>
      <c r="FDP5" s="504">
        <f>'Summary Sheet'!FDP4</f>
        <v>0</v>
      </c>
      <c r="FDQ5" s="504">
        <f>'Summary Sheet'!FDQ4</f>
        <v>0</v>
      </c>
      <c r="FDR5" s="504">
        <f>'Summary Sheet'!FDR4</f>
        <v>0</v>
      </c>
      <c r="FDS5" s="504">
        <f>'Summary Sheet'!FDS4</f>
        <v>0</v>
      </c>
      <c r="FDT5" s="504">
        <f>'Summary Sheet'!FDT4</f>
        <v>0</v>
      </c>
      <c r="FDU5" s="504">
        <f>'Summary Sheet'!FDU4</f>
        <v>0</v>
      </c>
      <c r="FDV5" s="504">
        <f>'Summary Sheet'!FDV4</f>
        <v>0</v>
      </c>
      <c r="FDW5" s="504">
        <f>'Summary Sheet'!FDW4</f>
        <v>0</v>
      </c>
      <c r="FDX5" s="504">
        <f>'Summary Sheet'!FDX4</f>
        <v>0</v>
      </c>
      <c r="FDY5" s="504">
        <f>'Summary Sheet'!FDY4</f>
        <v>0</v>
      </c>
      <c r="FDZ5" s="504">
        <f>'Summary Sheet'!FDZ4</f>
        <v>0</v>
      </c>
      <c r="FEA5" s="504">
        <f>'Summary Sheet'!FEA4</f>
        <v>0</v>
      </c>
      <c r="FEB5" s="504">
        <f>'Summary Sheet'!FEB4</f>
        <v>0</v>
      </c>
      <c r="FEC5" s="504">
        <f>'Summary Sheet'!FEC4</f>
        <v>0</v>
      </c>
      <c r="FED5" s="504">
        <f>'Summary Sheet'!FED4</f>
        <v>0</v>
      </c>
      <c r="FEE5" s="504">
        <f>'Summary Sheet'!FEE4</f>
        <v>0</v>
      </c>
      <c r="FEF5" s="504">
        <f>'Summary Sheet'!FEF4</f>
        <v>0</v>
      </c>
      <c r="FEG5" s="504">
        <f>'Summary Sheet'!FEG4</f>
        <v>0</v>
      </c>
      <c r="FEH5" s="504">
        <f>'Summary Sheet'!FEH4</f>
        <v>0</v>
      </c>
      <c r="FEI5" s="504">
        <f>'Summary Sheet'!FEI4</f>
        <v>0</v>
      </c>
      <c r="FEJ5" s="504">
        <f>'Summary Sheet'!FEJ4</f>
        <v>0</v>
      </c>
      <c r="FEK5" s="504">
        <f>'Summary Sheet'!FEK4</f>
        <v>0</v>
      </c>
      <c r="FEL5" s="504">
        <f>'Summary Sheet'!FEL4</f>
        <v>0</v>
      </c>
      <c r="FEM5" s="504">
        <f>'Summary Sheet'!FEM4</f>
        <v>0</v>
      </c>
      <c r="FEN5" s="504">
        <f>'Summary Sheet'!FEN4</f>
        <v>0</v>
      </c>
      <c r="FEO5" s="504">
        <f>'Summary Sheet'!FEO4</f>
        <v>0</v>
      </c>
      <c r="FEP5" s="504">
        <f>'Summary Sheet'!FEP4</f>
        <v>0</v>
      </c>
      <c r="FEQ5" s="504">
        <f>'Summary Sheet'!FEQ4</f>
        <v>0</v>
      </c>
      <c r="FER5" s="504">
        <f>'Summary Sheet'!FER4</f>
        <v>0</v>
      </c>
      <c r="FES5" s="504">
        <f>'Summary Sheet'!FES4</f>
        <v>0</v>
      </c>
      <c r="FET5" s="504">
        <f>'Summary Sheet'!FET4</f>
        <v>0</v>
      </c>
      <c r="FEU5" s="504">
        <f>'Summary Sheet'!FEU4</f>
        <v>0</v>
      </c>
      <c r="FEV5" s="504">
        <f>'Summary Sheet'!FEV4</f>
        <v>0</v>
      </c>
      <c r="FEW5" s="504">
        <f>'Summary Sheet'!FEW4</f>
        <v>0</v>
      </c>
      <c r="FEX5" s="504">
        <f>'Summary Sheet'!FEX4</f>
        <v>0</v>
      </c>
      <c r="FEY5" s="504">
        <f>'Summary Sheet'!FEY4</f>
        <v>0</v>
      </c>
      <c r="FEZ5" s="504">
        <f>'Summary Sheet'!FEZ4</f>
        <v>0</v>
      </c>
      <c r="FFA5" s="504">
        <f>'Summary Sheet'!FFA4</f>
        <v>0</v>
      </c>
      <c r="FFB5" s="504">
        <f>'Summary Sheet'!FFB4</f>
        <v>0</v>
      </c>
      <c r="FFC5" s="504">
        <f>'Summary Sheet'!FFC4</f>
        <v>0</v>
      </c>
      <c r="FFD5" s="504">
        <f>'Summary Sheet'!FFD4</f>
        <v>0</v>
      </c>
      <c r="FFE5" s="504">
        <f>'Summary Sheet'!FFE4</f>
        <v>0</v>
      </c>
      <c r="FFF5" s="504">
        <f>'Summary Sheet'!FFF4</f>
        <v>0</v>
      </c>
      <c r="FFG5" s="504">
        <f>'Summary Sheet'!FFG4</f>
        <v>0</v>
      </c>
      <c r="FFH5" s="504">
        <f>'Summary Sheet'!FFH4</f>
        <v>0</v>
      </c>
      <c r="FFI5" s="504">
        <f>'Summary Sheet'!FFI4</f>
        <v>0</v>
      </c>
      <c r="FFJ5" s="504">
        <f>'Summary Sheet'!FFJ4</f>
        <v>0</v>
      </c>
      <c r="FFK5" s="504">
        <f>'Summary Sheet'!FFK4</f>
        <v>0</v>
      </c>
      <c r="FFL5" s="504">
        <f>'Summary Sheet'!FFL4</f>
        <v>0</v>
      </c>
      <c r="FFM5" s="504">
        <f>'Summary Sheet'!FFM4</f>
        <v>0</v>
      </c>
      <c r="FFN5" s="504">
        <f>'Summary Sheet'!FFN4</f>
        <v>0</v>
      </c>
      <c r="FFO5" s="504">
        <f>'Summary Sheet'!FFO4</f>
        <v>0</v>
      </c>
      <c r="FFP5" s="504">
        <f>'Summary Sheet'!FFP4</f>
        <v>0</v>
      </c>
      <c r="FFQ5" s="504">
        <f>'Summary Sheet'!FFQ4</f>
        <v>0</v>
      </c>
      <c r="FFR5" s="504">
        <f>'Summary Sheet'!FFR4</f>
        <v>0</v>
      </c>
      <c r="FFS5" s="504">
        <f>'Summary Sheet'!FFS4</f>
        <v>0</v>
      </c>
      <c r="FFT5" s="504">
        <f>'Summary Sheet'!FFT4</f>
        <v>0</v>
      </c>
      <c r="FFU5" s="504">
        <f>'Summary Sheet'!FFU4</f>
        <v>0</v>
      </c>
      <c r="FFV5" s="504">
        <f>'Summary Sheet'!FFV4</f>
        <v>0</v>
      </c>
      <c r="FFW5" s="504">
        <f>'Summary Sheet'!FFW4</f>
        <v>0</v>
      </c>
      <c r="FFX5" s="504">
        <f>'Summary Sheet'!FFX4</f>
        <v>0</v>
      </c>
      <c r="FFY5" s="504">
        <f>'Summary Sheet'!FFY4</f>
        <v>0</v>
      </c>
      <c r="FFZ5" s="504">
        <f>'Summary Sheet'!FFZ4</f>
        <v>0</v>
      </c>
      <c r="FGA5" s="504">
        <f>'Summary Sheet'!FGA4</f>
        <v>0</v>
      </c>
      <c r="FGB5" s="504">
        <f>'Summary Sheet'!FGB4</f>
        <v>0</v>
      </c>
      <c r="FGC5" s="504">
        <f>'Summary Sheet'!FGC4</f>
        <v>0</v>
      </c>
      <c r="FGD5" s="504">
        <f>'Summary Sheet'!FGD4</f>
        <v>0</v>
      </c>
      <c r="FGE5" s="504">
        <f>'Summary Sheet'!FGE4</f>
        <v>0</v>
      </c>
      <c r="FGF5" s="504">
        <f>'Summary Sheet'!FGF4</f>
        <v>0</v>
      </c>
      <c r="FGG5" s="504">
        <f>'Summary Sheet'!FGG4</f>
        <v>0</v>
      </c>
      <c r="FGH5" s="504">
        <f>'Summary Sheet'!FGH4</f>
        <v>0</v>
      </c>
      <c r="FGI5" s="504">
        <f>'Summary Sheet'!FGI4</f>
        <v>0</v>
      </c>
      <c r="FGJ5" s="504">
        <f>'Summary Sheet'!FGJ4</f>
        <v>0</v>
      </c>
      <c r="FGK5" s="504">
        <f>'Summary Sheet'!FGK4</f>
        <v>0</v>
      </c>
      <c r="FGL5" s="504">
        <f>'Summary Sheet'!FGL4</f>
        <v>0</v>
      </c>
      <c r="FGM5" s="504">
        <f>'Summary Sheet'!FGM4</f>
        <v>0</v>
      </c>
      <c r="FGN5" s="504">
        <f>'Summary Sheet'!FGN4</f>
        <v>0</v>
      </c>
      <c r="FGO5" s="504">
        <f>'Summary Sheet'!FGO4</f>
        <v>0</v>
      </c>
      <c r="FGP5" s="504">
        <f>'Summary Sheet'!FGP4</f>
        <v>0</v>
      </c>
      <c r="FGQ5" s="504">
        <f>'Summary Sheet'!FGQ4</f>
        <v>0</v>
      </c>
      <c r="FGR5" s="504">
        <f>'Summary Sheet'!FGR4</f>
        <v>0</v>
      </c>
      <c r="FGS5" s="504">
        <f>'Summary Sheet'!FGS4</f>
        <v>0</v>
      </c>
      <c r="FGT5" s="504">
        <f>'Summary Sheet'!FGT4</f>
        <v>0</v>
      </c>
      <c r="FGU5" s="504">
        <f>'Summary Sheet'!FGU4</f>
        <v>0</v>
      </c>
      <c r="FGV5" s="504">
        <f>'Summary Sheet'!FGV4</f>
        <v>0</v>
      </c>
      <c r="FGW5" s="504">
        <f>'Summary Sheet'!FGW4</f>
        <v>0</v>
      </c>
      <c r="FGX5" s="504">
        <f>'Summary Sheet'!FGX4</f>
        <v>0</v>
      </c>
      <c r="FGY5" s="504">
        <f>'Summary Sheet'!FGY4</f>
        <v>0</v>
      </c>
      <c r="FGZ5" s="504">
        <f>'Summary Sheet'!FGZ4</f>
        <v>0</v>
      </c>
      <c r="FHA5" s="504">
        <f>'Summary Sheet'!FHA4</f>
        <v>0</v>
      </c>
      <c r="FHB5" s="504">
        <f>'Summary Sheet'!FHB4</f>
        <v>0</v>
      </c>
      <c r="FHC5" s="504">
        <f>'Summary Sheet'!FHC4</f>
        <v>0</v>
      </c>
      <c r="FHD5" s="504">
        <f>'Summary Sheet'!FHD4</f>
        <v>0</v>
      </c>
      <c r="FHE5" s="504">
        <f>'Summary Sheet'!FHE4</f>
        <v>0</v>
      </c>
      <c r="FHF5" s="504">
        <f>'Summary Sheet'!FHF4</f>
        <v>0</v>
      </c>
      <c r="FHG5" s="504">
        <f>'Summary Sheet'!FHG4</f>
        <v>0</v>
      </c>
      <c r="FHH5" s="504">
        <f>'Summary Sheet'!FHH4</f>
        <v>0</v>
      </c>
      <c r="FHI5" s="504">
        <f>'Summary Sheet'!FHI4</f>
        <v>0</v>
      </c>
      <c r="FHJ5" s="504">
        <f>'Summary Sheet'!FHJ4</f>
        <v>0</v>
      </c>
      <c r="FHK5" s="504">
        <f>'Summary Sheet'!FHK4</f>
        <v>0</v>
      </c>
      <c r="FHL5" s="504">
        <f>'Summary Sheet'!FHL4</f>
        <v>0</v>
      </c>
      <c r="FHM5" s="504">
        <f>'Summary Sheet'!FHM4</f>
        <v>0</v>
      </c>
      <c r="FHN5" s="504">
        <f>'Summary Sheet'!FHN4</f>
        <v>0</v>
      </c>
      <c r="FHO5" s="504">
        <f>'Summary Sheet'!FHO4</f>
        <v>0</v>
      </c>
      <c r="FHP5" s="504">
        <f>'Summary Sheet'!FHP4</f>
        <v>0</v>
      </c>
      <c r="FHQ5" s="504">
        <f>'Summary Sheet'!FHQ4</f>
        <v>0</v>
      </c>
      <c r="FHR5" s="504">
        <f>'Summary Sheet'!FHR4</f>
        <v>0</v>
      </c>
      <c r="FHS5" s="504">
        <f>'Summary Sheet'!FHS4</f>
        <v>0</v>
      </c>
      <c r="FHT5" s="504">
        <f>'Summary Sheet'!FHT4</f>
        <v>0</v>
      </c>
      <c r="FHU5" s="504">
        <f>'Summary Sheet'!FHU4</f>
        <v>0</v>
      </c>
      <c r="FHV5" s="504">
        <f>'Summary Sheet'!FHV4</f>
        <v>0</v>
      </c>
      <c r="FHW5" s="504">
        <f>'Summary Sheet'!FHW4</f>
        <v>0</v>
      </c>
      <c r="FHX5" s="504">
        <f>'Summary Sheet'!FHX4</f>
        <v>0</v>
      </c>
      <c r="FHY5" s="504">
        <f>'Summary Sheet'!FHY4</f>
        <v>0</v>
      </c>
      <c r="FHZ5" s="504">
        <f>'Summary Sheet'!FHZ4</f>
        <v>0</v>
      </c>
      <c r="FIA5" s="504">
        <f>'Summary Sheet'!FIA4</f>
        <v>0</v>
      </c>
      <c r="FIB5" s="504">
        <f>'Summary Sheet'!FIB4</f>
        <v>0</v>
      </c>
      <c r="FIC5" s="504">
        <f>'Summary Sheet'!FIC4</f>
        <v>0</v>
      </c>
      <c r="FID5" s="504">
        <f>'Summary Sheet'!FID4</f>
        <v>0</v>
      </c>
      <c r="FIE5" s="504">
        <f>'Summary Sheet'!FIE4</f>
        <v>0</v>
      </c>
      <c r="FIF5" s="504">
        <f>'Summary Sheet'!FIF4</f>
        <v>0</v>
      </c>
      <c r="FIG5" s="504">
        <f>'Summary Sheet'!FIG4</f>
        <v>0</v>
      </c>
      <c r="FIH5" s="504">
        <f>'Summary Sheet'!FIH4</f>
        <v>0</v>
      </c>
      <c r="FII5" s="504">
        <f>'Summary Sheet'!FII4</f>
        <v>0</v>
      </c>
      <c r="FIJ5" s="504">
        <f>'Summary Sheet'!FIJ4</f>
        <v>0</v>
      </c>
      <c r="FIK5" s="504">
        <f>'Summary Sheet'!FIK4</f>
        <v>0</v>
      </c>
      <c r="FIL5" s="504">
        <f>'Summary Sheet'!FIL4</f>
        <v>0</v>
      </c>
      <c r="FIM5" s="504">
        <f>'Summary Sheet'!FIM4</f>
        <v>0</v>
      </c>
      <c r="FIN5" s="504">
        <f>'Summary Sheet'!FIN4</f>
        <v>0</v>
      </c>
      <c r="FIO5" s="504">
        <f>'Summary Sheet'!FIO4</f>
        <v>0</v>
      </c>
      <c r="FIP5" s="504">
        <f>'Summary Sheet'!FIP4</f>
        <v>0</v>
      </c>
      <c r="FIQ5" s="504">
        <f>'Summary Sheet'!FIQ4</f>
        <v>0</v>
      </c>
      <c r="FIR5" s="504">
        <f>'Summary Sheet'!FIR4</f>
        <v>0</v>
      </c>
      <c r="FIS5" s="504">
        <f>'Summary Sheet'!FIS4</f>
        <v>0</v>
      </c>
      <c r="FIT5" s="504">
        <f>'Summary Sheet'!FIT4</f>
        <v>0</v>
      </c>
      <c r="FIU5" s="504">
        <f>'Summary Sheet'!FIU4</f>
        <v>0</v>
      </c>
      <c r="FIV5" s="504">
        <f>'Summary Sheet'!FIV4</f>
        <v>0</v>
      </c>
      <c r="FIW5" s="504">
        <f>'Summary Sheet'!FIW4</f>
        <v>0</v>
      </c>
      <c r="FIX5" s="504">
        <f>'Summary Sheet'!FIX4</f>
        <v>0</v>
      </c>
      <c r="FIY5" s="504">
        <f>'Summary Sheet'!FIY4</f>
        <v>0</v>
      </c>
      <c r="FIZ5" s="504">
        <f>'Summary Sheet'!FIZ4</f>
        <v>0</v>
      </c>
      <c r="FJA5" s="504">
        <f>'Summary Sheet'!FJA4</f>
        <v>0</v>
      </c>
      <c r="FJB5" s="504">
        <f>'Summary Sheet'!FJB4</f>
        <v>0</v>
      </c>
      <c r="FJC5" s="504">
        <f>'Summary Sheet'!FJC4</f>
        <v>0</v>
      </c>
      <c r="FJD5" s="504">
        <f>'Summary Sheet'!FJD4</f>
        <v>0</v>
      </c>
      <c r="FJE5" s="504">
        <f>'Summary Sheet'!FJE4</f>
        <v>0</v>
      </c>
      <c r="FJF5" s="504">
        <f>'Summary Sheet'!FJF4</f>
        <v>0</v>
      </c>
      <c r="FJG5" s="504">
        <f>'Summary Sheet'!FJG4</f>
        <v>0</v>
      </c>
      <c r="FJH5" s="504">
        <f>'Summary Sheet'!FJH4</f>
        <v>0</v>
      </c>
      <c r="FJI5" s="504">
        <f>'Summary Sheet'!FJI4</f>
        <v>0</v>
      </c>
      <c r="FJJ5" s="504">
        <f>'Summary Sheet'!FJJ4</f>
        <v>0</v>
      </c>
      <c r="FJK5" s="504">
        <f>'Summary Sheet'!FJK4</f>
        <v>0</v>
      </c>
      <c r="FJL5" s="504">
        <f>'Summary Sheet'!FJL4</f>
        <v>0</v>
      </c>
      <c r="FJM5" s="504">
        <f>'Summary Sheet'!FJM4</f>
        <v>0</v>
      </c>
      <c r="FJN5" s="504">
        <f>'Summary Sheet'!FJN4</f>
        <v>0</v>
      </c>
      <c r="FJO5" s="504">
        <f>'Summary Sheet'!FJO4</f>
        <v>0</v>
      </c>
      <c r="FJP5" s="504">
        <f>'Summary Sheet'!FJP4</f>
        <v>0</v>
      </c>
      <c r="FJQ5" s="504">
        <f>'Summary Sheet'!FJQ4</f>
        <v>0</v>
      </c>
      <c r="FJR5" s="504">
        <f>'Summary Sheet'!FJR4</f>
        <v>0</v>
      </c>
      <c r="FJS5" s="504">
        <f>'Summary Sheet'!FJS4</f>
        <v>0</v>
      </c>
      <c r="FJT5" s="504">
        <f>'Summary Sheet'!FJT4</f>
        <v>0</v>
      </c>
      <c r="FJU5" s="504">
        <f>'Summary Sheet'!FJU4</f>
        <v>0</v>
      </c>
      <c r="FJV5" s="504">
        <f>'Summary Sheet'!FJV4</f>
        <v>0</v>
      </c>
      <c r="FJW5" s="504">
        <f>'Summary Sheet'!FJW4</f>
        <v>0</v>
      </c>
      <c r="FJX5" s="504">
        <f>'Summary Sheet'!FJX4</f>
        <v>0</v>
      </c>
      <c r="FJY5" s="504">
        <f>'Summary Sheet'!FJY4</f>
        <v>0</v>
      </c>
      <c r="FJZ5" s="504">
        <f>'Summary Sheet'!FJZ4</f>
        <v>0</v>
      </c>
      <c r="FKA5" s="504">
        <f>'Summary Sheet'!FKA4</f>
        <v>0</v>
      </c>
      <c r="FKB5" s="504">
        <f>'Summary Sheet'!FKB4</f>
        <v>0</v>
      </c>
      <c r="FKC5" s="504">
        <f>'Summary Sheet'!FKC4</f>
        <v>0</v>
      </c>
      <c r="FKD5" s="504">
        <f>'Summary Sheet'!FKD4</f>
        <v>0</v>
      </c>
      <c r="FKE5" s="504">
        <f>'Summary Sheet'!FKE4</f>
        <v>0</v>
      </c>
      <c r="FKF5" s="504">
        <f>'Summary Sheet'!FKF4</f>
        <v>0</v>
      </c>
      <c r="FKG5" s="504">
        <f>'Summary Sheet'!FKG4</f>
        <v>0</v>
      </c>
      <c r="FKH5" s="504">
        <f>'Summary Sheet'!FKH4</f>
        <v>0</v>
      </c>
      <c r="FKI5" s="504">
        <f>'Summary Sheet'!FKI4</f>
        <v>0</v>
      </c>
      <c r="FKJ5" s="504">
        <f>'Summary Sheet'!FKJ4</f>
        <v>0</v>
      </c>
      <c r="FKK5" s="504">
        <f>'Summary Sheet'!FKK4</f>
        <v>0</v>
      </c>
      <c r="FKL5" s="504">
        <f>'Summary Sheet'!FKL4</f>
        <v>0</v>
      </c>
      <c r="FKM5" s="504">
        <f>'Summary Sheet'!FKM4</f>
        <v>0</v>
      </c>
      <c r="FKN5" s="504">
        <f>'Summary Sheet'!FKN4</f>
        <v>0</v>
      </c>
      <c r="FKO5" s="504">
        <f>'Summary Sheet'!FKO4</f>
        <v>0</v>
      </c>
      <c r="FKP5" s="504">
        <f>'Summary Sheet'!FKP4</f>
        <v>0</v>
      </c>
      <c r="FKQ5" s="504">
        <f>'Summary Sheet'!FKQ4</f>
        <v>0</v>
      </c>
      <c r="FKR5" s="504">
        <f>'Summary Sheet'!FKR4</f>
        <v>0</v>
      </c>
      <c r="FKS5" s="504">
        <f>'Summary Sheet'!FKS4</f>
        <v>0</v>
      </c>
      <c r="FKT5" s="504">
        <f>'Summary Sheet'!FKT4</f>
        <v>0</v>
      </c>
      <c r="FKU5" s="504">
        <f>'Summary Sheet'!FKU4</f>
        <v>0</v>
      </c>
      <c r="FKV5" s="504">
        <f>'Summary Sheet'!FKV4</f>
        <v>0</v>
      </c>
      <c r="FKW5" s="504">
        <f>'Summary Sheet'!FKW4</f>
        <v>0</v>
      </c>
      <c r="FKX5" s="504">
        <f>'Summary Sheet'!FKX4</f>
        <v>0</v>
      </c>
      <c r="FKY5" s="504">
        <f>'Summary Sheet'!FKY4</f>
        <v>0</v>
      </c>
      <c r="FKZ5" s="504">
        <f>'Summary Sheet'!FKZ4</f>
        <v>0</v>
      </c>
      <c r="FLA5" s="504">
        <f>'Summary Sheet'!FLA4</f>
        <v>0</v>
      </c>
      <c r="FLB5" s="504">
        <f>'Summary Sheet'!FLB4</f>
        <v>0</v>
      </c>
      <c r="FLC5" s="504">
        <f>'Summary Sheet'!FLC4</f>
        <v>0</v>
      </c>
      <c r="FLD5" s="504">
        <f>'Summary Sheet'!FLD4</f>
        <v>0</v>
      </c>
      <c r="FLE5" s="504">
        <f>'Summary Sheet'!FLE4</f>
        <v>0</v>
      </c>
      <c r="FLF5" s="504">
        <f>'Summary Sheet'!FLF4</f>
        <v>0</v>
      </c>
      <c r="FLG5" s="504">
        <f>'Summary Sheet'!FLG4</f>
        <v>0</v>
      </c>
      <c r="FLH5" s="504">
        <f>'Summary Sheet'!FLH4</f>
        <v>0</v>
      </c>
      <c r="FLI5" s="504">
        <f>'Summary Sheet'!FLI4</f>
        <v>0</v>
      </c>
      <c r="FLJ5" s="504">
        <f>'Summary Sheet'!FLJ4</f>
        <v>0</v>
      </c>
      <c r="FLK5" s="504">
        <f>'Summary Sheet'!FLK4</f>
        <v>0</v>
      </c>
      <c r="FLL5" s="504">
        <f>'Summary Sheet'!FLL4</f>
        <v>0</v>
      </c>
      <c r="FLM5" s="504">
        <f>'Summary Sheet'!FLM4</f>
        <v>0</v>
      </c>
      <c r="FLN5" s="504">
        <f>'Summary Sheet'!FLN4</f>
        <v>0</v>
      </c>
      <c r="FLO5" s="504">
        <f>'Summary Sheet'!FLO4</f>
        <v>0</v>
      </c>
      <c r="FLP5" s="504">
        <f>'Summary Sheet'!FLP4</f>
        <v>0</v>
      </c>
      <c r="FLQ5" s="504">
        <f>'Summary Sheet'!FLQ4</f>
        <v>0</v>
      </c>
      <c r="FLR5" s="504">
        <f>'Summary Sheet'!FLR4</f>
        <v>0</v>
      </c>
      <c r="FLS5" s="504">
        <f>'Summary Sheet'!FLS4</f>
        <v>0</v>
      </c>
      <c r="FLT5" s="504">
        <f>'Summary Sheet'!FLT4</f>
        <v>0</v>
      </c>
      <c r="FLU5" s="504">
        <f>'Summary Sheet'!FLU4</f>
        <v>0</v>
      </c>
      <c r="FLV5" s="504">
        <f>'Summary Sheet'!FLV4</f>
        <v>0</v>
      </c>
      <c r="FLW5" s="504">
        <f>'Summary Sheet'!FLW4</f>
        <v>0</v>
      </c>
      <c r="FLX5" s="504">
        <f>'Summary Sheet'!FLX4</f>
        <v>0</v>
      </c>
      <c r="FLY5" s="504">
        <f>'Summary Sheet'!FLY4</f>
        <v>0</v>
      </c>
      <c r="FLZ5" s="504">
        <f>'Summary Sheet'!FLZ4</f>
        <v>0</v>
      </c>
      <c r="FMA5" s="504">
        <f>'Summary Sheet'!FMA4</f>
        <v>0</v>
      </c>
      <c r="FMB5" s="504">
        <f>'Summary Sheet'!FMB4</f>
        <v>0</v>
      </c>
      <c r="FMC5" s="504">
        <f>'Summary Sheet'!FMC4</f>
        <v>0</v>
      </c>
      <c r="FMD5" s="504">
        <f>'Summary Sheet'!FMD4</f>
        <v>0</v>
      </c>
      <c r="FME5" s="504">
        <f>'Summary Sheet'!FME4</f>
        <v>0</v>
      </c>
      <c r="FMF5" s="504">
        <f>'Summary Sheet'!FMF4</f>
        <v>0</v>
      </c>
      <c r="FMG5" s="504">
        <f>'Summary Sheet'!FMG4</f>
        <v>0</v>
      </c>
      <c r="FMH5" s="504">
        <f>'Summary Sheet'!FMH4</f>
        <v>0</v>
      </c>
      <c r="FMI5" s="504">
        <f>'Summary Sheet'!FMI4</f>
        <v>0</v>
      </c>
      <c r="FMJ5" s="504">
        <f>'Summary Sheet'!FMJ4</f>
        <v>0</v>
      </c>
      <c r="FMK5" s="504">
        <f>'Summary Sheet'!FMK4</f>
        <v>0</v>
      </c>
      <c r="FML5" s="504">
        <f>'Summary Sheet'!FML4</f>
        <v>0</v>
      </c>
      <c r="FMM5" s="504">
        <f>'Summary Sheet'!FMM4</f>
        <v>0</v>
      </c>
      <c r="FMN5" s="504">
        <f>'Summary Sheet'!FMN4</f>
        <v>0</v>
      </c>
      <c r="FMO5" s="504">
        <f>'Summary Sheet'!FMO4</f>
        <v>0</v>
      </c>
      <c r="FMP5" s="504">
        <f>'Summary Sheet'!FMP4</f>
        <v>0</v>
      </c>
      <c r="FMQ5" s="504">
        <f>'Summary Sheet'!FMQ4</f>
        <v>0</v>
      </c>
      <c r="FMR5" s="504">
        <f>'Summary Sheet'!FMR4</f>
        <v>0</v>
      </c>
      <c r="FMS5" s="504">
        <f>'Summary Sheet'!FMS4</f>
        <v>0</v>
      </c>
      <c r="FMT5" s="504">
        <f>'Summary Sheet'!FMT4</f>
        <v>0</v>
      </c>
      <c r="FMU5" s="504">
        <f>'Summary Sheet'!FMU4</f>
        <v>0</v>
      </c>
      <c r="FMV5" s="504">
        <f>'Summary Sheet'!FMV4</f>
        <v>0</v>
      </c>
      <c r="FMW5" s="504">
        <f>'Summary Sheet'!FMW4</f>
        <v>0</v>
      </c>
      <c r="FMX5" s="504">
        <f>'Summary Sheet'!FMX4</f>
        <v>0</v>
      </c>
      <c r="FMY5" s="504">
        <f>'Summary Sheet'!FMY4</f>
        <v>0</v>
      </c>
      <c r="FMZ5" s="504">
        <f>'Summary Sheet'!FMZ4</f>
        <v>0</v>
      </c>
      <c r="FNA5" s="504">
        <f>'Summary Sheet'!FNA4</f>
        <v>0</v>
      </c>
      <c r="FNB5" s="504">
        <f>'Summary Sheet'!FNB4</f>
        <v>0</v>
      </c>
      <c r="FNC5" s="504">
        <f>'Summary Sheet'!FNC4</f>
        <v>0</v>
      </c>
      <c r="FND5" s="504">
        <f>'Summary Sheet'!FND4</f>
        <v>0</v>
      </c>
      <c r="FNE5" s="504">
        <f>'Summary Sheet'!FNE4</f>
        <v>0</v>
      </c>
      <c r="FNF5" s="504">
        <f>'Summary Sheet'!FNF4</f>
        <v>0</v>
      </c>
      <c r="FNG5" s="504">
        <f>'Summary Sheet'!FNG4</f>
        <v>0</v>
      </c>
      <c r="FNH5" s="504">
        <f>'Summary Sheet'!FNH4</f>
        <v>0</v>
      </c>
      <c r="FNI5" s="504">
        <f>'Summary Sheet'!FNI4</f>
        <v>0</v>
      </c>
      <c r="FNJ5" s="504">
        <f>'Summary Sheet'!FNJ4</f>
        <v>0</v>
      </c>
      <c r="FNK5" s="504">
        <f>'Summary Sheet'!FNK4</f>
        <v>0</v>
      </c>
      <c r="FNL5" s="504">
        <f>'Summary Sheet'!FNL4</f>
        <v>0</v>
      </c>
      <c r="FNM5" s="504">
        <f>'Summary Sheet'!FNM4</f>
        <v>0</v>
      </c>
      <c r="FNN5" s="504">
        <f>'Summary Sheet'!FNN4</f>
        <v>0</v>
      </c>
      <c r="FNO5" s="504">
        <f>'Summary Sheet'!FNO4</f>
        <v>0</v>
      </c>
      <c r="FNP5" s="504">
        <f>'Summary Sheet'!FNP4</f>
        <v>0</v>
      </c>
      <c r="FNQ5" s="504">
        <f>'Summary Sheet'!FNQ4</f>
        <v>0</v>
      </c>
      <c r="FNR5" s="504">
        <f>'Summary Sheet'!FNR4</f>
        <v>0</v>
      </c>
      <c r="FNS5" s="504">
        <f>'Summary Sheet'!FNS4</f>
        <v>0</v>
      </c>
      <c r="FNT5" s="504">
        <f>'Summary Sheet'!FNT4</f>
        <v>0</v>
      </c>
      <c r="FNU5" s="504">
        <f>'Summary Sheet'!FNU4</f>
        <v>0</v>
      </c>
      <c r="FNV5" s="504">
        <f>'Summary Sheet'!FNV4</f>
        <v>0</v>
      </c>
      <c r="FNW5" s="504">
        <f>'Summary Sheet'!FNW4</f>
        <v>0</v>
      </c>
      <c r="FNX5" s="504">
        <f>'Summary Sheet'!FNX4</f>
        <v>0</v>
      </c>
      <c r="FNY5" s="504">
        <f>'Summary Sheet'!FNY4</f>
        <v>0</v>
      </c>
      <c r="FNZ5" s="504">
        <f>'Summary Sheet'!FNZ4</f>
        <v>0</v>
      </c>
      <c r="FOA5" s="504">
        <f>'Summary Sheet'!FOA4</f>
        <v>0</v>
      </c>
      <c r="FOB5" s="504">
        <f>'Summary Sheet'!FOB4</f>
        <v>0</v>
      </c>
      <c r="FOC5" s="504">
        <f>'Summary Sheet'!FOC4</f>
        <v>0</v>
      </c>
      <c r="FOD5" s="504">
        <f>'Summary Sheet'!FOD4</f>
        <v>0</v>
      </c>
      <c r="FOE5" s="504">
        <f>'Summary Sheet'!FOE4</f>
        <v>0</v>
      </c>
      <c r="FOF5" s="504">
        <f>'Summary Sheet'!FOF4</f>
        <v>0</v>
      </c>
      <c r="FOG5" s="504">
        <f>'Summary Sheet'!FOG4</f>
        <v>0</v>
      </c>
      <c r="FOH5" s="504">
        <f>'Summary Sheet'!FOH4</f>
        <v>0</v>
      </c>
      <c r="FOI5" s="504">
        <f>'Summary Sheet'!FOI4</f>
        <v>0</v>
      </c>
      <c r="FOJ5" s="504">
        <f>'Summary Sheet'!FOJ4</f>
        <v>0</v>
      </c>
      <c r="FOK5" s="504">
        <f>'Summary Sheet'!FOK4</f>
        <v>0</v>
      </c>
      <c r="FOL5" s="504">
        <f>'Summary Sheet'!FOL4</f>
        <v>0</v>
      </c>
      <c r="FOM5" s="504">
        <f>'Summary Sheet'!FOM4</f>
        <v>0</v>
      </c>
      <c r="FON5" s="504">
        <f>'Summary Sheet'!FON4</f>
        <v>0</v>
      </c>
      <c r="FOO5" s="504">
        <f>'Summary Sheet'!FOO4</f>
        <v>0</v>
      </c>
      <c r="FOP5" s="504">
        <f>'Summary Sheet'!FOP4</f>
        <v>0</v>
      </c>
      <c r="FOQ5" s="504">
        <f>'Summary Sheet'!FOQ4</f>
        <v>0</v>
      </c>
      <c r="FOR5" s="504">
        <f>'Summary Sheet'!FOR4</f>
        <v>0</v>
      </c>
      <c r="FOS5" s="504">
        <f>'Summary Sheet'!FOS4</f>
        <v>0</v>
      </c>
      <c r="FOT5" s="504">
        <f>'Summary Sheet'!FOT4</f>
        <v>0</v>
      </c>
      <c r="FOU5" s="504">
        <f>'Summary Sheet'!FOU4</f>
        <v>0</v>
      </c>
      <c r="FOV5" s="504">
        <f>'Summary Sheet'!FOV4</f>
        <v>0</v>
      </c>
      <c r="FOW5" s="504">
        <f>'Summary Sheet'!FOW4</f>
        <v>0</v>
      </c>
      <c r="FOX5" s="504">
        <f>'Summary Sheet'!FOX4</f>
        <v>0</v>
      </c>
      <c r="FOY5" s="504">
        <f>'Summary Sheet'!FOY4</f>
        <v>0</v>
      </c>
      <c r="FOZ5" s="504">
        <f>'Summary Sheet'!FOZ4</f>
        <v>0</v>
      </c>
      <c r="FPA5" s="504">
        <f>'Summary Sheet'!FPA4</f>
        <v>0</v>
      </c>
      <c r="FPB5" s="504">
        <f>'Summary Sheet'!FPB4</f>
        <v>0</v>
      </c>
      <c r="FPC5" s="504">
        <f>'Summary Sheet'!FPC4</f>
        <v>0</v>
      </c>
      <c r="FPD5" s="504">
        <f>'Summary Sheet'!FPD4</f>
        <v>0</v>
      </c>
      <c r="FPE5" s="504">
        <f>'Summary Sheet'!FPE4</f>
        <v>0</v>
      </c>
      <c r="FPF5" s="504">
        <f>'Summary Sheet'!FPF4</f>
        <v>0</v>
      </c>
      <c r="FPG5" s="504">
        <f>'Summary Sheet'!FPG4</f>
        <v>0</v>
      </c>
      <c r="FPH5" s="504">
        <f>'Summary Sheet'!FPH4</f>
        <v>0</v>
      </c>
      <c r="FPI5" s="504">
        <f>'Summary Sheet'!FPI4</f>
        <v>0</v>
      </c>
      <c r="FPJ5" s="504">
        <f>'Summary Sheet'!FPJ4</f>
        <v>0</v>
      </c>
      <c r="FPK5" s="504">
        <f>'Summary Sheet'!FPK4</f>
        <v>0</v>
      </c>
      <c r="FPL5" s="504">
        <f>'Summary Sheet'!FPL4</f>
        <v>0</v>
      </c>
      <c r="FPM5" s="504">
        <f>'Summary Sheet'!FPM4</f>
        <v>0</v>
      </c>
      <c r="FPN5" s="504">
        <f>'Summary Sheet'!FPN4</f>
        <v>0</v>
      </c>
      <c r="FPO5" s="504">
        <f>'Summary Sheet'!FPO4</f>
        <v>0</v>
      </c>
      <c r="FPP5" s="504">
        <f>'Summary Sheet'!FPP4</f>
        <v>0</v>
      </c>
      <c r="FPQ5" s="504">
        <f>'Summary Sheet'!FPQ4</f>
        <v>0</v>
      </c>
      <c r="FPR5" s="504">
        <f>'Summary Sheet'!FPR4</f>
        <v>0</v>
      </c>
      <c r="FPS5" s="504">
        <f>'Summary Sheet'!FPS4</f>
        <v>0</v>
      </c>
      <c r="FPT5" s="504">
        <f>'Summary Sheet'!FPT4</f>
        <v>0</v>
      </c>
      <c r="FPU5" s="504">
        <f>'Summary Sheet'!FPU4</f>
        <v>0</v>
      </c>
      <c r="FPV5" s="504">
        <f>'Summary Sheet'!FPV4</f>
        <v>0</v>
      </c>
      <c r="FPW5" s="504">
        <f>'Summary Sheet'!FPW4</f>
        <v>0</v>
      </c>
      <c r="FPX5" s="504">
        <f>'Summary Sheet'!FPX4</f>
        <v>0</v>
      </c>
      <c r="FPY5" s="504">
        <f>'Summary Sheet'!FPY4</f>
        <v>0</v>
      </c>
      <c r="FPZ5" s="504">
        <f>'Summary Sheet'!FPZ4</f>
        <v>0</v>
      </c>
      <c r="FQA5" s="504">
        <f>'Summary Sheet'!FQA4</f>
        <v>0</v>
      </c>
      <c r="FQB5" s="504">
        <f>'Summary Sheet'!FQB4</f>
        <v>0</v>
      </c>
      <c r="FQC5" s="504">
        <f>'Summary Sheet'!FQC4</f>
        <v>0</v>
      </c>
      <c r="FQD5" s="504">
        <f>'Summary Sheet'!FQD4</f>
        <v>0</v>
      </c>
      <c r="FQE5" s="504">
        <f>'Summary Sheet'!FQE4</f>
        <v>0</v>
      </c>
      <c r="FQF5" s="504">
        <f>'Summary Sheet'!FQF4</f>
        <v>0</v>
      </c>
      <c r="FQG5" s="504">
        <f>'Summary Sheet'!FQG4</f>
        <v>0</v>
      </c>
      <c r="FQH5" s="504">
        <f>'Summary Sheet'!FQH4</f>
        <v>0</v>
      </c>
      <c r="FQI5" s="504">
        <f>'Summary Sheet'!FQI4</f>
        <v>0</v>
      </c>
      <c r="FQJ5" s="504">
        <f>'Summary Sheet'!FQJ4</f>
        <v>0</v>
      </c>
      <c r="FQK5" s="504">
        <f>'Summary Sheet'!FQK4</f>
        <v>0</v>
      </c>
      <c r="FQL5" s="504">
        <f>'Summary Sheet'!FQL4</f>
        <v>0</v>
      </c>
      <c r="FQM5" s="504">
        <f>'Summary Sheet'!FQM4</f>
        <v>0</v>
      </c>
      <c r="FQN5" s="504">
        <f>'Summary Sheet'!FQN4</f>
        <v>0</v>
      </c>
      <c r="FQO5" s="504">
        <f>'Summary Sheet'!FQO4</f>
        <v>0</v>
      </c>
      <c r="FQP5" s="504">
        <f>'Summary Sheet'!FQP4</f>
        <v>0</v>
      </c>
      <c r="FQQ5" s="504">
        <f>'Summary Sheet'!FQQ4</f>
        <v>0</v>
      </c>
      <c r="FQR5" s="504">
        <f>'Summary Sheet'!FQR4</f>
        <v>0</v>
      </c>
      <c r="FQS5" s="504">
        <f>'Summary Sheet'!FQS4</f>
        <v>0</v>
      </c>
      <c r="FQT5" s="504">
        <f>'Summary Sheet'!FQT4</f>
        <v>0</v>
      </c>
      <c r="FQU5" s="504">
        <f>'Summary Sheet'!FQU4</f>
        <v>0</v>
      </c>
      <c r="FQV5" s="504">
        <f>'Summary Sheet'!FQV4</f>
        <v>0</v>
      </c>
      <c r="FQW5" s="504">
        <f>'Summary Sheet'!FQW4</f>
        <v>0</v>
      </c>
      <c r="FQX5" s="504">
        <f>'Summary Sheet'!FQX4</f>
        <v>0</v>
      </c>
      <c r="FQY5" s="504">
        <f>'Summary Sheet'!FQY4</f>
        <v>0</v>
      </c>
      <c r="FQZ5" s="504">
        <f>'Summary Sheet'!FQZ4</f>
        <v>0</v>
      </c>
      <c r="FRA5" s="504">
        <f>'Summary Sheet'!FRA4</f>
        <v>0</v>
      </c>
      <c r="FRB5" s="504">
        <f>'Summary Sheet'!FRB4</f>
        <v>0</v>
      </c>
      <c r="FRC5" s="504">
        <f>'Summary Sheet'!FRC4</f>
        <v>0</v>
      </c>
      <c r="FRD5" s="504">
        <f>'Summary Sheet'!FRD4</f>
        <v>0</v>
      </c>
      <c r="FRE5" s="504">
        <f>'Summary Sheet'!FRE4</f>
        <v>0</v>
      </c>
      <c r="FRF5" s="504">
        <f>'Summary Sheet'!FRF4</f>
        <v>0</v>
      </c>
      <c r="FRG5" s="504">
        <f>'Summary Sheet'!FRG4</f>
        <v>0</v>
      </c>
      <c r="FRH5" s="504">
        <f>'Summary Sheet'!FRH4</f>
        <v>0</v>
      </c>
      <c r="FRI5" s="504">
        <f>'Summary Sheet'!FRI4</f>
        <v>0</v>
      </c>
      <c r="FRJ5" s="504">
        <f>'Summary Sheet'!FRJ4</f>
        <v>0</v>
      </c>
      <c r="FRK5" s="504">
        <f>'Summary Sheet'!FRK4</f>
        <v>0</v>
      </c>
      <c r="FRL5" s="504">
        <f>'Summary Sheet'!FRL4</f>
        <v>0</v>
      </c>
      <c r="FRM5" s="504">
        <f>'Summary Sheet'!FRM4</f>
        <v>0</v>
      </c>
      <c r="FRN5" s="504">
        <f>'Summary Sheet'!FRN4</f>
        <v>0</v>
      </c>
      <c r="FRO5" s="504">
        <f>'Summary Sheet'!FRO4</f>
        <v>0</v>
      </c>
      <c r="FRP5" s="504">
        <f>'Summary Sheet'!FRP4</f>
        <v>0</v>
      </c>
      <c r="FRQ5" s="504">
        <f>'Summary Sheet'!FRQ4</f>
        <v>0</v>
      </c>
      <c r="FRR5" s="504">
        <f>'Summary Sheet'!FRR4</f>
        <v>0</v>
      </c>
      <c r="FRS5" s="504">
        <f>'Summary Sheet'!FRS4</f>
        <v>0</v>
      </c>
      <c r="FRT5" s="504">
        <f>'Summary Sheet'!FRT4</f>
        <v>0</v>
      </c>
      <c r="FRU5" s="504">
        <f>'Summary Sheet'!FRU4</f>
        <v>0</v>
      </c>
      <c r="FRV5" s="504">
        <f>'Summary Sheet'!FRV4</f>
        <v>0</v>
      </c>
      <c r="FRW5" s="504">
        <f>'Summary Sheet'!FRW4</f>
        <v>0</v>
      </c>
      <c r="FRX5" s="504">
        <f>'Summary Sheet'!FRX4</f>
        <v>0</v>
      </c>
      <c r="FRY5" s="504">
        <f>'Summary Sheet'!FRY4</f>
        <v>0</v>
      </c>
      <c r="FRZ5" s="504">
        <f>'Summary Sheet'!FRZ4</f>
        <v>0</v>
      </c>
      <c r="FSA5" s="504">
        <f>'Summary Sheet'!FSA4</f>
        <v>0</v>
      </c>
      <c r="FSB5" s="504">
        <f>'Summary Sheet'!FSB4</f>
        <v>0</v>
      </c>
      <c r="FSC5" s="504">
        <f>'Summary Sheet'!FSC4</f>
        <v>0</v>
      </c>
      <c r="FSD5" s="504">
        <f>'Summary Sheet'!FSD4</f>
        <v>0</v>
      </c>
      <c r="FSE5" s="504">
        <f>'Summary Sheet'!FSE4</f>
        <v>0</v>
      </c>
      <c r="FSF5" s="504">
        <f>'Summary Sheet'!FSF4</f>
        <v>0</v>
      </c>
      <c r="FSG5" s="504">
        <f>'Summary Sheet'!FSG4</f>
        <v>0</v>
      </c>
      <c r="FSH5" s="504">
        <f>'Summary Sheet'!FSH4</f>
        <v>0</v>
      </c>
      <c r="FSI5" s="504">
        <f>'Summary Sheet'!FSI4</f>
        <v>0</v>
      </c>
      <c r="FSJ5" s="504">
        <f>'Summary Sheet'!FSJ4</f>
        <v>0</v>
      </c>
      <c r="FSK5" s="504">
        <f>'Summary Sheet'!FSK4</f>
        <v>0</v>
      </c>
      <c r="FSL5" s="504">
        <f>'Summary Sheet'!FSL4</f>
        <v>0</v>
      </c>
      <c r="FSM5" s="504">
        <f>'Summary Sheet'!FSM4</f>
        <v>0</v>
      </c>
      <c r="FSN5" s="504">
        <f>'Summary Sheet'!FSN4</f>
        <v>0</v>
      </c>
      <c r="FSO5" s="504">
        <f>'Summary Sheet'!FSO4</f>
        <v>0</v>
      </c>
      <c r="FSP5" s="504">
        <f>'Summary Sheet'!FSP4</f>
        <v>0</v>
      </c>
      <c r="FSQ5" s="504">
        <f>'Summary Sheet'!FSQ4</f>
        <v>0</v>
      </c>
      <c r="FSR5" s="504">
        <f>'Summary Sheet'!FSR4</f>
        <v>0</v>
      </c>
      <c r="FSS5" s="504">
        <f>'Summary Sheet'!FSS4</f>
        <v>0</v>
      </c>
      <c r="FST5" s="504">
        <f>'Summary Sheet'!FST4</f>
        <v>0</v>
      </c>
      <c r="FSU5" s="504">
        <f>'Summary Sheet'!FSU4</f>
        <v>0</v>
      </c>
      <c r="FSV5" s="504">
        <f>'Summary Sheet'!FSV4</f>
        <v>0</v>
      </c>
      <c r="FSW5" s="504">
        <f>'Summary Sheet'!FSW4</f>
        <v>0</v>
      </c>
      <c r="FSX5" s="504">
        <f>'Summary Sheet'!FSX4</f>
        <v>0</v>
      </c>
      <c r="FSY5" s="504">
        <f>'Summary Sheet'!FSY4</f>
        <v>0</v>
      </c>
      <c r="FSZ5" s="504">
        <f>'Summary Sheet'!FSZ4</f>
        <v>0</v>
      </c>
      <c r="FTA5" s="504">
        <f>'Summary Sheet'!FTA4</f>
        <v>0</v>
      </c>
      <c r="FTB5" s="504">
        <f>'Summary Sheet'!FTB4</f>
        <v>0</v>
      </c>
      <c r="FTC5" s="504">
        <f>'Summary Sheet'!FTC4</f>
        <v>0</v>
      </c>
      <c r="FTD5" s="504">
        <f>'Summary Sheet'!FTD4</f>
        <v>0</v>
      </c>
      <c r="FTE5" s="504">
        <f>'Summary Sheet'!FTE4</f>
        <v>0</v>
      </c>
      <c r="FTF5" s="504">
        <f>'Summary Sheet'!FTF4</f>
        <v>0</v>
      </c>
      <c r="FTG5" s="504">
        <f>'Summary Sheet'!FTG4</f>
        <v>0</v>
      </c>
      <c r="FTH5" s="504">
        <f>'Summary Sheet'!FTH4</f>
        <v>0</v>
      </c>
      <c r="FTI5" s="504">
        <f>'Summary Sheet'!FTI4</f>
        <v>0</v>
      </c>
      <c r="FTJ5" s="504">
        <f>'Summary Sheet'!FTJ4</f>
        <v>0</v>
      </c>
      <c r="FTK5" s="504">
        <f>'Summary Sheet'!FTK4</f>
        <v>0</v>
      </c>
      <c r="FTL5" s="504">
        <f>'Summary Sheet'!FTL4</f>
        <v>0</v>
      </c>
      <c r="FTM5" s="504">
        <f>'Summary Sheet'!FTM4</f>
        <v>0</v>
      </c>
      <c r="FTN5" s="504">
        <f>'Summary Sheet'!FTN4</f>
        <v>0</v>
      </c>
      <c r="FTO5" s="504">
        <f>'Summary Sheet'!FTO4</f>
        <v>0</v>
      </c>
      <c r="FTP5" s="504">
        <f>'Summary Sheet'!FTP4</f>
        <v>0</v>
      </c>
      <c r="FTQ5" s="504">
        <f>'Summary Sheet'!FTQ4</f>
        <v>0</v>
      </c>
      <c r="FTR5" s="504">
        <f>'Summary Sheet'!FTR4</f>
        <v>0</v>
      </c>
      <c r="FTS5" s="504">
        <f>'Summary Sheet'!FTS4</f>
        <v>0</v>
      </c>
      <c r="FTT5" s="504">
        <f>'Summary Sheet'!FTT4</f>
        <v>0</v>
      </c>
      <c r="FTU5" s="504">
        <f>'Summary Sheet'!FTU4</f>
        <v>0</v>
      </c>
      <c r="FTV5" s="504">
        <f>'Summary Sheet'!FTV4</f>
        <v>0</v>
      </c>
      <c r="FTW5" s="504">
        <f>'Summary Sheet'!FTW4</f>
        <v>0</v>
      </c>
      <c r="FTX5" s="504">
        <f>'Summary Sheet'!FTX4</f>
        <v>0</v>
      </c>
      <c r="FTY5" s="504">
        <f>'Summary Sheet'!FTY4</f>
        <v>0</v>
      </c>
      <c r="FTZ5" s="504">
        <f>'Summary Sheet'!FTZ4</f>
        <v>0</v>
      </c>
      <c r="FUA5" s="504">
        <f>'Summary Sheet'!FUA4</f>
        <v>0</v>
      </c>
      <c r="FUB5" s="504">
        <f>'Summary Sheet'!FUB4</f>
        <v>0</v>
      </c>
      <c r="FUC5" s="504">
        <f>'Summary Sheet'!FUC4</f>
        <v>0</v>
      </c>
      <c r="FUD5" s="504">
        <f>'Summary Sheet'!FUD4</f>
        <v>0</v>
      </c>
      <c r="FUE5" s="504">
        <f>'Summary Sheet'!FUE4</f>
        <v>0</v>
      </c>
      <c r="FUF5" s="504">
        <f>'Summary Sheet'!FUF4</f>
        <v>0</v>
      </c>
      <c r="FUG5" s="504">
        <f>'Summary Sheet'!FUG4</f>
        <v>0</v>
      </c>
      <c r="FUH5" s="504">
        <f>'Summary Sheet'!FUH4</f>
        <v>0</v>
      </c>
      <c r="FUI5" s="504">
        <f>'Summary Sheet'!FUI4</f>
        <v>0</v>
      </c>
      <c r="FUJ5" s="504">
        <f>'Summary Sheet'!FUJ4</f>
        <v>0</v>
      </c>
      <c r="FUK5" s="504">
        <f>'Summary Sheet'!FUK4</f>
        <v>0</v>
      </c>
      <c r="FUL5" s="504">
        <f>'Summary Sheet'!FUL4</f>
        <v>0</v>
      </c>
      <c r="FUM5" s="504">
        <f>'Summary Sheet'!FUM4</f>
        <v>0</v>
      </c>
      <c r="FUN5" s="504">
        <f>'Summary Sheet'!FUN4</f>
        <v>0</v>
      </c>
      <c r="FUO5" s="504">
        <f>'Summary Sheet'!FUO4</f>
        <v>0</v>
      </c>
      <c r="FUP5" s="504">
        <f>'Summary Sheet'!FUP4</f>
        <v>0</v>
      </c>
      <c r="FUQ5" s="504">
        <f>'Summary Sheet'!FUQ4</f>
        <v>0</v>
      </c>
      <c r="FUR5" s="504">
        <f>'Summary Sheet'!FUR4</f>
        <v>0</v>
      </c>
      <c r="FUS5" s="504">
        <f>'Summary Sheet'!FUS4</f>
        <v>0</v>
      </c>
      <c r="FUT5" s="504">
        <f>'Summary Sheet'!FUT4</f>
        <v>0</v>
      </c>
      <c r="FUU5" s="504">
        <f>'Summary Sheet'!FUU4</f>
        <v>0</v>
      </c>
      <c r="FUV5" s="504">
        <f>'Summary Sheet'!FUV4</f>
        <v>0</v>
      </c>
      <c r="FUW5" s="504">
        <f>'Summary Sheet'!FUW4</f>
        <v>0</v>
      </c>
      <c r="FUX5" s="504">
        <f>'Summary Sheet'!FUX4</f>
        <v>0</v>
      </c>
      <c r="FUY5" s="504">
        <f>'Summary Sheet'!FUY4</f>
        <v>0</v>
      </c>
      <c r="FUZ5" s="504">
        <f>'Summary Sheet'!FUZ4</f>
        <v>0</v>
      </c>
      <c r="FVA5" s="504">
        <f>'Summary Sheet'!FVA4</f>
        <v>0</v>
      </c>
      <c r="FVB5" s="504">
        <f>'Summary Sheet'!FVB4</f>
        <v>0</v>
      </c>
      <c r="FVC5" s="504">
        <f>'Summary Sheet'!FVC4</f>
        <v>0</v>
      </c>
      <c r="FVD5" s="504">
        <f>'Summary Sheet'!FVD4</f>
        <v>0</v>
      </c>
      <c r="FVE5" s="504">
        <f>'Summary Sheet'!FVE4</f>
        <v>0</v>
      </c>
      <c r="FVF5" s="504">
        <f>'Summary Sheet'!FVF4</f>
        <v>0</v>
      </c>
      <c r="FVG5" s="504">
        <f>'Summary Sheet'!FVG4</f>
        <v>0</v>
      </c>
      <c r="FVH5" s="504">
        <f>'Summary Sheet'!FVH4</f>
        <v>0</v>
      </c>
      <c r="FVI5" s="504">
        <f>'Summary Sheet'!FVI4</f>
        <v>0</v>
      </c>
      <c r="FVJ5" s="504">
        <f>'Summary Sheet'!FVJ4</f>
        <v>0</v>
      </c>
      <c r="FVK5" s="504">
        <f>'Summary Sheet'!FVK4</f>
        <v>0</v>
      </c>
      <c r="FVL5" s="504">
        <f>'Summary Sheet'!FVL4</f>
        <v>0</v>
      </c>
      <c r="FVM5" s="504">
        <f>'Summary Sheet'!FVM4</f>
        <v>0</v>
      </c>
      <c r="FVN5" s="504">
        <f>'Summary Sheet'!FVN4</f>
        <v>0</v>
      </c>
      <c r="FVO5" s="504">
        <f>'Summary Sheet'!FVO4</f>
        <v>0</v>
      </c>
      <c r="FVP5" s="504">
        <f>'Summary Sheet'!FVP4</f>
        <v>0</v>
      </c>
      <c r="FVQ5" s="504">
        <f>'Summary Sheet'!FVQ4</f>
        <v>0</v>
      </c>
      <c r="FVR5" s="504">
        <f>'Summary Sheet'!FVR4</f>
        <v>0</v>
      </c>
      <c r="FVS5" s="504">
        <f>'Summary Sheet'!FVS4</f>
        <v>0</v>
      </c>
      <c r="FVT5" s="504">
        <f>'Summary Sheet'!FVT4</f>
        <v>0</v>
      </c>
      <c r="FVU5" s="504">
        <f>'Summary Sheet'!FVU4</f>
        <v>0</v>
      </c>
      <c r="FVV5" s="504">
        <f>'Summary Sheet'!FVV4</f>
        <v>0</v>
      </c>
      <c r="FVW5" s="504">
        <f>'Summary Sheet'!FVW4</f>
        <v>0</v>
      </c>
      <c r="FVX5" s="504">
        <f>'Summary Sheet'!FVX4</f>
        <v>0</v>
      </c>
      <c r="FVY5" s="504">
        <f>'Summary Sheet'!FVY4</f>
        <v>0</v>
      </c>
      <c r="FVZ5" s="504">
        <f>'Summary Sheet'!FVZ4</f>
        <v>0</v>
      </c>
      <c r="FWA5" s="504">
        <f>'Summary Sheet'!FWA4</f>
        <v>0</v>
      </c>
      <c r="FWB5" s="504">
        <f>'Summary Sheet'!FWB4</f>
        <v>0</v>
      </c>
      <c r="FWC5" s="504">
        <f>'Summary Sheet'!FWC4</f>
        <v>0</v>
      </c>
      <c r="FWD5" s="504">
        <f>'Summary Sheet'!FWD4</f>
        <v>0</v>
      </c>
      <c r="FWE5" s="504">
        <f>'Summary Sheet'!FWE4</f>
        <v>0</v>
      </c>
      <c r="FWF5" s="504">
        <f>'Summary Sheet'!FWF4</f>
        <v>0</v>
      </c>
      <c r="FWG5" s="504">
        <f>'Summary Sheet'!FWG4</f>
        <v>0</v>
      </c>
      <c r="FWH5" s="504">
        <f>'Summary Sheet'!FWH4</f>
        <v>0</v>
      </c>
      <c r="FWI5" s="504">
        <f>'Summary Sheet'!FWI4</f>
        <v>0</v>
      </c>
      <c r="FWJ5" s="504">
        <f>'Summary Sheet'!FWJ4</f>
        <v>0</v>
      </c>
      <c r="FWK5" s="504">
        <f>'Summary Sheet'!FWK4</f>
        <v>0</v>
      </c>
      <c r="FWL5" s="504">
        <f>'Summary Sheet'!FWL4</f>
        <v>0</v>
      </c>
      <c r="FWM5" s="504">
        <f>'Summary Sheet'!FWM4</f>
        <v>0</v>
      </c>
      <c r="FWN5" s="504">
        <f>'Summary Sheet'!FWN4</f>
        <v>0</v>
      </c>
      <c r="FWO5" s="504">
        <f>'Summary Sheet'!FWO4</f>
        <v>0</v>
      </c>
      <c r="FWP5" s="504">
        <f>'Summary Sheet'!FWP4</f>
        <v>0</v>
      </c>
      <c r="FWQ5" s="504">
        <f>'Summary Sheet'!FWQ4</f>
        <v>0</v>
      </c>
      <c r="FWR5" s="504">
        <f>'Summary Sheet'!FWR4</f>
        <v>0</v>
      </c>
      <c r="FWS5" s="504">
        <f>'Summary Sheet'!FWS4</f>
        <v>0</v>
      </c>
      <c r="FWT5" s="504">
        <f>'Summary Sheet'!FWT4</f>
        <v>0</v>
      </c>
      <c r="FWU5" s="504">
        <f>'Summary Sheet'!FWU4</f>
        <v>0</v>
      </c>
      <c r="FWV5" s="504">
        <f>'Summary Sheet'!FWV4</f>
        <v>0</v>
      </c>
      <c r="FWW5" s="504">
        <f>'Summary Sheet'!FWW4</f>
        <v>0</v>
      </c>
      <c r="FWX5" s="504">
        <f>'Summary Sheet'!FWX4</f>
        <v>0</v>
      </c>
      <c r="FWY5" s="504">
        <f>'Summary Sheet'!FWY4</f>
        <v>0</v>
      </c>
      <c r="FWZ5" s="504">
        <f>'Summary Sheet'!FWZ4</f>
        <v>0</v>
      </c>
      <c r="FXA5" s="504">
        <f>'Summary Sheet'!FXA4</f>
        <v>0</v>
      </c>
      <c r="FXB5" s="504">
        <f>'Summary Sheet'!FXB4</f>
        <v>0</v>
      </c>
      <c r="FXC5" s="504">
        <f>'Summary Sheet'!FXC4</f>
        <v>0</v>
      </c>
      <c r="FXD5" s="504">
        <f>'Summary Sheet'!FXD4</f>
        <v>0</v>
      </c>
      <c r="FXE5" s="504">
        <f>'Summary Sheet'!FXE4</f>
        <v>0</v>
      </c>
      <c r="FXF5" s="504">
        <f>'Summary Sheet'!FXF4</f>
        <v>0</v>
      </c>
      <c r="FXG5" s="504">
        <f>'Summary Sheet'!FXG4</f>
        <v>0</v>
      </c>
      <c r="FXH5" s="504">
        <f>'Summary Sheet'!FXH4</f>
        <v>0</v>
      </c>
      <c r="FXI5" s="504">
        <f>'Summary Sheet'!FXI4</f>
        <v>0</v>
      </c>
      <c r="FXJ5" s="504">
        <f>'Summary Sheet'!FXJ4</f>
        <v>0</v>
      </c>
      <c r="FXK5" s="504">
        <f>'Summary Sheet'!FXK4</f>
        <v>0</v>
      </c>
      <c r="FXL5" s="504">
        <f>'Summary Sheet'!FXL4</f>
        <v>0</v>
      </c>
      <c r="FXM5" s="504">
        <f>'Summary Sheet'!FXM4</f>
        <v>0</v>
      </c>
      <c r="FXN5" s="504">
        <f>'Summary Sheet'!FXN4</f>
        <v>0</v>
      </c>
      <c r="FXO5" s="504">
        <f>'Summary Sheet'!FXO4</f>
        <v>0</v>
      </c>
      <c r="FXP5" s="504">
        <f>'Summary Sheet'!FXP4</f>
        <v>0</v>
      </c>
      <c r="FXQ5" s="504">
        <f>'Summary Sheet'!FXQ4</f>
        <v>0</v>
      </c>
      <c r="FXR5" s="504">
        <f>'Summary Sheet'!FXR4</f>
        <v>0</v>
      </c>
      <c r="FXS5" s="504">
        <f>'Summary Sheet'!FXS4</f>
        <v>0</v>
      </c>
      <c r="FXT5" s="504">
        <f>'Summary Sheet'!FXT4</f>
        <v>0</v>
      </c>
      <c r="FXU5" s="504">
        <f>'Summary Sheet'!FXU4</f>
        <v>0</v>
      </c>
      <c r="FXV5" s="504">
        <f>'Summary Sheet'!FXV4</f>
        <v>0</v>
      </c>
      <c r="FXW5" s="504">
        <f>'Summary Sheet'!FXW4</f>
        <v>0</v>
      </c>
      <c r="FXX5" s="504">
        <f>'Summary Sheet'!FXX4</f>
        <v>0</v>
      </c>
      <c r="FXY5" s="504">
        <f>'Summary Sheet'!FXY4</f>
        <v>0</v>
      </c>
      <c r="FXZ5" s="504">
        <f>'Summary Sheet'!FXZ4</f>
        <v>0</v>
      </c>
      <c r="FYA5" s="504">
        <f>'Summary Sheet'!FYA4</f>
        <v>0</v>
      </c>
      <c r="FYB5" s="504">
        <f>'Summary Sheet'!FYB4</f>
        <v>0</v>
      </c>
      <c r="FYC5" s="504">
        <f>'Summary Sheet'!FYC4</f>
        <v>0</v>
      </c>
      <c r="FYD5" s="504">
        <f>'Summary Sheet'!FYD4</f>
        <v>0</v>
      </c>
      <c r="FYE5" s="504">
        <f>'Summary Sheet'!FYE4</f>
        <v>0</v>
      </c>
      <c r="FYF5" s="504">
        <f>'Summary Sheet'!FYF4</f>
        <v>0</v>
      </c>
      <c r="FYG5" s="504">
        <f>'Summary Sheet'!FYG4</f>
        <v>0</v>
      </c>
      <c r="FYH5" s="504">
        <f>'Summary Sheet'!FYH4</f>
        <v>0</v>
      </c>
      <c r="FYI5" s="504">
        <f>'Summary Sheet'!FYI4</f>
        <v>0</v>
      </c>
      <c r="FYJ5" s="504">
        <f>'Summary Sheet'!FYJ4</f>
        <v>0</v>
      </c>
      <c r="FYK5" s="504">
        <f>'Summary Sheet'!FYK4</f>
        <v>0</v>
      </c>
      <c r="FYL5" s="504">
        <f>'Summary Sheet'!FYL4</f>
        <v>0</v>
      </c>
      <c r="FYM5" s="504">
        <f>'Summary Sheet'!FYM4</f>
        <v>0</v>
      </c>
      <c r="FYN5" s="504">
        <f>'Summary Sheet'!FYN4</f>
        <v>0</v>
      </c>
      <c r="FYO5" s="504">
        <f>'Summary Sheet'!FYO4</f>
        <v>0</v>
      </c>
      <c r="FYP5" s="504">
        <f>'Summary Sheet'!FYP4</f>
        <v>0</v>
      </c>
      <c r="FYQ5" s="504">
        <f>'Summary Sheet'!FYQ4</f>
        <v>0</v>
      </c>
      <c r="FYR5" s="504">
        <f>'Summary Sheet'!FYR4</f>
        <v>0</v>
      </c>
      <c r="FYS5" s="504">
        <f>'Summary Sheet'!FYS4</f>
        <v>0</v>
      </c>
      <c r="FYT5" s="504">
        <f>'Summary Sheet'!FYT4</f>
        <v>0</v>
      </c>
      <c r="FYU5" s="504">
        <f>'Summary Sheet'!FYU4</f>
        <v>0</v>
      </c>
      <c r="FYV5" s="504">
        <f>'Summary Sheet'!FYV4</f>
        <v>0</v>
      </c>
      <c r="FYW5" s="504">
        <f>'Summary Sheet'!FYW4</f>
        <v>0</v>
      </c>
      <c r="FYX5" s="504">
        <f>'Summary Sheet'!FYX4</f>
        <v>0</v>
      </c>
      <c r="FYY5" s="504">
        <f>'Summary Sheet'!FYY4</f>
        <v>0</v>
      </c>
      <c r="FYZ5" s="504">
        <f>'Summary Sheet'!FYZ4</f>
        <v>0</v>
      </c>
      <c r="FZA5" s="504">
        <f>'Summary Sheet'!FZA4</f>
        <v>0</v>
      </c>
      <c r="FZB5" s="504">
        <f>'Summary Sheet'!FZB4</f>
        <v>0</v>
      </c>
      <c r="FZC5" s="504">
        <f>'Summary Sheet'!FZC4</f>
        <v>0</v>
      </c>
      <c r="FZD5" s="504">
        <f>'Summary Sheet'!FZD4</f>
        <v>0</v>
      </c>
      <c r="FZE5" s="504">
        <f>'Summary Sheet'!FZE4</f>
        <v>0</v>
      </c>
      <c r="FZF5" s="504">
        <f>'Summary Sheet'!FZF4</f>
        <v>0</v>
      </c>
      <c r="FZG5" s="504">
        <f>'Summary Sheet'!FZG4</f>
        <v>0</v>
      </c>
      <c r="FZH5" s="504">
        <f>'Summary Sheet'!FZH4</f>
        <v>0</v>
      </c>
      <c r="FZI5" s="504">
        <f>'Summary Sheet'!FZI4</f>
        <v>0</v>
      </c>
      <c r="FZJ5" s="504">
        <f>'Summary Sheet'!FZJ4</f>
        <v>0</v>
      </c>
      <c r="FZK5" s="504">
        <f>'Summary Sheet'!FZK4</f>
        <v>0</v>
      </c>
      <c r="FZL5" s="504">
        <f>'Summary Sheet'!FZL4</f>
        <v>0</v>
      </c>
      <c r="FZM5" s="504">
        <f>'Summary Sheet'!FZM4</f>
        <v>0</v>
      </c>
      <c r="FZN5" s="504">
        <f>'Summary Sheet'!FZN4</f>
        <v>0</v>
      </c>
      <c r="FZO5" s="504">
        <f>'Summary Sheet'!FZO4</f>
        <v>0</v>
      </c>
      <c r="FZP5" s="504">
        <f>'Summary Sheet'!FZP4</f>
        <v>0</v>
      </c>
      <c r="FZQ5" s="504">
        <f>'Summary Sheet'!FZQ4</f>
        <v>0</v>
      </c>
      <c r="FZR5" s="504">
        <f>'Summary Sheet'!FZR4</f>
        <v>0</v>
      </c>
      <c r="FZS5" s="504">
        <f>'Summary Sheet'!FZS4</f>
        <v>0</v>
      </c>
      <c r="FZT5" s="504">
        <f>'Summary Sheet'!FZT4</f>
        <v>0</v>
      </c>
      <c r="FZU5" s="504">
        <f>'Summary Sheet'!FZU4</f>
        <v>0</v>
      </c>
      <c r="FZV5" s="504">
        <f>'Summary Sheet'!FZV4</f>
        <v>0</v>
      </c>
      <c r="FZW5" s="504">
        <f>'Summary Sheet'!FZW4</f>
        <v>0</v>
      </c>
      <c r="FZX5" s="504">
        <f>'Summary Sheet'!FZX4</f>
        <v>0</v>
      </c>
      <c r="FZY5" s="504">
        <f>'Summary Sheet'!FZY4</f>
        <v>0</v>
      </c>
      <c r="FZZ5" s="504">
        <f>'Summary Sheet'!FZZ4</f>
        <v>0</v>
      </c>
      <c r="GAA5" s="504">
        <f>'Summary Sheet'!GAA4</f>
        <v>0</v>
      </c>
      <c r="GAB5" s="504">
        <f>'Summary Sheet'!GAB4</f>
        <v>0</v>
      </c>
      <c r="GAC5" s="504">
        <f>'Summary Sheet'!GAC4</f>
        <v>0</v>
      </c>
      <c r="GAD5" s="504">
        <f>'Summary Sheet'!GAD4</f>
        <v>0</v>
      </c>
      <c r="GAE5" s="504">
        <f>'Summary Sheet'!GAE4</f>
        <v>0</v>
      </c>
      <c r="GAF5" s="504">
        <f>'Summary Sheet'!GAF4</f>
        <v>0</v>
      </c>
      <c r="GAG5" s="504">
        <f>'Summary Sheet'!GAG4</f>
        <v>0</v>
      </c>
      <c r="GAH5" s="504">
        <f>'Summary Sheet'!GAH4</f>
        <v>0</v>
      </c>
      <c r="GAI5" s="504">
        <f>'Summary Sheet'!GAI4</f>
        <v>0</v>
      </c>
      <c r="GAJ5" s="504">
        <f>'Summary Sheet'!GAJ4</f>
        <v>0</v>
      </c>
      <c r="GAK5" s="504">
        <f>'Summary Sheet'!GAK4</f>
        <v>0</v>
      </c>
      <c r="GAL5" s="504">
        <f>'Summary Sheet'!GAL4</f>
        <v>0</v>
      </c>
      <c r="GAM5" s="504">
        <f>'Summary Sheet'!GAM4</f>
        <v>0</v>
      </c>
      <c r="GAN5" s="504">
        <f>'Summary Sheet'!GAN4</f>
        <v>0</v>
      </c>
      <c r="GAO5" s="504">
        <f>'Summary Sheet'!GAO4</f>
        <v>0</v>
      </c>
      <c r="GAP5" s="504">
        <f>'Summary Sheet'!GAP4</f>
        <v>0</v>
      </c>
      <c r="GAQ5" s="504">
        <f>'Summary Sheet'!GAQ4</f>
        <v>0</v>
      </c>
      <c r="GAR5" s="504">
        <f>'Summary Sheet'!GAR4</f>
        <v>0</v>
      </c>
      <c r="GAS5" s="504">
        <f>'Summary Sheet'!GAS4</f>
        <v>0</v>
      </c>
      <c r="GAT5" s="504">
        <f>'Summary Sheet'!GAT4</f>
        <v>0</v>
      </c>
      <c r="GAU5" s="504">
        <f>'Summary Sheet'!GAU4</f>
        <v>0</v>
      </c>
      <c r="GAV5" s="504">
        <f>'Summary Sheet'!GAV4</f>
        <v>0</v>
      </c>
      <c r="GAW5" s="504">
        <f>'Summary Sheet'!GAW4</f>
        <v>0</v>
      </c>
      <c r="GAX5" s="504">
        <f>'Summary Sheet'!GAX4</f>
        <v>0</v>
      </c>
      <c r="GAY5" s="504">
        <f>'Summary Sheet'!GAY4</f>
        <v>0</v>
      </c>
      <c r="GAZ5" s="504">
        <f>'Summary Sheet'!GAZ4</f>
        <v>0</v>
      </c>
      <c r="GBA5" s="504">
        <f>'Summary Sheet'!GBA4</f>
        <v>0</v>
      </c>
      <c r="GBB5" s="504">
        <f>'Summary Sheet'!GBB4</f>
        <v>0</v>
      </c>
      <c r="GBC5" s="504">
        <f>'Summary Sheet'!GBC4</f>
        <v>0</v>
      </c>
      <c r="GBD5" s="504">
        <f>'Summary Sheet'!GBD4</f>
        <v>0</v>
      </c>
      <c r="GBE5" s="504">
        <f>'Summary Sheet'!GBE4</f>
        <v>0</v>
      </c>
      <c r="GBF5" s="504">
        <f>'Summary Sheet'!GBF4</f>
        <v>0</v>
      </c>
      <c r="GBG5" s="504">
        <f>'Summary Sheet'!GBG4</f>
        <v>0</v>
      </c>
      <c r="GBH5" s="504">
        <f>'Summary Sheet'!GBH4</f>
        <v>0</v>
      </c>
      <c r="GBI5" s="504">
        <f>'Summary Sheet'!GBI4</f>
        <v>0</v>
      </c>
      <c r="GBJ5" s="504">
        <f>'Summary Sheet'!GBJ4</f>
        <v>0</v>
      </c>
      <c r="GBK5" s="504">
        <f>'Summary Sheet'!GBK4</f>
        <v>0</v>
      </c>
      <c r="GBL5" s="504">
        <f>'Summary Sheet'!GBL4</f>
        <v>0</v>
      </c>
      <c r="GBM5" s="504">
        <f>'Summary Sheet'!GBM4</f>
        <v>0</v>
      </c>
      <c r="GBN5" s="504">
        <f>'Summary Sheet'!GBN4</f>
        <v>0</v>
      </c>
      <c r="GBO5" s="504">
        <f>'Summary Sheet'!GBO4</f>
        <v>0</v>
      </c>
      <c r="GBP5" s="504">
        <f>'Summary Sheet'!GBP4</f>
        <v>0</v>
      </c>
      <c r="GBQ5" s="504">
        <f>'Summary Sheet'!GBQ4</f>
        <v>0</v>
      </c>
      <c r="GBR5" s="504">
        <f>'Summary Sheet'!GBR4</f>
        <v>0</v>
      </c>
      <c r="GBS5" s="504">
        <f>'Summary Sheet'!GBS4</f>
        <v>0</v>
      </c>
      <c r="GBT5" s="504">
        <f>'Summary Sheet'!GBT4</f>
        <v>0</v>
      </c>
      <c r="GBU5" s="504">
        <f>'Summary Sheet'!GBU4</f>
        <v>0</v>
      </c>
      <c r="GBV5" s="504">
        <f>'Summary Sheet'!GBV4</f>
        <v>0</v>
      </c>
      <c r="GBW5" s="504">
        <f>'Summary Sheet'!GBW4</f>
        <v>0</v>
      </c>
      <c r="GBX5" s="504">
        <f>'Summary Sheet'!GBX4</f>
        <v>0</v>
      </c>
      <c r="GBY5" s="504">
        <f>'Summary Sheet'!GBY4</f>
        <v>0</v>
      </c>
      <c r="GBZ5" s="504">
        <f>'Summary Sheet'!GBZ4</f>
        <v>0</v>
      </c>
      <c r="GCA5" s="504">
        <f>'Summary Sheet'!GCA4</f>
        <v>0</v>
      </c>
      <c r="GCB5" s="504">
        <f>'Summary Sheet'!GCB4</f>
        <v>0</v>
      </c>
      <c r="GCC5" s="504">
        <f>'Summary Sheet'!GCC4</f>
        <v>0</v>
      </c>
      <c r="GCD5" s="504">
        <f>'Summary Sheet'!GCD4</f>
        <v>0</v>
      </c>
      <c r="GCE5" s="504">
        <f>'Summary Sheet'!GCE4</f>
        <v>0</v>
      </c>
      <c r="GCF5" s="504">
        <f>'Summary Sheet'!GCF4</f>
        <v>0</v>
      </c>
      <c r="GCG5" s="504">
        <f>'Summary Sheet'!GCG4</f>
        <v>0</v>
      </c>
      <c r="GCH5" s="504">
        <f>'Summary Sheet'!GCH4</f>
        <v>0</v>
      </c>
      <c r="GCI5" s="504">
        <f>'Summary Sheet'!GCI4</f>
        <v>0</v>
      </c>
      <c r="GCJ5" s="504">
        <f>'Summary Sheet'!GCJ4</f>
        <v>0</v>
      </c>
      <c r="GCK5" s="504">
        <f>'Summary Sheet'!GCK4</f>
        <v>0</v>
      </c>
      <c r="GCL5" s="504">
        <f>'Summary Sheet'!GCL4</f>
        <v>0</v>
      </c>
      <c r="GCM5" s="504">
        <f>'Summary Sheet'!GCM4</f>
        <v>0</v>
      </c>
      <c r="GCN5" s="504">
        <f>'Summary Sheet'!GCN4</f>
        <v>0</v>
      </c>
      <c r="GCO5" s="504">
        <f>'Summary Sheet'!GCO4</f>
        <v>0</v>
      </c>
      <c r="GCP5" s="504">
        <f>'Summary Sheet'!GCP4</f>
        <v>0</v>
      </c>
      <c r="GCQ5" s="504">
        <f>'Summary Sheet'!GCQ4</f>
        <v>0</v>
      </c>
      <c r="GCR5" s="504">
        <f>'Summary Sheet'!GCR4</f>
        <v>0</v>
      </c>
      <c r="GCS5" s="504">
        <f>'Summary Sheet'!GCS4</f>
        <v>0</v>
      </c>
      <c r="GCT5" s="504">
        <f>'Summary Sheet'!GCT4</f>
        <v>0</v>
      </c>
      <c r="GCU5" s="504">
        <f>'Summary Sheet'!GCU4</f>
        <v>0</v>
      </c>
      <c r="GCV5" s="504">
        <f>'Summary Sheet'!GCV4</f>
        <v>0</v>
      </c>
      <c r="GCW5" s="504">
        <f>'Summary Sheet'!GCW4</f>
        <v>0</v>
      </c>
      <c r="GCX5" s="504">
        <f>'Summary Sheet'!GCX4</f>
        <v>0</v>
      </c>
      <c r="GCY5" s="504">
        <f>'Summary Sheet'!GCY4</f>
        <v>0</v>
      </c>
      <c r="GCZ5" s="504">
        <f>'Summary Sheet'!GCZ4</f>
        <v>0</v>
      </c>
      <c r="GDA5" s="504">
        <f>'Summary Sheet'!GDA4</f>
        <v>0</v>
      </c>
      <c r="GDB5" s="504">
        <f>'Summary Sheet'!GDB4</f>
        <v>0</v>
      </c>
      <c r="GDC5" s="504">
        <f>'Summary Sheet'!GDC4</f>
        <v>0</v>
      </c>
      <c r="GDD5" s="504">
        <f>'Summary Sheet'!GDD4</f>
        <v>0</v>
      </c>
      <c r="GDE5" s="504">
        <f>'Summary Sheet'!GDE4</f>
        <v>0</v>
      </c>
      <c r="GDF5" s="504">
        <f>'Summary Sheet'!GDF4</f>
        <v>0</v>
      </c>
      <c r="GDG5" s="504">
        <f>'Summary Sheet'!GDG4</f>
        <v>0</v>
      </c>
      <c r="GDH5" s="504">
        <f>'Summary Sheet'!GDH4</f>
        <v>0</v>
      </c>
      <c r="GDI5" s="504">
        <f>'Summary Sheet'!GDI4</f>
        <v>0</v>
      </c>
      <c r="GDJ5" s="504">
        <f>'Summary Sheet'!GDJ4</f>
        <v>0</v>
      </c>
      <c r="GDK5" s="504">
        <f>'Summary Sheet'!GDK4</f>
        <v>0</v>
      </c>
      <c r="GDL5" s="504">
        <f>'Summary Sheet'!GDL4</f>
        <v>0</v>
      </c>
      <c r="GDM5" s="504">
        <f>'Summary Sheet'!GDM4</f>
        <v>0</v>
      </c>
      <c r="GDN5" s="504">
        <f>'Summary Sheet'!GDN4</f>
        <v>0</v>
      </c>
      <c r="GDO5" s="504">
        <f>'Summary Sheet'!GDO4</f>
        <v>0</v>
      </c>
      <c r="GDP5" s="504">
        <f>'Summary Sheet'!GDP4</f>
        <v>0</v>
      </c>
      <c r="GDQ5" s="504">
        <f>'Summary Sheet'!GDQ4</f>
        <v>0</v>
      </c>
      <c r="GDR5" s="504">
        <f>'Summary Sheet'!GDR4</f>
        <v>0</v>
      </c>
      <c r="GDS5" s="504">
        <f>'Summary Sheet'!GDS4</f>
        <v>0</v>
      </c>
      <c r="GDT5" s="504">
        <f>'Summary Sheet'!GDT4</f>
        <v>0</v>
      </c>
      <c r="GDU5" s="504">
        <f>'Summary Sheet'!GDU4</f>
        <v>0</v>
      </c>
      <c r="GDV5" s="504">
        <f>'Summary Sheet'!GDV4</f>
        <v>0</v>
      </c>
      <c r="GDW5" s="504">
        <f>'Summary Sheet'!GDW4</f>
        <v>0</v>
      </c>
      <c r="GDX5" s="504">
        <f>'Summary Sheet'!GDX4</f>
        <v>0</v>
      </c>
      <c r="GDY5" s="504">
        <f>'Summary Sheet'!GDY4</f>
        <v>0</v>
      </c>
      <c r="GDZ5" s="504">
        <f>'Summary Sheet'!GDZ4</f>
        <v>0</v>
      </c>
      <c r="GEA5" s="504">
        <f>'Summary Sheet'!GEA4</f>
        <v>0</v>
      </c>
      <c r="GEB5" s="504">
        <f>'Summary Sheet'!GEB4</f>
        <v>0</v>
      </c>
      <c r="GEC5" s="504">
        <f>'Summary Sheet'!GEC4</f>
        <v>0</v>
      </c>
      <c r="GED5" s="504">
        <f>'Summary Sheet'!GED4</f>
        <v>0</v>
      </c>
      <c r="GEE5" s="504">
        <f>'Summary Sheet'!GEE4</f>
        <v>0</v>
      </c>
      <c r="GEF5" s="504">
        <f>'Summary Sheet'!GEF4</f>
        <v>0</v>
      </c>
      <c r="GEG5" s="504">
        <f>'Summary Sheet'!GEG4</f>
        <v>0</v>
      </c>
      <c r="GEH5" s="504">
        <f>'Summary Sheet'!GEH4</f>
        <v>0</v>
      </c>
      <c r="GEI5" s="504">
        <f>'Summary Sheet'!GEI4</f>
        <v>0</v>
      </c>
      <c r="GEJ5" s="504">
        <f>'Summary Sheet'!GEJ4</f>
        <v>0</v>
      </c>
      <c r="GEK5" s="504">
        <f>'Summary Sheet'!GEK4</f>
        <v>0</v>
      </c>
      <c r="GEL5" s="504">
        <f>'Summary Sheet'!GEL4</f>
        <v>0</v>
      </c>
      <c r="GEM5" s="504">
        <f>'Summary Sheet'!GEM4</f>
        <v>0</v>
      </c>
      <c r="GEN5" s="504">
        <f>'Summary Sheet'!GEN4</f>
        <v>0</v>
      </c>
      <c r="GEO5" s="504">
        <f>'Summary Sheet'!GEO4</f>
        <v>0</v>
      </c>
      <c r="GEP5" s="504">
        <f>'Summary Sheet'!GEP4</f>
        <v>0</v>
      </c>
      <c r="GEQ5" s="504">
        <f>'Summary Sheet'!GEQ4</f>
        <v>0</v>
      </c>
      <c r="GER5" s="504">
        <f>'Summary Sheet'!GER4</f>
        <v>0</v>
      </c>
      <c r="GES5" s="504">
        <f>'Summary Sheet'!GES4</f>
        <v>0</v>
      </c>
      <c r="GET5" s="504">
        <f>'Summary Sheet'!GET4</f>
        <v>0</v>
      </c>
      <c r="GEU5" s="504">
        <f>'Summary Sheet'!GEU4</f>
        <v>0</v>
      </c>
      <c r="GEV5" s="504">
        <f>'Summary Sheet'!GEV4</f>
        <v>0</v>
      </c>
      <c r="GEW5" s="504">
        <f>'Summary Sheet'!GEW4</f>
        <v>0</v>
      </c>
      <c r="GEX5" s="504">
        <f>'Summary Sheet'!GEX4</f>
        <v>0</v>
      </c>
      <c r="GEY5" s="504">
        <f>'Summary Sheet'!GEY4</f>
        <v>0</v>
      </c>
      <c r="GEZ5" s="504">
        <f>'Summary Sheet'!GEZ4</f>
        <v>0</v>
      </c>
      <c r="GFA5" s="504">
        <f>'Summary Sheet'!GFA4</f>
        <v>0</v>
      </c>
      <c r="GFB5" s="504">
        <f>'Summary Sheet'!GFB4</f>
        <v>0</v>
      </c>
      <c r="GFC5" s="504">
        <f>'Summary Sheet'!GFC4</f>
        <v>0</v>
      </c>
      <c r="GFD5" s="504">
        <f>'Summary Sheet'!GFD4</f>
        <v>0</v>
      </c>
      <c r="GFE5" s="504">
        <f>'Summary Sheet'!GFE4</f>
        <v>0</v>
      </c>
      <c r="GFF5" s="504">
        <f>'Summary Sheet'!GFF4</f>
        <v>0</v>
      </c>
      <c r="GFG5" s="504">
        <f>'Summary Sheet'!GFG4</f>
        <v>0</v>
      </c>
      <c r="GFH5" s="504">
        <f>'Summary Sheet'!GFH4</f>
        <v>0</v>
      </c>
      <c r="GFI5" s="504">
        <f>'Summary Sheet'!GFI4</f>
        <v>0</v>
      </c>
      <c r="GFJ5" s="504">
        <f>'Summary Sheet'!GFJ4</f>
        <v>0</v>
      </c>
      <c r="GFK5" s="504">
        <f>'Summary Sheet'!GFK4</f>
        <v>0</v>
      </c>
      <c r="GFL5" s="504">
        <f>'Summary Sheet'!GFL4</f>
        <v>0</v>
      </c>
      <c r="GFM5" s="504">
        <f>'Summary Sheet'!GFM4</f>
        <v>0</v>
      </c>
      <c r="GFN5" s="504">
        <f>'Summary Sheet'!GFN4</f>
        <v>0</v>
      </c>
      <c r="GFO5" s="504">
        <f>'Summary Sheet'!GFO4</f>
        <v>0</v>
      </c>
      <c r="GFP5" s="504">
        <f>'Summary Sheet'!GFP4</f>
        <v>0</v>
      </c>
      <c r="GFQ5" s="504">
        <f>'Summary Sheet'!GFQ4</f>
        <v>0</v>
      </c>
      <c r="GFR5" s="504">
        <f>'Summary Sheet'!GFR4</f>
        <v>0</v>
      </c>
      <c r="GFS5" s="504">
        <f>'Summary Sheet'!GFS4</f>
        <v>0</v>
      </c>
      <c r="GFT5" s="504">
        <f>'Summary Sheet'!GFT4</f>
        <v>0</v>
      </c>
      <c r="GFU5" s="504">
        <f>'Summary Sheet'!GFU4</f>
        <v>0</v>
      </c>
      <c r="GFV5" s="504">
        <f>'Summary Sheet'!GFV4</f>
        <v>0</v>
      </c>
      <c r="GFW5" s="504">
        <f>'Summary Sheet'!GFW4</f>
        <v>0</v>
      </c>
      <c r="GFX5" s="504">
        <f>'Summary Sheet'!GFX4</f>
        <v>0</v>
      </c>
      <c r="GFY5" s="504">
        <f>'Summary Sheet'!GFY4</f>
        <v>0</v>
      </c>
      <c r="GFZ5" s="504">
        <f>'Summary Sheet'!GFZ4</f>
        <v>0</v>
      </c>
      <c r="GGA5" s="504">
        <f>'Summary Sheet'!GGA4</f>
        <v>0</v>
      </c>
      <c r="GGB5" s="504">
        <f>'Summary Sheet'!GGB4</f>
        <v>0</v>
      </c>
      <c r="GGC5" s="504">
        <f>'Summary Sheet'!GGC4</f>
        <v>0</v>
      </c>
      <c r="GGD5" s="504">
        <f>'Summary Sheet'!GGD4</f>
        <v>0</v>
      </c>
      <c r="GGE5" s="504">
        <f>'Summary Sheet'!GGE4</f>
        <v>0</v>
      </c>
      <c r="GGF5" s="504">
        <f>'Summary Sheet'!GGF4</f>
        <v>0</v>
      </c>
      <c r="GGG5" s="504">
        <f>'Summary Sheet'!GGG4</f>
        <v>0</v>
      </c>
      <c r="GGH5" s="504">
        <f>'Summary Sheet'!GGH4</f>
        <v>0</v>
      </c>
      <c r="GGI5" s="504">
        <f>'Summary Sheet'!GGI4</f>
        <v>0</v>
      </c>
      <c r="GGJ5" s="504">
        <f>'Summary Sheet'!GGJ4</f>
        <v>0</v>
      </c>
      <c r="GGK5" s="504">
        <f>'Summary Sheet'!GGK4</f>
        <v>0</v>
      </c>
      <c r="GGL5" s="504">
        <f>'Summary Sheet'!GGL4</f>
        <v>0</v>
      </c>
      <c r="GGM5" s="504">
        <f>'Summary Sheet'!GGM4</f>
        <v>0</v>
      </c>
      <c r="GGN5" s="504">
        <f>'Summary Sheet'!GGN4</f>
        <v>0</v>
      </c>
      <c r="GGO5" s="504">
        <f>'Summary Sheet'!GGO4</f>
        <v>0</v>
      </c>
      <c r="GGP5" s="504">
        <f>'Summary Sheet'!GGP4</f>
        <v>0</v>
      </c>
      <c r="GGQ5" s="504">
        <f>'Summary Sheet'!GGQ4</f>
        <v>0</v>
      </c>
      <c r="GGR5" s="504">
        <f>'Summary Sheet'!GGR4</f>
        <v>0</v>
      </c>
      <c r="GGS5" s="504">
        <f>'Summary Sheet'!GGS4</f>
        <v>0</v>
      </c>
      <c r="GGT5" s="504">
        <f>'Summary Sheet'!GGT4</f>
        <v>0</v>
      </c>
      <c r="GGU5" s="504">
        <f>'Summary Sheet'!GGU4</f>
        <v>0</v>
      </c>
      <c r="GGV5" s="504">
        <f>'Summary Sheet'!GGV4</f>
        <v>0</v>
      </c>
      <c r="GGW5" s="504">
        <f>'Summary Sheet'!GGW4</f>
        <v>0</v>
      </c>
      <c r="GGX5" s="504">
        <f>'Summary Sheet'!GGX4</f>
        <v>0</v>
      </c>
      <c r="GGY5" s="504">
        <f>'Summary Sheet'!GGY4</f>
        <v>0</v>
      </c>
      <c r="GGZ5" s="504">
        <f>'Summary Sheet'!GGZ4</f>
        <v>0</v>
      </c>
      <c r="GHA5" s="504">
        <f>'Summary Sheet'!GHA4</f>
        <v>0</v>
      </c>
      <c r="GHB5" s="504">
        <f>'Summary Sheet'!GHB4</f>
        <v>0</v>
      </c>
      <c r="GHC5" s="504">
        <f>'Summary Sheet'!GHC4</f>
        <v>0</v>
      </c>
      <c r="GHD5" s="504">
        <f>'Summary Sheet'!GHD4</f>
        <v>0</v>
      </c>
      <c r="GHE5" s="504">
        <f>'Summary Sheet'!GHE4</f>
        <v>0</v>
      </c>
      <c r="GHF5" s="504">
        <f>'Summary Sheet'!GHF4</f>
        <v>0</v>
      </c>
      <c r="GHG5" s="504">
        <f>'Summary Sheet'!GHG4</f>
        <v>0</v>
      </c>
      <c r="GHH5" s="504">
        <f>'Summary Sheet'!GHH4</f>
        <v>0</v>
      </c>
      <c r="GHI5" s="504">
        <f>'Summary Sheet'!GHI4</f>
        <v>0</v>
      </c>
      <c r="GHJ5" s="504">
        <f>'Summary Sheet'!GHJ4</f>
        <v>0</v>
      </c>
      <c r="GHK5" s="504">
        <f>'Summary Sheet'!GHK4</f>
        <v>0</v>
      </c>
      <c r="GHL5" s="504">
        <f>'Summary Sheet'!GHL4</f>
        <v>0</v>
      </c>
      <c r="GHM5" s="504">
        <f>'Summary Sheet'!GHM4</f>
        <v>0</v>
      </c>
      <c r="GHN5" s="504">
        <f>'Summary Sheet'!GHN4</f>
        <v>0</v>
      </c>
      <c r="GHO5" s="504">
        <f>'Summary Sheet'!GHO4</f>
        <v>0</v>
      </c>
      <c r="GHP5" s="504">
        <f>'Summary Sheet'!GHP4</f>
        <v>0</v>
      </c>
      <c r="GHQ5" s="504">
        <f>'Summary Sheet'!GHQ4</f>
        <v>0</v>
      </c>
      <c r="GHR5" s="504">
        <f>'Summary Sheet'!GHR4</f>
        <v>0</v>
      </c>
      <c r="GHS5" s="504">
        <f>'Summary Sheet'!GHS4</f>
        <v>0</v>
      </c>
      <c r="GHT5" s="504">
        <f>'Summary Sheet'!GHT4</f>
        <v>0</v>
      </c>
      <c r="GHU5" s="504">
        <f>'Summary Sheet'!GHU4</f>
        <v>0</v>
      </c>
      <c r="GHV5" s="504">
        <f>'Summary Sheet'!GHV4</f>
        <v>0</v>
      </c>
      <c r="GHW5" s="504">
        <f>'Summary Sheet'!GHW4</f>
        <v>0</v>
      </c>
      <c r="GHX5" s="504">
        <f>'Summary Sheet'!GHX4</f>
        <v>0</v>
      </c>
      <c r="GHY5" s="504">
        <f>'Summary Sheet'!GHY4</f>
        <v>0</v>
      </c>
      <c r="GHZ5" s="504">
        <f>'Summary Sheet'!GHZ4</f>
        <v>0</v>
      </c>
      <c r="GIA5" s="504">
        <f>'Summary Sheet'!GIA4</f>
        <v>0</v>
      </c>
      <c r="GIB5" s="504">
        <f>'Summary Sheet'!GIB4</f>
        <v>0</v>
      </c>
      <c r="GIC5" s="504">
        <f>'Summary Sheet'!GIC4</f>
        <v>0</v>
      </c>
      <c r="GID5" s="504">
        <f>'Summary Sheet'!GID4</f>
        <v>0</v>
      </c>
      <c r="GIE5" s="504">
        <f>'Summary Sheet'!GIE4</f>
        <v>0</v>
      </c>
      <c r="GIF5" s="504">
        <f>'Summary Sheet'!GIF4</f>
        <v>0</v>
      </c>
      <c r="GIG5" s="504">
        <f>'Summary Sheet'!GIG4</f>
        <v>0</v>
      </c>
      <c r="GIH5" s="504">
        <f>'Summary Sheet'!GIH4</f>
        <v>0</v>
      </c>
      <c r="GII5" s="504">
        <f>'Summary Sheet'!GII4</f>
        <v>0</v>
      </c>
      <c r="GIJ5" s="504">
        <f>'Summary Sheet'!GIJ4</f>
        <v>0</v>
      </c>
      <c r="GIK5" s="504">
        <f>'Summary Sheet'!GIK4</f>
        <v>0</v>
      </c>
      <c r="GIL5" s="504">
        <f>'Summary Sheet'!GIL4</f>
        <v>0</v>
      </c>
      <c r="GIM5" s="504">
        <f>'Summary Sheet'!GIM4</f>
        <v>0</v>
      </c>
      <c r="GIN5" s="504">
        <f>'Summary Sheet'!GIN4</f>
        <v>0</v>
      </c>
      <c r="GIO5" s="504">
        <f>'Summary Sheet'!GIO4</f>
        <v>0</v>
      </c>
      <c r="GIP5" s="504">
        <f>'Summary Sheet'!GIP4</f>
        <v>0</v>
      </c>
      <c r="GIQ5" s="504">
        <f>'Summary Sheet'!GIQ4</f>
        <v>0</v>
      </c>
      <c r="GIR5" s="504">
        <f>'Summary Sheet'!GIR4</f>
        <v>0</v>
      </c>
      <c r="GIS5" s="504">
        <f>'Summary Sheet'!GIS4</f>
        <v>0</v>
      </c>
      <c r="GIT5" s="504">
        <f>'Summary Sheet'!GIT4</f>
        <v>0</v>
      </c>
      <c r="GIU5" s="504">
        <f>'Summary Sheet'!GIU4</f>
        <v>0</v>
      </c>
      <c r="GIV5" s="504">
        <f>'Summary Sheet'!GIV4</f>
        <v>0</v>
      </c>
      <c r="GIW5" s="504">
        <f>'Summary Sheet'!GIW4</f>
        <v>0</v>
      </c>
      <c r="GIX5" s="504">
        <f>'Summary Sheet'!GIX4</f>
        <v>0</v>
      </c>
      <c r="GIY5" s="504">
        <f>'Summary Sheet'!GIY4</f>
        <v>0</v>
      </c>
      <c r="GIZ5" s="504">
        <f>'Summary Sheet'!GIZ4</f>
        <v>0</v>
      </c>
      <c r="GJA5" s="504">
        <f>'Summary Sheet'!GJA4</f>
        <v>0</v>
      </c>
      <c r="GJB5" s="504">
        <f>'Summary Sheet'!GJB4</f>
        <v>0</v>
      </c>
      <c r="GJC5" s="504">
        <f>'Summary Sheet'!GJC4</f>
        <v>0</v>
      </c>
      <c r="GJD5" s="504">
        <f>'Summary Sheet'!GJD4</f>
        <v>0</v>
      </c>
      <c r="GJE5" s="504">
        <f>'Summary Sheet'!GJE4</f>
        <v>0</v>
      </c>
      <c r="GJF5" s="504">
        <f>'Summary Sheet'!GJF4</f>
        <v>0</v>
      </c>
      <c r="GJG5" s="504">
        <f>'Summary Sheet'!GJG4</f>
        <v>0</v>
      </c>
      <c r="GJH5" s="504">
        <f>'Summary Sheet'!GJH4</f>
        <v>0</v>
      </c>
      <c r="GJI5" s="504">
        <f>'Summary Sheet'!GJI4</f>
        <v>0</v>
      </c>
      <c r="GJJ5" s="504">
        <f>'Summary Sheet'!GJJ4</f>
        <v>0</v>
      </c>
      <c r="GJK5" s="504">
        <f>'Summary Sheet'!GJK4</f>
        <v>0</v>
      </c>
      <c r="GJL5" s="504">
        <f>'Summary Sheet'!GJL4</f>
        <v>0</v>
      </c>
      <c r="GJM5" s="504">
        <f>'Summary Sheet'!GJM4</f>
        <v>0</v>
      </c>
      <c r="GJN5" s="504">
        <f>'Summary Sheet'!GJN4</f>
        <v>0</v>
      </c>
      <c r="GJO5" s="504">
        <f>'Summary Sheet'!GJO4</f>
        <v>0</v>
      </c>
      <c r="GJP5" s="504">
        <f>'Summary Sheet'!GJP4</f>
        <v>0</v>
      </c>
      <c r="GJQ5" s="504">
        <f>'Summary Sheet'!GJQ4</f>
        <v>0</v>
      </c>
      <c r="GJR5" s="504">
        <f>'Summary Sheet'!GJR4</f>
        <v>0</v>
      </c>
      <c r="GJS5" s="504">
        <f>'Summary Sheet'!GJS4</f>
        <v>0</v>
      </c>
      <c r="GJT5" s="504">
        <f>'Summary Sheet'!GJT4</f>
        <v>0</v>
      </c>
      <c r="GJU5" s="504">
        <f>'Summary Sheet'!GJU4</f>
        <v>0</v>
      </c>
      <c r="GJV5" s="504">
        <f>'Summary Sheet'!GJV4</f>
        <v>0</v>
      </c>
      <c r="GJW5" s="504">
        <f>'Summary Sheet'!GJW4</f>
        <v>0</v>
      </c>
      <c r="GJX5" s="504">
        <f>'Summary Sheet'!GJX4</f>
        <v>0</v>
      </c>
      <c r="GJY5" s="504">
        <f>'Summary Sheet'!GJY4</f>
        <v>0</v>
      </c>
      <c r="GJZ5" s="504">
        <f>'Summary Sheet'!GJZ4</f>
        <v>0</v>
      </c>
      <c r="GKA5" s="504">
        <f>'Summary Sheet'!GKA4</f>
        <v>0</v>
      </c>
      <c r="GKB5" s="504">
        <f>'Summary Sheet'!GKB4</f>
        <v>0</v>
      </c>
      <c r="GKC5" s="504">
        <f>'Summary Sheet'!GKC4</f>
        <v>0</v>
      </c>
      <c r="GKD5" s="504">
        <f>'Summary Sheet'!GKD4</f>
        <v>0</v>
      </c>
      <c r="GKE5" s="504">
        <f>'Summary Sheet'!GKE4</f>
        <v>0</v>
      </c>
      <c r="GKF5" s="504">
        <f>'Summary Sheet'!GKF4</f>
        <v>0</v>
      </c>
      <c r="GKG5" s="504">
        <f>'Summary Sheet'!GKG4</f>
        <v>0</v>
      </c>
      <c r="GKH5" s="504">
        <f>'Summary Sheet'!GKH4</f>
        <v>0</v>
      </c>
      <c r="GKI5" s="504">
        <f>'Summary Sheet'!GKI4</f>
        <v>0</v>
      </c>
      <c r="GKJ5" s="504">
        <f>'Summary Sheet'!GKJ4</f>
        <v>0</v>
      </c>
      <c r="GKK5" s="504">
        <f>'Summary Sheet'!GKK4</f>
        <v>0</v>
      </c>
      <c r="GKL5" s="504">
        <f>'Summary Sheet'!GKL4</f>
        <v>0</v>
      </c>
      <c r="GKM5" s="504">
        <f>'Summary Sheet'!GKM4</f>
        <v>0</v>
      </c>
      <c r="GKN5" s="504">
        <f>'Summary Sheet'!GKN4</f>
        <v>0</v>
      </c>
      <c r="GKO5" s="504">
        <f>'Summary Sheet'!GKO4</f>
        <v>0</v>
      </c>
      <c r="GKP5" s="504">
        <f>'Summary Sheet'!GKP4</f>
        <v>0</v>
      </c>
      <c r="GKQ5" s="504">
        <f>'Summary Sheet'!GKQ4</f>
        <v>0</v>
      </c>
      <c r="GKR5" s="504">
        <f>'Summary Sheet'!GKR4</f>
        <v>0</v>
      </c>
      <c r="GKS5" s="504">
        <f>'Summary Sheet'!GKS4</f>
        <v>0</v>
      </c>
      <c r="GKT5" s="504">
        <f>'Summary Sheet'!GKT4</f>
        <v>0</v>
      </c>
      <c r="GKU5" s="504">
        <f>'Summary Sheet'!GKU4</f>
        <v>0</v>
      </c>
      <c r="GKV5" s="504">
        <f>'Summary Sheet'!GKV4</f>
        <v>0</v>
      </c>
      <c r="GKW5" s="504">
        <f>'Summary Sheet'!GKW4</f>
        <v>0</v>
      </c>
      <c r="GKX5" s="504">
        <f>'Summary Sheet'!GKX4</f>
        <v>0</v>
      </c>
      <c r="GKY5" s="504">
        <f>'Summary Sheet'!GKY4</f>
        <v>0</v>
      </c>
      <c r="GKZ5" s="504">
        <f>'Summary Sheet'!GKZ4</f>
        <v>0</v>
      </c>
      <c r="GLA5" s="504">
        <f>'Summary Sheet'!GLA4</f>
        <v>0</v>
      </c>
      <c r="GLB5" s="504">
        <f>'Summary Sheet'!GLB4</f>
        <v>0</v>
      </c>
      <c r="GLC5" s="504">
        <f>'Summary Sheet'!GLC4</f>
        <v>0</v>
      </c>
      <c r="GLD5" s="504">
        <f>'Summary Sheet'!GLD4</f>
        <v>0</v>
      </c>
      <c r="GLE5" s="504">
        <f>'Summary Sheet'!GLE4</f>
        <v>0</v>
      </c>
      <c r="GLF5" s="504">
        <f>'Summary Sheet'!GLF4</f>
        <v>0</v>
      </c>
      <c r="GLG5" s="504">
        <f>'Summary Sheet'!GLG4</f>
        <v>0</v>
      </c>
      <c r="GLH5" s="504">
        <f>'Summary Sheet'!GLH4</f>
        <v>0</v>
      </c>
      <c r="GLI5" s="504">
        <f>'Summary Sheet'!GLI4</f>
        <v>0</v>
      </c>
      <c r="GLJ5" s="504">
        <f>'Summary Sheet'!GLJ4</f>
        <v>0</v>
      </c>
      <c r="GLK5" s="504">
        <f>'Summary Sheet'!GLK4</f>
        <v>0</v>
      </c>
      <c r="GLL5" s="504">
        <f>'Summary Sheet'!GLL4</f>
        <v>0</v>
      </c>
      <c r="GLM5" s="504">
        <f>'Summary Sheet'!GLM4</f>
        <v>0</v>
      </c>
      <c r="GLN5" s="504">
        <f>'Summary Sheet'!GLN4</f>
        <v>0</v>
      </c>
      <c r="GLO5" s="504">
        <f>'Summary Sheet'!GLO4</f>
        <v>0</v>
      </c>
      <c r="GLP5" s="504">
        <f>'Summary Sheet'!GLP4</f>
        <v>0</v>
      </c>
      <c r="GLQ5" s="504">
        <f>'Summary Sheet'!GLQ4</f>
        <v>0</v>
      </c>
      <c r="GLR5" s="504">
        <f>'Summary Sheet'!GLR4</f>
        <v>0</v>
      </c>
      <c r="GLS5" s="504">
        <f>'Summary Sheet'!GLS4</f>
        <v>0</v>
      </c>
      <c r="GLT5" s="504">
        <f>'Summary Sheet'!GLT4</f>
        <v>0</v>
      </c>
      <c r="GLU5" s="504">
        <f>'Summary Sheet'!GLU4</f>
        <v>0</v>
      </c>
      <c r="GLV5" s="504">
        <f>'Summary Sheet'!GLV4</f>
        <v>0</v>
      </c>
      <c r="GLW5" s="504">
        <f>'Summary Sheet'!GLW4</f>
        <v>0</v>
      </c>
      <c r="GLX5" s="504">
        <f>'Summary Sheet'!GLX4</f>
        <v>0</v>
      </c>
      <c r="GLY5" s="504">
        <f>'Summary Sheet'!GLY4</f>
        <v>0</v>
      </c>
      <c r="GLZ5" s="504">
        <f>'Summary Sheet'!GLZ4</f>
        <v>0</v>
      </c>
      <c r="GMA5" s="504">
        <f>'Summary Sheet'!GMA4</f>
        <v>0</v>
      </c>
      <c r="GMB5" s="504">
        <f>'Summary Sheet'!GMB4</f>
        <v>0</v>
      </c>
      <c r="GMC5" s="504">
        <f>'Summary Sheet'!GMC4</f>
        <v>0</v>
      </c>
      <c r="GMD5" s="504">
        <f>'Summary Sheet'!GMD4</f>
        <v>0</v>
      </c>
      <c r="GME5" s="504">
        <f>'Summary Sheet'!GME4</f>
        <v>0</v>
      </c>
      <c r="GMF5" s="504">
        <f>'Summary Sheet'!GMF4</f>
        <v>0</v>
      </c>
      <c r="GMG5" s="504">
        <f>'Summary Sheet'!GMG4</f>
        <v>0</v>
      </c>
      <c r="GMH5" s="504">
        <f>'Summary Sheet'!GMH4</f>
        <v>0</v>
      </c>
      <c r="GMI5" s="504">
        <f>'Summary Sheet'!GMI4</f>
        <v>0</v>
      </c>
      <c r="GMJ5" s="504">
        <f>'Summary Sheet'!GMJ4</f>
        <v>0</v>
      </c>
      <c r="GMK5" s="504">
        <f>'Summary Sheet'!GMK4</f>
        <v>0</v>
      </c>
      <c r="GML5" s="504">
        <f>'Summary Sheet'!GML4</f>
        <v>0</v>
      </c>
      <c r="GMM5" s="504">
        <f>'Summary Sheet'!GMM4</f>
        <v>0</v>
      </c>
      <c r="GMN5" s="504">
        <f>'Summary Sheet'!GMN4</f>
        <v>0</v>
      </c>
      <c r="GMO5" s="504">
        <f>'Summary Sheet'!GMO4</f>
        <v>0</v>
      </c>
      <c r="GMP5" s="504">
        <f>'Summary Sheet'!GMP4</f>
        <v>0</v>
      </c>
      <c r="GMQ5" s="504">
        <f>'Summary Sheet'!GMQ4</f>
        <v>0</v>
      </c>
      <c r="GMR5" s="504">
        <f>'Summary Sheet'!GMR4</f>
        <v>0</v>
      </c>
      <c r="GMS5" s="504">
        <f>'Summary Sheet'!GMS4</f>
        <v>0</v>
      </c>
      <c r="GMT5" s="504">
        <f>'Summary Sheet'!GMT4</f>
        <v>0</v>
      </c>
      <c r="GMU5" s="504">
        <f>'Summary Sheet'!GMU4</f>
        <v>0</v>
      </c>
      <c r="GMV5" s="504">
        <f>'Summary Sheet'!GMV4</f>
        <v>0</v>
      </c>
      <c r="GMW5" s="504">
        <f>'Summary Sheet'!GMW4</f>
        <v>0</v>
      </c>
      <c r="GMX5" s="504">
        <f>'Summary Sheet'!GMX4</f>
        <v>0</v>
      </c>
      <c r="GMY5" s="504">
        <f>'Summary Sheet'!GMY4</f>
        <v>0</v>
      </c>
      <c r="GMZ5" s="504">
        <f>'Summary Sheet'!GMZ4</f>
        <v>0</v>
      </c>
      <c r="GNA5" s="504">
        <f>'Summary Sheet'!GNA4</f>
        <v>0</v>
      </c>
      <c r="GNB5" s="504">
        <f>'Summary Sheet'!GNB4</f>
        <v>0</v>
      </c>
      <c r="GNC5" s="504">
        <f>'Summary Sheet'!GNC4</f>
        <v>0</v>
      </c>
      <c r="GND5" s="504">
        <f>'Summary Sheet'!GND4</f>
        <v>0</v>
      </c>
      <c r="GNE5" s="504">
        <f>'Summary Sheet'!GNE4</f>
        <v>0</v>
      </c>
      <c r="GNF5" s="504">
        <f>'Summary Sheet'!GNF4</f>
        <v>0</v>
      </c>
      <c r="GNG5" s="504">
        <f>'Summary Sheet'!GNG4</f>
        <v>0</v>
      </c>
      <c r="GNH5" s="504">
        <f>'Summary Sheet'!GNH4</f>
        <v>0</v>
      </c>
      <c r="GNI5" s="504">
        <f>'Summary Sheet'!GNI4</f>
        <v>0</v>
      </c>
      <c r="GNJ5" s="504">
        <f>'Summary Sheet'!GNJ4</f>
        <v>0</v>
      </c>
      <c r="GNK5" s="504">
        <f>'Summary Sheet'!GNK4</f>
        <v>0</v>
      </c>
      <c r="GNL5" s="504">
        <f>'Summary Sheet'!GNL4</f>
        <v>0</v>
      </c>
      <c r="GNM5" s="504">
        <f>'Summary Sheet'!GNM4</f>
        <v>0</v>
      </c>
      <c r="GNN5" s="504">
        <f>'Summary Sheet'!GNN4</f>
        <v>0</v>
      </c>
      <c r="GNO5" s="504">
        <f>'Summary Sheet'!GNO4</f>
        <v>0</v>
      </c>
      <c r="GNP5" s="504">
        <f>'Summary Sheet'!GNP4</f>
        <v>0</v>
      </c>
      <c r="GNQ5" s="504">
        <f>'Summary Sheet'!GNQ4</f>
        <v>0</v>
      </c>
      <c r="GNR5" s="504">
        <f>'Summary Sheet'!GNR4</f>
        <v>0</v>
      </c>
      <c r="GNS5" s="504">
        <f>'Summary Sheet'!GNS4</f>
        <v>0</v>
      </c>
      <c r="GNT5" s="504">
        <f>'Summary Sheet'!GNT4</f>
        <v>0</v>
      </c>
      <c r="GNU5" s="504">
        <f>'Summary Sheet'!GNU4</f>
        <v>0</v>
      </c>
      <c r="GNV5" s="504">
        <f>'Summary Sheet'!GNV4</f>
        <v>0</v>
      </c>
      <c r="GNW5" s="504">
        <f>'Summary Sheet'!GNW4</f>
        <v>0</v>
      </c>
      <c r="GNX5" s="504">
        <f>'Summary Sheet'!GNX4</f>
        <v>0</v>
      </c>
      <c r="GNY5" s="504">
        <f>'Summary Sheet'!GNY4</f>
        <v>0</v>
      </c>
      <c r="GNZ5" s="504">
        <f>'Summary Sheet'!GNZ4</f>
        <v>0</v>
      </c>
      <c r="GOA5" s="504">
        <f>'Summary Sheet'!GOA4</f>
        <v>0</v>
      </c>
      <c r="GOB5" s="504">
        <f>'Summary Sheet'!GOB4</f>
        <v>0</v>
      </c>
      <c r="GOC5" s="504">
        <f>'Summary Sheet'!GOC4</f>
        <v>0</v>
      </c>
      <c r="GOD5" s="504">
        <f>'Summary Sheet'!GOD4</f>
        <v>0</v>
      </c>
      <c r="GOE5" s="504">
        <f>'Summary Sheet'!GOE4</f>
        <v>0</v>
      </c>
      <c r="GOF5" s="504">
        <f>'Summary Sheet'!GOF4</f>
        <v>0</v>
      </c>
      <c r="GOG5" s="504">
        <f>'Summary Sheet'!GOG4</f>
        <v>0</v>
      </c>
      <c r="GOH5" s="504">
        <f>'Summary Sheet'!GOH4</f>
        <v>0</v>
      </c>
      <c r="GOI5" s="504">
        <f>'Summary Sheet'!GOI4</f>
        <v>0</v>
      </c>
      <c r="GOJ5" s="504">
        <f>'Summary Sheet'!GOJ4</f>
        <v>0</v>
      </c>
      <c r="GOK5" s="504">
        <f>'Summary Sheet'!GOK4</f>
        <v>0</v>
      </c>
      <c r="GOL5" s="504">
        <f>'Summary Sheet'!GOL4</f>
        <v>0</v>
      </c>
      <c r="GOM5" s="504">
        <f>'Summary Sheet'!GOM4</f>
        <v>0</v>
      </c>
      <c r="GON5" s="504">
        <f>'Summary Sheet'!GON4</f>
        <v>0</v>
      </c>
      <c r="GOO5" s="504">
        <f>'Summary Sheet'!GOO4</f>
        <v>0</v>
      </c>
      <c r="GOP5" s="504">
        <f>'Summary Sheet'!GOP4</f>
        <v>0</v>
      </c>
      <c r="GOQ5" s="504">
        <f>'Summary Sheet'!GOQ4</f>
        <v>0</v>
      </c>
      <c r="GOR5" s="504">
        <f>'Summary Sheet'!GOR4</f>
        <v>0</v>
      </c>
      <c r="GOS5" s="504">
        <f>'Summary Sheet'!GOS4</f>
        <v>0</v>
      </c>
      <c r="GOT5" s="504">
        <f>'Summary Sheet'!GOT4</f>
        <v>0</v>
      </c>
      <c r="GOU5" s="504">
        <f>'Summary Sheet'!GOU4</f>
        <v>0</v>
      </c>
      <c r="GOV5" s="504">
        <f>'Summary Sheet'!GOV4</f>
        <v>0</v>
      </c>
      <c r="GOW5" s="504">
        <f>'Summary Sheet'!GOW4</f>
        <v>0</v>
      </c>
      <c r="GOX5" s="504">
        <f>'Summary Sheet'!GOX4</f>
        <v>0</v>
      </c>
      <c r="GOY5" s="504">
        <f>'Summary Sheet'!GOY4</f>
        <v>0</v>
      </c>
      <c r="GOZ5" s="504">
        <f>'Summary Sheet'!GOZ4</f>
        <v>0</v>
      </c>
      <c r="GPA5" s="504">
        <f>'Summary Sheet'!GPA4</f>
        <v>0</v>
      </c>
      <c r="GPB5" s="504">
        <f>'Summary Sheet'!GPB4</f>
        <v>0</v>
      </c>
      <c r="GPC5" s="504">
        <f>'Summary Sheet'!GPC4</f>
        <v>0</v>
      </c>
      <c r="GPD5" s="504">
        <f>'Summary Sheet'!GPD4</f>
        <v>0</v>
      </c>
      <c r="GPE5" s="504">
        <f>'Summary Sheet'!GPE4</f>
        <v>0</v>
      </c>
      <c r="GPF5" s="504">
        <f>'Summary Sheet'!GPF4</f>
        <v>0</v>
      </c>
      <c r="GPG5" s="504">
        <f>'Summary Sheet'!GPG4</f>
        <v>0</v>
      </c>
      <c r="GPH5" s="504">
        <f>'Summary Sheet'!GPH4</f>
        <v>0</v>
      </c>
      <c r="GPI5" s="504">
        <f>'Summary Sheet'!GPI4</f>
        <v>0</v>
      </c>
      <c r="GPJ5" s="504">
        <f>'Summary Sheet'!GPJ4</f>
        <v>0</v>
      </c>
      <c r="GPK5" s="504">
        <f>'Summary Sheet'!GPK4</f>
        <v>0</v>
      </c>
      <c r="GPL5" s="504">
        <f>'Summary Sheet'!GPL4</f>
        <v>0</v>
      </c>
      <c r="GPM5" s="504">
        <f>'Summary Sheet'!GPM4</f>
        <v>0</v>
      </c>
      <c r="GPN5" s="504">
        <f>'Summary Sheet'!GPN4</f>
        <v>0</v>
      </c>
      <c r="GPO5" s="504">
        <f>'Summary Sheet'!GPO4</f>
        <v>0</v>
      </c>
      <c r="GPP5" s="504">
        <f>'Summary Sheet'!GPP4</f>
        <v>0</v>
      </c>
      <c r="GPQ5" s="504">
        <f>'Summary Sheet'!GPQ4</f>
        <v>0</v>
      </c>
      <c r="GPR5" s="504">
        <f>'Summary Sheet'!GPR4</f>
        <v>0</v>
      </c>
      <c r="GPS5" s="504">
        <f>'Summary Sheet'!GPS4</f>
        <v>0</v>
      </c>
      <c r="GPT5" s="504">
        <f>'Summary Sheet'!GPT4</f>
        <v>0</v>
      </c>
      <c r="GPU5" s="504">
        <f>'Summary Sheet'!GPU4</f>
        <v>0</v>
      </c>
      <c r="GPV5" s="504">
        <f>'Summary Sheet'!GPV4</f>
        <v>0</v>
      </c>
      <c r="GPW5" s="504">
        <f>'Summary Sheet'!GPW4</f>
        <v>0</v>
      </c>
      <c r="GPX5" s="504">
        <f>'Summary Sheet'!GPX4</f>
        <v>0</v>
      </c>
      <c r="GPY5" s="504">
        <f>'Summary Sheet'!GPY4</f>
        <v>0</v>
      </c>
      <c r="GPZ5" s="504">
        <f>'Summary Sheet'!GPZ4</f>
        <v>0</v>
      </c>
      <c r="GQA5" s="504">
        <f>'Summary Sheet'!GQA4</f>
        <v>0</v>
      </c>
      <c r="GQB5" s="504">
        <f>'Summary Sheet'!GQB4</f>
        <v>0</v>
      </c>
      <c r="GQC5" s="504">
        <f>'Summary Sheet'!GQC4</f>
        <v>0</v>
      </c>
      <c r="GQD5" s="504">
        <f>'Summary Sheet'!GQD4</f>
        <v>0</v>
      </c>
      <c r="GQE5" s="504">
        <f>'Summary Sheet'!GQE4</f>
        <v>0</v>
      </c>
      <c r="GQF5" s="504">
        <f>'Summary Sheet'!GQF4</f>
        <v>0</v>
      </c>
      <c r="GQG5" s="504">
        <f>'Summary Sheet'!GQG4</f>
        <v>0</v>
      </c>
      <c r="GQH5" s="504">
        <f>'Summary Sheet'!GQH4</f>
        <v>0</v>
      </c>
      <c r="GQI5" s="504">
        <f>'Summary Sheet'!GQI4</f>
        <v>0</v>
      </c>
      <c r="GQJ5" s="504">
        <f>'Summary Sheet'!GQJ4</f>
        <v>0</v>
      </c>
      <c r="GQK5" s="504">
        <f>'Summary Sheet'!GQK4</f>
        <v>0</v>
      </c>
      <c r="GQL5" s="504">
        <f>'Summary Sheet'!GQL4</f>
        <v>0</v>
      </c>
      <c r="GQM5" s="504">
        <f>'Summary Sheet'!GQM4</f>
        <v>0</v>
      </c>
      <c r="GQN5" s="504">
        <f>'Summary Sheet'!GQN4</f>
        <v>0</v>
      </c>
      <c r="GQO5" s="504">
        <f>'Summary Sheet'!GQO4</f>
        <v>0</v>
      </c>
      <c r="GQP5" s="504">
        <f>'Summary Sheet'!GQP4</f>
        <v>0</v>
      </c>
      <c r="GQQ5" s="504">
        <f>'Summary Sheet'!GQQ4</f>
        <v>0</v>
      </c>
      <c r="GQR5" s="504">
        <f>'Summary Sheet'!GQR4</f>
        <v>0</v>
      </c>
      <c r="GQS5" s="504">
        <f>'Summary Sheet'!GQS4</f>
        <v>0</v>
      </c>
      <c r="GQT5" s="504">
        <f>'Summary Sheet'!GQT4</f>
        <v>0</v>
      </c>
      <c r="GQU5" s="504">
        <f>'Summary Sheet'!GQU4</f>
        <v>0</v>
      </c>
      <c r="GQV5" s="504">
        <f>'Summary Sheet'!GQV4</f>
        <v>0</v>
      </c>
      <c r="GQW5" s="504">
        <f>'Summary Sheet'!GQW4</f>
        <v>0</v>
      </c>
      <c r="GQX5" s="504">
        <f>'Summary Sheet'!GQX4</f>
        <v>0</v>
      </c>
      <c r="GQY5" s="504">
        <f>'Summary Sheet'!GQY4</f>
        <v>0</v>
      </c>
      <c r="GQZ5" s="504">
        <f>'Summary Sheet'!GQZ4</f>
        <v>0</v>
      </c>
      <c r="GRA5" s="504">
        <f>'Summary Sheet'!GRA4</f>
        <v>0</v>
      </c>
      <c r="GRB5" s="504">
        <f>'Summary Sheet'!GRB4</f>
        <v>0</v>
      </c>
      <c r="GRC5" s="504">
        <f>'Summary Sheet'!GRC4</f>
        <v>0</v>
      </c>
      <c r="GRD5" s="504">
        <f>'Summary Sheet'!GRD4</f>
        <v>0</v>
      </c>
      <c r="GRE5" s="504">
        <f>'Summary Sheet'!GRE4</f>
        <v>0</v>
      </c>
      <c r="GRF5" s="504">
        <f>'Summary Sheet'!GRF4</f>
        <v>0</v>
      </c>
      <c r="GRG5" s="504">
        <f>'Summary Sheet'!GRG4</f>
        <v>0</v>
      </c>
      <c r="GRH5" s="504">
        <f>'Summary Sheet'!GRH4</f>
        <v>0</v>
      </c>
      <c r="GRI5" s="504">
        <f>'Summary Sheet'!GRI4</f>
        <v>0</v>
      </c>
      <c r="GRJ5" s="504">
        <f>'Summary Sheet'!GRJ4</f>
        <v>0</v>
      </c>
      <c r="GRK5" s="504">
        <f>'Summary Sheet'!GRK4</f>
        <v>0</v>
      </c>
      <c r="GRL5" s="504">
        <f>'Summary Sheet'!GRL4</f>
        <v>0</v>
      </c>
      <c r="GRM5" s="504">
        <f>'Summary Sheet'!GRM4</f>
        <v>0</v>
      </c>
      <c r="GRN5" s="504">
        <f>'Summary Sheet'!GRN4</f>
        <v>0</v>
      </c>
      <c r="GRO5" s="504">
        <f>'Summary Sheet'!GRO4</f>
        <v>0</v>
      </c>
      <c r="GRP5" s="504">
        <f>'Summary Sheet'!GRP4</f>
        <v>0</v>
      </c>
      <c r="GRQ5" s="504">
        <f>'Summary Sheet'!GRQ4</f>
        <v>0</v>
      </c>
      <c r="GRR5" s="504">
        <f>'Summary Sheet'!GRR4</f>
        <v>0</v>
      </c>
      <c r="GRS5" s="504">
        <f>'Summary Sheet'!GRS4</f>
        <v>0</v>
      </c>
      <c r="GRT5" s="504">
        <f>'Summary Sheet'!GRT4</f>
        <v>0</v>
      </c>
      <c r="GRU5" s="504">
        <f>'Summary Sheet'!GRU4</f>
        <v>0</v>
      </c>
      <c r="GRV5" s="504">
        <f>'Summary Sheet'!GRV4</f>
        <v>0</v>
      </c>
      <c r="GRW5" s="504">
        <f>'Summary Sheet'!GRW4</f>
        <v>0</v>
      </c>
      <c r="GRX5" s="504">
        <f>'Summary Sheet'!GRX4</f>
        <v>0</v>
      </c>
      <c r="GRY5" s="504">
        <f>'Summary Sheet'!GRY4</f>
        <v>0</v>
      </c>
      <c r="GRZ5" s="504">
        <f>'Summary Sheet'!GRZ4</f>
        <v>0</v>
      </c>
      <c r="GSA5" s="504">
        <f>'Summary Sheet'!GSA4</f>
        <v>0</v>
      </c>
      <c r="GSB5" s="504">
        <f>'Summary Sheet'!GSB4</f>
        <v>0</v>
      </c>
      <c r="GSC5" s="504">
        <f>'Summary Sheet'!GSC4</f>
        <v>0</v>
      </c>
      <c r="GSD5" s="504">
        <f>'Summary Sheet'!GSD4</f>
        <v>0</v>
      </c>
      <c r="GSE5" s="504">
        <f>'Summary Sheet'!GSE4</f>
        <v>0</v>
      </c>
      <c r="GSF5" s="504">
        <f>'Summary Sheet'!GSF4</f>
        <v>0</v>
      </c>
      <c r="GSG5" s="504">
        <f>'Summary Sheet'!GSG4</f>
        <v>0</v>
      </c>
      <c r="GSH5" s="504">
        <f>'Summary Sheet'!GSH4</f>
        <v>0</v>
      </c>
      <c r="GSI5" s="504">
        <f>'Summary Sheet'!GSI4</f>
        <v>0</v>
      </c>
      <c r="GSJ5" s="504">
        <f>'Summary Sheet'!GSJ4</f>
        <v>0</v>
      </c>
      <c r="GSK5" s="504">
        <f>'Summary Sheet'!GSK4</f>
        <v>0</v>
      </c>
      <c r="GSL5" s="504">
        <f>'Summary Sheet'!GSL4</f>
        <v>0</v>
      </c>
      <c r="GSM5" s="504">
        <f>'Summary Sheet'!GSM4</f>
        <v>0</v>
      </c>
      <c r="GSN5" s="504">
        <f>'Summary Sheet'!GSN4</f>
        <v>0</v>
      </c>
      <c r="GSO5" s="504">
        <f>'Summary Sheet'!GSO4</f>
        <v>0</v>
      </c>
      <c r="GSP5" s="504">
        <f>'Summary Sheet'!GSP4</f>
        <v>0</v>
      </c>
      <c r="GSQ5" s="504">
        <f>'Summary Sheet'!GSQ4</f>
        <v>0</v>
      </c>
      <c r="GSR5" s="504">
        <f>'Summary Sheet'!GSR4</f>
        <v>0</v>
      </c>
      <c r="GSS5" s="504">
        <f>'Summary Sheet'!GSS4</f>
        <v>0</v>
      </c>
      <c r="GST5" s="504">
        <f>'Summary Sheet'!GST4</f>
        <v>0</v>
      </c>
      <c r="GSU5" s="504">
        <f>'Summary Sheet'!GSU4</f>
        <v>0</v>
      </c>
      <c r="GSV5" s="504">
        <f>'Summary Sheet'!GSV4</f>
        <v>0</v>
      </c>
      <c r="GSW5" s="504">
        <f>'Summary Sheet'!GSW4</f>
        <v>0</v>
      </c>
      <c r="GSX5" s="504">
        <f>'Summary Sheet'!GSX4</f>
        <v>0</v>
      </c>
      <c r="GSY5" s="504">
        <f>'Summary Sheet'!GSY4</f>
        <v>0</v>
      </c>
      <c r="GSZ5" s="504">
        <f>'Summary Sheet'!GSZ4</f>
        <v>0</v>
      </c>
      <c r="GTA5" s="504">
        <f>'Summary Sheet'!GTA4</f>
        <v>0</v>
      </c>
      <c r="GTB5" s="504">
        <f>'Summary Sheet'!GTB4</f>
        <v>0</v>
      </c>
      <c r="GTC5" s="504">
        <f>'Summary Sheet'!GTC4</f>
        <v>0</v>
      </c>
      <c r="GTD5" s="504">
        <f>'Summary Sheet'!GTD4</f>
        <v>0</v>
      </c>
      <c r="GTE5" s="504">
        <f>'Summary Sheet'!GTE4</f>
        <v>0</v>
      </c>
      <c r="GTF5" s="504">
        <f>'Summary Sheet'!GTF4</f>
        <v>0</v>
      </c>
      <c r="GTG5" s="504">
        <f>'Summary Sheet'!GTG4</f>
        <v>0</v>
      </c>
      <c r="GTH5" s="504">
        <f>'Summary Sheet'!GTH4</f>
        <v>0</v>
      </c>
      <c r="GTI5" s="504">
        <f>'Summary Sheet'!GTI4</f>
        <v>0</v>
      </c>
      <c r="GTJ5" s="504">
        <f>'Summary Sheet'!GTJ4</f>
        <v>0</v>
      </c>
      <c r="GTK5" s="504">
        <f>'Summary Sheet'!GTK4</f>
        <v>0</v>
      </c>
      <c r="GTL5" s="504">
        <f>'Summary Sheet'!GTL4</f>
        <v>0</v>
      </c>
      <c r="GTM5" s="504">
        <f>'Summary Sheet'!GTM4</f>
        <v>0</v>
      </c>
      <c r="GTN5" s="504">
        <f>'Summary Sheet'!GTN4</f>
        <v>0</v>
      </c>
      <c r="GTO5" s="504">
        <f>'Summary Sheet'!GTO4</f>
        <v>0</v>
      </c>
      <c r="GTP5" s="504">
        <f>'Summary Sheet'!GTP4</f>
        <v>0</v>
      </c>
      <c r="GTQ5" s="504">
        <f>'Summary Sheet'!GTQ4</f>
        <v>0</v>
      </c>
      <c r="GTR5" s="504">
        <f>'Summary Sheet'!GTR4</f>
        <v>0</v>
      </c>
      <c r="GTS5" s="504">
        <f>'Summary Sheet'!GTS4</f>
        <v>0</v>
      </c>
      <c r="GTT5" s="504">
        <f>'Summary Sheet'!GTT4</f>
        <v>0</v>
      </c>
      <c r="GTU5" s="504">
        <f>'Summary Sheet'!GTU4</f>
        <v>0</v>
      </c>
      <c r="GTV5" s="504">
        <f>'Summary Sheet'!GTV4</f>
        <v>0</v>
      </c>
      <c r="GTW5" s="504">
        <f>'Summary Sheet'!GTW4</f>
        <v>0</v>
      </c>
      <c r="GTX5" s="504">
        <f>'Summary Sheet'!GTX4</f>
        <v>0</v>
      </c>
      <c r="GTY5" s="504">
        <f>'Summary Sheet'!GTY4</f>
        <v>0</v>
      </c>
      <c r="GTZ5" s="504">
        <f>'Summary Sheet'!GTZ4</f>
        <v>0</v>
      </c>
      <c r="GUA5" s="504">
        <f>'Summary Sheet'!GUA4</f>
        <v>0</v>
      </c>
      <c r="GUB5" s="504">
        <f>'Summary Sheet'!GUB4</f>
        <v>0</v>
      </c>
      <c r="GUC5" s="504">
        <f>'Summary Sheet'!GUC4</f>
        <v>0</v>
      </c>
      <c r="GUD5" s="504">
        <f>'Summary Sheet'!GUD4</f>
        <v>0</v>
      </c>
      <c r="GUE5" s="504">
        <f>'Summary Sheet'!GUE4</f>
        <v>0</v>
      </c>
      <c r="GUF5" s="504">
        <f>'Summary Sheet'!GUF4</f>
        <v>0</v>
      </c>
      <c r="GUG5" s="504">
        <f>'Summary Sheet'!GUG4</f>
        <v>0</v>
      </c>
      <c r="GUH5" s="504">
        <f>'Summary Sheet'!GUH4</f>
        <v>0</v>
      </c>
      <c r="GUI5" s="504">
        <f>'Summary Sheet'!GUI4</f>
        <v>0</v>
      </c>
      <c r="GUJ5" s="504">
        <f>'Summary Sheet'!GUJ4</f>
        <v>0</v>
      </c>
      <c r="GUK5" s="504">
        <f>'Summary Sheet'!GUK4</f>
        <v>0</v>
      </c>
      <c r="GUL5" s="504">
        <f>'Summary Sheet'!GUL4</f>
        <v>0</v>
      </c>
      <c r="GUM5" s="504">
        <f>'Summary Sheet'!GUM4</f>
        <v>0</v>
      </c>
      <c r="GUN5" s="504">
        <f>'Summary Sheet'!GUN4</f>
        <v>0</v>
      </c>
      <c r="GUO5" s="504">
        <f>'Summary Sheet'!GUO4</f>
        <v>0</v>
      </c>
      <c r="GUP5" s="504">
        <f>'Summary Sheet'!GUP4</f>
        <v>0</v>
      </c>
      <c r="GUQ5" s="504">
        <f>'Summary Sheet'!GUQ4</f>
        <v>0</v>
      </c>
      <c r="GUR5" s="504">
        <f>'Summary Sheet'!GUR4</f>
        <v>0</v>
      </c>
      <c r="GUS5" s="504">
        <f>'Summary Sheet'!GUS4</f>
        <v>0</v>
      </c>
      <c r="GUT5" s="504">
        <f>'Summary Sheet'!GUT4</f>
        <v>0</v>
      </c>
      <c r="GUU5" s="504">
        <f>'Summary Sheet'!GUU4</f>
        <v>0</v>
      </c>
      <c r="GUV5" s="504">
        <f>'Summary Sheet'!GUV4</f>
        <v>0</v>
      </c>
      <c r="GUW5" s="504">
        <f>'Summary Sheet'!GUW4</f>
        <v>0</v>
      </c>
      <c r="GUX5" s="504">
        <f>'Summary Sheet'!GUX4</f>
        <v>0</v>
      </c>
      <c r="GUY5" s="504">
        <f>'Summary Sheet'!GUY4</f>
        <v>0</v>
      </c>
      <c r="GUZ5" s="504">
        <f>'Summary Sheet'!GUZ4</f>
        <v>0</v>
      </c>
      <c r="GVA5" s="504">
        <f>'Summary Sheet'!GVA4</f>
        <v>0</v>
      </c>
      <c r="GVB5" s="504">
        <f>'Summary Sheet'!GVB4</f>
        <v>0</v>
      </c>
      <c r="GVC5" s="504">
        <f>'Summary Sheet'!GVC4</f>
        <v>0</v>
      </c>
      <c r="GVD5" s="504">
        <f>'Summary Sheet'!GVD4</f>
        <v>0</v>
      </c>
      <c r="GVE5" s="504">
        <f>'Summary Sheet'!GVE4</f>
        <v>0</v>
      </c>
      <c r="GVF5" s="504">
        <f>'Summary Sheet'!GVF4</f>
        <v>0</v>
      </c>
      <c r="GVG5" s="504">
        <f>'Summary Sheet'!GVG4</f>
        <v>0</v>
      </c>
      <c r="GVH5" s="504">
        <f>'Summary Sheet'!GVH4</f>
        <v>0</v>
      </c>
      <c r="GVI5" s="504">
        <f>'Summary Sheet'!GVI4</f>
        <v>0</v>
      </c>
      <c r="GVJ5" s="504">
        <f>'Summary Sheet'!GVJ4</f>
        <v>0</v>
      </c>
      <c r="GVK5" s="504">
        <f>'Summary Sheet'!GVK4</f>
        <v>0</v>
      </c>
      <c r="GVL5" s="504">
        <f>'Summary Sheet'!GVL4</f>
        <v>0</v>
      </c>
      <c r="GVM5" s="504">
        <f>'Summary Sheet'!GVM4</f>
        <v>0</v>
      </c>
      <c r="GVN5" s="504">
        <f>'Summary Sheet'!GVN4</f>
        <v>0</v>
      </c>
      <c r="GVO5" s="504">
        <f>'Summary Sheet'!GVO4</f>
        <v>0</v>
      </c>
      <c r="GVP5" s="504">
        <f>'Summary Sheet'!GVP4</f>
        <v>0</v>
      </c>
      <c r="GVQ5" s="504">
        <f>'Summary Sheet'!GVQ4</f>
        <v>0</v>
      </c>
      <c r="GVR5" s="504">
        <f>'Summary Sheet'!GVR4</f>
        <v>0</v>
      </c>
      <c r="GVS5" s="504">
        <f>'Summary Sheet'!GVS4</f>
        <v>0</v>
      </c>
      <c r="GVT5" s="504">
        <f>'Summary Sheet'!GVT4</f>
        <v>0</v>
      </c>
      <c r="GVU5" s="504">
        <f>'Summary Sheet'!GVU4</f>
        <v>0</v>
      </c>
      <c r="GVV5" s="504">
        <f>'Summary Sheet'!GVV4</f>
        <v>0</v>
      </c>
      <c r="GVW5" s="504">
        <f>'Summary Sheet'!GVW4</f>
        <v>0</v>
      </c>
      <c r="GVX5" s="504">
        <f>'Summary Sheet'!GVX4</f>
        <v>0</v>
      </c>
      <c r="GVY5" s="504">
        <f>'Summary Sheet'!GVY4</f>
        <v>0</v>
      </c>
      <c r="GVZ5" s="504">
        <f>'Summary Sheet'!GVZ4</f>
        <v>0</v>
      </c>
      <c r="GWA5" s="504">
        <f>'Summary Sheet'!GWA4</f>
        <v>0</v>
      </c>
      <c r="GWB5" s="504">
        <f>'Summary Sheet'!GWB4</f>
        <v>0</v>
      </c>
      <c r="GWC5" s="504">
        <f>'Summary Sheet'!GWC4</f>
        <v>0</v>
      </c>
      <c r="GWD5" s="504">
        <f>'Summary Sheet'!GWD4</f>
        <v>0</v>
      </c>
      <c r="GWE5" s="504">
        <f>'Summary Sheet'!GWE4</f>
        <v>0</v>
      </c>
      <c r="GWF5" s="504">
        <f>'Summary Sheet'!GWF4</f>
        <v>0</v>
      </c>
      <c r="GWG5" s="504">
        <f>'Summary Sheet'!GWG4</f>
        <v>0</v>
      </c>
      <c r="GWH5" s="504">
        <f>'Summary Sheet'!GWH4</f>
        <v>0</v>
      </c>
      <c r="GWI5" s="504">
        <f>'Summary Sheet'!GWI4</f>
        <v>0</v>
      </c>
      <c r="GWJ5" s="504">
        <f>'Summary Sheet'!GWJ4</f>
        <v>0</v>
      </c>
      <c r="GWK5" s="504">
        <f>'Summary Sheet'!GWK4</f>
        <v>0</v>
      </c>
      <c r="GWL5" s="504">
        <f>'Summary Sheet'!GWL4</f>
        <v>0</v>
      </c>
      <c r="GWM5" s="504">
        <f>'Summary Sheet'!GWM4</f>
        <v>0</v>
      </c>
      <c r="GWN5" s="504">
        <f>'Summary Sheet'!GWN4</f>
        <v>0</v>
      </c>
      <c r="GWO5" s="504">
        <f>'Summary Sheet'!GWO4</f>
        <v>0</v>
      </c>
      <c r="GWP5" s="504">
        <f>'Summary Sheet'!GWP4</f>
        <v>0</v>
      </c>
      <c r="GWQ5" s="504">
        <f>'Summary Sheet'!GWQ4</f>
        <v>0</v>
      </c>
      <c r="GWR5" s="504">
        <f>'Summary Sheet'!GWR4</f>
        <v>0</v>
      </c>
      <c r="GWS5" s="504">
        <f>'Summary Sheet'!GWS4</f>
        <v>0</v>
      </c>
      <c r="GWT5" s="504">
        <f>'Summary Sheet'!GWT4</f>
        <v>0</v>
      </c>
      <c r="GWU5" s="504">
        <f>'Summary Sheet'!GWU4</f>
        <v>0</v>
      </c>
      <c r="GWV5" s="504">
        <f>'Summary Sheet'!GWV4</f>
        <v>0</v>
      </c>
      <c r="GWW5" s="504">
        <f>'Summary Sheet'!GWW4</f>
        <v>0</v>
      </c>
      <c r="GWX5" s="504">
        <f>'Summary Sheet'!GWX4</f>
        <v>0</v>
      </c>
      <c r="GWY5" s="504">
        <f>'Summary Sheet'!GWY4</f>
        <v>0</v>
      </c>
      <c r="GWZ5" s="504">
        <f>'Summary Sheet'!GWZ4</f>
        <v>0</v>
      </c>
      <c r="GXA5" s="504">
        <f>'Summary Sheet'!GXA4</f>
        <v>0</v>
      </c>
      <c r="GXB5" s="504">
        <f>'Summary Sheet'!GXB4</f>
        <v>0</v>
      </c>
      <c r="GXC5" s="504">
        <f>'Summary Sheet'!GXC4</f>
        <v>0</v>
      </c>
      <c r="GXD5" s="504">
        <f>'Summary Sheet'!GXD4</f>
        <v>0</v>
      </c>
      <c r="GXE5" s="504">
        <f>'Summary Sheet'!GXE4</f>
        <v>0</v>
      </c>
      <c r="GXF5" s="504">
        <f>'Summary Sheet'!GXF4</f>
        <v>0</v>
      </c>
      <c r="GXG5" s="504">
        <f>'Summary Sheet'!GXG4</f>
        <v>0</v>
      </c>
      <c r="GXH5" s="504">
        <f>'Summary Sheet'!GXH4</f>
        <v>0</v>
      </c>
      <c r="GXI5" s="504">
        <f>'Summary Sheet'!GXI4</f>
        <v>0</v>
      </c>
      <c r="GXJ5" s="504">
        <f>'Summary Sheet'!GXJ4</f>
        <v>0</v>
      </c>
      <c r="GXK5" s="504">
        <f>'Summary Sheet'!GXK4</f>
        <v>0</v>
      </c>
      <c r="GXL5" s="504">
        <f>'Summary Sheet'!GXL4</f>
        <v>0</v>
      </c>
      <c r="GXM5" s="504">
        <f>'Summary Sheet'!GXM4</f>
        <v>0</v>
      </c>
      <c r="GXN5" s="504">
        <f>'Summary Sheet'!GXN4</f>
        <v>0</v>
      </c>
      <c r="GXO5" s="504">
        <f>'Summary Sheet'!GXO4</f>
        <v>0</v>
      </c>
      <c r="GXP5" s="504">
        <f>'Summary Sheet'!GXP4</f>
        <v>0</v>
      </c>
      <c r="GXQ5" s="504">
        <f>'Summary Sheet'!GXQ4</f>
        <v>0</v>
      </c>
      <c r="GXR5" s="504">
        <f>'Summary Sheet'!GXR4</f>
        <v>0</v>
      </c>
      <c r="GXS5" s="504">
        <f>'Summary Sheet'!GXS4</f>
        <v>0</v>
      </c>
      <c r="GXT5" s="504">
        <f>'Summary Sheet'!GXT4</f>
        <v>0</v>
      </c>
      <c r="GXU5" s="504">
        <f>'Summary Sheet'!GXU4</f>
        <v>0</v>
      </c>
      <c r="GXV5" s="504">
        <f>'Summary Sheet'!GXV4</f>
        <v>0</v>
      </c>
      <c r="GXW5" s="504">
        <f>'Summary Sheet'!GXW4</f>
        <v>0</v>
      </c>
      <c r="GXX5" s="504">
        <f>'Summary Sheet'!GXX4</f>
        <v>0</v>
      </c>
      <c r="GXY5" s="504">
        <f>'Summary Sheet'!GXY4</f>
        <v>0</v>
      </c>
      <c r="GXZ5" s="504">
        <f>'Summary Sheet'!GXZ4</f>
        <v>0</v>
      </c>
      <c r="GYA5" s="504">
        <f>'Summary Sheet'!GYA4</f>
        <v>0</v>
      </c>
      <c r="GYB5" s="504">
        <f>'Summary Sheet'!GYB4</f>
        <v>0</v>
      </c>
      <c r="GYC5" s="504">
        <f>'Summary Sheet'!GYC4</f>
        <v>0</v>
      </c>
      <c r="GYD5" s="504">
        <f>'Summary Sheet'!GYD4</f>
        <v>0</v>
      </c>
      <c r="GYE5" s="504">
        <f>'Summary Sheet'!GYE4</f>
        <v>0</v>
      </c>
      <c r="GYF5" s="504">
        <f>'Summary Sheet'!GYF4</f>
        <v>0</v>
      </c>
      <c r="GYG5" s="504">
        <f>'Summary Sheet'!GYG4</f>
        <v>0</v>
      </c>
      <c r="GYH5" s="504">
        <f>'Summary Sheet'!GYH4</f>
        <v>0</v>
      </c>
      <c r="GYI5" s="504">
        <f>'Summary Sheet'!GYI4</f>
        <v>0</v>
      </c>
      <c r="GYJ5" s="504">
        <f>'Summary Sheet'!GYJ4</f>
        <v>0</v>
      </c>
      <c r="GYK5" s="504">
        <f>'Summary Sheet'!GYK4</f>
        <v>0</v>
      </c>
      <c r="GYL5" s="504">
        <f>'Summary Sheet'!GYL4</f>
        <v>0</v>
      </c>
      <c r="GYM5" s="504">
        <f>'Summary Sheet'!GYM4</f>
        <v>0</v>
      </c>
      <c r="GYN5" s="504">
        <f>'Summary Sheet'!GYN4</f>
        <v>0</v>
      </c>
      <c r="GYO5" s="504">
        <f>'Summary Sheet'!GYO4</f>
        <v>0</v>
      </c>
      <c r="GYP5" s="504">
        <f>'Summary Sheet'!GYP4</f>
        <v>0</v>
      </c>
      <c r="GYQ5" s="504">
        <f>'Summary Sheet'!GYQ4</f>
        <v>0</v>
      </c>
      <c r="GYR5" s="504">
        <f>'Summary Sheet'!GYR4</f>
        <v>0</v>
      </c>
      <c r="GYS5" s="504">
        <f>'Summary Sheet'!GYS4</f>
        <v>0</v>
      </c>
      <c r="GYT5" s="504">
        <f>'Summary Sheet'!GYT4</f>
        <v>0</v>
      </c>
      <c r="GYU5" s="504">
        <f>'Summary Sheet'!GYU4</f>
        <v>0</v>
      </c>
      <c r="GYV5" s="504">
        <f>'Summary Sheet'!GYV4</f>
        <v>0</v>
      </c>
      <c r="GYW5" s="504">
        <f>'Summary Sheet'!GYW4</f>
        <v>0</v>
      </c>
      <c r="GYX5" s="504">
        <f>'Summary Sheet'!GYX4</f>
        <v>0</v>
      </c>
      <c r="GYY5" s="504">
        <f>'Summary Sheet'!GYY4</f>
        <v>0</v>
      </c>
      <c r="GYZ5" s="504">
        <f>'Summary Sheet'!GYZ4</f>
        <v>0</v>
      </c>
      <c r="GZA5" s="504">
        <f>'Summary Sheet'!GZA4</f>
        <v>0</v>
      </c>
      <c r="GZB5" s="504">
        <f>'Summary Sheet'!GZB4</f>
        <v>0</v>
      </c>
      <c r="GZC5" s="504">
        <f>'Summary Sheet'!GZC4</f>
        <v>0</v>
      </c>
      <c r="GZD5" s="504">
        <f>'Summary Sheet'!GZD4</f>
        <v>0</v>
      </c>
      <c r="GZE5" s="504">
        <f>'Summary Sheet'!GZE4</f>
        <v>0</v>
      </c>
      <c r="GZF5" s="504">
        <f>'Summary Sheet'!GZF4</f>
        <v>0</v>
      </c>
      <c r="GZG5" s="504">
        <f>'Summary Sheet'!GZG4</f>
        <v>0</v>
      </c>
      <c r="GZH5" s="504">
        <f>'Summary Sheet'!GZH4</f>
        <v>0</v>
      </c>
      <c r="GZI5" s="504">
        <f>'Summary Sheet'!GZI4</f>
        <v>0</v>
      </c>
      <c r="GZJ5" s="504">
        <f>'Summary Sheet'!GZJ4</f>
        <v>0</v>
      </c>
      <c r="GZK5" s="504">
        <f>'Summary Sheet'!GZK4</f>
        <v>0</v>
      </c>
      <c r="GZL5" s="504">
        <f>'Summary Sheet'!GZL4</f>
        <v>0</v>
      </c>
      <c r="GZM5" s="504">
        <f>'Summary Sheet'!GZM4</f>
        <v>0</v>
      </c>
      <c r="GZN5" s="504">
        <f>'Summary Sheet'!GZN4</f>
        <v>0</v>
      </c>
      <c r="GZO5" s="504">
        <f>'Summary Sheet'!GZO4</f>
        <v>0</v>
      </c>
      <c r="GZP5" s="504">
        <f>'Summary Sheet'!GZP4</f>
        <v>0</v>
      </c>
      <c r="GZQ5" s="504">
        <f>'Summary Sheet'!GZQ4</f>
        <v>0</v>
      </c>
      <c r="GZR5" s="504">
        <f>'Summary Sheet'!GZR4</f>
        <v>0</v>
      </c>
      <c r="GZS5" s="504">
        <f>'Summary Sheet'!GZS4</f>
        <v>0</v>
      </c>
      <c r="GZT5" s="504">
        <f>'Summary Sheet'!GZT4</f>
        <v>0</v>
      </c>
      <c r="GZU5" s="504">
        <f>'Summary Sheet'!GZU4</f>
        <v>0</v>
      </c>
      <c r="GZV5" s="504">
        <f>'Summary Sheet'!GZV4</f>
        <v>0</v>
      </c>
      <c r="GZW5" s="504">
        <f>'Summary Sheet'!GZW4</f>
        <v>0</v>
      </c>
      <c r="GZX5" s="504">
        <f>'Summary Sheet'!GZX4</f>
        <v>0</v>
      </c>
      <c r="GZY5" s="504">
        <f>'Summary Sheet'!GZY4</f>
        <v>0</v>
      </c>
      <c r="GZZ5" s="504">
        <f>'Summary Sheet'!GZZ4</f>
        <v>0</v>
      </c>
      <c r="HAA5" s="504">
        <f>'Summary Sheet'!HAA4</f>
        <v>0</v>
      </c>
      <c r="HAB5" s="504">
        <f>'Summary Sheet'!HAB4</f>
        <v>0</v>
      </c>
      <c r="HAC5" s="504">
        <f>'Summary Sheet'!HAC4</f>
        <v>0</v>
      </c>
      <c r="HAD5" s="504">
        <f>'Summary Sheet'!HAD4</f>
        <v>0</v>
      </c>
      <c r="HAE5" s="504">
        <f>'Summary Sheet'!HAE4</f>
        <v>0</v>
      </c>
      <c r="HAF5" s="504">
        <f>'Summary Sheet'!HAF4</f>
        <v>0</v>
      </c>
      <c r="HAG5" s="504">
        <f>'Summary Sheet'!HAG4</f>
        <v>0</v>
      </c>
      <c r="HAH5" s="504">
        <f>'Summary Sheet'!HAH4</f>
        <v>0</v>
      </c>
      <c r="HAI5" s="504">
        <f>'Summary Sheet'!HAI4</f>
        <v>0</v>
      </c>
      <c r="HAJ5" s="504">
        <f>'Summary Sheet'!HAJ4</f>
        <v>0</v>
      </c>
      <c r="HAK5" s="504">
        <f>'Summary Sheet'!HAK4</f>
        <v>0</v>
      </c>
      <c r="HAL5" s="504">
        <f>'Summary Sheet'!HAL4</f>
        <v>0</v>
      </c>
      <c r="HAM5" s="504">
        <f>'Summary Sheet'!HAM4</f>
        <v>0</v>
      </c>
      <c r="HAN5" s="504">
        <f>'Summary Sheet'!HAN4</f>
        <v>0</v>
      </c>
      <c r="HAO5" s="504">
        <f>'Summary Sheet'!HAO4</f>
        <v>0</v>
      </c>
      <c r="HAP5" s="504">
        <f>'Summary Sheet'!HAP4</f>
        <v>0</v>
      </c>
      <c r="HAQ5" s="504">
        <f>'Summary Sheet'!HAQ4</f>
        <v>0</v>
      </c>
      <c r="HAR5" s="504">
        <f>'Summary Sheet'!HAR4</f>
        <v>0</v>
      </c>
      <c r="HAS5" s="504">
        <f>'Summary Sheet'!HAS4</f>
        <v>0</v>
      </c>
      <c r="HAT5" s="504">
        <f>'Summary Sheet'!HAT4</f>
        <v>0</v>
      </c>
      <c r="HAU5" s="504">
        <f>'Summary Sheet'!HAU4</f>
        <v>0</v>
      </c>
      <c r="HAV5" s="504">
        <f>'Summary Sheet'!HAV4</f>
        <v>0</v>
      </c>
      <c r="HAW5" s="504">
        <f>'Summary Sheet'!HAW4</f>
        <v>0</v>
      </c>
      <c r="HAX5" s="504">
        <f>'Summary Sheet'!HAX4</f>
        <v>0</v>
      </c>
      <c r="HAY5" s="504">
        <f>'Summary Sheet'!HAY4</f>
        <v>0</v>
      </c>
      <c r="HAZ5" s="504">
        <f>'Summary Sheet'!HAZ4</f>
        <v>0</v>
      </c>
      <c r="HBA5" s="504">
        <f>'Summary Sheet'!HBA4</f>
        <v>0</v>
      </c>
      <c r="HBB5" s="504">
        <f>'Summary Sheet'!HBB4</f>
        <v>0</v>
      </c>
      <c r="HBC5" s="504">
        <f>'Summary Sheet'!HBC4</f>
        <v>0</v>
      </c>
      <c r="HBD5" s="504">
        <f>'Summary Sheet'!HBD4</f>
        <v>0</v>
      </c>
      <c r="HBE5" s="504">
        <f>'Summary Sheet'!HBE4</f>
        <v>0</v>
      </c>
      <c r="HBF5" s="504">
        <f>'Summary Sheet'!HBF4</f>
        <v>0</v>
      </c>
      <c r="HBG5" s="504">
        <f>'Summary Sheet'!HBG4</f>
        <v>0</v>
      </c>
      <c r="HBH5" s="504">
        <f>'Summary Sheet'!HBH4</f>
        <v>0</v>
      </c>
      <c r="HBI5" s="504">
        <f>'Summary Sheet'!HBI4</f>
        <v>0</v>
      </c>
      <c r="HBJ5" s="504">
        <f>'Summary Sheet'!HBJ4</f>
        <v>0</v>
      </c>
      <c r="HBK5" s="504">
        <f>'Summary Sheet'!HBK4</f>
        <v>0</v>
      </c>
      <c r="HBL5" s="504">
        <f>'Summary Sheet'!HBL4</f>
        <v>0</v>
      </c>
      <c r="HBM5" s="504">
        <f>'Summary Sheet'!HBM4</f>
        <v>0</v>
      </c>
      <c r="HBN5" s="504">
        <f>'Summary Sheet'!HBN4</f>
        <v>0</v>
      </c>
      <c r="HBO5" s="504">
        <f>'Summary Sheet'!HBO4</f>
        <v>0</v>
      </c>
      <c r="HBP5" s="504">
        <f>'Summary Sheet'!HBP4</f>
        <v>0</v>
      </c>
      <c r="HBQ5" s="504">
        <f>'Summary Sheet'!HBQ4</f>
        <v>0</v>
      </c>
      <c r="HBR5" s="504">
        <f>'Summary Sheet'!HBR4</f>
        <v>0</v>
      </c>
      <c r="HBS5" s="504">
        <f>'Summary Sheet'!HBS4</f>
        <v>0</v>
      </c>
      <c r="HBT5" s="504">
        <f>'Summary Sheet'!HBT4</f>
        <v>0</v>
      </c>
      <c r="HBU5" s="504">
        <f>'Summary Sheet'!HBU4</f>
        <v>0</v>
      </c>
      <c r="HBV5" s="504">
        <f>'Summary Sheet'!HBV4</f>
        <v>0</v>
      </c>
      <c r="HBW5" s="504">
        <f>'Summary Sheet'!HBW4</f>
        <v>0</v>
      </c>
      <c r="HBX5" s="504">
        <f>'Summary Sheet'!HBX4</f>
        <v>0</v>
      </c>
      <c r="HBY5" s="504">
        <f>'Summary Sheet'!HBY4</f>
        <v>0</v>
      </c>
      <c r="HBZ5" s="504">
        <f>'Summary Sheet'!HBZ4</f>
        <v>0</v>
      </c>
      <c r="HCA5" s="504">
        <f>'Summary Sheet'!HCA4</f>
        <v>0</v>
      </c>
      <c r="HCB5" s="504">
        <f>'Summary Sheet'!HCB4</f>
        <v>0</v>
      </c>
      <c r="HCC5" s="504">
        <f>'Summary Sheet'!HCC4</f>
        <v>0</v>
      </c>
      <c r="HCD5" s="504">
        <f>'Summary Sheet'!HCD4</f>
        <v>0</v>
      </c>
      <c r="HCE5" s="504">
        <f>'Summary Sheet'!HCE4</f>
        <v>0</v>
      </c>
      <c r="HCF5" s="504">
        <f>'Summary Sheet'!HCF4</f>
        <v>0</v>
      </c>
      <c r="HCG5" s="504">
        <f>'Summary Sheet'!HCG4</f>
        <v>0</v>
      </c>
      <c r="HCH5" s="504">
        <f>'Summary Sheet'!HCH4</f>
        <v>0</v>
      </c>
      <c r="HCI5" s="504">
        <f>'Summary Sheet'!HCI4</f>
        <v>0</v>
      </c>
      <c r="HCJ5" s="504">
        <f>'Summary Sheet'!HCJ4</f>
        <v>0</v>
      </c>
      <c r="HCK5" s="504">
        <f>'Summary Sheet'!HCK4</f>
        <v>0</v>
      </c>
      <c r="HCL5" s="504">
        <f>'Summary Sheet'!HCL4</f>
        <v>0</v>
      </c>
      <c r="HCM5" s="504">
        <f>'Summary Sheet'!HCM4</f>
        <v>0</v>
      </c>
      <c r="HCN5" s="504">
        <f>'Summary Sheet'!HCN4</f>
        <v>0</v>
      </c>
      <c r="HCO5" s="504">
        <f>'Summary Sheet'!HCO4</f>
        <v>0</v>
      </c>
      <c r="HCP5" s="504">
        <f>'Summary Sheet'!HCP4</f>
        <v>0</v>
      </c>
      <c r="HCQ5" s="504">
        <f>'Summary Sheet'!HCQ4</f>
        <v>0</v>
      </c>
      <c r="HCR5" s="504">
        <f>'Summary Sheet'!HCR4</f>
        <v>0</v>
      </c>
      <c r="HCS5" s="504">
        <f>'Summary Sheet'!HCS4</f>
        <v>0</v>
      </c>
      <c r="HCT5" s="504">
        <f>'Summary Sheet'!HCT4</f>
        <v>0</v>
      </c>
      <c r="HCU5" s="504">
        <f>'Summary Sheet'!HCU4</f>
        <v>0</v>
      </c>
      <c r="HCV5" s="504">
        <f>'Summary Sheet'!HCV4</f>
        <v>0</v>
      </c>
      <c r="HCW5" s="504">
        <f>'Summary Sheet'!HCW4</f>
        <v>0</v>
      </c>
      <c r="HCX5" s="504">
        <f>'Summary Sheet'!HCX4</f>
        <v>0</v>
      </c>
      <c r="HCY5" s="504">
        <f>'Summary Sheet'!HCY4</f>
        <v>0</v>
      </c>
      <c r="HCZ5" s="504">
        <f>'Summary Sheet'!HCZ4</f>
        <v>0</v>
      </c>
      <c r="HDA5" s="504">
        <f>'Summary Sheet'!HDA4</f>
        <v>0</v>
      </c>
      <c r="HDB5" s="504">
        <f>'Summary Sheet'!HDB4</f>
        <v>0</v>
      </c>
      <c r="HDC5" s="504">
        <f>'Summary Sheet'!HDC4</f>
        <v>0</v>
      </c>
      <c r="HDD5" s="504">
        <f>'Summary Sheet'!HDD4</f>
        <v>0</v>
      </c>
      <c r="HDE5" s="504">
        <f>'Summary Sheet'!HDE4</f>
        <v>0</v>
      </c>
      <c r="HDF5" s="504">
        <f>'Summary Sheet'!HDF4</f>
        <v>0</v>
      </c>
      <c r="HDG5" s="504">
        <f>'Summary Sheet'!HDG4</f>
        <v>0</v>
      </c>
      <c r="HDH5" s="504">
        <f>'Summary Sheet'!HDH4</f>
        <v>0</v>
      </c>
      <c r="HDI5" s="504">
        <f>'Summary Sheet'!HDI4</f>
        <v>0</v>
      </c>
      <c r="HDJ5" s="504">
        <f>'Summary Sheet'!HDJ4</f>
        <v>0</v>
      </c>
      <c r="HDK5" s="504">
        <f>'Summary Sheet'!HDK4</f>
        <v>0</v>
      </c>
      <c r="HDL5" s="504">
        <f>'Summary Sheet'!HDL4</f>
        <v>0</v>
      </c>
      <c r="HDM5" s="504">
        <f>'Summary Sheet'!HDM4</f>
        <v>0</v>
      </c>
      <c r="HDN5" s="504">
        <f>'Summary Sheet'!HDN4</f>
        <v>0</v>
      </c>
      <c r="HDO5" s="504">
        <f>'Summary Sheet'!HDO4</f>
        <v>0</v>
      </c>
      <c r="HDP5" s="504">
        <f>'Summary Sheet'!HDP4</f>
        <v>0</v>
      </c>
      <c r="HDQ5" s="504">
        <f>'Summary Sheet'!HDQ4</f>
        <v>0</v>
      </c>
      <c r="HDR5" s="504">
        <f>'Summary Sheet'!HDR4</f>
        <v>0</v>
      </c>
      <c r="HDS5" s="504">
        <f>'Summary Sheet'!HDS4</f>
        <v>0</v>
      </c>
      <c r="HDT5" s="504">
        <f>'Summary Sheet'!HDT4</f>
        <v>0</v>
      </c>
      <c r="HDU5" s="504">
        <f>'Summary Sheet'!HDU4</f>
        <v>0</v>
      </c>
      <c r="HDV5" s="504">
        <f>'Summary Sheet'!HDV4</f>
        <v>0</v>
      </c>
      <c r="HDW5" s="504">
        <f>'Summary Sheet'!HDW4</f>
        <v>0</v>
      </c>
      <c r="HDX5" s="504">
        <f>'Summary Sheet'!HDX4</f>
        <v>0</v>
      </c>
      <c r="HDY5" s="504">
        <f>'Summary Sheet'!HDY4</f>
        <v>0</v>
      </c>
      <c r="HDZ5" s="504">
        <f>'Summary Sheet'!HDZ4</f>
        <v>0</v>
      </c>
      <c r="HEA5" s="504">
        <f>'Summary Sheet'!HEA4</f>
        <v>0</v>
      </c>
      <c r="HEB5" s="504">
        <f>'Summary Sheet'!HEB4</f>
        <v>0</v>
      </c>
      <c r="HEC5" s="504">
        <f>'Summary Sheet'!HEC4</f>
        <v>0</v>
      </c>
      <c r="HED5" s="504">
        <f>'Summary Sheet'!HED4</f>
        <v>0</v>
      </c>
      <c r="HEE5" s="504">
        <f>'Summary Sheet'!HEE4</f>
        <v>0</v>
      </c>
      <c r="HEF5" s="504">
        <f>'Summary Sheet'!HEF4</f>
        <v>0</v>
      </c>
      <c r="HEG5" s="504">
        <f>'Summary Sheet'!HEG4</f>
        <v>0</v>
      </c>
      <c r="HEH5" s="504">
        <f>'Summary Sheet'!HEH4</f>
        <v>0</v>
      </c>
      <c r="HEI5" s="504">
        <f>'Summary Sheet'!HEI4</f>
        <v>0</v>
      </c>
      <c r="HEJ5" s="504">
        <f>'Summary Sheet'!HEJ4</f>
        <v>0</v>
      </c>
      <c r="HEK5" s="504">
        <f>'Summary Sheet'!HEK4</f>
        <v>0</v>
      </c>
      <c r="HEL5" s="504">
        <f>'Summary Sheet'!HEL4</f>
        <v>0</v>
      </c>
      <c r="HEM5" s="504">
        <f>'Summary Sheet'!HEM4</f>
        <v>0</v>
      </c>
      <c r="HEN5" s="504">
        <f>'Summary Sheet'!HEN4</f>
        <v>0</v>
      </c>
      <c r="HEO5" s="504">
        <f>'Summary Sheet'!HEO4</f>
        <v>0</v>
      </c>
      <c r="HEP5" s="504">
        <f>'Summary Sheet'!HEP4</f>
        <v>0</v>
      </c>
      <c r="HEQ5" s="504">
        <f>'Summary Sheet'!HEQ4</f>
        <v>0</v>
      </c>
      <c r="HER5" s="504">
        <f>'Summary Sheet'!HER4</f>
        <v>0</v>
      </c>
      <c r="HES5" s="504">
        <f>'Summary Sheet'!HES4</f>
        <v>0</v>
      </c>
      <c r="HET5" s="504">
        <f>'Summary Sheet'!HET4</f>
        <v>0</v>
      </c>
      <c r="HEU5" s="504">
        <f>'Summary Sheet'!HEU4</f>
        <v>0</v>
      </c>
      <c r="HEV5" s="504">
        <f>'Summary Sheet'!HEV4</f>
        <v>0</v>
      </c>
      <c r="HEW5" s="504">
        <f>'Summary Sheet'!HEW4</f>
        <v>0</v>
      </c>
      <c r="HEX5" s="504">
        <f>'Summary Sheet'!HEX4</f>
        <v>0</v>
      </c>
      <c r="HEY5" s="504">
        <f>'Summary Sheet'!HEY4</f>
        <v>0</v>
      </c>
      <c r="HEZ5" s="504">
        <f>'Summary Sheet'!HEZ4</f>
        <v>0</v>
      </c>
      <c r="HFA5" s="504">
        <f>'Summary Sheet'!HFA4</f>
        <v>0</v>
      </c>
      <c r="HFB5" s="504">
        <f>'Summary Sheet'!HFB4</f>
        <v>0</v>
      </c>
      <c r="HFC5" s="504">
        <f>'Summary Sheet'!HFC4</f>
        <v>0</v>
      </c>
      <c r="HFD5" s="504">
        <f>'Summary Sheet'!HFD4</f>
        <v>0</v>
      </c>
      <c r="HFE5" s="504">
        <f>'Summary Sheet'!HFE4</f>
        <v>0</v>
      </c>
      <c r="HFF5" s="504">
        <f>'Summary Sheet'!HFF4</f>
        <v>0</v>
      </c>
      <c r="HFG5" s="504">
        <f>'Summary Sheet'!HFG4</f>
        <v>0</v>
      </c>
      <c r="HFH5" s="504">
        <f>'Summary Sheet'!HFH4</f>
        <v>0</v>
      </c>
      <c r="HFI5" s="504">
        <f>'Summary Sheet'!HFI4</f>
        <v>0</v>
      </c>
      <c r="HFJ5" s="504">
        <f>'Summary Sheet'!HFJ4</f>
        <v>0</v>
      </c>
      <c r="HFK5" s="504">
        <f>'Summary Sheet'!HFK4</f>
        <v>0</v>
      </c>
      <c r="HFL5" s="504">
        <f>'Summary Sheet'!HFL4</f>
        <v>0</v>
      </c>
      <c r="HFM5" s="504">
        <f>'Summary Sheet'!HFM4</f>
        <v>0</v>
      </c>
      <c r="HFN5" s="504">
        <f>'Summary Sheet'!HFN4</f>
        <v>0</v>
      </c>
      <c r="HFO5" s="504">
        <f>'Summary Sheet'!HFO4</f>
        <v>0</v>
      </c>
      <c r="HFP5" s="504">
        <f>'Summary Sheet'!HFP4</f>
        <v>0</v>
      </c>
      <c r="HFQ5" s="504">
        <f>'Summary Sheet'!HFQ4</f>
        <v>0</v>
      </c>
      <c r="HFR5" s="504">
        <f>'Summary Sheet'!HFR4</f>
        <v>0</v>
      </c>
      <c r="HFS5" s="504">
        <f>'Summary Sheet'!HFS4</f>
        <v>0</v>
      </c>
      <c r="HFT5" s="504">
        <f>'Summary Sheet'!HFT4</f>
        <v>0</v>
      </c>
      <c r="HFU5" s="504">
        <f>'Summary Sheet'!HFU4</f>
        <v>0</v>
      </c>
      <c r="HFV5" s="504">
        <f>'Summary Sheet'!HFV4</f>
        <v>0</v>
      </c>
      <c r="HFW5" s="504">
        <f>'Summary Sheet'!HFW4</f>
        <v>0</v>
      </c>
      <c r="HFX5" s="504">
        <f>'Summary Sheet'!HFX4</f>
        <v>0</v>
      </c>
      <c r="HFY5" s="504">
        <f>'Summary Sheet'!HFY4</f>
        <v>0</v>
      </c>
      <c r="HFZ5" s="504">
        <f>'Summary Sheet'!HFZ4</f>
        <v>0</v>
      </c>
      <c r="HGA5" s="504">
        <f>'Summary Sheet'!HGA4</f>
        <v>0</v>
      </c>
      <c r="HGB5" s="504">
        <f>'Summary Sheet'!HGB4</f>
        <v>0</v>
      </c>
      <c r="HGC5" s="504">
        <f>'Summary Sheet'!HGC4</f>
        <v>0</v>
      </c>
      <c r="HGD5" s="504">
        <f>'Summary Sheet'!HGD4</f>
        <v>0</v>
      </c>
      <c r="HGE5" s="504">
        <f>'Summary Sheet'!HGE4</f>
        <v>0</v>
      </c>
      <c r="HGF5" s="504">
        <f>'Summary Sheet'!HGF4</f>
        <v>0</v>
      </c>
      <c r="HGG5" s="504">
        <f>'Summary Sheet'!HGG4</f>
        <v>0</v>
      </c>
      <c r="HGH5" s="504">
        <f>'Summary Sheet'!HGH4</f>
        <v>0</v>
      </c>
      <c r="HGI5" s="504">
        <f>'Summary Sheet'!HGI4</f>
        <v>0</v>
      </c>
      <c r="HGJ5" s="504">
        <f>'Summary Sheet'!HGJ4</f>
        <v>0</v>
      </c>
      <c r="HGK5" s="504">
        <f>'Summary Sheet'!HGK4</f>
        <v>0</v>
      </c>
      <c r="HGL5" s="504">
        <f>'Summary Sheet'!HGL4</f>
        <v>0</v>
      </c>
      <c r="HGM5" s="504">
        <f>'Summary Sheet'!HGM4</f>
        <v>0</v>
      </c>
      <c r="HGN5" s="504">
        <f>'Summary Sheet'!HGN4</f>
        <v>0</v>
      </c>
      <c r="HGO5" s="504">
        <f>'Summary Sheet'!HGO4</f>
        <v>0</v>
      </c>
      <c r="HGP5" s="504">
        <f>'Summary Sheet'!HGP4</f>
        <v>0</v>
      </c>
      <c r="HGQ5" s="504">
        <f>'Summary Sheet'!HGQ4</f>
        <v>0</v>
      </c>
      <c r="HGR5" s="504">
        <f>'Summary Sheet'!HGR4</f>
        <v>0</v>
      </c>
      <c r="HGS5" s="504">
        <f>'Summary Sheet'!HGS4</f>
        <v>0</v>
      </c>
      <c r="HGT5" s="504">
        <f>'Summary Sheet'!HGT4</f>
        <v>0</v>
      </c>
      <c r="HGU5" s="504">
        <f>'Summary Sheet'!HGU4</f>
        <v>0</v>
      </c>
      <c r="HGV5" s="504">
        <f>'Summary Sheet'!HGV4</f>
        <v>0</v>
      </c>
      <c r="HGW5" s="504">
        <f>'Summary Sheet'!HGW4</f>
        <v>0</v>
      </c>
      <c r="HGX5" s="504">
        <f>'Summary Sheet'!HGX4</f>
        <v>0</v>
      </c>
      <c r="HGY5" s="504">
        <f>'Summary Sheet'!HGY4</f>
        <v>0</v>
      </c>
      <c r="HGZ5" s="504">
        <f>'Summary Sheet'!HGZ4</f>
        <v>0</v>
      </c>
      <c r="HHA5" s="504">
        <f>'Summary Sheet'!HHA4</f>
        <v>0</v>
      </c>
      <c r="HHB5" s="504">
        <f>'Summary Sheet'!HHB4</f>
        <v>0</v>
      </c>
      <c r="HHC5" s="504">
        <f>'Summary Sheet'!HHC4</f>
        <v>0</v>
      </c>
      <c r="HHD5" s="504">
        <f>'Summary Sheet'!HHD4</f>
        <v>0</v>
      </c>
      <c r="HHE5" s="504">
        <f>'Summary Sheet'!HHE4</f>
        <v>0</v>
      </c>
      <c r="HHF5" s="504">
        <f>'Summary Sheet'!HHF4</f>
        <v>0</v>
      </c>
      <c r="HHG5" s="504">
        <f>'Summary Sheet'!HHG4</f>
        <v>0</v>
      </c>
      <c r="HHH5" s="504">
        <f>'Summary Sheet'!HHH4</f>
        <v>0</v>
      </c>
      <c r="HHI5" s="504">
        <f>'Summary Sheet'!HHI4</f>
        <v>0</v>
      </c>
      <c r="HHJ5" s="504">
        <f>'Summary Sheet'!HHJ4</f>
        <v>0</v>
      </c>
      <c r="HHK5" s="504">
        <f>'Summary Sheet'!HHK4</f>
        <v>0</v>
      </c>
      <c r="HHL5" s="504">
        <f>'Summary Sheet'!HHL4</f>
        <v>0</v>
      </c>
      <c r="HHM5" s="504">
        <f>'Summary Sheet'!HHM4</f>
        <v>0</v>
      </c>
      <c r="HHN5" s="504">
        <f>'Summary Sheet'!HHN4</f>
        <v>0</v>
      </c>
      <c r="HHO5" s="504">
        <f>'Summary Sheet'!HHO4</f>
        <v>0</v>
      </c>
      <c r="HHP5" s="504">
        <f>'Summary Sheet'!HHP4</f>
        <v>0</v>
      </c>
      <c r="HHQ5" s="504">
        <f>'Summary Sheet'!HHQ4</f>
        <v>0</v>
      </c>
      <c r="HHR5" s="504">
        <f>'Summary Sheet'!HHR4</f>
        <v>0</v>
      </c>
      <c r="HHS5" s="504">
        <f>'Summary Sheet'!HHS4</f>
        <v>0</v>
      </c>
      <c r="HHT5" s="504">
        <f>'Summary Sheet'!HHT4</f>
        <v>0</v>
      </c>
      <c r="HHU5" s="504">
        <f>'Summary Sheet'!HHU4</f>
        <v>0</v>
      </c>
      <c r="HHV5" s="504">
        <f>'Summary Sheet'!HHV4</f>
        <v>0</v>
      </c>
      <c r="HHW5" s="504">
        <f>'Summary Sheet'!HHW4</f>
        <v>0</v>
      </c>
      <c r="HHX5" s="504">
        <f>'Summary Sheet'!HHX4</f>
        <v>0</v>
      </c>
      <c r="HHY5" s="504">
        <f>'Summary Sheet'!HHY4</f>
        <v>0</v>
      </c>
      <c r="HHZ5" s="504">
        <f>'Summary Sheet'!HHZ4</f>
        <v>0</v>
      </c>
      <c r="HIA5" s="504">
        <f>'Summary Sheet'!HIA4</f>
        <v>0</v>
      </c>
      <c r="HIB5" s="504">
        <f>'Summary Sheet'!HIB4</f>
        <v>0</v>
      </c>
      <c r="HIC5" s="504">
        <f>'Summary Sheet'!HIC4</f>
        <v>0</v>
      </c>
      <c r="HID5" s="504">
        <f>'Summary Sheet'!HID4</f>
        <v>0</v>
      </c>
      <c r="HIE5" s="504">
        <f>'Summary Sheet'!HIE4</f>
        <v>0</v>
      </c>
      <c r="HIF5" s="504">
        <f>'Summary Sheet'!HIF4</f>
        <v>0</v>
      </c>
      <c r="HIG5" s="504">
        <f>'Summary Sheet'!HIG4</f>
        <v>0</v>
      </c>
      <c r="HIH5" s="504">
        <f>'Summary Sheet'!HIH4</f>
        <v>0</v>
      </c>
      <c r="HII5" s="504">
        <f>'Summary Sheet'!HII4</f>
        <v>0</v>
      </c>
      <c r="HIJ5" s="504">
        <f>'Summary Sheet'!HIJ4</f>
        <v>0</v>
      </c>
      <c r="HIK5" s="504">
        <f>'Summary Sheet'!HIK4</f>
        <v>0</v>
      </c>
      <c r="HIL5" s="504">
        <f>'Summary Sheet'!HIL4</f>
        <v>0</v>
      </c>
      <c r="HIM5" s="504">
        <f>'Summary Sheet'!HIM4</f>
        <v>0</v>
      </c>
      <c r="HIN5" s="504">
        <f>'Summary Sheet'!HIN4</f>
        <v>0</v>
      </c>
      <c r="HIO5" s="504">
        <f>'Summary Sheet'!HIO4</f>
        <v>0</v>
      </c>
      <c r="HIP5" s="504">
        <f>'Summary Sheet'!HIP4</f>
        <v>0</v>
      </c>
      <c r="HIQ5" s="504">
        <f>'Summary Sheet'!HIQ4</f>
        <v>0</v>
      </c>
      <c r="HIR5" s="504">
        <f>'Summary Sheet'!HIR4</f>
        <v>0</v>
      </c>
      <c r="HIS5" s="504">
        <f>'Summary Sheet'!HIS4</f>
        <v>0</v>
      </c>
      <c r="HIT5" s="504">
        <f>'Summary Sheet'!HIT4</f>
        <v>0</v>
      </c>
      <c r="HIU5" s="504">
        <f>'Summary Sheet'!HIU4</f>
        <v>0</v>
      </c>
      <c r="HIV5" s="504">
        <f>'Summary Sheet'!HIV4</f>
        <v>0</v>
      </c>
      <c r="HIW5" s="504">
        <f>'Summary Sheet'!HIW4</f>
        <v>0</v>
      </c>
      <c r="HIX5" s="504">
        <f>'Summary Sheet'!HIX4</f>
        <v>0</v>
      </c>
      <c r="HIY5" s="504">
        <f>'Summary Sheet'!HIY4</f>
        <v>0</v>
      </c>
      <c r="HIZ5" s="504">
        <f>'Summary Sheet'!HIZ4</f>
        <v>0</v>
      </c>
      <c r="HJA5" s="504">
        <f>'Summary Sheet'!HJA4</f>
        <v>0</v>
      </c>
      <c r="HJB5" s="504">
        <f>'Summary Sheet'!HJB4</f>
        <v>0</v>
      </c>
      <c r="HJC5" s="504">
        <f>'Summary Sheet'!HJC4</f>
        <v>0</v>
      </c>
      <c r="HJD5" s="504">
        <f>'Summary Sheet'!HJD4</f>
        <v>0</v>
      </c>
      <c r="HJE5" s="504">
        <f>'Summary Sheet'!HJE4</f>
        <v>0</v>
      </c>
      <c r="HJF5" s="504">
        <f>'Summary Sheet'!HJF4</f>
        <v>0</v>
      </c>
      <c r="HJG5" s="504">
        <f>'Summary Sheet'!HJG4</f>
        <v>0</v>
      </c>
      <c r="HJH5" s="504">
        <f>'Summary Sheet'!HJH4</f>
        <v>0</v>
      </c>
      <c r="HJI5" s="504">
        <f>'Summary Sheet'!HJI4</f>
        <v>0</v>
      </c>
      <c r="HJJ5" s="504">
        <f>'Summary Sheet'!HJJ4</f>
        <v>0</v>
      </c>
      <c r="HJK5" s="504">
        <f>'Summary Sheet'!HJK4</f>
        <v>0</v>
      </c>
      <c r="HJL5" s="504">
        <f>'Summary Sheet'!HJL4</f>
        <v>0</v>
      </c>
      <c r="HJM5" s="504">
        <f>'Summary Sheet'!HJM4</f>
        <v>0</v>
      </c>
      <c r="HJN5" s="504">
        <f>'Summary Sheet'!HJN4</f>
        <v>0</v>
      </c>
      <c r="HJO5" s="504">
        <f>'Summary Sheet'!HJO4</f>
        <v>0</v>
      </c>
      <c r="HJP5" s="504">
        <f>'Summary Sheet'!HJP4</f>
        <v>0</v>
      </c>
      <c r="HJQ5" s="504">
        <f>'Summary Sheet'!HJQ4</f>
        <v>0</v>
      </c>
      <c r="HJR5" s="504">
        <f>'Summary Sheet'!HJR4</f>
        <v>0</v>
      </c>
      <c r="HJS5" s="504">
        <f>'Summary Sheet'!HJS4</f>
        <v>0</v>
      </c>
      <c r="HJT5" s="504">
        <f>'Summary Sheet'!HJT4</f>
        <v>0</v>
      </c>
      <c r="HJU5" s="504">
        <f>'Summary Sheet'!HJU4</f>
        <v>0</v>
      </c>
      <c r="HJV5" s="504">
        <f>'Summary Sheet'!HJV4</f>
        <v>0</v>
      </c>
      <c r="HJW5" s="504">
        <f>'Summary Sheet'!HJW4</f>
        <v>0</v>
      </c>
      <c r="HJX5" s="504">
        <f>'Summary Sheet'!HJX4</f>
        <v>0</v>
      </c>
      <c r="HJY5" s="504">
        <f>'Summary Sheet'!HJY4</f>
        <v>0</v>
      </c>
      <c r="HJZ5" s="504">
        <f>'Summary Sheet'!HJZ4</f>
        <v>0</v>
      </c>
      <c r="HKA5" s="504">
        <f>'Summary Sheet'!HKA4</f>
        <v>0</v>
      </c>
      <c r="HKB5" s="504">
        <f>'Summary Sheet'!HKB4</f>
        <v>0</v>
      </c>
      <c r="HKC5" s="504">
        <f>'Summary Sheet'!HKC4</f>
        <v>0</v>
      </c>
      <c r="HKD5" s="504">
        <f>'Summary Sheet'!HKD4</f>
        <v>0</v>
      </c>
      <c r="HKE5" s="504">
        <f>'Summary Sheet'!HKE4</f>
        <v>0</v>
      </c>
      <c r="HKF5" s="504">
        <f>'Summary Sheet'!HKF4</f>
        <v>0</v>
      </c>
      <c r="HKG5" s="504">
        <f>'Summary Sheet'!HKG4</f>
        <v>0</v>
      </c>
      <c r="HKH5" s="504">
        <f>'Summary Sheet'!HKH4</f>
        <v>0</v>
      </c>
      <c r="HKI5" s="504">
        <f>'Summary Sheet'!HKI4</f>
        <v>0</v>
      </c>
      <c r="HKJ5" s="504">
        <f>'Summary Sheet'!HKJ4</f>
        <v>0</v>
      </c>
      <c r="HKK5" s="504">
        <f>'Summary Sheet'!HKK4</f>
        <v>0</v>
      </c>
      <c r="HKL5" s="504">
        <f>'Summary Sheet'!HKL4</f>
        <v>0</v>
      </c>
      <c r="HKM5" s="504">
        <f>'Summary Sheet'!HKM4</f>
        <v>0</v>
      </c>
      <c r="HKN5" s="504">
        <f>'Summary Sheet'!HKN4</f>
        <v>0</v>
      </c>
      <c r="HKO5" s="504">
        <f>'Summary Sheet'!HKO4</f>
        <v>0</v>
      </c>
      <c r="HKP5" s="504">
        <f>'Summary Sheet'!HKP4</f>
        <v>0</v>
      </c>
      <c r="HKQ5" s="504">
        <f>'Summary Sheet'!HKQ4</f>
        <v>0</v>
      </c>
      <c r="HKR5" s="504">
        <f>'Summary Sheet'!HKR4</f>
        <v>0</v>
      </c>
      <c r="HKS5" s="504">
        <f>'Summary Sheet'!HKS4</f>
        <v>0</v>
      </c>
      <c r="HKT5" s="504">
        <f>'Summary Sheet'!HKT4</f>
        <v>0</v>
      </c>
      <c r="HKU5" s="504">
        <f>'Summary Sheet'!HKU4</f>
        <v>0</v>
      </c>
      <c r="HKV5" s="504">
        <f>'Summary Sheet'!HKV4</f>
        <v>0</v>
      </c>
      <c r="HKW5" s="504">
        <f>'Summary Sheet'!HKW4</f>
        <v>0</v>
      </c>
      <c r="HKX5" s="504">
        <f>'Summary Sheet'!HKX4</f>
        <v>0</v>
      </c>
      <c r="HKY5" s="504">
        <f>'Summary Sheet'!HKY4</f>
        <v>0</v>
      </c>
      <c r="HKZ5" s="504">
        <f>'Summary Sheet'!HKZ4</f>
        <v>0</v>
      </c>
      <c r="HLA5" s="504">
        <f>'Summary Sheet'!HLA4</f>
        <v>0</v>
      </c>
      <c r="HLB5" s="504">
        <f>'Summary Sheet'!HLB4</f>
        <v>0</v>
      </c>
      <c r="HLC5" s="504">
        <f>'Summary Sheet'!HLC4</f>
        <v>0</v>
      </c>
      <c r="HLD5" s="504">
        <f>'Summary Sheet'!HLD4</f>
        <v>0</v>
      </c>
      <c r="HLE5" s="504">
        <f>'Summary Sheet'!HLE4</f>
        <v>0</v>
      </c>
      <c r="HLF5" s="504">
        <f>'Summary Sheet'!HLF4</f>
        <v>0</v>
      </c>
      <c r="HLG5" s="504">
        <f>'Summary Sheet'!HLG4</f>
        <v>0</v>
      </c>
      <c r="HLH5" s="504">
        <f>'Summary Sheet'!HLH4</f>
        <v>0</v>
      </c>
      <c r="HLI5" s="504">
        <f>'Summary Sheet'!HLI4</f>
        <v>0</v>
      </c>
      <c r="HLJ5" s="504">
        <f>'Summary Sheet'!HLJ4</f>
        <v>0</v>
      </c>
      <c r="HLK5" s="504">
        <f>'Summary Sheet'!HLK4</f>
        <v>0</v>
      </c>
      <c r="HLL5" s="504">
        <f>'Summary Sheet'!HLL4</f>
        <v>0</v>
      </c>
      <c r="HLM5" s="504">
        <f>'Summary Sheet'!HLM4</f>
        <v>0</v>
      </c>
      <c r="HLN5" s="504">
        <f>'Summary Sheet'!HLN4</f>
        <v>0</v>
      </c>
      <c r="HLO5" s="504">
        <f>'Summary Sheet'!HLO4</f>
        <v>0</v>
      </c>
      <c r="HLP5" s="504">
        <f>'Summary Sheet'!HLP4</f>
        <v>0</v>
      </c>
      <c r="HLQ5" s="504">
        <f>'Summary Sheet'!HLQ4</f>
        <v>0</v>
      </c>
      <c r="HLR5" s="504">
        <f>'Summary Sheet'!HLR4</f>
        <v>0</v>
      </c>
      <c r="HLS5" s="504">
        <f>'Summary Sheet'!HLS4</f>
        <v>0</v>
      </c>
      <c r="HLT5" s="504">
        <f>'Summary Sheet'!HLT4</f>
        <v>0</v>
      </c>
      <c r="HLU5" s="504">
        <f>'Summary Sheet'!HLU4</f>
        <v>0</v>
      </c>
      <c r="HLV5" s="504">
        <f>'Summary Sheet'!HLV4</f>
        <v>0</v>
      </c>
      <c r="HLW5" s="504">
        <f>'Summary Sheet'!HLW4</f>
        <v>0</v>
      </c>
      <c r="HLX5" s="504">
        <f>'Summary Sheet'!HLX4</f>
        <v>0</v>
      </c>
      <c r="HLY5" s="504">
        <f>'Summary Sheet'!HLY4</f>
        <v>0</v>
      </c>
      <c r="HLZ5" s="504">
        <f>'Summary Sheet'!HLZ4</f>
        <v>0</v>
      </c>
      <c r="HMA5" s="504">
        <f>'Summary Sheet'!HMA4</f>
        <v>0</v>
      </c>
      <c r="HMB5" s="504">
        <f>'Summary Sheet'!HMB4</f>
        <v>0</v>
      </c>
      <c r="HMC5" s="504">
        <f>'Summary Sheet'!HMC4</f>
        <v>0</v>
      </c>
      <c r="HMD5" s="504">
        <f>'Summary Sheet'!HMD4</f>
        <v>0</v>
      </c>
      <c r="HME5" s="504">
        <f>'Summary Sheet'!HME4</f>
        <v>0</v>
      </c>
      <c r="HMF5" s="504">
        <f>'Summary Sheet'!HMF4</f>
        <v>0</v>
      </c>
      <c r="HMG5" s="504">
        <f>'Summary Sheet'!HMG4</f>
        <v>0</v>
      </c>
      <c r="HMH5" s="504">
        <f>'Summary Sheet'!HMH4</f>
        <v>0</v>
      </c>
      <c r="HMI5" s="504">
        <f>'Summary Sheet'!HMI4</f>
        <v>0</v>
      </c>
      <c r="HMJ5" s="504">
        <f>'Summary Sheet'!HMJ4</f>
        <v>0</v>
      </c>
      <c r="HMK5" s="504">
        <f>'Summary Sheet'!HMK4</f>
        <v>0</v>
      </c>
      <c r="HML5" s="504">
        <f>'Summary Sheet'!HML4</f>
        <v>0</v>
      </c>
      <c r="HMM5" s="504">
        <f>'Summary Sheet'!HMM4</f>
        <v>0</v>
      </c>
      <c r="HMN5" s="504">
        <f>'Summary Sheet'!HMN4</f>
        <v>0</v>
      </c>
      <c r="HMO5" s="504">
        <f>'Summary Sheet'!HMO4</f>
        <v>0</v>
      </c>
      <c r="HMP5" s="504">
        <f>'Summary Sheet'!HMP4</f>
        <v>0</v>
      </c>
      <c r="HMQ5" s="504">
        <f>'Summary Sheet'!HMQ4</f>
        <v>0</v>
      </c>
      <c r="HMR5" s="504">
        <f>'Summary Sheet'!HMR4</f>
        <v>0</v>
      </c>
      <c r="HMS5" s="504">
        <f>'Summary Sheet'!HMS4</f>
        <v>0</v>
      </c>
      <c r="HMT5" s="504">
        <f>'Summary Sheet'!HMT4</f>
        <v>0</v>
      </c>
      <c r="HMU5" s="504">
        <f>'Summary Sheet'!HMU4</f>
        <v>0</v>
      </c>
      <c r="HMV5" s="504">
        <f>'Summary Sheet'!HMV4</f>
        <v>0</v>
      </c>
      <c r="HMW5" s="504">
        <f>'Summary Sheet'!HMW4</f>
        <v>0</v>
      </c>
      <c r="HMX5" s="504">
        <f>'Summary Sheet'!HMX4</f>
        <v>0</v>
      </c>
      <c r="HMY5" s="504">
        <f>'Summary Sheet'!HMY4</f>
        <v>0</v>
      </c>
      <c r="HMZ5" s="504">
        <f>'Summary Sheet'!HMZ4</f>
        <v>0</v>
      </c>
      <c r="HNA5" s="504">
        <f>'Summary Sheet'!HNA4</f>
        <v>0</v>
      </c>
      <c r="HNB5" s="504">
        <f>'Summary Sheet'!HNB4</f>
        <v>0</v>
      </c>
      <c r="HNC5" s="504">
        <f>'Summary Sheet'!HNC4</f>
        <v>0</v>
      </c>
      <c r="HND5" s="504">
        <f>'Summary Sheet'!HND4</f>
        <v>0</v>
      </c>
      <c r="HNE5" s="504">
        <f>'Summary Sheet'!HNE4</f>
        <v>0</v>
      </c>
      <c r="HNF5" s="504">
        <f>'Summary Sheet'!HNF4</f>
        <v>0</v>
      </c>
      <c r="HNG5" s="504">
        <f>'Summary Sheet'!HNG4</f>
        <v>0</v>
      </c>
      <c r="HNH5" s="504">
        <f>'Summary Sheet'!HNH4</f>
        <v>0</v>
      </c>
      <c r="HNI5" s="504">
        <f>'Summary Sheet'!HNI4</f>
        <v>0</v>
      </c>
      <c r="HNJ5" s="504">
        <f>'Summary Sheet'!HNJ4</f>
        <v>0</v>
      </c>
      <c r="HNK5" s="504">
        <f>'Summary Sheet'!HNK4</f>
        <v>0</v>
      </c>
      <c r="HNL5" s="504">
        <f>'Summary Sheet'!HNL4</f>
        <v>0</v>
      </c>
      <c r="HNM5" s="504">
        <f>'Summary Sheet'!HNM4</f>
        <v>0</v>
      </c>
      <c r="HNN5" s="504">
        <f>'Summary Sheet'!HNN4</f>
        <v>0</v>
      </c>
      <c r="HNO5" s="504">
        <f>'Summary Sheet'!HNO4</f>
        <v>0</v>
      </c>
      <c r="HNP5" s="504">
        <f>'Summary Sheet'!HNP4</f>
        <v>0</v>
      </c>
      <c r="HNQ5" s="504">
        <f>'Summary Sheet'!HNQ4</f>
        <v>0</v>
      </c>
      <c r="HNR5" s="504">
        <f>'Summary Sheet'!HNR4</f>
        <v>0</v>
      </c>
      <c r="HNS5" s="504">
        <f>'Summary Sheet'!HNS4</f>
        <v>0</v>
      </c>
      <c r="HNT5" s="504">
        <f>'Summary Sheet'!HNT4</f>
        <v>0</v>
      </c>
      <c r="HNU5" s="504">
        <f>'Summary Sheet'!HNU4</f>
        <v>0</v>
      </c>
      <c r="HNV5" s="504">
        <f>'Summary Sheet'!HNV4</f>
        <v>0</v>
      </c>
      <c r="HNW5" s="504">
        <f>'Summary Sheet'!HNW4</f>
        <v>0</v>
      </c>
      <c r="HNX5" s="504">
        <f>'Summary Sheet'!HNX4</f>
        <v>0</v>
      </c>
      <c r="HNY5" s="504">
        <f>'Summary Sheet'!HNY4</f>
        <v>0</v>
      </c>
      <c r="HNZ5" s="504">
        <f>'Summary Sheet'!HNZ4</f>
        <v>0</v>
      </c>
      <c r="HOA5" s="504">
        <f>'Summary Sheet'!HOA4</f>
        <v>0</v>
      </c>
      <c r="HOB5" s="504">
        <f>'Summary Sheet'!HOB4</f>
        <v>0</v>
      </c>
      <c r="HOC5" s="504">
        <f>'Summary Sheet'!HOC4</f>
        <v>0</v>
      </c>
      <c r="HOD5" s="504">
        <f>'Summary Sheet'!HOD4</f>
        <v>0</v>
      </c>
      <c r="HOE5" s="504">
        <f>'Summary Sheet'!HOE4</f>
        <v>0</v>
      </c>
      <c r="HOF5" s="504">
        <f>'Summary Sheet'!HOF4</f>
        <v>0</v>
      </c>
      <c r="HOG5" s="504">
        <f>'Summary Sheet'!HOG4</f>
        <v>0</v>
      </c>
      <c r="HOH5" s="504">
        <f>'Summary Sheet'!HOH4</f>
        <v>0</v>
      </c>
      <c r="HOI5" s="504">
        <f>'Summary Sheet'!HOI4</f>
        <v>0</v>
      </c>
      <c r="HOJ5" s="504">
        <f>'Summary Sheet'!HOJ4</f>
        <v>0</v>
      </c>
      <c r="HOK5" s="504">
        <f>'Summary Sheet'!HOK4</f>
        <v>0</v>
      </c>
      <c r="HOL5" s="504">
        <f>'Summary Sheet'!HOL4</f>
        <v>0</v>
      </c>
      <c r="HOM5" s="504">
        <f>'Summary Sheet'!HOM4</f>
        <v>0</v>
      </c>
      <c r="HON5" s="504">
        <f>'Summary Sheet'!HON4</f>
        <v>0</v>
      </c>
      <c r="HOO5" s="504">
        <f>'Summary Sheet'!HOO4</f>
        <v>0</v>
      </c>
      <c r="HOP5" s="504">
        <f>'Summary Sheet'!HOP4</f>
        <v>0</v>
      </c>
      <c r="HOQ5" s="504">
        <f>'Summary Sheet'!HOQ4</f>
        <v>0</v>
      </c>
      <c r="HOR5" s="504">
        <f>'Summary Sheet'!HOR4</f>
        <v>0</v>
      </c>
      <c r="HOS5" s="504">
        <f>'Summary Sheet'!HOS4</f>
        <v>0</v>
      </c>
      <c r="HOT5" s="504">
        <f>'Summary Sheet'!HOT4</f>
        <v>0</v>
      </c>
      <c r="HOU5" s="504">
        <f>'Summary Sheet'!HOU4</f>
        <v>0</v>
      </c>
      <c r="HOV5" s="504">
        <f>'Summary Sheet'!HOV4</f>
        <v>0</v>
      </c>
      <c r="HOW5" s="504">
        <f>'Summary Sheet'!HOW4</f>
        <v>0</v>
      </c>
      <c r="HOX5" s="504">
        <f>'Summary Sheet'!HOX4</f>
        <v>0</v>
      </c>
      <c r="HOY5" s="504">
        <f>'Summary Sheet'!HOY4</f>
        <v>0</v>
      </c>
      <c r="HOZ5" s="504">
        <f>'Summary Sheet'!HOZ4</f>
        <v>0</v>
      </c>
      <c r="HPA5" s="504">
        <f>'Summary Sheet'!HPA4</f>
        <v>0</v>
      </c>
      <c r="HPB5" s="504">
        <f>'Summary Sheet'!HPB4</f>
        <v>0</v>
      </c>
      <c r="HPC5" s="504">
        <f>'Summary Sheet'!HPC4</f>
        <v>0</v>
      </c>
      <c r="HPD5" s="504">
        <f>'Summary Sheet'!HPD4</f>
        <v>0</v>
      </c>
      <c r="HPE5" s="504">
        <f>'Summary Sheet'!HPE4</f>
        <v>0</v>
      </c>
      <c r="HPF5" s="504">
        <f>'Summary Sheet'!HPF4</f>
        <v>0</v>
      </c>
      <c r="HPG5" s="504">
        <f>'Summary Sheet'!HPG4</f>
        <v>0</v>
      </c>
      <c r="HPH5" s="504">
        <f>'Summary Sheet'!HPH4</f>
        <v>0</v>
      </c>
      <c r="HPI5" s="504">
        <f>'Summary Sheet'!HPI4</f>
        <v>0</v>
      </c>
      <c r="HPJ5" s="504">
        <f>'Summary Sheet'!HPJ4</f>
        <v>0</v>
      </c>
      <c r="HPK5" s="504">
        <f>'Summary Sheet'!HPK4</f>
        <v>0</v>
      </c>
      <c r="HPL5" s="504">
        <f>'Summary Sheet'!HPL4</f>
        <v>0</v>
      </c>
      <c r="HPM5" s="504">
        <f>'Summary Sheet'!HPM4</f>
        <v>0</v>
      </c>
      <c r="HPN5" s="504">
        <f>'Summary Sheet'!HPN4</f>
        <v>0</v>
      </c>
      <c r="HPO5" s="504">
        <f>'Summary Sheet'!HPO4</f>
        <v>0</v>
      </c>
      <c r="HPP5" s="504">
        <f>'Summary Sheet'!HPP4</f>
        <v>0</v>
      </c>
      <c r="HPQ5" s="504">
        <f>'Summary Sheet'!HPQ4</f>
        <v>0</v>
      </c>
      <c r="HPR5" s="504">
        <f>'Summary Sheet'!HPR4</f>
        <v>0</v>
      </c>
      <c r="HPS5" s="504">
        <f>'Summary Sheet'!HPS4</f>
        <v>0</v>
      </c>
      <c r="HPT5" s="504">
        <f>'Summary Sheet'!HPT4</f>
        <v>0</v>
      </c>
      <c r="HPU5" s="504">
        <f>'Summary Sheet'!HPU4</f>
        <v>0</v>
      </c>
      <c r="HPV5" s="504">
        <f>'Summary Sheet'!HPV4</f>
        <v>0</v>
      </c>
      <c r="HPW5" s="504">
        <f>'Summary Sheet'!HPW4</f>
        <v>0</v>
      </c>
      <c r="HPX5" s="504">
        <f>'Summary Sheet'!HPX4</f>
        <v>0</v>
      </c>
      <c r="HPY5" s="504">
        <f>'Summary Sheet'!HPY4</f>
        <v>0</v>
      </c>
      <c r="HPZ5" s="504">
        <f>'Summary Sheet'!HPZ4</f>
        <v>0</v>
      </c>
      <c r="HQA5" s="504">
        <f>'Summary Sheet'!HQA4</f>
        <v>0</v>
      </c>
      <c r="HQB5" s="504">
        <f>'Summary Sheet'!HQB4</f>
        <v>0</v>
      </c>
      <c r="HQC5" s="504">
        <f>'Summary Sheet'!HQC4</f>
        <v>0</v>
      </c>
      <c r="HQD5" s="504">
        <f>'Summary Sheet'!HQD4</f>
        <v>0</v>
      </c>
      <c r="HQE5" s="504">
        <f>'Summary Sheet'!HQE4</f>
        <v>0</v>
      </c>
      <c r="HQF5" s="504">
        <f>'Summary Sheet'!HQF4</f>
        <v>0</v>
      </c>
      <c r="HQG5" s="504">
        <f>'Summary Sheet'!HQG4</f>
        <v>0</v>
      </c>
      <c r="HQH5" s="504">
        <f>'Summary Sheet'!HQH4</f>
        <v>0</v>
      </c>
      <c r="HQI5" s="504">
        <f>'Summary Sheet'!HQI4</f>
        <v>0</v>
      </c>
      <c r="HQJ5" s="504">
        <f>'Summary Sheet'!HQJ4</f>
        <v>0</v>
      </c>
      <c r="HQK5" s="504">
        <f>'Summary Sheet'!HQK4</f>
        <v>0</v>
      </c>
      <c r="HQL5" s="504">
        <f>'Summary Sheet'!HQL4</f>
        <v>0</v>
      </c>
      <c r="HQM5" s="504">
        <f>'Summary Sheet'!HQM4</f>
        <v>0</v>
      </c>
      <c r="HQN5" s="504">
        <f>'Summary Sheet'!HQN4</f>
        <v>0</v>
      </c>
      <c r="HQO5" s="504">
        <f>'Summary Sheet'!HQO4</f>
        <v>0</v>
      </c>
      <c r="HQP5" s="504">
        <f>'Summary Sheet'!HQP4</f>
        <v>0</v>
      </c>
      <c r="HQQ5" s="504">
        <f>'Summary Sheet'!HQQ4</f>
        <v>0</v>
      </c>
      <c r="HQR5" s="504">
        <f>'Summary Sheet'!HQR4</f>
        <v>0</v>
      </c>
      <c r="HQS5" s="504">
        <f>'Summary Sheet'!HQS4</f>
        <v>0</v>
      </c>
      <c r="HQT5" s="504">
        <f>'Summary Sheet'!HQT4</f>
        <v>0</v>
      </c>
      <c r="HQU5" s="504">
        <f>'Summary Sheet'!HQU4</f>
        <v>0</v>
      </c>
      <c r="HQV5" s="504">
        <f>'Summary Sheet'!HQV4</f>
        <v>0</v>
      </c>
      <c r="HQW5" s="504">
        <f>'Summary Sheet'!HQW4</f>
        <v>0</v>
      </c>
      <c r="HQX5" s="504">
        <f>'Summary Sheet'!HQX4</f>
        <v>0</v>
      </c>
      <c r="HQY5" s="504">
        <f>'Summary Sheet'!HQY4</f>
        <v>0</v>
      </c>
      <c r="HQZ5" s="504">
        <f>'Summary Sheet'!HQZ4</f>
        <v>0</v>
      </c>
      <c r="HRA5" s="504">
        <f>'Summary Sheet'!HRA4</f>
        <v>0</v>
      </c>
      <c r="HRB5" s="504">
        <f>'Summary Sheet'!HRB4</f>
        <v>0</v>
      </c>
      <c r="HRC5" s="504">
        <f>'Summary Sheet'!HRC4</f>
        <v>0</v>
      </c>
      <c r="HRD5" s="504">
        <f>'Summary Sheet'!HRD4</f>
        <v>0</v>
      </c>
      <c r="HRE5" s="504">
        <f>'Summary Sheet'!HRE4</f>
        <v>0</v>
      </c>
      <c r="HRF5" s="504">
        <f>'Summary Sheet'!HRF4</f>
        <v>0</v>
      </c>
      <c r="HRG5" s="504">
        <f>'Summary Sheet'!HRG4</f>
        <v>0</v>
      </c>
      <c r="HRH5" s="504">
        <f>'Summary Sheet'!HRH4</f>
        <v>0</v>
      </c>
      <c r="HRI5" s="504">
        <f>'Summary Sheet'!HRI4</f>
        <v>0</v>
      </c>
      <c r="HRJ5" s="504">
        <f>'Summary Sheet'!HRJ4</f>
        <v>0</v>
      </c>
      <c r="HRK5" s="504">
        <f>'Summary Sheet'!HRK4</f>
        <v>0</v>
      </c>
      <c r="HRL5" s="504">
        <f>'Summary Sheet'!HRL4</f>
        <v>0</v>
      </c>
      <c r="HRM5" s="504">
        <f>'Summary Sheet'!HRM4</f>
        <v>0</v>
      </c>
      <c r="HRN5" s="504">
        <f>'Summary Sheet'!HRN4</f>
        <v>0</v>
      </c>
      <c r="HRO5" s="504">
        <f>'Summary Sheet'!HRO4</f>
        <v>0</v>
      </c>
      <c r="HRP5" s="504">
        <f>'Summary Sheet'!HRP4</f>
        <v>0</v>
      </c>
      <c r="HRQ5" s="504">
        <f>'Summary Sheet'!HRQ4</f>
        <v>0</v>
      </c>
      <c r="HRR5" s="504">
        <f>'Summary Sheet'!HRR4</f>
        <v>0</v>
      </c>
      <c r="HRS5" s="504">
        <f>'Summary Sheet'!HRS4</f>
        <v>0</v>
      </c>
      <c r="HRT5" s="504">
        <f>'Summary Sheet'!HRT4</f>
        <v>0</v>
      </c>
      <c r="HRU5" s="504">
        <f>'Summary Sheet'!HRU4</f>
        <v>0</v>
      </c>
      <c r="HRV5" s="504">
        <f>'Summary Sheet'!HRV4</f>
        <v>0</v>
      </c>
      <c r="HRW5" s="504">
        <f>'Summary Sheet'!HRW4</f>
        <v>0</v>
      </c>
      <c r="HRX5" s="504">
        <f>'Summary Sheet'!HRX4</f>
        <v>0</v>
      </c>
      <c r="HRY5" s="504">
        <f>'Summary Sheet'!HRY4</f>
        <v>0</v>
      </c>
      <c r="HRZ5" s="504">
        <f>'Summary Sheet'!HRZ4</f>
        <v>0</v>
      </c>
      <c r="HSA5" s="504">
        <f>'Summary Sheet'!HSA4</f>
        <v>0</v>
      </c>
      <c r="HSB5" s="504">
        <f>'Summary Sheet'!HSB4</f>
        <v>0</v>
      </c>
      <c r="HSC5" s="504">
        <f>'Summary Sheet'!HSC4</f>
        <v>0</v>
      </c>
      <c r="HSD5" s="504">
        <f>'Summary Sheet'!HSD4</f>
        <v>0</v>
      </c>
      <c r="HSE5" s="504">
        <f>'Summary Sheet'!HSE4</f>
        <v>0</v>
      </c>
      <c r="HSF5" s="504">
        <f>'Summary Sheet'!HSF4</f>
        <v>0</v>
      </c>
      <c r="HSG5" s="504">
        <f>'Summary Sheet'!HSG4</f>
        <v>0</v>
      </c>
      <c r="HSH5" s="504">
        <f>'Summary Sheet'!HSH4</f>
        <v>0</v>
      </c>
      <c r="HSI5" s="504">
        <f>'Summary Sheet'!HSI4</f>
        <v>0</v>
      </c>
      <c r="HSJ5" s="504">
        <f>'Summary Sheet'!HSJ4</f>
        <v>0</v>
      </c>
      <c r="HSK5" s="504">
        <f>'Summary Sheet'!HSK4</f>
        <v>0</v>
      </c>
      <c r="HSL5" s="504">
        <f>'Summary Sheet'!HSL4</f>
        <v>0</v>
      </c>
      <c r="HSM5" s="504">
        <f>'Summary Sheet'!HSM4</f>
        <v>0</v>
      </c>
      <c r="HSN5" s="504">
        <f>'Summary Sheet'!HSN4</f>
        <v>0</v>
      </c>
      <c r="HSO5" s="504">
        <f>'Summary Sheet'!HSO4</f>
        <v>0</v>
      </c>
      <c r="HSP5" s="504">
        <f>'Summary Sheet'!HSP4</f>
        <v>0</v>
      </c>
      <c r="HSQ5" s="504">
        <f>'Summary Sheet'!HSQ4</f>
        <v>0</v>
      </c>
      <c r="HSR5" s="504">
        <f>'Summary Sheet'!HSR4</f>
        <v>0</v>
      </c>
      <c r="HSS5" s="504">
        <f>'Summary Sheet'!HSS4</f>
        <v>0</v>
      </c>
      <c r="HST5" s="504">
        <f>'Summary Sheet'!HST4</f>
        <v>0</v>
      </c>
      <c r="HSU5" s="504">
        <f>'Summary Sheet'!HSU4</f>
        <v>0</v>
      </c>
      <c r="HSV5" s="504">
        <f>'Summary Sheet'!HSV4</f>
        <v>0</v>
      </c>
      <c r="HSW5" s="504">
        <f>'Summary Sheet'!HSW4</f>
        <v>0</v>
      </c>
      <c r="HSX5" s="504">
        <f>'Summary Sheet'!HSX4</f>
        <v>0</v>
      </c>
      <c r="HSY5" s="504">
        <f>'Summary Sheet'!HSY4</f>
        <v>0</v>
      </c>
      <c r="HSZ5" s="504">
        <f>'Summary Sheet'!HSZ4</f>
        <v>0</v>
      </c>
      <c r="HTA5" s="504">
        <f>'Summary Sheet'!HTA4</f>
        <v>0</v>
      </c>
      <c r="HTB5" s="504">
        <f>'Summary Sheet'!HTB4</f>
        <v>0</v>
      </c>
      <c r="HTC5" s="504">
        <f>'Summary Sheet'!HTC4</f>
        <v>0</v>
      </c>
      <c r="HTD5" s="504">
        <f>'Summary Sheet'!HTD4</f>
        <v>0</v>
      </c>
      <c r="HTE5" s="504">
        <f>'Summary Sheet'!HTE4</f>
        <v>0</v>
      </c>
      <c r="HTF5" s="504">
        <f>'Summary Sheet'!HTF4</f>
        <v>0</v>
      </c>
      <c r="HTG5" s="504">
        <f>'Summary Sheet'!HTG4</f>
        <v>0</v>
      </c>
      <c r="HTH5" s="504">
        <f>'Summary Sheet'!HTH4</f>
        <v>0</v>
      </c>
      <c r="HTI5" s="504">
        <f>'Summary Sheet'!HTI4</f>
        <v>0</v>
      </c>
      <c r="HTJ5" s="504">
        <f>'Summary Sheet'!HTJ4</f>
        <v>0</v>
      </c>
      <c r="HTK5" s="504">
        <f>'Summary Sheet'!HTK4</f>
        <v>0</v>
      </c>
      <c r="HTL5" s="504">
        <f>'Summary Sheet'!HTL4</f>
        <v>0</v>
      </c>
      <c r="HTM5" s="504">
        <f>'Summary Sheet'!HTM4</f>
        <v>0</v>
      </c>
      <c r="HTN5" s="504">
        <f>'Summary Sheet'!HTN4</f>
        <v>0</v>
      </c>
      <c r="HTO5" s="504">
        <f>'Summary Sheet'!HTO4</f>
        <v>0</v>
      </c>
      <c r="HTP5" s="504">
        <f>'Summary Sheet'!HTP4</f>
        <v>0</v>
      </c>
      <c r="HTQ5" s="504">
        <f>'Summary Sheet'!HTQ4</f>
        <v>0</v>
      </c>
      <c r="HTR5" s="504">
        <f>'Summary Sheet'!HTR4</f>
        <v>0</v>
      </c>
      <c r="HTS5" s="504">
        <f>'Summary Sheet'!HTS4</f>
        <v>0</v>
      </c>
      <c r="HTT5" s="504">
        <f>'Summary Sheet'!HTT4</f>
        <v>0</v>
      </c>
      <c r="HTU5" s="504">
        <f>'Summary Sheet'!HTU4</f>
        <v>0</v>
      </c>
      <c r="HTV5" s="504">
        <f>'Summary Sheet'!HTV4</f>
        <v>0</v>
      </c>
      <c r="HTW5" s="504">
        <f>'Summary Sheet'!HTW4</f>
        <v>0</v>
      </c>
      <c r="HTX5" s="504">
        <f>'Summary Sheet'!HTX4</f>
        <v>0</v>
      </c>
      <c r="HTY5" s="504">
        <f>'Summary Sheet'!HTY4</f>
        <v>0</v>
      </c>
      <c r="HTZ5" s="504">
        <f>'Summary Sheet'!HTZ4</f>
        <v>0</v>
      </c>
      <c r="HUA5" s="504">
        <f>'Summary Sheet'!HUA4</f>
        <v>0</v>
      </c>
      <c r="HUB5" s="504">
        <f>'Summary Sheet'!HUB4</f>
        <v>0</v>
      </c>
      <c r="HUC5" s="504">
        <f>'Summary Sheet'!HUC4</f>
        <v>0</v>
      </c>
      <c r="HUD5" s="504">
        <f>'Summary Sheet'!HUD4</f>
        <v>0</v>
      </c>
      <c r="HUE5" s="504">
        <f>'Summary Sheet'!HUE4</f>
        <v>0</v>
      </c>
      <c r="HUF5" s="504">
        <f>'Summary Sheet'!HUF4</f>
        <v>0</v>
      </c>
      <c r="HUG5" s="504">
        <f>'Summary Sheet'!HUG4</f>
        <v>0</v>
      </c>
      <c r="HUH5" s="504">
        <f>'Summary Sheet'!HUH4</f>
        <v>0</v>
      </c>
      <c r="HUI5" s="504">
        <f>'Summary Sheet'!HUI4</f>
        <v>0</v>
      </c>
      <c r="HUJ5" s="504">
        <f>'Summary Sheet'!HUJ4</f>
        <v>0</v>
      </c>
      <c r="HUK5" s="504">
        <f>'Summary Sheet'!HUK4</f>
        <v>0</v>
      </c>
      <c r="HUL5" s="504">
        <f>'Summary Sheet'!HUL4</f>
        <v>0</v>
      </c>
      <c r="HUM5" s="504">
        <f>'Summary Sheet'!HUM4</f>
        <v>0</v>
      </c>
      <c r="HUN5" s="504">
        <f>'Summary Sheet'!HUN4</f>
        <v>0</v>
      </c>
      <c r="HUO5" s="504">
        <f>'Summary Sheet'!HUO4</f>
        <v>0</v>
      </c>
      <c r="HUP5" s="504">
        <f>'Summary Sheet'!HUP4</f>
        <v>0</v>
      </c>
      <c r="HUQ5" s="504">
        <f>'Summary Sheet'!HUQ4</f>
        <v>0</v>
      </c>
      <c r="HUR5" s="504">
        <f>'Summary Sheet'!HUR4</f>
        <v>0</v>
      </c>
      <c r="HUS5" s="504">
        <f>'Summary Sheet'!HUS4</f>
        <v>0</v>
      </c>
      <c r="HUT5" s="504">
        <f>'Summary Sheet'!HUT4</f>
        <v>0</v>
      </c>
      <c r="HUU5" s="504">
        <f>'Summary Sheet'!HUU4</f>
        <v>0</v>
      </c>
      <c r="HUV5" s="504">
        <f>'Summary Sheet'!HUV4</f>
        <v>0</v>
      </c>
      <c r="HUW5" s="504">
        <f>'Summary Sheet'!HUW4</f>
        <v>0</v>
      </c>
      <c r="HUX5" s="504">
        <f>'Summary Sheet'!HUX4</f>
        <v>0</v>
      </c>
      <c r="HUY5" s="504">
        <f>'Summary Sheet'!HUY4</f>
        <v>0</v>
      </c>
      <c r="HUZ5" s="504">
        <f>'Summary Sheet'!HUZ4</f>
        <v>0</v>
      </c>
      <c r="HVA5" s="504">
        <f>'Summary Sheet'!HVA4</f>
        <v>0</v>
      </c>
      <c r="HVB5" s="504">
        <f>'Summary Sheet'!HVB4</f>
        <v>0</v>
      </c>
      <c r="HVC5" s="504">
        <f>'Summary Sheet'!HVC4</f>
        <v>0</v>
      </c>
      <c r="HVD5" s="504">
        <f>'Summary Sheet'!HVD4</f>
        <v>0</v>
      </c>
      <c r="HVE5" s="504">
        <f>'Summary Sheet'!HVE4</f>
        <v>0</v>
      </c>
      <c r="HVF5" s="504">
        <f>'Summary Sheet'!HVF4</f>
        <v>0</v>
      </c>
      <c r="HVG5" s="504">
        <f>'Summary Sheet'!HVG4</f>
        <v>0</v>
      </c>
      <c r="HVH5" s="504">
        <f>'Summary Sheet'!HVH4</f>
        <v>0</v>
      </c>
      <c r="HVI5" s="504">
        <f>'Summary Sheet'!HVI4</f>
        <v>0</v>
      </c>
      <c r="HVJ5" s="504">
        <f>'Summary Sheet'!HVJ4</f>
        <v>0</v>
      </c>
      <c r="HVK5" s="504">
        <f>'Summary Sheet'!HVK4</f>
        <v>0</v>
      </c>
      <c r="HVL5" s="504">
        <f>'Summary Sheet'!HVL4</f>
        <v>0</v>
      </c>
      <c r="HVM5" s="504">
        <f>'Summary Sheet'!HVM4</f>
        <v>0</v>
      </c>
      <c r="HVN5" s="504">
        <f>'Summary Sheet'!HVN4</f>
        <v>0</v>
      </c>
      <c r="HVO5" s="504">
        <f>'Summary Sheet'!HVO4</f>
        <v>0</v>
      </c>
      <c r="HVP5" s="504">
        <f>'Summary Sheet'!HVP4</f>
        <v>0</v>
      </c>
      <c r="HVQ5" s="504">
        <f>'Summary Sheet'!HVQ4</f>
        <v>0</v>
      </c>
      <c r="HVR5" s="504">
        <f>'Summary Sheet'!HVR4</f>
        <v>0</v>
      </c>
      <c r="HVS5" s="504">
        <f>'Summary Sheet'!HVS4</f>
        <v>0</v>
      </c>
      <c r="HVT5" s="504">
        <f>'Summary Sheet'!HVT4</f>
        <v>0</v>
      </c>
      <c r="HVU5" s="504">
        <f>'Summary Sheet'!HVU4</f>
        <v>0</v>
      </c>
      <c r="HVV5" s="504">
        <f>'Summary Sheet'!HVV4</f>
        <v>0</v>
      </c>
      <c r="HVW5" s="504">
        <f>'Summary Sheet'!HVW4</f>
        <v>0</v>
      </c>
      <c r="HVX5" s="504">
        <f>'Summary Sheet'!HVX4</f>
        <v>0</v>
      </c>
      <c r="HVY5" s="504">
        <f>'Summary Sheet'!HVY4</f>
        <v>0</v>
      </c>
      <c r="HVZ5" s="504">
        <f>'Summary Sheet'!HVZ4</f>
        <v>0</v>
      </c>
      <c r="HWA5" s="504">
        <f>'Summary Sheet'!HWA4</f>
        <v>0</v>
      </c>
      <c r="HWB5" s="504">
        <f>'Summary Sheet'!HWB4</f>
        <v>0</v>
      </c>
      <c r="HWC5" s="504">
        <f>'Summary Sheet'!HWC4</f>
        <v>0</v>
      </c>
      <c r="HWD5" s="504">
        <f>'Summary Sheet'!HWD4</f>
        <v>0</v>
      </c>
      <c r="HWE5" s="504">
        <f>'Summary Sheet'!HWE4</f>
        <v>0</v>
      </c>
      <c r="HWF5" s="504">
        <f>'Summary Sheet'!HWF4</f>
        <v>0</v>
      </c>
      <c r="HWG5" s="504">
        <f>'Summary Sheet'!HWG4</f>
        <v>0</v>
      </c>
      <c r="HWH5" s="504">
        <f>'Summary Sheet'!HWH4</f>
        <v>0</v>
      </c>
      <c r="HWI5" s="504">
        <f>'Summary Sheet'!HWI4</f>
        <v>0</v>
      </c>
      <c r="HWJ5" s="504">
        <f>'Summary Sheet'!HWJ4</f>
        <v>0</v>
      </c>
      <c r="HWK5" s="504">
        <f>'Summary Sheet'!HWK4</f>
        <v>0</v>
      </c>
      <c r="HWL5" s="504">
        <f>'Summary Sheet'!HWL4</f>
        <v>0</v>
      </c>
      <c r="HWM5" s="504">
        <f>'Summary Sheet'!HWM4</f>
        <v>0</v>
      </c>
      <c r="HWN5" s="504">
        <f>'Summary Sheet'!HWN4</f>
        <v>0</v>
      </c>
      <c r="HWO5" s="504">
        <f>'Summary Sheet'!HWO4</f>
        <v>0</v>
      </c>
      <c r="HWP5" s="504">
        <f>'Summary Sheet'!HWP4</f>
        <v>0</v>
      </c>
      <c r="HWQ5" s="504">
        <f>'Summary Sheet'!HWQ4</f>
        <v>0</v>
      </c>
      <c r="HWR5" s="504">
        <f>'Summary Sheet'!HWR4</f>
        <v>0</v>
      </c>
      <c r="HWS5" s="504">
        <f>'Summary Sheet'!HWS4</f>
        <v>0</v>
      </c>
      <c r="HWT5" s="504">
        <f>'Summary Sheet'!HWT4</f>
        <v>0</v>
      </c>
      <c r="HWU5" s="504">
        <f>'Summary Sheet'!HWU4</f>
        <v>0</v>
      </c>
      <c r="HWV5" s="504">
        <f>'Summary Sheet'!HWV4</f>
        <v>0</v>
      </c>
      <c r="HWW5" s="504">
        <f>'Summary Sheet'!HWW4</f>
        <v>0</v>
      </c>
      <c r="HWX5" s="504">
        <f>'Summary Sheet'!HWX4</f>
        <v>0</v>
      </c>
      <c r="HWY5" s="504">
        <f>'Summary Sheet'!HWY4</f>
        <v>0</v>
      </c>
      <c r="HWZ5" s="504">
        <f>'Summary Sheet'!HWZ4</f>
        <v>0</v>
      </c>
      <c r="HXA5" s="504">
        <f>'Summary Sheet'!HXA4</f>
        <v>0</v>
      </c>
      <c r="HXB5" s="504">
        <f>'Summary Sheet'!HXB4</f>
        <v>0</v>
      </c>
      <c r="HXC5" s="504">
        <f>'Summary Sheet'!HXC4</f>
        <v>0</v>
      </c>
      <c r="HXD5" s="504">
        <f>'Summary Sheet'!HXD4</f>
        <v>0</v>
      </c>
      <c r="HXE5" s="504">
        <f>'Summary Sheet'!HXE4</f>
        <v>0</v>
      </c>
      <c r="HXF5" s="504">
        <f>'Summary Sheet'!HXF4</f>
        <v>0</v>
      </c>
      <c r="HXG5" s="504">
        <f>'Summary Sheet'!HXG4</f>
        <v>0</v>
      </c>
      <c r="HXH5" s="504">
        <f>'Summary Sheet'!HXH4</f>
        <v>0</v>
      </c>
      <c r="HXI5" s="504">
        <f>'Summary Sheet'!HXI4</f>
        <v>0</v>
      </c>
      <c r="HXJ5" s="504">
        <f>'Summary Sheet'!HXJ4</f>
        <v>0</v>
      </c>
      <c r="HXK5" s="504">
        <f>'Summary Sheet'!HXK4</f>
        <v>0</v>
      </c>
      <c r="HXL5" s="504">
        <f>'Summary Sheet'!HXL4</f>
        <v>0</v>
      </c>
      <c r="HXM5" s="504">
        <f>'Summary Sheet'!HXM4</f>
        <v>0</v>
      </c>
      <c r="HXN5" s="504">
        <f>'Summary Sheet'!HXN4</f>
        <v>0</v>
      </c>
      <c r="HXO5" s="504">
        <f>'Summary Sheet'!HXO4</f>
        <v>0</v>
      </c>
      <c r="HXP5" s="504">
        <f>'Summary Sheet'!HXP4</f>
        <v>0</v>
      </c>
      <c r="HXQ5" s="504">
        <f>'Summary Sheet'!HXQ4</f>
        <v>0</v>
      </c>
      <c r="HXR5" s="504">
        <f>'Summary Sheet'!HXR4</f>
        <v>0</v>
      </c>
      <c r="HXS5" s="504">
        <f>'Summary Sheet'!HXS4</f>
        <v>0</v>
      </c>
      <c r="HXT5" s="504">
        <f>'Summary Sheet'!HXT4</f>
        <v>0</v>
      </c>
      <c r="HXU5" s="504">
        <f>'Summary Sheet'!HXU4</f>
        <v>0</v>
      </c>
      <c r="HXV5" s="504">
        <f>'Summary Sheet'!HXV4</f>
        <v>0</v>
      </c>
      <c r="HXW5" s="504">
        <f>'Summary Sheet'!HXW4</f>
        <v>0</v>
      </c>
      <c r="HXX5" s="504">
        <f>'Summary Sheet'!HXX4</f>
        <v>0</v>
      </c>
      <c r="HXY5" s="504">
        <f>'Summary Sheet'!HXY4</f>
        <v>0</v>
      </c>
      <c r="HXZ5" s="504">
        <f>'Summary Sheet'!HXZ4</f>
        <v>0</v>
      </c>
      <c r="HYA5" s="504">
        <f>'Summary Sheet'!HYA4</f>
        <v>0</v>
      </c>
      <c r="HYB5" s="504">
        <f>'Summary Sheet'!HYB4</f>
        <v>0</v>
      </c>
      <c r="HYC5" s="504">
        <f>'Summary Sheet'!HYC4</f>
        <v>0</v>
      </c>
      <c r="HYD5" s="504">
        <f>'Summary Sheet'!HYD4</f>
        <v>0</v>
      </c>
      <c r="HYE5" s="504">
        <f>'Summary Sheet'!HYE4</f>
        <v>0</v>
      </c>
      <c r="HYF5" s="504">
        <f>'Summary Sheet'!HYF4</f>
        <v>0</v>
      </c>
      <c r="HYG5" s="504">
        <f>'Summary Sheet'!HYG4</f>
        <v>0</v>
      </c>
      <c r="HYH5" s="504">
        <f>'Summary Sheet'!HYH4</f>
        <v>0</v>
      </c>
      <c r="HYI5" s="504">
        <f>'Summary Sheet'!HYI4</f>
        <v>0</v>
      </c>
      <c r="HYJ5" s="504">
        <f>'Summary Sheet'!HYJ4</f>
        <v>0</v>
      </c>
      <c r="HYK5" s="504">
        <f>'Summary Sheet'!HYK4</f>
        <v>0</v>
      </c>
      <c r="HYL5" s="504">
        <f>'Summary Sheet'!HYL4</f>
        <v>0</v>
      </c>
      <c r="HYM5" s="504">
        <f>'Summary Sheet'!HYM4</f>
        <v>0</v>
      </c>
      <c r="HYN5" s="504">
        <f>'Summary Sheet'!HYN4</f>
        <v>0</v>
      </c>
      <c r="HYO5" s="504">
        <f>'Summary Sheet'!HYO4</f>
        <v>0</v>
      </c>
      <c r="HYP5" s="504">
        <f>'Summary Sheet'!HYP4</f>
        <v>0</v>
      </c>
      <c r="HYQ5" s="504">
        <f>'Summary Sheet'!HYQ4</f>
        <v>0</v>
      </c>
      <c r="HYR5" s="504">
        <f>'Summary Sheet'!HYR4</f>
        <v>0</v>
      </c>
      <c r="HYS5" s="504">
        <f>'Summary Sheet'!HYS4</f>
        <v>0</v>
      </c>
      <c r="HYT5" s="504">
        <f>'Summary Sheet'!HYT4</f>
        <v>0</v>
      </c>
      <c r="HYU5" s="504">
        <f>'Summary Sheet'!HYU4</f>
        <v>0</v>
      </c>
      <c r="HYV5" s="504">
        <f>'Summary Sheet'!HYV4</f>
        <v>0</v>
      </c>
      <c r="HYW5" s="504">
        <f>'Summary Sheet'!HYW4</f>
        <v>0</v>
      </c>
      <c r="HYX5" s="504">
        <f>'Summary Sheet'!HYX4</f>
        <v>0</v>
      </c>
      <c r="HYY5" s="504">
        <f>'Summary Sheet'!HYY4</f>
        <v>0</v>
      </c>
      <c r="HYZ5" s="504">
        <f>'Summary Sheet'!HYZ4</f>
        <v>0</v>
      </c>
      <c r="HZA5" s="504">
        <f>'Summary Sheet'!HZA4</f>
        <v>0</v>
      </c>
      <c r="HZB5" s="504">
        <f>'Summary Sheet'!HZB4</f>
        <v>0</v>
      </c>
      <c r="HZC5" s="504">
        <f>'Summary Sheet'!HZC4</f>
        <v>0</v>
      </c>
      <c r="HZD5" s="504">
        <f>'Summary Sheet'!HZD4</f>
        <v>0</v>
      </c>
      <c r="HZE5" s="504">
        <f>'Summary Sheet'!HZE4</f>
        <v>0</v>
      </c>
      <c r="HZF5" s="504">
        <f>'Summary Sheet'!HZF4</f>
        <v>0</v>
      </c>
      <c r="HZG5" s="504">
        <f>'Summary Sheet'!HZG4</f>
        <v>0</v>
      </c>
      <c r="HZH5" s="504">
        <f>'Summary Sheet'!HZH4</f>
        <v>0</v>
      </c>
      <c r="HZI5" s="504">
        <f>'Summary Sheet'!HZI4</f>
        <v>0</v>
      </c>
      <c r="HZJ5" s="504">
        <f>'Summary Sheet'!HZJ4</f>
        <v>0</v>
      </c>
      <c r="HZK5" s="504">
        <f>'Summary Sheet'!HZK4</f>
        <v>0</v>
      </c>
      <c r="HZL5" s="504">
        <f>'Summary Sheet'!HZL4</f>
        <v>0</v>
      </c>
      <c r="HZM5" s="504">
        <f>'Summary Sheet'!HZM4</f>
        <v>0</v>
      </c>
      <c r="HZN5" s="504">
        <f>'Summary Sheet'!HZN4</f>
        <v>0</v>
      </c>
      <c r="HZO5" s="504">
        <f>'Summary Sheet'!HZO4</f>
        <v>0</v>
      </c>
      <c r="HZP5" s="504">
        <f>'Summary Sheet'!HZP4</f>
        <v>0</v>
      </c>
      <c r="HZQ5" s="504">
        <f>'Summary Sheet'!HZQ4</f>
        <v>0</v>
      </c>
      <c r="HZR5" s="504">
        <f>'Summary Sheet'!HZR4</f>
        <v>0</v>
      </c>
      <c r="HZS5" s="504">
        <f>'Summary Sheet'!HZS4</f>
        <v>0</v>
      </c>
      <c r="HZT5" s="504">
        <f>'Summary Sheet'!HZT4</f>
        <v>0</v>
      </c>
      <c r="HZU5" s="504">
        <f>'Summary Sheet'!HZU4</f>
        <v>0</v>
      </c>
      <c r="HZV5" s="504">
        <f>'Summary Sheet'!HZV4</f>
        <v>0</v>
      </c>
      <c r="HZW5" s="504">
        <f>'Summary Sheet'!HZW4</f>
        <v>0</v>
      </c>
      <c r="HZX5" s="504">
        <f>'Summary Sheet'!HZX4</f>
        <v>0</v>
      </c>
      <c r="HZY5" s="504">
        <f>'Summary Sheet'!HZY4</f>
        <v>0</v>
      </c>
      <c r="HZZ5" s="504">
        <f>'Summary Sheet'!HZZ4</f>
        <v>0</v>
      </c>
      <c r="IAA5" s="504">
        <f>'Summary Sheet'!IAA4</f>
        <v>0</v>
      </c>
      <c r="IAB5" s="504">
        <f>'Summary Sheet'!IAB4</f>
        <v>0</v>
      </c>
      <c r="IAC5" s="504">
        <f>'Summary Sheet'!IAC4</f>
        <v>0</v>
      </c>
      <c r="IAD5" s="504">
        <f>'Summary Sheet'!IAD4</f>
        <v>0</v>
      </c>
      <c r="IAE5" s="504">
        <f>'Summary Sheet'!IAE4</f>
        <v>0</v>
      </c>
      <c r="IAF5" s="504">
        <f>'Summary Sheet'!IAF4</f>
        <v>0</v>
      </c>
      <c r="IAG5" s="504">
        <f>'Summary Sheet'!IAG4</f>
        <v>0</v>
      </c>
      <c r="IAH5" s="504">
        <f>'Summary Sheet'!IAH4</f>
        <v>0</v>
      </c>
      <c r="IAI5" s="504">
        <f>'Summary Sheet'!IAI4</f>
        <v>0</v>
      </c>
      <c r="IAJ5" s="504">
        <f>'Summary Sheet'!IAJ4</f>
        <v>0</v>
      </c>
      <c r="IAK5" s="504">
        <f>'Summary Sheet'!IAK4</f>
        <v>0</v>
      </c>
      <c r="IAL5" s="504">
        <f>'Summary Sheet'!IAL4</f>
        <v>0</v>
      </c>
      <c r="IAM5" s="504">
        <f>'Summary Sheet'!IAM4</f>
        <v>0</v>
      </c>
      <c r="IAN5" s="504">
        <f>'Summary Sheet'!IAN4</f>
        <v>0</v>
      </c>
      <c r="IAO5" s="504">
        <f>'Summary Sheet'!IAO4</f>
        <v>0</v>
      </c>
      <c r="IAP5" s="504">
        <f>'Summary Sheet'!IAP4</f>
        <v>0</v>
      </c>
      <c r="IAQ5" s="504">
        <f>'Summary Sheet'!IAQ4</f>
        <v>0</v>
      </c>
      <c r="IAR5" s="504">
        <f>'Summary Sheet'!IAR4</f>
        <v>0</v>
      </c>
      <c r="IAS5" s="504">
        <f>'Summary Sheet'!IAS4</f>
        <v>0</v>
      </c>
      <c r="IAT5" s="504">
        <f>'Summary Sheet'!IAT4</f>
        <v>0</v>
      </c>
      <c r="IAU5" s="504">
        <f>'Summary Sheet'!IAU4</f>
        <v>0</v>
      </c>
      <c r="IAV5" s="504">
        <f>'Summary Sheet'!IAV4</f>
        <v>0</v>
      </c>
      <c r="IAW5" s="504">
        <f>'Summary Sheet'!IAW4</f>
        <v>0</v>
      </c>
      <c r="IAX5" s="504">
        <f>'Summary Sheet'!IAX4</f>
        <v>0</v>
      </c>
      <c r="IAY5" s="504">
        <f>'Summary Sheet'!IAY4</f>
        <v>0</v>
      </c>
      <c r="IAZ5" s="504">
        <f>'Summary Sheet'!IAZ4</f>
        <v>0</v>
      </c>
      <c r="IBA5" s="504">
        <f>'Summary Sheet'!IBA4</f>
        <v>0</v>
      </c>
      <c r="IBB5" s="504">
        <f>'Summary Sheet'!IBB4</f>
        <v>0</v>
      </c>
      <c r="IBC5" s="504">
        <f>'Summary Sheet'!IBC4</f>
        <v>0</v>
      </c>
      <c r="IBD5" s="504">
        <f>'Summary Sheet'!IBD4</f>
        <v>0</v>
      </c>
      <c r="IBE5" s="504">
        <f>'Summary Sheet'!IBE4</f>
        <v>0</v>
      </c>
      <c r="IBF5" s="504">
        <f>'Summary Sheet'!IBF4</f>
        <v>0</v>
      </c>
      <c r="IBG5" s="504">
        <f>'Summary Sheet'!IBG4</f>
        <v>0</v>
      </c>
      <c r="IBH5" s="504">
        <f>'Summary Sheet'!IBH4</f>
        <v>0</v>
      </c>
      <c r="IBI5" s="504">
        <f>'Summary Sheet'!IBI4</f>
        <v>0</v>
      </c>
      <c r="IBJ5" s="504">
        <f>'Summary Sheet'!IBJ4</f>
        <v>0</v>
      </c>
      <c r="IBK5" s="504">
        <f>'Summary Sheet'!IBK4</f>
        <v>0</v>
      </c>
      <c r="IBL5" s="504">
        <f>'Summary Sheet'!IBL4</f>
        <v>0</v>
      </c>
      <c r="IBM5" s="504">
        <f>'Summary Sheet'!IBM4</f>
        <v>0</v>
      </c>
      <c r="IBN5" s="504">
        <f>'Summary Sheet'!IBN4</f>
        <v>0</v>
      </c>
      <c r="IBO5" s="504">
        <f>'Summary Sheet'!IBO4</f>
        <v>0</v>
      </c>
      <c r="IBP5" s="504">
        <f>'Summary Sheet'!IBP4</f>
        <v>0</v>
      </c>
      <c r="IBQ5" s="504">
        <f>'Summary Sheet'!IBQ4</f>
        <v>0</v>
      </c>
      <c r="IBR5" s="504">
        <f>'Summary Sheet'!IBR4</f>
        <v>0</v>
      </c>
      <c r="IBS5" s="504">
        <f>'Summary Sheet'!IBS4</f>
        <v>0</v>
      </c>
      <c r="IBT5" s="504">
        <f>'Summary Sheet'!IBT4</f>
        <v>0</v>
      </c>
      <c r="IBU5" s="504">
        <f>'Summary Sheet'!IBU4</f>
        <v>0</v>
      </c>
      <c r="IBV5" s="504">
        <f>'Summary Sheet'!IBV4</f>
        <v>0</v>
      </c>
      <c r="IBW5" s="504">
        <f>'Summary Sheet'!IBW4</f>
        <v>0</v>
      </c>
      <c r="IBX5" s="504">
        <f>'Summary Sheet'!IBX4</f>
        <v>0</v>
      </c>
      <c r="IBY5" s="504">
        <f>'Summary Sheet'!IBY4</f>
        <v>0</v>
      </c>
      <c r="IBZ5" s="504">
        <f>'Summary Sheet'!IBZ4</f>
        <v>0</v>
      </c>
      <c r="ICA5" s="504">
        <f>'Summary Sheet'!ICA4</f>
        <v>0</v>
      </c>
      <c r="ICB5" s="504">
        <f>'Summary Sheet'!ICB4</f>
        <v>0</v>
      </c>
      <c r="ICC5" s="504">
        <f>'Summary Sheet'!ICC4</f>
        <v>0</v>
      </c>
      <c r="ICD5" s="504">
        <f>'Summary Sheet'!ICD4</f>
        <v>0</v>
      </c>
      <c r="ICE5" s="504">
        <f>'Summary Sheet'!ICE4</f>
        <v>0</v>
      </c>
      <c r="ICF5" s="504">
        <f>'Summary Sheet'!ICF4</f>
        <v>0</v>
      </c>
      <c r="ICG5" s="504">
        <f>'Summary Sheet'!ICG4</f>
        <v>0</v>
      </c>
      <c r="ICH5" s="504">
        <f>'Summary Sheet'!ICH4</f>
        <v>0</v>
      </c>
      <c r="ICI5" s="504">
        <f>'Summary Sheet'!ICI4</f>
        <v>0</v>
      </c>
      <c r="ICJ5" s="504">
        <f>'Summary Sheet'!ICJ4</f>
        <v>0</v>
      </c>
      <c r="ICK5" s="504">
        <f>'Summary Sheet'!ICK4</f>
        <v>0</v>
      </c>
      <c r="ICL5" s="504">
        <f>'Summary Sheet'!ICL4</f>
        <v>0</v>
      </c>
      <c r="ICM5" s="504">
        <f>'Summary Sheet'!ICM4</f>
        <v>0</v>
      </c>
      <c r="ICN5" s="504">
        <f>'Summary Sheet'!ICN4</f>
        <v>0</v>
      </c>
      <c r="ICO5" s="504">
        <f>'Summary Sheet'!ICO4</f>
        <v>0</v>
      </c>
      <c r="ICP5" s="504">
        <f>'Summary Sheet'!ICP4</f>
        <v>0</v>
      </c>
      <c r="ICQ5" s="504">
        <f>'Summary Sheet'!ICQ4</f>
        <v>0</v>
      </c>
      <c r="ICR5" s="504">
        <f>'Summary Sheet'!ICR4</f>
        <v>0</v>
      </c>
      <c r="ICS5" s="504">
        <f>'Summary Sheet'!ICS4</f>
        <v>0</v>
      </c>
      <c r="ICT5" s="504">
        <f>'Summary Sheet'!ICT4</f>
        <v>0</v>
      </c>
      <c r="ICU5" s="504">
        <f>'Summary Sheet'!ICU4</f>
        <v>0</v>
      </c>
      <c r="ICV5" s="504">
        <f>'Summary Sheet'!ICV4</f>
        <v>0</v>
      </c>
      <c r="ICW5" s="504">
        <f>'Summary Sheet'!ICW4</f>
        <v>0</v>
      </c>
      <c r="ICX5" s="504">
        <f>'Summary Sheet'!ICX4</f>
        <v>0</v>
      </c>
      <c r="ICY5" s="504">
        <f>'Summary Sheet'!ICY4</f>
        <v>0</v>
      </c>
      <c r="ICZ5" s="504">
        <f>'Summary Sheet'!ICZ4</f>
        <v>0</v>
      </c>
      <c r="IDA5" s="504">
        <f>'Summary Sheet'!IDA4</f>
        <v>0</v>
      </c>
      <c r="IDB5" s="504">
        <f>'Summary Sheet'!IDB4</f>
        <v>0</v>
      </c>
      <c r="IDC5" s="504">
        <f>'Summary Sheet'!IDC4</f>
        <v>0</v>
      </c>
      <c r="IDD5" s="504">
        <f>'Summary Sheet'!IDD4</f>
        <v>0</v>
      </c>
      <c r="IDE5" s="504">
        <f>'Summary Sheet'!IDE4</f>
        <v>0</v>
      </c>
      <c r="IDF5" s="504">
        <f>'Summary Sheet'!IDF4</f>
        <v>0</v>
      </c>
      <c r="IDG5" s="504">
        <f>'Summary Sheet'!IDG4</f>
        <v>0</v>
      </c>
      <c r="IDH5" s="504">
        <f>'Summary Sheet'!IDH4</f>
        <v>0</v>
      </c>
      <c r="IDI5" s="504">
        <f>'Summary Sheet'!IDI4</f>
        <v>0</v>
      </c>
      <c r="IDJ5" s="504">
        <f>'Summary Sheet'!IDJ4</f>
        <v>0</v>
      </c>
      <c r="IDK5" s="504">
        <f>'Summary Sheet'!IDK4</f>
        <v>0</v>
      </c>
      <c r="IDL5" s="504">
        <f>'Summary Sheet'!IDL4</f>
        <v>0</v>
      </c>
      <c r="IDM5" s="504">
        <f>'Summary Sheet'!IDM4</f>
        <v>0</v>
      </c>
      <c r="IDN5" s="504">
        <f>'Summary Sheet'!IDN4</f>
        <v>0</v>
      </c>
      <c r="IDO5" s="504">
        <f>'Summary Sheet'!IDO4</f>
        <v>0</v>
      </c>
      <c r="IDP5" s="504">
        <f>'Summary Sheet'!IDP4</f>
        <v>0</v>
      </c>
      <c r="IDQ5" s="504">
        <f>'Summary Sheet'!IDQ4</f>
        <v>0</v>
      </c>
      <c r="IDR5" s="504">
        <f>'Summary Sheet'!IDR4</f>
        <v>0</v>
      </c>
      <c r="IDS5" s="504">
        <f>'Summary Sheet'!IDS4</f>
        <v>0</v>
      </c>
      <c r="IDT5" s="504">
        <f>'Summary Sheet'!IDT4</f>
        <v>0</v>
      </c>
      <c r="IDU5" s="504">
        <f>'Summary Sheet'!IDU4</f>
        <v>0</v>
      </c>
      <c r="IDV5" s="504">
        <f>'Summary Sheet'!IDV4</f>
        <v>0</v>
      </c>
      <c r="IDW5" s="504">
        <f>'Summary Sheet'!IDW4</f>
        <v>0</v>
      </c>
      <c r="IDX5" s="504">
        <f>'Summary Sheet'!IDX4</f>
        <v>0</v>
      </c>
      <c r="IDY5" s="504">
        <f>'Summary Sheet'!IDY4</f>
        <v>0</v>
      </c>
      <c r="IDZ5" s="504">
        <f>'Summary Sheet'!IDZ4</f>
        <v>0</v>
      </c>
      <c r="IEA5" s="504">
        <f>'Summary Sheet'!IEA4</f>
        <v>0</v>
      </c>
      <c r="IEB5" s="504">
        <f>'Summary Sheet'!IEB4</f>
        <v>0</v>
      </c>
      <c r="IEC5" s="504">
        <f>'Summary Sheet'!IEC4</f>
        <v>0</v>
      </c>
      <c r="IED5" s="504">
        <f>'Summary Sheet'!IED4</f>
        <v>0</v>
      </c>
      <c r="IEE5" s="504">
        <f>'Summary Sheet'!IEE4</f>
        <v>0</v>
      </c>
      <c r="IEF5" s="504">
        <f>'Summary Sheet'!IEF4</f>
        <v>0</v>
      </c>
      <c r="IEG5" s="504">
        <f>'Summary Sheet'!IEG4</f>
        <v>0</v>
      </c>
      <c r="IEH5" s="504">
        <f>'Summary Sheet'!IEH4</f>
        <v>0</v>
      </c>
      <c r="IEI5" s="504">
        <f>'Summary Sheet'!IEI4</f>
        <v>0</v>
      </c>
      <c r="IEJ5" s="504">
        <f>'Summary Sheet'!IEJ4</f>
        <v>0</v>
      </c>
      <c r="IEK5" s="504">
        <f>'Summary Sheet'!IEK4</f>
        <v>0</v>
      </c>
      <c r="IEL5" s="504">
        <f>'Summary Sheet'!IEL4</f>
        <v>0</v>
      </c>
      <c r="IEM5" s="504">
        <f>'Summary Sheet'!IEM4</f>
        <v>0</v>
      </c>
      <c r="IEN5" s="504">
        <f>'Summary Sheet'!IEN4</f>
        <v>0</v>
      </c>
      <c r="IEO5" s="504">
        <f>'Summary Sheet'!IEO4</f>
        <v>0</v>
      </c>
      <c r="IEP5" s="504">
        <f>'Summary Sheet'!IEP4</f>
        <v>0</v>
      </c>
      <c r="IEQ5" s="504">
        <f>'Summary Sheet'!IEQ4</f>
        <v>0</v>
      </c>
      <c r="IER5" s="504">
        <f>'Summary Sheet'!IER4</f>
        <v>0</v>
      </c>
      <c r="IES5" s="504">
        <f>'Summary Sheet'!IES4</f>
        <v>0</v>
      </c>
      <c r="IET5" s="504">
        <f>'Summary Sheet'!IET4</f>
        <v>0</v>
      </c>
      <c r="IEU5" s="504">
        <f>'Summary Sheet'!IEU4</f>
        <v>0</v>
      </c>
      <c r="IEV5" s="504">
        <f>'Summary Sheet'!IEV4</f>
        <v>0</v>
      </c>
      <c r="IEW5" s="504">
        <f>'Summary Sheet'!IEW4</f>
        <v>0</v>
      </c>
      <c r="IEX5" s="504">
        <f>'Summary Sheet'!IEX4</f>
        <v>0</v>
      </c>
      <c r="IEY5" s="504">
        <f>'Summary Sheet'!IEY4</f>
        <v>0</v>
      </c>
      <c r="IEZ5" s="504">
        <f>'Summary Sheet'!IEZ4</f>
        <v>0</v>
      </c>
      <c r="IFA5" s="504">
        <f>'Summary Sheet'!IFA4</f>
        <v>0</v>
      </c>
      <c r="IFB5" s="504">
        <f>'Summary Sheet'!IFB4</f>
        <v>0</v>
      </c>
      <c r="IFC5" s="504">
        <f>'Summary Sheet'!IFC4</f>
        <v>0</v>
      </c>
      <c r="IFD5" s="504">
        <f>'Summary Sheet'!IFD4</f>
        <v>0</v>
      </c>
      <c r="IFE5" s="504">
        <f>'Summary Sheet'!IFE4</f>
        <v>0</v>
      </c>
      <c r="IFF5" s="504">
        <f>'Summary Sheet'!IFF4</f>
        <v>0</v>
      </c>
      <c r="IFG5" s="504">
        <f>'Summary Sheet'!IFG4</f>
        <v>0</v>
      </c>
      <c r="IFH5" s="504">
        <f>'Summary Sheet'!IFH4</f>
        <v>0</v>
      </c>
      <c r="IFI5" s="504">
        <f>'Summary Sheet'!IFI4</f>
        <v>0</v>
      </c>
      <c r="IFJ5" s="504">
        <f>'Summary Sheet'!IFJ4</f>
        <v>0</v>
      </c>
      <c r="IFK5" s="504">
        <f>'Summary Sheet'!IFK4</f>
        <v>0</v>
      </c>
      <c r="IFL5" s="504">
        <f>'Summary Sheet'!IFL4</f>
        <v>0</v>
      </c>
      <c r="IFM5" s="504">
        <f>'Summary Sheet'!IFM4</f>
        <v>0</v>
      </c>
      <c r="IFN5" s="504">
        <f>'Summary Sheet'!IFN4</f>
        <v>0</v>
      </c>
      <c r="IFO5" s="504">
        <f>'Summary Sheet'!IFO4</f>
        <v>0</v>
      </c>
      <c r="IFP5" s="504">
        <f>'Summary Sheet'!IFP4</f>
        <v>0</v>
      </c>
      <c r="IFQ5" s="504">
        <f>'Summary Sheet'!IFQ4</f>
        <v>0</v>
      </c>
      <c r="IFR5" s="504">
        <f>'Summary Sheet'!IFR4</f>
        <v>0</v>
      </c>
      <c r="IFS5" s="504">
        <f>'Summary Sheet'!IFS4</f>
        <v>0</v>
      </c>
      <c r="IFT5" s="504">
        <f>'Summary Sheet'!IFT4</f>
        <v>0</v>
      </c>
      <c r="IFU5" s="504">
        <f>'Summary Sheet'!IFU4</f>
        <v>0</v>
      </c>
      <c r="IFV5" s="504">
        <f>'Summary Sheet'!IFV4</f>
        <v>0</v>
      </c>
      <c r="IFW5" s="504">
        <f>'Summary Sheet'!IFW4</f>
        <v>0</v>
      </c>
      <c r="IFX5" s="504">
        <f>'Summary Sheet'!IFX4</f>
        <v>0</v>
      </c>
      <c r="IFY5" s="504">
        <f>'Summary Sheet'!IFY4</f>
        <v>0</v>
      </c>
      <c r="IFZ5" s="504">
        <f>'Summary Sheet'!IFZ4</f>
        <v>0</v>
      </c>
      <c r="IGA5" s="504">
        <f>'Summary Sheet'!IGA4</f>
        <v>0</v>
      </c>
      <c r="IGB5" s="504">
        <f>'Summary Sheet'!IGB4</f>
        <v>0</v>
      </c>
      <c r="IGC5" s="504">
        <f>'Summary Sheet'!IGC4</f>
        <v>0</v>
      </c>
      <c r="IGD5" s="504">
        <f>'Summary Sheet'!IGD4</f>
        <v>0</v>
      </c>
      <c r="IGE5" s="504">
        <f>'Summary Sheet'!IGE4</f>
        <v>0</v>
      </c>
      <c r="IGF5" s="504">
        <f>'Summary Sheet'!IGF4</f>
        <v>0</v>
      </c>
      <c r="IGG5" s="504">
        <f>'Summary Sheet'!IGG4</f>
        <v>0</v>
      </c>
      <c r="IGH5" s="504">
        <f>'Summary Sheet'!IGH4</f>
        <v>0</v>
      </c>
      <c r="IGI5" s="504">
        <f>'Summary Sheet'!IGI4</f>
        <v>0</v>
      </c>
      <c r="IGJ5" s="504">
        <f>'Summary Sheet'!IGJ4</f>
        <v>0</v>
      </c>
      <c r="IGK5" s="504">
        <f>'Summary Sheet'!IGK4</f>
        <v>0</v>
      </c>
      <c r="IGL5" s="504">
        <f>'Summary Sheet'!IGL4</f>
        <v>0</v>
      </c>
      <c r="IGM5" s="504">
        <f>'Summary Sheet'!IGM4</f>
        <v>0</v>
      </c>
      <c r="IGN5" s="504">
        <f>'Summary Sheet'!IGN4</f>
        <v>0</v>
      </c>
      <c r="IGO5" s="504">
        <f>'Summary Sheet'!IGO4</f>
        <v>0</v>
      </c>
      <c r="IGP5" s="504">
        <f>'Summary Sheet'!IGP4</f>
        <v>0</v>
      </c>
      <c r="IGQ5" s="504">
        <f>'Summary Sheet'!IGQ4</f>
        <v>0</v>
      </c>
      <c r="IGR5" s="504">
        <f>'Summary Sheet'!IGR4</f>
        <v>0</v>
      </c>
      <c r="IGS5" s="504">
        <f>'Summary Sheet'!IGS4</f>
        <v>0</v>
      </c>
      <c r="IGT5" s="504">
        <f>'Summary Sheet'!IGT4</f>
        <v>0</v>
      </c>
      <c r="IGU5" s="504">
        <f>'Summary Sheet'!IGU4</f>
        <v>0</v>
      </c>
      <c r="IGV5" s="504">
        <f>'Summary Sheet'!IGV4</f>
        <v>0</v>
      </c>
      <c r="IGW5" s="504">
        <f>'Summary Sheet'!IGW4</f>
        <v>0</v>
      </c>
      <c r="IGX5" s="504">
        <f>'Summary Sheet'!IGX4</f>
        <v>0</v>
      </c>
      <c r="IGY5" s="504">
        <f>'Summary Sheet'!IGY4</f>
        <v>0</v>
      </c>
      <c r="IGZ5" s="504">
        <f>'Summary Sheet'!IGZ4</f>
        <v>0</v>
      </c>
      <c r="IHA5" s="504">
        <f>'Summary Sheet'!IHA4</f>
        <v>0</v>
      </c>
      <c r="IHB5" s="504">
        <f>'Summary Sheet'!IHB4</f>
        <v>0</v>
      </c>
      <c r="IHC5" s="504">
        <f>'Summary Sheet'!IHC4</f>
        <v>0</v>
      </c>
      <c r="IHD5" s="504">
        <f>'Summary Sheet'!IHD4</f>
        <v>0</v>
      </c>
      <c r="IHE5" s="504">
        <f>'Summary Sheet'!IHE4</f>
        <v>0</v>
      </c>
      <c r="IHF5" s="504">
        <f>'Summary Sheet'!IHF4</f>
        <v>0</v>
      </c>
      <c r="IHG5" s="504">
        <f>'Summary Sheet'!IHG4</f>
        <v>0</v>
      </c>
      <c r="IHH5" s="504">
        <f>'Summary Sheet'!IHH4</f>
        <v>0</v>
      </c>
      <c r="IHI5" s="504">
        <f>'Summary Sheet'!IHI4</f>
        <v>0</v>
      </c>
      <c r="IHJ5" s="504">
        <f>'Summary Sheet'!IHJ4</f>
        <v>0</v>
      </c>
      <c r="IHK5" s="504">
        <f>'Summary Sheet'!IHK4</f>
        <v>0</v>
      </c>
      <c r="IHL5" s="504">
        <f>'Summary Sheet'!IHL4</f>
        <v>0</v>
      </c>
      <c r="IHM5" s="504">
        <f>'Summary Sheet'!IHM4</f>
        <v>0</v>
      </c>
      <c r="IHN5" s="504">
        <f>'Summary Sheet'!IHN4</f>
        <v>0</v>
      </c>
      <c r="IHO5" s="504">
        <f>'Summary Sheet'!IHO4</f>
        <v>0</v>
      </c>
      <c r="IHP5" s="504">
        <f>'Summary Sheet'!IHP4</f>
        <v>0</v>
      </c>
      <c r="IHQ5" s="504">
        <f>'Summary Sheet'!IHQ4</f>
        <v>0</v>
      </c>
      <c r="IHR5" s="504">
        <f>'Summary Sheet'!IHR4</f>
        <v>0</v>
      </c>
      <c r="IHS5" s="504">
        <f>'Summary Sheet'!IHS4</f>
        <v>0</v>
      </c>
      <c r="IHT5" s="504">
        <f>'Summary Sheet'!IHT4</f>
        <v>0</v>
      </c>
      <c r="IHU5" s="504">
        <f>'Summary Sheet'!IHU4</f>
        <v>0</v>
      </c>
      <c r="IHV5" s="504">
        <f>'Summary Sheet'!IHV4</f>
        <v>0</v>
      </c>
      <c r="IHW5" s="504">
        <f>'Summary Sheet'!IHW4</f>
        <v>0</v>
      </c>
      <c r="IHX5" s="504">
        <f>'Summary Sheet'!IHX4</f>
        <v>0</v>
      </c>
      <c r="IHY5" s="504">
        <f>'Summary Sheet'!IHY4</f>
        <v>0</v>
      </c>
      <c r="IHZ5" s="504">
        <f>'Summary Sheet'!IHZ4</f>
        <v>0</v>
      </c>
      <c r="IIA5" s="504">
        <f>'Summary Sheet'!IIA4</f>
        <v>0</v>
      </c>
      <c r="IIB5" s="504">
        <f>'Summary Sheet'!IIB4</f>
        <v>0</v>
      </c>
      <c r="IIC5" s="504">
        <f>'Summary Sheet'!IIC4</f>
        <v>0</v>
      </c>
      <c r="IID5" s="504">
        <f>'Summary Sheet'!IID4</f>
        <v>0</v>
      </c>
      <c r="IIE5" s="504">
        <f>'Summary Sheet'!IIE4</f>
        <v>0</v>
      </c>
      <c r="IIF5" s="504">
        <f>'Summary Sheet'!IIF4</f>
        <v>0</v>
      </c>
      <c r="IIG5" s="504">
        <f>'Summary Sheet'!IIG4</f>
        <v>0</v>
      </c>
      <c r="IIH5" s="504">
        <f>'Summary Sheet'!IIH4</f>
        <v>0</v>
      </c>
      <c r="III5" s="504">
        <f>'Summary Sheet'!III4</f>
        <v>0</v>
      </c>
      <c r="IIJ5" s="504">
        <f>'Summary Sheet'!IIJ4</f>
        <v>0</v>
      </c>
      <c r="IIK5" s="504">
        <f>'Summary Sheet'!IIK4</f>
        <v>0</v>
      </c>
      <c r="IIL5" s="504">
        <f>'Summary Sheet'!IIL4</f>
        <v>0</v>
      </c>
      <c r="IIM5" s="504">
        <f>'Summary Sheet'!IIM4</f>
        <v>0</v>
      </c>
      <c r="IIN5" s="504">
        <f>'Summary Sheet'!IIN4</f>
        <v>0</v>
      </c>
      <c r="IIO5" s="504">
        <f>'Summary Sheet'!IIO4</f>
        <v>0</v>
      </c>
      <c r="IIP5" s="504">
        <f>'Summary Sheet'!IIP4</f>
        <v>0</v>
      </c>
      <c r="IIQ5" s="504">
        <f>'Summary Sheet'!IIQ4</f>
        <v>0</v>
      </c>
      <c r="IIR5" s="504">
        <f>'Summary Sheet'!IIR4</f>
        <v>0</v>
      </c>
      <c r="IIS5" s="504">
        <f>'Summary Sheet'!IIS4</f>
        <v>0</v>
      </c>
      <c r="IIT5" s="504">
        <f>'Summary Sheet'!IIT4</f>
        <v>0</v>
      </c>
      <c r="IIU5" s="504">
        <f>'Summary Sheet'!IIU4</f>
        <v>0</v>
      </c>
      <c r="IIV5" s="504">
        <f>'Summary Sheet'!IIV4</f>
        <v>0</v>
      </c>
      <c r="IIW5" s="504">
        <f>'Summary Sheet'!IIW4</f>
        <v>0</v>
      </c>
      <c r="IIX5" s="504">
        <f>'Summary Sheet'!IIX4</f>
        <v>0</v>
      </c>
      <c r="IIY5" s="504">
        <f>'Summary Sheet'!IIY4</f>
        <v>0</v>
      </c>
      <c r="IIZ5" s="504">
        <f>'Summary Sheet'!IIZ4</f>
        <v>0</v>
      </c>
      <c r="IJA5" s="504">
        <f>'Summary Sheet'!IJA4</f>
        <v>0</v>
      </c>
      <c r="IJB5" s="504">
        <f>'Summary Sheet'!IJB4</f>
        <v>0</v>
      </c>
      <c r="IJC5" s="504">
        <f>'Summary Sheet'!IJC4</f>
        <v>0</v>
      </c>
      <c r="IJD5" s="504">
        <f>'Summary Sheet'!IJD4</f>
        <v>0</v>
      </c>
      <c r="IJE5" s="504">
        <f>'Summary Sheet'!IJE4</f>
        <v>0</v>
      </c>
      <c r="IJF5" s="504">
        <f>'Summary Sheet'!IJF4</f>
        <v>0</v>
      </c>
      <c r="IJG5" s="504">
        <f>'Summary Sheet'!IJG4</f>
        <v>0</v>
      </c>
      <c r="IJH5" s="504">
        <f>'Summary Sheet'!IJH4</f>
        <v>0</v>
      </c>
      <c r="IJI5" s="504">
        <f>'Summary Sheet'!IJI4</f>
        <v>0</v>
      </c>
      <c r="IJJ5" s="504">
        <f>'Summary Sheet'!IJJ4</f>
        <v>0</v>
      </c>
      <c r="IJK5" s="504">
        <f>'Summary Sheet'!IJK4</f>
        <v>0</v>
      </c>
      <c r="IJL5" s="504">
        <f>'Summary Sheet'!IJL4</f>
        <v>0</v>
      </c>
      <c r="IJM5" s="504">
        <f>'Summary Sheet'!IJM4</f>
        <v>0</v>
      </c>
      <c r="IJN5" s="504">
        <f>'Summary Sheet'!IJN4</f>
        <v>0</v>
      </c>
      <c r="IJO5" s="504">
        <f>'Summary Sheet'!IJO4</f>
        <v>0</v>
      </c>
      <c r="IJP5" s="504">
        <f>'Summary Sheet'!IJP4</f>
        <v>0</v>
      </c>
      <c r="IJQ5" s="504">
        <f>'Summary Sheet'!IJQ4</f>
        <v>0</v>
      </c>
      <c r="IJR5" s="504">
        <f>'Summary Sheet'!IJR4</f>
        <v>0</v>
      </c>
      <c r="IJS5" s="504">
        <f>'Summary Sheet'!IJS4</f>
        <v>0</v>
      </c>
      <c r="IJT5" s="504">
        <f>'Summary Sheet'!IJT4</f>
        <v>0</v>
      </c>
      <c r="IJU5" s="504">
        <f>'Summary Sheet'!IJU4</f>
        <v>0</v>
      </c>
      <c r="IJV5" s="504">
        <f>'Summary Sheet'!IJV4</f>
        <v>0</v>
      </c>
      <c r="IJW5" s="504">
        <f>'Summary Sheet'!IJW4</f>
        <v>0</v>
      </c>
      <c r="IJX5" s="504">
        <f>'Summary Sheet'!IJX4</f>
        <v>0</v>
      </c>
      <c r="IJY5" s="504">
        <f>'Summary Sheet'!IJY4</f>
        <v>0</v>
      </c>
      <c r="IJZ5" s="504">
        <f>'Summary Sheet'!IJZ4</f>
        <v>0</v>
      </c>
      <c r="IKA5" s="504">
        <f>'Summary Sheet'!IKA4</f>
        <v>0</v>
      </c>
      <c r="IKB5" s="504">
        <f>'Summary Sheet'!IKB4</f>
        <v>0</v>
      </c>
      <c r="IKC5" s="504">
        <f>'Summary Sheet'!IKC4</f>
        <v>0</v>
      </c>
      <c r="IKD5" s="504">
        <f>'Summary Sheet'!IKD4</f>
        <v>0</v>
      </c>
      <c r="IKE5" s="504">
        <f>'Summary Sheet'!IKE4</f>
        <v>0</v>
      </c>
      <c r="IKF5" s="504">
        <f>'Summary Sheet'!IKF4</f>
        <v>0</v>
      </c>
      <c r="IKG5" s="504">
        <f>'Summary Sheet'!IKG4</f>
        <v>0</v>
      </c>
      <c r="IKH5" s="504">
        <f>'Summary Sheet'!IKH4</f>
        <v>0</v>
      </c>
      <c r="IKI5" s="504">
        <f>'Summary Sheet'!IKI4</f>
        <v>0</v>
      </c>
      <c r="IKJ5" s="504">
        <f>'Summary Sheet'!IKJ4</f>
        <v>0</v>
      </c>
      <c r="IKK5" s="504">
        <f>'Summary Sheet'!IKK4</f>
        <v>0</v>
      </c>
      <c r="IKL5" s="504">
        <f>'Summary Sheet'!IKL4</f>
        <v>0</v>
      </c>
      <c r="IKM5" s="504">
        <f>'Summary Sheet'!IKM4</f>
        <v>0</v>
      </c>
      <c r="IKN5" s="504">
        <f>'Summary Sheet'!IKN4</f>
        <v>0</v>
      </c>
      <c r="IKO5" s="504">
        <f>'Summary Sheet'!IKO4</f>
        <v>0</v>
      </c>
      <c r="IKP5" s="504">
        <f>'Summary Sheet'!IKP4</f>
        <v>0</v>
      </c>
      <c r="IKQ5" s="504">
        <f>'Summary Sheet'!IKQ4</f>
        <v>0</v>
      </c>
      <c r="IKR5" s="504">
        <f>'Summary Sheet'!IKR4</f>
        <v>0</v>
      </c>
      <c r="IKS5" s="504">
        <f>'Summary Sheet'!IKS4</f>
        <v>0</v>
      </c>
      <c r="IKT5" s="504">
        <f>'Summary Sheet'!IKT4</f>
        <v>0</v>
      </c>
      <c r="IKU5" s="504">
        <f>'Summary Sheet'!IKU4</f>
        <v>0</v>
      </c>
      <c r="IKV5" s="504">
        <f>'Summary Sheet'!IKV4</f>
        <v>0</v>
      </c>
      <c r="IKW5" s="504">
        <f>'Summary Sheet'!IKW4</f>
        <v>0</v>
      </c>
      <c r="IKX5" s="504">
        <f>'Summary Sheet'!IKX4</f>
        <v>0</v>
      </c>
      <c r="IKY5" s="504">
        <f>'Summary Sheet'!IKY4</f>
        <v>0</v>
      </c>
      <c r="IKZ5" s="504">
        <f>'Summary Sheet'!IKZ4</f>
        <v>0</v>
      </c>
      <c r="ILA5" s="504">
        <f>'Summary Sheet'!ILA4</f>
        <v>0</v>
      </c>
      <c r="ILB5" s="504">
        <f>'Summary Sheet'!ILB4</f>
        <v>0</v>
      </c>
      <c r="ILC5" s="504">
        <f>'Summary Sheet'!ILC4</f>
        <v>0</v>
      </c>
      <c r="ILD5" s="504">
        <f>'Summary Sheet'!ILD4</f>
        <v>0</v>
      </c>
      <c r="ILE5" s="504">
        <f>'Summary Sheet'!ILE4</f>
        <v>0</v>
      </c>
      <c r="ILF5" s="504">
        <f>'Summary Sheet'!ILF4</f>
        <v>0</v>
      </c>
      <c r="ILG5" s="504">
        <f>'Summary Sheet'!ILG4</f>
        <v>0</v>
      </c>
      <c r="ILH5" s="504">
        <f>'Summary Sheet'!ILH4</f>
        <v>0</v>
      </c>
      <c r="ILI5" s="504">
        <f>'Summary Sheet'!ILI4</f>
        <v>0</v>
      </c>
      <c r="ILJ5" s="504">
        <f>'Summary Sheet'!ILJ4</f>
        <v>0</v>
      </c>
      <c r="ILK5" s="504">
        <f>'Summary Sheet'!ILK4</f>
        <v>0</v>
      </c>
      <c r="ILL5" s="504">
        <f>'Summary Sheet'!ILL4</f>
        <v>0</v>
      </c>
      <c r="ILM5" s="504">
        <f>'Summary Sheet'!ILM4</f>
        <v>0</v>
      </c>
      <c r="ILN5" s="504">
        <f>'Summary Sheet'!ILN4</f>
        <v>0</v>
      </c>
      <c r="ILO5" s="504">
        <f>'Summary Sheet'!ILO4</f>
        <v>0</v>
      </c>
      <c r="ILP5" s="504">
        <f>'Summary Sheet'!ILP4</f>
        <v>0</v>
      </c>
      <c r="ILQ5" s="504">
        <f>'Summary Sheet'!ILQ4</f>
        <v>0</v>
      </c>
      <c r="ILR5" s="504">
        <f>'Summary Sheet'!ILR4</f>
        <v>0</v>
      </c>
      <c r="ILS5" s="504">
        <f>'Summary Sheet'!ILS4</f>
        <v>0</v>
      </c>
      <c r="ILT5" s="504">
        <f>'Summary Sheet'!ILT4</f>
        <v>0</v>
      </c>
      <c r="ILU5" s="504">
        <f>'Summary Sheet'!ILU4</f>
        <v>0</v>
      </c>
      <c r="ILV5" s="504">
        <f>'Summary Sheet'!ILV4</f>
        <v>0</v>
      </c>
      <c r="ILW5" s="504">
        <f>'Summary Sheet'!ILW4</f>
        <v>0</v>
      </c>
      <c r="ILX5" s="504">
        <f>'Summary Sheet'!ILX4</f>
        <v>0</v>
      </c>
      <c r="ILY5" s="504">
        <f>'Summary Sheet'!ILY4</f>
        <v>0</v>
      </c>
      <c r="ILZ5" s="504">
        <f>'Summary Sheet'!ILZ4</f>
        <v>0</v>
      </c>
      <c r="IMA5" s="504">
        <f>'Summary Sheet'!IMA4</f>
        <v>0</v>
      </c>
      <c r="IMB5" s="504">
        <f>'Summary Sheet'!IMB4</f>
        <v>0</v>
      </c>
      <c r="IMC5" s="504">
        <f>'Summary Sheet'!IMC4</f>
        <v>0</v>
      </c>
      <c r="IMD5" s="504">
        <f>'Summary Sheet'!IMD4</f>
        <v>0</v>
      </c>
      <c r="IME5" s="504">
        <f>'Summary Sheet'!IME4</f>
        <v>0</v>
      </c>
      <c r="IMF5" s="504">
        <f>'Summary Sheet'!IMF4</f>
        <v>0</v>
      </c>
      <c r="IMG5" s="504">
        <f>'Summary Sheet'!IMG4</f>
        <v>0</v>
      </c>
      <c r="IMH5" s="504">
        <f>'Summary Sheet'!IMH4</f>
        <v>0</v>
      </c>
      <c r="IMI5" s="504">
        <f>'Summary Sheet'!IMI4</f>
        <v>0</v>
      </c>
      <c r="IMJ5" s="504">
        <f>'Summary Sheet'!IMJ4</f>
        <v>0</v>
      </c>
      <c r="IMK5" s="504">
        <f>'Summary Sheet'!IMK4</f>
        <v>0</v>
      </c>
      <c r="IML5" s="504">
        <f>'Summary Sheet'!IML4</f>
        <v>0</v>
      </c>
      <c r="IMM5" s="504">
        <f>'Summary Sheet'!IMM4</f>
        <v>0</v>
      </c>
      <c r="IMN5" s="504">
        <f>'Summary Sheet'!IMN4</f>
        <v>0</v>
      </c>
      <c r="IMO5" s="504">
        <f>'Summary Sheet'!IMO4</f>
        <v>0</v>
      </c>
      <c r="IMP5" s="504">
        <f>'Summary Sheet'!IMP4</f>
        <v>0</v>
      </c>
      <c r="IMQ5" s="504">
        <f>'Summary Sheet'!IMQ4</f>
        <v>0</v>
      </c>
      <c r="IMR5" s="504">
        <f>'Summary Sheet'!IMR4</f>
        <v>0</v>
      </c>
      <c r="IMS5" s="504">
        <f>'Summary Sheet'!IMS4</f>
        <v>0</v>
      </c>
      <c r="IMT5" s="504">
        <f>'Summary Sheet'!IMT4</f>
        <v>0</v>
      </c>
      <c r="IMU5" s="504">
        <f>'Summary Sheet'!IMU4</f>
        <v>0</v>
      </c>
      <c r="IMV5" s="504">
        <f>'Summary Sheet'!IMV4</f>
        <v>0</v>
      </c>
      <c r="IMW5" s="504">
        <f>'Summary Sheet'!IMW4</f>
        <v>0</v>
      </c>
      <c r="IMX5" s="504">
        <f>'Summary Sheet'!IMX4</f>
        <v>0</v>
      </c>
      <c r="IMY5" s="504">
        <f>'Summary Sheet'!IMY4</f>
        <v>0</v>
      </c>
      <c r="IMZ5" s="504">
        <f>'Summary Sheet'!IMZ4</f>
        <v>0</v>
      </c>
      <c r="INA5" s="504">
        <f>'Summary Sheet'!INA4</f>
        <v>0</v>
      </c>
      <c r="INB5" s="504">
        <f>'Summary Sheet'!INB4</f>
        <v>0</v>
      </c>
      <c r="INC5" s="504">
        <f>'Summary Sheet'!INC4</f>
        <v>0</v>
      </c>
      <c r="IND5" s="504">
        <f>'Summary Sheet'!IND4</f>
        <v>0</v>
      </c>
      <c r="INE5" s="504">
        <f>'Summary Sheet'!INE4</f>
        <v>0</v>
      </c>
      <c r="INF5" s="504">
        <f>'Summary Sheet'!INF4</f>
        <v>0</v>
      </c>
      <c r="ING5" s="504">
        <f>'Summary Sheet'!ING4</f>
        <v>0</v>
      </c>
      <c r="INH5" s="504">
        <f>'Summary Sheet'!INH4</f>
        <v>0</v>
      </c>
      <c r="INI5" s="504">
        <f>'Summary Sheet'!INI4</f>
        <v>0</v>
      </c>
      <c r="INJ5" s="504">
        <f>'Summary Sheet'!INJ4</f>
        <v>0</v>
      </c>
      <c r="INK5" s="504">
        <f>'Summary Sheet'!INK4</f>
        <v>0</v>
      </c>
      <c r="INL5" s="504">
        <f>'Summary Sheet'!INL4</f>
        <v>0</v>
      </c>
      <c r="INM5" s="504">
        <f>'Summary Sheet'!INM4</f>
        <v>0</v>
      </c>
      <c r="INN5" s="504">
        <f>'Summary Sheet'!INN4</f>
        <v>0</v>
      </c>
      <c r="INO5" s="504">
        <f>'Summary Sheet'!INO4</f>
        <v>0</v>
      </c>
      <c r="INP5" s="504">
        <f>'Summary Sheet'!INP4</f>
        <v>0</v>
      </c>
      <c r="INQ5" s="504">
        <f>'Summary Sheet'!INQ4</f>
        <v>0</v>
      </c>
      <c r="INR5" s="504">
        <f>'Summary Sheet'!INR4</f>
        <v>0</v>
      </c>
      <c r="INS5" s="504">
        <f>'Summary Sheet'!INS4</f>
        <v>0</v>
      </c>
      <c r="INT5" s="504">
        <f>'Summary Sheet'!INT4</f>
        <v>0</v>
      </c>
      <c r="INU5" s="504">
        <f>'Summary Sheet'!INU4</f>
        <v>0</v>
      </c>
      <c r="INV5" s="504">
        <f>'Summary Sheet'!INV4</f>
        <v>0</v>
      </c>
      <c r="INW5" s="504">
        <f>'Summary Sheet'!INW4</f>
        <v>0</v>
      </c>
      <c r="INX5" s="504">
        <f>'Summary Sheet'!INX4</f>
        <v>0</v>
      </c>
      <c r="INY5" s="504">
        <f>'Summary Sheet'!INY4</f>
        <v>0</v>
      </c>
      <c r="INZ5" s="504">
        <f>'Summary Sheet'!INZ4</f>
        <v>0</v>
      </c>
      <c r="IOA5" s="504">
        <f>'Summary Sheet'!IOA4</f>
        <v>0</v>
      </c>
      <c r="IOB5" s="504">
        <f>'Summary Sheet'!IOB4</f>
        <v>0</v>
      </c>
      <c r="IOC5" s="504">
        <f>'Summary Sheet'!IOC4</f>
        <v>0</v>
      </c>
      <c r="IOD5" s="504">
        <f>'Summary Sheet'!IOD4</f>
        <v>0</v>
      </c>
      <c r="IOE5" s="504">
        <f>'Summary Sheet'!IOE4</f>
        <v>0</v>
      </c>
      <c r="IOF5" s="504">
        <f>'Summary Sheet'!IOF4</f>
        <v>0</v>
      </c>
      <c r="IOG5" s="504">
        <f>'Summary Sheet'!IOG4</f>
        <v>0</v>
      </c>
      <c r="IOH5" s="504">
        <f>'Summary Sheet'!IOH4</f>
        <v>0</v>
      </c>
      <c r="IOI5" s="504">
        <f>'Summary Sheet'!IOI4</f>
        <v>0</v>
      </c>
      <c r="IOJ5" s="504">
        <f>'Summary Sheet'!IOJ4</f>
        <v>0</v>
      </c>
      <c r="IOK5" s="504">
        <f>'Summary Sheet'!IOK4</f>
        <v>0</v>
      </c>
      <c r="IOL5" s="504">
        <f>'Summary Sheet'!IOL4</f>
        <v>0</v>
      </c>
      <c r="IOM5" s="504">
        <f>'Summary Sheet'!IOM4</f>
        <v>0</v>
      </c>
      <c r="ION5" s="504">
        <f>'Summary Sheet'!ION4</f>
        <v>0</v>
      </c>
      <c r="IOO5" s="504">
        <f>'Summary Sheet'!IOO4</f>
        <v>0</v>
      </c>
      <c r="IOP5" s="504">
        <f>'Summary Sheet'!IOP4</f>
        <v>0</v>
      </c>
      <c r="IOQ5" s="504">
        <f>'Summary Sheet'!IOQ4</f>
        <v>0</v>
      </c>
      <c r="IOR5" s="504">
        <f>'Summary Sheet'!IOR4</f>
        <v>0</v>
      </c>
      <c r="IOS5" s="504">
        <f>'Summary Sheet'!IOS4</f>
        <v>0</v>
      </c>
      <c r="IOT5" s="504">
        <f>'Summary Sheet'!IOT4</f>
        <v>0</v>
      </c>
      <c r="IOU5" s="504">
        <f>'Summary Sheet'!IOU4</f>
        <v>0</v>
      </c>
      <c r="IOV5" s="504">
        <f>'Summary Sheet'!IOV4</f>
        <v>0</v>
      </c>
      <c r="IOW5" s="504">
        <f>'Summary Sheet'!IOW4</f>
        <v>0</v>
      </c>
      <c r="IOX5" s="504">
        <f>'Summary Sheet'!IOX4</f>
        <v>0</v>
      </c>
      <c r="IOY5" s="504">
        <f>'Summary Sheet'!IOY4</f>
        <v>0</v>
      </c>
      <c r="IOZ5" s="504">
        <f>'Summary Sheet'!IOZ4</f>
        <v>0</v>
      </c>
      <c r="IPA5" s="504">
        <f>'Summary Sheet'!IPA4</f>
        <v>0</v>
      </c>
      <c r="IPB5" s="504">
        <f>'Summary Sheet'!IPB4</f>
        <v>0</v>
      </c>
      <c r="IPC5" s="504">
        <f>'Summary Sheet'!IPC4</f>
        <v>0</v>
      </c>
      <c r="IPD5" s="504">
        <f>'Summary Sheet'!IPD4</f>
        <v>0</v>
      </c>
      <c r="IPE5" s="504">
        <f>'Summary Sheet'!IPE4</f>
        <v>0</v>
      </c>
      <c r="IPF5" s="504">
        <f>'Summary Sheet'!IPF4</f>
        <v>0</v>
      </c>
      <c r="IPG5" s="504">
        <f>'Summary Sheet'!IPG4</f>
        <v>0</v>
      </c>
      <c r="IPH5" s="504">
        <f>'Summary Sheet'!IPH4</f>
        <v>0</v>
      </c>
      <c r="IPI5" s="504">
        <f>'Summary Sheet'!IPI4</f>
        <v>0</v>
      </c>
      <c r="IPJ5" s="504">
        <f>'Summary Sheet'!IPJ4</f>
        <v>0</v>
      </c>
      <c r="IPK5" s="504">
        <f>'Summary Sheet'!IPK4</f>
        <v>0</v>
      </c>
      <c r="IPL5" s="504">
        <f>'Summary Sheet'!IPL4</f>
        <v>0</v>
      </c>
      <c r="IPM5" s="504">
        <f>'Summary Sheet'!IPM4</f>
        <v>0</v>
      </c>
      <c r="IPN5" s="504">
        <f>'Summary Sheet'!IPN4</f>
        <v>0</v>
      </c>
      <c r="IPO5" s="504">
        <f>'Summary Sheet'!IPO4</f>
        <v>0</v>
      </c>
      <c r="IPP5" s="504">
        <f>'Summary Sheet'!IPP4</f>
        <v>0</v>
      </c>
      <c r="IPQ5" s="504">
        <f>'Summary Sheet'!IPQ4</f>
        <v>0</v>
      </c>
      <c r="IPR5" s="504">
        <f>'Summary Sheet'!IPR4</f>
        <v>0</v>
      </c>
      <c r="IPS5" s="504">
        <f>'Summary Sheet'!IPS4</f>
        <v>0</v>
      </c>
      <c r="IPT5" s="504">
        <f>'Summary Sheet'!IPT4</f>
        <v>0</v>
      </c>
      <c r="IPU5" s="504">
        <f>'Summary Sheet'!IPU4</f>
        <v>0</v>
      </c>
      <c r="IPV5" s="504">
        <f>'Summary Sheet'!IPV4</f>
        <v>0</v>
      </c>
      <c r="IPW5" s="504">
        <f>'Summary Sheet'!IPW4</f>
        <v>0</v>
      </c>
      <c r="IPX5" s="504">
        <f>'Summary Sheet'!IPX4</f>
        <v>0</v>
      </c>
      <c r="IPY5" s="504">
        <f>'Summary Sheet'!IPY4</f>
        <v>0</v>
      </c>
      <c r="IPZ5" s="504">
        <f>'Summary Sheet'!IPZ4</f>
        <v>0</v>
      </c>
      <c r="IQA5" s="504">
        <f>'Summary Sheet'!IQA4</f>
        <v>0</v>
      </c>
      <c r="IQB5" s="504">
        <f>'Summary Sheet'!IQB4</f>
        <v>0</v>
      </c>
      <c r="IQC5" s="504">
        <f>'Summary Sheet'!IQC4</f>
        <v>0</v>
      </c>
      <c r="IQD5" s="504">
        <f>'Summary Sheet'!IQD4</f>
        <v>0</v>
      </c>
      <c r="IQE5" s="504">
        <f>'Summary Sheet'!IQE4</f>
        <v>0</v>
      </c>
      <c r="IQF5" s="504">
        <f>'Summary Sheet'!IQF4</f>
        <v>0</v>
      </c>
      <c r="IQG5" s="504">
        <f>'Summary Sheet'!IQG4</f>
        <v>0</v>
      </c>
      <c r="IQH5" s="504">
        <f>'Summary Sheet'!IQH4</f>
        <v>0</v>
      </c>
      <c r="IQI5" s="504">
        <f>'Summary Sheet'!IQI4</f>
        <v>0</v>
      </c>
      <c r="IQJ5" s="504">
        <f>'Summary Sheet'!IQJ4</f>
        <v>0</v>
      </c>
      <c r="IQK5" s="504">
        <f>'Summary Sheet'!IQK4</f>
        <v>0</v>
      </c>
      <c r="IQL5" s="504">
        <f>'Summary Sheet'!IQL4</f>
        <v>0</v>
      </c>
      <c r="IQM5" s="504">
        <f>'Summary Sheet'!IQM4</f>
        <v>0</v>
      </c>
      <c r="IQN5" s="504">
        <f>'Summary Sheet'!IQN4</f>
        <v>0</v>
      </c>
      <c r="IQO5" s="504">
        <f>'Summary Sheet'!IQO4</f>
        <v>0</v>
      </c>
      <c r="IQP5" s="504">
        <f>'Summary Sheet'!IQP4</f>
        <v>0</v>
      </c>
      <c r="IQQ5" s="504">
        <f>'Summary Sheet'!IQQ4</f>
        <v>0</v>
      </c>
      <c r="IQR5" s="504">
        <f>'Summary Sheet'!IQR4</f>
        <v>0</v>
      </c>
      <c r="IQS5" s="504">
        <f>'Summary Sheet'!IQS4</f>
        <v>0</v>
      </c>
      <c r="IQT5" s="504">
        <f>'Summary Sheet'!IQT4</f>
        <v>0</v>
      </c>
      <c r="IQU5" s="504">
        <f>'Summary Sheet'!IQU4</f>
        <v>0</v>
      </c>
      <c r="IQV5" s="504">
        <f>'Summary Sheet'!IQV4</f>
        <v>0</v>
      </c>
      <c r="IQW5" s="504">
        <f>'Summary Sheet'!IQW4</f>
        <v>0</v>
      </c>
      <c r="IQX5" s="504">
        <f>'Summary Sheet'!IQX4</f>
        <v>0</v>
      </c>
      <c r="IQY5" s="504">
        <f>'Summary Sheet'!IQY4</f>
        <v>0</v>
      </c>
      <c r="IQZ5" s="504">
        <f>'Summary Sheet'!IQZ4</f>
        <v>0</v>
      </c>
      <c r="IRA5" s="504">
        <f>'Summary Sheet'!IRA4</f>
        <v>0</v>
      </c>
      <c r="IRB5" s="504">
        <f>'Summary Sheet'!IRB4</f>
        <v>0</v>
      </c>
      <c r="IRC5" s="504">
        <f>'Summary Sheet'!IRC4</f>
        <v>0</v>
      </c>
      <c r="IRD5" s="504">
        <f>'Summary Sheet'!IRD4</f>
        <v>0</v>
      </c>
      <c r="IRE5" s="504">
        <f>'Summary Sheet'!IRE4</f>
        <v>0</v>
      </c>
      <c r="IRF5" s="504">
        <f>'Summary Sheet'!IRF4</f>
        <v>0</v>
      </c>
      <c r="IRG5" s="504">
        <f>'Summary Sheet'!IRG4</f>
        <v>0</v>
      </c>
      <c r="IRH5" s="504">
        <f>'Summary Sheet'!IRH4</f>
        <v>0</v>
      </c>
      <c r="IRI5" s="504">
        <f>'Summary Sheet'!IRI4</f>
        <v>0</v>
      </c>
      <c r="IRJ5" s="504">
        <f>'Summary Sheet'!IRJ4</f>
        <v>0</v>
      </c>
      <c r="IRK5" s="504">
        <f>'Summary Sheet'!IRK4</f>
        <v>0</v>
      </c>
      <c r="IRL5" s="504">
        <f>'Summary Sheet'!IRL4</f>
        <v>0</v>
      </c>
      <c r="IRM5" s="504">
        <f>'Summary Sheet'!IRM4</f>
        <v>0</v>
      </c>
      <c r="IRN5" s="504">
        <f>'Summary Sheet'!IRN4</f>
        <v>0</v>
      </c>
      <c r="IRO5" s="504">
        <f>'Summary Sheet'!IRO4</f>
        <v>0</v>
      </c>
      <c r="IRP5" s="504">
        <f>'Summary Sheet'!IRP4</f>
        <v>0</v>
      </c>
      <c r="IRQ5" s="504">
        <f>'Summary Sheet'!IRQ4</f>
        <v>0</v>
      </c>
      <c r="IRR5" s="504">
        <f>'Summary Sheet'!IRR4</f>
        <v>0</v>
      </c>
      <c r="IRS5" s="504">
        <f>'Summary Sheet'!IRS4</f>
        <v>0</v>
      </c>
      <c r="IRT5" s="504">
        <f>'Summary Sheet'!IRT4</f>
        <v>0</v>
      </c>
      <c r="IRU5" s="504">
        <f>'Summary Sheet'!IRU4</f>
        <v>0</v>
      </c>
      <c r="IRV5" s="504">
        <f>'Summary Sheet'!IRV4</f>
        <v>0</v>
      </c>
      <c r="IRW5" s="504">
        <f>'Summary Sheet'!IRW4</f>
        <v>0</v>
      </c>
      <c r="IRX5" s="504">
        <f>'Summary Sheet'!IRX4</f>
        <v>0</v>
      </c>
      <c r="IRY5" s="504">
        <f>'Summary Sheet'!IRY4</f>
        <v>0</v>
      </c>
      <c r="IRZ5" s="504">
        <f>'Summary Sheet'!IRZ4</f>
        <v>0</v>
      </c>
      <c r="ISA5" s="504">
        <f>'Summary Sheet'!ISA4</f>
        <v>0</v>
      </c>
      <c r="ISB5" s="504">
        <f>'Summary Sheet'!ISB4</f>
        <v>0</v>
      </c>
      <c r="ISC5" s="504">
        <f>'Summary Sheet'!ISC4</f>
        <v>0</v>
      </c>
      <c r="ISD5" s="504">
        <f>'Summary Sheet'!ISD4</f>
        <v>0</v>
      </c>
      <c r="ISE5" s="504">
        <f>'Summary Sheet'!ISE4</f>
        <v>0</v>
      </c>
      <c r="ISF5" s="504">
        <f>'Summary Sheet'!ISF4</f>
        <v>0</v>
      </c>
      <c r="ISG5" s="504">
        <f>'Summary Sheet'!ISG4</f>
        <v>0</v>
      </c>
      <c r="ISH5" s="504">
        <f>'Summary Sheet'!ISH4</f>
        <v>0</v>
      </c>
      <c r="ISI5" s="504">
        <f>'Summary Sheet'!ISI4</f>
        <v>0</v>
      </c>
      <c r="ISJ5" s="504">
        <f>'Summary Sheet'!ISJ4</f>
        <v>0</v>
      </c>
      <c r="ISK5" s="504">
        <f>'Summary Sheet'!ISK4</f>
        <v>0</v>
      </c>
      <c r="ISL5" s="504">
        <f>'Summary Sheet'!ISL4</f>
        <v>0</v>
      </c>
      <c r="ISM5" s="504">
        <f>'Summary Sheet'!ISM4</f>
        <v>0</v>
      </c>
      <c r="ISN5" s="504">
        <f>'Summary Sheet'!ISN4</f>
        <v>0</v>
      </c>
      <c r="ISO5" s="504">
        <f>'Summary Sheet'!ISO4</f>
        <v>0</v>
      </c>
      <c r="ISP5" s="504">
        <f>'Summary Sheet'!ISP4</f>
        <v>0</v>
      </c>
      <c r="ISQ5" s="504">
        <f>'Summary Sheet'!ISQ4</f>
        <v>0</v>
      </c>
      <c r="ISR5" s="504">
        <f>'Summary Sheet'!ISR4</f>
        <v>0</v>
      </c>
      <c r="ISS5" s="504">
        <f>'Summary Sheet'!ISS4</f>
        <v>0</v>
      </c>
      <c r="IST5" s="504">
        <f>'Summary Sheet'!IST4</f>
        <v>0</v>
      </c>
      <c r="ISU5" s="504">
        <f>'Summary Sheet'!ISU4</f>
        <v>0</v>
      </c>
      <c r="ISV5" s="504">
        <f>'Summary Sheet'!ISV4</f>
        <v>0</v>
      </c>
      <c r="ISW5" s="504">
        <f>'Summary Sheet'!ISW4</f>
        <v>0</v>
      </c>
      <c r="ISX5" s="504">
        <f>'Summary Sheet'!ISX4</f>
        <v>0</v>
      </c>
      <c r="ISY5" s="504">
        <f>'Summary Sheet'!ISY4</f>
        <v>0</v>
      </c>
      <c r="ISZ5" s="504">
        <f>'Summary Sheet'!ISZ4</f>
        <v>0</v>
      </c>
      <c r="ITA5" s="504">
        <f>'Summary Sheet'!ITA4</f>
        <v>0</v>
      </c>
      <c r="ITB5" s="504">
        <f>'Summary Sheet'!ITB4</f>
        <v>0</v>
      </c>
      <c r="ITC5" s="504">
        <f>'Summary Sheet'!ITC4</f>
        <v>0</v>
      </c>
      <c r="ITD5" s="504">
        <f>'Summary Sheet'!ITD4</f>
        <v>0</v>
      </c>
      <c r="ITE5" s="504">
        <f>'Summary Sheet'!ITE4</f>
        <v>0</v>
      </c>
      <c r="ITF5" s="504">
        <f>'Summary Sheet'!ITF4</f>
        <v>0</v>
      </c>
      <c r="ITG5" s="504">
        <f>'Summary Sheet'!ITG4</f>
        <v>0</v>
      </c>
      <c r="ITH5" s="504">
        <f>'Summary Sheet'!ITH4</f>
        <v>0</v>
      </c>
      <c r="ITI5" s="504">
        <f>'Summary Sheet'!ITI4</f>
        <v>0</v>
      </c>
      <c r="ITJ5" s="504">
        <f>'Summary Sheet'!ITJ4</f>
        <v>0</v>
      </c>
      <c r="ITK5" s="504">
        <f>'Summary Sheet'!ITK4</f>
        <v>0</v>
      </c>
      <c r="ITL5" s="504">
        <f>'Summary Sheet'!ITL4</f>
        <v>0</v>
      </c>
      <c r="ITM5" s="504">
        <f>'Summary Sheet'!ITM4</f>
        <v>0</v>
      </c>
      <c r="ITN5" s="504">
        <f>'Summary Sheet'!ITN4</f>
        <v>0</v>
      </c>
      <c r="ITO5" s="504">
        <f>'Summary Sheet'!ITO4</f>
        <v>0</v>
      </c>
      <c r="ITP5" s="504">
        <f>'Summary Sheet'!ITP4</f>
        <v>0</v>
      </c>
      <c r="ITQ5" s="504">
        <f>'Summary Sheet'!ITQ4</f>
        <v>0</v>
      </c>
      <c r="ITR5" s="504">
        <f>'Summary Sheet'!ITR4</f>
        <v>0</v>
      </c>
      <c r="ITS5" s="504">
        <f>'Summary Sheet'!ITS4</f>
        <v>0</v>
      </c>
      <c r="ITT5" s="504">
        <f>'Summary Sheet'!ITT4</f>
        <v>0</v>
      </c>
      <c r="ITU5" s="504">
        <f>'Summary Sheet'!ITU4</f>
        <v>0</v>
      </c>
      <c r="ITV5" s="504">
        <f>'Summary Sheet'!ITV4</f>
        <v>0</v>
      </c>
      <c r="ITW5" s="504">
        <f>'Summary Sheet'!ITW4</f>
        <v>0</v>
      </c>
      <c r="ITX5" s="504">
        <f>'Summary Sheet'!ITX4</f>
        <v>0</v>
      </c>
      <c r="ITY5" s="504">
        <f>'Summary Sheet'!ITY4</f>
        <v>0</v>
      </c>
      <c r="ITZ5" s="504">
        <f>'Summary Sheet'!ITZ4</f>
        <v>0</v>
      </c>
      <c r="IUA5" s="504">
        <f>'Summary Sheet'!IUA4</f>
        <v>0</v>
      </c>
      <c r="IUB5" s="504">
        <f>'Summary Sheet'!IUB4</f>
        <v>0</v>
      </c>
      <c r="IUC5" s="504">
        <f>'Summary Sheet'!IUC4</f>
        <v>0</v>
      </c>
      <c r="IUD5" s="504">
        <f>'Summary Sheet'!IUD4</f>
        <v>0</v>
      </c>
      <c r="IUE5" s="504">
        <f>'Summary Sheet'!IUE4</f>
        <v>0</v>
      </c>
      <c r="IUF5" s="504">
        <f>'Summary Sheet'!IUF4</f>
        <v>0</v>
      </c>
      <c r="IUG5" s="504">
        <f>'Summary Sheet'!IUG4</f>
        <v>0</v>
      </c>
      <c r="IUH5" s="504">
        <f>'Summary Sheet'!IUH4</f>
        <v>0</v>
      </c>
      <c r="IUI5" s="504">
        <f>'Summary Sheet'!IUI4</f>
        <v>0</v>
      </c>
      <c r="IUJ5" s="504">
        <f>'Summary Sheet'!IUJ4</f>
        <v>0</v>
      </c>
      <c r="IUK5" s="504">
        <f>'Summary Sheet'!IUK4</f>
        <v>0</v>
      </c>
      <c r="IUL5" s="504">
        <f>'Summary Sheet'!IUL4</f>
        <v>0</v>
      </c>
      <c r="IUM5" s="504">
        <f>'Summary Sheet'!IUM4</f>
        <v>0</v>
      </c>
      <c r="IUN5" s="504">
        <f>'Summary Sheet'!IUN4</f>
        <v>0</v>
      </c>
      <c r="IUO5" s="504">
        <f>'Summary Sheet'!IUO4</f>
        <v>0</v>
      </c>
      <c r="IUP5" s="504">
        <f>'Summary Sheet'!IUP4</f>
        <v>0</v>
      </c>
      <c r="IUQ5" s="504">
        <f>'Summary Sheet'!IUQ4</f>
        <v>0</v>
      </c>
      <c r="IUR5" s="504">
        <f>'Summary Sheet'!IUR4</f>
        <v>0</v>
      </c>
      <c r="IUS5" s="504">
        <f>'Summary Sheet'!IUS4</f>
        <v>0</v>
      </c>
      <c r="IUT5" s="504">
        <f>'Summary Sheet'!IUT4</f>
        <v>0</v>
      </c>
      <c r="IUU5" s="504">
        <f>'Summary Sheet'!IUU4</f>
        <v>0</v>
      </c>
      <c r="IUV5" s="504">
        <f>'Summary Sheet'!IUV4</f>
        <v>0</v>
      </c>
      <c r="IUW5" s="504">
        <f>'Summary Sheet'!IUW4</f>
        <v>0</v>
      </c>
      <c r="IUX5" s="504">
        <f>'Summary Sheet'!IUX4</f>
        <v>0</v>
      </c>
      <c r="IUY5" s="504">
        <f>'Summary Sheet'!IUY4</f>
        <v>0</v>
      </c>
      <c r="IUZ5" s="504">
        <f>'Summary Sheet'!IUZ4</f>
        <v>0</v>
      </c>
      <c r="IVA5" s="504">
        <f>'Summary Sheet'!IVA4</f>
        <v>0</v>
      </c>
      <c r="IVB5" s="504">
        <f>'Summary Sheet'!IVB4</f>
        <v>0</v>
      </c>
      <c r="IVC5" s="504">
        <f>'Summary Sheet'!IVC4</f>
        <v>0</v>
      </c>
      <c r="IVD5" s="504">
        <f>'Summary Sheet'!IVD4</f>
        <v>0</v>
      </c>
      <c r="IVE5" s="504">
        <f>'Summary Sheet'!IVE4</f>
        <v>0</v>
      </c>
      <c r="IVF5" s="504">
        <f>'Summary Sheet'!IVF4</f>
        <v>0</v>
      </c>
      <c r="IVG5" s="504">
        <f>'Summary Sheet'!IVG4</f>
        <v>0</v>
      </c>
      <c r="IVH5" s="504">
        <f>'Summary Sheet'!IVH4</f>
        <v>0</v>
      </c>
      <c r="IVI5" s="504">
        <f>'Summary Sheet'!IVI4</f>
        <v>0</v>
      </c>
      <c r="IVJ5" s="504">
        <f>'Summary Sheet'!IVJ4</f>
        <v>0</v>
      </c>
      <c r="IVK5" s="504">
        <f>'Summary Sheet'!IVK4</f>
        <v>0</v>
      </c>
      <c r="IVL5" s="504">
        <f>'Summary Sheet'!IVL4</f>
        <v>0</v>
      </c>
      <c r="IVM5" s="504">
        <f>'Summary Sheet'!IVM4</f>
        <v>0</v>
      </c>
      <c r="IVN5" s="504">
        <f>'Summary Sheet'!IVN4</f>
        <v>0</v>
      </c>
      <c r="IVO5" s="504">
        <f>'Summary Sheet'!IVO4</f>
        <v>0</v>
      </c>
      <c r="IVP5" s="504">
        <f>'Summary Sheet'!IVP4</f>
        <v>0</v>
      </c>
      <c r="IVQ5" s="504">
        <f>'Summary Sheet'!IVQ4</f>
        <v>0</v>
      </c>
      <c r="IVR5" s="504">
        <f>'Summary Sheet'!IVR4</f>
        <v>0</v>
      </c>
      <c r="IVS5" s="504">
        <f>'Summary Sheet'!IVS4</f>
        <v>0</v>
      </c>
      <c r="IVT5" s="504">
        <f>'Summary Sheet'!IVT4</f>
        <v>0</v>
      </c>
      <c r="IVU5" s="504">
        <f>'Summary Sheet'!IVU4</f>
        <v>0</v>
      </c>
      <c r="IVV5" s="504">
        <f>'Summary Sheet'!IVV4</f>
        <v>0</v>
      </c>
      <c r="IVW5" s="504">
        <f>'Summary Sheet'!IVW4</f>
        <v>0</v>
      </c>
      <c r="IVX5" s="504">
        <f>'Summary Sheet'!IVX4</f>
        <v>0</v>
      </c>
      <c r="IVY5" s="504">
        <f>'Summary Sheet'!IVY4</f>
        <v>0</v>
      </c>
      <c r="IVZ5" s="504">
        <f>'Summary Sheet'!IVZ4</f>
        <v>0</v>
      </c>
      <c r="IWA5" s="504">
        <f>'Summary Sheet'!IWA4</f>
        <v>0</v>
      </c>
      <c r="IWB5" s="504">
        <f>'Summary Sheet'!IWB4</f>
        <v>0</v>
      </c>
      <c r="IWC5" s="504">
        <f>'Summary Sheet'!IWC4</f>
        <v>0</v>
      </c>
      <c r="IWD5" s="504">
        <f>'Summary Sheet'!IWD4</f>
        <v>0</v>
      </c>
      <c r="IWE5" s="504">
        <f>'Summary Sheet'!IWE4</f>
        <v>0</v>
      </c>
      <c r="IWF5" s="504">
        <f>'Summary Sheet'!IWF4</f>
        <v>0</v>
      </c>
      <c r="IWG5" s="504">
        <f>'Summary Sheet'!IWG4</f>
        <v>0</v>
      </c>
      <c r="IWH5" s="504">
        <f>'Summary Sheet'!IWH4</f>
        <v>0</v>
      </c>
      <c r="IWI5" s="504">
        <f>'Summary Sheet'!IWI4</f>
        <v>0</v>
      </c>
      <c r="IWJ5" s="504">
        <f>'Summary Sheet'!IWJ4</f>
        <v>0</v>
      </c>
      <c r="IWK5" s="504">
        <f>'Summary Sheet'!IWK4</f>
        <v>0</v>
      </c>
      <c r="IWL5" s="504">
        <f>'Summary Sheet'!IWL4</f>
        <v>0</v>
      </c>
      <c r="IWM5" s="504">
        <f>'Summary Sheet'!IWM4</f>
        <v>0</v>
      </c>
      <c r="IWN5" s="504">
        <f>'Summary Sheet'!IWN4</f>
        <v>0</v>
      </c>
      <c r="IWO5" s="504">
        <f>'Summary Sheet'!IWO4</f>
        <v>0</v>
      </c>
      <c r="IWP5" s="504">
        <f>'Summary Sheet'!IWP4</f>
        <v>0</v>
      </c>
      <c r="IWQ5" s="504">
        <f>'Summary Sheet'!IWQ4</f>
        <v>0</v>
      </c>
      <c r="IWR5" s="504">
        <f>'Summary Sheet'!IWR4</f>
        <v>0</v>
      </c>
      <c r="IWS5" s="504">
        <f>'Summary Sheet'!IWS4</f>
        <v>0</v>
      </c>
      <c r="IWT5" s="504">
        <f>'Summary Sheet'!IWT4</f>
        <v>0</v>
      </c>
      <c r="IWU5" s="504">
        <f>'Summary Sheet'!IWU4</f>
        <v>0</v>
      </c>
      <c r="IWV5" s="504">
        <f>'Summary Sheet'!IWV4</f>
        <v>0</v>
      </c>
      <c r="IWW5" s="504">
        <f>'Summary Sheet'!IWW4</f>
        <v>0</v>
      </c>
      <c r="IWX5" s="504">
        <f>'Summary Sheet'!IWX4</f>
        <v>0</v>
      </c>
      <c r="IWY5" s="504">
        <f>'Summary Sheet'!IWY4</f>
        <v>0</v>
      </c>
      <c r="IWZ5" s="504">
        <f>'Summary Sheet'!IWZ4</f>
        <v>0</v>
      </c>
      <c r="IXA5" s="504">
        <f>'Summary Sheet'!IXA4</f>
        <v>0</v>
      </c>
      <c r="IXB5" s="504">
        <f>'Summary Sheet'!IXB4</f>
        <v>0</v>
      </c>
      <c r="IXC5" s="504">
        <f>'Summary Sheet'!IXC4</f>
        <v>0</v>
      </c>
      <c r="IXD5" s="504">
        <f>'Summary Sheet'!IXD4</f>
        <v>0</v>
      </c>
      <c r="IXE5" s="504">
        <f>'Summary Sheet'!IXE4</f>
        <v>0</v>
      </c>
      <c r="IXF5" s="504">
        <f>'Summary Sheet'!IXF4</f>
        <v>0</v>
      </c>
      <c r="IXG5" s="504">
        <f>'Summary Sheet'!IXG4</f>
        <v>0</v>
      </c>
      <c r="IXH5" s="504">
        <f>'Summary Sheet'!IXH4</f>
        <v>0</v>
      </c>
      <c r="IXI5" s="504">
        <f>'Summary Sheet'!IXI4</f>
        <v>0</v>
      </c>
      <c r="IXJ5" s="504">
        <f>'Summary Sheet'!IXJ4</f>
        <v>0</v>
      </c>
      <c r="IXK5" s="504">
        <f>'Summary Sheet'!IXK4</f>
        <v>0</v>
      </c>
      <c r="IXL5" s="504">
        <f>'Summary Sheet'!IXL4</f>
        <v>0</v>
      </c>
      <c r="IXM5" s="504">
        <f>'Summary Sheet'!IXM4</f>
        <v>0</v>
      </c>
      <c r="IXN5" s="504">
        <f>'Summary Sheet'!IXN4</f>
        <v>0</v>
      </c>
      <c r="IXO5" s="504">
        <f>'Summary Sheet'!IXO4</f>
        <v>0</v>
      </c>
      <c r="IXP5" s="504">
        <f>'Summary Sheet'!IXP4</f>
        <v>0</v>
      </c>
      <c r="IXQ5" s="504">
        <f>'Summary Sheet'!IXQ4</f>
        <v>0</v>
      </c>
      <c r="IXR5" s="504">
        <f>'Summary Sheet'!IXR4</f>
        <v>0</v>
      </c>
      <c r="IXS5" s="504">
        <f>'Summary Sheet'!IXS4</f>
        <v>0</v>
      </c>
      <c r="IXT5" s="504">
        <f>'Summary Sheet'!IXT4</f>
        <v>0</v>
      </c>
      <c r="IXU5" s="504">
        <f>'Summary Sheet'!IXU4</f>
        <v>0</v>
      </c>
      <c r="IXV5" s="504">
        <f>'Summary Sheet'!IXV4</f>
        <v>0</v>
      </c>
      <c r="IXW5" s="504">
        <f>'Summary Sheet'!IXW4</f>
        <v>0</v>
      </c>
      <c r="IXX5" s="504">
        <f>'Summary Sheet'!IXX4</f>
        <v>0</v>
      </c>
      <c r="IXY5" s="504">
        <f>'Summary Sheet'!IXY4</f>
        <v>0</v>
      </c>
      <c r="IXZ5" s="504">
        <f>'Summary Sheet'!IXZ4</f>
        <v>0</v>
      </c>
      <c r="IYA5" s="504">
        <f>'Summary Sheet'!IYA4</f>
        <v>0</v>
      </c>
      <c r="IYB5" s="504">
        <f>'Summary Sheet'!IYB4</f>
        <v>0</v>
      </c>
      <c r="IYC5" s="504">
        <f>'Summary Sheet'!IYC4</f>
        <v>0</v>
      </c>
      <c r="IYD5" s="504">
        <f>'Summary Sheet'!IYD4</f>
        <v>0</v>
      </c>
      <c r="IYE5" s="504">
        <f>'Summary Sheet'!IYE4</f>
        <v>0</v>
      </c>
      <c r="IYF5" s="504">
        <f>'Summary Sheet'!IYF4</f>
        <v>0</v>
      </c>
      <c r="IYG5" s="504">
        <f>'Summary Sheet'!IYG4</f>
        <v>0</v>
      </c>
      <c r="IYH5" s="504">
        <f>'Summary Sheet'!IYH4</f>
        <v>0</v>
      </c>
      <c r="IYI5" s="504">
        <f>'Summary Sheet'!IYI4</f>
        <v>0</v>
      </c>
      <c r="IYJ5" s="504">
        <f>'Summary Sheet'!IYJ4</f>
        <v>0</v>
      </c>
      <c r="IYK5" s="504">
        <f>'Summary Sheet'!IYK4</f>
        <v>0</v>
      </c>
      <c r="IYL5" s="504">
        <f>'Summary Sheet'!IYL4</f>
        <v>0</v>
      </c>
      <c r="IYM5" s="504">
        <f>'Summary Sheet'!IYM4</f>
        <v>0</v>
      </c>
      <c r="IYN5" s="504">
        <f>'Summary Sheet'!IYN4</f>
        <v>0</v>
      </c>
      <c r="IYO5" s="504">
        <f>'Summary Sheet'!IYO4</f>
        <v>0</v>
      </c>
      <c r="IYP5" s="504">
        <f>'Summary Sheet'!IYP4</f>
        <v>0</v>
      </c>
      <c r="IYQ5" s="504">
        <f>'Summary Sheet'!IYQ4</f>
        <v>0</v>
      </c>
      <c r="IYR5" s="504">
        <f>'Summary Sheet'!IYR4</f>
        <v>0</v>
      </c>
      <c r="IYS5" s="504">
        <f>'Summary Sheet'!IYS4</f>
        <v>0</v>
      </c>
      <c r="IYT5" s="504">
        <f>'Summary Sheet'!IYT4</f>
        <v>0</v>
      </c>
      <c r="IYU5" s="504">
        <f>'Summary Sheet'!IYU4</f>
        <v>0</v>
      </c>
      <c r="IYV5" s="504">
        <f>'Summary Sheet'!IYV4</f>
        <v>0</v>
      </c>
      <c r="IYW5" s="504">
        <f>'Summary Sheet'!IYW4</f>
        <v>0</v>
      </c>
      <c r="IYX5" s="504">
        <f>'Summary Sheet'!IYX4</f>
        <v>0</v>
      </c>
      <c r="IYY5" s="504">
        <f>'Summary Sheet'!IYY4</f>
        <v>0</v>
      </c>
      <c r="IYZ5" s="504">
        <f>'Summary Sheet'!IYZ4</f>
        <v>0</v>
      </c>
      <c r="IZA5" s="504">
        <f>'Summary Sheet'!IZA4</f>
        <v>0</v>
      </c>
      <c r="IZB5" s="504">
        <f>'Summary Sheet'!IZB4</f>
        <v>0</v>
      </c>
      <c r="IZC5" s="504">
        <f>'Summary Sheet'!IZC4</f>
        <v>0</v>
      </c>
      <c r="IZD5" s="504">
        <f>'Summary Sheet'!IZD4</f>
        <v>0</v>
      </c>
      <c r="IZE5" s="504">
        <f>'Summary Sheet'!IZE4</f>
        <v>0</v>
      </c>
      <c r="IZF5" s="504">
        <f>'Summary Sheet'!IZF4</f>
        <v>0</v>
      </c>
      <c r="IZG5" s="504">
        <f>'Summary Sheet'!IZG4</f>
        <v>0</v>
      </c>
      <c r="IZH5" s="504">
        <f>'Summary Sheet'!IZH4</f>
        <v>0</v>
      </c>
      <c r="IZI5" s="504">
        <f>'Summary Sheet'!IZI4</f>
        <v>0</v>
      </c>
      <c r="IZJ5" s="504">
        <f>'Summary Sheet'!IZJ4</f>
        <v>0</v>
      </c>
      <c r="IZK5" s="504">
        <f>'Summary Sheet'!IZK4</f>
        <v>0</v>
      </c>
      <c r="IZL5" s="504">
        <f>'Summary Sheet'!IZL4</f>
        <v>0</v>
      </c>
      <c r="IZM5" s="504">
        <f>'Summary Sheet'!IZM4</f>
        <v>0</v>
      </c>
      <c r="IZN5" s="504">
        <f>'Summary Sheet'!IZN4</f>
        <v>0</v>
      </c>
      <c r="IZO5" s="504">
        <f>'Summary Sheet'!IZO4</f>
        <v>0</v>
      </c>
      <c r="IZP5" s="504">
        <f>'Summary Sheet'!IZP4</f>
        <v>0</v>
      </c>
      <c r="IZQ5" s="504">
        <f>'Summary Sheet'!IZQ4</f>
        <v>0</v>
      </c>
      <c r="IZR5" s="504">
        <f>'Summary Sheet'!IZR4</f>
        <v>0</v>
      </c>
      <c r="IZS5" s="504">
        <f>'Summary Sheet'!IZS4</f>
        <v>0</v>
      </c>
      <c r="IZT5" s="504">
        <f>'Summary Sheet'!IZT4</f>
        <v>0</v>
      </c>
      <c r="IZU5" s="504">
        <f>'Summary Sheet'!IZU4</f>
        <v>0</v>
      </c>
      <c r="IZV5" s="504">
        <f>'Summary Sheet'!IZV4</f>
        <v>0</v>
      </c>
      <c r="IZW5" s="504">
        <f>'Summary Sheet'!IZW4</f>
        <v>0</v>
      </c>
      <c r="IZX5" s="504">
        <f>'Summary Sheet'!IZX4</f>
        <v>0</v>
      </c>
      <c r="IZY5" s="504">
        <f>'Summary Sheet'!IZY4</f>
        <v>0</v>
      </c>
      <c r="IZZ5" s="504">
        <f>'Summary Sheet'!IZZ4</f>
        <v>0</v>
      </c>
      <c r="JAA5" s="504">
        <f>'Summary Sheet'!JAA4</f>
        <v>0</v>
      </c>
      <c r="JAB5" s="504">
        <f>'Summary Sheet'!JAB4</f>
        <v>0</v>
      </c>
      <c r="JAC5" s="504">
        <f>'Summary Sheet'!JAC4</f>
        <v>0</v>
      </c>
      <c r="JAD5" s="504">
        <f>'Summary Sheet'!JAD4</f>
        <v>0</v>
      </c>
      <c r="JAE5" s="504">
        <f>'Summary Sheet'!JAE4</f>
        <v>0</v>
      </c>
      <c r="JAF5" s="504">
        <f>'Summary Sheet'!JAF4</f>
        <v>0</v>
      </c>
      <c r="JAG5" s="504">
        <f>'Summary Sheet'!JAG4</f>
        <v>0</v>
      </c>
      <c r="JAH5" s="504">
        <f>'Summary Sheet'!JAH4</f>
        <v>0</v>
      </c>
      <c r="JAI5" s="504">
        <f>'Summary Sheet'!JAI4</f>
        <v>0</v>
      </c>
      <c r="JAJ5" s="504">
        <f>'Summary Sheet'!JAJ4</f>
        <v>0</v>
      </c>
      <c r="JAK5" s="504">
        <f>'Summary Sheet'!JAK4</f>
        <v>0</v>
      </c>
      <c r="JAL5" s="504">
        <f>'Summary Sheet'!JAL4</f>
        <v>0</v>
      </c>
      <c r="JAM5" s="504">
        <f>'Summary Sheet'!JAM4</f>
        <v>0</v>
      </c>
      <c r="JAN5" s="504">
        <f>'Summary Sheet'!JAN4</f>
        <v>0</v>
      </c>
      <c r="JAO5" s="504">
        <f>'Summary Sheet'!JAO4</f>
        <v>0</v>
      </c>
      <c r="JAP5" s="504">
        <f>'Summary Sheet'!JAP4</f>
        <v>0</v>
      </c>
      <c r="JAQ5" s="504">
        <f>'Summary Sheet'!JAQ4</f>
        <v>0</v>
      </c>
      <c r="JAR5" s="504">
        <f>'Summary Sheet'!JAR4</f>
        <v>0</v>
      </c>
      <c r="JAS5" s="504">
        <f>'Summary Sheet'!JAS4</f>
        <v>0</v>
      </c>
      <c r="JAT5" s="504">
        <f>'Summary Sheet'!JAT4</f>
        <v>0</v>
      </c>
      <c r="JAU5" s="504">
        <f>'Summary Sheet'!JAU4</f>
        <v>0</v>
      </c>
      <c r="JAV5" s="504">
        <f>'Summary Sheet'!JAV4</f>
        <v>0</v>
      </c>
      <c r="JAW5" s="504">
        <f>'Summary Sheet'!JAW4</f>
        <v>0</v>
      </c>
      <c r="JAX5" s="504">
        <f>'Summary Sheet'!JAX4</f>
        <v>0</v>
      </c>
      <c r="JAY5" s="504">
        <f>'Summary Sheet'!JAY4</f>
        <v>0</v>
      </c>
      <c r="JAZ5" s="504">
        <f>'Summary Sheet'!JAZ4</f>
        <v>0</v>
      </c>
      <c r="JBA5" s="504">
        <f>'Summary Sheet'!JBA4</f>
        <v>0</v>
      </c>
      <c r="JBB5" s="504">
        <f>'Summary Sheet'!JBB4</f>
        <v>0</v>
      </c>
      <c r="JBC5" s="504">
        <f>'Summary Sheet'!JBC4</f>
        <v>0</v>
      </c>
      <c r="JBD5" s="504">
        <f>'Summary Sheet'!JBD4</f>
        <v>0</v>
      </c>
      <c r="JBE5" s="504">
        <f>'Summary Sheet'!JBE4</f>
        <v>0</v>
      </c>
      <c r="JBF5" s="504">
        <f>'Summary Sheet'!JBF4</f>
        <v>0</v>
      </c>
      <c r="JBG5" s="504">
        <f>'Summary Sheet'!JBG4</f>
        <v>0</v>
      </c>
      <c r="JBH5" s="504">
        <f>'Summary Sheet'!JBH4</f>
        <v>0</v>
      </c>
      <c r="JBI5" s="504">
        <f>'Summary Sheet'!JBI4</f>
        <v>0</v>
      </c>
      <c r="JBJ5" s="504">
        <f>'Summary Sheet'!JBJ4</f>
        <v>0</v>
      </c>
      <c r="JBK5" s="504">
        <f>'Summary Sheet'!JBK4</f>
        <v>0</v>
      </c>
      <c r="JBL5" s="504">
        <f>'Summary Sheet'!JBL4</f>
        <v>0</v>
      </c>
      <c r="JBM5" s="504">
        <f>'Summary Sheet'!JBM4</f>
        <v>0</v>
      </c>
      <c r="JBN5" s="504">
        <f>'Summary Sheet'!JBN4</f>
        <v>0</v>
      </c>
      <c r="JBO5" s="504">
        <f>'Summary Sheet'!JBO4</f>
        <v>0</v>
      </c>
      <c r="JBP5" s="504">
        <f>'Summary Sheet'!JBP4</f>
        <v>0</v>
      </c>
      <c r="JBQ5" s="504">
        <f>'Summary Sheet'!JBQ4</f>
        <v>0</v>
      </c>
      <c r="JBR5" s="504">
        <f>'Summary Sheet'!JBR4</f>
        <v>0</v>
      </c>
      <c r="JBS5" s="504">
        <f>'Summary Sheet'!JBS4</f>
        <v>0</v>
      </c>
      <c r="JBT5" s="504">
        <f>'Summary Sheet'!JBT4</f>
        <v>0</v>
      </c>
      <c r="JBU5" s="504">
        <f>'Summary Sheet'!JBU4</f>
        <v>0</v>
      </c>
      <c r="JBV5" s="504">
        <f>'Summary Sheet'!JBV4</f>
        <v>0</v>
      </c>
      <c r="JBW5" s="504">
        <f>'Summary Sheet'!JBW4</f>
        <v>0</v>
      </c>
      <c r="JBX5" s="504">
        <f>'Summary Sheet'!JBX4</f>
        <v>0</v>
      </c>
      <c r="JBY5" s="504">
        <f>'Summary Sheet'!JBY4</f>
        <v>0</v>
      </c>
      <c r="JBZ5" s="504">
        <f>'Summary Sheet'!JBZ4</f>
        <v>0</v>
      </c>
      <c r="JCA5" s="504">
        <f>'Summary Sheet'!JCA4</f>
        <v>0</v>
      </c>
      <c r="JCB5" s="504">
        <f>'Summary Sheet'!JCB4</f>
        <v>0</v>
      </c>
      <c r="JCC5" s="504">
        <f>'Summary Sheet'!JCC4</f>
        <v>0</v>
      </c>
      <c r="JCD5" s="504">
        <f>'Summary Sheet'!JCD4</f>
        <v>0</v>
      </c>
      <c r="JCE5" s="504">
        <f>'Summary Sheet'!JCE4</f>
        <v>0</v>
      </c>
      <c r="JCF5" s="504">
        <f>'Summary Sheet'!JCF4</f>
        <v>0</v>
      </c>
      <c r="JCG5" s="504">
        <f>'Summary Sheet'!JCG4</f>
        <v>0</v>
      </c>
      <c r="JCH5" s="504">
        <f>'Summary Sheet'!JCH4</f>
        <v>0</v>
      </c>
      <c r="JCI5" s="504">
        <f>'Summary Sheet'!JCI4</f>
        <v>0</v>
      </c>
      <c r="JCJ5" s="504">
        <f>'Summary Sheet'!JCJ4</f>
        <v>0</v>
      </c>
      <c r="JCK5" s="504">
        <f>'Summary Sheet'!JCK4</f>
        <v>0</v>
      </c>
      <c r="JCL5" s="504">
        <f>'Summary Sheet'!JCL4</f>
        <v>0</v>
      </c>
      <c r="JCM5" s="504">
        <f>'Summary Sheet'!JCM4</f>
        <v>0</v>
      </c>
      <c r="JCN5" s="504">
        <f>'Summary Sheet'!JCN4</f>
        <v>0</v>
      </c>
      <c r="JCO5" s="504">
        <f>'Summary Sheet'!JCO4</f>
        <v>0</v>
      </c>
      <c r="JCP5" s="504">
        <f>'Summary Sheet'!JCP4</f>
        <v>0</v>
      </c>
      <c r="JCQ5" s="504">
        <f>'Summary Sheet'!JCQ4</f>
        <v>0</v>
      </c>
      <c r="JCR5" s="504">
        <f>'Summary Sheet'!JCR4</f>
        <v>0</v>
      </c>
      <c r="JCS5" s="504">
        <f>'Summary Sheet'!JCS4</f>
        <v>0</v>
      </c>
      <c r="JCT5" s="504">
        <f>'Summary Sheet'!JCT4</f>
        <v>0</v>
      </c>
      <c r="JCU5" s="504">
        <f>'Summary Sheet'!JCU4</f>
        <v>0</v>
      </c>
      <c r="JCV5" s="504">
        <f>'Summary Sheet'!JCV4</f>
        <v>0</v>
      </c>
      <c r="JCW5" s="504">
        <f>'Summary Sheet'!JCW4</f>
        <v>0</v>
      </c>
      <c r="JCX5" s="504">
        <f>'Summary Sheet'!JCX4</f>
        <v>0</v>
      </c>
      <c r="JCY5" s="504">
        <f>'Summary Sheet'!JCY4</f>
        <v>0</v>
      </c>
      <c r="JCZ5" s="504">
        <f>'Summary Sheet'!JCZ4</f>
        <v>0</v>
      </c>
      <c r="JDA5" s="504">
        <f>'Summary Sheet'!JDA4</f>
        <v>0</v>
      </c>
      <c r="JDB5" s="504">
        <f>'Summary Sheet'!JDB4</f>
        <v>0</v>
      </c>
      <c r="JDC5" s="504">
        <f>'Summary Sheet'!JDC4</f>
        <v>0</v>
      </c>
      <c r="JDD5" s="504">
        <f>'Summary Sheet'!JDD4</f>
        <v>0</v>
      </c>
      <c r="JDE5" s="504">
        <f>'Summary Sheet'!JDE4</f>
        <v>0</v>
      </c>
      <c r="JDF5" s="504">
        <f>'Summary Sheet'!JDF4</f>
        <v>0</v>
      </c>
      <c r="JDG5" s="504">
        <f>'Summary Sheet'!JDG4</f>
        <v>0</v>
      </c>
      <c r="JDH5" s="504">
        <f>'Summary Sheet'!JDH4</f>
        <v>0</v>
      </c>
      <c r="JDI5" s="504">
        <f>'Summary Sheet'!JDI4</f>
        <v>0</v>
      </c>
      <c r="JDJ5" s="504">
        <f>'Summary Sheet'!JDJ4</f>
        <v>0</v>
      </c>
      <c r="JDK5" s="504">
        <f>'Summary Sheet'!JDK4</f>
        <v>0</v>
      </c>
      <c r="JDL5" s="504">
        <f>'Summary Sheet'!JDL4</f>
        <v>0</v>
      </c>
      <c r="JDM5" s="504">
        <f>'Summary Sheet'!JDM4</f>
        <v>0</v>
      </c>
      <c r="JDN5" s="504">
        <f>'Summary Sheet'!JDN4</f>
        <v>0</v>
      </c>
      <c r="JDO5" s="504">
        <f>'Summary Sheet'!JDO4</f>
        <v>0</v>
      </c>
      <c r="JDP5" s="504">
        <f>'Summary Sheet'!JDP4</f>
        <v>0</v>
      </c>
      <c r="JDQ5" s="504">
        <f>'Summary Sheet'!JDQ4</f>
        <v>0</v>
      </c>
      <c r="JDR5" s="504">
        <f>'Summary Sheet'!JDR4</f>
        <v>0</v>
      </c>
      <c r="JDS5" s="504">
        <f>'Summary Sheet'!JDS4</f>
        <v>0</v>
      </c>
      <c r="JDT5" s="504">
        <f>'Summary Sheet'!JDT4</f>
        <v>0</v>
      </c>
      <c r="JDU5" s="504">
        <f>'Summary Sheet'!JDU4</f>
        <v>0</v>
      </c>
      <c r="JDV5" s="504">
        <f>'Summary Sheet'!JDV4</f>
        <v>0</v>
      </c>
      <c r="JDW5" s="504">
        <f>'Summary Sheet'!JDW4</f>
        <v>0</v>
      </c>
      <c r="JDX5" s="504">
        <f>'Summary Sheet'!JDX4</f>
        <v>0</v>
      </c>
      <c r="JDY5" s="504">
        <f>'Summary Sheet'!JDY4</f>
        <v>0</v>
      </c>
      <c r="JDZ5" s="504">
        <f>'Summary Sheet'!JDZ4</f>
        <v>0</v>
      </c>
      <c r="JEA5" s="504">
        <f>'Summary Sheet'!JEA4</f>
        <v>0</v>
      </c>
      <c r="JEB5" s="504">
        <f>'Summary Sheet'!JEB4</f>
        <v>0</v>
      </c>
      <c r="JEC5" s="504">
        <f>'Summary Sheet'!JEC4</f>
        <v>0</v>
      </c>
      <c r="JED5" s="504">
        <f>'Summary Sheet'!JED4</f>
        <v>0</v>
      </c>
      <c r="JEE5" s="504">
        <f>'Summary Sheet'!JEE4</f>
        <v>0</v>
      </c>
      <c r="JEF5" s="504">
        <f>'Summary Sheet'!JEF4</f>
        <v>0</v>
      </c>
      <c r="JEG5" s="504">
        <f>'Summary Sheet'!JEG4</f>
        <v>0</v>
      </c>
      <c r="JEH5" s="504">
        <f>'Summary Sheet'!JEH4</f>
        <v>0</v>
      </c>
      <c r="JEI5" s="504">
        <f>'Summary Sheet'!JEI4</f>
        <v>0</v>
      </c>
      <c r="JEJ5" s="504">
        <f>'Summary Sheet'!JEJ4</f>
        <v>0</v>
      </c>
      <c r="JEK5" s="504">
        <f>'Summary Sheet'!JEK4</f>
        <v>0</v>
      </c>
      <c r="JEL5" s="504">
        <f>'Summary Sheet'!JEL4</f>
        <v>0</v>
      </c>
      <c r="JEM5" s="504">
        <f>'Summary Sheet'!JEM4</f>
        <v>0</v>
      </c>
      <c r="JEN5" s="504">
        <f>'Summary Sheet'!JEN4</f>
        <v>0</v>
      </c>
      <c r="JEO5" s="504">
        <f>'Summary Sheet'!JEO4</f>
        <v>0</v>
      </c>
      <c r="JEP5" s="504">
        <f>'Summary Sheet'!JEP4</f>
        <v>0</v>
      </c>
      <c r="JEQ5" s="504">
        <f>'Summary Sheet'!JEQ4</f>
        <v>0</v>
      </c>
      <c r="JER5" s="504">
        <f>'Summary Sheet'!JER4</f>
        <v>0</v>
      </c>
      <c r="JES5" s="504">
        <f>'Summary Sheet'!JES4</f>
        <v>0</v>
      </c>
      <c r="JET5" s="504">
        <f>'Summary Sheet'!JET4</f>
        <v>0</v>
      </c>
      <c r="JEU5" s="504">
        <f>'Summary Sheet'!JEU4</f>
        <v>0</v>
      </c>
      <c r="JEV5" s="504">
        <f>'Summary Sheet'!JEV4</f>
        <v>0</v>
      </c>
      <c r="JEW5" s="504">
        <f>'Summary Sheet'!JEW4</f>
        <v>0</v>
      </c>
      <c r="JEX5" s="504">
        <f>'Summary Sheet'!JEX4</f>
        <v>0</v>
      </c>
      <c r="JEY5" s="504">
        <f>'Summary Sheet'!JEY4</f>
        <v>0</v>
      </c>
      <c r="JEZ5" s="504">
        <f>'Summary Sheet'!JEZ4</f>
        <v>0</v>
      </c>
      <c r="JFA5" s="504">
        <f>'Summary Sheet'!JFA4</f>
        <v>0</v>
      </c>
      <c r="JFB5" s="504">
        <f>'Summary Sheet'!JFB4</f>
        <v>0</v>
      </c>
      <c r="JFC5" s="504">
        <f>'Summary Sheet'!JFC4</f>
        <v>0</v>
      </c>
      <c r="JFD5" s="504">
        <f>'Summary Sheet'!JFD4</f>
        <v>0</v>
      </c>
      <c r="JFE5" s="504">
        <f>'Summary Sheet'!JFE4</f>
        <v>0</v>
      </c>
      <c r="JFF5" s="504">
        <f>'Summary Sheet'!JFF4</f>
        <v>0</v>
      </c>
      <c r="JFG5" s="504">
        <f>'Summary Sheet'!JFG4</f>
        <v>0</v>
      </c>
      <c r="JFH5" s="504">
        <f>'Summary Sheet'!JFH4</f>
        <v>0</v>
      </c>
      <c r="JFI5" s="504">
        <f>'Summary Sheet'!JFI4</f>
        <v>0</v>
      </c>
      <c r="JFJ5" s="504">
        <f>'Summary Sheet'!JFJ4</f>
        <v>0</v>
      </c>
      <c r="JFK5" s="504">
        <f>'Summary Sheet'!JFK4</f>
        <v>0</v>
      </c>
      <c r="JFL5" s="504">
        <f>'Summary Sheet'!JFL4</f>
        <v>0</v>
      </c>
      <c r="JFM5" s="504">
        <f>'Summary Sheet'!JFM4</f>
        <v>0</v>
      </c>
      <c r="JFN5" s="504">
        <f>'Summary Sheet'!JFN4</f>
        <v>0</v>
      </c>
      <c r="JFO5" s="504">
        <f>'Summary Sheet'!JFO4</f>
        <v>0</v>
      </c>
      <c r="JFP5" s="504">
        <f>'Summary Sheet'!JFP4</f>
        <v>0</v>
      </c>
      <c r="JFQ5" s="504">
        <f>'Summary Sheet'!JFQ4</f>
        <v>0</v>
      </c>
      <c r="JFR5" s="504">
        <f>'Summary Sheet'!JFR4</f>
        <v>0</v>
      </c>
      <c r="JFS5" s="504">
        <f>'Summary Sheet'!JFS4</f>
        <v>0</v>
      </c>
      <c r="JFT5" s="504">
        <f>'Summary Sheet'!JFT4</f>
        <v>0</v>
      </c>
      <c r="JFU5" s="504">
        <f>'Summary Sheet'!JFU4</f>
        <v>0</v>
      </c>
      <c r="JFV5" s="504">
        <f>'Summary Sheet'!JFV4</f>
        <v>0</v>
      </c>
      <c r="JFW5" s="504">
        <f>'Summary Sheet'!JFW4</f>
        <v>0</v>
      </c>
      <c r="JFX5" s="504">
        <f>'Summary Sheet'!JFX4</f>
        <v>0</v>
      </c>
      <c r="JFY5" s="504">
        <f>'Summary Sheet'!JFY4</f>
        <v>0</v>
      </c>
      <c r="JFZ5" s="504">
        <f>'Summary Sheet'!JFZ4</f>
        <v>0</v>
      </c>
      <c r="JGA5" s="504">
        <f>'Summary Sheet'!JGA4</f>
        <v>0</v>
      </c>
      <c r="JGB5" s="504">
        <f>'Summary Sheet'!JGB4</f>
        <v>0</v>
      </c>
      <c r="JGC5" s="504">
        <f>'Summary Sheet'!JGC4</f>
        <v>0</v>
      </c>
      <c r="JGD5" s="504">
        <f>'Summary Sheet'!JGD4</f>
        <v>0</v>
      </c>
      <c r="JGE5" s="504">
        <f>'Summary Sheet'!JGE4</f>
        <v>0</v>
      </c>
      <c r="JGF5" s="504">
        <f>'Summary Sheet'!JGF4</f>
        <v>0</v>
      </c>
      <c r="JGG5" s="504">
        <f>'Summary Sheet'!JGG4</f>
        <v>0</v>
      </c>
      <c r="JGH5" s="504">
        <f>'Summary Sheet'!JGH4</f>
        <v>0</v>
      </c>
      <c r="JGI5" s="504">
        <f>'Summary Sheet'!JGI4</f>
        <v>0</v>
      </c>
      <c r="JGJ5" s="504">
        <f>'Summary Sheet'!JGJ4</f>
        <v>0</v>
      </c>
      <c r="JGK5" s="504">
        <f>'Summary Sheet'!JGK4</f>
        <v>0</v>
      </c>
      <c r="JGL5" s="504">
        <f>'Summary Sheet'!JGL4</f>
        <v>0</v>
      </c>
      <c r="JGM5" s="504">
        <f>'Summary Sheet'!JGM4</f>
        <v>0</v>
      </c>
      <c r="JGN5" s="504">
        <f>'Summary Sheet'!JGN4</f>
        <v>0</v>
      </c>
      <c r="JGO5" s="504">
        <f>'Summary Sheet'!JGO4</f>
        <v>0</v>
      </c>
      <c r="JGP5" s="504">
        <f>'Summary Sheet'!JGP4</f>
        <v>0</v>
      </c>
      <c r="JGQ5" s="504">
        <f>'Summary Sheet'!JGQ4</f>
        <v>0</v>
      </c>
      <c r="JGR5" s="504">
        <f>'Summary Sheet'!JGR4</f>
        <v>0</v>
      </c>
      <c r="JGS5" s="504">
        <f>'Summary Sheet'!JGS4</f>
        <v>0</v>
      </c>
      <c r="JGT5" s="504">
        <f>'Summary Sheet'!JGT4</f>
        <v>0</v>
      </c>
      <c r="JGU5" s="504">
        <f>'Summary Sheet'!JGU4</f>
        <v>0</v>
      </c>
      <c r="JGV5" s="504">
        <f>'Summary Sheet'!JGV4</f>
        <v>0</v>
      </c>
      <c r="JGW5" s="504">
        <f>'Summary Sheet'!JGW4</f>
        <v>0</v>
      </c>
      <c r="JGX5" s="504">
        <f>'Summary Sheet'!JGX4</f>
        <v>0</v>
      </c>
      <c r="JGY5" s="504">
        <f>'Summary Sheet'!JGY4</f>
        <v>0</v>
      </c>
      <c r="JGZ5" s="504">
        <f>'Summary Sheet'!JGZ4</f>
        <v>0</v>
      </c>
      <c r="JHA5" s="504">
        <f>'Summary Sheet'!JHA4</f>
        <v>0</v>
      </c>
      <c r="JHB5" s="504">
        <f>'Summary Sheet'!JHB4</f>
        <v>0</v>
      </c>
      <c r="JHC5" s="504">
        <f>'Summary Sheet'!JHC4</f>
        <v>0</v>
      </c>
      <c r="JHD5" s="504">
        <f>'Summary Sheet'!JHD4</f>
        <v>0</v>
      </c>
      <c r="JHE5" s="504">
        <f>'Summary Sheet'!JHE4</f>
        <v>0</v>
      </c>
      <c r="JHF5" s="504">
        <f>'Summary Sheet'!JHF4</f>
        <v>0</v>
      </c>
      <c r="JHG5" s="504">
        <f>'Summary Sheet'!JHG4</f>
        <v>0</v>
      </c>
      <c r="JHH5" s="504">
        <f>'Summary Sheet'!JHH4</f>
        <v>0</v>
      </c>
      <c r="JHI5" s="504">
        <f>'Summary Sheet'!JHI4</f>
        <v>0</v>
      </c>
      <c r="JHJ5" s="504">
        <f>'Summary Sheet'!JHJ4</f>
        <v>0</v>
      </c>
      <c r="JHK5" s="504">
        <f>'Summary Sheet'!JHK4</f>
        <v>0</v>
      </c>
      <c r="JHL5" s="504">
        <f>'Summary Sheet'!JHL4</f>
        <v>0</v>
      </c>
      <c r="JHM5" s="504">
        <f>'Summary Sheet'!JHM4</f>
        <v>0</v>
      </c>
      <c r="JHN5" s="504">
        <f>'Summary Sheet'!JHN4</f>
        <v>0</v>
      </c>
      <c r="JHO5" s="504">
        <f>'Summary Sheet'!JHO4</f>
        <v>0</v>
      </c>
      <c r="JHP5" s="504">
        <f>'Summary Sheet'!JHP4</f>
        <v>0</v>
      </c>
      <c r="JHQ5" s="504">
        <f>'Summary Sheet'!JHQ4</f>
        <v>0</v>
      </c>
      <c r="JHR5" s="504">
        <f>'Summary Sheet'!JHR4</f>
        <v>0</v>
      </c>
      <c r="JHS5" s="504">
        <f>'Summary Sheet'!JHS4</f>
        <v>0</v>
      </c>
      <c r="JHT5" s="504">
        <f>'Summary Sheet'!JHT4</f>
        <v>0</v>
      </c>
      <c r="JHU5" s="504">
        <f>'Summary Sheet'!JHU4</f>
        <v>0</v>
      </c>
      <c r="JHV5" s="504">
        <f>'Summary Sheet'!JHV4</f>
        <v>0</v>
      </c>
      <c r="JHW5" s="504">
        <f>'Summary Sheet'!JHW4</f>
        <v>0</v>
      </c>
      <c r="JHX5" s="504">
        <f>'Summary Sheet'!JHX4</f>
        <v>0</v>
      </c>
      <c r="JHY5" s="504">
        <f>'Summary Sheet'!JHY4</f>
        <v>0</v>
      </c>
      <c r="JHZ5" s="504">
        <f>'Summary Sheet'!JHZ4</f>
        <v>0</v>
      </c>
      <c r="JIA5" s="504">
        <f>'Summary Sheet'!JIA4</f>
        <v>0</v>
      </c>
      <c r="JIB5" s="504">
        <f>'Summary Sheet'!JIB4</f>
        <v>0</v>
      </c>
      <c r="JIC5" s="504">
        <f>'Summary Sheet'!JIC4</f>
        <v>0</v>
      </c>
      <c r="JID5" s="504">
        <f>'Summary Sheet'!JID4</f>
        <v>0</v>
      </c>
      <c r="JIE5" s="504">
        <f>'Summary Sheet'!JIE4</f>
        <v>0</v>
      </c>
      <c r="JIF5" s="504">
        <f>'Summary Sheet'!JIF4</f>
        <v>0</v>
      </c>
      <c r="JIG5" s="504">
        <f>'Summary Sheet'!JIG4</f>
        <v>0</v>
      </c>
      <c r="JIH5" s="504">
        <f>'Summary Sheet'!JIH4</f>
        <v>0</v>
      </c>
      <c r="JII5" s="504">
        <f>'Summary Sheet'!JII4</f>
        <v>0</v>
      </c>
      <c r="JIJ5" s="504">
        <f>'Summary Sheet'!JIJ4</f>
        <v>0</v>
      </c>
      <c r="JIK5" s="504">
        <f>'Summary Sheet'!JIK4</f>
        <v>0</v>
      </c>
      <c r="JIL5" s="504">
        <f>'Summary Sheet'!JIL4</f>
        <v>0</v>
      </c>
      <c r="JIM5" s="504">
        <f>'Summary Sheet'!JIM4</f>
        <v>0</v>
      </c>
      <c r="JIN5" s="504">
        <f>'Summary Sheet'!JIN4</f>
        <v>0</v>
      </c>
      <c r="JIO5" s="504">
        <f>'Summary Sheet'!JIO4</f>
        <v>0</v>
      </c>
      <c r="JIP5" s="504">
        <f>'Summary Sheet'!JIP4</f>
        <v>0</v>
      </c>
      <c r="JIQ5" s="504">
        <f>'Summary Sheet'!JIQ4</f>
        <v>0</v>
      </c>
      <c r="JIR5" s="504">
        <f>'Summary Sheet'!JIR4</f>
        <v>0</v>
      </c>
      <c r="JIS5" s="504">
        <f>'Summary Sheet'!JIS4</f>
        <v>0</v>
      </c>
      <c r="JIT5" s="504">
        <f>'Summary Sheet'!JIT4</f>
        <v>0</v>
      </c>
      <c r="JIU5" s="504">
        <f>'Summary Sheet'!JIU4</f>
        <v>0</v>
      </c>
      <c r="JIV5" s="504">
        <f>'Summary Sheet'!JIV4</f>
        <v>0</v>
      </c>
      <c r="JIW5" s="504">
        <f>'Summary Sheet'!JIW4</f>
        <v>0</v>
      </c>
      <c r="JIX5" s="504">
        <f>'Summary Sheet'!JIX4</f>
        <v>0</v>
      </c>
      <c r="JIY5" s="504">
        <f>'Summary Sheet'!JIY4</f>
        <v>0</v>
      </c>
      <c r="JIZ5" s="504">
        <f>'Summary Sheet'!JIZ4</f>
        <v>0</v>
      </c>
      <c r="JJA5" s="504">
        <f>'Summary Sheet'!JJA4</f>
        <v>0</v>
      </c>
      <c r="JJB5" s="504">
        <f>'Summary Sheet'!JJB4</f>
        <v>0</v>
      </c>
      <c r="JJC5" s="504">
        <f>'Summary Sheet'!JJC4</f>
        <v>0</v>
      </c>
      <c r="JJD5" s="504">
        <f>'Summary Sheet'!JJD4</f>
        <v>0</v>
      </c>
      <c r="JJE5" s="504">
        <f>'Summary Sheet'!JJE4</f>
        <v>0</v>
      </c>
      <c r="JJF5" s="504">
        <f>'Summary Sheet'!JJF4</f>
        <v>0</v>
      </c>
      <c r="JJG5" s="504">
        <f>'Summary Sheet'!JJG4</f>
        <v>0</v>
      </c>
      <c r="JJH5" s="504">
        <f>'Summary Sheet'!JJH4</f>
        <v>0</v>
      </c>
      <c r="JJI5" s="504">
        <f>'Summary Sheet'!JJI4</f>
        <v>0</v>
      </c>
      <c r="JJJ5" s="504">
        <f>'Summary Sheet'!JJJ4</f>
        <v>0</v>
      </c>
      <c r="JJK5" s="504">
        <f>'Summary Sheet'!JJK4</f>
        <v>0</v>
      </c>
      <c r="JJL5" s="504">
        <f>'Summary Sheet'!JJL4</f>
        <v>0</v>
      </c>
      <c r="JJM5" s="504">
        <f>'Summary Sheet'!JJM4</f>
        <v>0</v>
      </c>
      <c r="JJN5" s="504">
        <f>'Summary Sheet'!JJN4</f>
        <v>0</v>
      </c>
      <c r="JJO5" s="504">
        <f>'Summary Sheet'!JJO4</f>
        <v>0</v>
      </c>
      <c r="JJP5" s="504">
        <f>'Summary Sheet'!JJP4</f>
        <v>0</v>
      </c>
      <c r="JJQ5" s="504">
        <f>'Summary Sheet'!JJQ4</f>
        <v>0</v>
      </c>
      <c r="JJR5" s="504">
        <f>'Summary Sheet'!JJR4</f>
        <v>0</v>
      </c>
      <c r="JJS5" s="504">
        <f>'Summary Sheet'!JJS4</f>
        <v>0</v>
      </c>
      <c r="JJT5" s="504">
        <f>'Summary Sheet'!JJT4</f>
        <v>0</v>
      </c>
      <c r="JJU5" s="504">
        <f>'Summary Sheet'!JJU4</f>
        <v>0</v>
      </c>
      <c r="JJV5" s="504">
        <f>'Summary Sheet'!JJV4</f>
        <v>0</v>
      </c>
      <c r="JJW5" s="504">
        <f>'Summary Sheet'!JJW4</f>
        <v>0</v>
      </c>
      <c r="JJX5" s="504">
        <f>'Summary Sheet'!JJX4</f>
        <v>0</v>
      </c>
      <c r="JJY5" s="504">
        <f>'Summary Sheet'!JJY4</f>
        <v>0</v>
      </c>
      <c r="JJZ5" s="504">
        <f>'Summary Sheet'!JJZ4</f>
        <v>0</v>
      </c>
      <c r="JKA5" s="504">
        <f>'Summary Sheet'!JKA4</f>
        <v>0</v>
      </c>
      <c r="JKB5" s="504">
        <f>'Summary Sheet'!JKB4</f>
        <v>0</v>
      </c>
      <c r="JKC5" s="504">
        <f>'Summary Sheet'!JKC4</f>
        <v>0</v>
      </c>
      <c r="JKD5" s="504">
        <f>'Summary Sheet'!JKD4</f>
        <v>0</v>
      </c>
      <c r="JKE5" s="504">
        <f>'Summary Sheet'!JKE4</f>
        <v>0</v>
      </c>
      <c r="JKF5" s="504">
        <f>'Summary Sheet'!JKF4</f>
        <v>0</v>
      </c>
      <c r="JKG5" s="504">
        <f>'Summary Sheet'!JKG4</f>
        <v>0</v>
      </c>
      <c r="JKH5" s="504">
        <f>'Summary Sheet'!JKH4</f>
        <v>0</v>
      </c>
      <c r="JKI5" s="504">
        <f>'Summary Sheet'!JKI4</f>
        <v>0</v>
      </c>
      <c r="JKJ5" s="504">
        <f>'Summary Sheet'!JKJ4</f>
        <v>0</v>
      </c>
      <c r="JKK5" s="504">
        <f>'Summary Sheet'!JKK4</f>
        <v>0</v>
      </c>
      <c r="JKL5" s="504">
        <f>'Summary Sheet'!JKL4</f>
        <v>0</v>
      </c>
      <c r="JKM5" s="504">
        <f>'Summary Sheet'!JKM4</f>
        <v>0</v>
      </c>
      <c r="JKN5" s="504">
        <f>'Summary Sheet'!JKN4</f>
        <v>0</v>
      </c>
      <c r="JKO5" s="504">
        <f>'Summary Sheet'!JKO4</f>
        <v>0</v>
      </c>
      <c r="JKP5" s="504">
        <f>'Summary Sheet'!JKP4</f>
        <v>0</v>
      </c>
      <c r="JKQ5" s="504">
        <f>'Summary Sheet'!JKQ4</f>
        <v>0</v>
      </c>
      <c r="JKR5" s="504">
        <f>'Summary Sheet'!JKR4</f>
        <v>0</v>
      </c>
      <c r="JKS5" s="504">
        <f>'Summary Sheet'!JKS4</f>
        <v>0</v>
      </c>
      <c r="JKT5" s="504">
        <f>'Summary Sheet'!JKT4</f>
        <v>0</v>
      </c>
      <c r="JKU5" s="504">
        <f>'Summary Sheet'!JKU4</f>
        <v>0</v>
      </c>
      <c r="JKV5" s="504">
        <f>'Summary Sheet'!JKV4</f>
        <v>0</v>
      </c>
      <c r="JKW5" s="504">
        <f>'Summary Sheet'!JKW4</f>
        <v>0</v>
      </c>
      <c r="JKX5" s="504">
        <f>'Summary Sheet'!JKX4</f>
        <v>0</v>
      </c>
      <c r="JKY5" s="504">
        <f>'Summary Sheet'!JKY4</f>
        <v>0</v>
      </c>
      <c r="JKZ5" s="504">
        <f>'Summary Sheet'!JKZ4</f>
        <v>0</v>
      </c>
      <c r="JLA5" s="504">
        <f>'Summary Sheet'!JLA4</f>
        <v>0</v>
      </c>
      <c r="JLB5" s="504">
        <f>'Summary Sheet'!JLB4</f>
        <v>0</v>
      </c>
      <c r="JLC5" s="504">
        <f>'Summary Sheet'!JLC4</f>
        <v>0</v>
      </c>
      <c r="JLD5" s="504">
        <f>'Summary Sheet'!JLD4</f>
        <v>0</v>
      </c>
      <c r="JLE5" s="504">
        <f>'Summary Sheet'!JLE4</f>
        <v>0</v>
      </c>
      <c r="JLF5" s="504">
        <f>'Summary Sheet'!JLF4</f>
        <v>0</v>
      </c>
      <c r="JLG5" s="504">
        <f>'Summary Sheet'!JLG4</f>
        <v>0</v>
      </c>
      <c r="JLH5" s="504">
        <f>'Summary Sheet'!JLH4</f>
        <v>0</v>
      </c>
      <c r="JLI5" s="504">
        <f>'Summary Sheet'!JLI4</f>
        <v>0</v>
      </c>
      <c r="JLJ5" s="504">
        <f>'Summary Sheet'!JLJ4</f>
        <v>0</v>
      </c>
      <c r="JLK5" s="504">
        <f>'Summary Sheet'!JLK4</f>
        <v>0</v>
      </c>
      <c r="JLL5" s="504">
        <f>'Summary Sheet'!JLL4</f>
        <v>0</v>
      </c>
      <c r="JLM5" s="504">
        <f>'Summary Sheet'!JLM4</f>
        <v>0</v>
      </c>
      <c r="JLN5" s="504">
        <f>'Summary Sheet'!JLN4</f>
        <v>0</v>
      </c>
      <c r="JLO5" s="504">
        <f>'Summary Sheet'!JLO4</f>
        <v>0</v>
      </c>
      <c r="JLP5" s="504">
        <f>'Summary Sheet'!JLP4</f>
        <v>0</v>
      </c>
      <c r="JLQ5" s="504">
        <f>'Summary Sheet'!JLQ4</f>
        <v>0</v>
      </c>
      <c r="JLR5" s="504">
        <f>'Summary Sheet'!JLR4</f>
        <v>0</v>
      </c>
      <c r="JLS5" s="504">
        <f>'Summary Sheet'!JLS4</f>
        <v>0</v>
      </c>
      <c r="JLT5" s="504">
        <f>'Summary Sheet'!JLT4</f>
        <v>0</v>
      </c>
      <c r="JLU5" s="504">
        <f>'Summary Sheet'!JLU4</f>
        <v>0</v>
      </c>
      <c r="JLV5" s="504">
        <f>'Summary Sheet'!JLV4</f>
        <v>0</v>
      </c>
      <c r="JLW5" s="504">
        <f>'Summary Sheet'!JLW4</f>
        <v>0</v>
      </c>
      <c r="JLX5" s="504">
        <f>'Summary Sheet'!JLX4</f>
        <v>0</v>
      </c>
      <c r="JLY5" s="504">
        <f>'Summary Sheet'!JLY4</f>
        <v>0</v>
      </c>
      <c r="JLZ5" s="504">
        <f>'Summary Sheet'!JLZ4</f>
        <v>0</v>
      </c>
      <c r="JMA5" s="504">
        <f>'Summary Sheet'!JMA4</f>
        <v>0</v>
      </c>
      <c r="JMB5" s="504">
        <f>'Summary Sheet'!JMB4</f>
        <v>0</v>
      </c>
      <c r="JMC5" s="504">
        <f>'Summary Sheet'!JMC4</f>
        <v>0</v>
      </c>
      <c r="JMD5" s="504">
        <f>'Summary Sheet'!JMD4</f>
        <v>0</v>
      </c>
      <c r="JME5" s="504">
        <f>'Summary Sheet'!JME4</f>
        <v>0</v>
      </c>
      <c r="JMF5" s="504">
        <f>'Summary Sheet'!JMF4</f>
        <v>0</v>
      </c>
      <c r="JMG5" s="504">
        <f>'Summary Sheet'!JMG4</f>
        <v>0</v>
      </c>
      <c r="JMH5" s="504">
        <f>'Summary Sheet'!JMH4</f>
        <v>0</v>
      </c>
      <c r="JMI5" s="504">
        <f>'Summary Sheet'!JMI4</f>
        <v>0</v>
      </c>
      <c r="JMJ5" s="504">
        <f>'Summary Sheet'!JMJ4</f>
        <v>0</v>
      </c>
      <c r="JMK5" s="504">
        <f>'Summary Sheet'!JMK4</f>
        <v>0</v>
      </c>
      <c r="JML5" s="504">
        <f>'Summary Sheet'!JML4</f>
        <v>0</v>
      </c>
      <c r="JMM5" s="504">
        <f>'Summary Sheet'!JMM4</f>
        <v>0</v>
      </c>
      <c r="JMN5" s="504">
        <f>'Summary Sheet'!JMN4</f>
        <v>0</v>
      </c>
      <c r="JMO5" s="504">
        <f>'Summary Sheet'!JMO4</f>
        <v>0</v>
      </c>
      <c r="JMP5" s="504">
        <f>'Summary Sheet'!JMP4</f>
        <v>0</v>
      </c>
      <c r="JMQ5" s="504">
        <f>'Summary Sheet'!JMQ4</f>
        <v>0</v>
      </c>
      <c r="JMR5" s="504">
        <f>'Summary Sheet'!JMR4</f>
        <v>0</v>
      </c>
      <c r="JMS5" s="504">
        <f>'Summary Sheet'!JMS4</f>
        <v>0</v>
      </c>
      <c r="JMT5" s="504">
        <f>'Summary Sheet'!JMT4</f>
        <v>0</v>
      </c>
      <c r="JMU5" s="504">
        <f>'Summary Sheet'!JMU4</f>
        <v>0</v>
      </c>
      <c r="JMV5" s="504">
        <f>'Summary Sheet'!JMV4</f>
        <v>0</v>
      </c>
      <c r="JMW5" s="504">
        <f>'Summary Sheet'!JMW4</f>
        <v>0</v>
      </c>
      <c r="JMX5" s="504">
        <f>'Summary Sheet'!JMX4</f>
        <v>0</v>
      </c>
      <c r="JMY5" s="504">
        <f>'Summary Sheet'!JMY4</f>
        <v>0</v>
      </c>
      <c r="JMZ5" s="504">
        <f>'Summary Sheet'!JMZ4</f>
        <v>0</v>
      </c>
      <c r="JNA5" s="504">
        <f>'Summary Sheet'!JNA4</f>
        <v>0</v>
      </c>
      <c r="JNB5" s="504">
        <f>'Summary Sheet'!JNB4</f>
        <v>0</v>
      </c>
      <c r="JNC5" s="504">
        <f>'Summary Sheet'!JNC4</f>
        <v>0</v>
      </c>
      <c r="JND5" s="504">
        <f>'Summary Sheet'!JND4</f>
        <v>0</v>
      </c>
      <c r="JNE5" s="504">
        <f>'Summary Sheet'!JNE4</f>
        <v>0</v>
      </c>
      <c r="JNF5" s="504">
        <f>'Summary Sheet'!JNF4</f>
        <v>0</v>
      </c>
      <c r="JNG5" s="504">
        <f>'Summary Sheet'!JNG4</f>
        <v>0</v>
      </c>
      <c r="JNH5" s="504">
        <f>'Summary Sheet'!JNH4</f>
        <v>0</v>
      </c>
      <c r="JNI5" s="504">
        <f>'Summary Sheet'!JNI4</f>
        <v>0</v>
      </c>
      <c r="JNJ5" s="504">
        <f>'Summary Sheet'!JNJ4</f>
        <v>0</v>
      </c>
      <c r="JNK5" s="504">
        <f>'Summary Sheet'!JNK4</f>
        <v>0</v>
      </c>
      <c r="JNL5" s="504">
        <f>'Summary Sheet'!JNL4</f>
        <v>0</v>
      </c>
      <c r="JNM5" s="504">
        <f>'Summary Sheet'!JNM4</f>
        <v>0</v>
      </c>
      <c r="JNN5" s="504">
        <f>'Summary Sheet'!JNN4</f>
        <v>0</v>
      </c>
      <c r="JNO5" s="504">
        <f>'Summary Sheet'!JNO4</f>
        <v>0</v>
      </c>
      <c r="JNP5" s="504">
        <f>'Summary Sheet'!JNP4</f>
        <v>0</v>
      </c>
      <c r="JNQ5" s="504">
        <f>'Summary Sheet'!JNQ4</f>
        <v>0</v>
      </c>
      <c r="JNR5" s="504">
        <f>'Summary Sheet'!JNR4</f>
        <v>0</v>
      </c>
      <c r="JNS5" s="504">
        <f>'Summary Sheet'!JNS4</f>
        <v>0</v>
      </c>
      <c r="JNT5" s="504">
        <f>'Summary Sheet'!JNT4</f>
        <v>0</v>
      </c>
      <c r="JNU5" s="504">
        <f>'Summary Sheet'!JNU4</f>
        <v>0</v>
      </c>
      <c r="JNV5" s="504">
        <f>'Summary Sheet'!JNV4</f>
        <v>0</v>
      </c>
      <c r="JNW5" s="504">
        <f>'Summary Sheet'!JNW4</f>
        <v>0</v>
      </c>
      <c r="JNX5" s="504">
        <f>'Summary Sheet'!JNX4</f>
        <v>0</v>
      </c>
      <c r="JNY5" s="504">
        <f>'Summary Sheet'!JNY4</f>
        <v>0</v>
      </c>
      <c r="JNZ5" s="504">
        <f>'Summary Sheet'!JNZ4</f>
        <v>0</v>
      </c>
      <c r="JOA5" s="504">
        <f>'Summary Sheet'!JOA4</f>
        <v>0</v>
      </c>
      <c r="JOB5" s="504">
        <f>'Summary Sheet'!JOB4</f>
        <v>0</v>
      </c>
      <c r="JOC5" s="504">
        <f>'Summary Sheet'!JOC4</f>
        <v>0</v>
      </c>
      <c r="JOD5" s="504">
        <f>'Summary Sheet'!JOD4</f>
        <v>0</v>
      </c>
      <c r="JOE5" s="504">
        <f>'Summary Sheet'!JOE4</f>
        <v>0</v>
      </c>
      <c r="JOF5" s="504">
        <f>'Summary Sheet'!JOF4</f>
        <v>0</v>
      </c>
      <c r="JOG5" s="504">
        <f>'Summary Sheet'!JOG4</f>
        <v>0</v>
      </c>
      <c r="JOH5" s="504">
        <f>'Summary Sheet'!JOH4</f>
        <v>0</v>
      </c>
      <c r="JOI5" s="504">
        <f>'Summary Sheet'!JOI4</f>
        <v>0</v>
      </c>
      <c r="JOJ5" s="504">
        <f>'Summary Sheet'!JOJ4</f>
        <v>0</v>
      </c>
      <c r="JOK5" s="504">
        <f>'Summary Sheet'!JOK4</f>
        <v>0</v>
      </c>
      <c r="JOL5" s="504">
        <f>'Summary Sheet'!JOL4</f>
        <v>0</v>
      </c>
      <c r="JOM5" s="504">
        <f>'Summary Sheet'!JOM4</f>
        <v>0</v>
      </c>
      <c r="JON5" s="504">
        <f>'Summary Sheet'!JON4</f>
        <v>0</v>
      </c>
      <c r="JOO5" s="504">
        <f>'Summary Sheet'!JOO4</f>
        <v>0</v>
      </c>
      <c r="JOP5" s="504">
        <f>'Summary Sheet'!JOP4</f>
        <v>0</v>
      </c>
      <c r="JOQ5" s="504">
        <f>'Summary Sheet'!JOQ4</f>
        <v>0</v>
      </c>
      <c r="JOR5" s="504">
        <f>'Summary Sheet'!JOR4</f>
        <v>0</v>
      </c>
      <c r="JOS5" s="504">
        <f>'Summary Sheet'!JOS4</f>
        <v>0</v>
      </c>
      <c r="JOT5" s="504">
        <f>'Summary Sheet'!JOT4</f>
        <v>0</v>
      </c>
      <c r="JOU5" s="504">
        <f>'Summary Sheet'!JOU4</f>
        <v>0</v>
      </c>
      <c r="JOV5" s="504">
        <f>'Summary Sheet'!JOV4</f>
        <v>0</v>
      </c>
      <c r="JOW5" s="504">
        <f>'Summary Sheet'!JOW4</f>
        <v>0</v>
      </c>
      <c r="JOX5" s="504">
        <f>'Summary Sheet'!JOX4</f>
        <v>0</v>
      </c>
      <c r="JOY5" s="504">
        <f>'Summary Sheet'!JOY4</f>
        <v>0</v>
      </c>
      <c r="JOZ5" s="504">
        <f>'Summary Sheet'!JOZ4</f>
        <v>0</v>
      </c>
      <c r="JPA5" s="504">
        <f>'Summary Sheet'!JPA4</f>
        <v>0</v>
      </c>
      <c r="JPB5" s="504">
        <f>'Summary Sheet'!JPB4</f>
        <v>0</v>
      </c>
      <c r="JPC5" s="504">
        <f>'Summary Sheet'!JPC4</f>
        <v>0</v>
      </c>
      <c r="JPD5" s="504">
        <f>'Summary Sheet'!JPD4</f>
        <v>0</v>
      </c>
      <c r="JPE5" s="504">
        <f>'Summary Sheet'!JPE4</f>
        <v>0</v>
      </c>
      <c r="JPF5" s="504">
        <f>'Summary Sheet'!JPF4</f>
        <v>0</v>
      </c>
      <c r="JPG5" s="504">
        <f>'Summary Sheet'!JPG4</f>
        <v>0</v>
      </c>
      <c r="JPH5" s="504">
        <f>'Summary Sheet'!JPH4</f>
        <v>0</v>
      </c>
      <c r="JPI5" s="504">
        <f>'Summary Sheet'!JPI4</f>
        <v>0</v>
      </c>
      <c r="JPJ5" s="504">
        <f>'Summary Sheet'!JPJ4</f>
        <v>0</v>
      </c>
      <c r="JPK5" s="504">
        <f>'Summary Sheet'!JPK4</f>
        <v>0</v>
      </c>
      <c r="JPL5" s="504">
        <f>'Summary Sheet'!JPL4</f>
        <v>0</v>
      </c>
      <c r="JPM5" s="504">
        <f>'Summary Sheet'!JPM4</f>
        <v>0</v>
      </c>
      <c r="JPN5" s="504">
        <f>'Summary Sheet'!JPN4</f>
        <v>0</v>
      </c>
      <c r="JPO5" s="504">
        <f>'Summary Sheet'!JPO4</f>
        <v>0</v>
      </c>
      <c r="JPP5" s="504">
        <f>'Summary Sheet'!JPP4</f>
        <v>0</v>
      </c>
      <c r="JPQ5" s="504">
        <f>'Summary Sheet'!JPQ4</f>
        <v>0</v>
      </c>
      <c r="JPR5" s="504">
        <f>'Summary Sheet'!JPR4</f>
        <v>0</v>
      </c>
      <c r="JPS5" s="504">
        <f>'Summary Sheet'!JPS4</f>
        <v>0</v>
      </c>
      <c r="JPT5" s="504">
        <f>'Summary Sheet'!JPT4</f>
        <v>0</v>
      </c>
      <c r="JPU5" s="504">
        <f>'Summary Sheet'!JPU4</f>
        <v>0</v>
      </c>
      <c r="JPV5" s="504">
        <f>'Summary Sheet'!JPV4</f>
        <v>0</v>
      </c>
      <c r="JPW5" s="504">
        <f>'Summary Sheet'!JPW4</f>
        <v>0</v>
      </c>
      <c r="JPX5" s="504">
        <f>'Summary Sheet'!JPX4</f>
        <v>0</v>
      </c>
      <c r="JPY5" s="504">
        <f>'Summary Sheet'!JPY4</f>
        <v>0</v>
      </c>
      <c r="JPZ5" s="504">
        <f>'Summary Sheet'!JPZ4</f>
        <v>0</v>
      </c>
      <c r="JQA5" s="504">
        <f>'Summary Sheet'!JQA4</f>
        <v>0</v>
      </c>
      <c r="JQB5" s="504">
        <f>'Summary Sheet'!JQB4</f>
        <v>0</v>
      </c>
      <c r="JQC5" s="504">
        <f>'Summary Sheet'!JQC4</f>
        <v>0</v>
      </c>
      <c r="JQD5" s="504">
        <f>'Summary Sheet'!JQD4</f>
        <v>0</v>
      </c>
      <c r="JQE5" s="504">
        <f>'Summary Sheet'!JQE4</f>
        <v>0</v>
      </c>
      <c r="JQF5" s="504">
        <f>'Summary Sheet'!JQF4</f>
        <v>0</v>
      </c>
      <c r="JQG5" s="504">
        <f>'Summary Sheet'!JQG4</f>
        <v>0</v>
      </c>
      <c r="JQH5" s="504">
        <f>'Summary Sheet'!JQH4</f>
        <v>0</v>
      </c>
      <c r="JQI5" s="504">
        <f>'Summary Sheet'!JQI4</f>
        <v>0</v>
      </c>
      <c r="JQJ5" s="504">
        <f>'Summary Sheet'!JQJ4</f>
        <v>0</v>
      </c>
      <c r="JQK5" s="504">
        <f>'Summary Sheet'!JQK4</f>
        <v>0</v>
      </c>
      <c r="JQL5" s="504">
        <f>'Summary Sheet'!JQL4</f>
        <v>0</v>
      </c>
      <c r="JQM5" s="504">
        <f>'Summary Sheet'!JQM4</f>
        <v>0</v>
      </c>
      <c r="JQN5" s="504">
        <f>'Summary Sheet'!JQN4</f>
        <v>0</v>
      </c>
      <c r="JQO5" s="504">
        <f>'Summary Sheet'!JQO4</f>
        <v>0</v>
      </c>
      <c r="JQP5" s="504">
        <f>'Summary Sheet'!JQP4</f>
        <v>0</v>
      </c>
      <c r="JQQ5" s="504">
        <f>'Summary Sheet'!JQQ4</f>
        <v>0</v>
      </c>
      <c r="JQR5" s="504">
        <f>'Summary Sheet'!JQR4</f>
        <v>0</v>
      </c>
      <c r="JQS5" s="504">
        <f>'Summary Sheet'!JQS4</f>
        <v>0</v>
      </c>
      <c r="JQT5" s="504">
        <f>'Summary Sheet'!JQT4</f>
        <v>0</v>
      </c>
      <c r="JQU5" s="504">
        <f>'Summary Sheet'!JQU4</f>
        <v>0</v>
      </c>
      <c r="JQV5" s="504">
        <f>'Summary Sheet'!JQV4</f>
        <v>0</v>
      </c>
      <c r="JQW5" s="504">
        <f>'Summary Sheet'!JQW4</f>
        <v>0</v>
      </c>
      <c r="JQX5" s="504">
        <f>'Summary Sheet'!JQX4</f>
        <v>0</v>
      </c>
      <c r="JQY5" s="504">
        <f>'Summary Sheet'!JQY4</f>
        <v>0</v>
      </c>
      <c r="JQZ5" s="504">
        <f>'Summary Sheet'!JQZ4</f>
        <v>0</v>
      </c>
      <c r="JRA5" s="504">
        <f>'Summary Sheet'!JRA4</f>
        <v>0</v>
      </c>
      <c r="JRB5" s="504">
        <f>'Summary Sheet'!JRB4</f>
        <v>0</v>
      </c>
      <c r="JRC5" s="504">
        <f>'Summary Sheet'!JRC4</f>
        <v>0</v>
      </c>
      <c r="JRD5" s="504">
        <f>'Summary Sheet'!JRD4</f>
        <v>0</v>
      </c>
      <c r="JRE5" s="504">
        <f>'Summary Sheet'!JRE4</f>
        <v>0</v>
      </c>
      <c r="JRF5" s="504">
        <f>'Summary Sheet'!JRF4</f>
        <v>0</v>
      </c>
      <c r="JRG5" s="504">
        <f>'Summary Sheet'!JRG4</f>
        <v>0</v>
      </c>
      <c r="JRH5" s="504">
        <f>'Summary Sheet'!JRH4</f>
        <v>0</v>
      </c>
      <c r="JRI5" s="504">
        <f>'Summary Sheet'!JRI4</f>
        <v>0</v>
      </c>
      <c r="JRJ5" s="504">
        <f>'Summary Sheet'!JRJ4</f>
        <v>0</v>
      </c>
      <c r="JRK5" s="504">
        <f>'Summary Sheet'!JRK4</f>
        <v>0</v>
      </c>
      <c r="JRL5" s="504">
        <f>'Summary Sheet'!JRL4</f>
        <v>0</v>
      </c>
      <c r="JRM5" s="504">
        <f>'Summary Sheet'!JRM4</f>
        <v>0</v>
      </c>
      <c r="JRN5" s="504">
        <f>'Summary Sheet'!JRN4</f>
        <v>0</v>
      </c>
      <c r="JRO5" s="504">
        <f>'Summary Sheet'!JRO4</f>
        <v>0</v>
      </c>
      <c r="JRP5" s="504">
        <f>'Summary Sheet'!JRP4</f>
        <v>0</v>
      </c>
      <c r="JRQ5" s="504">
        <f>'Summary Sheet'!JRQ4</f>
        <v>0</v>
      </c>
      <c r="JRR5" s="504">
        <f>'Summary Sheet'!JRR4</f>
        <v>0</v>
      </c>
      <c r="JRS5" s="504">
        <f>'Summary Sheet'!JRS4</f>
        <v>0</v>
      </c>
      <c r="JRT5" s="504">
        <f>'Summary Sheet'!JRT4</f>
        <v>0</v>
      </c>
      <c r="JRU5" s="504">
        <f>'Summary Sheet'!JRU4</f>
        <v>0</v>
      </c>
      <c r="JRV5" s="504">
        <f>'Summary Sheet'!JRV4</f>
        <v>0</v>
      </c>
      <c r="JRW5" s="504">
        <f>'Summary Sheet'!JRW4</f>
        <v>0</v>
      </c>
      <c r="JRX5" s="504">
        <f>'Summary Sheet'!JRX4</f>
        <v>0</v>
      </c>
      <c r="JRY5" s="504">
        <f>'Summary Sheet'!JRY4</f>
        <v>0</v>
      </c>
      <c r="JRZ5" s="504">
        <f>'Summary Sheet'!JRZ4</f>
        <v>0</v>
      </c>
      <c r="JSA5" s="504">
        <f>'Summary Sheet'!JSA4</f>
        <v>0</v>
      </c>
      <c r="JSB5" s="504">
        <f>'Summary Sheet'!JSB4</f>
        <v>0</v>
      </c>
      <c r="JSC5" s="504">
        <f>'Summary Sheet'!JSC4</f>
        <v>0</v>
      </c>
      <c r="JSD5" s="504">
        <f>'Summary Sheet'!JSD4</f>
        <v>0</v>
      </c>
      <c r="JSE5" s="504">
        <f>'Summary Sheet'!JSE4</f>
        <v>0</v>
      </c>
      <c r="JSF5" s="504">
        <f>'Summary Sheet'!JSF4</f>
        <v>0</v>
      </c>
      <c r="JSG5" s="504">
        <f>'Summary Sheet'!JSG4</f>
        <v>0</v>
      </c>
      <c r="JSH5" s="504">
        <f>'Summary Sheet'!JSH4</f>
        <v>0</v>
      </c>
      <c r="JSI5" s="504">
        <f>'Summary Sheet'!JSI4</f>
        <v>0</v>
      </c>
      <c r="JSJ5" s="504">
        <f>'Summary Sheet'!JSJ4</f>
        <v>0</v>
      </c>
      <c r="JSK5" s="504">
        <f>'Summary Sheet'!JSK4</f>
        <v>0</v>
      </c>
      <c r="JSL5" s="504">
        <f>'Summary Sheet'!JSL4</f>
        <v>0</v>
      </c>
      <c r="JSM5" s="504">
        <f>'Summary Sheet'!JSM4</f>
        <v>0</v>
      </c>
      <c r="JSN5" s="504">
        <f>'Summary Sheet'!JSN4</f>
        <v>0</v>
      </c>
      <c r="JSO5" s="504">
        <f>'Summary Sheet'!JSO4</f>
        <v>0</v>
      </c>
      <c r="JSP5" s="504">
        <f>'Summary Sheet'!JSP4</f>
        <v>0</v>
      </c>
      <c r="JSQ5" s="504">
        <f>'Summary Sheet'!JSQ4</f>
        <v>0</v>
      </c>
      <c r="JSR5" s="504">
        <f>'Summary Sheet'!JSR4</f>
        <v>0</v>
      </c>
      <c r="JSS5" s="504">
        <f>'Summary Sheet'!JSS4</f>
        <v>0</v>
      </c>
      <c r="JST5" s="504">
        <f>'Summary Sheet'!JST4</f>
        <v>0</v>
      </c>
      <c r="JSU5" s="504">
        <f>'Summary Sheet'!JSU4</f>
        <v>0</v>
      </c>
      <c r="JSV5" s="504">
        <f>'Summary Sheet'!JSV4</f>
        <v>0</v>
      </c>
      <c r="JSW5" s="504">
        <f>'Summary Sheet'!JSW4</f>
        <v>0</v>
      </c>
      <c r="JSX5" s="504">
        <f>'Summary Sheet'!JSX4</f>
        <v>0</v>
      </c>
      <c r="JSY5" s="504">
        <f>'Summary Sheet'!JSY4</f>
        <v>0</v>
      </c>
      <c r="JSZ5" s="504">
        <f>'Summary Sheet'!JSZ4</f>
        <v>0</v>
      </c>
      <c r="JTA5" s="504">
        <f>'Summary Sheet'!JTA4</f>
        <v>0</v>
      </c>
      <c r="JTB5" s="504">
        <f>'Summary Sheet'!JTB4</f>
        <v>0</v>
      </c>
      <c r="JTC5" s="504">
        <f>'Summary Sheet'!JTC4</f>
        <v>0</v>
      </c>
      <c r="JTD5" s="504">
        <f>'Summary Sheet'!JTD4</f>
        <v>0</v>
      </c>
      <c r="JTE5" s="504">
        <f>'Summary Sheet'!JTE4</f>
        <v>0</v>
      </c>
      <c r="JTF5" s="504">
        <f>'Summary Sheet'!JTF4</f>
        <v>0</v>
      </c>
      <c r="JTG5" s="504">
        <f>'Summary Sheet'!JTG4</f>
        <v>0</v>
      </c>
      <c r="JTH5" s="504">
        <f>'Summary Sheet'!JTH4</f>
        <v>0</v>
      </c>
      <c r="JTI5" s="504">
        <f>'Summary Sheet'!JTI4</f>
        <v>0</v>
      </c>
      <c r="JTJ5" s="504">
        <f>'Summary Sheet'!JTJ4</f>
        <v>0</v>
      </c>
      <c r="JTK5" s="504">
        <f>'Summary Sheet'!JTK4</f>
        <v>0</v>
      </c>
      <c r="JTL5" s="504">
        <f>'Summary Sheet'!JTL4</f>
        <v>0</v>
      </c>
      <c r="JTM5" s="504">
        <f>'Summary Sheet'!JTM4</f>
        <v>0</v>
      </c>
      <c r="JTN5" s="504">
        <f>'Summary Sheet'!JTN4</f>
        <v>0</v>
      </c>
      <c r="JTO5" s="504">
        <f>'Summary Sheet'!JTO4</f>
        <v>0</v>
      </c>
      <c r="JTP5" s="504">
        <f>'Summary Sheet'!JTP4</f>
        <v>0</v>
      </c>
      <c r="JTQ5" s="504">
        <f>'Summary Sheet'!JTQ4</f>
        <v>0</v>
      </c>
      <c r="JTR5" s="504">
        <f>'Summary Sheet'!JTR4</f>
        <v>0</v>
      </c>
      <c r="JTS5" s="504">
        <f>'Summary Sheet'!JTS4</f>
        <v>0</v>
      </c>
      <c r="JTT5" s="504">
        <f>'Summary Sheet'!JTT4</f>
        <v>0</v>
      </c>
      <c r="JTU5" s="504">
        <f>'Summary Sheet'!JTU4</f>
        <v>0</v>
      </c>
      <c r="JTV5" s="504">
        <f>'Summary Sheet'!JTV4</f>
        <v>0</v>
      </c>
      <c r="JTW5" s="504">
        <f>'Summary Sheet'!JTW4</f>
        <v>0</v>
      </c>
      <c r="JTX5" s="504">
        <f>'Summary Sheet'!JTX4</f>
        <v>0</v>
      </c>
      <c r="JTY5" s="504">
        <f>'Summary Sheet'!JTY4</f>
        <v>0</v>
      </c>
      <c r="JTZ5" s="504">
        <f>'Summary Sheet'!JTZ4</f>
        <v>0</v>
      </c>
      <c r="JUA5" s="504">
        <f>'Summary Sheet'!JUA4</f>
        <v>0</v>
      </c>
      <c r="JUB5" s="504">
        <f>'Summary Sheet'!JUB4</f>
        <v>0</v>
      </c>
      <c r="JUC5" s="504">
        <f>'Summary Sheet'!JUC4</f>
        <v>0</v>
      </c>
      <c r="JUD5" s="504">
        <f>'Summary Sheet'!JUD4</f>
        <v>0</v>
      </c>
      <c r="JUE5" s="504">
        <f>'Summary Sheet'!JUE4</f>
        <v>0</v>
      </c>
      <c r="JUF5" s="504">
        <f>'Summary Sheet'!JUF4</f>
        <v>0</v>
      </c>
      <c r="JUG5" s="504">
        <f>'Summary Sheet'!JUG4</f>
        <v>0</v>
      </c>
      <c r="JUH5" s="504">
        <f>'Summary Sheet'!JUH4</f>
        <v>0</v>
      </c>
      <c r="JUI5" s="504">
        <f>'Summary Sheet'!JUI4</f>
        <v>0</v>
      </c>
      <c r="JUJ5" s="504">
        <f>'Summary Sheet'!JUJ4</f>
        <v>0</v>
      </c>
      <c r="JUK5" s="504">
        <f>'Summary Sheet'!JUK4</f>
        <v>0</v>
      </c>
      <c r="JUL5" s="504">
        <f>'Summary Sheet'!JUL4</f>
        <v>0</v>
      </c>
      <c r="JUM5" s="504">
        <f>'Summary Sheet'!JUM4</f>
        <v>0</v>
      </c>
      <c r="JUN5" s="504">
        <f>'Summary Sheet'!JUN4</f>
        <v>0</v>
      </c>
      <c r="JUO5" s="504">
        <f>'Summary Sheet'!JUO4</f>
        <v>0</v>
      </c>
      <c r="JUP5" s="504">
        <f>'Summary Sheet'!JUP4</f>
        <v>0</v>
      </c>
      <c r="JUQ5" s="504">
        <f>'Summary Sheet'!JUQ4</f>
        <v>0</v>
      </c>
      <c r="JUR5" s="504">
        <f>'Summary Sheet'!JUR4</f>
        <v>0</v>
      </c>
      <c r="JUS5" s="504">
        <f>'Summary Sheet'!JUS4</f>
        <v>0</v>
      </c>
      <c r="JUT5" s="504">
        <f>'Summary Sheet'!JUT4</f>
        <v>0</v>
      </c>
      <c r="JUU5" s="504">
        <f>'Summary Sheet'!JUU4</f>
        <v>0</v>
      </c>
      <c r="JUV5" s="504">
        <f>'Summary Sheet'!JUV4</f>
        <v>0</v>
      </c>
      <c r="JUW5" s="504">
        <f>'Summary Sheet'!JUW4</f>
        <v>0</v>
      </c>
      <c r="JUX5" s="504">
        <f>'Summary Sheet'!JUX4</f>
        <v>0</v>
      </c>
      <c r="JUY5" s="504">
        <f>'Summary Sheet'!JUY4</f>
        <v>0</v>
      </c>
      <c r="JUZ5" s="504">
        <f>'Summary Sheet'!JUZ4</f>
        <v>0</v>
      </c>
      <c r="JVA5" s="504">
        <f>'Summary Sheet'!JVA4</f>
        <v>0</v>
      </c>
      <c r="JVB5" s="504">
        <f>'Summary Sheet'!JVB4</f>
        <v>0</v>
      </c>
      <c r="JVC5" s="504">
        <f>'Summary Sheet'!JVC4</f>
        <v>0</v>
      </c>
      <c r="JVD5" s="504">
        <f>'Summary Sheet'!JVD4</f>
        <v>0</v>
      </c>
      <c r="JVE5" s="504">
        <f>'Summary Sheet'!JVE4</f>
        <v>0</v>
      </c>
      <c r="JVF5" s="504">
        <f>'Summary Sheet'!JVF4</f>
        <v>0</v>
      </c>
      <c r="JVG5" s="504">
        <f>'Summary Sheet'!JVG4</f>
        <v>0</v>
      </c>
      <c r="JVH5" s="504">
        <f>'Summary Sheet'!JVH4</f>
        <v>0</v>
      </c>
      <c r="JVI5" s="504">
        <f>'Summary Sheet'!JVI4</f>
        <v>0</v>
      </c>
      <c r="JVJ5" s="504">
        <f>'Summary Sheet'!JVJ4</f>
        <v>0</v>
      </c>
      <c r="JVK5" s="504">
        <f>'Summary Sheet'!JVK4</f>
        <v>0</v>
      </c>
      <c r="JVL5" s="504">
        <f>'Summary Sheet'!JVL4</f>
        <v>0</v>
      </c>
      <c r="JVM5" s="504">
        <f>'Summary Sheet'!JVM4</f>
        <v>0</v>
      </c>
      <c r="JVN5" s="504">
        <f>'Summary Sheet'!JVN4</f>
        <v>0</v>
      </c>
      <c r="JVO5" s="504">
        <f>'Summary Sheet'!JVO4</f>
        <v>0</v>
      </c>
      <c r="JVP5" s="504">
        <f>'Summary Sheet'!JVP4</f>
        <v>0</v>
      </c>
      <c r="JVQ5" s="504">
        <f>'Summary Sheet'!JVQ4</f>
        <v>0</v>
      </c>
      <c r="JVR5" s="504">
        <f>'Summary Sheet'!JVR4</f>
        <v>0</v>
      </c>
      <c r="JVS5" s="504">
        <f>'Summary Sheet'!JVS4</f>
        <v>0</v>
      </c>
      <c r="JVT5" s="504">
        <f>'Summary Sheet'!JVT4</f>
        <v>0</v>
      </c>
      <c r="JVU5" s="504">
        <f>'Summary Sheet'!JVU4</f>
        <v>0</v>
      </c>
      <c r="JVV5" s="504">
        <f>'Summary Sheet'!JVV4</f>
        <v>0</v>
      </c>
      <c r="JVW5" s="504">
        <f>'Summary Sheet'!JVW4</f>
        <v>0</v>
      </c>
      <c r="JVX5" s="504">
        <f>'Summary Sheet'!JVX4</f>
        <v>0</v>
      </c>
      <c r="JVY5" s="504">
        <f>'Summary Sheet'!JVY4</f>
        <v>0</v>
      </c>
      <c r="JVZ5" s="504">
        <f>'Summary Sheet'!JVZ4</f>
        <v>0</v>
      </c>
      <c r="JWA5" s="504">
        <f>'Summary Sheet'!JWA4</f>
        <v>0</v>
      </c>
      <c r="JWB5" s="504">
        <f>'Summary Sheet'!JWB4</f>
        <v>0</v>
      </c>
      <c r="JWC5" s="504">
        <f>'Summary Sheet'!JWC4</f>
        <v>0</v>
      </c>
      <c r="JWD5" s="504">
        <f>'Summary Sheet'!JWD4</f>
        <v>0</v>
      </c>
      <c r="JWE5" s="504">
        <f>'Summary Sheet'!JWE4</f>
        <v>0</v>
      </c>
      <c r="JWF5" s="504">
        <f>'Summary Sheet'!JWF4</f>
        <v>0</v>
      </c>
      <c r="JWG5" s="504">
        <f>'Summary Sheet'!JWG4</f>
        <v>0</v>
      </c>
      <c r="JWH5" s="504">
        <f>'Summary Sheet'!JWH4</f>
        <v>0</v>
      </c>
      <c r="JWI5" s="504">
        <f>'Summary Sheet'!JWI4</f>
        <v>0</v>
      </c>
      <c r="JWJ5" s="504">
        <f>'Summary Sheet'!JWJ4</f>
        <v>0</v>
      </c>
      <c r="JWK5" s="504">
        <f>'Summary Sheet'!JWK4</f>
        <v>0</v>
      </c>
      <c r="JWL5" s="504">
        <f>'Summary Sheet'!JWL4</f>
        <v>0</v>
      </c>
      <c r="JWM5" s="504">
        <f>'Summary Sheet'!JWM4</f>
        <v>0</v>
      </c>
      <c r="JWN5" s="504">
        <f>'Summary Sheet'!JWN4</f>
        <v>0</v>
      </c>
      <c r="JWO5" s="504">
        <f>'Summary Sheet'!JWO4</f>
        <v>0</v>
      </c>
      <c r="JWP5" s="504">
        <f>'Summary Sheet'!JWP4</f>
        <v>0</v>
      </c>
      <c r="JWQ5" s="504">
        <f>'Summary Sheet'!JWQ4</f>
        <v>0</v>
      </c>
      <c r="JWR5" s="504">
        <f>'Summary Sheet'!JWR4</f>
        <v>0</v>
      </c>
      <c r="JWS5" s="504">
        <f>'Summary Sheet'!JWS4</f>
        <v>0</v>
      </c>
      <c r="JWT5" s="504">
        <f>'Summary Sheet'!JWT4</f>
        <v>0</v>
      </c>
      <c r="JWU5" s="504">
        <f>'Summary Sheet'!JWU4</f>
        <v>0</v>
      </c>
      <c r="JWV5" s="504">
        <f>'Summary Sheet'!JWV4</f>
        <v>0</v>
      </c>
      <c r="JWW5" s="504">
        <f>'Summary Sheet'!JWW4</f>
        <v>0</v>
      </c>
      <c r="JWX5" s="504">
        <f>'Summary Sheet'!JWX4</f>
        <v>0</v>
      </c>
      <c r="JWY5" s="504">
        <f>'Summary Sheet'!JWY4</f>
        <v>0</v>
      </c>
      <c r="JWZ5" s="504">
        <f>'Summary Sheet'!JWZ4</f>
        <v>0</v>
      </c>
      <c r="JXA5" s="504">
        <f>'Summary Sheet'!JXA4</f>
        <v>0</v>
      </c>
      <c r="JXB5" s="504">
        <f>'Summary Sheet'!JXB4</f>
        <v>0</v>
      </c>
      <c r="JXC5" s="504">
        <f>'Summary Sheet'!JXC4</f>
        <v>0</v>
      </c>
      <c r="JXD5" s="504">
        <f>'Summary Sheet'!JXD4</f>
        <v>0</v>
      </c>
      <c r="JXE5" s="504">
        <f>'Summary Sheet'!JXE4</f>
        <v>0</v>
      </c>
      <c r="JXF5" s="504">
        <f>'Summary Sheet'!JXF4</f>
        <v>0</v>
      </c>
      <c r="JXG5" s="504">
        <f>'Summary Sheet'!JXG4</f>
        <v>0</v>
      </c>
      <c r="JXH5" s="504">
        <f>'Summary Sheet'!JXH4</f>
        <v>0</v>
      </c>
      <c r="JXI5" s="504">
        <f>'Summary Sheet'!JXI4</f>
        <v>0</v>
      </c>
      <c r="JXJ5" s="504">
        <f>'Summary Sheet'!JXJ4</f>
        <v>0</v>
      </c>
      <c r="JXK5" s="504">
        <f>'Summary Sheet'!JXK4</f>
        <v>0</v>
      </c>
      <c r="JXL5" s="504">
        <f>'Summary Sheet'!JXL4</f>
        <v>0</v>
      </c>
      <c r="JXM5" s="504">
        <f>'Summary Sheet'!JXM4</f>
        <v>0</v>
      </c>
      <c r="JXN5" s="504">
        <f>'Summary Sheet'!JXN4</f>
        <v>0</v>
      </c>
      <c r="JXO5" s="504">
        <f>'Summary Sheet'!JXO4</f>
        <v>0</v>
      </c>
      <c r="JXP5" s="504">
        <f>'Summary Sheet'!JXP4</f>
        <v>0</v>
      </c>
      <c r="JXQ5" s="504">
        <f>'Summary Sheet'!JXQ4</f>
        <v>0</v>
      </c>
      <c r="JXR5" s="504">
        <f>'Summary Sheet'!JXR4</f>
        <v>0</v>
      </c>
      <c r="JXS5" s="504">
        <f>'Summary Sheet'!JXS4</f>
        <v>0</v>
      </c>
      <c r="JXT5" s="504">
        <f>'Summary Sheet'!JXT4</f>
        <v>0</v>
      </c>
      <c r="JXU5" s="504">
        <f>'Summary Sheet'!JXU4</f>
        <v>0</v>
      </c>
      <c r="JXV5" s="504">
        <f>'Summary Sheet'!JXV4</f>
        <v>0</v>
      </c>
      <c r="JXW5" s="504">
        <f>'Summary Sheet'!JXW4</f>
        <v>0</v>
      </c>
      <c r="JXX5" s="504">
        <f>'Summary Sheet'!JXX4</f>
        <v>0</v>
      </c>
      <c r="JXY5" s="504">
        <f>'Summary Sheet'!JXY4</f>
        <v>0</v>
      </c>
      <c r="JXZ5" s="504">
        <f>'Summary Sheet'!JXZ4</f>
        <v>0</v>
      </c>
      <c r="JYA5" s="504">
        <f>'Summary Sheet'!JYA4</f>
        <v>0</v>
      </c>
      <c r="JYB5" s="504">
        <f>'Summary Sheet'!JYB4</f>
        <v>0</v>
      </c>
      <c r="JYC5" s="504">
        <f>'Summary Sheet'!JYC4</f>
        <v>0</v>
      </c>
      <c r="JYD5" s="504">
        <f>'Summary Sheet'!JYD4</f>
        <v>0</v>
      </c>
      <c r="JYE5" s="504">
        <f>'Summary Sheet'!JYE4</f>
        <v>0</v>
      </c>
      <c r="JYF5" s="504">
        <f>'Summary Sheet'!JYF4</f>
        <v>0</v>
      </c>
      <c r="JYG5" s="504">
        <f>'Summary Sheet'!JYG4</f>
        <v>0</v>
      </c>
      <c r="JYH5" s="504">
        <f>'Summary Sheet'!JYH4</f>
        <v>0</v>
      </c>
      <c r="JYI5" s="504">
        <f>'Summary Sheet'!JYI4</f>
        <v>0</v>
      </c>
      <c r="JYJ5" s="504">
        <f>'Summary Sheet'!JYJ4</f>
        <v>0</v>
      </c>
      <c r="JYK5" s="504">
        <f>'Summary Sheet'!JYK4</f>
        <v>0</v>
      </c>
      <c r="JYL5" s="504">
        <f>'Summary Sheet'!JYL4</f>
        <v>0</v>
      </c>
      <c r="JYM5" s="504">
        <f>'Summary Sheet'!JYM4</f>
        <v>0</v>
      </c>
      <c r="JYN5" s="504">
        <f>'Summary Sheet'!JYN4</f>
        <v>0</v>
      </c>
      <c r="JYO5" s="504">
        <f>'Summary Sheet'!JYO4</f>
        <v>0</v>
      </c>
      <c r="JYP5" s="504">
        <f>'Summary Sheet'!JYP4</f>
        <v>0</v>
      </c>
      <c r="JYQ5" s="504">
        <f>'Summary Sheet'!JYQ4</f>
        <v>0</v>
      </c>
      <c r="JYR5" s="504">
        <f>'Summary Sheet'!JYR4</f>
        <v>0</v>
      </c>
      <c r="JYS5" s="504">
        <f>'Summary Sheet'!JYS4</f>
        <v>0</v>
      </c>
      <c r="JYT5" s="504">
        <f>'Summary Sheet'!JYT4</f>
        <v>0</v>
      </c>
      <c r="JYU5" s="504">
        <f>'Summary Sheet'!JYU4</f>
        <v>0</v>
      </c>
      <c r="JYV5" s="504">
        <f>'Summary Sheet'!JYV4</f>
        <v>0</v>
      </c>
      <c r="JYW5" s="504">
        <f>'Summary Sheet'!JYW4</f>
        <v>0</v>
      </c>
      <c r="JYX5" s="504">
        <f>'Summary Sheet'!JYX4</f>
        <v>0</v>
      </c>
      <c r="JYY5" s="504">
        <f>'Summary Sheet'!JYY4</f>
        <v>0</v>
      </c>
      <c r="JYZ5" s="504">
        <f>'Summary Sheet'!JYZ4</f>
        <v>0</v>
      </c>
      <c r="JZA5" s="504">
        <f>'Summary Sheet'!JZA4</f>
        <v>0</v>
      </c>
      <c r="JZB5" s="504">
        <f>'Summary Sheet'!JZB4</f>
        <v>0</v>
      </c>
      <c r="JZC5" s="504">
        <f>'Summary Sheet'!JZC4</f>
        <v>0</v>
      </c>
      <c r="JZD5" s="504">
        <f>'Summary Sheet'!JZD4</f>
        <v>0</v>
      </c>
      <c r="JZE5" s="504">
        <f>'Summary Sheet'!JZE4</f>
        <v>0</v>
      </c>
      <c r="JZF5" s="504">
        <f>'Summary Sheet'!JZF4</f>
        <v>0</v>
      </c>
      <c r="JZG5" s="504">
        <f>'Summary Sheet'!JZG4</f>
        <v>0</v>
      </c>
      <c r="JZH5" s="504">
        <f>'Summary Sheet'!JZH4</f>
        <v>0</v>
      </c>
      <c r="JZI5" s="504">
        <f>'Summary Sheet'!JZI4</f>
        <v>0</v>
      </c>
      <c r="JZJ5" s="504">
        <f>'Summary Sheet'!JZJ4</f>
        <v>0</v>
      </c>
      <c r="JZK5" s="504">
        <f>'Summary Sheet'!JZK4</f>
        <v>0</v>
      </c>
      <c r="JZL5" s="504">
        <f>'Summary Sheet'!JZL4</f>
        <v>0</v>
      </c>
      <c r="JZM5" s="504">
        <f>'Summary Sheet'!JZM4</f>
        <v>0</v>
      </c>
      <c r="JZN5" s="504">
        <f>'Summary Sheet'!JZN4</f>
        <v>0</v>
      </c>
      <c r="JZO5" s="504">
        <f>'Summary Sheet'!JZO4</f>
        <v>0</v>
      </c>
      <c r="JZP5" s="504">
        <f>'Summary Sheet'!JZP4</f>
        <v>0</v>
      </c>
      <c r="JZQ5" s="504">
        <f>'Summary Sheet'!JZQ4</f>
        <v>0</v>
      </c>
      <c r="JZR5" s="504">
        <f>'Summary Sheet'!JZR4</f>
        <v>0</v>
      </c>
      <c r="JZS5" s="504">
        <f>'Summary Sheet'!JZS4</f>
        <v>0</v>
      </c>
      <c r="JZT5" s="504">
        <f>'Summary Sheet'!JZT4</f>
        <v>0</v>
      </c>
      <c r="JZU5" s="504">
        <f>'Summary Sheet'!JZU4</f>
        <v>0</v>
      </c>
      <c r="JZV5" s="504">
        <f>'Summary Sheet'!JZV4</f>
        <v>0</v>
      </c>
      <c r="JZW5" s="504">
        <f>'Summary Sheet'!JZW4</f>
        <v>0</v>
      </c>
      <c r="JZX5" s="504">
        <f>'Summary Sheet'!JZX4</f>
        <v>0</v>
      </c>
      <c r="JZY5" s="504">
        <f>'Summary Sheet'!JZY4</f>
        <v>0</v>
      </c>
      <c r="JZZ5" s="504">
        <f>'Summary Sheet'!JZZ4</f>
        <v>0</v>
      </c>
      <c r="KAA5" s="504">
        <f>'Summary Sheet'!KAA4</f>
        <v>0</v>
      </c>
      <c r="KAB5" s="504">
        <f>'Summary Sheet'!KAB4</f>
        <v>0</v>
      </c>
      <c r="KAC5" s="504">
        <f>'Summary Sheet'!KAC4</f>
        <v>0</v>
      </c>
      <c r="KAD5" s="504">
        <f>'Summary Sheet'!KAD4</f>
        <v>0</v>
      </c>
      <c r="KAE5" s="504">
        <f>'Summary Sheet'!KAE4</f>
        <v>0</v>
      </c>
      <c r="KAF5" s="504">
        <f>'Summary Sheet'!KAF4</f>
        <v>0</v>
      </c>
      <c r="KAG5" s="504">
        <f>'Summary Sheet'!KAG4</f>
        <v>0</v>
      </c>
      <c r="KAH5" s="504">
        <f>'Summary Sheet'!KAH4</f>
        <v>0</v>
      </c>
      <c r="KAI5" s="504">
        <f>'Summary Sheet'!KAI4</f>
        <v>0</v>
      </c>
      <c r="KAJ5" s="504">
        <f>'Summary Sheet'!KAJ4</f>
        <v>0</v>
      </c>
      <c r="KAK5" s="504">
        <f>'Summary Sheet'!KAK4</f>
        <v>0</v>
      </c>
      <c r="KAL5" s="504">
        <f>'Summary Sheet'!KAL4</f>
        <v>0</v>
      </c>
      <c r="KAM5" s="504">
        <f>'Summary Sheet'!KAM4</f>
        <v>0</v>
      </c>
      <c r="KAN5" s="504">
        <f>'Summary Sheet'!KAN4</f>
        <v>0</v>
      </c>
      <c r="KAO5" s="504">
        <f>'Summary Sheet'!KAO4</f>
        <v>0</v>
      </c>
      <c r="KAP5" s="504">
        <f>'Summary Sheet'!KAP4</f>
        <v>0</v>
      </c>
      <c r="KAQ5" s="504">
        <f>'Summary Sheet'!KAQ4</f>
        <v>0</v>
      </c>
      <c r="KAR5" s="504">
        <f>'Summary Sheet'!KAR4</f>
        <v>0</v>
      </c>
      <c r="KAS5" s="504">
        <f>'Summary Sheet'!KAS4</f>
        <v>0</v>
      </c>
      <c r="KAT5" s="504">
        <f>'Summary Sheet'!KAT4</f>
        <v>0</v>
      </c>
      <c r="KAU5" s="504">
        <f>'Summary Sheet'!KAU4</f>
        <v>0</v>
      </c>
      <c r="KAV5" s="504">
        <f>'Summary Sheet'!KAV4</f>
        <v>0</v>
      </c>
      <c r="KAW5" s="504">
        <f>'Summary Sheet'!KAW4</f>
        <v>0</v>
      </c>
      <c r="KAX5" s="504">
        <f>'Summary Sheet'!KAX4</f>
        <v>0</v>
      </c>
      <c r="KAY5" s="504">
        <f>'Summary Sheet'!KAY4</f>
        <v>0</v>
      </c>
      <c r="KAZ5" s="504">
        <f>'Summary Sheet'!KAZ4</f>
        <v>0</v>
      </c>
      <c r="KBA5" s="504">
        <f>'Summary Sheet'!KBA4</f>
        <v>0</v>
      </c>
      <c r="KBB5" s="504">
        <f>'Summary Sheet'!KBB4</f>
        <v>0</v>
      </c>
      <c r="KBC5" s="504">
        <f>'Summary Sheet'!KBC4</f>
        <v>0</v>
      </c>
      <c r="KBD5" s="504">
        <f>'Summary Sheet'!KBD4</f>
        <v>0</v>
      </c>
      <c r="KBE5" s="504">
        <f>'Summary Sheet'!KBE4</f>
        <v>0</v>
      </c>
      <c r="KBF5" s="504">
        <f>'Summary Sheet'!KBF4</f>
        <v>0</v>
      </c>
      <c r="KBG5" s="504">
        <f>'Summary Sheet'!KBG4</f>
        <v>0</v>
      </c>
      <c r="KBH5" s="504">
        <f>'Summary Sheet'!KBH4</f>
        <v>0</v>
      </c>
      <c r="KBI5" s="504">
        <f>'Summary Sheet'!KBI4</f>
        <v>0</v>
      </c>
      <c r="KBJ5" s="504">
        <f>'Summary Sheet'!KBJ4</f>
        <v>0</v>
      </c>
      <c r="KBK5" s="504">
        <f>'Summary Sheet'!KBK4</f>
        <v>0</v>
      </c>
      <c r="KBL5" s="504">
        <f>'Summary Sheet'!KBL4</f>
        <v>0</v>
      </c>
      <c r="KBM5" s="504">
        <f>'Summary Sheet'!KBM4</f>
        <v>0</v>
      </c>
      <c r="KBN5" s="504">
        <f>'Summary Sheet'!KBN4</f>
        <v>0</v>
      </c>
      <c r="KBO5" s="504">
        <f>'Summary Sheet'!KBO4</f>
        <v>0</v>
      </c>
      <c r="KBP5" s="504">
        <f>'Summary Sheet'!KBP4</f>
        <v>0</v>
      </c>
      <c r="KBQ5" s="504">
        <f>'Summary Sheet'!KBQ4</f>
        <v>0</v>
      </c>
      <c r="KBR5" s="504">
        <f>'Summary Sheet'!KBR4</f>
        <v>0</v>
      </c>
      <c r="KBS5" s="504">
        <f>'Summary Sheet'!KBS4</f>
        <v>0</v>
      </c>
      <c r="KBT5" s="504">
        <f>'Summary Sheet'!KBT4</f>
        <v>0</v>
      </c>
      <c r="KBU5" s="504">
        <f>'Summary Sheet'!KBU4</f>
        <v>0</v>
      </c>
      <c r="KBV5" s="504">
        <f>'Summary Sheet'!KBV4</f>
        <v>0</v>
      </c>
      <c r="KBW5" s="504">
        <f>'Summary Sheet'!KBW4</f>
        <v>0</v>
      </c>
      <c r="KBX5" s="504">
        <f>'Summary Sheet'!KBX4</f>
        <v>0</v>
      </c>
      <c r="KBY5" s="504">
        <f>'Summary Sheet'!KBY4</f>
        <v>0</v>
      </c>
      <c r="KBZ5" s="504">
        <f>'Summary Sheet'!KBZ4</f>
        <v>0</v>
      </c>
      <c r="KCA5" s="504">
        <f>'Summary Sheet'!KCA4</f>
        <v>0</v>
      </c>
      <c r="KCB5" s="504">
        <f>'Summary Sheet'!KCB4</f>
        <v>0</v>
      </c>
      <c r="KCC5" s="504">
        <f>'Summary Sheet'!KCC4</f>
        <v>0</v>
      </c>
      <c r="KCD5" s="504">
        <f>'Summary Sheet'!KCD4</f>
        <v>0</v>
      </c>
      <c r="KCE5" s="504">
        <f>'Summary Sheet'!KCE4</f>
        <v>0</v>
      </c>
      <c r="KCF5" s="504">
        <f>'Summary Sheet'!KCF4</f>
        <v>0</v>
      </c>
      <c r="KCG5" s="504">
        <f>'Summary Sheet'!KCG4</f>
        <v>0</v>
      </c>
      <c r="KCH5" s="504">
        <f>'Summary Sheet'!KCH4</f>
        <v>0</v>
      </c>
      <c r="KCI5" s="504">
        <f>'Summary Sheet'!KCI4</f>
        <v>0</v>
      </c>
      <c r="KCJ5" s="504">
        <f>'Summary Sheet'!KCJ4</f>
        <v>0</v>
      </c>
      <c r="KCK5" s="504">
        <f>'Summary Sheet'!KCK4</f>
        <v>0</v>
      </c>
      <c r="KCL5" s="504">
        <f>'Summary Sheet'!KCL4</f>
        <v>0</v>
      </c>
      <c r="KCM5" s="504">
        <f>'Summary Sheet'!KCM4</f>
        <v>0</v>
      </c>
      <c r="KCN5" s="504">
        <f>'Summary Sheet'!KCN4</f>
        <v>0</v>
      </c>
      <c r="KCO5" s="504">
        <f>'Summary Sheet'!KCO4</f>
        <v>0</v>
      </c>
      <c r="KCP5" s="504">
        <f>'Summary Sheet'!KCP4</f>
        <v>0</v>
      </c>
      <c r="KCQ5" s="504">
        <f>'Summary Sheet'!KCQ4</f>
        <v>0</v>
      </c>
      <c r="KCR5" s="504">
        <f>'Summary Sheet'!KCR4</f>
        <v>0</v>
      </c>
      <c r="KCS5" s="504">
        <f>'Summary Sheet'!KCS4</f>
        <v>0</v>
      </c>
      <c r="KCT5" s="504">
        <f>'Summary Sheet'!KCT4</f>
        <v>0</v>
      </c>
      <c r="KCU5" s="504">
        <f>'Summary Sheet'!KCU4</f>
        <v>0</v>
      </c>
      <c r="KCV5" s="504">
        <f>'Summary Sheet'!KCV4</f>
        <v>0</v>
      </c>
      <c r="KCW5" s="504">
        <f>'Summary Sheet'!KCW4</f>
        <v>0</v>
      </c>
      <c r="KCX5" s="504">
        <f>'Summary Sheet'!KCX4</f>
        <v>0</v>
      </c>
      <c r="KCY5" s="504">
        <f>'Summary Sheet'!KCY4</f>
        <v>0</v>
      </c>
      <c r="KCZ5" s="504">
        <f>'Summary Sheet'!KCZ4</f>
        <v>0</v>
      </c>
      <c r="KDA5" s="504">
        <f>'Summary Sheet'!KDA4</f>
        <v>0</v>
      </c>
      <c r="KDB5" s="504">
        <f>'Summary Sheet'!KDB4</f>
        <v>0</v>
      </c>
      <c r="KDC5" s="504">
        <f>'Summary Sheet'!KDC4</f>
        <v>0</v>
      </c>
      <c r="KDD5" s="504">
        <f>'Summary Sheet'!KDD4</f>
        <v>0</v>
      </c>
      <c r="KDE5" s="504">
        <f>'Summary Sheet'!KDE4</f>
        <v>0</v>
      </c>
      <c r="KDF5" s="504">
        <f>'Summary Sheet'!KDF4</f>
        <v>0</v>
      </c>
      <c r="KDG5" s="504">
        <f>'Summary Sheet'!KDG4</f>
        <v>0</v>
      </c>
      <c r="KDH5" s="504">
        <f>'Summary Sheet'!KDH4</f>
        <v>0</v>
      </c>
      <c r="KDI5" s="504">
        <f>'Summary Sheet'!KDI4</f>
        <v>0</v>
      </c>
      <c r="KDJ5" s="504">
        <f>'Summary Sheet'!KDJ4</f>
        <v>0</v>
      </c>
      <c r="KDK5" s="504">
        <f>'Summary Sheet'!KDK4</f>
        <v>0</v>
      </c>
      <c r="KDL5" s="504">
        <f>'Summary Sheet'!KDL4</f>
        <v>0</v>
      </c>
      <c r="KDM5" s="504">
        <f>'Summary Sheet'!KDM4</f>
        <v>0</v>
      </c>
      <c r="KDN5" s="504">
        <f>'Summary Sheet'!KDN4</f>
        <v>0</v>
      </c>
      <c r="KDO5" s="504">
        <f>'Summary Sheet'!KDO4</f>
        <v>0</v>
      </c>
      <c r="KDP5" s="504">
        <f>'Summary Sheet'!KDP4</f>
        <v>0</v>
      </c>
      <c r="KDQ5" s="504">
        <f>'Summary Sheet'!KDQ4</f>
        <v>0</v>
      </c>
      <c r="KDR5" s="504">
        <f>'Summary Sheet'!KDR4</f>
        <v>0</v>
      </c>
      <c r="KDS5" s="504">
        <f>'Summary Sheet'!KDS4</f>
        <v>0</v>
      </c>
      <c r="KDT5" s="504">
        <f>'Summary Sheet'!KDT4</f>
        <v>0</v>
      </c>
      <c r="KDU5" s="504">
        <f>'Summary Sheet'!KDU4</f>
        <v>0</v>
      </c>
      <c r="KDV5" s="504">
        <f>'Summary Sheet'!KDV4</f>
        <v>0</v>
      </c>
      <c r="KDW5" s="504">
        <f>'Summary Sheet'!KDW4</f>
        <v>0</v>
      </c>
      <c r="KDX5" s="504">
        <f>'Summary Sheet'!KDX4</f>
        <v>0</v>
      </c>
      <c r="KDY5" s="504">
        <f>'Summary Sheet'!KDY4</f>
        <v>0</v>
      </c>
      <c r="KDZ5" s="504">
        <f>'Summary Sheet'!KDZ4</f>
        <v>0</v>
      </c>
      <c r="KEA5" s="504">
        <f>'Summary Sheet'!KEA4</f>
        <v>0</v>
      </c>
      <c r="KEB5" s="504">
        <f>'Summary Sheet'!KEB4</f>
        <v>0</v>
      </c>
      <c r="KEC5" s="504">
        <f>'Summary Sheet'!KEC4</f>
        <v>0</v>
      </c>
      <c r="KED5" s="504">
        <f>'Summary Sheet'!KED4</f>
        <v>0</v>
      </c>
      <c r="KEE5" s="504">
        <f>'Summary Sheet'!KEE4</f>
        <v>0</v>
      </c>
      <c r="KEF5" s="504">
        <f>'Summary Sheet'!KEF4</f>
        <v>0</v>
      </c>
      <c r="KEG5" s="504">
        <f>'Summary Sheet'!KEG4</f>
        <v>0</v>
      </c>
      <c r="KEH5" s="504">
        <f>'Summary Sheet'!KEH4</f>
        <v>0</v>
      </c>
      <c r="KEI5" s="504">
        <f>'Summary Sheet'!KEI4</f>
        <v>0</v>
      </c>
      <c r="KEJ5" s="504">
        <f>'Summary Sheet'!KEJ4</f>
        <v>0</v>
      </c>
      <c r="KEK5" s="504">
        <f>'Summary Sheet'!KEK4</f>
        <v>0</v>
      </c>
      <c r="KEL5" s="504">
        <f>'Summary Sheet'!KEL4</f>
        <v>0</v>
      </c>
      <c r="KEM5" s="504">
        <f>'Summary Sheet'!KEM4</f>
        <v>0</v>
      </c>
      <c r="KEN5" s="504">
        <f>'Summary Sheet'!KEN4</f>
        <v>0</v>
      </c>
      <c r="KEO5" s="504">
        <f>'Summary Sheet'!KEO4</f>
        <v>0</v>
      </c>
      <c r="KEP5" s="504">
        <f>'Summary Sheet'!KEP4</f>
        <v>0</v>
      </c>
      <c r="KEQ5" s="504">
        <f>'Summary Sheet'!KEQ4</f>
        <v>0</v>
      </c>
      <c r="KER5" s="504">
        <f>'Summary Sheet'!KER4</f>
        <v>0</v>
      </c>
      <c r="KES5" s="504">
        <f>'Summary Sheet'!KES4</f>
        <v>0</v>
      </c>
      <c r="KET5" s="504">
        <f>'Summary Sheet'!KET4</f>
        <v>0</v>
      </c>
      <c r="KEU5" s="504">
        <f>'Summary Sheet'!KEU4</f>
        <v>0</v>
      </c>
      <c r="KEV5" s="504">
        <f>'Summary Sheet'!KEV4</f>
        <v>0</v>
      </c>
      <c r="KEW5" s="504">
        <f>'Summary Sheet'!KEW4</f>
        <v>0</v>
      </c>
      <c r="KEX5" s="504">
        <f>'Summary Sheet'!KEX4</f>
        <v>0</v>
      </c>
      <c r="KEY5" s="504">
        <f>'Summary Sheet'!KEY4</f>
        <v>0</v>
      </c>
      <c r="KEZ5" s="504">
        <f>'Summary Sheet'!KEZ4</f>
        <v>0</v>
      </c>
      <c r="KFA5" s="504">
        <f>'Summary Sheet'!KFA4</f>
        <v>0</v>
      </c>
      <c r="KFB5" s="504">
        <f>'Summary Sheet'!KFB4</f>
        <v>0</v>
      </c>
      <c r="KFC5" s="504">
        <f>'Summary Sheet'!KFC4</f>
        <v>0</v>
      </c>
      <c r="KFD5" s="504">
        <f>'Summary Sheet'!KFD4</f>
        <v>0</v>
      </c>
      <c r="KFE5" s="504">
        <f>'Summary Sheet'!KFE4</f>
        <v>0</v>
      </c>
      <c r="KFF5" s="504">
        <f>'Summary Sheet'!KFF4</f>
        <v>0</v>
      </c>
      <c r="KFG5" s="504">
        <f>'Summary Sheet'!KFG4</f>
        <v>0</v>
      </c>
      <c r="KFH5" s="504">
        <f>'Summary Sheet'!KFH4</f>
        <v>0</v>
      </c>
      <c r="KFI5" s="504">
        <f>'Summary Sheet'!KFI4</f>
        <v>0</v>
      </c>
      <c r="KFJ5" s="504">
        <f>'Summary Sheet'!KFJ4</f>
        <v>0</v>
      </c>
      <c r="KFK5" s="504">
        <f>'Summary Sheet'!KFK4</f>
        <v>0</v>
      </c>
      <c r="KFL5" s="504">
        <f>'Summary Sheet'!KFL4</f>
        <v>0</v>
      </c>
      <c r="KFM5" s="504">
        <f>'Summary Sheet'!KFM4</f>
        <v>0</v>
      </c>
      <c r="KFN5" s="504">
        <f>'Summary Sheet'!KFN4</f>
        <v>0</v>
      </c>
      <c r="KFO5" s="504">
        <f>'Summary Sheet'!KFO4</f>
        <v>0</v>
      </c>
      <c r="KFP5" s="504">
        <f>'Summary Sheet'!KFP4</f>
        <v>0</v>
      </c>
      <c r="KFQ5" s="504">
        <f>'Summary Sheet'!KFQ4</f>
        <v>0</v>
      </c>
      <c r="KFR5" s="504">
        <f>'Summary Sheet'!KFR4</f>
        <v>0</v>
      </c>
      <c r="KFS5" s="504">
        <f>'Summary Sheet'!KFS4</f>
        <v>0</v>
      </c>
      <c r="KFT5" s="504">
        <f>'Summary Sheet'!KFT4</f>
        <v>0</v>
      </c>
      <c r="KFU5" s="504">
        <f>'Summary Sheet'!KFU4</f>
        <v>0</v>
      </c>
      <c r="KFV5" s="504">
        <f>'Summary Sheet'!KFV4</f>
        <v>0</v>
      </c>
      <c r="KFW5" s="504">
        <f>'Summary Sheet'!KFW4</f>
        <v>0</v>
      </c>
      <c r="KFX5" s="504">
        <f>'Summary Sheet'!KFX4</f>
        <v>0</v>
      </c>
      <c r="KFY5" s="504">
        <f>'Summary Sheet'!KFY4</f>
        <v>0</v>
      </c>
      <c r="KFZ5" s="504">
        <f>'Summary Sheet'!KFZ4</f>
        <v>0</v>
      </c>
      <c r="KGA5" s="504">
        <f>'Summary Sheet'!KGA4</f>
        <v>0</v>
      </c>
      <c r="KGB5" s="504">
        <f>'Summary Sheet'!KGB4</f>
        <v>0</v>
      </c>
      <c r="KGC5" s="504">
        <f>'Summary Sheet'!KGC4</f>
        <v>0</v>
      </c>
      <c r="KGD5" s="504">
        <f>'Summary Sheet'!KGD4</f>
        <v>0</v>
      </c>
      <c r="KGE5" s="504">
        <f>'Summary Sheet'!KGE4</f>
        <v>0</v>
      </c>
      <c r="KGF5" s="504">
        <f>'Summary Sheet'!KGF4</f>
        <v>0</v>
      </c>
      <c r="KGG5" s="504">
        <f>'Summary Sheet'!KGG4</f>
        <v>0</v>
      </c>
      <c r="KGH5" s="504">
        <f>'Summary Sheet'!KGH4</f>
        <v>0</v>
      </c>
      <c r="KGI5" s="504">
        <f>'Summary Sheet'!KGI4</f>
        <v>0</v>
      </c>
      <c r="KGJ5" s="504">
        <f>'Summary Sheet'!KGJ4</f>
        <v>0</v>
      </c>
      <c r="KGK5" s="504">
        <f>'Summary Sheet'!KGK4</f>
        <v>0</v>
      </c>
      <c r="KGL5" s="504">
        <f>'Summary Sheet'!KGL4</f>
        <v>0</v>
      </c>
      <c r="KGM5" s="504">
        <f>'Summary Sheet'!KGM4</f>
        <v>0</v>
      </c>
      <c r="KGN5" s="504">
        <f>'Summary Sheet'!KGN4</f>
        <v>0</v>
      </c>
      <c r="KGO5" s="504">
        <f>'Summary Sheet'!KGO4</f>
        <v>0</v>
      </c>
      <c r="KGP5" s="504">
        <f>'Summary Sheet'!KGP4</f>
        <v>0</v>
      </c>
      <c r="KGQ5" s="504">
        <f>'Summary Sheet'!KGQ4</f>
        <v>0</v>
      </c>
      <c r="KGR5" s="504">
        <f>'Summary Sheet'!KGR4</f>
        <v>0</v>
      </c>
      <c r="KGS5" s="504">
        <f>'Summary Sheet'!KGS4</f>
        <v>0</v>
      </c>
      <c r="KGT5" s="504">
        <f>'Summary Sheet'!KGT4</f>
        <v>0</v>
      </c>
      <c r="KGU5" s="504">
        <f>'Summary Sheet'!KGU4</f>
        <v>0</v>
      </c>
      <c r="KGV5" s="504">
        <f>'Summary Sheet'!KGV4</f>
        <v>0</v>
      </c>
      <c r="KGW5" s="504">
        <f>'Summary Sheet'!KGW4</f>
        <v>0</v>
      </c>
      <c r="KGX5" s="504">
        <f>'Summary Sheet'!KGX4</f>
        <v>0</v>
      </c>
      <c r="KGY5" s="504">
        <f>'Summary Sheet'!KGY4</f>
        <v>0</v>
      </c>
      <c r="KGZ5" s="504">
        <f>'Summary Sheet'!KGZ4</f>
        <v>0</v>
      </c>
      <c r="KHA5" s="504">
        <f>'Summary Sheet'!KHA4</f>
        <v>0</v>
      </c>
      <c r="KHB5" s="504">
        <f>'Summary Sheet'!KHB4</f>
        <v>0</v>
      </c>
      <c r="KHC5" s="504">
        <f>'Summary Sheet'!KHC4</f>
        <v>0</v>
      </c>
      <c r="KHD5" s="504">
        <f>'Summary Sheet'!KHD4</f>
        <v>0</v>
      </c>
      <c r="KHE5" s="504">
        <f>'Summary Sheet'!KHE4</f>
        <v>0</v>
      </c>
      <c r="KHF5" s="504">
        <f>'Summary Sheet'!KHF4</f>
        <v>0</v>
      </c>
      <c r="KHG5" s="504">
        <f>'Summary Sheet'!KHG4</f>
        <v>0</v>
      </c>
      <c r="KHH5" s="504">
        <f>'Summary Sheet'!KHH4</f>
        <v>0</v>
      </c>
      <c r="KHI5" s="504">
        <f>'Summary Sheet'!KHI4</f>
        <v>0</v>
      </c>
      <c r="KHJ5" s="504">
        <f>'Summary Sheet'!KHJ4</f>
        <v>0</v>
      </c>
      <c r="KHK5" s="504">
        <f>'Summary Sheet'!KHK4</f>
        <v>0</v>
      </c>
      <c r="KHL5" s="504">
        <f>'Summary Sheet'!KHL4</f>
        <v>0</v>
      </c>
      <c r="KHM5" s="504">
        <f>'Summary Sheet'!KHM4</f>
        <v>0</v>
      </c>
      <c r="KHN5" s="504">
        <f>'Summary Sheet'!KHN4</f>
        <v>0</v>
      </c>
      <c r="KHO5" s="504">
        <f>'Summary Sheet'!KHO4</f>
        <v>0</v>
      </c>
      <c r="KHP5" s="504">
        <f>'Summary Sheet'!KHP4</f>
        <v>0</v>
      </c>
      <c r="KHQ5" s="504">
        <f>'Summary Sheet'!KHQ4</f>
        <v>0</v>
      </c>
      <c r="KHR5" s="504">
        <f>'Summary Sheet'!KHR4</f>
        <v>0</v>
      </c>
      <c r="KHS5" s="504">
        <f>'Summary Sheet'!KHS4</f>
        <v>0</v>
      </c>
      <c r="KHT5" s="504">
        <f>'Summary Sheet'!KHT4</f>
        <v>0</v>
      </c>
      <c r="KHU5" s="504">
        <f>'Summary Sheet'!KHU4</f>
        <v>0</v>
      </c>
      <c r="KHV5" s="504">
        <f>'Summary Sheet'!KHV4</f>
        <v>0</v>
      </c>
      <c r="KHW5" s="504">
        <f>'Summary Sheet'!KHW4</f>
        <v>0</v>
      </c>
      <c r="KHX5" s="504">
        <f>'Summary Sheet'!KHX4</f>
        <v>0</v>
      </c>
      <c r="KHY5" s="504">
        <f>'Summary Sheet'!KHY4</f>
        <v>0</v>
      </c>
      <c r="KHZ5" s="504">
        <f>'Summary Sheet'!KHZ4</f>
        <v>0</v>
      </c>
      <c r="KIA5" s="504">
        <f>'Summary Sheet'!KIA4</f>
        <v>0</v>
      </c>
      <c r="KIB5" s="504">
        <f>'Summary Sheet'!KIB4</f>
        <v>0</v>
      </c>
      <c r="KIC5" s="504">
        <f>'Summary Sheet'!KIC4</f>
        <v>0</v>
      </c>
      <c r="KID5" s="504">
        <f>'Summary Sheet'!KID4</f>
        <v>0</v>
      </c>
      <c r="KIE5" s="504">
        <f>'Summary Sheet'!KIE4</f>
        <v>0</v>
      </c>
      <c r="KIF5" s="504">
        <f>'Summary Sheet'!KIF4</f>
        <v>0</v>
      </c>
      <c r="KIG5" s="504">
        <f>'Summary Sheet'!KIG4</f>
        <v>0</v>
      </c>
      <c r="KIH5" s="504">
        <f>'Summary Sheet'!KIH4</f>
        <v>0</v>
      </c>
      <c r="KII5" s="504">
        <f>'Summary Sheet'!KII4</f>
        <v>0</v>
      </c>
      <c r="KIJ5" s="504">
        <f>'Summary Sheet'!KIJ4</f>
        <v>0</v>
      </c>
      <c r="KIK5" s="504">
        <f>'Summary Sheet'!KIK4</f>
        <v>0</v>
      </c>
      <c r="KIL5" s="504">
        <f>'Summary Sheet'!KIL4</f>
        <v>0</v>
      </c>
      <c r="KIM5" s="504">
        <f>'Summary Sheet'!KIM4</f>
        <v>0</v>
      </c>
      <c r="KIN5" s="504">
        <f>'Summary Sheet'!KIN4</f>
        <v>0</v>
      </c>
      <c r="KIO5" s="504">
        <f>'Summary Sheet'!KIO4</f>
        <v>0</v>
      </c>
      <c r="KIP5" s="504">
        <f>'Summary Sheet'!KIP4</f>
        <v>0</v>
      </c>
      <c r="KIQ5" s="504">
        <f>'Summary Sheet'!KIQ4</f>
        <v>0</v>
      </c>
      <c r="KIR5" s="504">
        <f>'Summary Sheet'!KIR4</f>
        <v>0</v>
      </c>
      <c r="KIS5" s="504">
        <f>'Summary Sheet'!KIS4</f>
        <v>0</v>
      </c>
      <c r="KIT5" s="504">
        <f>'Summary Sheet'!KIT4</f>
        <v>0</v>
      </c>
      <c r="KIU5" s="504">
        <f>'Summary Sheet'!KIU4</f>
        <v>0</v>
      </c>
      <c r="KIV5" s="504">
        <f>'Summary Sheet'!KIV4</f>
        <v>0</v>
      </c>
      <c r="KIW5" s="504">
        <f>'Summary Sheet'!KIW4</f>
        <v>0</v>
      </c>
      <c r="KIX5" s="504">
        <f>'Summary Sheet'!KIX4</f>
        <v>0</v>
      </c>
      <c r="KIY5" s="504">
        <f>'Summary Sheet'!KIY4</f>
        <v>0</v>
      </c>
      <c r="KIZ5" s="504">
        <f>'Summary Sheet'!KIZ4</f>
        <v>0</v>
      </c>
      <c r="KJA5" s="504">
        <f>'Summary Sheet'!KJA4</f>
        <v>0</v>
      </c>
      <c r="KJB5" s="504">
        <f>'Summary Sheet'!KJB4</f>
        <v>0</v>
      </c>
      <c r="KJC5" s="504">
        <f>'Summary Sheet'!KJC4</f>
        <v>0</v>
      </c>
      <c r="KJD5" s="504">
        <f>'Summary Sheet'!KJD4</f>
        <v>0</v>
      </c>
      <c r="KJE5" s="504">
        <f>'Summary Sheet'!KJE4</f>
        <v>0</v>
      </c>
      <c r="KJF5" s="504">
        <f>'Summary Sheet'!KJF4</f>
        <v>0</v>
      </c>
      <c r="KJG5" s="504">
        <f>'Summary Sheet'!KJG4</f>
        <v>0</v>
      </c>
      <c r="KJH5" s="504">
        <f>'Summary Sheet'!KJH4</f>
        <v>0</v>
      </c>
      <c r="KJI5" s="504">
        <f>'Summary Sheet'!KJI4</f>
        <v>0</v>
      </c>
      <c r="KJJ5" s="504">
        <f>'Summary Sheet'!KJJ4</f>
        <v>0</v>
      </c>
      <c r="KJK5" s="504">
        <f>'Summary Sheet'!KJK4</f>
        <v>0</v>
      </c>
      <c r="KJL5" s="504">
        <f>'Summary Sheet'!KJL4</f>
        <v>0</v>
      </c>
      <c r="KJM5" s="504">
        <f>'Summary Sheet'!KJM4</f>
        <v>0</v>
      </c>
      <c r="KJN5" s="504">
        <f>'Summary Sheet'!KJN4</f>
        <v>0</v>
      </c>
      <c r="KJO5" s="504">
        <f>'Summary Sheet'!KJO4</f>
        <v>0</v>
      </c>
      <c r="KJP5" s="504">
        <f>'Summary Sheet'!KJP4</f>
        <v>0</v>
      </c>
      <c r="KJQ5" s="504">
        <f>'Summary Sheet'!KJQ4</f>
        <v>0</v>
      </c>
      <c r="KJR5" s="504">
        <f>'Summary Sheet'!KJR4</f>
        <v>0</v>
      </c>
      <c r="KJS5" s="504">
        <f>'Summary Sheet'!KJS4</f>
        <v>0</v>
      </c>
      <c r="KJT5" s="504">
        <f>'Summary Sheet'!KJT4</f>
        <v>0</v>
      </c>
      <c r="KJU5" s="504">
        <f>'Summary Sheet'!KJU4</f>
        <v>0</v>
      </c>
      <c r="KJV5" s="504">
        <f>'Summary Sheet'!KJV4</f>
        <v>0</v>
      </c>
      <c r="KJW5" s="504">
        <f>'Summary Sheet'!KJW4</f>
        <v>0</v>
      </c>
      <c r="KJX5" s="504">
        <f>'Summary Sheet'!KJX4</f>
        <v>0</v>
      </c>
      <c r="KJY5" s="504">
        <f>'Summary Sheet'!KJY4</f>
        <v>0</v>
      </c>
      <c r="KJZ5" s="504">
        <f>'Summary Sheet'!KJZ4</f>
        <v>0</v>
      </c>
      <c r="KKA5" s="504">
        <f>'Summary Sheet'!KKA4</f>
        <v>0</v>
      </c>
      <c r="KKB5" s="504">
        <f>'Summary Sheet'!KKB4</f>
        <v>0</v>
      </c>
      <c r="KKC5" s="504">
        <f>'Summary Sheet'!KKC4</f>
        <v>0</v>
      </c>
      <c r="KKD5" s="504">
        <f>'Summary Sheet'!KKD4</f>
        <v>0</v>
      </c>
      <c r="KKE5" s="504">
        <f>'Summary Sheet'!KKE4</f>
        <v>0</v>
      </c>
      <c r="KKF5" s="504">
        <f>'Summary Sheet'!KKF4</f>
        <v>0</v>
      </c>
      <c r="KKG5" s="504">
        <f>'Summary Sheet'!KKG4</f>
        <v>0</v>
      </c>
      <c r="KKH5" s="504">
        <f>'Summary Sheet'!KKH4</f>
        <v>0</v>
      </c>
      <c r="KKI5" s="504">
        <f>'Summary Sheet'!KKI4</f>
        <v>0</v>
      </c>
      <c r="KKJ5" s="504">
        <f>'Summary Sheet'!KKJ4</f>
        <v>0</v>
      </c>
      <c r="KKK5" s="504">
        <f>'Summary Sheet'!KKK4</f>
        <v>0</v>
      </c>
      <c r="KKL5" s="504">
        <f>'Summary Sheet'!KKL4</f>
        <v>0</v>
      </c>
      <c r="KKM5" s="504">
        <f>'Summary Sheet'!KKM4</f>
        <v>0</v>
      </c>
      <c r="KKN5" s="504">
        <f>'Summary Sheet'!KKN4</f>
        <v>0</v>
      </c>
      <c r="KKO5" s="504">
        <f>'Summary Sheet'!KKO4</f>
        <v>0</v>
      </c>
      <c r="KKP5" s="504">
        <f>'Summary Sheet'!KKP4</f>
        <v>0</v>
      </c>
      <c r="KKQ5" s="504">
        <f>'Summary Sheet'!KKQ4</f>
        <v>0</v>
      </c>
      <c r="KKR5" s="504">
        <f>'Summary Sheet'!KKR4</f>
        <v>0</v>
      </c>
      <c r="KKS5" s="504">
        <f>'Summary Sheet'!KKS4</f>
        <v>0</v>
      </c>
      <c r="KKT5" s="504">
        <f>'Summary Sheet'!KKT4</f>
        <v>0</v>
      </c>
      <c r="KKU5" s="504">
        <f>'Summary Sheet'!KKU4</f>
        <v>0</v>
      </c>
      <c r="KKV5" s="504">
        <f>'Summary Sheet'!KKV4</f>
        <v>0</v>
      </c>
      <c r="KKW5" s="504">
        <f>'Summary Sheet'!KKW4</f>
        <v>0</v>
      </c>
      <c r="KKX5" s="504">
        <f>'Summary Sheet'!KKX4</f>
        <v>0</v>
      </c>
      <c r="KKY5" s="504">
        <f>'Summary Sheet'!KKY4</f>
        <v>0</v>
      </c>
      <c r="KKZ5" s="504">
        <f>'Summary Sheet'!KKZ4</f>
        <v>0</v>
      </c>
      <c r="KLA5" s="504">
        <f>'Summary Sheet'!KLA4</f>
        <v>0</v>
      </c>
      <c r="KLB5" s="504">
        <f>'Summary Sheet'!KLB4</f>
        <v>0</v>
      </c>
      <c r="KLC5" s="504">
        <f>'Summary Sheet'!KLC4</f>
        <v>0</v>
      </c>
      <c r="KLD5" s="504">
        <f>'Summary Sheet'!KLD4</f>
        <v>0</v>
      </c>
      <c r="KLE5" s="504">
        <f>'Summary Sheet'!KLE4</f>
        <v>0</v>
      </c>
      <c r="KLF5" s="504">
        <f>'Summary Sheet'!KLF4</f>
        <v>0</v>
      </c>
      <c r="KLG5" s="504">
        <f>'Summary Sheet'!KLG4</f>
        <v>0</v>
      </c>
      <c r="KLH5" s="504">
        <f>'Summary Sheet'!KLH4</f>
        <v>0</v>
      </c>
      <c r="KLI5" s="504">
        <f>'Summary Sheet'!KLI4</f>
        <v>0</v>
      </c>
      <c r="KLJ5" s="504">
        <f>'Summary Sheet'!KLJ4</f>
        <v>0</v>
      </c>
      <c r="KLK5" s="504">
        <f>'Summary Sheet'!KLK4</f>
        <v>0</v>
      </c>
      <c r="KLL5" s="504">
        <f>'Summary Sheet'!KLL4</f>
        <v>0</v>
      </c>
      <c r="KLM5" s="504">
        <f>'Summary Sheet'!KLM4</f>
        <v>0</v>
      </c>
      <c r="KLN5" s="504">
        <f>'Summary Sheet'!KLN4</f>
        <v>0</v>
      </c>
      <c r="KLO5" s="504">
        <f>'Summary Sheet'!KLO4</f>
        <v>0</v>
      </c>
      <c r="KLP5" s="504">
        <f>'Summary Sheet'!KLP4</f>
        <v>0</v>
      </c>
      <c r="KLQ5" s="504">
        <f>'Summary Sheet'!KLQ4</f>
        <v>0</v>
      </c>
      <c r="KLR5" s="504">
        <f>'Summary Sheet'!KLR4</f>
        <v>0</v>
      </c>
      <c r="KLS5" s="504">
        <f>'Summary Sheet'!KLS4</f>
        <v>0</v>
      </c>
      <c r="KLT5" s="504">
        <f>'Summary Sheet'!KLT4</f>
        <v>0</v>
      </c>
      <c r="KLU5" s="504">
        <f>'Summary Sheet'!KLU4</f>
        <v>0</v>
      </c>
      <c r="KLV5" s="504">
        <f>'Summary Sheet'!KLV4</f>
        <v>0</v>
      </c>
      <c r="KLW5" s="504">
        <f>'Summary Sheet'!KLW4</f>
        <v>0</v>
      </c>
      <c r="KLX5" s="504">
        <f>'Summary Sheet'!KLX4</f>
        <v>0</v>
      </c>
      <c r="KLY5" s="504">
        <f>'Summary Sheet'!KLY4</f>
        <v>0</v>
      </c>
      <c r="KLZ5" s="504">
        <f>'Summary Sheet'!KLZ4</f>
        <v>0</v>
      </c>
      <c r="KMA5" s="504">
        <f>'Summary Sheet'!KMA4</f>
        <v>0</v>
      </c>
      <c r="KMB5" s="504">
        <f>'Summary Sheet'!KMB4</f>
        <v>0</v>
      </c>
      <c r="KMC5" s="504">
        <f>'Summary Sheet'!KMC4</f>
        <v>0</v>
      </c>
      <c r="KMD5" s="504">
        <f>'Summary Sheet'!KMD4</f>
        <v>0</v>
      </c>
      <c r="KME5" s="504">
        <f>'Summary Sheet'!KME4</f>
        <v>0</v>
      </c>
      <c r="KMF5" s="504">
        <f>'Summary Sheet'!KMF4</f>
        <v>0</v>
      </c>
      <c r="KMG5" s="504">
        <f>'Summary Sheet'!KMG4</f>
        <v>0</v>
      </c>
      <c r="KMH5" s="504">
        <f>'Summary Sheet'!KMH4</f>
        <v>0</v>
      </c>
      <c r="KMI5" s="504">
        <f>'Summary Sheet'!KMI4</f>
        <v>0</v>
      </c>
      <c r="KMJ5" s="504">
        <f>'Summary Sheet'!KMJ4</f>
        <v>0</v>
      </c>
      <c r="KMK5" s="504">
        <f>'Summary Sheet'!KMK4</f>
        <v>0</v>
      </c>
      <c r="KML5" s="504">
        <f>'Summary Sheet'!KML4</f>
        <v>0</v>
      </c>
      <c r="KMM5" s="504">
        <f>'Summary Sheet'!KMM4</f>
        <v>0</v>
      </c>
      <c r="KMN5" s="504">
        <f>'Summary Sheet'!KMN4</f>
        <v>0</v>
      </c>
      <c r="KMO5" s="504">
        <f>'Summary Sheet'!KMO4</f>
        <v>0</v>
      </c>
      <c r="KMP5" s="504">
        <f>'Summary Sheet'!KMP4</f>
        <v>0</v>
      </c>
      <c r="KMQ5" s="504">
        <f>'Summary Sheet'!KMQ4</f>
        <v>0</v>
      </c>
      <c r="KMR5" s="504">
        <f>'Summary Sheet'!KMR4</f>
        <v>0</v>
      </c>
      <c r="KMS5" s="504">
        <f>'Summary Sheet'!KMS4</f>
        <v>0</v>
      </c>
      <c r="KMT5" s="504">
        <f>'Summary Sheet'!KMT4</f>
        <v>0</v>
      </c>
      <c r="KMU5" s="504">
        <f>'Summary Sheet'!KMU4</f>
        <v>0</v>
      </c>
      <c r="KMV5" s="504">
        <f>'Summary Sheet'!KMV4</f>
        <v>0</v>
      </c>
      <c r="KMW5" s="504">
        <f>'Summary Sheet'!KMW4</f>
        <v>0</v>
      </c>
      <c r="KMX5" s="504">
        <f>'Summary Sheet'!KMX4</f>
        <v>0</v>
      </c>
      <c r="KMY5" s="504">
        <f>'Summary Sheet'!KMY4</f>
        <v>0</v>
      </c>
      <c r="KMZ5" s="504">
        <f>'Summary Sheet'!KMZ4</f>
        <v>0</v>
      </c>
      <c r="KNA5" s="504">
        <f>'Summary Sheet'!KNA4</f>
        <v>0</v>
      </c>
      <c r="KNB5" s="504">
        <f>'Summary Sheet'!KNB4</f>
        <v>0</v>
      </c>
      <c r="KNC5" s="504">
        <f>'Summary Sheet'!KNC4</f>
        <v>0</v>
      </c>
      <c r="KND5" s="504">
        <f>'Summary Sheet'!KND4</f>
        <v>0</v>
      </c>
      <c r="KNE5" s="504">
        <f>'Summary Sheet'!KNE4</f>
        <v>0</v>
      </c>
      <c r="KNF5" s="504">
        <f>'Summary Sheet'!KNF4</f>
        <v>0</v>
      </c>
      <c r="KNG5" s="504">
        <f>'Summary Sheet'!KNG4</f>
        <v>0</v>
      </c>
      <c r="KNH5" s="504">
        <f>'Summary Sheet'!KNH4</f>
        <v>0</v>
      </c>
      <c r="KNI5" s="504">
        <f>'Summary Sheet'!KNI4</f>
        <v>0</v>
      </c>
      <c r="KNJ5" s="504">
        <f>'Summary Sheet'!KNJ4</f>
        <v>0</v>
      </c>
      <c r="KNK5" s="504">
        <f>'Summary Sheet'!KNK4</f>
        <v>0</v>
      </c>
      <c r="KNL5" s="504">
        <f>'Summary Sheet'!KNL4</f>
        <v>0</v>
      </c>
      <c r="KNM5" s="504">
        <f>'Summary Sheet'!KNM4</f>
        <v>0</v>
      </c>
      <c r="KNN5" s="504">
        <f>'Summary Sheet'!KNN4</f>
        <v>0</v>
      </c>
      <c r="KNO5" s="504">
        <f>'Summary Sheet'!KNO4</f>
        <v>0</v>
      </c>
      <c r="KNP5" s="504">
        <f>'Summary Sheet'!KNP4</f>
        <v>0</v>
      </c>
      <c r="KNQ5" s="504">
        <f>'Summary Sheet'!KNQ4</f>
        <v>0</v>
      </c>
      <c r="KNR5" s="504">
        <f>'Summary Sheet'!KNR4</f>
        <v>0</v>
      </c>
      <c r="KNS5" s="504">
        <f>'Summary Sheet'!KNS4</f>
        <v>0</v>
      </c>
      <c r="KNT5" s="504">
        <f>'Summary Sheet'!KNT4</f>
        <v>0</v>
      </c>
      <c r="KNU5" s="504">
        <f>'Summary Sheet'!KNU4</f>
        <v>0</v>
      </c>
      <c r="KNV5" s="504">
        <f>'Summary Sheet'!KNV4</f>
        <v>0</v>
      </c>
      <c r="KNW5" s="504">
        <f>'Summary Sheet'!KNW4</f>
        <v>0</v>
      </c>
      <c r="KNX5" s="504">
        <f>'Summary Sheet'!KNX4</f>
        <v>0</v>
      </c>
      <c r="KNY5" s="504">
        <f>'Summary Sheet'!KNY4</f>
        <v>0</v>
      </c>
      <c r="KNZ5" s="504">
        <f>'Summary Sheet'!KNZ4</f>
        <v>0</v>
      </c>
      <c r="KOA5" s="504">
        <f>'Summary Sheet'!KOA4</f>
        <v>0</v>
      </c>
      <c r="KOB5" s="504">
        <f>'Summary Sheet'!KOB4</f>
        <v>0</v>
      </c>
      <c r="KOC5" s="504">
        <f>'Summary Sheet'!KOC4</f>
        <v>0</v>
      </c>
      <c r="KOD5" s="504">
        <f>'Summary Sheet'!KOD4</f>
        <v>0</v>
      </c>
      <c r="KOE5" s="504">
        <f>'Summary Sheet'!KOE4</f>
        <v>0</v>
      </c>
      <c r="KOF5" s="504">
        <f>'Summary Sheet'!KOF4</f>
        <v>0</v>
      </c>
      <c r="KOG5" s="504">
        <f>'Summary Sheet'!KOG4</f>
        <v>0</v>
      </c>
      <c r="KOH5" s="504">
        <f>'Summary Sheet'!KOH4</f>
        <v>0</v>
      </c>
      <c r="KOI5" s="504">
        <f>'Summary Sheet'!KOI4</f>
        <v>0</v>
      </c>
      <c r="KOJ5" s="504">
        <f>'Summary Sheet'!KOJ4</f>
        <v>0</v>
      </c>
      <c r="KOK5" s="504">
        <f>'Summary Sheet'!KOK4</f>
        <v>0</v>
      </c>
      <c r="KOL5" s="504">
        <f>'Summary Sheet'!KOL4</f>
        <v>0</v>
      </c>
      <c r="KOM5" s="504">
        <f>'Summary Sheet'!KOM4</f>
        <v>0</v>
      </c>
      <c r="KON5" s="504">
        <f>'Summary Sheet'!KON4</f>
        <v>0</v>
      </c>
      <c r="KOO5" s="504">
        <f>'Summary Sheet'!KOO4</f>
        <v>0</v>
      </c>
      <c r="KOP5" s="504">
        <f>'Summary Sheet'!KOP4</f>
        <v>0</v>
      </c>
      <c r="KOQ5" s="504">
        <f>'Summary Sheet'!KOQ4</f>
        <v>0</v>
      </c>
      <c r="KOR5" s="504">
        <f>'Summary Sheet'!KOR4</f>
        <v>0</v>
      </c>
      <c r="KOS5" s="504">
        <f>'Summary Sheet'!KOS4</f>
        <v>0</v>
      </c>
      <c r="KOT5" s="504">
        <f>'Summary Sheet'!KOT4</f>
        <v>0</v>
      </c>
      <c r="KOU5" s="504">
        <f>'Summary Sheet'!KOU4</f>
        <v>0</v>
      </c>
      <c r="KOV5" s="504">
        <f>'Summary Sheet'!KOV4</f>
        <v>0</v>
      </c>
      <c r="KOW5" s="504">
        <f>'Summary Sheet'!KOW4</f>
        <v>0</v>
      </c>
      <c r="KOX5" s="504">
        <f>'Summary Sheet'!KOX4</f>
        <v>0</v>
      </c>
      <c r="KOY5" s="504">
        <f>'Summary Sheet'!KOY4</f>
        <v>0</v>
      </c>
      <c r="KOZ5" s="504">
        <f>'Summary Sheet'!KOZ4</f>
        <v>0</v>
      </c>
      <c r="KPA5" s="504">
        <f>'Summary Sheet'!KPA4</f>
        <v>0</v>
      </c>
      <c r="KPB5" s="504">
        <f>'Summary Sheet'!KPB4</f>
        <v>0</v>
      </c>
      <c r="KPC5" s="504">
        <f>'Summary Sheet'!KPC4</f>
        <v>0</v>
      </c>
      <c r="KPD5" s="504">
        <f>'Summary Sheet'!KPD4</f>
        <v>0</v>
      </c>
      <c r="KPE5" s="504">
        <f>'Summary Sheet'!KPE4</f>
        <v>0</v>
      </c>
      <c r="KPF5" s="504">
        <f>'Summary Sheet'!KPF4</f>
        <v>0</v>
      </c>
      <c r="KPG5" s="504">
        <f>'Summary Sheet'!KPG4</f>
        <v>0</v>
      </c>
      <c r="KPH5" s="504">
        <f>'Summary Sheet'!KPH4</f>
        <v>0</v>
      </c>
      <c r="KPI5" s="504">
        <f>'Summary Sheet'!KPI4</f>
        <v>0</v>
      </c>
      <c r="KPJ5" s="504">
        <f>'Summary Sheet'!KPJ4</f>
        <v>0</v>
      </c>
      <c r="KPK5" s="504">
        <f>'Summary Sheet'!KPK4</f>
        <v>0</v>
      </c>
      <c r="KPL5" s="504">
        <f>'Summary Sheet'!KPL4</f>
        <v>0</v>
      </c>
      <c r="KPM5" s="504">
        <f>'Summary Sheet'!KPM4</f>
        <v>0</v>
      </c>
      <c r="KPN5" s="504">
        <f>'Summary Sheet'!KPN4</f>
        <v>0</v>
      </c>
      <c r="KPO5" s="504">
        <f>'Summary Sheet'!KPO4</f>
        <v>0</v>
      </c>
      <c r="KPP5" s="504">
        <f>'Summary Sheet'!KPP4</f>
        <v>0</v>
      </c>
      <c r="KPQ5" s="504">
        <f>'Summary Sheet'!KPQ4</f>
        <v>0</v>
      </c>
      <c r="KPR5" s="504">
        <f>'Summary Sheet'!KPR4</f>
        <v>0</v>
      </c>
      <c r="KPS5" s="504">
        <f>'Summary Sheet'!KPS4</f>
        <v>0</v>
      </c>
      <c r="KPT5" s="504">
        <f>'Summary Sheet'!KPT4</f>
        <v>0</v>
      </c>
      <c r="KPU5" s="504">
        <f>'Summary Sheet'!KPU4</f>
        <v>0</v>
      </c>
      <c r="KPV5" s="504">
        <f>'Summary Sheet'!KPV4</f>
        <v>0</v>
      </c>
      <c r="KPW5" s="504">
        <f>'Summary Sheet'!KPW4</f>
        <v>0</v>
      </c>
      <c r="KPX5" s="504">
        <f>'Summary Sheet'!KPX4</f>
        <v>0</v>
      </c>
      <c r="KPY5" s="504">
        <f>'Summary Sheet'!KPY4</f>
        <v>0</v>
      </c>
      <c r="KPZ5" s="504">
        <f>'Summary Sheet'!KPZ4</f>
        <v>0</v>
      </c>
      <c r="KQA5" s="504">
        <f>'Summary Sheet'!KQA4</f>
        <v>0</v>
      </c>
      <c r="KQB5" s="504">
        <f>'Summary Sheet'!KQB4</f>
        <v>0</v>
      </c>
      <c r="KQC5" s="504">
        <f>'Summary Sheet'!KQC4</f>
        <v>0</v>
      </c>
      <c r="KQD5" s="504">
        <f>'Summary Sheet'!KQD4</f>
        <v>0</v>
      </c>
      <c r="KQE5" s="504">
        <f>'Summary Sheet'!KQE4</f>
        <v>0</v>
      </c>
      <c r="KQF5" s="504">
        <f>'Summary Sheet'!KQF4</f>
        <v>0</v>
      </c>
      <c r="KQG5" s="504">
        <f>'Summary Sheet'!KQG4</f>
        <v>0</v>
      </c>
      <c r="KQH5" s="504">
        <f>'Summary Sheet'!KQH4</f>
        <v>0</v>
      </c>
      <c r="KQI5" s="504">
        <f>'Summary Sheet'!KQI4</f>
        <v>0</v>
      </c>
      <c r="KQJ5" s="504">
        <f>'Summary Sheet'!KQJ4</f>
        <v>0</v>
      </c>
      <c r="KQK5" s="504">
        <f>'Summary Sheet'!KQK4</f>
        <v>0</v>
      </c>
      <c r="KQL5" s="504">
        <f>'Summary Sheet'!KQL4</f>
        <v>0</v>
      </c>
      <c r="KQM5" s="504">
        <f>'Summary Sheet'!KQM4</f>
        <v>0</v>
      </c>
      <c r="KQN5" s="504">
        <f>'Summary Sheet'!KQN4</f>
        <v>0</v>
      </c>
      <c r="KQO5" s="504">
        <f>'Summary Sheet'!KQO4</f>
        <v>0</v>
      </c>
      <c r="KQP5" s="504">
        <f>'Summary Sheet'!KQP4</f>
        <v>0</v>
      </c>
      <c r="KQQ5" s="504">
        <f>'Summary Sheet'!KQQ4</f>
        <v>0</v>
      </c>
      <c r="KQR5" s="504">
        <f>'Summary Sheet'!KQR4</f>
        <v>0</v>
      </c>
      <c r="KQS5" s="504">
        <f>'Summary Sheet'!KQS4</f>
        <v>0</v>
      </c>
      <c r="KQT5" s="504">
        <f>'Summary Sheet'!KQT4</f>
        <v>0</v>
      </c>
      <c r="KQU5" s="504">
        <f>'Summary Sheet'!KQU4</f>
        <v>0</v>
      </c>
      <c r="KQV5" s="504">
        <f>'Summary Sheet'!KQV4</f>
        <v>0</v>
      </c>
      <c r="KQW5" s="504">
        <f>'Summary Sheet'!KQW4</f>
        <v>0</v>
      </c>
      <c r="KQX5" s="504">
        <f>'Summary Sheet'!KQX4</f>
        <v>0</v>
      </c>
      <c r="KQY5" s="504">
        <f>'Summary Sheet'!KQY4</f>
        <v>0</v>
      </c>
      <c r="KQZ5" s="504">
        <f>'Summary Sheet'!KQZ4</f>
        <v>0</v>
      </c>
      <c r="KRA5" s="504">
        <f>'Summary Sheet'!KRA4</f>
        <v>0</v>
      </c>
      <c r="KRB5" s="504">
        <f>'Summary Sheet'!KRB4</f>
        <v>0</v>
      </c>
      <c r="KRC5" s="504">
        <f>'Summary Sheet'!KRC4</f>
        <v>0</v>
      </c>
      <c r="KRD5" s="504">
        <f>'Summary Sheet'!KRD4</f>
        <v>0</v>
      </c>
      <c r="KRE5" s="504">
        <f>'Summary Sheet'!KRE4</f>
        <v>0</v>
      </c>
      <c r="KRF5" s="504">
        <f>'Summary Sheet'!KRF4</f>
        <v>0</v>
      </c>
      <c r="KRG5" s="504">
        <f>'Summary Sheet'!KRG4</f>
        <v>0</v>
      </c>
      <c r="KRH5" s="504">
        <f>'Summary Sheet'!KRH4</f>
        <v>0</v>
      </c>
      <c r="KRI5" s="504">
        <f>'Summary Sheet'!KRI4</f>
        <v>0</v>
      </c>
      <c r="KRJ5" s="504">
        <f>'Summary Sheet'!KRJ4</f>
        <v>0</v>
      </c>
      <c r="KRK5" s="504">
        <f>'Summary Sheet'!KRK4</f>
        <v>0</v>
      </c>
      <c r="KRL5" s="504">
        <f>'Summary Sheet'!KRL4</f>
        <v>0</v>
      </c>
      <c r="KRM5" s="504">
        <f>'Summary Sheet'!KRM4</f>
        <v>0</v>
      </c>
      <c r="KRN5" s="504">
        <f>'Summary Sheet'!KRN4</f>
        <v>0</v>
      </c>
      <c r="KRO5" s="504">
        <f>'Summary Sheet'!KRO4</f>
        <v>0</v>
      </c>
      <c r="KRP5" s="504">
        <f>'Summary Sheet'!KRP4</f>
        <v>0</v>
      </c>
      <c r="KRQ5" s="504">
        <f>'Summary Sheet'!KRQ4</f>
        <v>0</v>
      </c>
      <c r="KRR5" s="504">
        <f>'Summary Sheet'!KRR4</f>
        <v>0</v>
      </c>
      <c r="KRS5" s="504">
        <f>'Summary Sheet'!KRS4</f>
        <v>0</v>
      </c>
      <c r="KRT5" s="504">
        <f>'Summary Sheet'!KRT4</f>
        <v>0</v>
      </c>
      <c r="KRU5" s="504">
        <f>'Summary Sheet'!KRU4</f>
        <v>0</v>
      </c>
      <c r="KRV5" s="504">
        <f>'Summary Sheet'!KRV4</f>
        <v>0</v>
      </c>
      <c r="KRW5" s="504">
        <f>'Summary Sheet'!KRW4</f>
        <v>0</v>
      </c>
      <c r="KRX5" s="504">
        <f>'Summary Sheet'!KRX4</f>
        <v>0</v>
      </c>
      <c r="KRY5" s="504">
        <f>'Summary Sheet'!KRY4</f>
        <v>0</v>
      </c>
      <c r="KRZ5" s="504">
        <f>'Summary Sheet'!KRZ4</f>
        <v>0</v>
      </c>
      <c r="KSA5" s="504">
        <f>'Summary Sheet'!KSA4</f>
        <v>0</v>
      </c>
      <c r="KSB5" s="504">
        <f>'Summary Sheet'!KSB4</f>
        <v>0</v>
      </c>
      <c r="KSC5" s="504">
        <f>'Summary Sheet'!KSC4</f>
        <v>0</v>
      </c>
      <c r="KSD5" s="504">
        <f>'Summary Sheet'!KSD4</f>
        <v>0</v>
      </c>
      <c r="KSE5" s="504">
        <f>'Summary Sheet'!KSE4</f>
        <v>0</v>
      </c>
      <c r="KSF5" s="504">
        <f>'Summary Sheet'!KSF4</f>
        <v>0</v>
      </c>
      <c r="KSG5" s="504">
        <f>'Summary Sheet'!KSG4</f>
        <v>0</v>
      </c>
      <c r="KSH5" s="504">
        <f>'Summary Sheet'!KSH4</f>
        <v>0</v>
      </c>
      <c r="KSI5" s="504">
        <f>'Summary Sheet'!KSI4</f>
        <v>0</v>
      </c>
      <c r="KSJ5" s="504">
        <f>'Summary Sheet'!KSJ4</f>
        <v>0</v>
      </c>
      <c r="KSK5" s="504">
        <f>'Summary Sheet'!KSK4</f>
        <v>0</v>
      </c>
      <c r="KSL5" s="504">
        <f>'Summary Sheet'!KSL4</f>
        <v>0</v>
      </c>
      <c r="KSM5" s="504">
        <f>'Summary Sheet'!KSM4</f>
        <v>0</v>
      </c>
      <c r="KSN5" s="504">
        <f>'Summary Sheet'!KSN4</f>
        <v>0</v>
      </c>
      <c r="KSO5" s="504">
        <f>'Summary Sheet'!KSO4</f>
        <v>0</v>
      </c>
      <c r="KSP5" s="504">
        <f>'Summary Sheet'!KSP4</f>
        <v>0</v>
      </c>
      <c r="KSQ5" s="504">
        <f>'Summary Sheet'!KSQ4</f>
        <v>0</v>
      </c>
      <c r="KSR5" s="504">
        <f>'Summary Sheet'!KSR4</f>
        <v>0</v>
      </c>
      <c r="KSS5" s="504">
        <f>'Summary Sheet'!KSS4</f>
        <v>0</v>
      </c>
      <c r="KST5" s="504">
        <f>'Summary Sheet'!KST4</f>
        <v>0</v>
      </c>
      <c r="KSU5" s="504">
        <f>'Summary Sheet'!KSU4</f>
        <v>0</v>
      </c>
      <c r="KSV5" s="504">
        <f>'Summary Sheet'!KSV4</f>
        <v>0</v>
      </c>
      <c r="KSW5" s="504">
        <f>'Summary Sheet'!KSW4</f>
        <v>0</v>
      </c>
      <c r="KSX5" s="504">
        <f>'Summary Sheet'!KSX4</f>
        <v>0</v>
      </c>
      <c r="KSY5" s="504">
        <f>'Summary Sheet'!KSY4</f>
        <v>0</v>
      </c>
      <c r="KSZ5" s="504">
        <f>'Summary Sheet'!KSZ4</f>
        <v>0</v>
      </c>
      <c r="KTA5" s="504">
        <f>'Summary Sheet'!KTA4</f>
        <v>0</v>
      </c>
      <c r="KTB5" s="504">
        <f>'Summary Sheet'!KTB4</f>
        <v>0</v>
      </c>
      <c r="KTC5" s="504">
        <f>'Summary Sheet'!KTC4</f>
        <v>0</v>
      </c>
      <c r="KTD5" s="504">
        <f>'Summary Sheet'!KTD4</f>
        <v>0</v>
      </c>
      <c r="KTE5" s="504">
        <f>'Summary Sheet'!KTE4</f>
        <v>0</v>
      </c>
      <c r="KTF5" s="504">
        <f>'Summary Sheet'!KTF4</f>
        <v>0</v>
      </c>
      <c r="KTG5" s="504">
        <f>'Summary Sheet'!KTG4</f>
        <v>0</v>
      </c>
      <c r="KTH5" s="504">
        <f>'Summary Sheet'!KTH4</f>
        <v>0</v>
      </c>
      <c r="KTI5" s="504">
        <f>'Summary Sheet'!KTI4</f>
        <v>0</v>
      </c>
      <c r="KTJ5" s="504">
        <f>'Summary Sheet'!KTJ4</f>
        <v>0</v>
      </c>
      <c r="KTK5" s="504">
        <f>'Summary Sheet'!KTK4</f>
        <v>0</v>
      </c>
      <c r="KTL5" s="504">
        <f>'Summary Sheet'!KTL4</f>
        <v>0</v>
      </c>
      <c r="KTM5" s="504">
        <f>'Summary Sheet'!KTM4</f>
        <v>0</v>
      </c>
      <c r="KTN5" s="504">
        <f>'Summary Sheet'!KTN4</f>
        <v>0</v>
      </c>
      <c r="KTO5" s="504">
        <f>'Summary Sheet'!KTO4</f>
        <v>0</v>
      </c>
      <c r="KTP5" s="504">
        <f>'Summary Sheet'!KTP4</f>
        <v>0</v>
      </c>
      <c r="KTQ5" s="504">
        <f>'Summary Sheet'!KTQ4</f>
        <v>0</v>
      </c>
      <c r="KTR5" s="504">
        <f>'Summary Sheet'!KTR4</f>
        <v>0</v>
      </c>
      <c r="KTS5" s="504">
        <f>'Summary Sheet'!KTS4</f>
        <v>0</v>
      </c>
      <c r="KTT5" s="504">
        <f>'Summary Sheet'!KTT4</f>
        <v>0</v>
      </c>
      <c r="KTU5" s="504">
        <f>'Summary Sheet'!KTU4</f>
        <v>0</v>
      </c>
      <c r="KTV5" s="504">
        <f>'Summary Sheet'!KTV4</f>
        <v>0</v>
      </c>
      <c r="KTW5" s="504">
        <f>'Summary Sheet'!KTW4</f>
        <v>0</v>
      </c>
      <c r="KTX5" s="504">
        <f>'Summary Sheet'!KTX4</f>
        <v>0</v>
      </c>
      <c r="KTY5" s="504">
        <f>'Summary Sheet'!KTY4</f>
        <v>0</v>
      </c>
      <c r="KTZ5" s="504">
        <f>'Summary Sheet'!KTZ4</f>
        <v>0</v>
      </c>
      <c r="KUA5" s="504">
        <f>'Summary Sheet'!KUA4</f>
        <v>0</v>
      </c>
      <c r="KUB5" s="504">
        <f>'Summary Sheet'!KUB4</f>
        <v>0</v>
      </c>
      <c r="KUC5" s="504">
        <f>'Summary Sheet'!KUC4</f>
        <v>0</v>
      </c>
      <c r="KUD5" s="504">
        <f>'Summary Sheet'!KUD4</f>
        <v>0</v>
      </c>
      <c r="KUE5" s="504">
        <f>'Summary Sheet'!KUE4</f>
        <v>0</v>
      </c>
      <c r="KUF5" s="504">
        <f>'Summary Sheet'!KUF4</f>
        <v>0</v>
      </c>
      <c r="KUG5" s="504">
        <f>'Summary Sheet'!KUG4</f>
        <v>0</v>
      </c>
      <c r="KUH5" s="504">
        <f>'Summary Sheet'!KUH4</f>
        <v>0</v>
      </c>
      <c r="KUI5" s="504">
        <f>'Summary Sheet'!KUI4</f>
        <v>0</v>
      </c>
      <c r="KUJ5" s="504">
        <f>'Summary Sheet'!KUJ4</f>
        <v>0</v>
      </c>
      <c r="KUK5" s="504">
        <f>'Summary Sheet'!KUK4</f>
        <v>0</v>
      </c>
      <c r="KUL5" s="504">
        <f>'Summary Sheet'!KUL4</f>
        <v>0</v>
      </c>
      <c r="KUM5" s="504">
        <f>'Summary Sheet'!KUM4</f>
        <v>0</v>
      </c>
      <c r="KUN5" s="504">
        <f>'Summary Sheet'!KUN4</f>
        <v>0</v>
      </c>
      <c r="KUO5" s="504">
        <f>'Summary Sheet'!KUO4</f>
        <v>0</v>
      </c>
      <c r="KUP5" s="504">
        <f>'Summary Sheet'!KUP4</f>
        <v>0</v>
      </c>
      <c r="KUQ5" s="504">
        <f>'Summary Sheet'!KUQ4</f>
        <v>0</v>
      </c>
      <c r="KUR5" s="504">
        <f>'Summary Sheet'!KUR4</f>
        <v>0</v>
      </c>
      <c r="KUS5" s="504">
        <f>'Summary Sheet'!KUS4</f>
        <v>0</v>
      </c>
      <c r="KUT5" s="504">
        <f>'Summary Sheet'!KUT4</f>
        <v>0</v>
      </c>
      <c r="KUU5" s="504">
        <f>'Summary Sheet'!KUU4</f>
        <v>0</v>
      </c>
      <c r="KUV5" s="504">
        <f>'Summary Sheet'!KUV4</f>
        <v>0</v>
      </c>
      <c r="KUW5" s="504">
        <f>'Summary Sheet'!KUW4</f>
        <v>0</v>
      </c>
      <c r="KUX5" s="504">
        <f>'Summary Sheet'!KUX4</f>
        <v>0</v>
      </c>
      <c r="KUY5" s="504">
        <f>'Summary Sheet'!KUY4</f>
        <v>0</v>
      </c>
      <c r="KUZ5" s="504">
        <f>'Summary Sheet'!KUZ4</f>
        <v>0</v>
      </c>
      <c r="KVA5" s="504">
        <f>'Summary Sheet'!KVA4</f>
        <v>0</v>
      </c>
      <c r="KVB5" s="504">
        <f>'Summary Sheet'!KVB4</f>
        <v>0</v>
      </c>
      <c r="KVC5" s="504">
        <f>'Summary Sheet'!KVC4</f>
        <v>0</v>
      </c>
      <c r="KVD5" s="504">
        <f>'Summary Sheet'!KVD4</f>
        <v>0</v>
      </c>
      <c r="KVE5" s="504">
        <f>'Summary Sheet'!KVE4</f>
        <v>0</v>
      </c>
      <c r="KVF5" s="504">
        <f>'Summary Sheet'!KVF4</f>
        <v>0</v>
      </c>
      <c r="KVG5" s="504">
        <f>'Summary Sheet'!KVG4</f>
        <v>0</v>
      </c>
      <c r="KVH5" s="504">
        <f>'Summary Sheet'!KVH4</f>
        <v>0</v>
      </c>
      <c r="KVI5" s="504">
        <f>'Summary Sheet'!KVI4</f>
        <v>0</v>
      </c>
      <c r="KVJ5" s="504">
        <f>'Summary Sheet'!KVJ4</f>
        <v>0</v>
      </c>
      <c r="KVK5" s="504">
        <f>'Summary Sheet'!KVK4</f>
        <v>0</v>
      </c>
      <c r="KVL5" s="504">
        <f>'Summary Sheet'!KVL4</f>
        <v>0</v>
      </c>
      <c r="KVM5" s="504">
        <f>'Summary Sheet'!KVM4</f>
        <v>0</v>
      </c>
      <c r="KVN5" s="504">
        <f>'Summary Sheet'!KVN4</f>
        <v>0</v>
      </c>
      <c r="KVO5" s="504">
        <f>'Summary Sheet'!KVO4</f>
        <v>0</v>
      </c>
      <c r="KVP5" s="504">
        <f>'Summary Sheet'!KVP4</f>
        <v>0</v>
      </c>
      <c r="KVQ5" s="504">
        <f>'Summary Sheet'!KVQ4</f>
        <v>0</v>
      </c>
      <c r="KVR5" s="504">
        <f>'Summary Sheet'!KVR4</f>
        <v>0</v>
      </c>
      <c r="KVS5" s="504">
        <f>'Summary Sheet'!KVS4</f>
        <v>0</v>
      </c>
      <c r="KVT5" s="504">
        <f>'Summary Sheet'!KVT4</f>
        <v>0</v>
      </c>
      <c r="KVU5" s="504">
        <f>'Summary Sheet'!KVU4</f>
        <v>0</v>
      </c>
      <c r="KVV5" s="504">
        <f>'Summary Sheet'!KVV4</f>
        <v>0</v>
      </c>
      <c r="KVW5" s="504">
        <f>'Summary Sheet'!KVW4</f>
        <v>0</v>
      </c>
      <c r="KVX5" s="504">
        <f>'Summary Sheet'!KVX4</f>
        <v>0</v>
      </c>
      <c r="KVY5" s="504">
        <f>'Summary Sheet'!KVY4</f>
        <v>0</v>
      </c>
      <c r="KVZ5" s="504">
        <f>'Summary Sheet'!KVZ4</f>
        <v>0</v>
      </c>
      <c r="KWA5" s="504">
        <f>'Summary Sheet'!KWA4</f>
        <v>0</v>
      </c>
      <c r="KWB5" s="504">
        <f>'Summary Sheet'!KWB4</f>
        <v>0</v>
      </c>
      <c r="KWC5" s="504">
        <f>'Summary Sheet'!KWC4</f>
        <v>0</v>
      </c>
      <c r="KWD5" s="504">
        <f>'Summary Sheet'!KWD4</f>
        <v>0</v>
      </c>
      <c r="KWE5" s="504">
        <f>'Summary Sheet'!KWE4</f>
        <v>0</v>
      </c>
      <c r="KWF5" s="504">
        <f>'Summary Sheet'!KWF4</f>
        <v>0</v>
      </c>
      <c r="KWG5" s="504">
        <f>'Summary Sheet'!KWG4</f>
        <v>0</v>
      </c>
      <c r="KWH5" s="504">
        <f>'Summary Sheet'!KWH4</f>
        <v>0</v>
      </c>
      <c r="KWI5" s="504">
        <f>'Summary Sheet'!KWI4</f>
        <v>0</v>
      </c>
      <c r="KWJ5" s="504">
        <f>'Summary Sheet'!KWJ4</f>
        <v>0</v>
      </c>
      <c r="KWK5" s="504">
        <f>'Summary Sheet'!KWK4</f>
        <v>0</v>
      </c>
      <c r="KWL5" s="504">
        <f>'Summary Sheet'!KWL4</f>
        <v>0</v>
      </c>
      <c r="KWM5" s="504">
        <f>'Summary Sheet'!KWM4</f>
        <v>0</v>
      </c>
      <c r="KWN5" s="504">
        <f>'Summary Sheet'!KWN4</f>
        <v>0</v>
      </c>
      <c r="KWO5" s="504">
        <f>'Summary Sheet'!KWO4</f>
        <v>0</v>
      </c>
      <c r="KWP5" s="504">
        <f>'Summary Sheet'!KWP4</f>
        <v>0</v>
      </c>
      <c r="KWQ5" s="504">
        <f>'Summary Sheet'!KWQ4</f>
        <v>0</v>
      </c>
      <c r="KWR5" s="504">
        <f>'Summary Sheet'!KWR4</f>
        <v>0</v>
      </c>
      <c r="KWS5" s="504">
        <f>'Summary Sheet'!KWS4</f>
        <v>0</v>
      </c>
      <c r="KWT5" s="504">
        <f>'Summary Sheet'!KWT4</f>
        <v>0</v>
      </c>
      <c r="KWU5" s="504">
        <f>'Summary Sheet'!KWU4</f>
        <v>0</v>
      </c>
      <c r="KWV5" s="504">
        <f>'Summary Sheet'!KWV4</f>
        <v>0</v>
      </c>
      <c r="KWW5" s="504">
        <f>'Summary Sheet'!KWW4</f>
        <v>0</v>
      </c>
      <c r="KWX5" s="504">
        <f>'Summary Sheet'!KWX4</f>
        <v>0</v>
      </c>
      <c r="KWY5" s="504">
        <f>'Summary Sheet'!KWY4</f>
        <v>0</v>
      </c>
      <c r="KWZ5" s="504">
        <f>'Summary Sheet'!KWZ4</f>
        <v>0</v>
      </c>
      <c r="KXA5" s="504">
        <f>'Summary Sheet'!KXA4</f>
        <v>0</v>
      </c>
      <c r="KXB5" s="504">
        <f>'Summary Sheet'!KXB4</f>
        <v>0</v>
      </c>
      <c r="KXC5" s="504">
        <f>'Summary Sheet'!KXC4</f>
        <v>0</v>
      </c>
      <c r="KXD5" s="504">
        <f>'Summary Sheet'!KXD4</f>
        <v>0</v>
      </c>
      <c r="KXE5" s="504">
        <f>'Summary Sheet'!KXE4</f>
        <v>0</v>
      </c>
      <c r="KXF5" s="504">
        <f>'Summary Sheet'!KXF4</f>
        <v>0</v>
      </c>
      <c r="KXG5" s="504">
        <f>'Summary Sheet'!KXG4</f>
        <v>0</v>
      </c>
      <c r="KXH5" s="504">
        <f>'Summary Sheet'!KXH4</f>
        <v>0</v>
      </c>
      <c r="KXI5" s="504">
        <f>'Summary Sheet'!KXI4</f>
        <v>0</v>
      </c>
      <c r="KXJ5" s="504">
        <f>'Summary Sheet'!KXJ4</f>
        <v>0</v>
      </c>
      <c r="KXK5" s="504">
        <f>'Summary Sheet'!KXK4</f>
        <v>0</v>
      </c>
      <c r="KXL5" s="504">
        <f>'Summary Sheet'!KXL4</f>
        <v>0</v>
      </c>
      <c r="KXM5" s="504">
        <f>'Summary Sheet'!KXM4</f>
        <v>0</v>
      </c>
      <c r="KXN5" s="504">
        <f>'Summary Sheet'!KXN4</f>
        <v>0</v>
      </c>
      <c r="KXO5" s="504">
        <f>'Summary Sheet'!KXO4</f>
        <v>0</v>
      </c>
      <c r="KXP5" s="504">
        <f>'Summary Sheet'!KXP4</f>
        <v>0</v>
      </c>
      <c r="KXQ5" s="504">
        <f>'Summary Sheet'!KXQ4</f>
        <v>0</v>
      </c>
      <c r="KXR5" s="504">
        <f>'Summary Sheet'!KXR4</f>
        <v>0</v>
      </c>
      <c r="KXS5" s="504">
        <f>'Summary Sheet'!KXS4</f>
        <v>0</v>
      </c>
      <c r="KXT5" s="504">
        <f>'Summary Sheet'!KXT4</f>
        <v>0</v>
      </c>
      <c r="KXU5" s="504">
        <f>'Summary Sheet'!KXU4</f>
        <v>0</v>
      </c>
      <c r="KXV5" s="504">
        <f>'Summary Sheet'!KXV4</f>
        <v>0</v>
      </c>
      <c r="KXW5" s="504">
        <f>'Summary Sheet'!KXW4</f>
        <v>0</v>
      </c>
      <c r="KXX5" s="504">
        <f>'Summary Sheet'!KXX4</f>
        <v>0</v>
      </c>
      <c r="KXY5" s="504">
        <f>'Summary Sheet'!KXY4</f>
        <v>0</v>
      </c>
      <c r="KXZ5" s="504">
        <f>'Summary Sheet'!KXZ4</f>
        <v>0</v>
      </c>
      <c r="KYA5" s="504">
        <f>'Summary Sheet'!KYA4</f>
        <v>0</v>
      </c>
      <c r="KYB5" s="504">
        <f>'Summary Sheet'!KYB4</f>
        <v>0</v>
      </c>
      <c r="KYC5" s="504">
        <f>'Summary Sheet'!KYC4</f>
        <v>0</v>
      </c>
      <c r="KYD5" s="504">
        <f>'Summary Sheet'!KYD4</f>
        <v>0</v>
      </c>
      <c r="KYE5" s="504">
        <f>'Summary Sheet'!KYE4</f>
        <v>0</v>
      </c>
      <c r="KYF5" s="504">
        <f>'Summary Sheet'!KYF4</f>
        <v>0</v>
      </c>
      <c r="KYG5" s="504">
        <f>'Summary Sheet'!KYG4</f>
        <v>0</v>
      </c>
      <c r="KYH5" s="504">
        <f>'Summary Sheet'!KYH4</f>
        <v>0</v>
      </c>
      <c r="KYI5" s="504">
        <f>'Summary Sheet'!KYI4</f>
        <v>0</v>
      </c>
      <c r="KYJ5" s="504">
        <f>'Summary Sheet'!KYJ4</f>
        <v>0</v>
      </c>
      <c r="KYK5" s="504">
        <f>'Summary Sheet'!KYK4</f>
        <v>0</v>
      </c>
      <c r="KYL5" s="504">
        <f>'Summary Sheet'!KYL4</f>
        <v>0</v>
      </c>
      <c r="KYM5" s="504">
        <f>'Summary Sheet'!KYM4</f>
        <v>0</v>
      </c>
      <c r="KYN5" s="504">
        <f>'Summary Sheet'!KYN4</f>
        <v>0</v>
      </c>
      <c r="KYO5" s="504">
        <f>'Summary Sheet'!KYO4</f>
        <v>0</v>
      </c>
      <c r="KYP5" s="504">
        <f>'Summary Sheet'!KYP4</f>
        <v>0</v>
      </c>
      <c r="KYQ5" s="504">
        <f>'Summary Sheet'!KYQ4</f>
        <v>0</v>
      </c>
      <c r="KYR5" s="504">
        <f>'Summary Sheet'!KYR4</f>
        <v>0</v>
      </c>
      <c r="KYS5" s="504">
        <f>'Summary Sheet'!KYS4</f>
        <v>0</v>
      </c>
      <c r="KYT5" s="504">
        <f>'Summary Sheet'!KYT4</f>
        <v>0</v>
      </c>
      <c r="KYU5" s="504">
        <f>'Summary Sheet'!KYU4</f>
        <v>0</v>
      </c>
      <c r="KYV5" s="504">
        <f>'Summary Sheet'!KYV4</f>
        <v>0</v>
      </c>
      <c r="KYW5" s="504">
        <f>'Summary Sheet'!KYW4</f>
        <v>0</v>
      </c>
      <c r="KYX5" s="504">
        <f>'Summary Sheet'!KYX4</f>
        <v>0</v>
      </c>
      <c r="KYY5" s="504">
        <f>'Summary Sheet'!KYY4</f>
        <v>0</v>
      </c>
      <c r="KYZ5" s="504">
        <f>'Summary Sheet'!KYZ4</f>
        <v>0</v>
      </c>
      <c r="KZA5" s="504">
        <f>'Summary Sheet'!KZA4</f>
        <v>0</v>
      </c>
      <c r="KZB5" s="504">
        <f>'Summary Sheet'!KZB4</f>
        <v>0</v>
      </c>
      <c r="KZC5" s="504">
        <f>'Summary Sheet'!KZC4</f>
        <v>0</v>
      </c>
      <c r="KZD5" s="504">
        <f>'Summary Sheet'!KZD4</f>
        <v>0</v>
      </c>
      <c r="KZE5" s="504">
        <f>'Summary Sheet'!KZE4</f>
        <v>0</v>
      </c>
      <c r="KZF5" s="504">
        <f>'Summary Sheet'!KZF4</f>
        <v>0</v>
      </c>
      <c r="KZG5" s="504">
        <f>'Summary Sheet'!KZG4</f>
        <v>0</v>
      </c>
      <c r="KZH5" s="504">
        <f>'Summary Sheet'!KZH4</f>
        <v>0</v>
      </c>
      <c r="KZI5" s="504">
        <f>'Summary Sheet'!KZI4</f>
        <v>0</v>
      </c>
      <c r="KZJ5" s="504">
        <f>'Summary Sheet'!KZJ4</f>
        <v>0</v>
      </c>
      <c r="KZK5" s="504">
        <f>'Summary Sheet'!KZK4</f>
        <v>0</v>
      </c>
      <c r="KZL5" s="504">
        <f>'Summary Sheet'!KZL4</f>
        <v>0</v>
      </c>
      <c r="KZM5" s="504">
        <f>'Summary Sheet'!KZM4</f>
        <v>0</v>
      </c>
      <c r="KZN5" s="504">
        <f>'Summary Sheet'!KZN4</f>
        <v>0</v>
      </c>
      <c r="KZO5" s="504">
        <f>'Summary Sheet'!KZO4</f>
        <v>0</v>
      </c>
      <c r="KZP5" s="504">
        <f>'Summary Sheet'!KZP4</f>
        <v>0</v>
      </c>
      <c r="KZQ5" s="504">
        <f>'Summary Sheet'!KZQ4</f>
        <v>0</v>
      </c>
      <c r="KZR5" s="504">
        <f>'Summary Sheet'!KZR4</f>
        <v>0</v>
      </c>
      <c r="KZS5" s="504">
        <f>'Summary Sheet'!KZS4</f>
        <v>0</v>
      </c>
      <c r="KZT5" s="504">
        <f>'Summary Sheet'!KZT4</f>
        <v>0</v>
      </c>
      <c r="KZU5" s="504">
        <f>'Summary Sheet'!KZU4</f>
        <v>0</v>
      </c>
      <c r="KZV5" s="504">
        <f>'Summary Sheet'!KZV4</f>
        <v>0</v>
      </c>
      <c r="KZW5" s="504">
        <f>'Summary Sheet'!KZW4</f>
        <v>0</v>
      </c>
      <c r="KZX5" s="504">
        <f>'Summary Sheet'!KZX4</f>
        <v>0</v>
      </c>
      <c r="KZY5" s="504">
        <f>'Summary Sheet'!KZY4</f>
        <v>0</v>
      </c>
      <c r="KZZ5" s="504">
        <f>'Summary Sheet'!KZZ4</f>
        <v>0</v>
      </c>
      <c r="LAA5" s="504">
        <f>'Summary Sheet'!LAA4</f>
        <v>0</v>
      </c>
      <c r="LAB5" s="504">
        <f>'Summary Sheet'!LAB4</f>
        <v>0</v>
      </c>
      <c r="LAC5" s="504">
        <f>'Summary Sheet'!LAC4</f>
        <v>0</v>
      </c>
      <c r="LAD5" s="504">
        <f>'Summary Sheet'!LAD4</f>
        <v>0</v>
      </c>
      <c r="LAE5" s="504">
        <f>'Summary Sheet'!LAE4</f>
        <v>0</v>
      </c>
      <c r="LAF5" s="504">
        <f>'Summary Sheet'!LAF4</f>
        <v>0</v>
      </c>
      <c r="LAG5" s="504">
        <f>'Summary Sheet'!LAG4</f>
        <v>0</v>
      </c>
      <c r="LAH5" s="504">
        <f>'Summary Sheet'!LAH4</f>
        <v>0</v>
      </c>
      <c r="LAI5" s="504">
        <f>'Summary Sheet'!LAI4</f>
        <v>0</v>
      </c>
      <c r="LAJ5" s="504">
        <f>'Summary Sheet'!LAJ4</f>
        <v>0</v>
      </c>
      <c r="LAK5" s="504">
        <f>'Summary Sheet'!LAK4</f>
        <v>0</v>
      </c>
      <c r="LAL5" s="504">
        <f>'Summary Sheet'!LAL4</f>
        <v>0</v>
      </c>
      <c r="LAM5" s="504">
        <f>'Summary Sheet'!LAM4</f>
        <v>0</v>
      </c>
      <c r="LAN5" s="504">
        <f>'Summary Sheet'!LAN4</f>
        <v>0</v>
      </c>
      <c r="LAO5" s="504">
        <f>'Summary Sheet'!LAO4</f>
        <v>0</v>
      </c>
      <c r="LAP5" s="504">
        <f>'Summary Sheet'!LAP4</f>
        <v>0</v>
      </c>
      <c r="LAQ5" s="504">
        <f>'Summary Sheet'!LAQ4</f>
        <v>0</v>
      </c>
      <c r="LAR5" s="504">
        <f>'Summary Sheet'!LAR4</f>
        <v>0</v>
      </c>
      <c r="LAS5" s="504">
        <f>'Summary Sheet'!LAS4</f>
        <v>0</v>
      </c>
      <c r="LAT5" s="504">
        <f>'Summary Sheet'!LAT4</f>
        <v>0</v>
      </c>
      <c r="LAU5" s="504">
        <f>'Summary Sheet'!LAU4</f>
        <v>0</v>
      </c>
      <c r="LAV5" s="504">
        <f>'Summary Sheet'!LAV4</f>
        <v>0</v>
      </c>
      <c r="LAW5" s="504">
        <f>'Summary Sheet'!LAW4</f>
        <v>0</v>
      </c>
      <c r="LAX5" s="504">
        <f>'Summary Sheet'!LAX4</f>
        <v>0</v>
      </c>
      <c r="LAY5" s="504">
        <f>'Summary Sheet'!LAY4</f>
        <v>0</v>
      </c>
      <c r="LAZ5" s="504">
        <f>'Summary Sheet'!LAZ4</f>
        <v>0</v>
      </c>
      <c r="LBA5" s="504">
        <f>'Summary Sheet'!LBA4</f>
        <v>0</v>
      </c>
      <c r="LBB5" s="504">
        <f>'Summary Sheet'!LBB4</f>
        <v>0</v>
      </c>
      <c r="LBC5" s="504">
        <f>'Summary Sheet'!LBC4</f>
        <v>0</v>
      </c>
      <c r="LBD5" s="504">
        <f>'Summary Sheet'!LBD4</f>
        <v>0</v>
      </c>
      <c r="LBE5" s="504">
        <f>'Summary Sheet'!LBE4</f>
        <v>0</v>
      </c>
      <c r="LBF5" s="504">
        <f>'Summary Sheet'!LBF4</f>
        <v>0</v>
      </c>
      <c r="LBG5" s="504">
        <f>'Summary Sheet'!LBG4</f>
        <v>0</v>
      </c>
      <c r="LBH5" s="504">
        <f>'Summary Sheet'!LBH4</f>
        <v>0</v>
      </c>
      <c r="LBI5" s="504">
        <f>'Summary Sheet'!LBI4</f>
        <v>0</v>
      </c>
      <c r="LBJ5" s="504">
        <f>'Summary Sheet'!LBJ4</f>
        <v>0</v>
      </c>
      <c r="LBK5" s="504">
        <f>'Summary Sheet'!LBK4</f>
        <v>0</v>
      </c>
      <c r="LBL5" s="504">
        <f>'Summary Sheet'!LBL4</f>
        <v>0</v>
      </c>
      <c r="LBM5" s="504">
        <f>'Summary Sheet'!LBM4</f>
        <v>0</v>
      </c>
      <c r="LBN5" s="504">
        <f>'Summary Sheet'!LBN4</f>
        <v>0</v>
      </c>
      <c r="LBO5" s="504">
        <f>'Summary Sheet'!LBO4</f>
        <v>0</v>
      </c>
      <c r="LBP5" s="504">
        <f>'Summary Sheet'!LBP4</f>
        <v>0</v>
      </c>
      <c r="LBQ5" s="504">
        <f>'Summary Sheet'!LBQ4</f>
        <v>0</v>
      </c>
      <c r="LBR5" s="504">
        <f>'Summary Sheet'!LBR4</f>
        <v>0</v>
      </c>
      <c r="LBS5" s="504">
        <f>'Summary Sheet'!LBS4</f>
        <v>0</v>
      </c>
      <c r="LBT5" s="504">
        <f>'Summary Sheet'!LBT4</f>
        <v>0</v>
      </c>
      <c r="LBU5" s="504">
        <f>'Summary Sheet'!LBU4</f>
        <v>0</v>
      </c>
      <c r="LBV5" s="504">
        <f>'Summary Sheet'!LBV4</f>
        <v>0</v>
      </c>
      <c r="LBW5" s="504">
        <f>'Summary Sheet'!LBW4</f>
        <v>0</v>
      </c>
      <c r="LBX5" s="504">
        <f>'Summary Sheet'!LBX4</f>
        <v>0</v>
      </c>
      <c r="LBY5" s="504">
        <f>'Summary Sheet'!LBY4</f>
        <v>0</v>
      </c>
      <c r="LBZ5" s="504">
        <f>'Summary Sheet'!LBZ4</f>
        <v>0</v>
      </c>
      <c r="LCA5" s="504">
        <f>'Summary Sheet'!LCA4</f>
        <v>0</v>
      </c>
      <c r="LCB5" s="504">
        <f>'Summary Sheet'!LCB4</f>
        <v>0</v>
      </c>
      <c r="LCC5" s="504">
        <f>'Summary Sheet'!LCC4</f>
        <v>0</v>
      </c>
      <c r="LCD5" s="504">
        <f>'Summary Sheet'!LCD4</f>
        <v>0</v>
      </c>
      <c r="LCE5" s="504">
        <f>'Summary Sheet'!LCE4</f>
        <v>0</v>
      </c>
      <c r="LCF5" s="504">
        <f>'Summary Sheet'!LCF4</f>
        <v>0</v>
      </c>
      <c r="LCG5" s="504">
        <f>'Summary Sheet'!LCG4</f>
        <v>0</v>
      </c>
      <c r="LCH5" s="504">
        <f>'Summary Sheet'!LCH4</f>
        <v>0</v>
      </c>
      <c r="LCI5" s="504">
        <f>'Summary Sheet'!LCI4</f>
        <v>0</v>
      </c>
      <c r="LCJ5" s="504">
        <f>'Summary Sheet'!LCJ4</f>
        <v>0</v>
      </c>
      <c r="LCK5" s="504">
        <f>'Summary Sheet'!LCK4</f>
        <v>0</v>
      </c>
      <c r="LCL5" s="504">
        <f>'Summary Sheet'!LCL4</f>
        <v>0</v>
      </c>
      <c r="LCM5" s="504">
        <f>'Summary Sheet'!LCM4</f>
        <v>0</v>
      </c>
      <c r="LCN5" s="504">
        <f>'Summary Sheet'!LCN4</f>
        <v>0</v>
      </c>
      <c r="LCO5" s="504">
        <f>'Summary Sheet'!LCO4</f>
        <v>0</v>
      </c>
      <c r="LCP5" s="504">
        <f>'Summary Sheet'!LCP4</f>
        <v>0</v>
      </c>
      <c r="LCQ5" s="504">
        <f>'Summary Sheet'!LCQ4</f>
        <v>0</v>
      </c>
      <c r="LCR5" s="504">
        <f>'Summary Sheet'!LCR4</f>
        <v>0</v>
      </c>
      <c r="LCS5" s="504">
        <f>'Summary Sheet'!LCS4</f>
        <v>0</v>
      </c>
      <c r="LCT5" s="504">
        <f>'Summary Sheet'!LCT4</f>
        <v>0</v>
      </c>
      <c r="LCU5" s="504">
        <f>'Summary Sheet'!LCU4</f>
        <v>0</v>
      </c>
      <c r="LCV5" s="504">
        <f>'Summary Sheet'!LCV4</f>
        <v>0</v>
      </c>
      <c r="LCW5" s="504">
        <f>'Summary Sheet'!LCW4</f>
        <v>0</v>
      </c>
      <c r="LCX5" s="504">
        <f>'Summary Sheet'!LCX4</f>
        <v>0</v>
      </c>
      <c r="LCY5" s="504">
        <f>'Summary Sheet'!LCY4</f>
        <v>0</v>
      </c>
      <c r="LCZ5" s="504">
        <f>'Summary Sheet'!LCZ4</f>
        <v>0</v>
      </c>
      <c r="LDA5" s="504">
        <f>'Summary Sheet'!LDA4</f>
        <v>0</v>
      </c>
      <c r="LDB5" s="504">
        <f>'Summary Sheet'!LDB4</f>
        <v>0</v>
      </c>
      <c r="LDC5" s="504">
        <f>'Summary Sheet'!LDC4</f>
        <v>0</v>
      </c>
      <c r="LDD5" s="504">
        <f>'Summary Sheet'!LDD4</f>
        <v>0</v>
      </c>
      <c r="LDE5" s="504">
        <f>'Summary Sheet'!LDE4</f>
        <v>0</v>
      </c>
      <c r="LDF5" s="504">
        <f>'Summary Sheet'!LDF4</f>
        <v>0</v>
      </c>
      <c r="LDG5" s="504">
        <f>'Summary Sheet'!LDG4</f>
        <v>0</v>
      </c>
      <c r="LDH5" s="504">
        <f>'Summary Sheet'!LDH4</f>
        <v>0</v>
      </c>
      <c r="LDI5" s="504">
        <f>'Summary Sheet'!LDI4</f>
        <v>0</v>
      </c>
      <c r="LDJ5" s="504">
        <f>'Summary Sheet'!LDJ4</f>
        <v>0</v>
      </c>
      <c r="LDK5" s="504">
        <f>'Summary Sheet'!LDK4</f>
        <v>0</v>
      </c>
      <c r="LDL5" s="504">
        <f>'Summary Sheet'!LDL4</f>
        <v>0</v>
      </c>
      <c r="LDM5" s="504">
        <f>'Summary Sheet'!LDM4</f>
        <v>0</v>
      </c>
      <c r="LDN5" s="504">
        <f>'Summary Sheet'!LDN4</f>
        <v>0</v>
      </c>
      <c r="LDO5" s="504">
        <f>'Summary Sheet'!LDO4</f>
        <v>0</v>
      </c>
      <c r="LDP5" s="504">
        <f>'Summary Sheet'!LDP4</f>
        <v>0</v>
      </c>
      <c r="LDQ5" s="504">
        <f>'Summary Sheet'!LDQ4</f>
        <v>0</v>
      </c>
      <c r="LDR5" s="504">
        <f>'Summary Sheet'!LDR4</f>
        <v>0</v>
      </c>
      <c r="LDS5" s="504">
        <f>'Summary Sheet'!LDS4</f>
        <v>0</v>
      </c>
      <c r="LDT5" s="504">
        <f>'Summary Sheet'!LDT4</f>
        <v>0</v>
      </c>
      <c r="LDU5" s="504">
        <f>'Summary Sheet'!LDU4</f>
        <v>0</v>
      </c>
      <c r="LDV5" s="504">
        <f>'Summary Sheet'!LDV4</f>
        <v>0</v>
      </c>
      <c r="LDW5" s="504">
        <f>'Summary Sheet'!LDW4</f>
        <v>0</v>
      </c>
      <c r="LDX5" s="504">
        <f>'Summary Sheet'!LDX4</f>
        <v>0</v>
      </c>
      <c r="LDY5" s="504">
        <f>'Summary Sheet'!LDY4</f>
        <v>0</v>
      </c>
      <c r="LDZ5" s="504">
        <f>'Summary Sheet'!LDZ4</f>
        <v>0</v>
      </c>
      <c r="LEA5" s="504">
        <f>'Summary Sheet'!LEA4</f>
        <v>0</v>
      </c>
      <c r="LEB5" s="504">
        <f>'Summary Sheet'!LEB4</f>
        <v>0</v>
      </c>
      <c r="LEC5" s="504">
        <f>'Summary Sheet'!LEC4</f>
        <v>0</v>
      </c>
      <c r="LED5" s="504">
        <f>'Summary Sheet'!LED4</f>
        <v>0</v>
      </c>
      <c r="LEE5" s="504">
        <f>'Summary Sheet'!LEE4</f>
        <v>0</v>
      </c>
      <c r="LEF5" s="504">
        <f>'Summary Sheet'!LEF4</f>
        <v>0</v>
      </c>
      <c r="LEG5" s="504">
        <f>'Summary Sheet'!LEG4</f>
        <v>0</v>
      </c>
      <c r="LEH5" s="504">
        <f>'Summary Sheet'!LEH4</f>
        <v>0</v>
      </c>
      <c r="LEI5" s="504">
        <f>'Summary Sheet'!LEI4</f>
        <v>0</v>
      </c>
      <c r="LEJ5" s="504">
        <f>'Summary Sheet'!LEJ4</f>
        <v>0</v>
      </c>
      <c r="LEK5" s="504">
        <f>'Summary Sheet'!LEK4</f>
        <v>0</v>
      </c>
      <c r="LEL5" s="504">
        <f>'Summary Sheet'!LEL4</f>
        <v>0</v>
      </c>
      <c r="LEM5" s="504">
        <f>'Summary Sheet'!LEM4</f>
        <v>0</v>
      </c>
      <c r="LEN5" s="504">
        <f>'Summary Sheet'!LEN4</f>
        <v>0</v>
      </c>
      <c r="LEO5" s="504">
        <f>'Summary Sheet'!LEO4</f>
        <v>0</v>
      </c>
      <c r="LEP5" s="504">
        <f>'Summary Sheet'!LEP4</f>
        <v>0</v>
      </c>
      <c r="LEQ5" s="504">
        <f>'Summary Sheet'!LEQ4</f>
        <v>0</v>
      </c>
      <c r="LER5" s="504">
        <f>'Summary Sheet'!LER4</f>
        <v>0</v>
      </c>
      <c r="LES5" s="504">
        <f>'Summary Sheet'!LES4</f>
        <v>0</v>
      </c>
      <c r="LET5" s="504">
        <f>'Summary Sheet'!LET4</f>
        <v>0</v>
      </c>
      <c r="LEU5" s="504">
        <f>'Summary Sheet'!LEU4</f>
        <v>0</v>
      </c>
      <c r="LEV5" s="504">
        <f>'Summary Sheet'!LEV4</f>
        <v>0</v>
      </c>
      <c r="LEW5" s="504">
        <f>'Summary Sheet'!LEW4</f>
        <v>0</v>
      </c>
      <c r="LEX5" s="504">
        <f>'Summary Sheet'!LEX4</f>
        <v>0</v>
      </c>
      <c r="LEY5" s="504">
        <f>'Summary Sheet'!LEY4</f>
        <v>0</v>
      </c>
      <c r="LEZ5" s="504">
        <f>'Summary Sheet'!LEZ4</f>
        <v>0</v>
      </c>
      <c r="LFA5" s="504">
        <f>'Summary Sheet'!LFA4</f>
        <v>0</v>
      </c>
      <c r="LFB5" s="504">
        <f>'Summary Sheet'!LFB4</f>
        <v>0</v>
      </c>
      <c r="LFC5" s="504">
        <f>'Summary Sheet'!LFC4</f>
        <v>0</v>
      </c>
      <c r="LFD5" s="504">
        <f>'Summary Sheet'!LFD4</f>
        <v>0</v>
      </c>
      <c r="LFE5" s="504">
        <f>'Summary Sheet'!LFE4</f>
        <v>0</v>
      </c>
      <c r="LFF5" s="504">
        <f>'Summary Sheet'!LFF4</f>
        <v>0</v>
      </c>
      <c r="LFG5" s="504">
        <f>'Summary Sheet'!LFG4</f>
        <v>0</v>
      </c>
      <c r="LFH5" s="504">
        <f>'Summary Sheet'!LFH4</f>
        <v>0</v>
      </c>
      <c r="LFI5" s="504">
        <f>'Summary Sheet'!LFI4</f>
        <v>0</v>
      </c>
      <c r="LFJ5" s="504">
        <f>'Summary Sheet'!LFJ4</f>
        <v>0</v>
      </c>
      <c r="LFK5" s="504">
        <f>'Summary Sheet'!LFK4</f>
        <v>0</v>
      </c>
      <c r="LFL5" s="504">
        <f>'Summary Sheet'!LFL4</f>
        <v>0</v>
      </c>
      <c r="LFM5" s="504">
        <f>'Summary Sheet'!LFM4</f>
        <v>0</v>
      </c>
      <c r="LFN5" s="504">
        <f>'Summary Sheet'!LFN4</f>
        <v>0</v>
      </c>
      <c r="LFO5" s="504">
        <f>'Summary Sheet'!LFO4</f>
        <v>0</v>
      </c>
      <c r="LFP5" s="504">
        <f>'Summary Sheet'!LFP4</f>
        <v>0</v>
      </c>
      <c r="LFQ5" s="504">
        <f>'Summary Sheet'!LFQ4</f>
        <v>0</v>
      </c>
      <c r="LFR5" s="504">
        <f>'Summary Sheet'!LFR4</f>
        <v>0</v>
      </c>
      <c r="LFS5" s="504">
        <f>'Summary Sheet'!LFS4</f>
        <v>0</v>
      </c>
      <c r="LFT5" s="504">
        <f>'Summary Sheet'!LFT4</f>
        <v>0</v>
      </c>
      <c r="LFU5" s="504">
        <f>'Summary Sheet'!LFU4</f>
        <v>0</v>
      </c>
      <c r="LFV5" s="504">
        <f>'Summary Sheet'!LFV4</f>
        <v>0</v>
      </c>
      <c r="LFW5" s="504">
        <f>'Summary Sheet'!LFW4</f>
        <v>0</v>
      </c>
      <c r="LFX5" s="504">
        <f>'Summary Sheet'!LFX4</f>
        <v>0</v>
      </c>
      <c r="LFY5" s="504">
        <f>'Summary Sheet'!LFY4</f>
        <v>0</v>
      </c>
      <c r="LFZ5" s="504">
        <f>'Summary Sheet'!LFZ4</f>
        <v>0</v>
      </c>
      <c r="LGA5" s="504">
        <f>'Summary Sheet'!LGA4</f>
        <v>0</v>
      </c>
      <c r="LGB5" s="504">
        <f>'Summary Sheet'!LGB4</f>
        <v>0</v>
      </c>
      <c r="LGC5" s="504">
        <f>'Summary Sheet'!LGC4</f>
        <v>0</v>
      </c>
      <c r="LGD5" s="504">
        <f>'Summary Sheet'!LGD4</f>
        <v>0</v>
      </c>
      <c r="LGE5" s="504">
        <f>'Summary Sheet'!LGE4</f>
        <v>0</v>
      </c>
      <c r="LGF5" s="504">
        <f>'Summary Sheet'!LGF4</f>
        <v>0</v>
      </c>
      <c r="LGG5" s="504">
        <f>'Summary Sheet'!LGG4</f>
        <v>0</v>
      </c>
      <c r="LGH5" s="504">
        <f>'Summary Sheet'!LGH4</f>
        <v>0</v>
      </c>
      <c r="LGI5" s="504">
        <f>'Summary Sheet'!LGI4</f>
        <v>0</v>
      </c>
      <c r="LGJ5" s="504">
        <f>'Summary Sheet'!LGJ4</f>
        <v>0</v>
      </c>
      <c r="LGK5" s="504">
        <f>'Summary Sheet'!LGK4</f>
        <v>0</v>
      </c>
      <c r="LGL5" s="504">
        <f>'Summary Sheet'!LGL4</f>
        <v>0</v>
      </c>
      <c r="LGM5" s="504">
        <f>'Summary Sheet'!LGM4</f>
        <v>0</v>
      </c>
      <c r="LGN5" s="504">
        <f>'Summary Sheet'!LGN4</f>
        <v>0</v>
      </c>
      <c r="LGO5" s="504">
        <f>'Summary Sheet'!LGO4</f>
        <v>0</v>
      </c>
      <c r="LGP5" s="504">
        <f>'Summary Sheet'!LGP4</f>
        <v>0</v>
      </c>
      <c r="LGQ5" s="504">
        <f>'Summary Sheet'!LGQ4</f>
        <v>0</v>
      </c>
      <c r="LGR5" s="504">
        <f>'Summary Sheet'!LGR4</f>
        <v>0</v>
      </c>
      <c r="LGS5" s="504">
        <f>'Summary Sheet'!LGS4</f>
        <v>0</v>
      </c>
      <c r="LGT5" s="504">
        <f>'Summary Sheet'!LGT4</f>
        <v>0</v>
      </c>
      <c r="LGU5" s="504">
        <f>'Summary Sheet'!LGU4</f>
        <v>0</v>
      </c>
      <c r="LGV5" s="504">
        <f>'Summary Sheet'!LGV4</f>
        <v>0</v>
      </c>
      <c r="LGW5" s="504">
        <f>'Summary Sheet'!LGW4</f>
        <v>0</v>
      </c>
      <c r="LGX5" s="504">
        <f>'Summary Sheet'!LGX4</f>
        <v>0</v>
      </c>
      <c r="LGY5" s="504">
        <f>'Summary Sheet'!LGY4</f>
        <v>0</v>
      </c>
      <c r="LGZ5" s="504">
        <f>'Summary Sheet'!LGZ4</f>
        <v>0</v>
      </c>
      <c r="LHA5" s="504">
        <f>'Summary Sheet'!LHA4</f>
        <v>0</v>
      </c>
      <c r="LHB5" s="504">
        <f>'Summary Sheet'!LHB4</f>
        <v>0</v>
      </c>
      <c r="LHC5" s="504">
        <f>'Summary Sheet'!LHC4</f>
        <v>0</v>
      </c>
      <c r="LHD5" s="504">
        <f>'Summary Sheet'!LHD4</f>
        <v>0</v>
      </c>
      <c r="LHE5" s="504">
        <f>'Summary Sheet'!LHE4</f>
        <v>0</v>
      </c>
      <c r="LHF5" s="504">
        <f>'Summary Sheet'!LHF4</f>
        <v>0</v>
      </c>
      <c r="LHG5" s="504">
        <f>'Summary Sheet'!LHG4</f>
        <v>0</v>
      </c>
      <c r="LHH5" s="504">
        <f>'Summary Sheet'!LHH4</f>
        <v>0</v>
      </c>
      <c r="LHI5" s="504">
        <f>'Summary Sheet'!LHI4</f>
        <v>0</v>
      </c>
      <c r="LHJ5" s="504">
        <f>'Summary Sheet'!LHJ4</f>
        <v>0</v>
      </c>
      <c r="LHK5" s="504">
        <f>'Summary Sheet'!LHK4</f>
        <v>0</v>
      </c>
      <c r="LHL5" s="504">
        <f>'Summary Sheet'!LHL4</f>
        <v>0</v>
      </c>
      <c r="LHM5" s="504">
        <f>'Summary Sheet'!LHM4</f>
        <v>0</v>
      </c>
      <c r="LHN5" s="504">
        <f>'Summary Sheet'!LHN4</f>
        <v>0</v>
      </c>
      <c r="LHO5" s="504">
        <f>'Summary Sheet'!LHO4</f>
        <v>0</v>
      </c>
      <c r="LHP5" s="504">
        <f>'Summary Sheet'!LHP4</f>
        <v>0</v>
      </c>
      <c r="LHQ5" s="504">
        <f>'Summary Sheet'!LHQ4</f>
        <v>0</v>
      </c>
      <c r="LHR5" s="504">
        <f>'Summary Sheet'!LHR4</f>
        <v>0</v>
      </c>
      <c r="LHS5" s="504">
        <f>'Summary Sheet'!LHS4</f>
        <v>0</v>
      </c>
      <c r="LHT5" s="504">
        <f>'Summary Sheet'!LHT4</f>
        <v>0</v>
      </c>
      <c r="LHU5" s="504">
        <f>'Summary Sheet'!LHU4</f>
        <v>0</v>
      </c>
      <c r="LHV5" s="504">
        <f>'Summary Sheet'!LHV4</f>
        <v>0</v>
      </c>
      <c r="LHW5" s="504">
        <f>'Summary Sheet'!LHW4</f>
        <v>0</v>
      </c>
      <c r="LHX5" s="504">
        <f>'Summary Sheet'!LHX4</f>
        <v>0</v>
      </c>
      <c r="LHY5" s="504">
        <f>'Summary Sheet'!LHY4</f>
        <v>0</v>
      </c>
      <c r="LHZ5" s="504">
        <f>'Summary Sheet'!LHZ4</f>
        <v>0</v>
      </c>
      <c r="LIA5" s="504">
        <f>'Summary Sheet'!LIA4</f>
        <v>0</v>
      </c>
      <c r="LIB5" s="504">
        <f>'Summary Sheet'!LIB4</f>
        <v>0</v>
      </c>
      <c r="LIC5" s="504">
        <f>'Summary Sheet'!LIC4</f>
        <v>0</v>
      </c>
      <c r="LID5" s="504">
        <f>'Summary Sheet'!LID4</f>
        <v>0</v>
      </c>
      <c r="LIE5" s="504">
        <f>'Summary Sheet'!LIE4</f>
        <v>0</v>
      </c>
      <c r="LIF5" s="504">
        <f>'Summary Sheet'!LIF4</f>
        <v>0</v>
      </c>
      <c r="LIG5" s="504">
        <f>'Summary Sheet'!LIG4</f>
        <v>0</v>
      </c>
      <c r="LIH5" s="504">
        <f>'Summary Sheet'!LIH4</f>
        <v>0</v>
      </c>
      <c r="LII5" s="504">
        <f>'Summary Sheet'!LII4</f>
        <v>0</v>
      </c>
      <c r="LIJ5" s="504">
        <f>'Summary Sheet'!LIJ4</f>
        <v>0</v>
      </c>
      <c r="LIK5" s="504">
        <f>'Summary Sheet'!LIK4</f>
        <v>0</v>
      </c>
      <c r="LIL5" s="504">
        <f>'Summary Sheet'!LIL4</f>
        <v>0</v>
      </c>
      <c r="LIM5" s="504">
        <f>'Summary Sheet'!LIM4</f>
        <v>0</v>
      </c>
      <c r="LIN5" s="504">
        <f>'Summary Sheet'!LIN4</f>
        <v>0</v>
      </c>
      <c r="LIO5" s="504">
        <f>'Summary Sheet'!LIO4</f>
        <v>0</v>
      </c>
      <c r="LIP5" s="504">
        <f>'Summary Sheet'!LIP4</f>
        <v>0</v>
      </c>
      <c r="LIQ5" s="504">
        <f>'Summary Sheet'!LIQ4</f>
        <v>0</v>
      </c>
      <c r="LIR5" s="504">
        <f>'Summary Sheet'!LIR4</f>
        <v>0</v>
      </c>
      <c r="LIS5" s="504">
        <f>'Summary Sheet'!LIS4</f>
        <v>0</v>
      </c>
      <c r="LIT5" s="504">
        <f>'Summary Sheet'!LIT4</f>
        <v>0</v>
      </c>
      <c r="LIU5" s="504">
        <f>'Summary Sheet'!LIU4</f>
        <v>0</v>
      </c>
      <c r="LIV5" s="504">
        <f>'Summary Sheet'!LIV4</f>
        <v>0</v>
      </c>
      <c r="LIW5" s="504">
        <f>'Summary Sheet'!LIW4</f>
        <v>0</v>
      </c>
      <c r="LIX5" s="504">
        <f>'Summary Sheet'!LIX4</f>
        <v>0</v>
      </c>
      <c r="LIY5" s="504">
        <f>'Summary Sheet'!LIY4</f>
        <v>0</v>
      </c>
      <c r="LIZ5" s="504">
        <f>'Summary Sheet'!LIZ4</f>
        <v>0</v>
      </c>
      <c r="LJA5" s="504">
        <f>'Summary Sheet'!LJA4</f>
        <v>0</v>
      </c>
      <c r="LJB5" s="504">
        <f>'Summary Sheet'!LJB4</f>
        <v>0</v>
      </c>
      <c r="LJC5" s="504">
        <f>'Summary Sheet'!LJC4</f>
        <v>0</v>
      </c>
      <c r="LJD5" s="504">
        <f>'Summary Sheet'!LJD4</f>
        <v>0</v>
      </c>
      <c r="LJE5" s="504">
        <f>'Summary Sheet'!LJE4</f>
        <v>0</v>
      </c>
      <c r="LJF5" s="504">
        <f>'Summary Sheet'!LJF4</f>
        <v>0</v>
      </c>
      <c r="LJG5" s="504">
        <f>'Summary Sheet'!LJG4</f>
        <v>0</v>
      </c>
      <c r="LJH5" s="504">
        <f>'Summary Sheet'!LJH4</f>
        <v>0</v>
      </c>
      <c r="LJI5" s="504">
        <f>'Summary Sheet'!LJI4</f>
        <v>0</v>
      </c>
      <c r="LJJ5" s="504">
        <f>'Summary Sheet'!LJJ4</f>
        <v>0</v>
      </c>
      <c r="LJK5" s="504">
        <f>'Summary Sheet'!LJK4</f>
        <v>0</v>
      </c>
      <c r="LJL5" s="504">
        <f>'Summary Sheet'!LJL4</f>
        <v>0</v>
      </c>
      <c r="LJM5" s="504">
        <f>'Summary Sheet'!LJM4</f>
        <v>0</v>
      </c>
      <c r="LJN5" s="504">
        <f>'Summary Sheet'!LJN4</f>
        <v>0</v>
      </c>
      <c r="LJO5" s="504">
        <f>'Summary Sheet'!LJO4</f>
        <v>0</v>
      </c>
      <c r="LJP5" s="504">
        <f>'Summary Sheet'!LJP4</f>
        <v>0</v>
      </c>
      <c r="LJQ5" s="504">
        <f>'Summary Sheet'!LJQ4</f>
        <v>0</v>
      </c>
      <c r="LJR5" s="504">
        <f>'Summary Sheet'!LJR4</f>
        <v>0</v>
      </c>
      <c r="LJS5" s="504">
        <f>'Summary Sheet'!LJS4</f>
        <v>0</v>
      </c>
      <c r="LJT5" s="504">
        <f>'Summary Sheet'!LJT4</f>
        <v>0</v>
      </c>
      <c r="LJU5" s="504">
        <f>'Summary Sheet'!LJU4</f>
        <v>0</v>
      </c>
      <c r="LJV5" s="504">
        <f>'Summary Sheet'!LJV4</f>
        <v>0</v>
      </c>
      <c r="LJW5" s="504">
        <f>'Summary Sheet'!LJW4</f>
        <v>0</v>
      </c>
      <c r="LJX5" s="504">
        <f>'Summary Sheet'!LJX4</f>
        <v>0</v>
      </c>
      <c r="LJY5" s="504">
        <f>'Summary Sheet'!LJY4</f>
        <v>0</v>
      </c>
      <c r="LJZ5" s="504">
        <f>'Summary Sheet'!LJZ4</f>
        <v>0</v>
      </c>
      <c r="LKA5" s="504">
        <f>'Summary Sheet'!LKA4</f>
        <v>0</v>
      </c>
      <c r="LKB5" s="504">
        <f>'Summary Sheet'!LKB4</f>
        <v>0</v>
      </c>
      <c r="LKC5" s="504">
        <f>'Summary Sheet'!LKC4</f>
        <v>0</v>
      </c>
      <c r="LKD5" s="504">
        <f>'Summary Sheet'!LKD4</f>
        <v>0</v>
      </c>
      <c r="LKE5" s="504">
        <f>'Summary Sheet'!LKE4</f>
        <v>0</v>
      </c>
      <c r="LKF5" s="504">
        <f>'Summary Sheet'!LKF4</f>
        <v>0</v>
      </c>
      <c r="LKG5" s="504">
        <f>'Summary Sheet'!LKG4</f>
        <v>0</v>
      </c>
      <c r="LKH5" s="504">
        <f>'Summary Sheet'!LKH4</f>
        <v>0</v>
      </c>
      <c r="LKI5" s="504">
        <f>'Summary Sheet'!LKI4</f>
        <v>0</v>
      </c>
      <c r="LKJ5" s="504">
        <f>'Summary Sheet'!LKJ4</f>
        <v>0</v>
      </c>
      <c r="LKK5" s="504">
        <f>'Summary Sheet'!LKK4</f>
        <v>0</v>
      </c>
      <c r="LKL5" s="504">
        <f>'Summary Sheet'!LKL4</f>
        <v>0</v>
      </c>
      <c r="LKM5" s="504">
        <f>'Summary Sheet'!LKM4</f>
        <v>0</v>
      </c>
      <c r="LKN5" s="504">
        <f>'Summary Sheet'!LKN4</f>
        <v>0</v>
      </c>
      <c r="LKO5" s="504">
        <f>'Summary Sheet'!LKO4</f>
        <v>0</v>
      </c>
      <c r="LKP5" s="504">
        <f>'Summary Sheet'!LKP4</f>
        <v>0</v>
      </c>
      <c r="LKQ5" s="504">
        <f>'Summary Sheet'!LKQ4</f>
        <v>0</v>
      </c>
      <c r="LKR5" s="504">
        <f>'Summary Sheet'!LKR4</f>
        <v>0</v>
      </c>
      <c r="LKS5" s="504">
        <f>'Summary Sheet'!LKS4</f>
        <v>0</v>
      </c>
      <c r="LKT5" s="504">
        <f>'Summary Sheet'!LKT4</f>
        <v>0</v>
      </c>
      <c r="LKU5" s="504">
        <f>'Summary Sheet'!LKU4</f>
        <v>0</v>
      </c>
      <c r="LKV5" s="504">
        <f>'Summary Sheet'!LKV4</f>
        <v>0</v>
      </c>
      <c r="LKW5" s="504">
        <f>'Summary Sheet'!LKW4</f>
        <v>0</v>
      </c>
      <c r="LKX5" s="504">
        <f>'Summary Sheet'!LKX4</f>
        <v>0</v>
      </c>
      <c r="LKY5" s="504">
        <f>'Summary Sheet'!LKY4</f>
        <v>0</v>
      </c>
      <c r="LKZ5" s="504">
        <f>'Summary Sheet'!LKZ4</f>
        <v>0</v>
      </c>
      <c r="LLA5" s="504">
        <f>'Summary Sheet'!LLA4</f>
        <v>0</v>
      </c>
      <c r="LLB5" s="504">
        <f>'Summary Sheet'!LLB4</f>
        <v>0</v>
      </c>
      <c r="LLC5" s="504">
        <f>'Summary Sheet'!LLC4</f>
        <v>0</v>
      </c>
      <c r="LLD5" s="504">
        <f>'Summary Sheet'!LLD4</f>
        <v>0</v>
      </c>
      <c r="LLE5" s="504">
        <f>'Summary Sheet'!LLE4</f>
        <v>0</v>
      </c>
      <c r="LLF5" s="504">
        <f>'Summary Sheet'!LLF4</f>
        <v>0</v>
      </c>
      <c r="LLG5" s="504">
        <f>'Summary Sheet'!LLG4</f>
        <v>0</v>
      </c>
      <c r="LLH5" s="504">
        <f>'Summary Sheet'!LLH4</f>
        <v>0</v>
      </c>
      <c r="LLI5" s="504">
        <f>'Summary Sheet'!LLI4</f>
        <v>0</v>
      </c>
      <c r="LLJ5" s="504">
        <f>'Summary Sheet'!LLJ4</f>
        <v>0</v>
      </c>
      <c r="LLK5" s="504">
        <f>'Summary Sheet'!LLK4</f>
        <v>0</v>
      </c>
      <c r="LLL5" s="504">
        <f>'Summary Sheet'!LLL4</f>
        <v>0</v>
      </c>
      <c r="LLM5" s="504">
        <f>'Summary Sheet'!LLM4</f>
        <v>0</v>
      </c>
      <c r="LLN5" s="504">
        <f>'Summary Sheet'!LLN4</f>
        <v>0</v>
      </c>
      <c r="LLO5" s="504">
        <f>'Summary Sheet'!LLO4</f>
        <v>0</v>
      </c>
      <c r="LLP5" s="504">
        <f>'Summary Sheet'!LLP4</f>
        <v>0</v>
      </c>
      <c r="LLQ5" s="504">
        <f>'Summary Sheet'!LLQ4</f>
        <v>0</v>
      </c>
      <c r="LLR5" s="504">
        <f>'Summary Sheet'!LLR4</f>
        <v>0</v>
      </c>
      <c r="LLS5" s="504">
        <f>'Summary Sheet'!LLS4</f>
        <v>0</v>
      </c>
      <c r="LLT5" s="504">
        <f>'Summary Sheet'!LLT4</f>
        <v>0</v>
      </c>
      <c r="LLU5" s="504">
        <f>'Summary Sheet'!LLU4</f>
        <v>0</v>
      </c>
      <c r="LLV5" s="504">
        <f>'Summary Sheet'!LLV4</f>
        <v>0</v>
      </c>
      <c r="LLW5" s="504">
        <f>'Summary Sheet'!LLW4</f>
        <v>0</v>
      </c>
      <c r="LLX5" s="504">
        <f>'Summary Sheet'!LLX4</f>
        <v>0</v>
      </c>
      <c r="LLY5" s="504">
        <f>'Summary Sheet'!LLY4</f>
        <v>0</v>
      </c>
      <c r="LLZ5" s="504">
        <f>'Summary Sheet'!LLZ4</f>
        <v>0</v>
      </c>
      <c r="LMA5" s="504">
        <f>'Summary Sheet'!LMA4</f>
        <v>0</v>
      </c>
      <c r="LMB5" s="504">
        <f>'Summary Sheet'!LMB4</f>
        <v>0</v>
      </c>
      <c r="LMC5" s="504">
        <f>'Summary Sheet'!LMC4</f>
        <v>0</v>
      </c>
      <c r="LMD5" s="504">
        <f>'Summary Sheet'!LMD4</f>
        <v>0</v>
      </c>
      <c r="LME5" s="504">
        <f>'Summary Sheet'!LME4</f>
        <v>0</v>
      </c>
      <c r="LMF5" s="504">
        <f>'Summary Sheet'!LMF4</f>
        <v>0</v>
      </c>
      <c r="LMG5" s="504">
        <f>'Summary Sheet'!LMG4</f>
        <v>0</v>
      </c>
      <c r="LMH5" s="504">
        <f>'Summary Sheet'!LMH4</f>
        <v>0</v>
      </c>
      <c r="LMI5" s="504">
        <f>'Summary Sheet'!LMI4</f>
        <v>0</v>
      </c>
      <c r="LMJ5" s="504">
        <f>'Summary Sheet'!LMJ4</f>
        <v>0</v>
      </c>
      <c r="LMK5" s="504">
        <f>'Summary Sheet'!LMK4</f>
        <v>0</v>
      </c>
      <c r="LML5" s="504">
        <f>'Summary Sheet'!LML4</f>
        <v>0</v>
      </c>
      <c r="LMM5" s="504">
        <f>'Summary Sheet'!LMM4</f>
        <v>0</v>
      </c>
      <c r="LMN5" s="504">
        <f>'Summary Sheet'!LMN4</f>
        <v>0</v>
      </c>
      <c r="LMO5" s="504">
        <f>'Summary Sheet'!LMO4</f>
        <v>0</v>
      </c>
      <c r="LMP5" s="504">
        <f>'Summary Sheet'!LMP4</f>
        <v>0</v>
      </c>
      <c r="LMQ5" s="504">
        <f>'Summary Sheet'!LMQ4</f>
        <v>0</v>
      </c>
      <c r="LMR5" s="504">
        <f>'Summary Sheet'!LMR4</f>
        <v>0</v>
      </c>
      <c r="LMS5" s="504">
        <f>'Summary Sheet'!LMS4</f>
        <v>0</v>
      </c>
      <c r="LMT5" s="504">
        <f>'Summary Sheet'!LMT4</f>
        <v>0</v>
      </c>
      <c r="LMU5" s="504">
        <f>'Summary Sheet'!LMU4</f>
        <v>0</v>
      </c>
      <c r="LMV5" s="504">
        <f>'Summary Sheet'!LMV4</f>
        <v>0</v>
      </c>
      <c r="LMW5" s="504">
        <f>'Summary Sheet'!LMW4</f>
        <v>0</v>
      </c>
      <c r="LMX5" s="504">
        <f>'Summary Sheet'!LMX4</f>
        <v>0</v>
      </c>
      <c r="LMY5" s="504">
        <f>'Summary Sheet'!LMY4</f>
        <v>0</v>
      </c>
      <c r="LMZ5" s="504">
        <f>'Summary Sheet'!LMZ4</f>
        <v>0</v>
      </c>
      <c r="LNA5" s="504">
        <f>'Summary Sheet'!LNA4</f>
        <v>0</v>
      </c>
      <c r="LNB5" s="504">
        <f>'Summary Sheet'!LNB4</f>
        <v>0</v>
      </c>
      <c r="LNC5" s="504">
        <f>'Summary Sheet'!LNC4</f>
        <v>0</v>
      </c>
      <c r="LND5" s="504">
        <f>'Summary Sheet'!LND4</f>
        <v>0</v>
      </c>
      <c r="LNE5" s="504">
        <f>'Summary Sheet'!LNE4</f>
        <v>0</v>
      </c>
      <c r="LNF5" s="504">
        <f>'Summary Sheet'!LNF4</f>
        <v>0</v>
      </c>
      <c r="LNG5" s="504">
        <f>'Summary Sheet'!LNG4</f>
        <v>0</v>
      </c>
      <c r="LNH5" s="504">
        <f>'Summary Sheet'!LNH4</f>
        <v>0</v>
      </c>
      <c r="LNI5" s="504">
        <f>'Summary Sheet'!LNI4</f>
        <v>0</v>
      </c>
      <c r="LNJ5" s="504">
        <f>'Summary Sheet'!LNJ4</f>
        <v>0</v>
      </c>
      <c r="LNK5" s="504">
        <f>'Summary Sheet'!LNK4</f>
        <v>0</v>
      </c>
      <c r="LNL5" s="504">
        <f>'Summary Sheet'!LNL4</f>
        <v>0</v>
      </c>
      <c r="LNM5" s="504">
        <f>'Summary Sheet'!LNM4</f>
        <v>0</v>
      </c>
      <c r="LNN5" s="504">
        <f>'Summary Sheet'!LNN4</f>
        <v>0</v>
      </c>
      <c r="LNO5" s="504">
        <f>'Summary Sheet'!LNO4</f>
        <v>0</v>
      </c>
      <c r="LNP5" s="504">
        <f>'Summary Sheet'!LNP4</f>
        <v>0</v>
      </c>
      <c r="LNQ5" s="504">
        <f>'Summary Sheet'!LNQ4</f>
        <v>0</v>
      </c>
      <c r="LNR5" s="504">
        <f>'Summary Sheet'!LNR4</f>
        <v>0</v>
      </c>
      <c r="LNS5" s="504">
        <f>'Summary Sheet'!LNS4</f>
        <v>0</v>
      </c>
      <c r="LNT5" s="504">
        <f>'Summary Sheet'!LNT4</f>
        <v>0</v>
      </c>
      <c r="LNU5" s="504">
        <f>'Summary Sheet'!LNU4</f>
        <v>0</v>
      </c>
      <c r="LNV5" s="504">
        <f>'Summary Sheet'!LNV4</f>
        <v>0</v>
      </c>
      <c r="LNW5" s="504">
        <f>'Summary Sheet'!LNW4</f>
        <v>0</v>
      </c>
      <c r="LNX5" s="504">
        <f>'Summary Sheet'!LNX4</f>
        <v>0</v>
      </c>
      <c r="LNY5" s="504">
        <f>'Summary Sheet'!LNY4</f>
        <v>0</v>
      </c>
      <c r="LNZ5" s="504">
        <f>'Summary Sheet'!LNZ4</f>
        <v>0</v>
      </c>
      <c r="LOA5" s="504">
        <f>'Summary Sheet'!LOA4</f>
        <v>0</v>
      </c>
      <c r="LOB5" s="504">
        <f>'Summary Sheet'!LOB4</f>
        <v>0</v>
      </c>
      <c r="LOC5" s="504">
        <f>'Summary Sheet'!LOC4</f>
        <v>0</v>
      </c>
      <c r="LOD5" s="504">
        <f>'Summary Sheet'!LOD4</f>
        <v>0</v>
      </c>
      <c r="LOE5" s="504">
        <f>'Summary Sheet'!LOE4</f>
        <v>0</v>
      </c>
      <c r="LOF5" s="504">
        <f>'Summary Sheet'!LOF4</f>
        <v>0</v>
      </c>
      <c r="LOG5" s="504">
        <f>'Summary Sheet'!LOG4</f>
        <v>0</v>
      </c>
      <c r="LOH5" s="504">
        <f>'Summary Sheet'!LOH4</f>
        <v>0</v>
      </c>
      <c r="LOI5" s="504">
        <f>'Summary Sheet'!LOI4</f>
        <v>0</v>
      </c>
      <c r="LOJ5" s="504">
        <f>'Summary Sheet'!LOJ4</f>
        <v>0</v>
      </c>
      <c r="LOK5" s="504">
        <f>'Summary Sheet'!LOK4</f>
        <v>0</v>
      </c>
      <c r="LOL5" s="504">
        <f>'Summary Sheet'!LOL4</f>
        <v>0</v>
      </c>
      <c r="LOM5" s="504">
        <f>'Summary Sheet'!LOM4</f>
        <v>0</v>
      </c>
      <c r="LON5" s="504">
        <f>'Summary Sheet'!LON4</f>
        <v>0</v>
      </c>
      <c r="LOO5" s="504">
        <f>'Summary Sheet'!LOO4</f>
        <v>0</v>
      </c>
      <c r="LOP5" s="504">
        <f>'Summary Sheet'!LOP4</f>
        <v>0</v>
      </c>
      <c r="LOQ5" s="504">
        <f>'Summary Sheet'!LOQ4</f>
        <v>0</v>
      </c>
      <c r="LOR5" s="504">
        <f>'Summary Sheet'!LOR4</f>
        <v>0</v>
      </c>
      <c r="LOS5" s="504">
        <f>'Summary Sheet'!LOS4</f>
        <v>0</v>
      </c>
      <c r="LOT5" s="504">
        <f>'Summary Sheet'!LOT4</f>
        <v>0</v>
      </c>
      <c r="LOU5" s="504">
        <f>'Summary Sheet'!LOU4</f>
        <v>0</v>
      </c>
      <c r="LOV5" s="504">
        <f>'Summary Sheet'!LOV4</f>
        <v>0</v>
      </c>
      <c r="LOW5" s="504">
        <f>'Summary Sheet'!LOW4</f>
        <v>0</v>
      </c>
      <c r="LOX5" s="504">
        <f>'Summary Sheet'!LOX4</f>
        <v>0</v>
      </c>
      <c r="LOY5" s="504">
        <f>'Summary Sheet'!LOY4</f>
        <v>0</v>
      </c>
      <c r="LOZ5" s="504">
        <f>'Summary Sheet'!LOZ4</f>
        <v>0</v>
      </c>
      <c r="LPA5" s="504">
        <f>'Summary Sheet'!LPA4</f>
        <v>0</v>
      </c>
      <c r="LPB5" s="504">
        <f>'Summary Sheet'!LPB4</f>
        <v>0</v>
      </c>
      <c r="LPC5" s="504">
        <f>'Summary Sheet'!LPC4</f>
        <v>0</v>
      </c>
      <c r="LPD5" s="504">
        <f>'Summary Sheet'!LPD4</f>
        <v>0</v>
      </c>
      <c r="LPE5" s="504">
        <f>'Summary Sheet'!LPE4</f>
        <v>0</v>
      </c>
      <c r="LPF5" s="504">
        <f>'Summary Sheet'!LPF4</f>
        <v>0</v>
      </c>
      <c r="LPG5" s="504">
        <f>'Summary Sheet'!LPG4</f>
        <v>0</v>
      </c>
      <c r="LPH5" s="504">
        <f>'Summary Sheet'!LPH4</f>
        <v>0</v>
      </c>
      <c r="LPI5" s="504">
        <f>'Summary Sheet'!LPI4</f>
        <v>0</v>
      </c>
      <c r="LPJ5" s="504">
        <f>'Summary Sheet'!LPJ4</f>
        <v>0</v>
      </c>
      <c r="LPK5" s="504">
        <f>'Summary Sheet'!LPK4</f>
        <v>0</v>
      </c>
      <c r="LPL5" s="504">
        <f>'Summary Sheet'!LPL4</f>
        <v>0</v>
      </c>
      <c r="LPM5" s="504">
        <f>'Summary Sheet'!LPM4</f>
        <v>0</v>
      </c>
      <c r="LPN5" s="504">
        <f>'Summary Sheet'!LPN4</f>
        <v>0</v>
      </c>
      <c r="LPO5" s="504">
        <f>'Summary Sheet'!LPO4</f>
        <v>0</v>
      </c>
      <c r="LPP5" s="504">
        <f>'Summary Sheet'!LPP4</f>
        <v>0</v>
      </c>
      <c r="LPQ5" s="504">
        <f>'Summary Sheet'!LPQ4</f>
        <v>0</v>
      </c>
      <c r="LPR5" s="504">
        <f>'Summary Sheet'!LPR4</f>
        <v>0</v>
      </c>
      <c r="LPS5" s="504">
        <f>'Summary Sheet'!LPS4</f>
        <v>0</v>
      </c>
      <c r="LPT5" s="504">
        <f>'Summary Sheet'!LPT4</f>
        <v>0</v>
      </c>
      <c r="LPU5" s="504">
        <f>'Summary Sheet'!LPU4</f>
        <v>0</v>
      </c>
      <c r="LPV5" s="504">
        <f>'Summary Sheet'!LPV4</f>
        <v>0</v>
      </c>
      <c r="LPW5" s="504">
        <f>'Summary Sheet'!LPW4</f>
        <v>0</v>
      </c>
      <c r="LPX5" s="504">
        <f>'Summary Sheet'!LPX4</f>
        <v>0</v>
      </c>
      <c r="LPY5" s="504">
        <f>'Summary Sheet'!LPY4</f>
        <v>0</v>
      </c>
      <c r="LPZ5" s="504">
        <f>'Summary Sheet'!LPZ4</f>
        <v>0</v>
      </c>
      <c r="LQA5" s="504">
        <f>'Summary Sheet'!LQA4</f>
        <v>0</v>
      </c>
      <c r="LQB5" s="504">
        <f>'Summary Sheet'!LQB4</f>
        <v>0</v>
      </c>
      <c r="LQC5" s="504">
        <f>'Summary Sheet'!LQC4</f>
        <v>0</v>
      </c>
      <c r="LQD5" s="504">
        <f>'Summary Sheet'!LQD4</f>
        <v>0</v>
      </c>
      <c r="LQE5" s="504">
        <f>'Summary Sheet'!LQE4</f>
        <v>0</v>
      </c>
      <c r="LQF5" s="504">
        <f>'Summary Sheet'!LQF4</f>
        <v>0</v>
      </c>
      <c r="LQG5" s="504">
        <f>'Summary Sheet'!LQG4</f>
        <v>0</v>
      </c>
      <c r="LQH5" s="504">
        <f>'Summary Sheet'!LQH4</f>
        <v>0</v>
      </c>
      <c r="LQI5" s="504">
        <f>'Summary Sheet'!LQI4</f>
        <v>0</v>
      </c>
      <c r="LQJ5" s="504">
        <f>'Summary Sheet'!LQJ4</f>
        <v>0</v>
      </c>
      <c r="LQK5" s="504">
        <f>'Summary Sheet'!LQK4</f>
        <v>0</v>
      </c>
      <c r="LQL5" s="504">
        <f>'Summary Sheet'!LQL4</f>
        <v>0</v>
      </c>
      <c r="LQM5" s="504">
        <f>'Summary Sheet'!LQM4</f>
        <v>0</v>
      </c>
      <c r="LQN5" s="504">
        <f>'Summary Sheet'!LQN4</f>
        <v>0</v>
      </c>
      <c r="LQO5" s="504">
        <f>'Summary Sheet'!LQO4</f>
        <v>0</v>
      </c>
      <c r="LQP5" s="504">
        <f>'Summary Sheet'!LQP4</f>
        <v>0</v>
      </c>
      <c r="LQQ5" s="504">
        <f>'Summary Sheet'!LQQ4</f>
        <v>0</v>
      </c>
      <c r="LQR5" s="504">
        <f>'Summary Sheet'!LQR4</f>
        <v>0</v>
      </c>
      <c r="LQS5" s="504">
        <f>'Summary Sheet'!LQS4</f>
        <v>0</v>
      </c>
      <c r="LQT5" s="504">
        <f>'Summary Sheet'!LQT4</f>
        <v>0</v>
      </c>
      <c r="LQU5" s="504">
        <f>'Summary Sheet'!LQU4</f>
        <v>0</v>
      </c>
      <c r="LQV5" s="504">
        <f>'Summary Sheet'!LQV4</f>
        <v>0</v>
      </c>
      <c r="LQW5" s="504">
        <f>'Summary Sheet'!LQW4</f>
        <v>0</v>
      </c>
      <c r="LQX5" s="504">
        <f>'Summary Sheet'!LQX4</f>
        <v>0</v>
      </c>
      <c r="LQY5" s="504">
        <f>'Summary Sheet'!LQY4</f>
        <v>0</v>
      </c>
      <c r="LQZ5" s="504">
        <f>'Summary Sheet'!LQZ4</f>
        <v>0</v>
      </c>
      <c r="LRA5" s="504">
        <f>'Summary Sheet'!LRA4</f>
        <v>0</v>
      </c>
      <c r="LRB5" s="504">
        <f>'Summary Sheet'!LRB4</f>
        <v>0</v>
      </c>
      <c r="LRC5" s="504">
        <f>'Summary Sheet'!LRC4</f>
        <v>0</v>
      </c>
      <c r="LRD5" s="504">
        <f>'Summary Sheet'!LRD4</f>
        <v>0</v>
      </c>
      <c r="LRE5" s="504">
        <f>'Summary Sheet'!LRE4</f>
        <v>0</v>
      </c>
      <c r="LRF5" s="504">
        <f>'Summary Sheet'!LRF4</f>
        <v>0</v>
      </c>
      <c r="LRG5" s="504">
        <f>'Summary Sheet'!LRG4</f>
        <v>0</v>
      </c>
      <c r="LRH5" s="504">
        <f>'Summary Sheet'!LRH4</f>
        <v>0</v>
      </c>
      <c r="LRI5" s="504">
        <f>'Summary Sheet'!LRI4</f>
        <v>0</v>
      </c>
      <c r="LRJ5" s="504">
        <f>'Summary Sheet'!LRJ4</f>
        <v>0</v>
      </c>
      <c r="LRK5" s="504">
        <f>'Summary Sheet'!LRK4</f>
        <v>0</v>
      </c>
      <c r="LRL5" s="504">
        <f>'Summary Sheet'!LRL4</f>
        <v>0</v>
      </c>
      <c r="LRM5" s="504">
        <f>'Summary Sheet'!LRM4</f>
        <v>0</v>
      </c>
      <c r="LRN5" s="504">
        <f>'Summary Sheet'!LRN4</f>
        <v>0</v>
      </c>
      <c r="LRO5" s="504">
        <f>'Summary Sheet'!LRO4</f>
        <v>0</v>
      </c>
      <c r="LRP5" s="504">
        <f>'Summary Sheet'!LRP4</f>
        <v>0</v>
      </c>
      <c r="LRQ5" s="504">
        <f>'Summary Sheet'!LRQ4</f>
        <v>0</v>
      </c>
      <c r="LRR5" s="504">
        <f>'Summary Sheet'!LRR4</f>
        <v>0</v>
      </c>
      <c r="LRS5" s="504">
        <f>'Summary Sheet'!LRS4</f>
        <v>0</v>
      </c>
      <c r="LRT5" s="504">
        <f>'Summary Sheet'!LRT4</f>
        <v>0</v>
      </c>
      <c r="LRU5" s="504">
        <f>'Summary Sheet'!LRU4</f>
        <v>0</v>
      </c>
      <c r="LRV5" s="504">
        <f>'Summary Sheet'!LRV4</f>
        <v>0</v>
      </c>
      <c r="LRW5" s="504">
        <f>'Summary Sheet'!LRW4</f>
        <v>0</v>
      </c>
      <c r="LRX5" s="504">
        <f>'Summary Sheet'!LRX4</f>
        <v>0</v>
      </c>
      <c r="LRY5" s="504">
        <f>'Summary Sheet'!LRY4</f>
        <v>0</v>
      </c>
      <c r="LRZ5" s="504">
        <f>'Summary Sheet'!LRZ4</f>
        <v>0</v>
      </c>
      <c r="LSA5" s="504">
        <f>'Summary Sheet'!LSA4</f>
        <v>0</v>
      </c>
      <c r="LSB5" s="504">
        <f>'Summary Sheet'!LSB4</f>
        <v>0</v>
      </c>
      <c r="LSC5" s="504">
        <f>'Summary Sheet'!LSC4</f>
        <v>0</v>
      </c>
      <c r="LSD5" s="504">
        <f>'Summary Sheet'!LSD4</f>
        <v>0</v>
      </c>
      <c r="LSE5" s="504">
        <f>'Summary Sheet'!LSE4</f>
        <v>0</v>
      </c>
      <c r="LSF5" s="504">
        <f>'Summary Sheet'!LSF4</f>
        <v>0</v>
      </c>
      <c r="LSG5" s="504">
        <f>'Summary Sheet'!LSG4</f>
        <v>0</v>
      </c>
      <c r="LSH5" s="504">
        <f>'Summary Sheet'!LSH4</f>
        <v>0</v>
      </c>
      <c r="LSI5" s="504">
        <f>'Summary Sheet'!LSI4</f>
        <v>0</v>
      </c>
      <c r="LSJ5" s="504">
        <f>'Summary Sheet'!LSJ4</f>
        <v>0</v>
      </c>
      <c r="LSK5" s="504">
        <f>'Summary Sheet'!LSK4</f>
        <v>0</v>
      </c>
      <c r="LSL5" s="504">
        <f>'Summary Sheet'!LSL4</f>
        <v>0</v>
      </c>
      <c r="LSM5" s="504">
        <f>'Summary Sheet'!LSM4</f>
        <v>0</v>
      </c>
      <c r="LSN5" s="504">
        <f>'Summary Sheet'!LSN4</f>
        <v>0</v>
      </c>
      <c r="LSO5" s="504">
        <f>'Summary Sheet'!LSO4</f>
        <v>0</v>
      </c>
      <c r="LSP5" s="504">
        <f>'Summary Sheet'!LSP4</f>
        <v>0</v>
      </c>
      <c r="LSQ5" s="504">
        <f>'Summary Sheet'!LSQ4</f>
        <v>0</v>
      </c>
      <c r="LSR5" s="504">
        <f>'Summary Sheet'!LSR4</f>
        <v>0</v>
      </c>
      <c r="LSS5" s="504">
        <f>'Summary Sheet'!LSS4</f>
        <v>0</v>
      </c>
      <c r="LST5" s="504">
        <f>'Summary Sheet'!LST4</f>
        <v>0</v>
      </c>
      <c r="LSU5" s="504">
        <f>'Summary Sheet'!LSU4</f>
        <v>0</v>
      </c>
      <c r="LSV5" s="504">
        <f>'Summary Sheet'!LSV4</f>
        <v>0</v>
      </c>
      <c r="LSW5" s="504">
        <f>'Summary Sheet'!LSW4</f>
        <v>0</v>
      </c>
      <c r="LSX5" s="504">
        <f>'Summary Sheet'!LSX4</f>
        <v>0</v>
      </c>
      <c r="LSY5" s="504">
        <f>'Summary Sheet'!LSY4</f>
        <v>0</v>
      </c>
      <c r="LSZ5" s="504">
        <f>'Summary Sheet'!LSZ4</f>
        <v>0</v>
      </c>
      <c r="LTA5" s="504">
        <f>'Summary Sheet'!LTA4</f>
        <v>0</v>
      </c>
      <c r="LTB5" s="504">
        <f>'Summary Sheet'!LTB4</f>
        <v>0</v>
      </c>
      <c r="LTC5" s="504">
        <f>'Summary Sheet'!LTC4</f>
        <v>0</v>
      </c>
      <c r="LTD5" s="504">
        <f>'Summary Sheet'!LTD4</f>
        <v>0</v>
      </c>
      <c r="LTE5" s="504">
        <f>'Summary Sheet'!LTE4</f>
        <v>0</v>
      </c>
      <c r="LTF5" s="504">
        <f>'Summary Sheet'!LTF4</f>
        <v>0</v>
      </c>
      <c r="LTG5" s="504">
        <f>'Summary Sheet'!LTG4</f>
        <v>0</v>
      </c>
      <c r="LTH5" s="504">
        <f>'Summary Sheet'!LTH4</f>
        <v>0</v>
      </c>
      <c r="LTI5" s="504">
        <f>'Summary Sheet'!LTI4</f>
        <v>0</v>
      </c>
      <c r="LTJ5" s="504">
        <f>'Summary Sheet'!LTJ4</f>
        <v>0</v>
      </c>
      <c r="LTK5" s="504">
        <f>'Summary Sheet'!LTK4</f>
        <v>0</v>
      </c>
      <c r="LTL5" s="504">
        <f>'Summary Sheet'!LTL4</f>
        <v>0</v>
      </c>
      <c r="LTM5" s="504">
        <f>'Summary Sheet'!LTM4</f>
        <v>0</v>
      </c>
      <c r="LTN5" s="504">
        <f>'Summary Sheet'!LTN4</f>
        <v>0</v>
      </c>
      <c r="LTO5" s="504">
        <f>'Summary Sheet'!LTO4</f>
        <v>0</v>
      </c>
      <c r="LTP5" s="504">
        <f>'Summary Sheet'!LTP4</f>
        <v>0</v>
      </c>
      <c r="LTQ5" s="504">
        <f>'Summary Sheet'!LTQ4</f>
        <v>0</v>
      </c>
      <c r="LTR5" s="504">
        <f>'Summary Sheet'!LTR4</f>
        <v>0</v>
      </c>
      <c r="LTS5" s="504">
        <f>'Summary Sheet'!LTS4</f>
        <v>0</v>
      </c>
      <c r="LTT5" s="504">
        <f>'Summary Sheet'!LTT4</f>
        <v>0</v>
      </c>
      <c r="LTU5" s="504">
        <f>'Summary Sheet'!LTU4</f>
        <v>0</v>
      </c>
      <c r="LTV5" s="504">
        <f>'Summary Sheet'!LTV4</f>
        <v>0</v>
      </c>
      <c r="LTW5" s="504">
        <f>'Summary Sheet'!LTW4</f>
        <v>0</v>
      </c>
      <c r="LTX5" s="504">
        <f>'Summary Sheet'!LTX4</f>
        <v>0</v>
      </c>
      <c r="LTY5" s="504">
        <f>'Summary Sheet'!LTY4</f>
        <v>0</v>
      </c>
      <c r="LTZ5" s="504">
        <f>'Summary Sheet'!LTZ4</f>
        <v>0</v>
      </c>
      <c r="LUA5" s="504">
        <f>'Summary Sheet'!LUA4</f>
        <v>0</v>
      </c>
      <c r="LUB5" s="504">
        <f>'Summary Sheet'!LUB4</f>
        <v>0</v>
      </c>
      <c r="LUC5" s="504">
        <f>'Summary Sheet'!LUC4</f>
        <v>0</v>
      </c>
      <c r="LUD5" s="504">
        <f>'Summary Sheet'!LUD4</f>
        <v>0</v>
      </c>
      <c r="LUE5" s="504">
        <f>'Summary Sheet'!LUE4</f>
        <v>0</v>
      </c>
      <c r="LUF5" s="504">
        <f>'Summary Sheet'!LUF4</f>
        <v>0</v>
      </c>
      <c r="LUG5" s="504">
        <f>'Summary Sheet'!LUG4</f>
        <v>0</v>
      </c>
      <c r="LUH5" s="504">
        <f>'Summary Sheet'!LUH4</f>
        <v>0</v>
      </c>
      <c r="LUI5" s="504">
        <f>'Summary Sheet'!LUI4</f>
        <v>0</v>
      </c>
      <c r="LUJ5" s="504">
        <f>'Summary Sheet'!LUJ4</f>
        <v>0</v>
      </c>
      <c r="LUK5" s="504">
        <f>'Summary Sheet'!LUK4</f>
        <v>0</v>
      </c>
      <c r="LUL5" s="504">
        <f>'Summary Sheet'!LUL4</f>
        <v>0</v>
      </c>
      <c r="LUM5" s="504">
        <f>'Summary Sheet'!LUM4</f>
        <v>0</v>
      </c>
      <c r="LUN5" s="504">
        <f>'Summary Sheet'!LUN4</f>
        <v>0</v>
      </c>
      <c r="LUO5" s="504">
        <f>'Summary Sheet'!LUO4</f>
        <v>0</v>
      </c>
      <c r="LUP5" s="504">
        <f>'Summary Sheet'!LUP4</f>
        <v>0</v>
      </c>
      <c r="LUQ5" s="504">
        <f>'Summary Sheet'!LUQ4</f>
        <v>0</v>
      </c>
      <c r="LUR5" s="504">
        <f>'Summary Sheet'!LUR4</f>
        <v>0</v>
      </c>
      <c r="LUS5" s="504">
        <f>'Summary Sheet'!LUS4</f>
        <v>0</v>
      </c>
      <c r="LUT5" s="504">
        <f>'Summary Sheet'!LUT4</f>
        <v>0</v>
      </c>
      <c r="LUU5" s="504">
        <f>'Summary Sheet'!LUU4</f>
        <v>0</v>
      </c>
      <c r="LUV5" s="504">
        <f>'Summary Sheet'!LUV4</f>
        <v>0</v>
      </c>
      <c r="LUW5" s="504">
        <f>'Summary Sheet'!LUW4</f>
        <v>0</v>
      </c>
      <c r="LUX5" s="504">
        <f>'Summary Sheet'!LUX4</f>
        <v>0</v>
      </c>
      <c r="LUY5" s="504">
        <f>'Summary Sheet'!LUY4</f>
        <v>0</v>
      </c>
      <c r="LUZ5" s="504">
        <f>'Summary Sheet'!LUZ4</f>
        <v>0</v>
      </c>
      <c r="LVA5" s="504">
        <f>'Summary Sheet'!LVA4</f>
        <v>0</v>
      </c>
      <c r="LVB5" s="504">
        <f>'Summary Sheet'!LVB4</f>
        <v>0</v>
      </c>
      <c r="LVC5" s="504">
        <f>'Summary Sheet'!LVC4</f>
        <v>0</v>
      </c>
      <c r="LVD5" s="504">
        <f>'Summary Sheet'!LVD4</f>
        <v>0</v>
      </c>
      <c r="LVE5" s="504">
        <f>'Summary Sheet'!LVE4</f>
        <v>0</v>
      </c>
      <c r="LVF5" s="504">
        <f>'Summary Sheet'!LVF4</f>
        <v>0</v>
      </c>
      <c r="LVG5" s="504">
        <f>'Summary Sheet'!LVG4</f>
        <v>0</v>
      </c>
      <c r="LVH5" s="504">
        <f>'Summary Sheet'!LVH4</f>
        <v>0</v>
      </c>
      <c r="LVI5" s="504">
        <f>'Summary Sheet'!LVI4</f>
        <v>0</v>
      </c>
      <c r="LVJ5" s="504">
        <f>'Summary Sheet'!LVJ4</f>
        <v>0</v>
      </c>
      <c r="LVK5" s="504">
        <f>'Summary Sheet'!LVK4</f>
        <v>0</v>
      </c>
      <c r="LVL5" s="504">
        <f>'Summary Sheet'!LVL4</f>
        <v>0</v>
      </c>
      <c r="LVM5" s="504">
        <f>'Summary Sheet'!LVM4</f>
        <v>0</v>
      </c>
      <c r="LVN5" s="504">
        <f>'Summary Sheet'!LVN4</f>
        <v>0</v>
      </c>
      <c r="LVO5" s="504">
        <f>'Summary Sheet'!LVO4</f>
        <v>0</v>
      </c>
      <c r="LVP5" s="504">
        <f>'Summary Sheet'!LVP4</f>
        <v>0</v>
      </c>
      <c r="LVQ5" s="504">
        <f>'Summary Sheet'!LVQ4</f>
        <v>0</v>
      </c>
      <c r="LVR5" s="504">
        <f>'Summary Sheet'!LVR4</f>
        <v>0</v>
      </c>
      <c r="LVS5" s="504">
        <f>'Summary Sheet'!LVS4</f>
        <v>0</v>
      </c>
      <c r="LVT5" s="504">
        <f>'Summary Sheet'!LVT4</f>
        <v>0</v>
      </c>
      <c r="LVU5" s="504">
        <f>'Summary Sheet'!LVU4</f>
        <v>0</v>
      </c>
      <c r="LVV5" s="504">
        <f>'Summary Sheet'!LVV4</f>
        <v>0</v>
      </c>
      <c r="LVW5" s="504">
        <f>'Summary Sheet'!LVW4</f>
        <v>0</v>
      </c>
      <c r="LVX5" s="504">
        <f>'Summary Sheet'!LVX4</f>
        <v>0</v>
      </c>
      <c r="LVY5" s="504">
        <f>'Summary Sheet'!LVY4</f>
        <v>0</v>
      </c>
      <c r="LVZ5" s="504">
        <f>'Summary Sheet'!LVZ4</f>
        <v>0</v>
      </c>
      <c r="LWA5" s="504">
        <f>'Summary Sheet'!LWA4</f>
        <v>0</v>
      </c>
      <c r="LWB5" s="504">
        <f>'Summary Sheet'!LWB4</f>
        <v>0</v>
      </c>
      <c r="LWC5" s="504">
        <f>'Summary Sheet'!LWC4</f>
        <v>0</v>
      </c>
      <c r="LWD5" s="504">
        <f>'Summary Sheet'!LWD4</f>
        <v>0</v>
      </c>
      <c r="LWE5" s="504">
        <f>'Summary Sheet'!LWE4</f>
        <v>0</v>
      </c>
      <c r="LWF5" s="504">
        <f>'Summary Sheet'!LWF4</f>
        <v>0</v>
      </c>
      <c r="LWG5" s="504">
        <f>'Summary Sheet'!LWG4</f>
        <v>0</v>
      </c>
      <c r="LWH5" s="504">
        <f>'Summary Sheet'!LWH4</f>
        <v>0</v>
      </c>
      <c r="LWI5" s="504">
        <f>'Summary Sheet'!LWI4</f>
        <v>0</v>
      </c>
      <c r="LWJ5" s="504">
        <f>'Summary Sheet'!LWJ4</f>
        <v>0</v>
      </c>
      <c r="LWK5" s="504">
        <f>'Summary Sheet'!LWK4</f>
        <v>0</v>
      </c>
      <c r="LWL5" s="504">
        <f>'Summary Sheet'!LWL4</f>
        <v>0</v>
      </c>
      <c r="LWM5" s="504">
        <f>'Summary Sheet'!LWM4</f>
        <v>0</v>
      </c>
      <c r="LWN5" s="504">
        <f>'Summary Sheet'!LWN4</f>
        <v>0</v>
      </c>
      <c r="LWO5" s="504">
        <f>'Summary Sheet'!LWO4</f>
        <v>0</v>
      </c>
      <c r="LWP5" s="504">
        <f>'Summary Sheet'!LWP4</f>
        <v>0</v>
      </c>
      <c r="LWQ5" s="504">
        <f>'Summary Sheet'!LWQ4</f>
        <v>0</v>
      </c>
      <c r="LWR5" s="504">
        <f>'Summary Sheet'!LWR4</f>
        <v>0</v>
      </c>
      <c r="LWS5" s="504">
        <f>'Summary Sheet'!LWS4</f>
        <v>0</v>
      </c>
      <c r="LWT5" s="504">
        <f>'Summary Sheet'!LWT4</f>
        <v>0</v>
      </c>
      <c r="LWU5" s="504">
        <f>'Summary Sheet'!LWU4</f>
        <v>0</v>
      </c>
      <c r="LWV5" s="504">
        <f>'Summary Sheet'!LWV4</f>
        <v>0</v>
      </c>
      <c r="LWW5" s="504">
        <f>'Summary Sheet'!LWW4</f>
        <v>0</v>
      </c>
      <c r="LWX5" s="504">
        <f>'Summary Sheet'!LWX4</f>
        <v>0</v>
      </c>
      <c r="LWY5" s="504">
        <f>'Summary Sheet'!LWY4</f>
        <v>0</v>
      </c>
      <c r="LWZ5" s="504">
        <f>'Summary Sheet'!LWZ4</f>
        <v>0</v>
      </c>
      <c r="LXA5" s="504">
        <f>'Summary Sheet'!LXA4</f>
        <v>0</v>
      </c>
      <c r="LXB5" s="504">
        <f>'Summary Sheet'!LXB4</f>
        <v>0</v>
      </c>
      <c r="LXC5" s="504">
        <f>'Summary Sheet'!LXC4</f>
        <v>0</v>
      </c>
      <c r="LXD5" s="504">
        <f>'Summary Sheet'!LXD4</f>
        <v>0</v>
      </c>
      <c r="LXE5" s="504">
        <f>'Summary Sheet'!LXE4</f>
        <v>0</v>
      </c>
      <c r="LXF5" s="504">
        <f>'Summary Sheet'!LXF4</f>
        <v>0</v>
      </c>
      <c r="LXG5" s="504">
        <f>'Summary Sheet'!LXG4</f>
        <v>0</v>
      </c>
      <c r="LXH5" s="504">
        <f>'Summary Sheet'!LXH4</f>
        <v>0</v>
      </c>
      <c r="LXI5" s="504">
        <f>'Summary Sheet'!LXI4</f>
        <v>0</v>
      </c>
      <c r="LXJ5" s="504">
        <f>'Summary Sheet'!LXJ4</f>
        <v>0</v>
      </c>
      <c r="LXK5" s="504">
        <f>'Summary Sheet'!LXK4</f>
        <v>0</v>
      </c>
      <c r="LXL5" s="504">
        <f>'Summary Sheet'!LXL4</f>
        <v>0</v>
      </c>
      <c r="LXM5" s="504">
        <f>'Summary Sheet'!LXM4</f>
        <v>0</v>
      </c>
      <c r="LXN5" s="504">
        <f>'Summary Sheet'!LXN4</f>
        <v>0</v>
      </c>
      <c r="LXO5" s="504">
        <f>'Summary Sheet'!LXO4</f>
        <v>0</v>
      </c>
      <c r="LXP5" s="504">
        <f>'Summary Sheet'!LXP4</f>
        <v>0</v>
      </c>
      <c r="LXQ5" s="504">
        <f>'Summary Sheet'!LXQ4</f>
        <v>0</v>
      </c>
      <c r="LXR5" s="504">
        <f>'Summary Sheet'!LXR4</f>
        <v>0</v>
      </c>
      <c r="LXS5" s="504">
        <f>'Summary Sheet'!LXS4</f>
        <v>0</v>
      </c>
      <c r="LXT5" s="504">
        <f>'Summary Sheet'!LXT4</f>
        <v>0</v>
      </c>
      <c r="LXU5" s="504">
        <f>'Summary Sheet'!LXU4</f>
        <v>0</v>
      </c>
      <c r="LXV5" s="504">
        <f>'Summary Sheet'!LXV4</f>
        <v>0</v>
      </c>
      <c r="LXW5" s="504">
        <f>'Summary Sheet'!LXW4</f>
        <v>0</v>
      </c>
      <c r="LXX5" s="504">
        <f>'Summary Sheet'!LXX4</f>
        <v>0</v>
      </c>
      <c r="LXY5" s="504">
        <f>'Summary Sheet'!LXY4</f>
        <v>0</v>
      </c>
      <c r="LXZ5" s="504">
        <f>'Summary Sheet'!LXZ4</f>
        <v>0</v>
      </c>
      <c r="LYA5" s="504">
        <f>'Summary Sheet'!LYA4</f>
        <v>0</v>
      </c>
      <c r="LYB5" s="504">
        <f>'Summary Sheet'!LYB4</f>
        <v>0</v>
      </c>
      <c r="LYC5" s="504">
        <f>'Summary Sheet'!LYC4</f>
        <v>0</v>
      </c>
      <c r="LYD5" s="504">
        <f>'Summary Sheet'!LYD4</f>
        <v>0</v>
      </c>
      <c r="LYE5" s="504">
        <f>'Summary Sheet'!LYE4</f>
        <v>0</v>
      </c>
      <c r="LYF5" s="504">
        <f>'Summary Sheet'!LYF4</f>
        <v>0</v>
      </c>
      <c r="LYG5" s="504">
        <f>'Summary Sheet'!LYG4</f>
        <v>0</v>
      </c>
      <c r="LYH5" s="504">
        <f>'Summary Sheet'!LYH4</f>
        <v>0</v>
      </c>
      <c r="LYI5" s="504">
        <f>'Summary Sheet'!LYI4</f>
        <v>0</v>
      </c>
      <c r="LYJ5" s="504">
        <f>'Summary Sheet'!LYJ4</f>
        <v>0</v>
      </c>
      <c r="LYK5" s="504">
        <f>'Summary Sheet'!LYK4</f>
        <v>0</v>
      </c>
      <c r="LYL5" s="504">
        <f>'Summary Sheet'!LYL4</f>
        <v>0</v>
      </c>
      <c r="LYM5" s="504">
        <f>'Summary Sheet'!LYM4</f>
        <v>0</v>
      </c>
      <c r="LYN5" s="504">
        <f>'Summary Sheet'!LYN4</f>
        <v>0</v>
      </c>
      <c r="LYO5" s="504">
        <f>'Summary Sheet'!LYO4</f>
        <v>0</v>
      </c>
      <c r="LYP5" s="504">
        <f>'Summary Sheet'!LYP4</f>
        <v>0</v>
      </c>
      <c r="LYQ5" s="504">
        <f>'Summary Sheet'!LYQ4</f>
        <v>0</v>
      </c>
      <c r="LYR5" s="504">
        <f>'Summary Sheet'!LYR4</f>
        <v>0</v>
      </c>
      <c r="LYS5" s="504">
        <f>'Summary Sheet'!LYS4</f>
        <v>0</v>
      </c>
      <c r="LYT5" s="504">
        <f>'Summary Sheet'!LYT4</f>
        <v>0</v>
      </c>
      <c r="LYU5" s="504">
        <f>'Summary Sheet'!LYU4</f>
        <v>0</v>
      </c>
      <c r="LYV5" s="504">
        <f>'Summary Sheet'!LYV4</f>
        <v>0</v>
      </c>
      <c r="LYW5" s="504">
        <f>'Summary Sheet'!LYW4</f>
        <v>0</v>
      </c>
      <c r="LYX5" s="504">
        <f>'Summary Sheet'!LYX4</f>
        <v>0</v>
      </c>
      <c r="LYY5" s="504">
        <f>'Summary Sheet'!LYY4</f>
        <v>0</v>
      </c>
      <c r="LYZ5" s="504">
        <f>'Summary Sheet'!LYZ4</f>
        <v>0</v>
      </c>
      <c r="LZA5" s="504">
        <f>'Summary Sheet'!LZA4</f>
        <v>0</v>
      </c>
      <c r="LZB5" s="504">
        <f>'Summary Sheet'!LZB4</f>
        <v>0</v>
      </c>
      <c r="LZC5" s="504">
        <f>'Summary Sheet'!LZC4</f>
        <v>0</v>
      </c>
      <c r="LZD5" s="504">
        <f>'Summary Sheet'!LZD4</f>
        <v>0</v>
      </c>
      <c r="LZE5" s="504">
        <f>'Summary Sheet'!LZE4</f>
        <v>0</v>
      </c>
      <c r="LZF5" s="504">
        <f>'Summary Sheet'!LZF4</f>
        <v>0</v>
      </c>
      <c r="LZG5" s="504">
        <f>'Summary Sheet'!LZG4</f>
        <v>0</v>
      </c>
      <c r="LZH5" s="504">
        <f>'Summary Sheet'!LZH4</f>
        <v>0</v>
      </c>
      <c r="LZI5" s="504">
        <f>'Summary Sheet'!LZI4</f>
        <v>0</v>
      </c>
      <c r="LZJ5" s="504">
        <f>'Summary Sheet'!LZJ4</f>
        <v>0</v>
      </c>
      <c r="LZK5" s="504">
        <f>'Summary Sheet'!LZK4</f>
        <v>0</v>
      </c>
      <c r="LZL5" s="504">
        <f>'Summary Sheet'!LZL4</f>
        <v>0</v>
      </c>
      <c r="LZM5" s="504">
        <f>'Summary Sheet'!LZM4</f>
        <v>0</v>
      </c>
      <c r="LZN5" s="504">
        <f>'Summary Sheet'!LZN4</f>
        <v>0</v>
      </c>
      <c r="LZO5" s="504">
        <f>'Summary Sheet'!LZO4</f>
        <v>0</v>
      </c>
      <c r="LZP5" s="504">
        <f>'Summary Sheet'!LZP4</f>
        <v>0</v>
      </c>
      <c r="LZQ5" s="504">
        <f>'Summary Sheet'!LZQ4</f>
        <v>0</v>
      </c>
      <c r="LZR5" s="504">
        <f>'Summary Sheet'!LZR4</f>
        <v>0</v>
      </c>
      <c r="LZS5" s="504">
        <f>'Summary Sheet'!LZS4</f>
        <v>0</v>
      </c>
      <c r="LZT5" s="504">
        <f>'Summary Sheet'!LZT4</f>
        <v>0</v>
      </c>
      <c r="LZU5" s="504">
        <f>'Summary Sheet'!LZU4</f>
        <v>0</v>
      </c>
      <c r="LZV5" s="504">
        <f>'Summary Sheet'!LZV4</f>
        <v>0</v>
      </c>
      <c r="LZW5" s="504">
        <f>'Summary Sheet'!LZW4</f>
        <v>0</v>
      </c>
      <c r="LZX5" s="504">
        <f>'Summary Sheet'!LZX4</f>
        <v>0</v>
      </c>
      <c r="LZY5" s="504">
        <f>'Summary Sheet'!LZY4</f>
        <v>0</v>
      </c>
      <c r="LZZ5" s="504">
        <f>'Summary Sheet'!LZZ4</f>
        <v>0</v>
      </c>
      <c r="MAA5" s="504">
        <f>'Summary Sheet'!MAA4</f>
        <v>0</v>
      </c>
      <c r="MAB5" s="504">
        <f>'Summary Sheet'!MAB4</f>
        <v>0</v>
      </c>
      <c r="MAC5" s="504">
        <f>'Summary Sheet'!MAC4</f>
        <v>0</v>
      </c>
      <c r="MAD5" s="504">
        <f>'Summary Sheet'!MAD4</f>
        <v>0</v>
      </c>
      <c r="MAE5" s="504">
        <f>'Summary Sheet'!MAE4</f>
        <v>0</v>
      </c>
      <c r="MAF5" s="504">
        <f>'Summary Sheet'!MAF4</f>
        <v>0</v>
      </c>
      <c r="MAG5" s="504">
        <f>'Summary Sheet'!MAG4</f>
        <v>0</v>
      </c>
      <c r="MAH5" s="504">
        <f>'Summary Sheet'!MAH4</f>
        <v>0</v>
      </c>
      <c r="MAI5" s="504">
        <f>'Summary Sheet'!MAI4</f>
        <v>0</v>
      </c>
      <c r="MAJ5" s="504">
        <f>'Summary Sheet'!MAJ4</f>
        <v>0</v>
      </c>
      <c r="MAK5" s="504">
        <f>'Summary Sheet'!MAK4</f>
        <v>0</v>
      </c>
      <c r="MAL5" s="504">
        <f>'Summary Sheet'!MAL4</f>
        <v>0</v>
      </c>
      <c r="MAM5" s="504">
        <f>'Summary Sheet'!MAM4</f>
        <v>0</v>
      </c>
      <c r="MAN5" s="504">
        <f>'Summary Sheet'!MAN4</f>
        <v>0</v>
      </c>
      <c r="MAO5" s="504">
        <f>'Summary Sheet'!MAO4</f>
        <v>0</v>
      </c>
      <c r="MAP5" s="504">
        <f>'Summary Sheet'!MAP4</f>
        <v>0</v>
      </c>
      <c r="MAQ5" s="504">
        <f>'Summary Sheet'!MAQ4</f>
        <v>0</v>
      </c>
      <c r="MAR5" s="504">
        <f>'Summary Sheet'!MAR4</f>
        <v>0</v>
      </c>
      <c r="MAS5" s="504">
        <f>'Summary Sheet'!MAS4</f>
        <v>0</v>
      </c>
      <c r="MAT5" s="504">
        <f>'Summary Sheet'!MAT4</f>
        <v>0</v>
      </c>
      <c r="MAU5" s="504">
        <f>'Summary Sheet'!MAU4</f>
        <v>0</v>
      </c>
      <c r="MAV5" s="504">
        <f>'Summary Sheet'!MAV4</f>
        <v>0</v>
      </c>
      <c r="MAW5" s="504">
        <f>'Summary Sheet'!MAW4</f>
        <v>0</v>
      </c>
      <c r="MAX5" s="504">
        <f>'Summary Sheet'!MAX4</f>
        <v>0</v>
      </c>
      <c r="MAY5" s="504">
        <f>'Summary Sheet'!MAY4</f>
        <v>0</v>
      </c>
      <c r="MAZ5" s="504">
        <f>'Summary Sheet'!MAZ4</f>
        <v>0</v>
      </c>
      <c r="MBA5" s="504">
        <f>'Summary Sheet'!MBA4</f>
        <v>0</v>
      </c>
      <c r="MBB5" s="504">
        <f>'Summary Sheet'!MBB4</f>
        <v>0</v>
      </c>
      <c r="MBC5" s="504">
        <f>'Summary Sheet'!MBC4</f>
        <v>0</v>
      </c>
      <c r="MBD5" s="504">
        <f>'Summary Sheet'!MBD4</f>
        <v>0</v>
      </c>
      <c r="MBE5" s="504">
        <f>'Summary Sheet'!MBE4</f>
        <v>0</v>
      </c>
      <c r="MBF5" s="504">
        <f>'Summary Sheet'!MBF4</f>
        <v>0</v>
      </c>
      <c r="MBG5" s="504">
        <f>'Summary Sheet'!MBG4</f>
        <v>0</v>
      </c>
      <c r="MBH5" s="504">
        <f>'Summary Sheet'!MBH4</f>
        <v>0</v>
      </c>
      <c r="MBI5" s="504">
        <f>'Summary Sheet'!MBI4</f>
        <v>0</v>
      </c>
      <c r="MBJ5" s="504">
        <f>'Summary Sheet'!MBJ4</f>
        <v>0</v>
      </c>
      <c r="MBK5" s="504">
        <f>'Summary Sheet'!MBK4</f>
        <v>0</v>
      </c>
      <c r="MBL5" s="504">
        <f>'Summary Sheet'!MBL4</f>
        <v>0</v>
      </c>
      <c r="MBM5" s="504">
        <f>'Summary Sheet'!MBM4</f>
        <v>0</v>
      </c>
      <c r="MBN5" s="504">
        <f>'Summary Sheet'!MBN4</f>
        <v>0</v>
      </c>
      <c r="MBO5" s="504">
        <f>'Summary Sheet'!MBO4</f>
        <v>0</v>
      </c>
      <c r="MBP5" s="504">
        <f>'Summary Sheet'!MBP4</f>
        <v>0</v>
      </c>
      <c r="MBQ5" s="504">
        <f>'Summary Sheet'!MBQ4</f>
        <v>0</v>
      </c>
      <c r="MBR5" s="504">
        <f>'Summary Sheet'!MBR4</f>
        <v>0</v>
      </c>
      <c r="MBS5" s="504">
        <f>'Summary Sheet'!MBS4</f>
        <v>0</v>
      </c>
      <c r="MBT5" s="504">
        <f>'Summary Sheet'!MBT4</f>
        <v>0</v>
      </c>
      <c r="MBU5" s="504">
        <f>'Summary Sheet'!MBU4</f>
        <v>0</v>
      </c>
      <c r="MBV5" s="504">
        <f>'Summary Sheet'!MBV4</f>
        <v>0</v>
      </c>
      <c r="MBW5" s="504">
        <f>'Summary Sheet'!MBW4</f>
        <v>0</v>
      </c>
      <c r="MBX5" s="504">
        <f>'Summary Sheet'!MBX4</f>
        <v>0</v>
      </c>
      <c r="MBY5" s="504">
        <f>'Summary Sheet'!MBY4</f>
        <v>0</v>
      </c>
      <c r="MBZ5" s="504">
        <f>'Summary Sheet'!MBZ4</f>
        <v>0</v>
      </c>
      <c r="MCA5" s="504">
        <f>'Summary Sheet'!MCA4</f>
        <v>0</v>
      </c>
      <c r="MCB5" s="504">
        <f>'Summary Sheet'!MCB4</f>
        <v>0</v>
      </c>
      <c r="MCC5" s="504">
        <f>'Summary Sheet'!MCC4</f>
        <v>0</v>
      </c>
      <c r="MCD5" s="504">
        <f>'Summary Sheet'!MCD4</f>
        <v>0</v>
      </c>
      <c r="MCE5" s="504">
        <f>'Summary Sheet'!MCE4</f>
        <v>0</v>
      </c>
      <c r="MCF5" s="504">
        <f>'Summary Sheet'!MCF4</f>
        <v>0</v>
      </c>
      <c r="MCG5" s="504">
        <f>'Summary Sheet'!MCG4</f>
        <v>0</v>
      </c>
      <c r="MCH5" s="504">
        <f>'Summary Sheet'!MCH4</f>
        <v>0</v>
      </c>
      <c r="MCI5" s="504">
        <f>'Summary Sheet'!MCI4</f>
        <v>0</v>
      </c>
      <c r="MCJ5" s="504">
        <f>'Summary Sheet'!MCJ4</f>
        <v>0</v>
      </c>
      <c r="MCK5" s="504">
        <f>'Summary Sheet'!MCK4</f>
        <v>0</v>
      </c>
      <c r="MCL5" s="504">
        <f>'Summary Sheet'!MCL4</f>
        <v>0</v>
      </c>
      <c r="MCM5" s="504">
        <f>'Summary Sheet'!MCM4</f>
        <v>0</v>
      </c>
      <c r="MCN5" s="504">
        <f>'Summary Sheet'!MCN4</f>
        <v>0</v>
      </c>
      <c r="MCO5" s="504">
        <f>'Summary Sheet'!MCO4</f>
        <v>0</v>
      </c>
      <c r="MCP5" s="504">
        <f>'Summary Sheet'!MCP4</f>
        <v>0</v>
      </c>
      <c r="MCQ5" s="504">
        <f>'Summary Sheet'!MCQ4</f>
        <v>0</v>
      </c>
      <c r="MCR5" s="504">
        <f>'Summary Sheet'!MCR4</f>
        <v>0</v>
      </c>
      <c r="MCS5" s="504">
        <f>'Summary Sheet'!MCS4</f>
        <v>0</v>
      </c>
      <c r="MCT5" s="504">
        <f>'Summary Sheet'!MCT4</f>
        <v>0</v>
      </c>
      <c r="MCU5" s="504">
        <f>'Summary Sheet'!MCU4</f>
        <v>0</v>
      </c>
      <c r="MCV5" s="504">
        <f>'Summary Sheet'!MCV4</f>
        <v>0</v>
      </c>
      <c r="MCW5" s="504">
        <f>'Summary Sheet'!MCW4</f>
        <v>0</v>
      </c>
      <c r="MCX5" s="504">
        <f>'Summary Sheet'!MCX4</f>
        <v>0</v>
      </c>
      <c r="MCY5" s="504">
        <f>'Summary Sheet'!MCY4</f>
        <v>0</v>
      </c>
      <c r="MCZ5" s="504">
        <f>'Summary Sheet'!MCZ4</f>
        <v>0</v>
      </c>
      <c r="MDA5" s="504">
        <f>'Summary Sheet'!MDA4</f>
        <v>0</v>
      </c>
      <c r="MDB5" s="504">
        <f>'Summary Sheet'!MDB4</f>
        <v>0</v>
      </c>
      <c r="MDC5" s="504">
        <f>'Summary Sheet'!MDC4</f>
        <v>0</v>
      </c>
      <c r="MDD5" s="504">
        <f>'Summary Sheet'!MDD4</f>
        <v>0</v>
      </c>
      <c r="MDE5" s="504">
        <f>'Summary Sheet'!MDE4</f>
        <v>0</v>
      </c>
      <c r="MDF5" s="504">
        <f>'Summary Sheet'!MDF4</f>
        <v>0</v>
      </c>
      <c r="MDG5" s="504">
        <f>'Summary Sheet'!MDG4</f>
        <v>0</v>
      </c>
      <c r="MDH5" s="504">
        <f>'Summary Sheet'!MDH4</f>
        <v>0</v>
      </c>
      <c r="MDI5" s="504">
        <f>'Summary Sheet'!MDI4</f>
        <v>0</v>
      </c>
      <c r="MDJ5" s="504">
        <f>'Summary Sheet'!MDJ4</f>
        <v>0</v>
      </c>
      <c r="MDK5" s="504">
        <f>'Summary Sheet'!MDK4</f>
        <v>0</v>
      </c>
      <c r="MDL5" s="504">
        <f>'Summary Sheet'!MDL4</f>
        <v>0</v>
      </c>
      <c r="MDM5" s="504">
        <f>'Summary Sheet'!MDM4</f>
        <v>0</v>
      </c>
      <c r="MDN5" s="504">
        <f>'Summary Sheet'!MDN4</f>
        <v>0</v>
      </c>
      <c r="MDO5" s="504">
        <f>'Summary Sheet'!MDO4</f>
        <v>0</v>
      </c>
      <c r="MDP5" s="504">
        <f>'Summary Sheet'!MDP4</f>
        <v>0</v>
      </c>
      <c r="MDQ5" s="504">
        <f>'Summary Sheet'!MDQ4</f>
        <v>0</v>
      </c>
      <c r="MDR5" s="504">
        <f>'Summary Sheet'!MDR4</f>
        <v>0</v>
      </c>
      <c r="MDS5" s="504">
        <f>'Summary Sheet'!MDS4</f>
        <v>0</v>
      </c>
      <c r="MDT5" s="504">
        <f>'Summary Sheet'!MDT4</f>
        <v>0</v>
      </c>
      <c r="MDU5" s="504">
        <f>'Summary Sheet'!MDU4</f>
        <v>0</v>
      </c>
      <c r="MDV5" s="504">
        <f>'Summary Sheet'!MDV4</f>
        <v>0</v>
      </c>
      <c r="MDW5" s="504">
        <f>'Summary Sheet'!MDW4</f>
        <v>0</v>
      </c>
      <c r="MDX5" s="504">
        <f>'Summary Sheet'!MDX4</f>
        <v>0</v>
      </c>
      <c r="MDY5" s="504">
        <f>'Summary Sheet'!MDY4</f>
        <v>0</v>
      </c>
      <c r="MDZ5" s="504">
        <f>'Summary Sheet'!MDZ4</f>
        <v>0</v>
      </c>
      <c r="MEA5" s="504">
        <f>'Summary Sheet'!MEA4</f>
        <v>0</v>
      </c>
      <c r="MEB5" s="504">
        <f>'Summary Sheet'!MEB4</f>
        <v>0</v>
      </c>
      <c r="MEC5" s="504">
        <f>'Summary Sheet'!MEC4</f>
        <v>0</v>
      </c>
      <c r="MED5" s="504">
        <f>'Summary Sheet'!MED4</f>
        <v>0</v>
      </c>
      <c r="MEE5" s="504">
        <f>'Summary Sheet'!MEE4</f>
        <v>0</v>
      </c>
      <c r="MEF5" s="504">
        <f>'Summary Sheet'!MEF4</f>
        <v>0</v>
      </c>
      <c r="MEG5" s="504">
        <f>'Summary Sheet'!MEG4</f>
        <v>0</v>
      </c>
      <c r="MEH5" s="504">
        <f>'Summary Sheet'!MEH4</f>
        <v>0</v>
      </c>
      <c r="MEI5" s="504">
        <f>'Summary Sheet'!MEI4</f>
        <v>0</v>
      </c>
      <c r="MEJ5" s="504">
        <f>'Summary Sheet'!MEJ4</f>
        <v>0</v>
      </c>
      <c r="MEK5" s="504">
        <f>'Summary Sheet'!MEK4</f>
        <v>0</v>
      </c>
      <c r="MEL5" s="504">
        <f>'Summary Sheet'!MEL4</f>
        <v>0</v>
      </c>
      <c r="MEM5" s="504">
        <f>'Summary Sheet'!MEM4</f>
        <v>0</v>
      </c>
      <c r="MEN5" s="504">
        <f>'Summary Sheet'!MEN4</f>
        <v>0</v>
      </c>
      <c r="MEO5" s="504">
        <f>'Summary Sheet'!MEO4</f>
        <v>0</v>
      </c>
      <c r="MEP5" s="504">
        <f>'Summary Sheet'!MEP4</f>
        <v>0</v>
      </c>
      <c r="MEQ5" s="504">
        <f>'Summary Sheet'!MEQ4</f>
        <v>0</v>
      </c>
      <c r="MER5" s="504">
        <f>'Summary Sheet'!MER4</f>
        <v>0</v>
      </c>
      <c r="MES5" s="504">
        <f>'Summary Sheet'!MES4</f>
        <v>0</v>
      </c>
      <c r="MET5" s="504">
        <f>'Summary Sheet'!MET4</f>
        <v>0</v>
      </c>
      <c r="MEU5" s="504">
        <f>'Summary Sheet'!MEU4</f>
        <v>0</v>
      </c>
      <c r="MEV5" s="504">
        <f>'Summary Sheet'!MEV4</f>
        <v>0</v>
      </c>
      <c r="MEW5" s="504">
        <f>'Summary Sheet'!MEW4</f>
        <v>0</v>
      </c>
      <c r="MEX5" s="504">
        <f>'Summary Sheet'!MEX4</f>
        <v>0</v>
      </c>
      <c r="MEY5" s="504">
        <f>'Summary Sheet'!MEY4</f>
        <v>0</v>
      </c>
      <c r="MEZ5" s="504">
        <f>'Summary Sheet'!MEZ4</f>
        <v>0</v>
      </c>
      <c r="MFA5" s="504">
        <f>'Summary Sheet'!MFA4</f>
        <v>0</v>
      </c>
      <c r="MFB5" s="504">
        <f>'Summary Sheet'!MFB4</f>
        <v>0</v>
      </c>
      <c r="MFC5" s="504">
        <f>'Summary Sheet'!MFC4</f>
        <v>0</v>
      </c>
      <c r="MFD5" s="504">
        <f>'Summary Sheet'!MFD4</f>
        <v>0</v>
      </c>
      <c r="MFE5" s="504">
        <f>'Summary Sheet'!MFE4</f>
        <v>0</v>
      </c>
      <c r="MFF5" s="504">
        <f>'Summary Sheet'!MFF4</f>
        <v>0</v>
      </c>
      <c r="MFG5" s="504">
        <f>'Summary Sheet'!MFG4</f>
        <v>0</v>
      </c>
      <c r="MFH5" s="504">
        <f>'Summary Sheet'!MFH4</f>
        <v>0</v>
      </c>
      <c r="MFI5" s="504">
        <f>'Summary Sheet'!MFI4</f>
        <v>0</v>
      </c>
      <c r="MFJ5" s="504">
        <f>'Summary Sheet'!MFJ4</f>
        <v>0</v>
      </c>
      <c r="MFK5" s="504">
        <f>'Summary Sheet'!MFK4</f>
        <v>0</v>
      </c>
      <c r="MFL5" s="504">
        <f>'Summary Sheet'!MFL4</f>
        <v>0</v>
      </c>
      <c r="MFM5" s="504">
        <f>'Summary Sheet'!MFM4</f>
        <v>0</v>
      </c>
      <c r="MFN5" s="504">
        <f>'Summary Sheet'!MFN4</f>
        <v>0</v>
      </c>
      <c r="MFO5" s="504">
        <f>'Summary Sheet'!MFO4</f>
        <v>0</v>
      </c>
      <c r="MFP5" s="504">
        <f>'Summary Sheet'!MFP4</f>
        <v>0</v>
      </c>
      <c r="MFQ5" s="504">
        <f>'Summary Sheet'!MFQ4</f>
        <v>0</v>
      </c>
      <c r="MFR5" s="504">
        <f>'Summary Sheet'!MFR4</f>
        <v>0</v>
      </c>
      <c r="MFS5" s="504">
        <f>'Summary Sheet'!MFS4</f>
        <v>0</v>
      </c>
      <c r="MFT5" s="504">
        <f>'Summary Sheet'!MFT4</f>
        <v>0</v>
      </c>
      <c r="MFU5" s="504">
        <f>'Summary Sheet'!MFU4</f>
        <v>0</v>
      </c>
      <c r="MFV5" s="504">
        <f>'Summary Sheet'!MFV4</f>
        <v>0</v>
      </c>
      <c r="MFW5" s="504">
        <f>'Summary Sheet'!MFW4</f>
        <v>0</v>
      </c>
      <c r="MFX5" s="504">
        <f>'Summary Sheet'!MFX4</f>
        <v>0</v>
      </c>
      <c r="MFY5" s="504">
        <f>'Summary Sheet'!MFY4</f>
        <v>0</v>
      </c>
      <c r="MFZ5" s="504">
        <f>'Summary Sheet'!MFZ4</f>
        <v>0</v>
      </c>
      <c r="MGA5" s="504">
        <f>'Summary Sheet'!MGA4</f>
        <v>0</v>
      </c>
      <c r="MGB5" s="504">
        <f>'Summary Sheet'!MGB4</f>
        <v>0</v>
      </c>
      <c r="MGC5" s="504">
        <f>'Summary Sheet'!MGC4</f>
        <v>0</v>
      </c>
      <c r="MGD5" s="504">
        <f>'Summary Sheet'!MGD4</f>
        <v>0</v>
      </c>
      <c r="MGE5" s="504">
        <f>'Summary Sheet'!MGE4</f>
        <v>0</v>
      </c>
      <c r="MGF5" s="504">
        <f>'Summary Sheet'!MGF4</f>
        <v>0</v>
      </c>
      <c r="MGG5" s="504">
        <f>'Summary Sheet'!MGG4</f>
        <v>0</v>
      </c>
      <c r="MGH5" s="504">
        <f>'Summary Sheet'!MGH4</f>
        <v>0</v>
      </c>
      <c r="MGI5" s="504">
        <f>'Summary Sheet'!MGI4</f>
        <v>0</v>
      </c>
      <c r="MGJ5" s="504">
        <f>'Summary Sheet'!MGJ4</f>
        <v>0</v>
      </c>
      <c r="MGK5" s="504">
        <f>'Summary Sheet'!MGK4</f>
        <v>0</v>
      </c>
      <c r="MGL5" s="504">
        <f>'Summary Sheet'!MGL4</f>
        <v>0</v>
      </c>
      <c r="MGM5" s="504">
        <f>'Summary Sheet'!MGM4</f>
        <v>0</v>
      </c>
      <c r="MGN5" s="504">
        <f>'Summary Sheet'!MGN4</f>
        <v>0</v>
      </c>
      <c r="MGO5" s="504">
        <f>'Summary Sheet'!MGO4</f>
        <v>0</v>
      </c>
      <c r="MGP5" s="504">
        <f>'Summary Sheet'!MGP4</f>
        <v>0</v>
      </c>
      <c r="MGQ5" s="504">
        <f>'Summary Sheet'!MGQ4</f>
        <v>0</v>
      </c>
      <c r="MGR5" s="504">
        <f>'Summary Sheet'!MGR4</f>
        <v>0</v>
      </c>
      <c r="MGS5" s="504">
        <f>'Summary Sheet'!MGS4</f>
        <v>0</v>
      </c>
      <c r="MGT5" s="504">
        <f>'Summary Sheet'!MGT4</f>
        <v>0</v>
      </c>
      <c r="MGU5" s="504">
        <f>'Summary Sheet'!MGU4</f>
        <v>0</v>
      </c>
      <c r="MGV5" s="504">
        <f>'Summary Sheet'!MGV4</f>
        <v>0</v>
      </c>
      <c r="MGW5" s="504">
        <f>'Summary Sheet'!MGW4</f>
        <v>0</v>
      </c>
      <c r="MGX5" s="504">
        <f>'Summary Sheet'!MGX4</f>
        <v>0</v>
      </c>
      <c r="MGY5" s="504">
        <f>'Summary Sheet'!MGY4</f>
        <v>0</v>
      </c>
      <c r="MGZ5" s="504">
        <f>'Summary Sheet'!MGZ4</f>
        <v>0</v>
      </c>
      <c r="MHA5" s="504">
        <f>'Summary Sheet'!MHA4</f>
        <v>0</v>
      </c>
      <c r="MHB5" s="504">
        <f>'Summary Sheet'!MHB4</f>
        <v>0</v>
      </c>
      <c r="MHC5" s="504">
        <f>'Summary Sheet'!MHC4</f>
        <v>0</v>
      </c>
      <c r="MHD5" s="504">
        <f>'Summary Sheet'!MHD4</f>
        <v>0</v>
      </c>
      <c r="MHE5" s="504">
        <f>'Summary Sheet'!MHE4</f>
        <v>0</v>
      </c>
      <c r="MHF5" s="504">
        <f>'Summary Sheet'!MHF4</f>
        <v>0</v>
      </c>
      <c r="MHG5" s="504">
        <f>'Summary Sheet'!MHG4</f>
        <v>0</v>
      </c>
      <c r="MHH5" s="504">
        <f>'Summary Sheet'!MHH4</f>
        <v>0</v>
      </c>
      <c r="MHI5" s="504">
        <f>'Summary Sheet'!MHI4</f>
        <v>0</v>
      </c>
      <c r="MHJ5" s="504">
        <f>'Summary Sheet'!MHJ4</f>
        <v>0</v>
      </c>
      <c r="MHK5" s="504">
        <f>'Summary Sheet'!MHK4</f>
        <v>0</v>
      </c>
      <c r="MHL5" s="504">
        <f>'Summary Sheet'!MHL4</f>
        <v>0</v>
      </c>
      <c r="MHM5" s="504">
        <f>'Summary Sheet'!MHM4</f>
        <v>0</v>
      </c>
      <c r="MHN5" s="504">
        <f>'Summary Sheet'!MHN4</f>
        <v>0</v>
      </c>
      <c r="MHO5" s="504">
        <f>'Summary Sheet'!MHO4</f>
        <v>0</v>
      </c>
      <c r="MHP5" s="504">
        <f>'Summary Sheet'!MHP4</f>
        <v>0</v>
      </c>
      <c r="MHQ5" s="504">
        <f>'Summary Sheet'!MHQ4</f>
        <v>0</v>
      </c>
      <c r="MHR5" s="504">
        <f>'Summary Sheet'!MHR4</f>
        <v>0</v>
      </c>
      <c r="MHS5" s="504">
        <f>'Summary Sheet'!MHS4</f>
        <v>0</v>
      </c>
      <c r="MHT5" s="504">
        <f>'Summary Sheet'!MHT4</f>
        <v>0</v>
      </c>
      <c r="MHU5" s="504">
        <f>'Summary Sheet'!MHU4</f>
        <v>0</v>
      </c>
      <c r="MHV5" s="504">
        <f>'Summary Sheet'!MHV4</f>
        <v>0</v>
      </c>
      <c r="MHW5" s="504">
        <f>'Summary Sheet'!MHW4</f>
        <v>0</v>
      </c>
      <c r="MHX5" s="504">
        <f>'Summary Sheet'!MHX4</f>
        <v>0</v>
      </c>
      <c r="MHY5" s="504">
        <f>'Summary Sheet'!MHY4</f>
        <v>0</v>
      </c>
      <c r="MHZ5" s="504">
        <f>'Summary Sheet'!MHZ4</f>
        <v>0</v>
      </c>
      <c r="MIA5" s="504">
        <f>'Summary Sheet'!MIA4</f>
        <v>0</v>
      </c>
      <c r="MIB5" s="504">
        <f>'Summary Sheet'!MIB4</f>
        <v>0</v>
      </c>
      <c r="MIC5" s="504">
        <f>'Summary Sheet'!MIC4</f>
        <v>0</v>
      </c>
      <c r="MID5" s="504">
        <f>'Summary Sheet'!MID4</f>
        <v>0</v>
      </c>
      <c r="MIE5" s="504">
        <f>'Summary Sheet'!MIE4</f>
        <v>0</v>
      </c>
      <c r="MIF5" s="504">
        <f>'Summary Sheet'!MIF4</f>
        <v>0</v>
      </c>
      <c r="MIG5" s="504">
        <f>'Summary Sheet'!MIG4</f>
        <v>0</v>
      </c>
      <c r="MIH5" s="504">
        <f>'Summary Sheet'!MIH4</f>
        <v>0</v>
      </c>
      <c r="MII5" s="504">
        <f>'Summary Sheet'!MII4</f>
        <v>0</v>
      </c>
      <c r="MIJ5" s="504">
        <f>'Summary Sheet'!MIJ4</f>
        <v>0</v>
      </c>
      <c r="MIK5" s="504">
        <f>'Summary Sheet'!MIK4</f>
        <v>0</v>
      </c>
      <c r="MIL5" s="504">
        <f>'Summary Sheet'!MIL4</f>
        <v>0</v>
      </c>
      <c r="MIM5" s="504">
        <f>'Summary Sheet'!MIM4</f>
        <v>0</v>
      </c>
      <c r="MIN5" s="504">
        <f>'Summary Sheet'!MIN4</f>
        <v>0</v>
      </c>
      <c r="MIO5" s="504">
        <f>'Summary Sheet'!MIO4</f>
        <v>0</v>
      </c>
      <c r="MIP5" s="504">
        <f>'Summary Sheet'!MIP4</f>
        <v>0</v>
      </c>
      <c r="MIQ5" s="504">
        <f>'Summary Sheet'!MIQ4</f>
        <v>0</v>
      </c>
      <c r="MIR5" s="504">
        <f>'Summary Sheet'!MIR4</f>
        <v>0</v>
      </c>
      <c r="MIS5" s="504">
        <f>'Summary Sheet'!MIS4</f>
        <v>0</v>
      </c>
      <c r="MIT5" s="504">
        <f>'Summary Sheet'!MIT4</f>
        <v>0</v>
      </c>
      <c r="MIU5" s="504">
        <f>'Summary Sheet'!MIU4</f>
        <v>0</v>
      </c>
      <c r="MIV5" s="504">
        <f>'Summary Sheet'!MIV4</f>
        <v>0</v>
      </c>
      <c r="MIW5" s="504">
        <f>'Summary Sheet'!MIW4</f>
        <v>0</v>
      </c>
      <c r="MIX5" s="504">
        <f>'Summary Sheet'!MIX4</f>
        <v>0</v>
      </c>
      <c r="MIY5" s="504">
        <f>'Summary Sheet'!MIY4</f>
        <v>0</v>
      </c>
      <c r="MIZ5" s="504">
        <f>'Summary Sheet'!MIZ4</f>
        <v>0</v>
      </c>
      <c r="MJA5" s="504">
        <f>'Summary Sheet'!MJA4</f>
        <v>0</v>
      </c>
      <c r="MJB5" s="504">
        <f>'Summary Sheet'!MJB4</f>
        <v>0</v>
      </c>
      <c r="MJC5" s="504">
        <f>'Summary Sheet'!MJC4</f>
        <v>0</v>
      </c>
      <c r="MJD5" s="504">
        <f>'Summary Sheet'!MJD4</f>
        <v>0</v>
      </c>
      <c r="MJE5" s="504">
        <f>'Summary Sheet'!MJE4</f>
        <v>0</v>
      </c>
      <c r="MJF5" s="504">
        <f>'Summary Sheet'!MJF4</f>
        <v>0</v>
      </c>
      <c r="MJG5" s="504">
        <f>'Summary Sheet'!MJG4</f>
        <v>0</v>
      </c>
      <c r="MJH5" s="504">
        <f>'Summary Sheet'!MJH4</f>
        <v>0</v>
      </c>
      <c r="MJI5" s="504">
        <f>'Summary Sheet'!MJI4</f>
        <v>0</v>
      </c>
      <c r="MJJ5" s="504">
        <f>'Summary Sheet'!MJJ4</f>
        <v>0</v>
      </c>
      <c r="MJK5" s="504">
        <f>'Summary Sheet'!MJK4</f>
        <v>0</v>
      </c>
      <c r="MJL5" s="504">
        <f>'Summary Sheet'!MJL4</f>
        <v>0</v>
      </c>
      <c r="MJM5" s="504">
        <f>'Summary Sheet'!MJM4</f>
        <v>0</v>
      </c>
      <c r="MJN5" s="504">
        <f>'Summary Sheet'!MJN4</f>
        <v>0</v>
      </c>
      <c r="MJO5" s="504">
        <f>'Summary Sheet'!MJO4</f>
        <v>0</v>
      </c>
      <c r="MJP5" s="504">
        <f>'Summary Sheet'!MJP4</f>
        <v>0</v>
      </c>
      <c r="MJQ5" s="504">
        <f>'Summary Sheet'!MJQ4</f>
        <v>0</v>
      </c>
      <c r="MJR5" s="504">
        <f>'Summary Sheet'!MJR4</f>
        <v>0</v>
      </c>
      <c r="MJS5" s="504">
        <f>'Summary Sheet'!MJS4</f>
        <v>0</v>
      </c>
      <c r="MJT5" s="504">
        <f>'Summary Sheet'!MJT4</f>
        <v>0</v>
      </c>
      <c r="MJU5" s="504">
        <f>'Summary Sheet'!MJU4</f>
        <v>0</v>
      </c>
      <c r="MJV5" s="504">
        <f>'Summary Sheet'!MJV4</f>
        <v>0</v>
      </c>
      <c r="MJW5" s="504">
        <f>'Summary Sheet'!MJW4</f>
        <v>0</v>
      </c>
      <c r="MJX5" s="504">
        <f>'Summary Sheet'!MJX4</f>
        <v>0</v>
      </c>
      <c r="MJY5" s="504">
        <f>'Summary Sheet'!MJY4</f>
        <v>0</v>
      </c>
      <c r="MJZ5" s="504">
        <f>'Summary Sheet'!MJZ4</f>
        <v>0</v>
      </c>
      <c r="MKA5" s="504">
        <f>'Summary Sheet'!MKA4</f>
        <v>0</v>
      </c>
      <c r="MKB5" s="504">
        <f>'Summary Sheet'!MKB4</f>
        <v>0</v>
      </c>
      <c r="MKC5" s="504">
        <f>'Summary Sheet'!MKC4</f>
        <v>0</v>
      </c>
      <c r="MKD5" s="504">
        <f>'Summary Sheet'!MKD4</f>
        <v>0</v>
      </c>
      <c r="MKE5" s="504">
        <f>'Summary Sheet'!MKE4</f>
        <v>0</v>
      </c>
      <c r="MKF5" s="504">
        <f>'Summary Sheet'!MKF4</f>
        <v>0</v>
      </c>
      <c r="MKG5" s="504">
        <f>'Summary Sheet'!MKG4</f>
        <v>0</v>
      </c>
      <c r="MKH5" s="504">
        <f>'Summary Sheet'!MKH4</f>
        <v>0</v>
      </c>
      <c r="MKI5" s="504">
        <f>'Summary Sheet'!MKI4</f>
        <v>0</v>
      </c>
      <c r="MKJ5" s="504">
        <f>'Summary Sheet'!MKJ4</f>
        <v>0</v>
      </c>
      <c r="MKK5" s="504">
        <f>'Summary Sheet'!MKK4</f>
        <v>0</v>
      </c>
      <c r="MKL5" s="504">
        <f>'Summary Sheet'!MKL4</f>
        <v>0</v>
      </c>
      <c r="MKM5" s="504">
        <f>'Summary Sheet'!MKM4</f>
        <v>0</v>
      </c>
      <c r="MKN5" s="504">
        <f>'Summary Sheet'!MKN4</f>
        <v>0</v>
      </c>
      <c r="MKO5" s="504">
        <f>'Summary Sheet'!MKO4</f>
        <v>0</v>
      </c>
      <c r="MKP5" s="504">
        <f>'Summary Sheet'!MKP4</f>
        <v>0</v>
      </c>
      <c r="MKQ5" s="504">
        <f>'Summary Sheet'!MKQ4</f>
        <v>0</v>
      </c>
      <c r="MKR5" s="504">
        <f>'Summary Sheet'!MKR4</f>
        <v>0</v>
      </c>
      <c r="MKS5" s="504">
        <f>'Summary Sheet'!MKS4</f>
        <v>0</v>
      </c>
      <c r="MKT5" s="504">
        <f>'Summary Sheet'!MKT4</f>
        <v>0</v>
      </c>
      <c r="MKU5" s="504">
        <f>'Summary Sheet'!MKU4</f>
        <v>0</v>
      </c>
      <c r="MKV5" s="504">
        <f>'Summary Sheet'!MKV4</f>
        <v>0</v>
      </c>
      <c r="MKW5" s="504">
        <f>'Summary Sheet'!MKW4</f>
        <v>0</v>
      </c>
      <c r="MKX5" s="504">
        <f>'Summary Sheet'!MKX4</f>
        <v>0</v>
      </c>
      <c r="MKY5" s="504">
        <f>'Summary Sheet'!MKY4</f>
        <v>0</v>
      </c>
      <c r="MKZ5" s="504">
        <f>'Summary Sheet'!MKZ4</f>
        <v>0</v>
      </c>
      <c r="MLA5" s="504">
        <f>'Summary Sheet'!MLA4</f>
        <v>0</v>
      </c>
      <c r="MLB5" s="504">
        <f>'Summary Sheet'!MLB4</f>
        <v>0</v>
      </c>
      <c r="MLC5" s="504">
        <f>'Summary Sheet'!MLC4</f>
        <v>0</v>
      </c>
      <c r="MLD5" s="504">
        <f>'Summary Sheet'!MLD4</f>
        <v>0</v>
      </c>
      <c r="MLE5" s="504">
        <f>'Summary Sheet'!MLE4</f>
        <v>0</v>
      </c>
      <c r="MLF5" s="504">
        <f>'Summary Sheet'!MLF4</f>
        <v>0</v>
      </c>
      <c r="MLG5" s="504">
        <f>'Summary Sheet'!MLG4</f>
        <v>0</v>
      </c>
      <c r="MLH5" s="504">
        <f>'Summary Sheet'!MLH4</f>
        <v>0</v>
      </c>
      <c r="MLI5" s="504">
        <f>'Summary Sheet'!MLI4</f>
        <v>0</v>
      </c>
      <c r="MLJ5" s="504">
        <f>'Summary Sheet'!MLJ4</f>
        <v>0</v>
      </c>
      <c r="MLK5" s="504">
        <f>'Summary Sheet'!MLK4</f>
        <v>0</v>
      </c>
      <c r="MLL5" s="504">
        <f>'Summary Sheet'!MLL4</f>
        <v>0</v>
      </c>
      <c r="MLM5" s="504">
        <f>'Summary Sheet'!MLM4</f>
        <v>0</v>
      </c>
      <c r="MLN5" s="504">
        <f>'Summary Sheet'!MLN4</f>
        <v>0</v>
      </c>
      <c r="MLO5" s="504">
        <f>'Summary Sheet'!MLO4</f>
        <v>0</v>
      </c>
      <c r="MLP5" s="504">
        <f>'Summary Sheet'!MLP4</f>
        <v>0</v>
      </c>
      <c r="MLQ5" s="504">
        <f>'Summary Sheet'!MLQ4</f>
        <v>0</v>
      </c>
      <c r="MLR5" s="504">
        <f>'Summary Sheet'!MLR4</f>
        <v>0</v>
      </c>
      <c r="MLS5" s="504">
        <f>'Summary Sheet'!MLS4</f>
        <v>0</v>
      </c>
      <c r="MLT5" s="504">
        <f>'Summary Sheet'!MLT4</f>
        <v>0</v>
      </c>
      <c r="MLU5" s="504">
        <f>'Summary Sheet'!MLU4</f>
        <v>0</v>
      </c>
      <c r="MLV5" s="504">
        <f>'Summary Sheet'!MLV4</f>
        <v>0</v>
      </c>
      <c r="MLW5" s="504">
        <f>'Summary Sheet'!MLW4</f>
        <v>0</v>
      </c>
      <c r="MLX5" s="504">
        <f>'Summary Sheet'!MLX4</f>
        <v>0</v>
      </c>
      <c r="MLY5" s="504">
        <f>'Summary Sheet'!MLY4</f>
        <v>0</v>
      </c>
      <c r="MLZ5" s="504">
        <f>'Summary Sheet'!MLZ4</f>
        <v>0</v>
      </c>
      <c r="MMA5" s="504">
        <f>'Summary Sheet'!MMA4</f>
        <v>0</v>
      </c>
      <c r="MMB5" s="504">
        <f>'Summary Sheet'!MMB4</f>
        <v>0</v>
      </c>
      <c r="MMC5" s="504">
        <f>'Summary Sheet'!MMC4</f>
        <v>0</v>
      </c>
      <c r="MMD5" s="504">
        <f>'Summary Sheet'!MMD4</f>
        <v>0</v>
      </c>
      <c r="MME5" s="504">
        <f>'Summary Sheet'!MME4</f>
        <v>0</v>
      </c>
      <c r="MMF5" s="504">
        <f>'Summary Sheet'!MMF4</f>
        <v>0</v>
      </c>
      <c r="MMG5" s="504">
        <f>'Summary Sheet'!MMG4</f>
        <v>0</v>
      </c>
      <c r="MMH5" s="504">
        <f>'Summary Sheet'!MMH4</f>
        <v>0</v>
      </c>
      <c r="MMI5" s="504">
        <f>'Summary Sheet'!MMI4</f>
        <v>0</v>
      </c>
      <c r="MMJ5" s="504">
        <f>'Summary Sheet'!MMJ4</f>
        <v>0</v>
      </c>
      <c r="MMK5" s="504">
        <f>'Summary Sheet'!MMK4</f>
        <v>0</v>
      </c>
      <c r="MML5" s="504">
        <f>'Summary Sheet'!MML4</f>
        <v>0</v>
      </c>
      <c r="MMM5" s="504">
        <f>'Summary Sheet'!MMM4</f>
        <v>0</v>
      </c>
      <c r="MMN5" s="504">
        <f>'Summary Sheet'!MMN4</f>
        <v>0</v>
      </c>
      <c r="MMO5" s="504">
        <f>'Summary Sheet'!MMO4</f>
        <v>0</v>
      </c>
      <c r="MMP5" s="504">
        <f>'Summary Sheet'!MMP4</f>
        <v>0</v>
      </c>
      <c r="MMQ5" s="504">
        <f>'Summary Sheet'!MMQ4</f>
        <v>0</v>
      </c>
      <c r="MMR5" s="504">
        <f>'Summary Sheet'!MMR4</f>
        <v>0</v>
      </c>
      <c r="MMS5" s="504">
        <f>'Summary Sheet'!MMS4</f>
        <v>0</v>
      </c>
      <c r="MMT5" s="504">
        <f>'Summary Sheet'!MMT4</f>
        <v>0</v>
      </c>
      <c r="MMU5" s="504">
        <f>'Summary Sheet'!MMU4</f>
        <v>0</v>
      </c>
      <c r="MMV5" s="504">
        <f>'Summary Sheet'!MMV4</f>
        <v>0</v>
      </c>
      <c r="MMW5" s="504">
        <f>'Summary Sheet'!MMW4</f>
        <v>0</v>
      </c>
      <c r="MMX5" s="504">
        <f>'Summary Sheet'!MMX4</f>
        <v>0</v>
      </c>
      <c r="MMY5" s="504">
        <f>'Summary Sheet'!MMY4</f>
        <v>0</v>
      </c>
      <c r="MMZ5" s="504">
        <f>'Summary Sheet'!MMZ4</f>
        <v>0</v>
      </c>
      <c r="MNA5" s="504">
        <f>'Summary Sheet'!MNA4</f>
        <v>0</v>
      </c>
      <c r="MNB5" s="504">
        <f>'Summary Sheet'!MNB4</f>
        <v>0</v>
      </c>
      <c r="MNC5" s="504">
        <f>'Summary Sheet'!MNC4</f>
        <v>0</v>
      </c>
      <c r="MND5" s="504">
        <f>'Summary Sheet'!MND4</f>
        <v>0</v>
      </c>
      <c r="MNE5" s="504">
        <f>'Summary Sheet'!MNE4</f>
        <v>0</v>
      </c>
      <c r="MNF5" s="504">
        <f>'Summary Sheet'!MNF4</f>
        <v>0</v>
      </c>
      <c r="MNG5" s="504">
        <f>'Summary Sheet'!MNG4</f>
        <v>0</v>
      </c>
      <c r="MNH5" s="504">
        <f>'Summary Sheet'!MNH4</f>
        <v>0</v>
      </c>
      <c r="MNI5" s="504">
        <f>'Summary Sheet'!MNI4</f>
        <v>0</v>
      </c>
      <c r="MNJ5" s="504">
        <f>'Summary Sheet'!MNJ4</f>
        <v>0</v>
      </c>
      <c r="MNK5" s="504">
        <f>'Summary Sheet'!MNK4</f>
        <v>0</v>
      </c>
      <c r="MNL5" s="504">
        <f>'Summary Sheet'!MNL4</f>
        <v>0</v>
      </c>
      <c r="MNM5" s="504">
        <f>'Summary Sheet'!MNM4</f>
        <v>0</v>
      </c>
      <c r="MNN5" s="504">
        <f>'Summary Sheet'!MNN4</f>
        <v>0</v>
      </c>
      <c r="MNO5" s="504">
        <f>'Summary Sheet'!MNO4</f>
        <v>0</v>
      </c>
      <c r="MNP5" s="504">
        <f>'Summary Sheet'!MNP4</f>
        <v>0</v>
      </c>
      <c r="MNQ5" s="504">
        <f>'Summary Sheet'!MNQ4</f>
        <v>0</v>
      </c>
      <c r="MNR5" s="504">
        <f>'Summary Sheet'!MNR4</f>
        <v>0</v>
      </c>
      <c r="MNS5" s="504">
        <f>'Summary Sheet'!MNS4</f>
        <v>0</v>
      </c>
      <c r="MNT5" s="504">
        <f>'Summary Sheet'!MNT4</f>
        <v>0</v>
      </c>
      <c r="MNU5" s="504">
        <f>'Summary Sheet'!MNU4</f>
        <v>0</v>
      </c>
      <c r="MNV5" s="504">
        <f>'Summary Sheet'!MNV4</f>
        <v>0</v>
      </c>
      <c r="MNW5" s="504">
        <f>'Summary Sheet'!MNW4</f>
        <v>0</v>
      </c>
      <c r="MNX5" s="504">
        <f>'Summary Sheet'!MNX4</f>
        <v>0</v>
      </c>
      <c r="MNY5" s="504">
        <f>'Summary Sheet'!MNY4</f>
        <v>0</v>
      </c>
      <c r="MNZ5" s="504">
        <f>'Summary Sheet'!MNZ4</f>
        <v>0</v>
      </c>
      <c r="MOA5" s="504">
        <f>'Summary Sheet'!MOA4</f>
        <v>0</v>
      </c>
      <c r="MOB5" s="504">
        <f>'Summary Sheet'!MOB4</f>
        <v>0</v>
      </c>
      <c r="MOC5" s="504">
        <f>'Summary Sheet'!MOC4</f>
        <v>0</v>
      </c>
      <c r="MOD5" s="504">
        <f>'Summary Sheet'!MOD4</f>
        <v>0</v>
      </c>
      <c r="MOE5" s="504">
        <f>'Summary Sheet'!MOE4</f>
        <v>0</v>
      </c>
      <c r="MOF5" s="504">
        <f>'Summary Sheet'!MOF4</f>
        <v>0</v>
      </c>
      <c r="MOG5" s="504">
        <f>'Summary Sheet'!MOG4</f>
        <v>0</v>
      </c>
      <c r="MOH5" s="504">
        <f>'Summary Sheet'!MOH4</f>
        <v>0</v>
      </c>
      <c r="MOI5" s="504">
        <f>'Summary Sheet'!MOI4</f>
        <v>0</v>
      </c>
      <c r="MOJ5" s="504">
        <f>'Summary Sheet'!MOJ4</f>
        <v>0</v>
      </c>
      <c r="MOK5" s="504">
        <f>'Summary Sheet'!MOK4</f>
        <v>0</v>
      </c>
      <c r="MOL5" s="504">
        <f>'Summary Sheet'!MOL4</f>
        <v>0</v>
      </c>
      <c r="MOM5" s="504">
        <f>'Summary Sheet'!MOM4</f>
        <v>0</v>
      </c>
      <c r="MON5" s="504">
        <f>'Summary Sheet'!MON4</f>
        <v>0</v>
      </c>
      <c r="MOO5" s="504">
        <f>'Summary Sheet'!MOO4</f>
        <v>0</v>
      </c>
      <c r="MOP5" s="504">
        <f>'Summary Sheet'!MOP4</f>
        <v>0</v>
      </c>
      <c r="MOQ5" s="504">
        <f>'Summary Sheet'!MOQ4</f>
        <v>0</v>
      </c>
      <c r="MOR5" s="504">
        <f>'Summary Sheet'!MOR4</f>
        <v>0</v>
      </c>
      <c r="MOS5" s="504">
        <f>'Summary Sheet'!MOS4</f>
        <v>0</v>
      </c>
      <c r="MOT5" s="504">
        <f>'Summary Sheet'!MOT4</f>
        <v>0</v>
      </c>
      <c r="MOU5" s="504">
        <f>'Summary Sheet'!MOU4</f>
        <v>0</v>
      </c>
      <c r="MOV5" s="504">
        <f>'Summary Sheet'!MOV4</f>
        <v>0</v>
      </c>
      <c r="MOW5" s="504">
        <f>'Summary Sheet'!MOW4</f>
        <v>0</v>
      </c>
      <c r="MOX5" s="504">
        <f>'Summary Sheet'!MOX4</f>
        <v>0</v>
      </c>
      <c r="MOY5" s="504">
        <f>'Summary Sheet'!MOY4</f>
        <v>0</v>
      </c>
      <c r="MOZ5" s="504">
        <f>'Summary Sheet'!MOZ4</f>
        <v>0</v>
      </c>
      <c r="MPA5" s="504">
        <f>'Summary Sheet'!MPA4</f>
        <v>0</v>
      </c>
      <c r="MPB5" s="504">
        <f>'Summary Sheet'!MPB4</f>
        <v>0</v>
      </c>
      <c r="MPC5" s="504">
        <f>'Summary Sheet'!MPC4</f>
        <v>0</v>
      </c>
      <c r="MPD5" s="504">
        <f>'Summary Sheet'!MPD4</f>
        <v>0</v>
      </c>
      <c r="MPE5" s="504">
        <f>'Summary Sheet'!MPE4</f>
        <v>0</v>
      </c>
      <c r="MPF5" s="504">
        <f>'Summary Sheet'!MPF4</f>
        <v>0</v>
      </c>
      <c r="MPG5" s="504">
        <f>'Summary Sheet'!MPG4</f>
        <v>0</v>
      </c>
      <c r="MPH5" s="504">
        <f>'Summary Sheet'!MPH4</f>
        <v>0</v>
      </c>
      <c r="MPI5" s="504">
        <f>'Summary Sheet'!MPI4</f>
        <v>0</v>
      </c>
      <c r="MPJ5" s="504">
        <f>'Summary Sheet'!MPJ4</f>
        <v>0</v>
      </c>
      <c r="MPK5" s="504">
        <f>'Summary Sheet'!MPK4</f>
        <v>0</v>
      </c>
      <c r="MPL5" s="504">
        <f>'Summary Sheet'!MPL4</f>
        <v>0</v>
      </c>
      <c r="MPM5" s="504">
        <f>'Summary Sheet'!MPM4</f>
        <v>0</v>
      </c>
      <c r="MPN5" s="504">
        <f>'Summary Sheet'!MPN4</f>
        <v>0</v>
      </c>
      <c r="MPO5" s="504">
        <f>'Summary Sheet'!MPO4</f>
        <v>0</v>
      </c>
      <c r="MPP5" s="504">
        <f>'Summary Sheet'!MPP4</f>
        <v>0</v>
      </c>
      <c r="MPQ5" s="504">
        <f>'Summary Sheet'!MPQ4</f>
        <v>0</v>
      </c>
      <c r="MPR5" s="504">
        <f>'Summary Sheet'!MPR4</f>
        <v>0</v>
      </c>
      <c r="MPS5" s="504">
        <f>'Summary Sheet'!MPS4</f>
        <v>0</v>
      </c>
      <c r="MPT5" s="504">
        <f>'Summary Sheet'!MPT4</f>
        <v>0</v>
      </c>
      <c r="MPU5" s="504">
        <f>'Summary Sheet'!MPU4</f>
        <v>0</v>
      </c>
      <c r="MPV5" s="504">
        <f>'Summary Sheet'!MPV4</f>
        <v>0</v>
      </c>
      <c r="MPW5" s="504">
        <f>'Summary Sheet'!MPW4</f>
        <v>0</v>
      </c>
      <c r="MPX5" s="504">
        <f>'Summary Sheet'!MPX4</f>
        <v>0</v>
      </c>
      <c r="MPY5" s="504">
        <f>'Summary Sheet'!MPY4</f>
        <v>0</v>
      </c>
      <c r="MPZ5" s="504">
        <f>'Summary Sheet'!MPZ4</f>
        <v>0</v>
      </c>
      <c r="MQA5" s="504">
        <f>'Summary Sheet'!MQA4</f>
        <v>0</v>
      </c>
      <c r="MQB5" s="504">
        <f>'Summary Sheet'!MQB4</f>
        <v>0</v>
      </c>
      <c r="MQC5" s="504">
        <f>'Summary Sheet'!MQC4</f>
        <v>0</v>
      </c>
      <c r="MQD5" s="504">
        <f>'Summary Sheet'!MQD4</f>
        <v>0</v>
      </c>
      <c r="MQE5" s="504">
        <f>'Summary Sheet'!MQE4</f>
        <v>0</v>
      </c>
      <c r="MQF5" s="504">
        <f>'Summary Sheet'!MQF4</f>
        <v>0</v>
      </c>
      <c r="MQG5" s="504">
        <f>'Summary Sheet'!MQG4</f>
        <v>0</v>
      </c>
      <c r="MQH5" s="504">
        <f>'Summary Sheet'!MQH4</f>
        <v>0</v>
      </c>
      <c r="MQI5" s="504">
        <f>'Summary Sheet'!MQI4</f>
        <v>0</v>
      </c>
      <c r="MQJ5" s="504">
        <f>'Summary Sheet'!MQJ4</f>
        <v>0</v>
      </c>
      <c r="MQK5" s="504">
        <f>'Summary Sheet'!MQK4</f>
        <v>0</v>
      </c>
      <c r="MQL5" s="504">
        <f>'Summary Sheet'!MQL4</f>
        <v>0</v>
      </c>
      <c r="MQM5" s="504">
        <f>'Summary Sheet'!MQM4</f>
        <v>0</v>
      </c>
      <c r="MQN5" s="504">
        <f>'Summary Sheet'!MQN4</f>
        <v>0</v>
      </c>
      <c r="MQO5" s="504">
        <f>'Summary Sheet'!MQO4</f>
        <v>0</v>
      </c>
      <c r="MQP5" s="504">
        <f>'Summary Sheet'!MQP4</f>
        <v>0</v>
      </c>
      <c r="MQQ5" s="504">
        <f>'Summary Sheet'!MQQ4</f>
        <v>0</v>
      </c>
      <c r="MQR5" s="504">
        <f>'Summary Sheet'!MQR4</f>
        <v>0</v>
      </c>
      <c r="MQS5" s="504">
        <f>'Summary Sheet'!MQS4</f>
        <v>0</v>
      </c>
      <c r="MQT5" s="504">
        <f>'Summary Sheet'!MQT4</f>
        <v>0</v>
      </c>
      <c r="MQU5" s="504">
        <f>'Summary Sheet'!MQU4</f>
        <v>0</v>
      </c>
      <c r="MQV5" s="504">
        <f>'Summary Sheet'!MQV4</f>
        <v>0</v>
      </c>
      <c r="MQW5" s="504">
        <f>'Summary Sheet'!MQW4</f>
        <v>0</v>
      </c>
      <c r="MQX5" s="504">
        <f>'Summary Sheet'!MQX4</f>
        <v>0</v>
      </c>
      <c r="MQY5" s="504">
        <f>'Summary Sheet'!MQY4</f>
        <v>0</v>
      </c>
      <c r="MQZ5" s="504">
        <f>'Summary Sheet'!MQZ4</f>
        <v>0</v>
      </c>
      <c r="MRA5" s="504">
        <f>'Summary Sheet'!MRA4</f>
        <v>0</v>
      </c>
      <c r="MRB5" s="504">
        <f>'Summary Sheet'!MRB4</f>
        <v>0</v>
      </c>
      <c r="MRC5" s="504">
        <f>'Summary Sheet'!MRC4</f>
        <v>0</v>
      </c>
      <c r="MRD5" s="504">
        <f>'Summary Sheet'!MRD4</f>
        <v>0</v>
      </c>
      <c r="MRE5" s="504">
        <f>'Summary Sheet'!MRE4</f>
        <v>0</v>
      </c>
      <c r="MRF5" s="504">
        <f>'Summary Sheet'!MRF4</f>
        <v>0</v>
      </c>
      <c r="MRG5" s="504">
        <f>'Summary Sheet'!MRG4</f>
        <v>0</v>
      </c>
      <c r="MRH5" s="504">
        <f>'Summary Sheet'!MRH4</f>
        <v>0</v>
      </c>
      <c r="MRI5" s="504">
        <f>'Summary Sheet'!MRI4</f>
        <v>0</v>
      </c>
      <c r="MRJ5" s="504">
        <f>'Summary Sheet'!MRJ4</f>
        <v>0</v>
      </c>
      <c r="MRK5" s="504">
        <f>'Summary Sheet'!MRK4</f>
        <v>0</v>
      </c>
      <c r="MRL5" s="504">
        <f>'Summary Sheet'!MRL4</f>
        <v>0</v>
      </c>
      <c r="MRM5" s="504">
        <f>'Summary Sheet'!MRM4</f>
        <v>0</v>
      </c>
      <c r="MRN5" s="504">
        <f>'Summary Sheet'!MRN4</f>
        <v>0</v>
      </c>
      <c r="MRO5" s="504">
        <f>'Summary Sheet'!MRO4</f>
        <v>0</v>
      </c>
      <c r="MRP5" s="504">
        <f>'Summary Sheet'!MRP4</f>
        <v>0</v>
      </c>
      <c r="MRQ5" s="504">
        <f>'Summary Sheet'!MRQ4</f>
        <v>0</v>
      </c>
      <c r="MRR5" s="504">
        <f>'Summary Sheet'!MRR4</f>
        <v>0</v>
      </c>
      <c r="MRS5" s="504">
        <f>'Summary Sheet'!MRS4</f>
        <v>0</v>
      </c>
      <c r="MRT5" s="504">
        <f>'Summary Sheet'!MRT4</f>
        <v>0</v>
      </c>
      <c r="MRU5" s="504">
        <f>'Summary Sheet'!MRU4</f>
        <v>0</v>
      </c>
      <c r="MRV5" s="504">
        <f>'Summary Sheet'!MRV4</f>
        <v>0</v>
      </c>
      <c r="MRW5" s="504">
        <f>'Summary Sheet'!MRW4</f>
        <v>0</v>
      </c>
      <c r="MRX5" s="504">
        <f>'Summary Sheet'!MRX4</f>
        <v>0</v>
      </c>
      <c r="MRY5" s="504">
        <f>'Summary Sheet'!MRY4</f>
        <v>0</v>
      </c>
      <c r="MRZ5" s="504">
        <f>'Summary Sheet'!MRZ4</f>
        <v>0</v>
      </c>
      <c r="MSA5" s="504">
        <f>'Summary Sheet'!MSA4</f>
        <v>0</v>
      </c>
      <c r="MSB5" s="504">
        <f>'Summary Sheet'!MSB4</f>
        <v>0</v>
      </c>
      <c r="MSC5" s="504">
        <f>'Summary Sheet'!MSC4</f>
        <v>0</v>
      </c>
      <c r="MSD5" s="504">
        <f>'Summary Sheet'!MSD4</f>
        <v>0</v>
      </c>
      <c r="MSE5" s="504">
        <f>'Summary Sheet'!MSE4</f>
        <v>0</v>
      </c>
      <c r="MSF5" s="504">
        <f>'Summary Sheet'!MSF4</f>
        <v>0</v>
      </c>
      <c r="MSG5" s="504">
        <f>'Summary Sheet'!MSG4</f>
        <v>0</v>
      </c>
      <c r="MSH5" s="504">
        <f>'Summary Sheet'!MSH4</f>
        <v>0</v>
      </c>
      <c r="MSI5" s="504">
        <f>'Summary Sheet'!MSI4</f>
        <v>0</v>
      </c>
      <c r="MSJ5" s="504">
        <f>'Summary Sheet'!MSJ4</f>
        <v>0</v>
      </c>
      <c r="MSK5" s="504">
        <f>'Summary Sheet'!MSK4</f>
        <v>0</v>
      </c>
      <c r="MSL5" s="504">
        <f>'Summary Sheet'!MSL4</f>
        <v>0</v>
      </c>
      <c r="MSM5" s="504">
        <f>'Summary Sheet'!MSM4</f>
        <v>0</v>
      </c>
      <c r="MSN5" s="504">
        <f>'Summary Sheet'!MSN4</f>
        <v>0</v>
      </c>
      <c r="MSO5" s="504">
        <f>'Summary Sheet'!MSO4</f>
        <v>0</v>
      </c>
      <c r="MSP5" s="504">
        <f>'Summary Sheet'!MSP4</f>
        <v>0</v>
      </c>
      <c r="MSQ5" s="504">
        <f>'Summary Sheet'!MSQ4</f>
        <v>0</v>
      </c>
      <c r="MSR5" s="504">
        <f>'Summary Sheet'!MSR4</f>
        <v>0</v>
      </c>
      <c r="MSS5" s="504">
        <f>'Summary Sheet'!MSS4</f>
        <v>0</v>
      </c>
      <c r="MST5" s="504">
        <f>'Summary Sheet'!MST4</f>
        <v>0</v>
      </c>
      <c r="MSU5" s="504">
        <f>'Summary Sheet'!MSU4</f>
        <v>0</v>
      </c>
      <c r="MSV5" s="504">
        <f>'Summary Sheet'!MSV4</f>
        <v>0</v>
      </c>
      <c r="MSW5" s="504">
        <f>'Summary Sheet'!MSW4</f>
        <v>0</v>
      </c>
      <c r="MSX5" s="504">
        <f>'Summary Sheet'!MSX4</f>
        <v>0</v>
      </c>
      <c r="MSY5" s="504">
        <f>'Summary Sheet'!MSY4</f>
        <v>0</v>
      </c>
      <c r="MSZ5" s="504">
        <f>'Summary Sheet'!MSZ4</f>
        <v>0</v>
      </c>
      <c r="MTA5" s="504">
        <f>'Summary Sheet'!MTA4</f>
        <v>0</v>
      </c>
      <c r="MTB5" s="504">
        <f>'Summary Sheet'!MTB4</f>
        <v>0</v>
      </c>
      <c r="MTC5" s="504">
        <f>'Summary Sheet'!MTC4</f>
        <v>0</v>
      </c>
      <c r="MTD5" s="504">
        <f>'Summary Sheet'!MTD4</f>
        <v>0</v>
      </c>
      <c r="MTE5" s="504">
        <f>'Summary Sheet'!MTE4</f>
        <v>0</v>
      </c>
      <c r="MTF5" s="504">
        <f>'Summary Sheet'!MTF4</f>
        <v>0</v>
      </c>
      <c r="MTG5" s="504">
        <f>'Summary Sheet'!MTG4</f>
        <v>0</v>
      </c>
      <c r="MTH5" s="504">
        <f>'Summary Sheet'!MTH4</f>
        <v>0</v>
      </c>
      <c r="MTI5" s="504">
        <f>'Summary Sheet'!MTI4</f>
        <v>0</v>
      </c>
      <c r="MTJ5" s="504">
        <f>'Summary Sheet'!MTJ4</f>
        <v>0</v>
      </c>
      <c r="MTK5" s="504">
        <f>'Summary Sheet'!MTK4</f>
        <v>0</v>
      </c>
      <c r="MTL5" s="504">
        <f>'Summary Sheet'!MTL4</f>
        <v>0</v>
      </c>
      <c r="MTM5" s="504">
        <f>'Summary Sheet'!MTM4</f>
        <v>0</v>
      </c>
      <c r="MTN5" s="504">
        <f>'Summary Sheet'!MTN4</f>
        <v>0</v>
      </c>
      <c r="MTO5" s="504">
        <f>'Summary Sheet'!MTO4</f>
        <v>0</v>
      </c>
      <c r="MTP5" s="504">
        <f>'Summary Sheet'!MTP4</f>
        <v>0</v>
      </c>
      <c r="MTQ5" s="504">
        <f>'Summary Sheet'!MTQ4</f>
        <v>0</v>
      </c>
      <c r="MTR5" s="504">
        <f>'Summary Sheet'!MTR4</f>
        <v>0</v>
      </c>
      <c r="MTS5" s="504">
        <f>'Summary Sheet'!MTS4</f>
        <v>0</v>
      </c>
      <c r="MTT5" s="504">
        <f>'Summary Sheet'!MTT4</f>
        <v>0</v>
      </c>
      <c r="MTU5" s="504">
        <f>'Summary Sheet'!MTU4</f>
        <v>0</v>
      </c>
      <c r="MTV5" s="504">
        <f>'Summary Sheet'!MTV4</f>
        <v>0</v>
      </c>
      <c r="MTW5" s="504">
        <f>'Summary Sheet'!MTW4</f>
        <v>0</v>
      </c>
      <c r="MTX5" s="504">
        <f>'Summary Sheet'!MTX4</f>
        <v>0</v>
      </c>
      <c r="MTY5" s="504">
        <f>'Summary Sheet'!MTY4</f>
        <v>0</v>
      </c>
      <c r="MTZ5" s="504">
        <f>'Summary Sheet'!MTZ4</f>
        <v>0</v>
      </c>
      <c r="MUA5" s="504">
        <f>'Summary Sheet'!MUA4</f>
        <v>0</v>
      </c>
      <c r="MUB5" s="504">
        <f>'Summary Sheet'!MUB4</f>
        <v>0</v>
      </c>
      <c r="MUC5" s="504">
        <f>'Summary Sheet'!MUC4</f>
        <v>0</v>
      </c>
      <c r="MUD5" s="504">
        <f>'Summary Sheet'!MUD4</f>
        <v>0</v>
      </c>
      <c r="MUE5" s="504">
        <f>'Summary Sheet'!MUE4</f>
        <v>0</v>
      </c>
      <c r="MUF5" s="504">
        <f>'Summary Sheet'!MUF4</f>
        <v>0</v>
      </c>
      <c r="MUG5" s="504">
        <f>'Summary Sheet'!MUG4</f>
        <v>0</v>
      </c>
      <c r="MUH5" s="504">
        <f>'Summary Sheet'!MUH4</f>
        <v>0</v>
      </c>
      <c r="MUI5" s="504">
        <f>'Summary Sheet'!MUI4</f>
        <v>0</v>
      </c>
      <c r="MUJ5" s="504">
        <f>'Summary Sheet'!MUJ4</f>
        <v>0</v>
      </c>
      <c r="MUK5" s="504">
        <f>'Summary Sheet'!MUK4</f>
        <v>0</v>
      </c>
      <c r="MUL5" s="504">
        <f>'Summary Sheet'!MUL4</f>
        <v>0</v>
      </c>
      <c r="MUM5" s="504">
        <f>'Summary Sheet'!MUM4</f>
        <v>0</v>
      </c>
      <c r="MUN5" s="504">
        <f>'Summary Sheet'!MUN4</f>
        <v>0</v>
      </c>
      <c r="MUO5" s="504">
        <f>'Summary Sheet'!MUO4</f>
        <v>0</v>
      </c>
      <c r="MUP5" s="504">
        <f>'Summary Sheet'!MUP4</f>
        <v>0</v>
      </c>
      <c r="MUQ5" s="504">
        <f>'Summary Sheet'!MUQ4</f>
        <v>0</v>
      </c>
      <c r="MUR5" s="504">
        <f>'Summary Sheet'!MUR4</f>
        <v>0</v>
      </c>
      <c r="MUS5" s="504">
        <f>'Summary Sheet'!MUS4</f>
        <v>0</v>
      </c>
      <c r="MUT5" s="504">
        <f>'Summary Sheet'!MUT4</f>
        <v>0</v>
      </c>
      <c r="MUU5" s="504">
        <f>'Summary Sheet'!MUU4</f>
        <v>0</v>
      </c>
      <c r="MUV5" s="504">
        <f>'Summary Sheet'!MUV4</f>
        <v>0</v>
      </c>
      <c r="MUW5" s="504">
        <f>'Summary Sheet'!MUW4</f>
        <v>0</v>
      </c>
      <c r="MUX5" s="504">
        <f>'Summary Sheet'!MUX4</f>
        <v>0</v>
      </c>
      <c r="MUY5" s="504">
        <f>'Summary Sheet'!MUY4</f>
        <v>0</v>
      </c>
      <c r="MUZ5" s="504">
        <f>'Summary Sheet'!MUZ4</f>
        <v>0</v>
      </c>
      <c r="MVA5" s="504">
        <f>'Summary Sheet'!MVA4</f>
        <v>0</v>
      </c>
      <c r="MVB5" s="504">
        <f>'Summary Sheet'!MVB4</f>
        <v>0</v>
      </c>
      <c r="MVC5" s="504">
        <f>'Summary Sheet'!MVC4</f>
        <v>0</v>
      </c>
      <c r="MVD5" s="504">
        <f>'Summary Sheet'!MVD4</f>
        <v>0</v>
      </c>
      <c r="MVE5" s="504">
        <f>'Summary Sheet'!MVE4</f>
        <v>0</v>
      </c>
      <c r="MVF5" s="504">
        <f>'Summary Sheet'!MVF4</f>
        <v>0</v>
      </c>
      <c r="MVG5" s="504">
        <f>'Summary Sheet'!MVG4</f>
        <v>0</v>
      </c>
      <c r="MVH5" s="504">
        <f>'Summary Sheet'!MVH4</f>
        <v>0</v>
      </c>
      <c r="MVI5" s="504">
        <f>'Summary Sheet'!MVI4</f>
        <v>0</v>
      </c>
      <c r="MVJ5" s="504">
        <f>'Summary Sheet'!MVJ4</f>
        <v>0</v>
      </c>
      <c r="MVK5" s="504">
        <f>'Summary Sheet'!MVK4</f>
        <v>0</v>
      </c>
      <c r="MVL5" s="504">
        <f>'Summary Sheet'!MVL4</f>
        <v>0</v>
      </c>
      <c r="MVM5" s="504">
        <f>'Summary Sheet'!MVM4</f>
        <v>0</v>
      </c>
      <c r="MVN5" s="504">
        <f>'Summary Sheet'!MVN4</f>
        <v>0</v>
      </c>
      <c r="MVO5" s="504">
        <f>'Summary Sheet'!MVO4</f>
        <v>0</v>
      </c>
      <c r="MVP5" s="504">
        <f>'Summary Sheet'!MVP4</f>
        <v>0</v>
      </c>
      <c r="MVQ5" s="504">
        <f>'Summary Sheet'!MVQ4</f>
        <v>0</v>
      </c>
      <c r="MVR5" s="504">
        <f>'Summary Sheet'!MVR4</f>
        <v>0</v>
      </c>
      <c r="MVS5" s="504">
        <f>'Summary Sheet'!MVS4</f>
        <v>0</v>
      </c>
      <c r="MVT5" s="504">
        <f>'Summary Sheet'!MVT4</f>
        <v>0</v>
      </c>
      <c r="MVU5" s="504">
        <f>'Summary Sheet'!MVU4</f>
        <v>0</v>
      </c>
      <c r="MVV5" s="504">
        <f>'Summary Sheet'!MVV4</f>
        <v>0</v>
      </c>
      <c r="MVW5" s="504">
        <f>'Summary Sheet'!MVW4</f>
        <v>0</v>
      </c>
      <c r="MVX5" s="504">
        <f>'Summary Sheet'!MVX4</f>
        <v>0</v>
      </c>
      <c r="MVY5" s="504">
        <f>'Summary Sheet'!MVY4</f>
        <v>0</v>
      </c>
      <c r="MVZ5" s="504">
        <f>'Summary Sheet'!MVZ4</f>
        <v>0</v>
      </c>
      <c r="MWA5" s="504">
        <f>'Summary Sheet'!MWA4</f>
        <v>0</v>
      </c>
      <c r="MWB5" s="504">
        <f>'Summary Sheet'!MWB4</f>
        <v>0</v>
      </c>
      <c r="MWC5" s="504">
        <f>'Summary Sheet'!MWC4</f>
        <v>0</v>
      </c>
      <c r="MWD5" s="504">
        <f>'Summary Sheet'!MWD4</f>
        <v>0</v>
      </c>
      <c r="MWE5" s="504">
        <f>'Summary Sheet'!MWE4</f>
        <v>0</v>
      </c>
      <c r="MWF5" s="504">
        <f>'Summary Sheet'!MWF4</f>
        <v>0</v>
      </c>
      <c r="MWG5" s="504">
        <f>'Summary Sheet'!MWG4</f>
        <v>0</v>
      </c>
      <c r="MWH5" s="504">
        <f>'Summary Sheet'!MWH4</f>
        <v>0</v>
      </c>
      <c r="MWI5" s="504">
        <f>'Summary Sheet'!MWI4</f>
        <v>0</v>
      </c>
      <c r="MWJ5" s="504">
        <f>'Summary Sheet'!MWJ4</f>
        <v>0</v>
      </c>
      <c r="MWK5" s="504">
        <f>'Summary Sheet'!MWK4</f>
        <v>0</v>
      </c>
      <c r="MWL5" s="504">
        <f>'Summary Sheet'!MWL4</f>
        <v>0</v>
      </c>
      <c r="MWM5" s="504">
        <f>'Summary Sheet'!MWM4</f>
        <v>0</v>
      </c>
      <c r="MWN5" s="504">
        <f>'Summary Sheet'!MWN4</f>
        <v>0</v>
      </c>
      <c r="MWO5" s="504">
        <f>'Summary Sheet'!MWO4</f>
        <v>0</v>
      </c>
      <c r="MWP5" s="504">
        <f>'Summary Sheet'!MWP4</f>
        <v>0</v>
      </c>
      <c r="MWQ5" s="504">
        <f>'Summary Sheet'!MWQ4</f>
        <v>0</v>
      </c>
      <c r="MWR5" s="504">
        <f>'Summary Sheet'!MWR4</f>
        <v>0</v>
      </c>
      <c r="MWS5" s="504">
        <f>'Summary Sheet'!MWS4</f>
        <v>0</v>
      </c>
      <c r="MWT5" s="504">
        <f>'Summary Sheet'!MWT4</f>
        <v>0</v>
      </c>
      <c r="MWU5" s="504">
        <f>'Summary Sheet'!MWU4</f>
        <v>0</v>
      </c>
      <c r="MWV5" s="504">
        <f>'Summary Sheet'!MWV4</f>
        <v>0</v>
      </c>
      <c r="MWW5" s="504">
        <f>'Summary Sheet'!MWW4</f>
        <v>0</v>
      </c>
      <c r="MWX5" s="504">
        <f>'Summary Sheet'!MWX4</f>
        <v>0</v>
      </c>
      <c r="MWY5" s="504">
        <f>'Summary Sheet'!MWY4</f>
        <v>0</v>
      </c>
      <c r="MWZ5" s="504">
        <f>'Summary Sheet'!MWZ4</f>
        <v>0</v>
      </c>
      <c r="MXA5" s="504">
        <f>'Summary Sheet'!MXA4</f>
        <v>0</v>
      </c>
      <c r="MXB5" s="504">
        <f>'Summary Sheet'!MXB4</f>
        <v>0</v>
      </c>
      <c r="MXC5" s="504">
        <f>'Summary Sheet'!MXC4</f>
        <v>0</v>
      </c>
      <c r="MXD5" s="504">
        <f>'Summary Sheet'!MXD4</f>
        <v>0</v>
      </c>
      <c r="MXE5" s="504">
        <f>'Summary Sheet'!MXE4</f>
        <v>0</v>
      </c>
      <c r="MXF5" s="504">
        <f>'Summary Sheet'!MXF4</f>
        <v>0</v>
      </c>
      <c r="MXG5" s="504">
        <f>'Summary Sheet'!MXG4</f>
        <v>0</v>
      </c>
      <c r="MXH5" s="504">
        <f>'Summary Sheet'!MXH4</f>
        <v>0</v>
      </c>
      <c r="MXI5" s="504">
        <f>'Summary Sheet'!MXI4</f>
        <v>0</v>
      </c>
      <c r="MXJ5" s="504">
        <f>'Summary Sheet'!MXJ4</f>
        <v>0</v>
      </c>
      <c r="MXK5" s="504">
        <f>'Summary Sheet'!MXK4</f>
        <v>0</v>
      </c>
      <c r="MXL5" s="504">
        <f>'Summary Sheet'!MXL4</f>
        <v>0</v>
      </c>
      <c r="MXM5" s="504">
        <f>'Summary Sheet'!MXM4</f>
        <v>0</v>
      </c>
      <c r="MXN5" s="504">
        <f>'Summary Sheet'!MXN4</f>
        <v>0</v>
      </c>
      <c r="MXO5" s="504">
        <f>'Summary Sheet'!MXO4</f>
        <v>0</v>
      </c>
      <c r="MXP5" s="504">
        <f>'Summary Sheet'!MXP4</f>
        <v>0</v>
      </c>
      <c r="MXQ5" s="504">
        <f>'Summary Sheet'!MXQ4</f>
        <v>0</v>
      </c>
      <c r="MXR5" s="504">
        <f>'Summary Sheet'!MXR4</f>
        <v>0</v>
      </c>
      <c r="MXS5" s="504">
        <f>'Summary Sheet'!MXS4</f>
        <v>0</v>
      </c>
      <c r="MXT5" s="504">
        <f>'Summary Sheet'!MXT4</f>
        <v>0</v>
      </c>
      <c r="MXU5" s="504">
        <f>'Summary Sheet'!MXU4</f>
        <v>0</v>
      </c>
      <c r="MXV5" s="504">
        <f>'Summary Sheet'!MXV4</f>
        <v>0</v>
      </c>
      <c r="MXW5" s="504">
        <f>'Summary Sheet'!MXW4</f>
        <v>0</v>
      </c>
      <c r="MXX5" s="504">
        <f>'Summary Sheet'!MXX4</f>
        <v>0</v>
      </c>
      <c r="MXY5" s="504">
        <f>'Summary Sheet'!MXY4</f>
        <v>0</v>
      </c>
      <c r="MXZ5" s="504">
        <f>'Summary Sheet'!MXZ4</f>
        <v>0</v>
      </c>
      <c r="MYA5" s="504">
        <f>'Summary Sheet'!MYA4</f>
        <v>0</v>
      </c>
      <c r="MYB5" s="504">
        <f>'Summary Sheet'!MYB4</f>
        <v>0</v>
      </c>
      <c r="MYC5" s="504">
        <f>'Summary Sheet'!MYC4</f>
        <v>0</v>
      </c>
      <c r="MYD5" s="504">
        <f>'Summary Sheet'!MYD4</f>
        <v>0</v>
      </c>
      <c r="MYE5" s="504">
        <f>'Summary Sheet'!MYE4</f>
        <v>0</v>
      </c>
      <c r="MYF5" s="504">
        <f>'Summary Sheet'!MYF4</f>
        <v>0</v>
      </c>
      <c r="MYG5" s="504">
        <f>'Summary Sheet'!MYG4</f>
        <v>0</v>
      </c>
      <c r="MYH5" s="504">
        <f>'Summary Sheet'!MYH4</f>
        <v>0</v>
      </c>
      <c r="MYI5" s="504">
        <f>'Summary Sheet'!MYI4</f>
        <v>0</v>
      </c>
      <c r="MYJ5" s="504">
        <f>'Summary Sheet'!MYJ4</f>
        <v>0</v>
      </c>
      <c r="MYK5" s="504">
        <f>'Summary Sheet'!MYK4</f>
        <v>0</v>
      </c>
      <c r="MYL5" s="504">
        <f>'Summary Sheet'!MYL4</f>
        <v>0</v>
      </c>
      <c r="MYM5" s="504">
        <f>'Summary Sheet'!MYM4</f>
        <v>0</v>
      </c>
      <c r="MYN5" s="504">
        <f>'Summary Sheet'!MYN4</f>
        <v>0</v>
      </c>
      <c r="MYO5" s="504">
        <f>'Summary Sheet'!MYO4</f>
        <v>0</v>
      </c>
      <c r="MYP5" s="504">
        <f>'Summary Sheet'!MYP4</f>
        <v>0</v>
      </c>
      <c r="MYQ5" s="504">
        <f>'Summary Sheet'!MYQ4</f>
        <v>0</v>
      </c>
      <c r="MYR5" s="504">
        <f>'Summary Sheet'!MYR4</f>
        <v>0</v>
      </c>
      <c r="MYS5" s="504">
        <f>'Summary Sheet'!MYS4</f>
        <v>0</v>
      </c>
      <c r="MYT5" s="504">
        <f>'Summary Sheet'!MYT4</f>
        <v>0</v>
      </c>
      <c r="MYU5" s="504">
        <f>'Summary Sheet'!MYU4</f>
        <v>0</v>
      </c>
      <c r="MYV5" s="504">
        <f>'Summary Sheet'!MYV4</f>
        <v>0</v>
      </c>
      <c r="MYW5" s="504">
        <f>'Summary Sheet'!MYW4</f>
        <v>0</v>
      </c>
      <c r="MYX5" s="504">
        <f>'Summary Sheet'!MYX4</f>
        <v>0</v>
      </c>
      <c r="MYY5" s="504">
        <f>'Summary Sheet'!MYY4</f>
        <v>0</v>
      </c>
      <c r="MYZ5" s="504">
        <f>'Summary Sheet'!MYZ4</f>
        <v>0</v>
      </c>
      <c r="MZA5" s="504">
        <f>'Summary Sheet'!MZA4</f>
        <v>0</v>
      </c>
      <c r="MZB5" s="504">
        <f>'Summary Sheet'!MZB4</f>
        <v>0</v>
      </c>
      <c r="MZC5" s="504">
        <f>'Summary Sheet'!MZC4</f>
        <v>0</v>
      </c>
      <c r="MZD5" s="504">
        <f>'Summary Sheet'!MZD4</f>
        <v>0</v>
      </c>
      <c r="MZE5" s="504">
        <f>'Summary Sheet'!MZE4</f>
        <v>0</v>
      </c>
      <c r="MZF5" s="504">
        <f>'Summary Sheet'!MZF4</f>
        <v>0</v>
      </c>
      <c r="MZG5" s="504">
        <f>'Summary Sheet'!MZG4</f>
        <v>0</v>
      </c>
      <c r="MZH5" s="504">
        <f>'Summary Sheet'!MZH4</f>
        <v>0</v>
      </c>
      <c r="MZI5" s="504">
        <f>'Summary Sheet'!MZI4</f>
        <v>0</v>
      </c>
      <c r="MZJ5" s="504">
        <f>'Summary Sheet'!MZJ4</f>
        <v>0</v>
      </c>
      <c r="MZK5" s="504">
        <f>'Summary Sheet'!MZK4</f>
        <v>0</v>
      </c>
      <c r="MZL5" s="504">
        <f>'Summary Sheet'!MZL4</f>
        <v>0</v>
      </c>
      <c r="MZM5" s="504">
        <f>'Summary Sheet'!MZM4</f>
        <v>0</v>
      </c>
      <c r="MZN5" s="504">
        <f>'Summary Sheet'!MZN4</f>
        <v>0</v>
      </c>
      <c r="MZO5" s="504">
        <f>'Summary Sheet'!MZO4</f>
        <v>0</v>
      </c>
      <c r="MZP5" s="504">
        <f>'Summary Sheet'!MZP4</f>
        <v>0</v>
      </c>
      <c r="MZQ5" s="504">
        <f>'Summary Sheet'!MZQ4</f>
        <v>0</v>
      </c>
      <c r="MZR5" s="504">
        <f>'Summary Sheet'!MZR4</f>
        <v>0</v>
      </c>
      <c r="MZS5" s="504">
        <f>'Summary Sheet'!MZS4</f>
        <v>0</v>
      </c>
      <c r="MZT5" s="504">
        <f>'Summary Sheet'!MZT4</f>
        <v>0</v>
      </c>
      <c r="MZU5" s="504">
        <f>'Summary Sheet'!MZU4</f>
        <v>0</v>
      </c>
      <c r="MZV5" s="504">
        <f>'Summary Sheet'!MZV4</f>
        <v>0</v>
      </c>
      <c r="MZW5" s="504">
        <f>'Summary Sheet'!MZW4</f>
        <v>0</v>
      </c>
      <c r="MZX5" s="504">
        <f>'Summary Sheet'!MZX4</f>
        <v>0</v>
      </c>
      <c r="MZY5" s="504">
        <f>'Summary Sheet'!MZY4</f>
        <v>0</v>
      </c>
      <c r="MZZ5" s="504">
        <f>'Summary Sheet'!MZZ4</f>
        <v>0</v>
      </c>
      <c r="NAA5" s="504">
        <f>'Summary Sheet'!NAA4</f>
        <v>0</v>
      </c>
      <c r="NAB5" s="504">
        <f>'Summary Sheet'!NAB4</f>
        <v>0</v>
      </c>
      <c r="NAC5" s="504">
        <f>'Summary Sheet'!NAC4</f>
        <v>0</v>
      </c>
      <c r="NAD5" s="504">
        <f>'Summary Sheet'!NAD4</f>
        <v>0</v>
      </c>
      <c r="NAE5" s="504">
        <f>'Summary Sheet'!NAE4</f>
        <v>0</v>
      </c>
      <c r="NAF5" s="504">
        <f>'Summary Sheet'!NAF4</f>
        <v>0</v>
      </c>
      <c r="NAG5" s="504">
        <f>'Summary Sheet'!NAG4</f>
        <v>0</v>
      </c>
      <c r="NAH5" s="504">
        <f>'Summary Sheet'!NAH4</f>
        <v>0</v>
      </c>
      <c r="NAI5" s="504">
        <f>'Summary Sheet'!NAI4</f>
        <v>0</v>
      </c>
      <c r="NAJ5" s="504">
        <f>'Summary Sheet'!NAJ4</f>
        <v>0</v>
      </c>
      <c r="NAK5" s="504">
        <f>'Summary Sheet'!NAK4</f>
        <v>0</v>
      </c>
      <c r="NAL5" s="504">
        <f>'Summary Sheet'!NAL4</f>
        <v>0</v>
      </c>
      <c r="NAM5" s="504">
        <f>'Summary Sheet'!NAM4</f>
        <v>0</v>
      </c>
      <c r="NAN5" s="504">
        <f>'Summary Sheet'!NAN4</f>
        <v>0</v>
      </c>
      <c r="NAO5" s="504">
        <f>'Summary Sheet'!NAO4</f>
        <v>0</v>
      </c>
      <c r="NAP5" s="504">
        <f>'Summary Sheet'!NAP4</f>
        <v>0</v>
      </c>
      <c r="NAQ5" s="504">
        <f>'Summary Sheet'!NAQ4</f>
        <v>0</v>
      </c>
      <c r="NAR5" s="504">
        <f>'Summary Sheet'!NAR4</f>
        <v>0</v>
      </c>
      <c r="NAS5" s="504">
        <f>'Summary Sheet'!NAS4</f>
        <v>0</v>
      </c>
      <c r="NAT5" s="504">
        <f>'Summary Sheet'!NAT4</f>
        <v>0</v>
      </c>
      <c r="NAU5" s="504">
        <f>'Summary Sheet'!NAU4</f>
        <v>0</v>
      </c>
      <c r="NAV5" s="504">
        <f>'Summary Sheet'!NAV4</f>
        <v>0</v>
      </c>
      <c r="NAW5" s="504">
        <f>'Summary Sheet'!NAW4</f>
        <v>0</v>
      </c>
      <c r="NAX5" s="504">
        <f>'Summary Sheet'!NAX4</f>
        <v>0</v>
      </c>
      <c r="NAY5" s="504">
        <f>'Summary Sheet'!NAY4</f>
        <v>0</v>
      </c>
      <c r="NAZ5" s="504">
        <f>'Summary Sheet'!NAZ4</f>
        <v>0</v>
      </c>
      <c r="NBA5" s="504">
        <f>'Summary Sheet'!NBA4</f>
        <v>0</v>
      </c>
      <c r="NBB5" s="504">
        <f>'Summary Sheet'!NBB4</f>
        <v>0</v>
      </c>
      <c r="NBC5" s="504">
        <f>'Summary Sheet'!NBC4</f>
        <v>0</v>
      </c>
      <c r="NBD5" s="504">
        <f>'Summary Sheet'!NBD4</f>
        <v>0</v>
      </c>
      <c r="NBE5" s="504">
        <f>'Summary Sheet'!NBE4</f>
        <v>0</v>
      </c>
      <c r="NBF5" s="504">
        <f>'Summary Sheet'!NBF4</f>
        <v>0</v>
      </c>
      <c r="NBG5" s="504">
        <f>'Summary Sheet'!NBG4</f>
        <v>0</v>
      </c>
      <c r="NBH5" s="504">
        <f>'Summary Sheet'!NBH4</f>
        <v>0</v>
      </c>
      <c r="NBI5" s="504">
        <f>'Summary Sheet'!NBI4</f>
        <v>0</v>
      </c>
      <c r="NBJ5" s="504">
        <f>'Summary Sheet'!NBJ4</f>
        <v>0</v>
      </c>
      <c r="NBK5" s="504">
        <f>'Summary Sheet'!NBK4</f>
        <v>0</v>
      </c>
      <c r="NBL5" s="504">
        <f>'Summary Sheet'!NBL4</f>
        <v>0</v>
      </c>
      <c r="NBM5" s="504">
        <f>'Summary Sheet'!NBM4</f>
        <v>0</v>
      </c>
      <c r="NBN5" s="504">
        <f>'Summary Sheet'!NBN4</f>
        <v>0</v>
      </c>
      <c r="NBO5" s="504">
        <f>'Summary Sheet'!NBO4</f>
        <v>0</v>
      </c>
      <c r="NBP5" s="504">
        <f>'Summary Sheet'!NBP4</f>
        <v>0</v>
      </c>
      <c r="NBQ5" s="504">
        <f>'Summary Sheet'!NBQ4</f>
        <v>0</v>
      </c>
      <c r="NBR5" s="504">
        <f>'Summary Sheet'!NBR4</f>
        <v>0</v>
      </c>
      <c r="NBS5" s="504">
        <f>'Summary Sheet'!NBS4</f>
        <v>0</v>
      </c>
      <c r="NBT5" s="504">
        <f>'Summary Sheet'!NBT4</f>
        <v>0</v>
      </c>
      <c r="NBU5" s="504">
        <f>'Summary Sheet'!NBU4</f>
        <v>0</v>
      </c>
      <c r="NBV5" s="504">
        <f>'Summary Sheet'!NBV4</f>
        <v>0</v>
      </c>
      <c r="NBW5" s="504">
        <f>'Summary Sheet'!NBW4</f>
        <v>0</v>
      </c>
      <c r="NBX5" s="504">
        <f>'Summary Sheet'!NBX4</f>
        <v>0</v>
      </c>
      <c r="NBY5" s="504">
        <f>'Summary Sheet'!NBY4</f>
        <v>0</v>
      </c>
      <c r="NBZ5" s="504">
        <f>'Summary Sheet'!NBZ4</f>
        <v>0</v>
      </c>
      <c r="NCA5" s="504">
        <f>'Summary Sheet'!NCA4</f>
        <v>0</v>
      </c>
      <c r="NCB5" s="504">
        <f>'Summary Sheet'!NCB4</f>
        <v>0</v>
      </c>
      <c r="NCC5" s="504">
        <f>'Summary Sheet'!NCC4</f>
        <v>0</v>
      </c>
      <c r="NCD5" s="504">
        <f>'Summary Sheet'!NCD4</f>
        <v>0</v>
      </c>
      <c r="NCE5" s="504">
        <f>'Summary Sheet'!NCE4</f>
        <v>0</v>
      </c>
      <c r="NCF5" s="504">
        <f>'Summary Sheet'!NCF4</f>
        <v>0</v>
      </c>
      <c r="NCG5" s="504">
        <f>'Summary Sheet'!NCG4</f>
        <v>0</v>
      </c>
      <c r="NCH5" s="504">
        <f>'Summary Sheet'!NCH4</f>
        <v>0</v>
      </c>
      <c r="NCI5" s="504">
        <f>'Summary Sheet'!NCI4</f>
        <v>0</v>
      </c>
      <c r="NCJ5" s="504">
        <f>'Summary Sheet'!NCJ4</f>
        <v>0</v>
      </c>
      <c r="NCK5" s="504">
        <f>'Summary Sheet'!NCK4</f>
        <v>0</v>
      </c>
      <c r="NCL5" s="504">
        <f>'Summary Sheet'!NCL4</f>
        <v>0</v>
      </c>
      <c r="NCM5" s="504">
        <f>'Summary Sheet'!NCM4</f>
        <v>0</v>
      </c>
      <c r="NCN5" s="504">
        <f>'Summary Sheet'!NCN4</f>
        <v>0</v>
      </c>
      <c r="NCO5" s="504">
        <f>'Summary Sheet'!NCO4</f>
        <v>0</v>
      </c>
      <c r="NCP5" s="504">
        <f>'Summary Sheet'!NCP4</f>
        <v>0</v>
      </c>
      <c r="NCQ5" s="504">
        <f>'Summary Sheet'!NCQ4</f>
        <v>0</v>
      </c>
      <c r="NCR5" s="504">
        <f>'Summary Sheet'!NCR4</f>
        <v>0</v>
      </c>
      <c r="NCS5" s="504">
        <f>'Summary Sheet'!NCS4</f>
        <v>0</v>
      </c>
      <c r="NCT5" s="504">
        <f>'Summary Sheet'!NCT4</f>
        <v>0</v>
      </c>
      <c r="NCU5" s="504">
        <f>'Summary Sheet'!NCU4</f>
        <v>0</v>
      </c>
      <c r="NCV5" s="504">
        <f>'Summary Sheet'!NCV4</f>
        <v>0</v>
      </c>
      <c r="NCW5" s="504">
        <f>'Summary Sheet'!NCW4</f>
        <v>0</v>
      </c>
      <c r="NCX5" s="504">
        <f>'Summary Sheet'!NCX4</f>
        <v>0</v>
      </c>
      <c r="NCY5" s="504">
        <f>'Summary Sheet'!NCY4</f>
        <v>0</v>
      </c>
      <c r="NCZ5" s="504">
        <f>'Summary Sheet'!NCZ4</f>
        <v>0</v>
      </c>
      <c r="NDA5" s="504">
        <f>'Summary Sheet'!NDA4</f>
        <v>0</v>
      </c>
      <c r="NDB5" s="504">
        <f>'Summary Sheet'!NDB4</f>
        <v>0</v>
      </c>
      <c r="NDC5" s="504">
        <f>'Summary Sheet'!NDC4</f>
        <v>0</v>
      </c>
      <c r="NDD5" s="504">
        <f>'Summary Sheet'!NDD4</f>
        <v>0</v>
      </c>
      <c r="NDE5" s="504">
        <f>'Summary Sheet'!NDE4</f>
        <v>0</v>
      </c>
      <c r="NDF5" s="504">
        <f>'Summary Sheet'!NDF4</f>
        <v>0</v>
      </c>
      <c r="NDG5" s="504">
        <f>'Summary Sheet'!NDG4</f>
        <v>0</v>
      </c>
      <c r="NDH5" s="504">
        <f>'Summary Sheet'!NDH4</f>
        <v>0</v>
      </c>
      <c r="NDI5" s="504">
        <f>'Summary Sheet'!NDI4</f>
        <v>0</v>
      </c>
      <c r="NDJ5" s="504">
        <f>'Summary Sheet'!NDJ4</f>
        <v>0</v>
      </c>
      <c r="NDK5" s="504">
        <f>'Summary Sheet'!NDK4</f>
        <v>0</v>
      </c>
      <c r="NDL5" s="504">
        <f>'Summary Sheet'!NDL4</f>
        <v>0</v>
      </c>
      <c r="NDM5" s="504">
        <f>'Summary Sheet'!NDM4</f>
        <v>0</v>
      </c>
      <c r="NDN5" s="504">
        <f>'Summary Sheet'!NDN4</f>
        <v>0</v>
      </c>
      <c r="NDO5" s="504">
        <f>'Summary Sheet'!NDO4</f>
        <v>0</v>
      </c>
      <c r="NDP5" s="504">
        <f>'Summary Sheet'!NDP4</f>
        <v>0</v>
      </c>
      <c r="NDQ5" s="504">
        <f>'Summary Sheet'!NDQ4</f>
        <v>0</v>
      </c>
      <c r="NDR5" s="504">
        <f>'Summary Sheet'!NDR4</f>
        <v>0</v>
      </c>
      <c r="NDS5" s="504">
        <f>'Summary Sheet'!NDS4</f>
        <v>0</v>
      </c>
      <c r="NDT5" s="504">
        <f>'Summary Sheet'!NDT4</f>
        <v>0</v>
      </c>
      <c r="NDU5" s="504">
        <f>'Summary Sheet'!NDU4</f>
        <v>0</v>
      </c>
      <c r="NDV5" s="504">
        <f>'Summary Sheet'!NDV4</f>
        <v>0</v>
      </c>
      <c r="NDW5" s="504">
        <f>'Summary Sheet'!NDW4</f>
        <v>0</v>
      </c>
      <c r="NDX5" s="504">
        <f>'Summary Sheet'!NDX4</f>
        <v>0</v>
      </c>
      <c r="NDY5" s="504">
        <f>'Summary Sheet'!NDY4</f>
        <v>0</v>
      </c>
      <c r="NDZ5" s="504">
        <f>'Summary Sheet'!NDZ4</f>
        <v>0</v>
      </c>
      <c r="NEA5" s="504">
        <f>'Summary Sheet'!NEA4</f>
        <v>0</v>
      </c>
      <c r="NEB5" s="504">
        <f>'Summary Sheet'!NEB4</f>
        <v>0</v>
      </c>
      <c r="NEC5" s="504">
        <f>'Summary Sheet'!NEC4</f>
        <v>0</v>
      </c>
      <c r="NED5" s="504">
        <f>'Summary Sheet'!NED4</f>
        <v>0</v>
      </c>
      <c r="NEE5" s="504">
        <f>'Summary Sheet'!NEE4</f>
        <v>0</v>
      </c>
      <c r="NEF5" s="504">
        <f>'Summary Sheet'!NEF4</f>
        <v>0</v>
      </c>
      <c r="NEG5" s="504">
        <f>'Summary Sheet'!NEG4</f>
        <v>0</v>
      </c>
      <c r="NEH5" s="504">
        <f>'Summary Sheet'!NEH4</f>
        <v>0</v>
      </c>
      <c r="NEI5" s="504">
        <f>'Summary Sheet'!NEI4</f>
        <v>0</v>
      </c>
      <c r="NEJ5" s="504">
        <f>'Summary Sheet'!NEJ4</f>
        <v>0</v>
      </c>
      <c r="NEK5" s="504">
        <f>'Summary Sheet'!NEK4</f>
        <v>0</v>
      </c>
      <c r="NEL5" s="504">
        <f>'Summary Sheet'!NEL4</f>
        <v>0</v>
      </c>
      <c r="NEM5" s="504">
        <f>'Summary Sheet'!NEM4</f>
        <v>0</v>
      </c>
      <c r="NEN5" s="504">
        <f>'Summary Sheet'!NEN4</f>
        <v>0</v>
      </c>
      <c r="NEO5" s="504">
        <f>'Summary Sheet'!NEO4</f>
        <v>0</v>
      </c>
      <c r="NEP5" s="504">
        <f>'Summary Sheet'!NEP4</f>
        <v>0</v>
      </c>
      <c r="NEQ5" s="504">
        <f>'Summary Sheet'!NEQ4</f>
        <v>0</v>
      </c>
      <c r="NER5" s="504">
        <f>'Summary Sheet'!NER4</f>
        <v>0</v>
      </c>
      <c r="NES5" s="504">
        <f>'Summary Sheet'!NES4</f>
        <v>0</v>
      </c>
      <c r="NET5" s="504">
        <f>'Summary Sheet'!NET4</f>
        <v>0</v>
      </c>
      <c r="NEU5" s="504">
        <f>'Summary Sheet'!NEU4</f>
        <v>0</v>
      </c>
      <c r="NEV5" s="504">
        <f>'Summary Sheet'!NEV4</f>
        <v>0</v>
      </c>
      <c r="NEW5" s="504">
        <f>'Summary Sheet'!NEW4</f>
        <v>0</v>
      </c>
      <c r="NEX5" s="504">
        <f>'Summary Sheet'!NEX4</f>
        <v>0</v>
      </c>
      <c r="NEY5" s="504">
        <f>'Summary Sheet'!NEY4</f>
        <v>0</v>
      </c>
      <c r="NEZ5" s="504">
        <f>'Summary Sheet'!NEZ4</f>
        <v>0</v>
      </c>
      <c r="NFA5" s="504">
        <f>'Summary Sheet'!NFA4</f>
        <v>0</v>
      </c>
      <c r="NFB5" s="504">
        <f>'Summary Sheet'!NFB4</f>
        <v>0</v>
      </c>
      <c r="NFC5" s="504">
        <f>'Summary Sheet'!NFC4</f>
        <v>0</v>
      </c>
      <c r="NFD5" s="504">
        <f>'Summary Sheet'!NFD4</f>
        <v>0</v>
      </c>
      <c r="NFE5" s="504">
        <f>'Summary Sheet'!NFE4</f>
        <v>0</v>
      </c>
      <c r="NFF5" s="504">
        <f>'Summary Sheet'!NFF4</f>
        <v>0</v>
      </c>
      <c r="NFG5" s="504">
        <f>'Summary Sheet'!NFG4</f>
        <v>0</v>
      </c>
      <c r="NFH5" s="504">
        <f>'Summary Sheet'!NFH4</f>
        <v>0</v>
      </c>
      <c r="NFI5" s="504">
        <f>'Summary Sheet'!NFI4</f>
        <v>0</v>
      </c>
      <c r="NFJ5" s="504">
        <f>'Summary Sheet'!NFJ4</f>
        <v>0</v>
      </c>
      <c r="NFK5" s="504">
        <f>'Summary Sheet'!NFK4</f>
        <v>0</v>
      </c>
      <c r="NFL5" s="504">
        <f>'Summary Sheet'!NFL4</f>
        <v>0</v>
      </c>
      <c r="NFM5" s="504">
        <f>'Summary Sheet'!NFM4</f>
        <v>0</v>
      </c>
      <c r="NFN5" s="504">
        <f>'Summary Sheet'!NFN4</f>
        <v>0</v>
      </c>
      <c r="NFO5" s="504">
        <f>'Summary Sheet'!NFO4</f>
        <v>0</v>
      </c>
      <c r="NFP5" s="504">
        <f>'Summary Sheet'!NFP4</f>
        <v>0</v>
      </c>
      <c r="NFQ5" s="504">
        <f>'Summary Sheet'!NFQ4</f>
        <v>0</v>
      </c>
      <c r="NFR5" s="504">
        <f>'Summary Sheet'!NFR4</f>
        <v>0</v>
      </c>
      <c r="NFS5" s="504">
        <f>'Summary Sheet'!NFS4</f>
        <v>0</v>
      </c>
      <c r="NFT5" s="504">
        <f>'Summary Sheet'!NFT4</f>
        <v>0</v>
      </c>
      <c r="NFU5" s="504">
        <f>'Summary Sheet'!NFU4</f>
        <v>0</v>
      </c>
      <c r="NFV5" s="504">
        <f>'Summary Sheet'!NFV4</f>
        <v>0</v>
      </c>
      <c r="NFW5" s="504">
        <f>'Summary Sheet'!NFW4</f>
        <v>0</v>
      </c>
      <c r="NFX5" s="504">
        <f>'Summary Sheet'!NFX4</f>
        <v>0</v>
      </c>
      <c r="NFY5" s="504">
        <f>'Summary Sheet'!NFY4</f>
        <v>0</v>
      </c>
      <c r="NFZ5" s="504">
        <f>'Summary Sheet'!NFZ4</f>
        <v>0</v>
      </c>
      <c r="NGA5" s="504">
        <f>'Summary Sheet'!NGA4</f>
        <v>0</v>
      </c>
      <c r="NGB5" s="504">
        <f>'Summary Sheet'!NGB4</f>
        <v>0</v>
      </c>
      <c r="NGC5" s="504">
        <f>'Summary Sheet'!NGC4</f>
        <v>0</v>
      </c>
      <c r="NGD5" s="504">
        <f>'Summary Sheet'!NGD4</f>
        <v>0</v>
      </c>
      <c r="NGE5" s="504">
        <f>'Summary Sheet'!NGE4</f>
        <v>0</v>
      </c>
      <c r="NGF5" s="504">
        <f>'Summary Sheet'!NGF4</f>
        <v>0</v>
      </c>
      <c r="NGG5" s="504">
        <f>'Summary Sheet'!NGG4</f>
        <v>0</v>
      </c>
      <c r="NGH5" s="504">
        <f>'Summary Sheet'!NGH4</f>
        <v>0</v>
      </c>
      <c r="NGI5" s="504">
        <f>'Summary Sheet'!NGI4</f>
        <v>0</v>
      </c>
      <c r="NGJ5" s="504">
        <f>'Summary Sheet'!NGJ4</f>
        <v>0</v>
      </c>
      <c r="NGK5" s="504">
        <f>'Summary Sheet'!NGK4</f>
        <v>0</v>
      </c>
      <c r="NGL5" s="504">
        <f>'Summary Sheet'!NGL4</f>
        <v>0</v>
      </c>
      <c r="NGM5" s="504">
        <f>'Summary Sheet'!NGM4</f>
        <v>0</v>
      </c>
      <c r="NGN5" s="504">
        <f>'Summary Sheet'!NGN4</f>
        <v>0</v>
      </c>
      <c r="NGO5" s="504">
        <f>'Summary Sheet'!NGO4</f>
        <v>0</v>
      </c>
      <c r="NGP5" s="504">
        <f>'Summary Sheet'!NGP4</f>
        <v>0</v>
      </c>
      <c r="NGQ5" s="504">
        <f>'Summary Sheet'!NGQ4</f>
        <v>0</v>
      </c>
      <c r="NGR5" s="504">
        <f>'Summary Sheet'!NGR4</f>
        <v>0</v>
      </c>
      <c r="NGS5" s="504">
        <f>'Summary Sheet'!NGS4</f>
        <v>0</v>
      </c>
      <c r="NGT5" s="504">
        <f>'Summary Sheet'!NGT4</f>
        <v>0</v>
      </c>
      <c r="NGU5" s="504">
        <f>'Summary Sheet'!NGU4</f>
        <v>0</v>
      </c>
      <c r="NGV5" s="504">
        <f>'Summary Sheet'!NGV4</f>
        <v>0</v>
      </c>
      <c r="NGW5" s="504">
        <f>'Summary Sheet'!NGW4</f>
        <v>0</v>
      </c>
      <c r="NGX5" s="504">
        <f>'Summary Sheet'!NGX4</f>
        <v>0</v>
      </c>
      <c r="NGY5" s="504">
        <f>'Summary Sheet'!NGY4</f>
        <v>0</v>
      </c>
      <c r="NGZ5" s="504">
        <f>'Summary Sheet'!NGZ4</f>
        <v>0</v>
      </c>
      <c r="NHA5" s="504">
        <f>'Summary Sheet'!NHA4</f>
        <v>0</v>
      </c>
      <c r="NHB5" s="504">
        <f>'Summary Sheet'!NHB4</f>
        <v>0</v>
      </c>
      <c r="NHC5" s="504">
        <f>'Summary Sheet'!NHC4</f>
        <v>0</v>
      </c>
      <c r="NHD5" s="504">
        <f>'Summary Sheet'!NHD4</f>
        <v>0</v>
      </c>
      <c r="NHE5" s="504">
        <f>'Summary Sheet'!NHE4</f>
        <v>0</v>
      </c>
      <c r="NHF5" s="504">
        <f>'Summary Sheet'!NHF4</f>
        <v>0</v>
      </c>
      <c r="NHG5" s="504">
        <f>'Summary Sheet'!NHG4</f>
        <v>0</v>
      </c>
      <c r="NHH5" s="504">
        <f>'Summary Sheet'!NHH4</f>
        <v>0</v>
      </c>
      <c r="NHI5" s="504">
        <f>'Summary Sheet'!NHI4</f>
        <v>0</v>
      </c>
      <c r="NHJ5" s="504">
        <f>'Summary Sheet'!NHJ4</f>
        <v>0</v>
      </c>
      <c r="NHK5" s="504">
        <f>'Summary Sheet'!NHK4</f>
        <v>0</v>
      </c>
      <c r="NHL5" s="504">
        <f>'Summary Sheet'!NHL4</f>
        <v>0</v>
      </c>
      <c r="NHM5" s="504">
        <f>'Summary Sheet'!NHM4</f>
        <v>0</v>
      </c>
      <c r="NHN5" s="504">
        <f>'Summary Sheet'!NHN4</f>
        <v>0</v>
      </c>
      <c r="NHO5" s="504">
        <f>'Summary Sheet'!NHO4</f>
        <v>0</v>
      </c>
      <c r="NHP5" s="504">
        <f>'Summary Sheet'!NHP4</f>
        <v>0</v>
      </c>
      <c r="NHQ5" s="504">
        <f>'Summary Sheet'!NHQ4</f>
        <v>0</v>
      </c>
      <c r="NHR5" s="504">
        <f>'Summary Sheet'!NHR4</f>
        <v>0</v>
      </c>
      <c r="NHS5" s="504">
        <f>'Summary Sheet'!NHS4</f>
        <v>0</v>
      </c>
      <c r="NHT5" s="504">
        <f>'Summary Sheet'!NHT4</f>
        <v>0</v>
      </c>
      <c r="NHU5" s="504">
        <f>'Summary Sheet'!NHU4</f>
        <v>0</v>
      </c>
      <c r="NHV5" s="504">
        <f>'Summary Sheet'!NHV4</f>
        <v>0</v>
      </c>
      <c r="NHW5" s="504">
        <f>'Summary Sheet'!NHW4</f>
        <v>0</v>
      </c>
      <c r="NHX5" s="504">
        <f>'Summary Sheet'!NHX4</f>
        <v>0</v>
      </c>
      <c r="NHY5" s="504">
        <f>'Summary Sheet'!NHY4</f>
        <v>0</v>
      </c>
      <c r="NHZ5" s="504">
        <f>'Summary Sheet'!NHZ4</f>
        <v>0</v>
      </c>
      <c r="NIA5" s="504">
        <f>'Summary Sheet'!NIA4</f>
        <v>0</v>
      </c>
      <c r="NIB5" s="504">
        <f>'Summary Sheet'!NIB4</f>
        <v>0</v>
      </c>
      <c r="NIC5" s="504">
        <f>'Summary Sheet'!NIC4</f>
        <v>0</v>
      </c>
      <c r="NID5" s="504">
        <f>'Summary Sheet'!NID4</f>
        <v>0</v>
      </c>
      <c r="NIE5" s="504">
        <f>'Summary Sheet'!NIE4</f>
        <v>0</v>
      </c>
      <c r="NIF5" s="504">
        <f>'Summary Sheet'!NIF4</f>
        <v>0</v>
      </c>
      <c r="NIG5" s="504">
        <f>'Summary Sheet'!NIG4</f>
        <v>0</v>
      </c>
      <c r="NIH5" s="504">
        <f>'Summary Sheet'!NIH4</f>
        <v>0</v>
      </c>
      <c r="NII5" s="504">
        <f>'Summary Sheet'!NII4</f>
        <v>0</v>
      </c>
      <c r="NIJ5" s="504">
        <f>'Summary Sheet'!NIJ4</f>
        <v>0</v>
      </c>
      <c r="NIK5" s="504">
        <f>'Summary Sheet'!NIK4</f>
        <v>0</v>
      </c>
      <c r="NIL5" s="504">
        <f>'Summary Sheet'!NIL4</f>
        <v>0</v>
      </c>
      <c r="NIM5" s="504">
        <f>'Summary Sheet'!NIM4</f>
        <v>0</v>
      </c>
      <c r="NIN5" s="504">
        <f>'Summary Sheet'!NIN4</f>
        <v>0</v>
      </c>
      <c r="NIO5" s="504">
        <f>'Summary Sheet'!NIO4</f>
        <v>0</v>
      </c>
      <c r="NIP5" s="504">
        <f>'Summary Sheet'!NIP4</f>
        <v>0</v>
      </c>
      <c r="NIQ5" s="504">
        <f>'Summary Sheet'!NIQ4</f>
        <v>0</v>
      </c>
      <c r="NIR5" s="504">
        <f>'Summary Sheet'!NIR4</f>
        <v>0</v>
      </c>
      <c r="NIS5" s="504">
        <f>'Summary Sheet'!NIS4</f>
        <v>0</v>
      </c>
      <c r="NIT5" s="504">
        <f>'Summary Sheet'!NIT4</f>
        <v>0</v>
      </c>
      <c r="NIU5" s="504">
        <f>'Summary Sheet'!NIU4</f>
        <v>0</v>
      </c>
      <c r="NIV5" s="504">
        <f>'Summary Sheet'!NIV4</f>
        <v>0</v>
      </c>
      <c r="NIW5" s="504">
        <f>'Summary Sheet'!NIW4</f>
        <v>0</v>
      </c>
      <c r="NIX5" s="504">
        <f>'Summary Sheet'!NIX4</f>
        <v>0</v>
      </c>
      <c r="NIY5" s="504">
        <f>'Summary Sheet'!NIY4</f>
        <v>0</v>
      </c>
      <c r="NIZ5" s="504">
        <f>'Summary Sheet'!NIZ4</f>
        <v>0</v>
      </c>
      <c r="NJA5" s="504">
        <f>'Summary Sheet'!NJA4</f>
        <v>0</v>
      </c>
      <c r="NJB5" s="504">
        <f>'Summary Sheet'!NJB4</f>
        <v>0</v>
      </c>
      <c r="NJC5" s="504">
        <f>'Summary Sheet'!NJC4</f>
        <v>0</v>
      </c>
      <c r="NJD5" s="504">
        <f>'Summary Sheet'!NJD4</f>
        <v>0</v>
      </c>
      <c r="NJE5" s="504">
        <f>'Summary Sheet'!NJE4</f>
        <v>0</v>
      </c>
      <c r="NJF5" s="504">
        <f>'Summary Sheet'!NJF4</f>
        <v>0</v>
      </c>
      <c r="NJG5" s="504">
        <f>'Summary Sheet'!NJG4</f>
        <v>0</v>
      </c>
      <c r="NJH5" s="504">
        <f>'Summary Sheet'!NJH4</f>
        <v>0</v>
      </c>
      <c r="NJI5" s="504">
        <f>'Summary Sheet'!NJI4</f>
        <v>0</v>
      </c>
      <c r="NJJ5" s="504">
        <f>'Summary Sheet'!NJJ4</f>
        <v>0</v>
      </c>
      <c r="NJK5" s="504">
        <f>'Summary Sheet'!NJK4</f>
        <v>0</v>
      </c>
      <c r="NJL5" s="504">
        <f>'Summary Sheet'!NJL4</f>
        <v>0</v>
      </c>
      <c r="NJM5" s="504">
        <f>'Summary Sheet'!NJM4</f>
        <v>0</v>
      </c>
      <c r="NJN5" s="504">
        <f>'Summary Sheet'!NJN4</f>
        <v>0</v>
      </c>
      <c r="NJO5" s="504">
        <f>'Summary Sheet'!NJO4</f>
        <v>0</v>
      </c>
      <c r="NJP5" s="504">
        <f>'Summary Sheet'!NJP4</f>
        <v>0</v>
      </c>
      <c r="NJQ5" s="504">
        <f>'Summary Sheet'!NJQ4</f>
        <v>0</v>
      </c>
      <c r="NJR5" s="504">
        <f>'Summary Sheet'!NJR4</f>
        <v>0</v>
      </c>
      <c r="NJS5" s="504">
        <f>'Summary Sheet'!NJS4</f>
        <v>0</v>
      </c>
      <c r="NJT5" s="504">
        <f>'Summary Sheet'!NJT4</f>
        <v>0</v>
      </c>
      <c r="NJU5" s="504">
        <f>'Summary Sheet'!NJU4</f>
        <v>0</v>
      </c>
      <c r="NJV5" s="504">
        <f>'Summary Sheet'!NJV4</f>
        <v>0</v>
      </c>
      <c r="NJW5" s="504">
        <f>'Summary Sheet'!NJW4</f>
        <v>0</v>
      </c>
      <c r="NJX5" s="504">
        <f>'Summary Sheet'!NJX4</f>
        <v>0</v>
      </c>
      <c r="NJY5" s="504">
        <f>'Summary Sheet'!NJY4</f>
        <v>0</v>
      </c>
      <c r="NJZ5" s="504">
        <f>'Summary Sheet'!NJZ4</f>
        <v>0</v>
      </c>
      <c r="NKA5" s="504">
        <f>'Summary Sheet'!NKA4</f>
        <v>0</v>
      </c>
      <c r="NKB5" s="504">
        <f>'Summary Sheet'!NKB4</f>
        <v>0</v>
      </c>
      <c r="NKC5" s="504">
        <f>'Summary Sheet'!NKC4</f>
        <v>0</v>
      </c>
      <c r="NKD5" s="504">
        <f>'Summary Sheet'!NKD4</f>
        <v>0</v>
      </c>
      <c r="NKE5" s="504">
        <f>'Summary Sheet'!NKE4</f>
        <v>0</v>
      </c>
      <c r="NKF5" s="504">
        <f>'Summary Sheet'!NKF4</f>
        <v>0</v>
      </c>
      <c r="NKG5" s="504">
        <f>'Summary Sheet'!NKG4</f>
        <v>0</v>
      </c>
      <c r="NKH5" s="504">
        <f>'Summary Sheet'!NKH4</f>
        <v>0</v>
      </c>
      <c r="NKI5" s="504">
        <f>'Summary Sheet'!NKI4</f>
        <v>0</v>
      </c>
      <c r="NKJ5" s="504">
        <f>'Summary Sheet'!NKJ4</f>
        <v>0</v>
      </c>
      <c r="NKK5" s="504">
        <f>'Summary Sheet'!NKK4</f>
        <v>0</v>
      </c>
      <c r="NKL5" s="504">
        <f>'Summary Sheet'!NKL4</f>
        <v>0</v>
      </c>
      <c r="NKM5" s="504">
        <f>'Summary Sheet'!NKM4</f>
        <v>0</v>
      </c>
      <c r="NKN5" s="504">
        <f>'Summary Sheet'!NKN4</f>
        <v>0</v>
      </c>
      <c r="NKO5" s="504">
        <f>'Summary Sheet'!NKO4</f>
        <v>0</v>
      </c>
      <c r="NKP5" s="504">
        <f>'Summary Sheet'!NKP4</f>
        <v>0</v>
      </c>
      <c r="NKQ5" s="504">
        <f>'Summary Sheet'!NKQ4</f>
        <v>0</v>
      </c>
      <c r="NKR5" s="504">
        <f>'Summary Sheet'!NKR4</f>
        <v>0</v>
      </c>
      <c r="NKS5" s="504">
        <f>'Summary Sheet'!NKS4</f>
        <v>0</v>
      </c>
      <c r="NKT5" s="504">
        <f>'Summary Sheet'!NKT4</f>
        <v>0</v>
      </c>
      <c r="NKU5" s="504">
        <f>'Summary Sheet'!NKU4</f>
        <v>0</v>
      </c>
      <c r="NKV5" s="504">
        <f>'Summary Sheet'!NKV4</f>
        <v>0</v>
      </c>
      <c r="NKW5" s="504">
        <f>'Summary Sheet'!NKW4</f>
        <v>0</v>
      </c>
      <c r="NKX5" s="504">
        <f>'Summary Sheet'!NKX4</f>
        <v>0</v>
      </c>
      <c r="NKY5" s="504">
        <f>'Summary Sheet'!NKY4</f>
        <v>0</v>
      </c>
      <c r="NKZ5" s="504">
        <f>'Summary Sheet'!NKZ4</f>
        <v>0</v>
      </c>
      <c r="NLA5" s="504">
        <f>'Summary Sheet'!NLA4</f>
        <v>0</v>
      </c>
      <c r="NLB5" s="504">
        <f>'Summary Sheet'!NLB4</f>
        <v>0</v>
      </c>
      <c r="NLC5" s="504">
        <f>'Summary Sheet'!NLC4</f>
        <v>0</v>
      </c>
      <c r="NLD5" s="504">
        <f>'Summary Sheet'!NLD4</f>
        <v>0</v>
      </c>
      <c r="NLE5" s="504">
        <f>'Summary Sheet'!NLE4</f>
        <v>0</v>
      </c>
      <c r="NLF5" s="504">
        <f>'Summary Sheet'!NLF4</f>
        <v>0</v>
      </c>
      <c r="NLG5" s="504">
        <f>'Summary Sheet'!NLG4</f>
        <v>0</v>
      </c>
      <c r="NLH5" s="504">
        <f>'Summary Sheet'!NLH4</f>
        <v>0</v>
      </c>
      <c r="NLI5" s="504">
        <f>'Summary Sheet'!NLI4</f>
        <v>0</v>
      </c>
      <c r="NLJ5" s="504">
        <f>'Summary Sheet'!NLJ4</f>
        <v>0</v>
      </c>
      <c r="NLK5" s="504">
        <f>'Summary Sheet'!NLK4</f>
        <v>0</v>
      </c>
      <c r="NLL5" s="504">
        <f>'Summary Sheet'!NLL4</f>
        <v>0</v>
      </c>
      <c r="NLM5" s="504">
        <f>'Summary Sheet'!NLM4</f>
        <v>0</v>
      </c>
      <c r="NLN5" s="504">
        <f>'Summary Sheet'!NLN4</f>
        <v>0</v>
      </c>
      <c r="NLO5" s="504">
        <f>'Summary Sheet'!NLO4</f>
        <v>0</v>
      </c>
      <c r="NLP5" s="504">
        <f>'Summary Sheet'!NLP4</f>
        <v>0</v>
      </c>
      <c r="NLQ5" s="504">
        <f>'Summary Sheet'!NLQ4</f>
        <v>0</v>
      </c>
      <c r="NLR5" s="504">
        <f>'Summary Sheet'!NLR4</f>
        <v>0</v>
      </c>
      <c r="NLS5" s="504">
        <f>'Summary Sheet'!NLS4</f>
        <v>0</v>
      </c>
      <c r="NLT5" s="504">
        <f>'Summary Sheet'!NLT4</f>
        <v>0</v>
      </c>
      <c r="NLU5" s="504">
        <f>'Summary Sheet'!NLU4</f>
        <v>0</v>
      </c>
      <c r="NLV5" s="504">
        <f>'Summary Sheet'!NLV4</f>
        <v>0</v>
      </c>
      <c r="NLW5" s="504">
        <f>'Summary Sheet'!NLW4</f>
        <v>0</v>
      </c>
      <c r="NLX5" s="504">
        <f>'Summary Sheet'!NLX4</f>
        <v>0</v>
      </c>
      <c r="NLY5" s="504">
        <f>'Summary Sheet'!NLY4</f>
        <v>0</v>
      </c>
      <c r="NLZ5" s="504">
        <f>'Summary Sheet'!NLZ4</f>
        <v>0</v>
      </c>
      <c r="NMA5" s="504">
        <f>'Summary Sheet'!NMA4</f>
        <v>0</v>
      </c>
      <c r="NMB5" s="504">
        <f>'Summary Sheet'!NMB4</f>
        <v>0</v>
      </c>
      <c r="NMC5" s="504">
        <f>'Summary Sheet'!NMC4</f>
        <v>0</v>
      </c>
      <c r="NMD5" s="504">
        <f>'Summary Sheet'!NMD4</f>
        <v>0</v>
      </c>
      <c r="NME5" s="504">
        <f>'Summary Sheet'!NME4</f>
        <v>0</v>
      </c>
      <c r="NMF5" s="504">
        <f>'Summary Sheet'!NMF4</f>
        <v>0</v>
      </c>
      <c r="NMG5" s="504">
        <f>'Summary Sheet'!NMG4</f>
        <v>0</v>
      </c>
      <c r="NMH5" s="504">
        <f>'Summary Sheet'!NMH4</f>
        <v>0</v>
      </c>
      <c r="NMI5" s="504">
        <f>'Summary Sheet'!NMI4</f>
        <v>0</v>
      </c>
      <c r="NMJ5" s="504">
        <f>'Summary Sheet'!NMJ4</f>
        <v>0</v>
      </c>
      <c r="NMK5" s="504">
        <f>'Summary Sheet'!NMK4</f>
        <v>0</v>
      </c>
      <c r="NML5" s="504">
        <f>'Summary Sheet'!NML4</f>
        <v>0</v>
      </c>
      <c r="NMM5" s="504">
        <f>'Summary Sheet'!NMM4</f>
        <v>0</v>
      </c>
      <c r="NMN5" s="504">
        <f>'Summary Sheet'!NMN4</f>
        <v>0</v>
      </c>
      <c r="NMO5" s="504">
        <f>'Summary Sheet'!NMO4</f>
        <v>0</v>
      </c>
      <c r="NMP5" s="504">
        <f>'Summary Sheet'!NMP4</f>
        <v>0</v>
      </c>
      <c r="NMQ5" s="504">
        <f>'Summary Sheet'!NMQ4</f>
        <v>0</v>
      </c>
      <c r="NMR5" s="504">
        <f>'Summary Sheet'!NMR4</f>
        <v>0</v>
      </c>
      <c r="NMS5" s="504">
        <f>'Summary Sheet'!NMS4</f>
        <v>0</v>
      </c>
      <c r="NMT5" s="504">
        <f>'Summary Sheet'!NMT4</f>
        <v>0</v>
      </c>
      <c r="NMU5" s="504">
        <f>'Summary Sheet'!NMU4</f>
        <v>0</v>
      </c>
      <c r="NMV5" s="504">
        <f>'Summary Sheet'!NMV4</f>
        <v>0</v>
      </c>
      <c r="NMW5" s="504">
        <f>'Summary Sheet'!NMW4</f>
        <v>0</v>
      </c>
      <c r="NMX5" s="504">
        <f>'Summary Sheet'!NMX4</f>
        <v>0</v>
      </c>
      <c r="NMY5" s="504">
        <f>'Summary Sheet'!NMY4</f>
        <v>0</v>
      </c>
      <c r="NMZ5" s="504">
        <f>'Summary Sheet'!NMZ4</f>
        <v>0</v>
      </c>
      <c r="NNA5" s="504">
        <f>'Summary Sheet'!NNA4</f>
        <v>0</v>
      </c>
      <c r="NNB5" s="504">
        <f>'Summary Sheet'!NNB4</f>
        <v>0</v>
      </c>
      <c r="NNC5" s="504">
        <f>'Summary Sheet'!NNC4</f>
        <v>0</v>
      </c>
      <c r="NND5" s="504">
        <f>'Summary Sheet'!NND4</f>
        <v>0</v>
      </c>
      <c r="NNE5" s="504">
        <f>'Summary Sheet'!NNE4</f>
        <v>0</v>
      </c>
      <c r="NNF5" s="504">
        <f>'Summary Sheet'!NNF4</f>
        <v>0</v>
      </c>
      <c r="NNG5" s="504">
        <f>'Summary Sheet'!NNG4</f>
        <v>0</v>
      </c>
      <c r="NNH5" s="504">
        <f>'Summary Sheet'!NNH4</f>
        <v>0</v>
      </c>
      <c r="NNI5" s="504">
        <f>'Summary Sheet'!NNI4</f>
        <v>0</v>
      </c>
      <c r="NNJ5" s="504">
        <f>'Summary Sheet'!NNJ4</f>
        <v>0</v>
      </c>
      <c r="NNK5" s="504">
        <f>'Summary Sheet'!NNK4</f>
        <v>0</v>
      </c>
      <c r="NNL5" s="504">
        <f>'Summary Sheet'!NNL4</f>
        <v>0</v>
      </c>
      <c r="NNM5" s="504">
        <f>'Summary Sheet'!NNM4</f>
        <v>0</v>
      </c>
      <c r="NNN5" s="504">
        <f>'Summary Sheet'!NNN4</f>
        <v>0</v>
      </c>
      <c r="NNO5" s="504">
        <f>'Summary Sheet'!NNO4</f>
        <v>0</v>
      </c>
      <c r="NNP5" s="504">
        <f>'Summary Sheet'!NNP4</f>
        <v>0</v>
      </c>
      <c r="NNQ5" s="504">
        <f>'Summary Sheet'!NNQ4</f>
        <v>0</v>
      </c>
      <c r="NNR5" s="504">
        <f>'Summary Sheet'!NNR4</f>
        <v>0</v>
      </c>
      <c r="NNS5" s="504">
        <f>'Summary Sheet'!NNS4</f>
        <v>0</v>
      </c>
      <c r="NNT5" s="504">
        <f>'Summary Sheet'!NNT4</f>
        <v>0</v>
      </c>
      <c r="NNU5" s="504">
        <f>'Summary Sheet'!NNU4</f>
        <v>0</v>
      </c>
      <c r="NNV5" s="504">
        <f>'Summary Sheet'!NNV4</f>
        <v>0</v>
      </c>
      <c r="NNW5" s="504">
        <f>'Summary Sheet'!NNW4</f>
        <v>0</v>
      </c>
      <c r="NNX5" s="504">
        <f>'Summary Sheet'!NNX4</f>
        <v>0</v>
      </c>
      <c r="NNY5" s="504">
        <f>'Summary Sheet'!NNY4</f>
        <v>0</v>
      </c>
      <c r="NNZ5" s="504">
        <f>'Summary Sheet'!NNZ4</f>
        <v>0</v>
      </c>
      <c r="NOA5" s="504">
        <f>'Summary Sheet'!NOA4</f>
        <v>0</v>
      </c>
      <c r="NOB5" s="504">
        <f>'Summary Sheet'!NOB4</f>
        <v>0</v>
      </c>
      <c r="NOC5" s="504">
        <f>'Summary Sheet'!NOC4</f>
        <v>0</v>
      </c>
      <c r="NOD5" s="504">
        <f>'Summary Sheet'!NOD4</f>
        <v>0</v>
      </c>
      <c r="NOE5" s="504">
        <f>'Summary Sheet'!NOE4</f>
        <v>0</v>
      </c>
      <c r="NOF5" s="504">
        <f>'Summary Sheet'!NOF4</f>
        <v>0</v>
      </c>
      <c r="NOG5" s="504">
        <f>'Summary Sheet'!NOG4</f>
        <v>0</v>
      </c>
      <c r="NOH5" s="504">
        <f>'Summary Sheet'!NOH4</f>
        <v>0</v>
      </c>
      <c r="NOI5" s="504">
        <f>'Summary Sheet'!NOI4</f>
        <v>0</v>
      </c>
      <c r="NOJ5" s="504">
        <f>'Summary Sheet'!NOJ4</f>
        <v>0</v>
      </c>
      <c r="NOK5" s="504">
        <f>'Summary Sheet'!NOK4</f>
        <v>0</v>
      </c>
      <c r="NOL5" s="504">
        <f>'Summary Sheet'!NOL4</f>
        <v>0</v>
      </c>
      <c r="NOM5" s="504">
        <f>'Summary Sheet'!NOM4</f>
        <v>0</v>
      </c>
      <c r="NON5" s="504">
        <f>'Summary Sheet'!NON4</f>
        <v>0</v>
      </c>
      <c r="NOO5" s="504">
        <f>'Summary Sheet'!NOO4</f>
        <v>0</v>
      </c>
      <c r="NOP5" s="504">
        <f>'Summary Sheet'!NOP4</f>
        <v>0</v>
      </c>
      <c r="NOQ5" s="504">
        <f>'Summary Sheet'!NOQ4</f>
        <v>0</v>
      </c>
      <c r="NOR5" s="504">
        <f>'Summary Sheet'!NOR4</f>
        <v>0</v>
      </c>
      <c r="NOS5" s="504">
        <f>'Summary Sheet'!NOS4</f>
        <v>0</v>
      </c>
      <c r="NOT5" s="504">
        <f>'Summary Sheet'!NOT4</f>
        <v>0</v>
      </c>
      <c r="NOU5" s="504">
        <f>'Summary Sheet'!NOU4</f>
        <v>0</v>
      </c>
      <c r="NOV5" s="504">
        <f>'Summary Sheet'!NOV4</f>
        <v>0</v>
      </c>
      <c r="NOW5" s="504">
        <f>'Summary Sheet'!NOW4</f>
        <v>0</v>
      </c>
      <c r="NOX5" s="504">
        <f>'Summary Sheet'!NOX4</f>
        <v>0</v>
      </c>
      <c r="NOY5" s="504">
        <f>'Summary Sheet'!NOY4</f>
        <v>0</v>
      </c>
      <c r="NOZ5" s="504">
        <f>'Summary Sheet'!NOZ4</f>
        <v>0</v>
      </c>
      <c r="NPA5" s="504">
        <f>'Summary Sheet'!NPA4</f>
        <v>0</v>
      </c>
      <c r="NPB5" s="504">
        <f>'Summary Sheet'!NPB4</f>
        <v>0</v>
      </c>
      <c r="NPC5" s="504">
        <f>'Summary Sheet'!NPC4</f>
        <v>0</v>
      </c>
      <c r="NPD5" s="504">
        <f>'Summary Sheet'!NPD4</f>
        <v>0</v>
      </c>
      <c r="NPE5" s="504">
        <f>'Summary Sheet'!NPE4</f>
        <v>0</v>
      </c>
      <c r="NPF5" s="504">
        <f>'Summary Sheet'!NPF4</f>
        <v>0</v>
      </c>
      <c r="NPG5" s="504">
        <f>'Summary Sheet'!NPG4</f>
        <v>0</v>
      </c>
      <c r="NPH5" s="504">
        <f>'Summary Sheet'!NPH4</f>
        <v>0</v>
      </c>
      <c r="NPI5" s="504">
        <f>'Summary Sheet'!NPI4</f>
        <v>0</v>
      </c>
      <c r="NPJ5" s="504">
        <f>'Summary Sheet'!NPJ4</f>
        <v>0</v>
      </c>
      <c r="NPK5" s="504">
        <f>'Summary Sheet'!NPK4</f>
        <v>0</v>
      </c>
      <c r="NPL5" s="504">
        <f>'Summary Sheet'!NPL4</f>
        <v>0</v>
      </c>
      <c r="NPM5" s="504">
        <f>'Summary Sheet'!NPM4</f>
        <v>0</v>
      </c>
      <c r="NPN5" s="504">
        <f>'Summary Sheet'!NPN4</f>
        <v>0</v>
      </c>
      <c r="NPO5" s="504">
        <f>'Summary Sheet'!NPO4</f>
        <v>0</v>
      </c>
      <c r="NPP5" s="504">
        <f>'Summary Sheet'!NPP4</f>
        <v>0</v>
      </c>
      <c r="NPQ5" s="504">
        <f>'Summary Sheet'!NPQ4</f>
        <v>0</v>
      </c>
      <c r="NPR5" s="504">
        <f>'Summary Sheet'!NPR4</f>
        <v>0</v>
      </c>
      <c r="NPS5" s="504">
        <f>'Summary Sheet'!NPS4</f>
        <v>0</v>
      </c>
      <c r="NPT5" s="504">
        <f>'Summary Sheet'!NPT4</f>
        <v>0</v>
      </c>
      <c r="NPU5" s="504">
        <f>'Summary Sheet'!NPU4</f>
        <v>0</v>
      </c>
      <c r="NPV5" s="504">
        <f>'Summary Sheet'!NPV4</f>
        <v>0</v>
      </c>
      <c r="NPW5" s="504">
        <f>'Summary Sheet'!NPW4</f>
        <v>0</v>
      </c>
      <c r="NPX5" s="504">
        <f>'Summary Sheet'!NPX4</f>
        <v>0</v>
      </c>
      <c r="NPY5" s="504">
        <f>'Summary Sheet'!NPY4</f>
        <v>0</v>
      </c>
      <c r="NPZ5" s="504">
        <f>'Summary Sheet'!NPZ4</f>
        <v>0</v>
      </c>
      <c r="NQA5" s="504">
        <f>'Summary Sheet'!NQA4</f>
        <v>0</v>
      </c>
      <c r="NQB5" s="504">
        <f>'Summary Sheet'!NQB4</f>
        <v>0</v>
      </c>
      <c r="NQC5" s="504">
        <f>'Summary Sheet'!NQC4</f>
        <v>0</v>
      </c>
      <c r="NQD5" s="504">
        <f>'Summary Sheet'!NQD4</f>
        <v>0</v>
      </c>
      <c r="NQE5" s="504">
        <f>'Summary Sheet'!NQE4</f>
        <v>0</v>
      </c>
      <c r="NQF5" s="504">
        <f>'Summary Sheet'!NQF4</f>
        <v>0</v>
      </c>
      <c r="NQG5" s="504">
        <f>'Summary Sheet'!NQG4</f>
        <v>0</v>
      </c>
      <c r="NQH5" s="504">
        <f>'Summary Sheet'!NQH4</f>
        <v>0</v>
      </c>
      <c r="NQI5" s="504">
        <f>'Summary Sheet'!NQI4</f>
        <v>0</v>
      </c>
      <c r="NQJ5" s="504">
        <f>'Summary Sheet'!NQJ4</f>
        <v>0</v>
      </c>
      <c r="NQK5" s="504">
        <f>'Summary Sheet'!NQK4</f>
        <v>0</v>
      </c>
      <c r="NQL5" s="504">
        <f>'Summary Sheet'!NQL4</f>
        <v>0</v>
      </c>
      <c r="NQM5" s="504">
        <f>'Summary Sheet'!NQM4</f>
        <v>0</v>
      </c>
      <c r="NQN5" s="504">
        <f>'Summary Sheet'!NQN4</f>
        <v>0</v>
      </c>
      <c r="NQO5" s="504">
        <f>'Summary Sheet'!NQO4</f>
        <v>0</v>
      </c>
      <c r="NQP5" s="504">
        <f>'Summary Sheet'!NQP4</f>
        <v>0</v>
      </c>
      <c r="NQQ5" s="504">
        <f>'Summary Sheet'!NQQ4</f>
        <v>0</v>
      </c>
      <c r="NQR5" s="504">
        <f>'Summary Sheet'!NQR4</f>
        <v>0</v>
      </c>
      <c r="NQS5" s="504">
        <f>'Summary Sheet'!NQS4</f>
        <v>0</v>
      </c>
      <c r="NQT5" s="504">
        <f>'Summary Sheet'!NQT4</f>
        <v>0</v>
      </c>
      <c r="NQU5" s="504">
        <f>'Summary Sheet'!NQU4</f>
        <v>0</v>
      </c>
      <c r="NQV5" s="504">
        <f>'Summary Sheet'!NQV4</f>
        <v>0</v>
      </c>
      <c r="NQW5" s="504">
        <f>'Summary Sheet'!NQW4</f>
        <v>0</v>
      </c>
      <c r="NQX5" s="504">
        <f>'Summary Sheet'!NQX4</f>
        <v>0</v>
      </c>
      <c r="NQY5" s="504">
        <f>'Summary Sheet'!NQY4</f>
        <v>0</v>
      </c>
      <c r="NQZ5" s="504">
        <f>'Summary Sheet'!NQZ4</f>
        <v>0</v>
      </c>
      <c r="NRA5" s="504">
        <f>'Summary Sheet'!NRA4</f>
        <v>0</v>
      </c>
      <c r="NRB5" s="504">
        <f>'Summary Sheet'!NRB4</f>
        <v>0</v>
      </c>
      <c r="NRC5" s="504">
        <f>'Summary Sheet'!NRC4</f>
        <v>0</v>
      </c>
      <c r="NRD5" s="504">
        <f>'Summary Sheet'!NRD4</f>
        <v>0</v>
      </c>
      <c r="NRE5" s="504">
        <f>'Summary Sheet'!NRE4</f>
        <v>0</v>
      </c>
      <c r="NRF5" s="504">
        <f>'Summary Sheet'!NRF4</f>
        <v>0</v>
      </c>
      <c r="NRG5" s="504">
        <f>'Summary Sheet'!NRG4</f>
        <v>0</v>
      </c>
      <c r="NRH5" s="504">
        <f>'Summary Sheet'!NRH4</f>
        <v>0</v>
      </c>
      <c r="NRI5" s="504">
        <f>'Summary Sheet'!NRI4</f>
        <v>0</v>
      </c>
      <c r="NRJ5" s="504">
        <f>'Summary Sheet'!NRJ4</f>
        <v>0</v>
      </c>
      <c r="NRK5" s="504">
        <f>'Summary Sheet'!NRK4</f>
        <v>0</v>
      </c>
      <c r="NRL5" s="504">
        <f>'Summary Sheet'!NRL4</f>
        <v>0</v>
      </c>
      <c r="NRM5" s="504">
        <f>'Summary Sheet'!NRM4</f>
        <v>0</v>
      </c>
      <c r="NRN5" s="504">
        <f>'Summary Sheet'!NRN4</f>
        <v>0</v>
      </c>
      <c r="NRO5" s="504">
        <f>'Summary Sheet'!NRO4</f>
        <v>0</v>
      </c>
      <c r="NRP5" s="504">
        <f>'Summary Sheet'!NRP4</f>
        <v>0</v>
      </c>
      <c r="NRQ5" s="504">
        <f>'Summary Sheet'!NRQ4</f>
        <v>0</v>
      </c>
      <c r="NRR5" s="504">
        <f>'Summary Sheet'!NRR4</f>
        <v>0</v>
      </c>
      <c r="NRS5" s="504">
        <f>'Summary Sheet'!NRS4</f>
        <v>0</v>
      </c>
      <c r="NRT5" s="504">
        <f>'Summary Sheet'!NRT4</f>
        <v>0</v>
      </c>
      <c r="NRU5" s="504">
        <f>'Summary Sheet'!NRU4</f>
        <v>0</v>
      </c>
      <c r="NRV5" s="504">
        <f>'Summary Sheet'!NRV4</f>
        <v>0</v>
      </c>
      <c r="NRW5" s="504">
        <f>'Summary Sheet'!NRW4</f>
        <v>0</v>
      </c>
      <c r="NRX5" s="504">
        <f>'Summary Sheet'!NRX4</f>
        <v>0</v>
      </c>
      <c r="NRY5" s="504">
        <f>'Summary Sheet'!NRY4</f>
        <v>0</v>
      </c>
      <c r="NRZ5" s="504">
        <f>'Summary Sheet'!NRZ4</f>
        <v>0</v>
      </c>
      <c r="NSA5" s="504">
        <f>'Summary Sheet'!NSA4</f>
        <v>0</v>
      </c>
      <c r="NSB5" s="504">
        <f>'Summary Sheet'!NSB4</f>
        <v>0</v>
      </c>
      <c r="NSC5" s="504">
        <f>'Summary Sheet'!NSC4</f>
        <v>0</v>
      </c>
      <c r="NSD5" s="504">
        <f>'Summary Sheet'!NSD4</f>
        <v>0</v>
      </c>
      <c r="NSE5" s="504">
        <f>'Summary Sheet'!NSE4</f>
        <v>0</v>
      </c>
      <c r="NSF5" s="504">
        <f>'Summary Sheet'!NSF4</f>
        <v>0</v>
      </c>
      <c r="NSG5" s="504">
        <f>'Summary Sheet'!NSG4</f>
        <v>0</v>
      </c>
      <c r="NSH5" s="504">
        <f>'Summary Sheet'!NSH4</f>
        <v>0</v>
      </c>
      <c r="NSI5" s="504">
        <f>'Summary Sheet'!NSI4</f>
        <v>0</v>
      </c>
      <c r="NSJ5" s="504">
        <f>'Summary Sheet'!NSJ4</f>
        <v>0</v>
      </c>
      <c r="NSK5" s="504">
        <f>'Summary Sheet'!NSK4</f>
        <v>0</v>
      </c>
      <c r="NSL5" s="504">
        <f>'Summary Sheet'!NSL4</f>
        <v>0</v>
      </c>
      <c r="NSM5" s="504">
        <f>'Summary Sheet'!NSM4</f>
        <v>0</v>
      </c>
      <c r="NSN5" s="504">
        <f>'Summary Sheet'!NSN4</f>
        <v>0</v>
      </c>
      <c r="NSO5" s="504">
        <f>'Summary Sheet'!NSO4</f>
        <v>0</v>
      </c>
      <c r="NSP5" s="504">
        <f>'Summary Sheet'!NSP4</f>
        <v>0</v>
      </c>
      <c r="NSQ5" s="504">
        <f>'Summary Sheet'!NSQ4</f>
        <v>0</v>
      </c>
      <c r="NSR5" s="504">
        <f>'Summary Sheet'!NSR4</f>
        <v>0</v>
      </c>
      <c r="NSS5" s="504">
        <f>'Summary Sheet'!NSS4</f>
        <v>0</v>
      </c>
      <c r="NST5" s="504">
        <f>'Summary Sheet'!NST4</f>
        <v>0</v>
      </c>
      <c r="NSU5" s="504">
        <f>'Summary Sheet'!NSU4</f>
        <v>0</v>
      </c>
      <c r="NSV5" s="504">
        <f>'Summary Sheet'!NSV4</f>
        <v>0</v>
      </c>
      <c r="NSW5" s="504">
        <f>'Summary Sheet'!NSW4</f>
        <v>0</v>
      </c>
      <c r="NSX5" s="504">
        <f>'Summary Sheet'!NSX4</f>
        <v>0</v>
      </c>
      <c r="NSY5" s="504">
        <f>'Summary Sheet'!NSY4</f>
        <v>0</v>
      </c>
      <c r="NSZ5" s="504">
        <f>'Summary Sheet'!NSZ4</f>
        <v>0</v>
      </c>
      <c r="NTA5" s="504">
        <f>'Summary Sheet'!NTA4</f>
        <v>0</v>
      </c>
      <c r="NTB5" s="504">
        <f>'Summary Sheet'!NTB4</f>
        <v>0</v>
      </c>
      <c r="NTC5" s="504">
        <f>'Summary Sheet'!NTC4</f>
        <v>0</v>
      </c>
      <c r="NTD5" s="504">
        <f>'Summary Sheet'!NTD4</f>
        <v>0</v>
      </c>
      <c r="NTE5" s="504">
        <f>'Summary Sheet'!NTE4</f>
        <v>0</v>
      </c>
      <c r="NTF5" s="504">
        <f>'Summary Sheet'!NTF4</f>
        <v>0</v>
      </c>
      <c r="NTG5" s="504">
        <f>'Summary Sheet'!NTG4</f>
        <v>0</v>
      </c>
      <c r="NTH5" s="504">
        <f>'Summary Sheet'!NTH4</f>
        <v>0</v>
      </c>
      <c r="NTI5" s="504">
        <f>'Summary Sheet'!NTI4</f>
        <v>0</v>
      </c>
      <c r="NTJ5" s="504">
        <f>'Summary Sheet'!NTJ4</f>
        <v>0</v>
      </c>
      <c r="NTK5" s="504">
        <f>'Summary Sheet'!NTK4</f>
        <v>0</v>
      </c>
      <c r="NTL5" s="504">
        <f>'Summary Sheet'!NTL4</f>
        <v>0</v>
      </c>
      <c r="NTM5" s="504">
        <f>'Summary Sheet'!NTM4</f>
        <v>0</v>
      </c>
      <c r="NTN5" s="504">
        <f>'Summary Sheet'!NTN4</f>
        <v>0</v>
      </c>
      <c r="NTO5" s="504">
        <f>'Summary Sheet'!NTO4</f>
        <v>0</v>
      </c>
      <c r="NTP5" s="504">
        <f>'Summary Sheet'!NTP4</f>
        <v>0</v>
      </c>
      <c r="NTQ5" s="504">
        <f>'Summary Sheet'!NTQ4</f>
        <v>0</v>
      </c>
      <c r="NTR5" s="504">
        <f>'Summary Sheet'!NTR4</f>
        <v>0</v>
      </c>
      <c r="NTS5" s="504">
        <f>'Summary Sheet'!NTS4</f>
        <v>0</v>
      </c>
      <c r="NTT5" s="504">
        <f>'Summary Sheet'!NTT4</f>
        <v>0</v>
      </c>
      <c r="NTU5" s="504">
        <f>'Summary Sheet'!NTU4</f>
        <v>0</v>
      </c>
      <c r="NTV5" s="504">
        <f>'Summary Sheet'!NTV4</f>
        <v>0</v>
      </c>
      <c r="NTW5" s="504">
        <f>'Summary Sheet'!NTW4</f>
        <v>0</v>
      </c>
      <c r="NTX5" s="504">
        <f>'Summary Sheet'!NTX4</f>
        <v>0</v>
      </c>
      <c r="NTY5" s="504">
        <f>'Summary Sheet'!NTY4</f>
        <v>0</v>
      </c>
      <c r="NTZ5" s="504">
        <f>'Summary Sheet'!NTZ4</f>
        <v>0</v>
      </c>
      <c r="NUA5" s="504">
        <f>'Summary Sheet'!NUA4</f>
        <v>0</v>
      </c>
      <c r="NUB5" s="504">
        <f>'Summary Sheet'!NUB4</f>
        <v>0</v>
      </c>
      <c r="NUC5" s="504">
        <f>'Summary Sheet'!NUC4</f>
        <v>0</v>
      </c>
      <c r="NUD5" s="504">
        <f>'Summary Sheet'!NUD4</f>
        <v>0</v>
      </c>
      <c r="NUE5" s="504">
        <f>'Summary Sheet'!NUE4</f>
        <v>0</v>
      </c>
      <c r="NUF5" s="504">
        <f>'Summary Sheet'!NUF4</f>
        <v>0</v>
      </c>
      <c r="NUG5" s="504">
        <f>'Summary Sheet'!NUG4</f>
        <v>0</v>
      </c>
      <c r="NUH5" s="504">
        <f>'Summary Sheet'!NUH4</f>
        <v>0</v>
      </c>
      <c r="NUI5" s="504">
        <f>'Summary Sheet'!NUI4</f>
        <v>0</v>
      </c>
      <c r="NUJ5" s="504">
        <f>'Summary Sheet'!NUJ4</f>
        <v>0</v>
      </c>
      <c r="NUK5" s="504">
        <f>'Summary Sheet'!NUK4</f>
        <v>0</v>
      </c>
      <c r="NUL5" s="504">
        <f>'Summary Sheet'!NUL4</f>
        <v>0</v>
      </c>
      <c r="NUM5" s="504">
        <f>'Summary Sheet'!NUM4</f>
        <v>0</v>
      </c>
      <c r="NUN5" s="504">
        <f>'Summary Sheet'!NUN4</f>
        <v>0</v>
      </c>
      <c r="NUO5" s="504">
        <f>'Summary Sheet'!NUO4</f>
        <v>0</v>
      </c>
      <c r="NUP5" s="504">
        <f>'Summary Sheet'!NUP4</f>
        <v>0</v>
      </c>
      <c r="NUQ5" s="504">
        <f>'Summary Sheet'!NUQ4</f>
        <v>0</v>
      </c>
      <c r="NUR5" s="504">
        <f>'Summary Sheet'!NUR4</f>
        <v>0</v>
      </c>
      <c r="NUS5" s="504">
        <f>'Summary Sheet'!NUS4</f>
        <v>0</v>
      </c>
      <c r="NUT5" s="504">
        <f>'Summary Sheet'!NUT4</f>
        <v>0</v>
      </c>
      <c r="NUU5" s="504">
        <f>'Summary Sheet'!NUU4</f>
        <v>0</v>
      </c>
      <c r="NUV5" s="504">
        <f>'Summary Sheet'!NUV4</f>
        <v>0</v>
      </c>
      <c r="NUW5" s="504">
        <f>'Summary Sheet'!NUW4</f>
        <v>0</v>
      </c>
      <c r="NUX5" s="504">
        <f>'Summary Sheet'!NUX4</f>
        <v>0</v>
      </c>
      <c r="NUY5" s="504">
        <f>'Summary Sheet'!NUY4</f>
        <v>0</v>
      </c>
      <c r="NUZ5" s="504">
        <f>'Summary Sheet'!NUZ4</f>
        <v>0</v>
      </c>
      <c r="NVA5" s="504">
        <f>'Summary Sheet'!NVA4</f>
        <v>0</v>
      </c>
      <c r="NVB5" s="504">
        <f>'Summary Sheet'!NVB4</f>
        <v>0</v>
      </c>
      <c r="NVC5" s="504">
        <f>'Summary Sheet'!NVC4</f>
        <v>0</v>
      </c>
      <c r="NVD5" s="504">
        <f>'Summary Sheet'!NVD4</f>
        <v>0</v>
      </c>
      <c r="NVE5" s="504">
        <f>'Summary Sheet'!NVE4</f>
        <v>0</v>
      </c>
      <c r="NVF5" s="504">
        <f>'Summary Sheet'!NVF4</f>
        <v>0</v>
      </c>
      <c r="NVG5" s="504">
        <f>'Summary Sheet'!NVG4</f>
        <v>0</v>
      </c>
      <c r="NVH5" s="504">
        <f>'Summary Sheet'!NVH4</f>
        <v>0</v>
      </c>
      <c r="NVI5" s="504">
        <f>'Summary Sheet'!NVI4</f>
        <v>0</v>
      </c>
      <c r="NVJ5" s="504">
        <f>'Summary Sheet'!NVJ4</f>
        <v>0</v>
      </c>
      <c r="NVK5" s="504">
        <f>'Summary Sheet'!NVK4</f>
        <v>0</v>
      </c>
      <c r="NVL5" s="504">
        <f>'Summary Sheet'!NVL4</f>
        <v>0</v>
      </c>
      <c r="NVM5" s="504">
        <f>'Summary Sheet'!NVM4</f>
        <v>0</v>
      </c>
      <c r="NVN5" s="504">
        <f>'Summary Sheet'!NVN4</f>
        <v>0</v>
      </c>
      <c r="NVO5" s="504">
        <f>'Summary Sheet'!NVO4</f>
        <v>0</v>
      </c>
      <c r="NVP5" s="504">
        <f>'Summary Sheet'!NVP4</f>
        <v>0</v>
      </c>
      <c r="NVQ5" s="504">
        <f>'Summary Sheet'!NVQ4</f>
        <v>0</v>
      </c>
      <c r="NVR5" s="504">
        <f>'Summary Sheet'!NVR4</f>
        <v>0</v>
      </c>
      <c r="NVS5" s="504">
        <f>'Summary Sheet'!NVS4</f>
        <v>0</v>
      </c>
      <c r="NVT5" s="504">
        <f>'Summary Sheet'!NVT4</f>
        <v>0</v>
      </c>
      <c r="NVU5" s="504">
        <f>'Summary Sheet'!NVU4</f>
        <v>0</v>
      </c>
      <c r="NVV5" s="504">
        <f>'Summary Sheet'!NVV4</f>
        <v>0</v>
      </c>
      <c r="NVW5" s="504">
        <f>'Summary Sheet'!NVW4</f>
        <v>0</v>
      </c>
      <c r="NVX5" s="504">
        <f>'Summary Sheet'!NVX4</f>
        <v>0</v>
      </c>
      <c r="NVY5" s="504">
        <f>'Summary Sheet'!NVY4</f>
        <v>0</v>
      </c>
      <c r="NVZ5" s="504">
        <f>'Summary Sheet'!NVZ4</f>
        <v>0</v>
      </c>
      <c r="NWA5" s="504">
        <f>'Summary Sheet'!NWA4</f>
        <v>0</v>
      </c>
      <c r="NWB5" s="504">
        <f>'Summary Sheet'!NWB4</f>
        <v>0</v>
      </c>
      <c r="NWC5" s="504">
        <f>'Summary Sheet'!NWC4</f>
        <v>0</v>
      </c>
      <c r="NWD5" s="504">
        <f>'Summary Sheet'!NWD4</f>
        <v>0</v>
      </c>
      <c r="NWE5" s="504">
        <f>'Summary Sheet'!NWE4</f>
        <v>0</v>
      </c>
      <c r="NWF5" s="504">
        <f>'Summary Sheet'!NWF4</f>
        <v>0</v>
      </c>
      <c r="NWG5" s="504">
        <f>'Summary Sheet'!NWG4</f>
        <v>0</v>
      </c>
      <c r="NWH5" s="504">
        <f>'Summary Sheet'!NWH4</f>
        <v>0</v>
      </c>
      <c r="NWI5" s="504">
        <f>'Summary Sheet'!NWI4</f>
        <v>0</v>
      </c>
      <c r="NWJ5" s="504">
        <f>'Summary Sheet'!NWJ4</f>
        <v>0</v>
      </c>
      <c r="NWK5" s="504">
        <f>'Summary Sheet'!NWK4</f>
        <v>0</v>
      </c>
      <c r="NWL5" s="504">
        <f>'Summary Sheet'!NWL4</f>
        <v>0</v>
      </c>
      <c r="NWM5" s="504">
        <f>'Summary Sheet'!NWM4</f>
        <v>0</v>
      </c>
      <c r="NWN5" s="504">
        <f>'Summary Sheet'!NWN4</f>
        <v>0</v>
      </c>
      <c r="NWO5" s="504">
        <f>'Summary Sheet'!NWO4</f>
        <v>0</v>
      </c>
      <c r="NWP5" s="504">
        <f>'Summary Sheet'!NWP4</f>
        <v>0</v>
      </c>
      <c r="NWQ5" s="504">
        <f>'Summary Sheet'!NWQ4</f>
        <v>0</v>
      </c>
      <c r="NWR5" s="504">
        <f>'Summary Sheet'!NWR4</f>
        <v>0</v>
      </c>
      <c r="NWS5" s="504">
        <f>'Summary Sheet'!NWS4</f>
        <v>0</v>
      </c>
      <c r="NWT5" s="504">
        <f>'Summary Sheet'!NWT4</f>
        <v>0</v>
      </c>
      <c r="NWU5" s="504">
        <f>'Summary Sheet'!NWU4</f>
        <v>0</v>
      </c>
      <c r="NWV5" s="504">
        <f>'Summary Sheet'!NWV4</f>
        <v>0</v>
      </c>
      <c r="NWW5" s="504">
        <f>'Summary Sheet'!NWW4</f>
        <v>0</v>
      </c>
      <c r="NWX5" s="504">
        <f>'Summary Sheet'!NWX4</f>
        <v>0</v>
      </c>
      <c r="NWY5" s="504">
        <f>'Summary Sheet'!NWY4</f>
        <v>0</v>
      </c>
      <c r="NWZ5" s="504">
        <f>'Summary Sheet'!NWZ4</f>
        <v>0</v>
      </c>
      <c r="NXA5" s="504">
        <f>'Summary Sheet'!NXA4</f>
        <v>0</v>
      </c>
      <c r="NXB5" s="504">
        <f>'Summary Sheet'!NXB4</f>
        <v>0</v>
      </c>
      <c r="NXC5" s="504">
        <f>'Summary Sheet'!NXC4</f>
        <v>0</v>
      </c>
      <c r="NXD5" s="504">
        <f>'Summary Sheet'!NXD4</f>
        <v>0</v>
      </c>
      <c r="NXE5" s="504">
        <f>'Summary Sheet'!NXE4</f>
        <v>0</v>
      </c>
      <c r="NXF5" s="504">
        <f>'Summary Sheet'!NXF4</f>
        <v>0</v>
      </c>
      <c r="NXG5" s="504">
        <f>'Summary Sheet'!NXG4</f>
        <v>0</v>
      </c>
      <c r="NXH5" s="504">
        <f>'Summary Sheet'!NXH4</f>
        <v>0</v>
      </c>
      <c r="NXI5" s="504">
        <f>'Summary Sheet'!NXI4</f>
        <v>0</v>
      </c>
      <c r="NXJ5" s="504">
        <f>'Summary Sheet'!NXJ4</f>
        <v>0</v>
      </c>
      <c r="NXK5" s="504">
        <f>'Summary Sheet'!NXK4</f>
        <v>0</v>
      </c>
      <c r="NXL5" s="504">
        <f>'Summary Sheet'!NXL4</f>
        <v>0</v>
      </c>
      <c r="NXM5" s="504">
        <f>'Summary Sheet'!NXM4</f>
        <v>0</v>
      </c>
      <c r="NXN5" s="504">
        <f>'Summary Sheet'!NXN4</f>
        <v>0</v>
      </c>
      <c r="NXO5" s="504">
        <f>'Summary Sheet'!NXO4</f>
        <v>0</v>
      </c>
      <c r="NXP5" s="504">
        <f>'Summary Sheet'!NXP4</f>
        <v>0</v>
      </c>
      <c r="NXQ5" s="504">
        <f>'Summary Sheet'!NXQ4</f>
        <v>0</v>
      </c>
      <c r="NXR5" s="504">
        <f>'Summary Sheet'!NXR4</f>
        <v>0</v>
      </c>
      <c r="NXS5" s="504">
        <f>'Summary Sheet'!NXS4</f>
        <v>0</v>
      </c>
      <c r="NXT5" s="504">
        <f>'Summary Sheet'!NXT4</f>
        <v>0</v>
      </c>
      <c r="NXU5" s="504">
        <f>'Summary Sheet'!NXU4</f>
        <v>0</v>
      </c>
      <c r="NXV5" s="504">
        <f>'Summary Sheet'!NXV4</f>
        <v>0</v>
      </c>
      <c r="NXW5" s="504">
        <f>'Summary Sheet'!NXW4</f>
        <v>0</v>
      </c>
      <c r="NXX5" s="504">
        <f>'Summary Sheet'!NXX4</f>
        <v>0</v>
      </c>
      <c r="NXY5" s="504">
        <f>'Summary Sheet'!NXY4</f>
        <v>0</v>
      </c>
      <c r="NXZ5" s="504">
        <f>'Summary Sheet'!NXZ4</f>
        <v>0</v>
      </c>
      <c r="NYA5" s="504">
        <f>'Summary Sheet'!NYA4</f>
        <v>0</v>
      </c>
      <c r="NYB5" s="504">
        <f>'Summary Sheet'!NYB4</f>
        <v>0</v>
      </c>
      <c r="NYC5" s="504">
        <f>'Summary Sheet'!NYC4</f>
        <v>0</v>
      </c>
      <c r="NYD5" s="504">
        <f>'Summary Sheet'!NYD4</f>
        <v>0</v>
      </c>
      <c r="NYE5" s="504">
        <f>'Summary Sheet'!NYE4</f>
        <v>0</v>
      </c>
      <c r="NYF5" s="504">
        <f>'Summary Sheet'!NYF4</f>
        <v>0</v>
      </c>
      <c r="NYG5" s="504">
        <f>'Summary Sheet'!NYG4</f>
        <v>0</v>
      </c>
      <c r="NYH5" s="504">
        <f>'Summary Sheet'!NYH4</f>
        <v>0</v>
      </c>
      <c r="NYI5" s="504">
        <f>'Summary Sheet'!NYI4</f>
        <v>0</v>
      </c>
      <c r="NYJ5" s="504">
        <f>'Summary Sheet'!NYJ4</f>
        <v>0</v>
      </c>
      <c r="NYK5" s="504">
        <f>'Summary Sheet'!NYK4</f>
        <v>0</v>
      </c>
      <c r="NYL5" s="504">
        <f>'Summary Sheet'!NYL4</f>
        <v>0</v>
      </c>
      <c r="NYM5" s="504">
        <f>'Summary Sheet'!NYM4</f>
        <v>0</v>
      </c>
      <c r="NYN5" s="504">
        <f>'Summary Sheet'!NYN4</f>
        <v>0</v>
      </c>
      <c r="NYO5" s="504">
        <f>'Summary Sheet'!NYO4</f>
        <v>0</v>
      </c>
      <c r="NYP5" s="504">
        <f>'Summary Sheet'!NYP4</f>
        <v>0</v>
      </c>
      <c r="NYQ5" s="504">
        <f>'Summary Sheet'!NYQ4</f>
        <v>0</v>
      </c>
      <c r="NYR5" s="504">
        <f>'Summary Sheet'!NYR4</f>
        <v>0</v>
      </c>
      <c r="NYS5" s="504">
        <f>'Summary Sheet'!NYS4</f>
        <v>0</v>
      </c>
      <c r="NYT5" s="504">
        <f>'Summary Sheet'!NYT4</f>
        <v>0</v>
      </c>
      <c r="NYU5" s="504">
        <f>'Summary Sheet'!NYU4</f>
        <v>0</v>
      </c>
      <c r="NYV5" s="504">
        <f>'Summary Sheet'!NYV4</f>
        <v>0</v>
      </c>
      <c r="NYW5" s="504">
        <f>'Summary Sheet'!NYW4</f>
        <v>0</v>
      </c>
      <c r="NYX5" s="504">
        <f>'Summary Sheet'!NYX4</f>
        <v>0</v>
      </c>
      <c r="NYY5" s="504">
        <f>'Summary Sheet'!NYY4</f>
        <v>0</v>
      </c>
      <c r="NYZ5" s="504">
        <f>'Summary Sheet'!NYZ4</f>
        <v>0</v>
      </c>
      <c r="NZA5" s="504">
        <f>'Summary Sheet'!NZA4</f>
        <v>0</v>
      </c>
      <c r="NZB5" s="504">
        <f>'Summary Sheet'!NZB4</f>
        <v>0</v>
      </c>
      <c r="NZC5" s="504">
        <f>'Summary Sheet'!NZC4</f>
        <v>0</v>
      </c>
      <c r="NZD5" s="504">
        <f>'Summary Sheet'!NZD4</f>
        <v>0</v>
      </c>
      <c r="NZE5" s="504">
        <f>'Summary Sheet'!NZE4</f>
        <v>0</v>
      </c>
      <c r="NZF5" s="504">
        <f>'Summary Sheet'!NZF4</f>
        <v>0</v>
      </c>
      <c r="NZG5" s="504">
        <f>'Summary Sheet'!NZG4</f>
        <v>0</v>
      </c>
      <c r="NZH5" s="504">
        <f>'Summary Sheet'!NZH4</f>
        <v>0</v>
      </c>
      <c r="NZI5" s="504">
        <f>'Summary Sheet'!NZI4</f>
        <v>0</v>
      </c>
      <c r="NZJ5" s="504">
        <f>'Summary Sheet'!NZJ4</f>
        <v>0</v>
      </c>
      <c r="NZK5" s="504">
        <f>'Summary Sheet'!NZK4</f>
        <v>0</v>
      </c>
      <c r="NZL5" s="504">
        <f>'Summary Sheet'!NZL4</f>
        <v>0</v>
      </c>
      <c r="NZM5" s="504">
        <f>'Summary Sheet'!NZM4</f>
        <v>0</v>
      </c>
      <c r="NZN5" s="504">
        <f>'Summary Sheet'!NZN4</f>
        <v>0</v>
      </c>
      <c r="NZO5" s="504">
        <f>'Summary Sheet'!NZO4</f>
        <v>0</v>
      </c>
      <c r="NZP5" s="504">
        <f>'Summary Sheet'!NZP4</f>
        <v>0</v>
      </c>
      <c r="NZQ5" s="504">
        <f>'Summary Sheet'!NZQ4</f>
        <v>0</v>
      </c>
      <c r="NZR5" s="504">
        <f>'Summary Sheet'!NZR4</f>
        <v>0</v>
      </c>
      <c r="NZS5" s="504">
        <f>'Summary Sheet'!NZS4</f>
        <v>0</v>
      </c>
      <c r="NZT5" s="504">
        <f>'Summary Sheet'!NZT4</f>
        <v>0</v>
      </c>
      <c r="NZU5" s="504">
        <f>'Summary Sheet'!NZU4</f>
        <v>0</v>
      </c>
      <c r="NZV5" s="504">
        <f>'Summary Sheet'!NZV4</f>
        <v>0</v>
      </c>
      <c r="NZW5" s="504">
        <f>'Summary Sheet'!NZW4</f>
        <v>0</v>
      </c>
      <c r="NZX5" s="504">
        <f>'Summary Sheet'!NZX4</f>
        <v>0</v>
      </c>
      <c r="NZY5" s="504">
        <f>'Summary Sheet'!NZY4</f>
        <v>0</v>
      </c>
      <c r="NZZ5" s="504">
        <f>'Summary Sheet'!NZZ4</f>
        <v>0</v>
      </c>
      <c r="OAA5" s="504">
        <f>'Summary Sheet'!OAA4</f>
        <v>0</v>
      </c>
      <c r="OAB5" s="504">
        <f>'Summary Sheet'!OAB4</f>
        <v>0</v>
      </c>
      <c r="OAC5" s="504">
        <f>'Summary Sheet'!OAC4</f>
        <v>0</v>
      </c>
      <c r="OAD5" s="504">
        <f>'Summary Sheet'!OAD4</f>
        <v>0</v>
      </c>
      <c r="OAE5" s="504">
        <f>'Summary Sheet'!OAE4</f>
        <v>0</v>
      </c>
      <c r="OAF5" s="504">
        <f>'Summary Sheet'!OAF4</f>
        <v>0</v>
      </c>
      <c r="OAG5" s="504">
        <f>'Summary Sheet'!OAG4</f>
        <v>0</v>
      </c>
      <c r="OAH5" s="504">
        <f>'Summary Sheet'!OAH4</f>
        <v>0</v>
      </c>
      <c r="OAI5" s="504">
        <f>'Summary Sheet'!OAI4</f>
        <v>0</v>
      </c>
      <c r="OAJ5" s="504">
        <f>'Summary Sheet'!OAJ4</f>
        <v>0</v>
      </c>
      <c r="OAK5" s="504">
        <f>'Summary Sheet'!OAK4</f>
        <v>0</v>
      </c>
      <c r="OAL5" s="504">
        <f>'Summary Sheet'!OAL4</f>
        <v>0</v>
      </c>
      <c r="OAM5" s="504">
        <f>'Summary Sheet'!OAM4</f>
        <v>0</v>
      </c>
      <c r="OAN5" s="504">
        <f>'Summary Sheet'!OAN4</f>
        <v>0</v>
      </c>
      <c r="OAO5" s="504">
        <f>'Summary Sheet'!OAO4</f>
        <v>0</v>
      </c>
      <c r="OAP5" s="504">
        <f>'Summary Sheet'!OAP4</f>
        <v>0</v>
      </c>
      <c r="OAQ5" s="504">
        <f>'Summary Sheet'!OAQ4</f>
        <v>0</v>
      </c>
      <c r="OAR5" s="504">
        <f>'Summary Sheet'!OAR4</f>
        <v>0</v>
      </c>
      <c r="OAS5" s="504">
        <f>'Summary Sheet'!OAS4</f>
        <v>0</v>
      </c>
      <c r="OAT5" s="504">
        <f>'Summary Sheet'!OAT4</f>
        <v>0</v>
      </c>
      <c r="OAU5" s="504">
        <f>'Summary Sheet'!OAU4</f>
        <v>0</v>
      </c>
      <c r="OAV5" s="504">
        <f>'Summary Sheet'!OAV4</f>
        <v>0</v>
      </c>
      <c r="OAW5" s="504">
        <f>'Summary Sheet'!OAW4</f>
        <v>0</v>
      </c>
      <c r="OAX5" s="504">
        <f>'Summary Sheet'!OAX4</f>
        <v>0</v>
      </c>
      <c r="OAY5" s="504">
        <f>'Summary Sheet'!OAY4</f>
        <v>0</v>
      </c>
      <c r="OAZ5" s="504">
        <f>'Summary Sheet'!OAZ4</f>
        <v>0</v>
      </c>
      <c r="OBA5" s="504">
        <f>'Summary Sheet'!OBA4</f>
        <v>0</v>
      </c>
      <c r="OBB5" s="504">
        <f>'Summary Sheet'!OBB4</f>
        <v>0</v>
      </c>
      <c r="OBC5" s="504">
        <f>'Summary Sheet'!OBC4</f>
        <v>0</v>
      </c>
      <c r="OBD5" s="504">
        <f>'Summary Sheet'!OBD4</f>
        <v>0</v>
      </c>
      <c r="OBE5" s="504">
        <f>'Summary Sheet'!OBE4</f>
        <v>0</v>
      </c>
      <c r="OBF5" s="504">
        <f>'Summary Sheet'!OBF4</f>
        <v>0</v>
      </c>
      <c r="OBG5" s="504">
        <f>'Summary Sheet'!OBG4</f>
        <v>0</v>
      </c>
      <c r="OBH5" s="504">
        <f>'Summary Sheet'!OBH4</f>
        <v>0</v>
      </c>
      <c r="OBI5" s="504">
        <f>'Summary Sheet'!OBI4</f>
        <v>0</v>
      </c>
      <c r="OBJ5" s="504">
        <f>'Summary Sheet'!OBJ4</f>
        <v>0</v>
      </c>
      <c r="OBK5" s="504">
        <f>'Summary Sheet'!OBK4</f>
        <v>0</v>
      </c>
      <c r="OBL5" s="504">
        <f>'Summary Sheet'!OBL4</f>
        <v>0</v>
      </c>
      <c r="OBM5" s="504">
        <f>'Summary Sheet'!OBM4</f>
        <v>0</v>
      </c>
      <c r="OBN5" s="504">
        <f>'Summary Sheet'!OBN4</f>
        <v>0</v>
      </c>
      <c r="OBO5" s="504">
        <f>'Summary Sheet'!OBO4</f>
        <v>0</v>
      </c>
      <c r="OBP5" s="504">
        <f>'Summary Sheet'!OBP4</f>
        <v>0</v>
      </c>
      <c r="OBQ5" s="504">
        <f>'Summary Sheet'!OBQ4</f>
        <v>0</v>
      </c>
      <c r="OBR5" s="504">
        <f>'Summary Sheet'!OBR4</f>
        <v>0</v>
      </c>
      <c r="OBS5" s="504">
        <f>'Summary Sheet'!OBS4</f>
        <v>0</v>
      </c>
      <c r="OBT5" s="504">
        <f>'Summary Sheet'!OBT4</f>
        <v>0</v>
      </c>
      <c r="OBU5" s="504">
        <f>'Summary Sheet'!OBU4</f>
        <v>0</v>
      </c>
      <c r="OBV5" s="504">
        <f>'Summary Sheet'!OBV4</f>
        <v>0</v>
      </c>
      <c r="OBW5" s="504">
        <f>'Summary Sheet'!OBW4</f>
        <v>0</v>
      </c>
      <c r="OBX5" s="504">
        <f>'Summary Sheet'!OBX4</f>
        <v>0</v>
      </c>
      <c r="OBY5" s="504">
        <f>'Summary Sheet'!OBY4</f>
        <v>0</v>
      </c>
      <c r="OBZ5" s="504">
        <f>'Summary Sheet'!OBZ4</f>
        <v>0</v>
      </c>
      <c r="OCA5" s="504">
        <f>'Summary Sheet'!OCA4</f>
        <v>0</v>
      </c>
      <c r="OCB5" s="504">
        <f>'Summary Sheet'!OCB4</f>
        <v>0</v>
      </c>
      <c r="OCC5" s="504">
        <f>'Summary Sheet'!OCC4</f>
        <v>0</v>
      </c>
      <c r="OCD5" s="504">
        <f>'Summary Sheet'!OCD4</f>
        <v>0</v>
      </c>
      <c r="OCE5" s="504">
        <f>'Summary Sheet'!OCE4</f>
        <v>0</v>
      </c>
      <c r="OCF5" s="504">
        <f>'Summary Sheet'!OCF4</f>
        <v>0</v>
      </c>
      <c r="OCG5" s="504">
        <f>'Summary Sheet'!OCG4</f>
        <v>0</v>
      </c>
      <c r="OCH5" s="504">
        <f>'Summary Sheet'!OCH4</f>
        <v>0</v>
      </c>
      <c r="OCI5" s="504">
        <f>'Summary Sheet'!OCI4</f>
        <v>0</v>
      </c>
      <c r="OCJ5" s="504">
        <f>'Summary Sheet'!OCJ4</f>
        <v>0</v>
      </c>
      <c r="OCK5" s="504">
        <f>'Summary Sheet'!OCK4</f>
        <v>0</v>
      </c>
      <c r="OCL5" s="504">
        <f>'Summary Sheet'!OCL4</f>
        <v>0</v>
      </c>
      <c r="OCM5" s="504">
        <f>'Summary Sheet'!OCM4</f>
        <v>0</v>
      </c>
      <c r="OCN5" s="504">
        <f>'Summary Sheet'!OCN4</f>
        <v>0</v>
      </c>
      <c r="OCO5" s="504">
        <f>'Summary Sheet'!OCO4</f>
        <v>0</v>
      </c>
      <c r="OCP5" s="504">
        <f>'Summary Sheet'!OCP4</f>
        <v>0</v>
      </c>
      <c r="OCQ5" s="504">
        <f>'Summary Sheet'!OCQ4</f>
        <v>0</v>
      </c>
      <c r="OCR5" s="504">
        <f>'Summary Sheet'!OCR4</f>
        <v>0</v>
      </c>
      <c r="OCS5" s="504">
        <f>'Summary Sheet'!OCS4</f>
        <v>0</v>
      </c>
      <c r="OCT5" s="504">
        <f>'Summary Sheet'!OCT4</f>
        <v>0</v>
      </c>
      <c r="OCU5" s="504">
        <f>'Summary Sheet'!OCU4</f>
        <v>0</v>
      </c>
      <c r="OCV5" s="504">
        <f>'Summary Sheet'!OCV4</f>
        <v>0</v>
      </c>
      <c r="OCW5" s="504">
        <f>'Summary Sheet'!OCW4</f>
        <v>0</v>
      </c>
      <c r="OCX5" s="504">
        <f>'Summary Sheet'!OCX4</f>
        <v>0</v>
      </c>
      <c r="OCY5" s="504">
        <f>'Summary Sheet'!OCY4</f>
        <v>0</v>
      </c>
      <c r="OCZ5" s="504">
        <f>'Summary Sheet'!OCZ4</f>
        <v>0</v>
      </c>
      <c r="ODA5" s="504">
        <f>'Summary Sheet'!ODA4</f>
        <v>0</v>
      </c>
      <c r="ODB5" s="504">
        <f>'Summary Sheet'!ODB4</f>
        <v>0</v>
      </c>
      <c r="ODC5" s="504">
        <f>'Summary Sheet'!ODC4</f>
        <v>0</v>
      </c>
      <c r="ODD5" s="504">
        <f>'Summary Sheet'!ODD4</f>
        <v>0</v>
      </c>
      <c r="ODE5" s="504">
        <f>'Summary Sheet'!ODE4</f>
        <v>0</v>
      </c>
      <c r="ODF5" s="504">
        <f>'Summary Sheet'!ODF4</f>
        <v>0</v>
      </c>
      <c r="ODG5" s="504">
        <f>'Summary Sheet'!ODG4</f>
        <v>0</v>
      </c>
      <c r="ODH5" s="504">
        <f>'Summary Sheet'!ODH4</f>
        <v>0</v>
      </c>
      <c r="ODI5" s="504">
        <f>'Summary Sheet'!ODI4</f>
        <v>0</v>
      </c>
      <c r="ODJ5" s="504">
        <f>'Summary Sheet'!ODJ4</f>
        <v>0</v>
      </c>
      <c r="ODK5" s="504">
        <f>'Summary Sheet'!ODK4</f>
        <v>0</v>
      </c>
      <c r="ODL5" s="504">
        <f>'Summary Sheet'!ODL4</f>
        <v>0</v>
      </c>
      <c r="ODM5" s="504">
        <f>'Summary Sheet'!ODM4</f>
        <v>0</v>
      </c>
      <c r="ODN5" s="504">
        <f>'Summary Sheet'!ODN4</f>
        <v>0</v>
      </c>
      <c r="ODO5" s="504">
        <f>'Summary Sheet'!ODO4</f>
        <v>0</v>
      </c>
      <c r="ODP5" s="504">
        <f>'Summary Sheet'!ODP4</f>
        <v>0</v>
      </c>
      <c r="ODQ5" s="504">
        <f>'Summary Sheet'!ODQ4</f>
        <v>0</v>
      </c>
      <c r="ODR5" s="504">
        <f>'Summary Sheet'!ODR4</f>
        <v>0</v>
      </c>
      <c r="ODS5" s="504">
        <f>'Summary Sheet'!ODS4</f>
        <v>0</v>
      </c>
      <c r="ODT5" s="504">
        <f>'Summary Sheet'!ODT4</f>
        <v>0</v>
      </c>
      <c r="ODU5" s="504">
        <f>'Summary Sheet'!ODU4</f>
        <v>0</v>
      </c>
      <c r="ODV5" s="504">
        <f>'Summary Sheet'!ODV4</f>
        <v>0</v>
      </c>
      <c r="ODW5" s="504">
        <f>'Summary Sheet'!ODW4</f>
        <v>0</v>
      </c>
      <c r="ODX5" s="504">
        <f>'Summary Sheet'!ODX4</f>
        <v>0</v>
      </c>
      <c r="ODY5" s="504">
        <f>'Summary Sheet'!ODY4</f>
        <v>0</v>
      </c>
      <c r="ODZ5" s="504">
        <f>'Summary Sheet'!ODZ4</f>
        <v>0</v>
      </c>
      <c r="OEA5" s="504">
        <f>'Summary Sheet'!OEA4</f>
        <v>0</v>
      </c>
      <c r="OEB5" s="504">
        <f>'Summary Sheet'!OEB4</f>
        <v>0</v>
      </c>
      <c r="OEC5" s="504">
        <f>'Summary Sheet'!OEC4</f>
        <v>0</v>
      </c>
      <c r="OED5" s="504">
        <f>'Summary Sheet'!OED4</f>
        <v>0</v>
      </c>
      <c r="OEE5" s="504">
        <f>'Summary Sheet'!OEE4</f>
        <v>0</v>
      </c>
      <c r="OEF5" s="504">
        <f>'Summary Sheet'!OEF4</f>
        <v>0</v>
      </c>
      <c r="OEG5" s="504">
        <f>'Summary Sheet'!OEG4</f>
        <v>0</v>
      </c>
      <c r="OEH5" s="504">
        <f>'Summary Sheet'!OEH4</f>
        <v>0</v>
      </c>
      <c r="OEI5" s="504">
        <f>'Summary Sheet'!OEI4</f>
        <v>0</v>
      </c>
      <c r="OEJ5" s="504">
        <f>'Summary Sheet'!OEJ4</f>
        <v>0</v>
      </c>
      <c r="OEK5" s="504">
        <f>'Summary Sheet'!OEK4</f>
        <v>0</v>
      </c>
      <c r="OEL5" s="504">
        <f>'Summary Sheet'!OEL4</f>
        <v>0</v>
      </c>
      <c r="OEM5" s="504">
        <f>'Summary Sheet'!OEM4</f>
        <v>0</v>
      </c>
      <c r="OEN5" s="504">
        <f>'Summary Sheet'!OEN4</f>
        <v>0</v>
      </c>
      <c r="OEO5" s="504">
        <f>'Summary Sheet'!OEO4</f>
        <v>0</v>
      </c>
      <c r="OEP5" s="504">
        <f>'Summary Sheet'!OEP4</f>
        <v>0</v>
      </c>
      <c r="OEQ5" s="504">
        <f>'Summary Sheet'!OEQ4</f>
        <v>0</v>
      </c>
      <c r="OER5" s="504">
        <f>'Summary Sheet'!OER4</f>
        <v>0</v>
      </c>
      <c r="OES5" s="504">
        <f>'Summary Sheet'!OES4</f>
        <v>0</v>
      </c>
      <c r="OET5" s="504">
        <f>'Summary Sheet'!OET4</f>
        <v>0</v>
      </c>
      <c r="OEU5" s="504">
        <f>'Summary Sheet'!OEU4</f>
        <v>0</v>
      </c>
      <c r="OEV5" s="504">
        <f>'Summary Sheet'!OEV4</f>
        <v>0</v>
      </c>
      <c r="OEW5" s="504">
        <f>'Summary Sheet'!OEW4</f>
        <v>0</v>
      </c>
      <c r="OEX5" s="504">
        <f>'Summary Sheet'!OEX4</f>
        <v>0</v>
      </c>
      <c r="OEY5" s="504">
        <f>'Summary Sheet'!OEY4</f>
        <v>0</v>
      </c>
      <c r="OEZ5" s="504">
        <f>'Summary Sheet'!OEZ4</f>
        <v>0</v>
      </c>
      <c r="OFA5" s="504">
        <f>'Summary Sheet'!OFA4</f>
        <v>0</v>
      </c>
      <c r="OFB5" s="504">
        <f>'Summary Sheet'!OFB4</f>
        <v>0</v>
      </c>
      <c r="OFC5" s="504">
        <f>'Summary Sheet'!OFC4</f>
        <v>0</v>
      </c>
      <c r="OFD5" s="504">
        <f>'Summary Sheet'!OFD4</f>
        <v>0</v>
      </c>
      <c r="OFE5" s="504">
        <f>'Summary Sheet'!OFE4</f>
        <v>0</v>
      </c>
      <c r="OFF5" s="504">
        <f>'Summary Sheet'!OFF4</f>
        <v>0</v>
      </c>
      <c r="OFG5" s="504">
        <f>'Summary Sheet'!OFG4</f>
        <v>0</v>
      </c>
      <c r="OFH5" s="504">
        <f>'Summary Sheet'!OFH4</f>
        <v>0</v>
      </c>
      <c r="OFI5" s="504">
        <f>'Summary Sheet'!OFI4</f>
        <v>0</v>
      </c>
      <c r="OFJ5" s="504">
        <f>'Summary Sheet'!OFJ4</f>
        <v>0</v>
      </c>
      <c r="OFK5" s="504">
        <f>'Summary Sheet'!OFK4</f>
        <v>0</v>
      </c>
      <c r="OFL5" s="504">
        <f>'Summary Sheet'!OFL4</f>
        <v>0</v>
      </c>
      <c r="OFM5" s="504">
        <f>'Summary Sheet'!OFM4</f>
        <v>0</v>
      </c>
      <c r="OFN5" s="504">
        <f>'Summary Sheet'!OFN4</f>
        <v>0</v>
      </c>
      <c r="OFO5" s="504">
        <f>'Summary Sheet'!OFO4</f>
        <v>0</v>
      </c>
      <c r="OFP5" s="504">
        <f>'Summary Sheet'!OFP4</f>
        <v>0</v>
      </c>
      <c r="OFQ5" s="504">
        <f>'Summary Sheet'!OFQ4</f>
        <v>0</v>
      </c>
      <c r="OFR5" s="504">
        <f>'Summary Sheet'!OFR4</f>
        <v>0</v>
      </c>
      <c r="OFS5" s="504">
        <f>'Summary Sheet'!OFS4</f>
        <v>0</v>
      </c>
      <c r="OFT5" s="504">
        <f>'Summary Sheet'!OFT4</f>
        <v>0</v>
      </c>
      <c r="OFU5" s="504">
        <f>'Summary Sheet'!OFU4</f>
        <v>0</v>
      </c>
      <c r="OFV5" s="504">
        <f>'Summary Sheet'!OFV4</f>
        <v>0</v>
      </c>
      <c r="OFW5" s="504">
        <f>'Summary Sheet'!OFW4</f>
        <v>0</v>
      </c>
      <c r="OFX5" s="504">
        <f>'Summary Sheet'!OFX4</f>
        <v>0</v>
      </c>
      <c r="OFY5" s="504">
        <f>'Summary Sheet'!OFY4</f>
        <v>0</v>
      </c>
      <c r="OFZ5" s="504">
        <f>'Summary Sheet'!OFZ4</f>
        <v>0</v>
      </c>
      <c r="OGA5" s="504">
        <f>'Summary Sheet'!OGA4</f>
        <v>0</v>
      </c>
      <c r="OGB5" s="504">
        <f>'Summary Sheet'!OGB4</f>
        <v>0</v>
      </c>
      <c r="OGC5" s="504">
        <f>'Summary Sheet'!OGC4</f>
        <v>0</v>
      </c>
      <c r="OGD5" s="504">
        <f>'Summary Sheet'!OGD4</f>
        <v>0</v>
      </c>
      <c r="OGE5" s="504">
        <f>'Summary Sheet'!OGE4</f>
        <v>0</v>
      </c>
      <c r="OGF5" s="504">
        <f>'Summary Sheet'!OGF4</f>
        <v>0</v>
      </c>
      <c r="OGG5" s="504">
        <f>'Summary Sheet'!OGG4</f>
        <v>0</v>
      </c>
      <c r="OGH5" s="504">
        <f>'Summary Sheet'!OGH4</f>
        <v>0</v>
      </c>
      <c r="OGI5" s="504">
        <f>'Summary Sheet'!OGI4</f>
        <v>0</v>
      </c>
      <c r="OGJ5" s="504">
        <f>'Summary Sheet'!OGJ4</f>
        <v>0</v>
      </c>
      <c r="OGK5" s="504">
        <f>'Summary Sheet'!OGK4</f>
        <v>0</v>
      </c>
      <c r="OGL5" s="504">
        <f>'Summary Sheet'!OGL4</f>
        <v>0</v>
      </c>
      <c r="OGM5" s="504">
        <f>'Summary Sheet'!OGM4</f>
        <v>0</v>
      </c>
      <c r="OGN5" s="504">
        <f>'Summary Sheet'!OGN4</f>
        <v>0</v>
      </c>
      <c r="OGO5" s="504">
        <f>'Summary Sheet'!OGO4</f>
        <v>0</v>
      </c>
      <c r="OGP5" s="504">
        <f>'Summary Sheet'!OGP4</f>
        <v>0</v>
      </c>
      <c r="OGQ5" s="504">
        <f>'Summary Sheet'!OGQ4</f>
        <v>0</v>
      </c>
      <c r="OGR5" s="504">
        <f>'Summary Sheet'!OGR4</f>
        <v>0</v>
      </c>
      <c r="OGS5" s="504">
        <f>'Summary Sheet'!OGS4</f>
        <v>0</v>
      </c>
      <c r="OGT5" s="504">
        <f>'Summary Sheet'!OGT4</f>
        <v>0</v>
      </c>
      <c r="OGU5" s="504">
        <f>'Summary Sheet'!OGU4</f>
        <v>0</v>
      </c>
      <c r="OGV5" s="504">
        <f>'Summary Sheet'!OGV4</f>
        <v>0</v>
      </c>
      <c r="OGW5" s="504">
        <f>'Summary Sheet'!OGW4</f>
        <v>0</v>
      </c>
      <c r="OGX5" s="504">
        <f>'Summary Sheet'!OGX4</f>
        <v>0</v>
      </c>
      <c r="OGY5" s="504">
        <f>'Summary Sheet'!OGY4</f>
        <v>0</v>
      </c>
      <c r="OGZ5" s="504">
        <f>'Summary Sheet'!OGZ4</f>
        <v>0</v>
      </c>
      <c r="OHA5" s="504">
        <f>'Summary Sheet'!OHA4</f>
        <v>0</v>
      </c>
      <c r="OHB5" s="504">
        <f>'Summary Sheet'!OHB4</f>
        <v>0</v>
      </c>
      <c r="OHC5" s="504">
        <f>'Summary Sheet'!OHC4</f>
        <v>0</v>
      </c>
      <c r="OHD5" s="504">
        <f>'Summary Sheet'!OHD4</f>
        <v>0</v>
      </c>
      <c r="OHE5" s="504">
        <f>'Summary Sheet'!OHE4</f>
        <v>0</v>
      </c>
      <c r="OHF5" s="504">
        <f>'Summary Sheet'!OHF4</f>
        <v>0</v>
      </c>
      <c r="OHG5" s="504">
        <f>'Summary Sheet'!OHG4</f>
        <v>0</v>
      </c>
      <c r="OHH5" s="504">
        <f>'Summary Sheet'!OHH4</f>
        <v>0</v>
      </c>
      <c r="OHI5" s="504">
        <f>'Summary Sheet'!OHI4</f>
        <v>0</v>
      </c>
      <c r="OHJ5" s="504">
        <f>'Summary Sheet'!OHJ4</f>
        <v>0</v>
      </c>
      <c r="OHK5" s="504">
        <f>'Summary Sheet'!OHK4</f>
        <v>0</v>
      </c>
      <c r="OHL5" s="504">
        <f>'Summary Sheet'!OHL4</f>
        <v>0</v>
      </c>
      <c r="OHM5" s="504">
        <f>'Summary Sheet'!OHM4</f>
        <v>0</v>
      </c>
      <c r="OHN5" s="504">
        <f>'Summary Sheet'!OHN4</f>
        <v>0</v>
      </c>
      <c r="OHO5" s="504">
        <f>'Summary Sheet'!OHO4</f>
        <v>0</v>
      </c>
      <c r="OHP5" s="504">
        <f>'Summary Sheet'!OHP4</f>
        <v>0</v>
      </c>
      <c r="OHQ5" s="504">
        <f>'Summary Sheet'!OHQ4</f>
        <v>0</v>
      </c>
      <c r="OHR5" s="504">
        <f>'Summary Sheet'!OHR4</f>
        <v>0</v>
      </c>
      <c r="OHS5" s="504">
        <f>'Summary Sheet'!OHS4</f>
        <v>0</v>
      </c>
      <c r="OHT5" s="504">
        <f>'Summary Sheet'!OHT4</f>
        <v>0</v>
      </c>
      <c r="OHU5" s="504">
        <f>'Summary Sheet'!OHU4</f>
        <v>0</v>
      </c>
      <c r="OHV5" s="504">
        <f>'Summary Sheet'!OHV4</f>
        <v>0</v>
      </c>
      <c r="OHW5" s="504">
        <f>'Summary Sheet'!OHW4</f>
        <v>0</v>
      </c>
      <c r="OHX5" s="504">
        <f>'Summary Sheet'!OHX4</f>
        <v>0</v>
      </c>
      <c r="OHY5" s="504">
        <f>'Summary Sheet'!OHY4</f>
        <v>0</v>
      </c>
      <c r="OHZ5" s="504">
        <f>'Summary Sheet'!OHZ4</f>
        <v>0</v>
      </c>
      <c r="OIA5" s="504">
        <f>'Summary Sheet'!OIA4</f>
        <v>0</v>
      </c>
      <c r="OIB5" s="504">
        <f>'Summary Sheet'!OIB4</f>
        <v>0</v>
      </c>
      <c r="OIC5" s="504">
        <f>'Summary Sheet'!OIC4</f>
        <v>0</v>
      </c>
      <c r="OID5" s="504">
        <f>'Summary Sheet'!OID4</f>
        <v>0</v>
      </c>
      <c r="OIE5" s="504">
        <f>'Summary Sheet'!OIE4</f>
        <v>0</v>
      </c>
      <c r="OIF5" s="504">
        <f>'Summary Sheet'!OIF4</f>
        <v>0</v>
      </c>
      <c r="OIG5" s="504">
        <f>'Summary Sheet'!OIG4</f>
        <v>0</v>
      </c>
      <c r="OIH5" s="504">
        <f>'Summary Sheet'!OIH4</f>
        <v>0</v>
      </c>
      <c r="OII5" s="504">
        <f>'Summary Sheet'!OII4</f>
        <v>0</v>
      </c>
      <c r="OIJ5" s="504">
        <f>'Summary Sheet'!OIJ4</f>
        <v>0</v>
      </c>
      <c r="OIK5" s="504">
        <f>'Summary Sheet'!OIK4</f>
        <v>0</v>
      </c>
      <c r="OIL5" s="504">
        <f>'Summary Sheet'!OIL4</f>
        <v>0</v>
      </c>
      <c r="OIM5" s="504">
        <f>'Summary Sheet'!OIM4</f>
        <v>0</v>
      </c>
      <c r="OIN5" s="504">
        <f>'Summary Sheet'!OIN4</f>
        <v>0</v>
      </c>
      <c r="OIO5" s="504">
        <f>'Summary Sheet'!OIO4</f>
        <v>0</v>
      </c>
      <c r="OIP5" s="504">
        <f>'Summary Sheet'!OIP4</f>
        <v>0</v>
      </c>
      <c r="OIQ5" s="504">
        <f>'Summary Sheet'!OIQ4</f>
        <v>0</v>
      </c>
      <c r="OIR5" s="504">
        <f>'Summary Sheet'!OIR4</f>
        <v>0</v>
      </c>
      <c r="OIS5" s="504">
        <f>'Summary Sheet'!OIS4</f>
        <v>0</v>
      </c>
      <c r="OIT5" s="504">
        <f>'Summary Sheet'!OIT4</f>
        <v>0</v>
      </c>
      <c r="OIU5" s="504">
        <f>'Summary Sheet'!OIU4</f>
        <v>0</v>
      </c>
      <c r="OIV5" s="504">
        <f>'Summary Sheet'!OIV4</f>
        <v>0</v>
      </c>
      <c r="OIW5" s="504">
        <f>'Summary Sheet'!OIW4</f>
        <v>0</v>
      </c>
      <c r="OIX5" s="504">
        <f>'Summary Sheet'!OIX4</f>
        <v>0</v>
      </c>
      <c r="OIY5" s="504">
        <f>'Summary Sheet'!OIY4</f>
        <v>0</v>
      </c>
      <c r="OIZ5" s="504">
        <f>'Summary Sheet'!OIZ4</f>
        <v>0</v>
      </c>
      <c r="OJA5" s="504">
        <f>'Summary Sheet'!OJA4</f>
        <v>0</v>
      </c>
      <c r="OJB5" s="504">
        <f>'Summary Sheet'!OJB4</f>
        <v>0</v>
      </c>
      <c r="OJC5" s="504">
        <f>'Summary Sheet'!OJC4</f>
        <v>0</v>
      </c>
      <c r="OJD5" s="504">
        <f>'Summary Sheet'!OJD4</f>
        <v>0</v>
      </c>
      <c r="OJE5" s="504">
        <f>'Summary Sheet'!OJE4</f>
        <v>0</v>
      </c>
      <c r="OJF5" s="504">
        <f>'Summary Sheet'!OJF4</f>
        <v>0</v>
      </c>
      <c r="OJG5" s="504">
        <f>'Summary Sheet'!OJG4</f>
        <v>0</v>
      </c>
      <c r="OJH5" s="504">
        <f>'Summary Sheet'!OJH4</f>
        <v>0</v>
      </c>
      <c r="OJI5" s="504">
        <f>'Summary Sheet'!OJI4</f>
        <v>0</v>
      </c>
      <c r="OJJ5" s="504">
        <f>'Summary Sheet'!OJJ4</f>
        <v>0</v>
      </c>
      <c r="OJK5" s="504">
        <f>'Summary Sheet'!OJK4</f>
        <v>0</v>
      </c>
      <c r="OJL5" s="504">
        <f>'Summary Sheet'!OJL4</f>
        <v>0</v>
      </c>
      <c r="OJM5" s="504">
        <f>'Summary Sheet'!OJM4</f>
        <v>0</v>
      </c>
      <c r="OJN5" s="504">
        <f>'Summary Sheet'!OJN4</f>
        <v>0</v>
      </c>
      <c r="OJO5" s="504">
        <f>'Summary Sheet'!OJO4</f>
        <v>0</v>
      </c>
      <c r="OJP5" s="504">
        <f>'Summary Sheet'!OJP4</f>
        <v>0</v>
      </c>
      <c r="OJQ5" s="504">
        <f>'Summary Sheet'!OJQ4</f>
        <v>0</v>
      </c>
      <c r="OJR5" s="504">
        <f>'Summary Sheet'!OJR4</f>
        <v>0</v>
      </c>
      <c r="OJS5" s="504">
        <f>'Summary Sheet'!OJS4</f>
        <v>0</v>
      </c>
      <c r="OJT5" s="504">
        <f>'Summary Sheet'!OJT4</f>
        <v>0</v>
      </c>
      <c r="OJU5" s="504">
        <f>'Summary Sheet'!OJU4</f>
        <v>0</v>
      </c>
      <c r="OJV5" s="504">
        <f>'Summary Sheet'!OJV4</f>
        <v>0</v>
      </c>
      <c r="OJW5" s="504">
        <f>'Summary Sheet'!OJW4</f>
        <v>0</v>
      </c>
      <c r="OJX5" s="504">
        <f>'Summary Sheet'!OJX4</f>
        <v>0</v>
      </c>
      <c r="OJY5" s="504">
        <f>'Summary Sheet'!OJY4</f>
        <v>0</v>
      </c>
      <c r="OJZ5" s="504">
        <f>'Summary Sheet'!OJZ4</f>
        <v>0</v>
      </c>
      <c r="OKA5" s="504">
        <f>'Summary Sheet'!OKA4</f>
        <v>0</v>
      </c>
      <c r="OKB5" s="504">
        <f>'Summary Sheet'!OKB4</f>
        <v>0</v>
      </c>
      <c r="OKC5" s="504">
        <f>'Summary Sheet'!OKC4</f>
        <v>0</v>
      </c>
      <c r="OKD5" s="504">
        <f>'Summary Sheet'!OKD4</f>
        <v>0</v>
      </c>
      <c r="OKE5" s="504">
        <f>'Summary Sheet'!OKE4</f>
        <v>0</v>
      </c>
      <c r="OKF5" s="504">
        <f>'Summary Sheet'!OKF4</f>
        <v>0</v>
      </c>
      <c r="OKG5" s="504">
        <f>'Summary Sheet'!OKG4</f>
        <v>0</v>
      </c>
      <c r="OKH5" s="504">
        <f>'Summary Sheet'!OKH4</f>
        <v>0</v>
      </c>
      <c r="OKI5" s="504">
        <f>'Summary Sheet'!OKI4</f>
        <v>0</v>
      </c>
      <c r="OKJ5" s="504">
        <f>'Summary Sheet'!OKJ4</f>
        <v>0</v>
      </c>
      <c r="OKK5" s="504">
        <f>'Summary Sheet'!OKK4</f>
        <v>0</v>
      </c>
      <c r="OKL5" s="504">
        <f>'Summary Sheet'!OKL4</f>
        <v>0</v>
      </c>
      <c r="OKM5" s="504">
        <f>'Summary Sheet'!OKM4</f>
        <v>0</v>
      </c>
      <c r="OKN5" s="504">
        <f>'Summary Sheet'!OKN4</f>
        <v>0</v>
      </c>
      <c r="OKO5" s="504">
        <f>'Summary Sheet'!OKO4</f>
        <v>0</v>
      </c>
      <c r="OKP5" s="504">
        <f>'Summary Sheet'!OKP4</f>
        <v>0</v>
      </c>
      <c r="OKQ5" s="504">
        <f>'Summary Sheet'!OKQ4</f>
        <v>0</v>
      </c>
      <c r="OKR5" s="504">
        <f>'Summary Sheet'!OKR4</f>
        <v>0</v>
      </c>
      <c r="OKS5" s="504">
        <f>'Summary Sheet'!OKS4</f>
        <v>0</v>
      </c>
      <c r="OKT5" s="504">
        <f>'Summary Sheet'!OKT4</f>
        <v>0</v>
      </c>
      <c r="OKU5" s="504">
        <f>'Summary Sheet'!OKU4</f>
        <v>0</v>
      </c>
      <c r="OKV5" s="504">
        <f>'Summary Sheet'!OKV4</f>
        <v>0</v>
      </c>
      <c r="OKW5" s="504">
        <f>'Summary Sheet'!OKW4</f>
        <v>0</v>
      </c>
      <c r="OKX5" s="504">
        <f>'Summary Sheet'!OKX4</f>
        <v>0</v>
      </c>
      <c r="OKY5" s="504">
        <f>'Summary Sheet'!OKY4</f>
        <v>0</v>
      </c>
      <c r="OKZ5" s="504">
        <f>'Summary Sheet'!OKZ4</f>
        <v>0</v>
      </c>
      <c r="OLA5" s="504">
        <f>'Summary Sheet'!OLA4</f>
        <v>0</v>
      </c>
      <c r="OLB5" s="504">
        <f>'Summary Sheet'!OLB4</f>
        <v>0</v>
      </c>
      <c r="OLC5" s="504">
        <f>'Summary Sheet'!OLC4</f>
        <v>0</v>
      </c>
      <c r="OLD5" s="504">
        <f>'Summary Sheet'!OLD4</f>
        <v>0</v>
      </c>
      <c r="OLE5" s="504">
        <f>'Summary Sheet'!OLE4</f>
        <v>0</v>
      </c>
      <c r="OLF5" s="504">
        <f>'Summary Sheet'!OLF4</f>
        <v>0</v>
      </c>
      <c r="OLG5" s="504">
        <f>'Summary Sheet'!OLG4</f>
        <v>0</v>
      </c>
      <c r="OLH5" s="504">
        <f>'Summary Sheet'!OLH4</f>
        <v>0</v>
      </c>
      <c r="OLI5" s="504">
        <f>'Summary Sheet'!OLI4</f>
        <v>0</v>
      </c>
      <c r="OLJ5" s="504">
        <f>'Summary Sheet'!OLJ4</f>
        <v>0</v>
      </c>
      <c r="OLK5" s="504">
        <f>'Summary Sheet'!OLK4</f>
        <v>0</v>
      </c>
      <c r="OLL5" s="504">
        <f>'Summary Sheet'!OLL4</f>
        <v>0</v>
      </c>
      <c r="OLM5" s="504">
        <f>'Summary Sheet'!OLM4</f>
        <v>0</v>
      </c>
      <c r="OLN5" s="504">
        <f>'Summary Sheet'!OLN4</f>
        <v>0</v>
      </c>
      <c r="OLO5" s="504">
        <f>'Summary Sheet'!OLO4</f>
        <v>0</v>
      </c>
      <c r="OLP5" s="504">
        <f>'Summary Sheet'!OLP4</f>
        <v>0</v>
      </c>
      <c r="OLQ5" s="504">
        <f>'Summary Sheet'!OLQ4</f>
        <v>0</v>
      </c>
      <c r="OLR5" s="504">
        <f>'Summary Sheet'!OLR4</f>
        <v>0</v>
      </c>
      <c r="OLS5" s="504">
        <f>'Summary Sheet'!OLS4</f>
        <v>0</v>
      </c>
      <c r="OLT5" s="504">
        <f>'Summary Sheet'!OLT4</f>
        <v>0</v>
      </c>
      <c r="OLU5" s="504">
        <f>'Summary Sheet'!OLU4</f>
        <v>0</v>
      </c>
      <c r="OLV5" s="504">
        <f>'Summary Sheet'!OLV4</f>
        <v>0</v>
      </c>
      <c r="OLW5" s="504">
        <f>'Summary Sheet'!OLW4</f>
        <v>0</v>
      </c>
      <c r="OLX5" s="504">
        <f>'Summary Sheet'!OLX4</f>
        <v>0</v>
      </c>
      <c r="OLY5" s="504">
        <f>'Summary Sheet'!OLY4</f>
        <v>0</v>
      </c>
      <c r="OLZ5" s="504">
        <f>'Summary Sheet'!OLZ4</f>
        <v>0</v>
      </c>
      <c r="OMA5" s="504">
        <f>'Summary Sheet'!OMA4</f>
        <v>0</v>
      </c>
      <c r="OMB5" s="504">
        <f>'Summary Sheet'!OMB4</f>
        <v>0</v>
      </c>
      <c r="OMC5" s="504">
        <f>'Summary Sheet'!OMC4</f>
        <v>0</v>
      </c>
      <c r="OMD5" s="504">
        <f>'Summary Sheet'!OMD4</f>
        <v>0</v>
      </c>
      <c r="OME5" s="504">
        <f>'Summary Sheet'!OME4</f>
        <v>0</v>
      </c>
      <c r="OMF5" s="504">
        <f>'Summary Sheet'!OMF4</f>
        <v>0</v>
      </c>
      <c r="OMG5" s="504">
        <f>'Summary Sheet'!OMG4</f>
        <v>0</v>
      </c>
      <c r="OMH5" s="504">
        <f>'Summary Sheet'!OMH4</f>
        <v>0</v>
      </c>
      <c r="OMI5" s="504">
        <f>'Summary Sheet'!OMI4</f>
        <v>0</v>
      </c>
      <c r="OMJ5" s="504">
        <f>'Summary Sheet'!OMJ4</f>
        <v>0</v>
      </c>
      <c r="OMK5" s="504">
        <f>'Summary Sheet'!OMK4</f>
        <v>0</v>
      </c>
      <c r="OML5" s="504">
        <f>'Summary Sheet'!OML4</f>
        <v>0</v>
      </c>
      <c r="OMM5" s="504">
        <f>'Summary Sheet'!OMM4</f>
        <v>0</v>
      </c>
      <c r="OMN5" s="504">
        <f>'Summary Sheet'!OMN4</f>
        <v>0</v>
      </c>
      <c r="OMO5" s="504">
        <f>'Summary Sheet'!OMO4</f>
        <v>0</v>
      </c>
      <c r="OMP5" s="504">
        <f>'Summary Sheet'!OMP4</f>
        <v>0</v>
      </c>
      <c r="OMQ5" s="504">
        <f>'Summary Sheet'!OMQ4</f>
        <v>0</v>
      </c>
      <c r="OMR5" s="504">
        <f>'Summary Sheet'!OMR4</f>
        <v>0</v>
      </c>
      <c r="OMS5" s="504">
        <f>'Summary Sheet'!OMS4</f>
        <v>0</v>
      </c>
      <c r="OMT5" s="504">
        <f>'Summary Sheet'!OMT4</f>
        <v>0</v>
      </c>
      <c r="OMU5" s="504">
        <f>'Summary Sheet'!OMU4</f>
        <v>0</v>
      </c>
      <c r="OMV5" s="504">
        <f>'Summary Sheet'!OMV4</f>
        <v>0</v>
      </c>
      <c r="OMW5" s="504">
        <f>'Summary Sheet'!OMW4</f>
        <v>0</v>
      </c>
      <c r="OMX5" s="504">
        <f>'Summary Sheet'!OMX4</f>
        <v>0</v>
      </c>
      <c r="OMY5" s="504">
        <f>'Summary Sheet'!OMY4</f>
        <v>0</v>
      </c>
      <c r="OMZ5" s="504">
        <f>'Summary Sheet'!OMZ4</f>
        <v>0</v>
      </c>
      <c r="ONA5" s="504">
        <f>'Summary Sheet'!ONA4</f>
        <v>0</v>
      </c>
      <c r="ONB5" s="504">
        <f>'Summary Sheet'!ONB4</f>
        <v>0</v>
      </c>
      <c r="ONC5" s="504">
        <f>'Summary Sheet'!ONC4</f>
        <v>0</v>
      </c>
      <c r="OND5" s="504">
        <f>'Summary Sheet'!OND4</f>
        <v>0</v>
      </c>
      <c r="ONE5" s="504">
        <f>'Summary Sheet'!ONE4</f>
        <v>0</v>
      </c>
      <c r="ONF5" s="504">
        <f>'Summary Sheet'!ONF4</f>
        <v>0</v>
      </c>
      <c r="ONG5" s="504">
        <f>'Summary Sheet'!ONG4</f>
        <v>0</v>
      </c>
      <c r="ONH5" s="504">
        <f>'Summary Sheet'!ONH4</f>
        <v>0</v>
      </c>
      <c r="ONI5" s="504">
        <f>'Summary Sheet'!ONI4</f>
        <v>0</v>
      </c>
      <c r="ONJ5" s="504">
        <f>'Summary Sheet'!ONJ4</f>
        <v>0</v>
      </c>
      <c r="ONK5" s="504">
        <f>'Summary Sheet'!ONK4</f>
        <v>0</v>
      </c>
      <c r="ONL5" s="504">
        <f>'Summary Sheet'!ONL4</f>
        <v>0</v>
      </c>
      <c r="ONM5" s="504">
        <f>'Summary Sheet'!ONM4</f>
        <v>0</v>
      </c>
      <c r="ONN5" s="504">
        <f>'Summary Sheet'!ONN4</f>
        <v>0</v>
      </c>
      <c r="ONO5" s="504">
        <f>'Summary Sheet'!ONO4</f>
        <v>0</v>
      </c>
      <c r="ONP5" s="504">
        <f>'Summary Sheet'!ONP4</f>
        <v>0</v>
      </c>
      <c r="ONQ5" s="504">
        <f>'Summary Sheet'!ONQ4</f>
        <v>0</v>
      </c>
      <c r="ONR5" s="504">
        <f>'Summary Sheet'!ONR4</f>
        <v>0</v>
      </c>
      <c r="ONS5" s="504">
        <f>'Summary Sheet'!ONS4</f>
        <v>0</v>
      </c>
      <c r="ONT5" s="504">
        <f>'Summary Sheet'!ONT4</f>
        <v>0</v>
      </c>
      <c r="ONU5" s="504">
        <f>'Summary Sheet'!ONU4</f>
        <v>0</v>
      </c>
      <c r="ONV5" s="504">
        <f>'Summary Sheet'!ONV4</f>
        <v>0</v>
      </c>
      <c r="ONW5" s="504">
        <f>'Summary Sheet'!ONW4</f>
        <v>0</v>
      </c>
      <c r="ONX5" s="504">
        <f>'Summary Sheet'!ONX4</f>
        <v>0</v>
      </c>
      <c r="ONY5" s="504">
        <f>'Summary Sheet'!ONY4</f>
        <v>0</v>
      </c>
      <c r="ONZ5" s="504">
        <f>'Summary Sheet'!ONZ4</f>
        <v>0</v>
      </c>
      <c r="OOA5" s="504">
        <f>'Summary Sheet'!OOA4</f>
        <v>0</v>
      </c>
      <c r="OOB5" s="504">
        <f>'Summary Sheet'!OOB4</f>
        <v>0</v>
      </c>
      <c r="OOC5" s="504">
        <f>'Summary Sheet'!OOC4</f>
        <v>0</v>
      </c>
      <c r="OOD5" s="504">
        <f>'Summary Sheet'!OOD4</f>
        <v>0</v>
      </c>
      <c r="OOE5" s="504">
        <f>'Summary Sheet'!OOE4</f>
        <v>0</v>
      </c>
      <c r="OOF5" s="504">
        <f>'Summary Sheet'!OOF4</f>
        <v>0</v>
      </c>
      <c r="OOG5" s="504">
        <f>'Summary Sheet'!OOG4</f>
        <v>0</v>
      </c>
      <c r="OOH5" s="504">
        <f>'Summary Sheet'!OOH4</f>
        <v>0</v>
      </c>
      <c r="OOI5" s="504">
        <f>'Summary Sheet'!OOI4</f>
        <v>0</v>
      </c>
      <c r="OOJ5" s="504">
        <f>'Summary Sheet'!OOJ4</f>
        <v>0</v>
      </c>
      <c r="OOK5" s="504">
        <f>'Summary Sheet'!OOK4</f>
        <v>0</v>
      </c>
      <c r="OOL5" s="504">
        <f>'Summary Sheet'!OOL4</f>
        <v>0</v>
      </c>
      <c r="OOM5" s="504">
        <f>'Summary Sheet'!OOM4</f>
        <v>0</v>
      </c>
      <c r="OON5" s="504">
        <f>'Summary Sheet'!OON4</f>
        <v>0</v>
      </c>
      <c r="OOO5" s="504">
        <f>'Summary Sheet'!OOO4</f>
        <v>0</v>
      </c>
      <c r="OOP5" s="504">
        <f>'Summary Sheet'!OOP4</f>
        <v>0</v>
      </c>
      <c r="OOQ5" s="504">
        <f>'Summary Sheet'!OOQ4</f>
        <v>0</v>
      </c>
      <c r="OOR5" s="504">
        <f>'Summary Sheet'!OOR4</f>
        <v>0</v>
      </c>
      <c r="OOS5" s="504">
        <f>'Summary Sheet'!OOS4</f>
        <v>0</v>
      </c>
      <c r="OOT5" s="504">
        <f>'Summary Sheet'!OOT4</f>
        <v>0</v>
      </c>
      <c r="OOU5" s="504">
        <f>'Summary Sheet'!OOU4</f>
        <v>0</v>
      </c>
      <c r="OOV5" s="504">
        <f>'Summary Sheet'!OOV4</f>
        <v>0</v>
      </c>
      <c r="OOW5" s="504">
        <f>'Summary Sheet'!OOW4</f>
        <v>0</v>
      </c>
      <c r="OOX5" s="504">
        <f>'Summary Sheet'!OOX4</f>
        <v>0</v>
      </c>
      <c r="OOY5" s="504">
        <f>'Summary Sheet'!OOY4</f>
        <v>0</v>
      </c>
      <c r="OOZ5" s="504">
        <f>'Summary Sheet'!OOZ4</f>
        <v>0</v>
      </c>
      <c r="OPA5" s="504">
        <f>'Summary Sheet'!OPA4</f>
        <v>0</v>
      </c>
      <c r="OPB5" s="504">
        <f>'Summary Sheet'!OPB4</f>
        <v>0</v>
      </c>
      <c r="OPC5" s="504">
        <f>'Summary Sheet'!OPC4</f>
        <v>0</v>
      </c>
      <c r="OPD5" s="504">
        <f>'Summary Sheet'!OPD4</f>
        <v>0</v>
      </c>
      <c r="OPE5" s="504">
        <f>'Summary Sheet'!OPE4</f>
        <v>0</v>
      </c>
      <c r="OPF5" s="504">
        <f>'Summary Sheet'!OPF4</f>
        <v>0</v>
      </c>
      <c r="OPG5" s="504">
        <f>'Summary Sheet'!OPG4</f>
        <v>0</v>
      </c>
      <c r="OPH5" s="504">
        <f>'Summary Sheet'!OPH4</f>
        <v>0</v>
      </c>
      <c r="OPI5" s="504">
        <f>'Summary Sheet'!OPI4</f>
        <v>0</v>
      </c>
      <c r="OPJ5" s="504">
        <f>'Summary Sheet'!OPJ4</f>
        <v>0</v>
      </c>
      <c r="OPK5" s="504">
        <f>'Summary Sheet'!OPK4</f>
        <v>0</v>
      </c>
      <c r="OPL5" s="504">
        <f>'Summary Sheet'!OPL4</f>
        <v>0</v>
      </c>
      <c r="OPM5" s="504">
        <f>'Summary Sheet'!OPM4</f>
        <v>0</v>
      </c>
      <c r="OPN5" s="504">
        <f>'Summary Sheet'!OPN4</f>
        <v>0</v>
      </c>
      <c r="OPO5" s="504">
        <f>'Summary Sheet'!OPO4</f>
        <v>0</v>
      </c>
      <c r="OPP5" s="504">
        <f>'Summary Sheet'!OPP4</f>
        <v>0</v>
      </c>
      <c r="OPQ5" s="504">
        <f>'Summary Sheet'!OPQ4</f>
        <v>0</v>
      </c>
      <c r="OPR5" s="504">
        <f>'Summary Sheet'!OPR4</f>
        <v>0</v>
      </c>
      <c r="OPS5" s="504">
        <f>'Summary Sheet'!OPS4</f>
        <v>0</v>
      </c>
      <c r="OPT5" s="504">
        <f>'Summary Sheet'!OPT4</f>
        <v>0</v>
      </c>
      <c r="OPU5" s="504">
        <f>'Summary Sheet'!OPU4</f>
        <v>0</v>
      </c>
      <c r="OPV5" s="504">
        <f>'Summary Sheet'!OPV4</f>
        <v>0</v>
      </c>
      <c r="OPW5" s="504">
        <f>'Summary Sheet'!OPW4</f>
        <v>0</v>
      </c>
      <c r="OPX5" s="504">
        <f>'Summary Sheet'!OPX4</f>
        <v>0</v>
      </c>
      <c r="OPY5" s="504">
        <f>'Summary Sheet'!OPY4</f>
        <v>0</v>
      </c>
      <c r="OPZ5" s="504">
        <f>'Summary Sheet'!OPZ4</f>
        <v>0</v>
      </c>
      <c r="OQA5" s="504">
        <f>'Summary Sheet'!OQA4</f>
        <v>0</v>
      </c>
      <c r="OQB5" s="504">
        <f>'Summary Sheet'!OQB4</f>
        <v>0</v>
      </c>
      <c r="OQC5" s="504">
        <f>'Summary Sheet'!OQC4</f>
        <v>0</v>
      </c>
      <c r="OQD5" s="504">
        <f>'Summary Sheet'!OQD4</f>
        <v>0</v>
      </c>
      <c r="OQE5" s="504">
        <f>'Summary Sheet'!OQE4</f>
        <v>0</v>
      </c>
      <c r="OQF5" s="504">
        <f>'Summary Sheet'!OQF4</f>
        <v>0</v>
      </c>
      <c r="OQG5" s="504">
        <f>'Summary Sheet'!OQG4</f>
        <v>0</v>
      </c>
      <c r="OQH5" s="504">
        <f>'Summary Sheet'!OQH4</f>
        <v>0</v>
      </c>
      <c r="OQI5" s="504">
        <f>'Summary Sheet'!OQI4</f>
        <v>0</v>
      </c>
      <c r="OQJ5" s="504">
        <f>'Summary Sheet'!OQJ4</f>
        <v>0</v>
      </c>
      <c r="OQK5" s="504">
        <f>'Summary Sheet'!OQK4</f>
        <v>0</v>
      </c>
      <c r="OQL5" s="504">
        <f>'Summary Sheet'!OQL4</f>
        <v>0</v>
      </c>
      <c r="OQM5" s="504">
        <f>'Summary Sheet'!OQM4</f>
        <v>0</v>
      </c>
      <c r="OQN5" s="504">
        <f>'Summary Sheet'!OQN4</f>
        <v>0</v>
      </c>
      <c r="OQO5" s="504">
        <f>'Summary Sheet'!OQO4</f>
        <v>0</v>
      </c>
      <c r="OQP5" s="504">
        <f>'Summary Sheet'!OQP4</f>
        <v>0</v>
      </c>
      <c r="OQQ5" s="504">
        <f>'Summary Sheet'!OQQ4</f>
        <v>0</v>
      </c>
      <c r="OQR5" s="504">
        <f>'Summary Sheet'!OQR4</f>
        <v>0</v>
      </c>
      <c r="OQS5" s="504">
        <f>'Summary Sheet'!OQS4</f>
        <v>0</v>
      </c>
      <c r="OQT5" s="504">
        <f>'Summary Sheet'!OQT4</f>
        <v>0</v>
      </c>
      <c r="OQU5" s="504">
        <f>'Summary Sheet'!OQU4</f>
        <v>0</v>
      </c>
      <c r="OQV5" s="504">
        <f>'Summary Sheet'!OQV4</f>
        <v>0</v>
      </c>
      <c r="OQW5" s="504">
        <f>'Summary Sheet'!OQW4</f>
        <v>0</v>
      </c>
      <c r="OQX5" s="504">
        <f>'Summary Sheet'!OQX4</f>
        <v>0</v>
      </c>
      <c r="OQY5" s="504">
        <f>'Summary Sheet'!OQY4</f>
        <v>0</v>
      </c>
      <c r="OQZ5" s="504">
        <f>'Summary Sheet'!OQZ4</f>
        <v>0</v>
      </c>
      <c r="ORA5" s="504">
        <f>'Summary Sheet'!ORA4</f>
        <v>0</v>
      </c>
      <c r="ORB5" s="504">
        <f>'Summary Sheet'!ORB4</f>
        <v>0</v>
      </c>
      <c r="ORC5" s="504">
        <f>'Summary Sheet'!ORC4</f>
        <v>0</v>
      </c>
      <c r="ORD5" s="504">
        <f>'Summary Sheet'!ORD4</f>
        <v>0</v>
      </c>
      <c r="ORE5" s="504">
        <f>'Summary Sheet'!ORE4</f>
        <v>0</v>
      </c>
      <c r="ORF5" s="504">
        <f>'Summary Sheet'!ORF4</f>
        <v>0</v>
      </c>
      <c r="ORG5" s="504">
        <f>'Summary Sheet'!ORG4</f>
        <v>0</v>
      </c>
      <c r="ORH5" s="504">
        <f>'Summary Sheet'!ORH4</f>
        <v>0</v>
      </c>
      <c r="ORI5" s="504">
        <f>'Summary Sheet'!ORI4</f>
        <v>0</v>
      </c>
      <c r="ORJ5" s="504">
        <f>'Summary Sheet'!ORJ4</f>
        <v>0</v>
      </c>
      <c r="ORK5" s="504">
        <f>'Summary Sheet'!ORK4</f>
        <v>0</v>
      </c>
      <c r="ORL5" s="504">
        <f>'Summary Sheet'!ORL4</f>
        <v>0</v>
      </c>
      <c r="ORM5" s="504">
        <f>'Summary Sheet'!ORM4</f>
        <v>0</v>
      </c>
      <c r="ORN5" s="504">
        <f>'Summary Sheet'!ORN4</f>
        <v>0</v>
      </c>
      <c r="ORO5" s="504">
        <f>'Summary Sheet'!ORO4</f>
        <v>0</v>
      </c>
      <c r="ORP5" s="504">
        <f>'Summary Sheet'!ORP4</f>
        <v>0</v>
      </c>
      <c r="ORQ5" s="504">
        <f>'Summary Sheet'!ORQ4</f>
        <v>0</v>
      </c>
      <c r="ORR5" s="504">
        <f>'Summary Sheet'!ORR4</f>
        <v>0</v>
      </c>
      <c r="ORS5" s="504">
        <f>'Summary Sheet'!ORS4</f>
        <v>0</v>
      </c>
      <c r="ORT5" s="504">
        <f>'Summary Sheet'!ORT4</f>
        <v>0</v>
      </c>
      <c r="ORU5" s="504">
        <f>'Summary Sheet'!ORU4</f>
        <v>0</v>
      </c>
      <c r="ORV5" s="504">
        <f>'Summary Sheet'!ORV4</f>
        <v>0</v>
      </c>
      <c r="ORW5" s="504">
        <f>'Summary Sheet'!ORW4</f>
        <v>0</v>
      </c>
      <c r="ORX5" s="504">
        <f>'Summary Sheet'!ORX4</f>
        <v>0</v>
      </c>
      <c r="ORY5" s="504">
        <f>'Summary Sheet'!ORY4</f>
        <v>0</v>
      </c>
      <c r="ORZ5" s="504">
        <f>'Summary Sheet'!ORZ4</f>
        <v>0</v>
      </c>
      <c r="OSA5" s="504">
        <f>'Summary Sheet'!OSA4</f>
        <v>0</v>
      </c>
      <c r="OSB5" s="504">
        <f>'Summary Sheet'!OSB4</f>
        <v>0</v>
      </c>
      <c r="OSC5" s="504">
        <f>'Summary Sheet'!OSC4</f>
        <v>0</v>
      </c>
      <c r="OSD5" s="504">
        <f>'Summary Sheet'!OSD4</f>
        <v>0</v>
      </c>
      <c r="OSE5" s="504">
        <f>'Summary Sheet'!OSE4</f>
        <v>0</v>
      </c>
      <c r="OSF5" s="504">
        <f>'Summary Sheet'!OSF4</f>
        <v>0</v>
      </c>
      <c r="OSG5" s="504">
        <f>'Summary Sheet'!OSG4</f>
        <v>0</v>
      </c>
      <c r="OSH5" s="504">
        <f>'Summary Sheet'!OSH4</f>
        <v>0</v>
      </c>
      <c r="OSI5" s="504">
        <f>'Summary Sheet'!OSI4</f>
        <v>0</v>
      </c>
      <c r="OSJ5" s="504">
        <f>'Summary Sheet'!OSJ4</f>
        <v>0</v>
      </c>
      <c r="OSK5" s="504">
        <f>'Summary Sheet'!OSK4</f>
        <v>0</v>
      </c>
      <c r="OSL5" s="504">
        <f>'Summary Sheet'!OSL4</f>
        <v>0</v>
      </c>
      <c r="OSM5" s="504">
        <f>'Summary Sheet'!OSM4</f>
        <v>0</v>
      </c>
      <c r="OSN5" s="504">
        <f>'Summary Sheet'!OSN4</f>
        <v>0</v>
      </c>
      <c r="OSO5" s="504">
        <f>'Summary Sheet'!OSO4</f>
        <v>0</v>
      </c>
      <c r="OSP5" s="504">
        <f>'Summary Sheet'!OSP4</f>
        <v>0</v>
      </c>
      <c r="OSQ5" s="504">
        <f>'Summary Sheet'!OSQ4</f>
        <v>0</v>
      </c>
      <c r="OSR5" s="504">
        <f>'Summary Sheet'!OSR4</f>
        <v>0</v>
      </c>
      <c r="OSS5" s="504">
        <f>'Summary Sheet'!OSS4</f>
        <v>0</v>
      </c>
      <c r="OST5" s="504">
        <f>'Summary Sheet'!OST4</f>
        <v>0</v>
      </c>
      <c r="OSU5" s="504">
        <f>'Summary Sheet'!OSU4</f>
        <v>0</v>
      </c>
      <c r="OSV5" s="504">
        <f>'Summary Sheet'!OSV4</f>
        <v>0</v>
      </c>
      <c r="OSW5" s="504">
        <f>'Summary Sheet'!OSW4</f>
        <v>0</v>
      </c>
      <c r="OSX5" s="504">
        <f>'Summary Sheet'!OSX4</f>
        <v>0</v>
      </c>
      <c r="OSY5" s="504">
        <f>'Summary Sheet'!OSY4</f>
        <v>0</v>
      </c>
      <c r="OSZ5" s="504">
        <f>'Summary Sheet'!OSZ4</f>
        <v>0</v>
      </c>
      <c r="OTA5" s="504">
        <f>'Summary Sheet'!OTA4</f>
        <v>0</v>
      </c>
      <c r="OTB5" s="504">
        <f>'Summary Sheet'!OTB4</f>
        <v>0</v>
      </c>
      <c r="OTC5" s="504">
        <f>'Summary Sheet'!OTC4</f>
        <v>0</v>
      </c>
      <c r="OTD5" s="504">
        <f>'Summary Sheet'!OTD4</f>
        <v>0</v>
      </c>
      <c r="OTE5" s="504">
        <f>'Summary Sheet'!OTE4</f>
        <v>0</v>
      </c>
      <c r="OTF5" s="504">
        <f>'Summary Sheet'!OTF4</f>
        <v>0</v>
      </c>
      <c r="OTG5" s="504">
        <f>'Summary Sheet'!OTG4</f>
        <v>0</v>
      </c>
      <c r="OTH5" s="504">
        <f>'Summary Sheet'!OTH4</f>
        <v>0</v>
      </c>
      <c r="OTI5" s="504">
        <f>'Summary Sheet'!OTI4</f>
        <v>0</v>
      </c>
      <c r="OTJ5" s="504">
        <f>'Summary Sheet'!OTJ4</f>
        <v>0</v>
      </c>
      <c r="OTK5" s="504">
        <f>'Summary Sheet'!OTK4</f>
        <v>0</v>
      </c>
      <c r="OTL5" s="504">
        <f>'Summary Sheet'!OTL4</f>
        <v>0</v>
      </c>
      <c r="OTM5" s="504">
        <f>'Summary Sheet'!OTM4</f>
        <v>0</v>
      </c>
      <c r="OTN5" s="504">
        <f>'Summary Sheet'!OTN4</f>
        <v>0</v>
      </c>
      <c r="OTO5" s="504">
        <f>'Summary Sheet'!OTO4</f>
        <v>0</v>
      </c>
      <c r="OTP5" s="504">
        <f>'Summary Sheet'!OTP4</f>
        <v>0</v>
      </c>
      <c r="OTQ5" s="504">
        <f>'Summary Sheet'!OTQ4</f>
        <v>0</v>
      </c>
      <c r="OTR5" s="504">
        <f>'Summary Sheet'!OTR4</f>
        <v>0</v>
      </c>
      <c r="OTS5" s="504">
        <f>'Summary Sheet'!OTS4</f>
        <v>0</v>
      </c>
      <c r="OTT5" s="504">
        <f>'Summary Sheet'!OTT4</f>
        <v>0</v>
      </c>
      <c r="OTU5" s="504">
        <f>'Summary Sheet'!OTU4</f>
        <v>0</v>
      </c>
      <c r="OTV5" s="504">
        <f>'Summary Sheet'!OTV4</f>
        <v>0</v>
      </c>
      <c r="OTW5" s="504">
        <f>'Summary Sheet'!OTW4</f>
        <v>0</v>
      </c>
      <c r="OTX5" s="504">
        <f>'Summary Sheet'!OTX4</f>
        <v>0</v>
      </c>
      <c r="OTY5" s="504">
        <f>'Summary Sheet'!OTY4</f>
        <v>0</v>
      </c>
      <c r="OTZ5" s="504">
        <f>'Summary Sheet'!OTZ4</f>
        <v>0</v>
      </c>
      <c r="OUA5" s="504">
        <f>'Summary Sheet'!OUA4</f>
        <v>0</v>
      </c>
      <c r="OUB5" s="504">
        <f>'Summary Sheet'!OUB4</f>
        <v>0</v>
      </c>
      <c r="OUC5" s="504">
        <f>'Summary Sheet'!OUC4</f>
        <v>0</v>
      </c>
      <c r="OUD5" s="504">
        <f>'Summary Sheet'!OUD4</f>
        <v>0</v>
      </c>
      <c r="OUE5" s="504">
        <f>'Summary Sheet'!OUE4</f>
        <v>0</v>
      </c>
      <c r="OUF5" s="504">
        <f>'Summary Sheet'!OUF4</f>
        <v>0</v>
      </c>
      <c r="OUG5" s="504">
        <f>'Summary Sheet'!OUG4</f>
        <v>0</v>
      </c>
      <c r="OUH5" s="504">
        <f>'Summary Sheet'!OUH4</f>
        <v>0</v>
      </c>
      <c r="OUI5" s="504">
        <f>'Summary Sheet'!OUI4</f>
        <v>0</v>
      </c>
      <c r="OUJ5" s="504">
        <f>'Summary Sheet'!OUJ4</f>
        <v>0</v>
      </c>
      <c r="OUK5" s="504">
        <f>'Summary Sheet'!OUK4</f>
        <v>0</v>
      </c>
      <c r="OUL5" s="504">
        <f>'Summary Sheet'!OUL4</f>
        <v>0</v>
      </c>
      <c r="OUM5" s="504">
        <f>'Summary Sheet'!OUM4</f>
        <v>0</v>
      </c>
      <c r="OUN5" s="504">
        <f>'Summary Sheet'!OUN4</f>
        <v>0</v>
      </c>
      <c r="OUO5" s="504">
        <f>'Summary Sheet'!OUO4</f>
        <v>0</v>
      </c>
      <c r="OUP5" s="504">
        <f>'Summary Sheet'!OUP4</f>
        <v>0</v>
      </c>
      <c r="OUQ5" s="504">
        <f>'Summary Sheet'!OUQ4</f>
        <v>0</v>
      </c>
      <c r="OUR5" s="504">
        <f>'Summary Sheet'!OUR4</f>
        <v>0</v>
      </c>
      <c r="OUS5" s="504">
        <f>'Summary Sheet'!OUS4</f>
        <v>0</v>
      </c>
      <c r="OUT5" s="504">
        <f>'Summary Sheet'!OUT4</f>
        <v>0</v>
      </c>
      <c r="OUU5" s="504">
        <f>'Summary Sheet'!OUU4</f>
        <v>0</v>
      </c>
      <c r="OUV5" s="504">
        <f>'Summary Sheet'!OUV4</f>
        <v>0</v>
      </c>
      <c r="OUW5" s="504">
        <f>'Summary Sheet'!OUW4</f>
        <v>0</v>
      </c>
      <c r="OUX5" s="504">
        <f>'Summary Sheet'!OUX4</f>
        <v>0</v>
      </c>
      <c r="OUY5" s="504">
        <f>'Summary Sheet'!OUY4</f>
        <v>0</v>
      </c>
      <c r="OUZ5" s="504">
        <f>'Summary Sheet'!OUZ4</f>
        <v>0</v>
      </c>
      <c r="OVA5" s="504">
        <f>'Summary Sheet'!OVA4</f>
        <v>0</v>
      </c>
      <c r="OVB5" s="504">
        <f>'Summary Sheet'!OVB4</f>
        <v>0</v>
      </c>
      <c r="OVC5" s="504">
        <f>'Summary Sheet'!OVC4</f>
        <v>0</v>
      </c>
      <c r="OVD5" s="504">
        <f>'Summary Sheet'!OVD4</f>
        <v>0</v>
      </c>
      <c r="OVE5" s="504">
        <f>'Summary Sheet'!OVE4</f>
        <v>0</v>
      </c>
      <c r="OVF5" s="504">
        <f>'Summary Sheet'!OVF4</f>
        <v>0</v>
      </c>
      <c r="OVG5" s="504">
        <f>'Summary Sheet'!OVG4</f>
        <v>0</v>
      </c>
      <c r="OVH5" s="504">
        <f>'Summary Sheet'!OVH4</f>
        <v>0</v>
      </c>
      <c r="OVI5" s="504">
        <f>'Summary Sheet'!OVI4</f>
        <v>0</v>
      </c>
      <c r="OVJ5" s="504">
        <f>'Summary Sheet'!OVJ4</f>
        <v>0</v>
      </c>
      <c r="OVK5" s="504">
        <f>'Summary Sheet'!OVK4</f>
        <v>0</v>
      </c>
      <c r="OVL5" s="504">
        <f>'Summary Sheet'!OVL4</f>
        <v>0</v>
      </c>
      <c r="OVM5" s="504">
        <f>'Summary Sheet'!OVM4</f>
        <v>0</v>
      </c>
      <c r="OVN5" s="504">
        <f>'Summary Sheet'!OVN4</f>
        <v>0</v>
      </c>
      <c r="OVO5" s="504">
        <f>'Summary Sheet'!OVO4</f>
        <v>0</v>
      </c>
      <c r="OVP5" s="504">
        <f>'Summary Sheet'!OVP4</f>
        <v>0</v>
      </c>
      <c r="OVQ5" s="504">
        <f>'Summary Sheet'!OVQ4</f>
        <v>0</v>
      </c>
      <c r="OVR5" s="504">
        <f>'Summary Sheet'!OVR4</f>
        <v>0</v>
      </c>
      <c r="OVS5" s="504">
        <f>'Summary Sheet'!OVS4</f>
        <v>0</v>
      </c>
      <c r="OVT5" s="504">
        <f>'Summary Sheet'!OVT4</f>
        <v>0</v>
      </c>
      <c r="OVU5" s="504">
        <f>'Summary Sheet'!OVU4</f>
        <v>0</v>
      </c>
      <c r="OVV5" s="504">
        <f>'Summary Sheet'!OVV4</f>
        <v>0</v>
      </c>
      <c r="OVW5" s="504">
        <f>'Summary Sheet'!OVW4</f>
        <v>0</v>
      </c>
      <c r="OVX5" s="504">
        <f>'Summary Sheet'!OVX4</f>
        <v>0</v>
      </c>
      <c r="OVY5" s="504">
        <f>'Summary Sheet'!OVY4</f>
        <v>0</v>
      </c>
      <c r="OVZ5" s="504">
        <f>'Summary Sheet'!OVZ4</f>
        <v>0</v>
      </c>
      <c r="OWA5" s="504">
        <f>'Summary Sheet'!OWA4</f>
        <v>0</v>
      </c>
      <c r="OWB5" s="504">
        <f>'Summary Sheet'!OWB4</f>
        <v>0</v>
      </c>
      <c r="OWC5" s="504">
        <f>'Summary Sheet'!OWC4</f>
        <v>0</v>
      </c>
      <c r="OWD5" s="504">
        <f>'Summary Sheet'!OWD4</f>
        <v>0</v>
      </c>
      <c r="OWE5" s="504">
        <f>'Summary Sheet'!OWE4</f>
        <v>0</v>
      </c>
      <c r="OWF5" s="504">
        <f>'Summary Sheet'!OWF4</f>
        <v>0</v>
      </c>
      <c r="OWG5" s="504">
        <f>'Summary Sheet'!OWG4</f>
        <v>0</v>
      </c>
      <c r="OWH5" s="504">
        <f>'Summary Sheet'!OWH4</f>
        <v>0</v>
      </c>
      <c r="OWI5" s="504">
        <f>'Summary Sheet'!OWI4</f>
        <v>0</v>
      </c>
      <c r="OWJ5" s="504">
        <f>'Summary Sheet'!OWJ4</f>
        <v>0</v>
      </c>
      <c r="OWK5" s="504">
        <f>'Summary Sheet'!OWK4</f>
        <v>0</v>
      </c>
      <c r="OWL5" s="504">
        <f>'Summary Sheet'!OWL4</f>
        <v>0</v>
      </c>
      <c r="OWM5" s="504">
        <f>'Summary Sheet'!OWM4</f>
        <v>0</v>
      </c>
      <c r="OWN5" s="504">
        <f>'Summary Sheet'!OWN4</f>
        <v>0</v>
      </c>
      <c r="OWO5" s="504">
        <f>'Summary Sheet'!OWO4</f>
        <v>0</v>
      </c>
      <c r="OWP5" s="504">
        <f>'Summary Sheet'!OWP4</f>
        <v>0</v>
      </c>
      <c r="OWQ5" s="504">
        <f>'Summary Sheet'!OWQ4</f>
        <v>0</v>
      </c>
      <c r="OWR5" s="504">
        <f>'Summary Sheet'!OWR4</f>
        <v>0</v>
      </c>
      <c r="OWS5" s="504">
        <f>'Summary Sheet'!OWS4</f>
        <v>0</v>
      </c>
      <c r="OWT5" s="504">
        <f>'Summary Sheet'!OWT4</f>
        <v>0</v>
      </c>
      <c r="OWU5" s="504">
        <f>'Summary Sheet'!OWU4</f>
        <v>0</v>
      </c>
      <c r="OWV5" s="504">
        <f>'Summary Sheet'!OWV4</f>
        <v>0</v>
      </c>
      <c r="OWW5" s="504">
        <f>'Summary Sheet'!OWW4</f>
        <v>0</v>
      </c>
      <c r="OWX5" s="504">
        <f>'Summary Sheet'!OWX4</f>
        <v>0</v>
      </c>
      <c r="OWY5" s="504">
        <f>'Summary Sheet'!OWY4</f>
        <v>0</v>
      </c>
      <c r="OWZ5" s="504">
        <f>'Summary Sheet'!OWZ4</f>
        <v>0</v>
      </c>
      <c r="OXA5" s="504">
        <f>'Summary Sheet'!OXA4</f>
        <v>0</v>
      </c>
      <c r="OXB5" s="504">
        <f>'Summary Sheet'!OXB4</f>
        <v>0</v>
      </c>
      <c r="OXC5" s="504">
        <f>'Summary Sheet'!OXC4</f>
        <v>0</v>
      </c>
      <c r="OXD5" s="504">
        <f>'Summary Sheet'!OXD4</f>
        <v>0</v>
      </c>
      <c r="OXE5" s="504">
        <f>'Summary Sheet'!OXE4</f>
        <v>0</v>
      </c>
      <c r="OXF5" s="504">
        <f>'Summary Sheet'!OXF4</f>
        <v>0</v>
      </c>
      <c r="OXG5" s="504">
        <f>'Summary Sheet'!OXG4</f>
        <v>0</v>
      </c>
      <c r="OXH5" s="504">
        <f>'Summary Sheet'!OXH4</f>
        <v>0</v>
      </c>
      <c r="OXI5" s="504">
        <f>'Summary Sheet'!OXI4</f>
        <v>0</v>
      </c>
      <c r="OXJ5" s="504">
        <f>'Summary Sheet'!OXJ4</f>
        <v>0</v>
      </c>
      <c r="OXK5" s="504">
        <f>'Summary Sheet'!OXK4</f>
        <v>0</v>
      </c>
      <c r="OXL5" s="504">
        <f>'Summary Sheet'!OXL4</f>
        <v>0</v>
      </c>
      <c r="OXM5" s="504">
        <f>'Summary Sheet'!OXM4</f>
        <v>0</v>
      </c>
      <c r="OXN5" s="504">
        <f>'Summary Sheet'!OXN4</f>
        <v>0</v>
      </c>
      <c r="OXO5" s="504">
        <f>'Summary Sheet'!OXO4</f>
        <v>0</v>
      </c>
      <c r="OXP5" s="504">
        <f>'Summary Sheet'!OXP4</f>
        <v>0</v>
      </c>
      <c r="OXQ5" s="504">
        <f>'Summary Sheet'!OXQ4</f>
        <v>0</v>
      </c>
      <c r="OXR5" s="504">
        <f>'Summary Sheet'!OXR4</f>
        <v>0</v>
      </c>
      <c r="OXS5" s="504">
        <f>'Summary Sheet'!OXS4</f>
        <v>0</v>
      </c>
      <c r="OXT5" s="504">
        <f>'Summary Sheet'!OXT4</f>
        <v>0</v>
      </c>
      <c r="OXU5" s="504">
        <f>'Summary Sheet'!OXU4</f>
        <v>0</v>
      </c>
      <c r="OXV5" s="504">
        <f>'Summary Sheet'!OXV4</f>
        <v>0</v>
      </c>
      <c r="OXW5" s="504">
        <f>'Summary Sheet'!OXW4</f>
        <v>0</v>
      </c>
      <c r="OXX5" s="504">
        <f>'Summary Sheet'!OXX4</f>
        <v>0</v>
      </c>
      <c r="OXY5" s="504">
        <f>'Summary Sheet'!OXY4</f>
        <v>0</v>
      </c>
      <c r="OXZ5" s="504">
        <f>'Summary Sheet'!OXZ4</f>
        <v>0</v>
      </c>
      <c r="OYA5" s="504">
        <f>'Summary Sheet'!OYA4</f>
        <v>0</v>
      </c>
      <c r="OYB5" s="504">
        <f>'Summary Sheet'!OYB4</f>
        <v>0</v>
      </c>
      <c r="OYC5" s="504">
        <f>'Summary Sheet'!OYC4</f>
        <v>0</v>
      </c>
      <c r="OYD5" s="504">
        <f>'Summary Sheet'!OYD4</f>
        <v>0</v>
      </c>
      <c r="OYE5" s="504">
        <f>'Summary Sheet'!OYE4</f>
        <v>0</v>
      </c>
      <c r="OYF5" s="504">
        <f>'Summary Sheet'!OYF4</f>
        <v>0</v>
      </c>
      <c r="OYG5" s="504">
        <f>'Summary Sheet'!OYG4</f>
        <v>0</v>
      </c>
      <c r="OYH5" s="504">
        <f>'Summary Sheet'!OYH4</f>
        <v>0</v>
      </c>
      <c r="OYI5" s="504">
        <f>'Summary Sheet'!OYI4</f>
        <v>0</v>
      </c>
      <c r="OYJ5" s="504">
        <f>'Summary Sheet'!OYJ4</f>
        <v>0</v>
      </c>
      <c r="OYK5" s="504">
        <f>'Summary Sheet'!OYK4</f>
        <v>0</v>
      </c>
      <c r="OYL5" s="504">
        <f>'Summary Sheet'!OYL4</f>
        <v>0</v>
      </c>
      <c r="OYM5" s="504">
        <f>'Summary Sheet'!OYM4</f>
        <v>0</v>
      </c>
      <c r="OYN5" s="504">
        <f>'Summary Sheet'!OYN4</f>
        <v>0</v>
      </c>
      <c r="OYO5" s="504">
        <f>'Summary Sheet'!OYO4</f>
        <v>0</v>
      </c>
      <c r="OYP5" s="504">
        <f>'Summary Sheet'!OYP4</f>
        <v>0</v>
      </c>
      <c r="OYQ5" s="504">
        <f>'Summary Sheet'!OYQ4</f>
        <v>0</v>
      </c>
      <c r="OYR5" s="504">
        <f>'Summary Sheet'!OYR4</f>
        <v>0</v>
      </c>
      <c r="OYS5" s="504">
        <f>'Summary Sheet'!OYS4</f>
        <v>0</v>
      </c>
      <c r="OYT5" s="504">
        <f>'Summary Sheet'!OYT4</f>
        <v>0</v>
      </c>
      <c r="OYU5" s="504">
        <f>'Summary Sheet'!OYU4</f>
        <v>0</v>
      </c>
      <c r="OYV5" s="504">
        <f>'Summary Sheet'!OYV4</f>
        <v>0</v>
      </c>
      <c r="OYW5" s="504">
        <f>'Summary Sheet'!OYW4</f>
        <v>0</v>
      </c>
      <c r="OYX5" s="504">
        <f>'Summary Sheet'!OYX4</f>
        <v>0</v>
      </c>
      <c r="OYY5" s="504">
        <f>'Summary Sheet'!OYY4</f>
        <v>0</v>
      </c>
      <c r="OYZ5" s="504">
        <f>'Summary Sheet'!OYZ4</f>
        <v>0</v>
      </c>
      <c r="OZA5" s="504">
        <f>'Summary Sheet'!OZA4</f>
        <v>0</v>
      </c>
      <c r="OZB5" s="504">
        <f>'Summary Sheet'!OZB4</f>
        <v>0</v>
      </c>
      <c r="OZC5" s="504">
        <f>'Summary Sheet'!OZC4</f>
        <v>0</v>
      </c>
      <c r="OZD5" s="504">
        <f>'Summary Sheet'!OZD4</f>
        <v>0</v>
      </c>
      <c r="OZE5" s="504">
        <f>'Summary Sheet'!OZE4</f>
        <v>0</v>
      </c>
      <c r="OZF5" s="504">
        <f>'Summary Sheet'!OZF4</f>
        <v>0</v>
      </c>
      <c r="OZG5" s="504">
        <f>'Summary Sheet'!OZG4</f>
        <v>0</v>
      </c>
      <c r="OZH5" s="504">
        <f>'Summary Sheet'!OZH4</f>
        <v>0</v>
      </c>
      <c r="OZI5" s="504">
        <f>'Summary Sheet'!OZI4</f>
        <v>0</v>
      </c>
      <c r="OZJ5" s="504">
        <f>'Summary Sheet'!OZJ4</f>
        <v>0</v>
      </c>
      <c r="OZK5" s="504">
        <f>'Summary Sheet'!OZK4</f>
        <v>0</v>
      </c>
      <c r="OZL5" s="504">
        <f>'Summary Sheet'!OZL4</f>
        <v>0</v>
      </c>
      <c r="OZM5" s="504">
        <f>'Summary Sheet'!OZM4</f>
        <v>0</v>
      </c>
      <c r="OZN5" s="504">
        <f>'Summary Sheet'!OZN4</f>
        <v>0</v>
      </c>
      <c r="OZO5" s="504">
        <f>'Summary Sheet'!OZO4</f>
        <v>0</v>
      </c>
      <c r="OZP5" s="504">
        <f>'Summary Sheet'!OZP4</f>
        <v>0</v>
      </c>
      <c r="OZQ5" s="504">
        <f>'Summary Sheet'!OZQ4</f>
        <v>0</v>
      </c>
      <c r="OZR5" s="504">
        <f>'Summary Sheet'!OZR4</f>
        <v>0</v>
      </c>
      <c r="OZS5" s="504">
        <f>'Summary Sheet'!OZS4</f>
        <v>0</v>
      </c>
      <c r="OZT5" s="504">
        <f>'Summary Sheet'!OZT4</f>
        <v>0</v>
      </c>
      <c r="OZU5" s="504">
        <f>'Summary Sheet'!OZU4</f>
        <v>0</v>
      </c>
      <c r="OZV5" s="504">
        <f>'Summary Sheet'!OZV4</f>
        <v>0</v>
      </c>
      <c r="OZW5" s="504">
        <f>'Summary Sheet'!OZW4</f>
        <v>0</v>
      </c>
      <c r="OZX5" s="504">
        <f>'Summary Sheet'!OZX4</f>
        <v>0</v>
      </c>
      <c r="OZY5" s="504">
        <f>'Summary Sheet'!OZY4</f>
        <v>0</v>
      </c>
      <c r="OZZ5" s="504">
        <f>'Summary Sheet'!OZZ4</f>
        <v>0</v>
      </c>
      <c r="PAA5" s="504">
        <f>'Summary Sheet'!PAA4</f>
        <v>0</v>
      </c>
      <c r="PAB5" s="504">
        <f>'Summary Sheet'!PAB4</f>
        <v>0</v>
      </c>
      <c r="PAC5" s="504">
        <f>'Summary Sheet'!PAC4</f>
        <v>0</v>
      </c>
      <c r="PAD5" s="504">
        <f>'Summary Sheet'!PAD4</f>
        <v>0</v>
      </c>
      <c r="PAE5" s="504">
        <f>'Summary Sheet'!PAE4</f>
        <v>0</v>
      </c>
      <c r="PAF5" s="504">
        <f>'Summary Sheet'!PAF4</f>
        <v>0</v>
      </c>
      <c r="PAG5" s="504">
        <f>'Summary Sheet'!PAG4</f>
        <v>0</v>
      </c>
      <c r="PAH5" s="504">
        <f>'Summary Sheet'!PAH4</f>
        <v>0</v>
      </c>
      <c r="PAI5" s="504">
        <f>'Summary Sheet'!PAI4</f>
        <v>0</v>
      </c>
      <c r="PAJ5" s="504">
        <f>'Summary Sheet'!PAJ4</f>
        <v>0</v>
      </c>
      <c r="PAK5" s="504">
        <f>'Summary Sheet'!PAK4</f>
        <v>0</v>
      </c>
      <c r="PAL5" s="504">
        <f>'Summary Sheet'!PAL4</f>
        <v>0</v>
      </c>
      <c r="PAM5" s="504">
        <f>'Summary Sheet'!PAM4</f>
        <v>0</v>
      </c>
      <c r="PAN5" s="504">
        <f>'Summary Sheet'!PAN4</f>
        <v>0</v>
      </c>
      <c r="PAO5" s="504">
        <f>'Summary Sheet'!PAO4</f>
        <v>0</v>
      </c>
      <c r="PAP5" s="504">
        <f>'Summary Sheet'!PAP4</f>
        <v>0</v>
      </c>
      <c r="PAQ5" s="504">
        <f>'Summary Sheet'!PAQ4</f>
        <v>0</v>
      </c>
      <c r="PAR5" s="504">
        <f>'Summary Sheet'!PAR4</f>
        <v>0</v>
      </c>
      <c r="PAS5" s="504">
        <f>'Summary Sheet'!PAS4</f>
        <v>0</v>
      </c>
      <c r="PAT5" s="504">
        <f>'Summary Sheet'!PAT4</f>
        <v>0</v>
      </c>
      <c r="PAU5" s="504">
        <f>'Summary Sheet'!PAU4</f>
        <v>0</v>
      </c>
      <c r="PAV5" s="504">
        <f>'Summary Sheet'!PAV4</f>
        <v>0</v>
      </c>
      <c r="PAW5" s="504">
        <f>'Summary Sheet'!PAW4</f>
        <v>0</v>
      </c>
      <c r="PAX5" s="504">
        <f>'Summary Sheet'!PAX4</f>
        <v>0</v>
      </c>
      <c r="PAY5" s="504">
        <f>'Summary Sheet'!PAY4</f>
        <v>0</v>
      </c>
      <c r="PAZ5" s="504">
        <f>'Summary Sheet'!PAZ4</f>
        <v>0</v>
      </c>
      <c r="PBA5" s="504">
        <f>'Summary Sheet'!PBA4</f>
        <v>0</v>
      </c>
      <c r="PBB5" s="504">
        <f>'Summary Sheet'!PBB4</f>
        <v>0</v>
      </c>
      <c r="PBC5" s="504">
        <f>'Summary Sheet'!PBC4</f>
        <v>0</v>
      </c>
      <c r="PBD5" s="504">
        <f>'Summary Sheet'!PBD4</f>
        <v>0</v>
      </c>
      <c r="PBE5" s="504">
        <f>'Summary Sheet'!PBE4</f>
        <v>0</v>
      </c>
      <c r="PBF5" s="504">
        <f>'Summary Sheet'!PBF4</f>
        <v>0</v>
      </c>
      <c r="PBG5" s="504">
        <f>'Summary Sheet'!PBG4</f>
        <v>0</v>
      </c>
      <c r="PBH5" s="504">
        <f>'Summary Sheet'!PBH4</f>
        <v>0</v>
      </c>
      <c r="PBI5" s="504">
        <f>'Summary Sheet'!PBI4</f>
        <v>0</v>
      </c>
      <c r="PBJ5" s="504">
        <f>'Summary Sheet'!PBJ4</f>
        <v>0</v>
      </c>
      <c r="PBK5" s="504">
        <f>'Summary Sheet'!PBK4</f>
        <v>0</v>
      </c>
      <c r="PBL5" s="504">
        <f>'Summary Sheet'!PBL4</f>
        <v>0</v>
      </c>
      <c r="PBM5" s="504">
        <f>'Summary Sheet'!PBM4</f>
        <v>0</v>
      </c>
      <c r="PBN5" s="504">
        <f>'Summary Sheet'!PBN4</f>
        <v>0</v>
      </c>
      <c r="PBO5" s="504">
        <f>'Summary Sheet'!PBO4</f>
        <v>0</v>
      </c>
      <c r="PBP5" s="504">
        <f>'Summary Sheet'!PBP4</f>
        <v>0</v>
      </c>
      <c r="PBQ5" s="504">
        <f>'Summary Sheet'!PBQ4</f>
        <v>0</v>
      </c>
      <c r="PBR5" s="504">
        <f>'Summary Sheet'!PBR4</f>
        <v>0</v>
      </c>
      <c r="PBS5" s="504">
        <f>'Summary Sheet'!PBS4</f>
        <v>0</v>
      </c>
      <c r="PBT5" s="504">
        <f>'Summary Sheet'!PBT4</f>
        <v>0</v>
      </c>
      <c r="PBU5" s="504">
        <f>'Summary Sheet'!PBU4</f>
        <v>0</v>
      </c>
      <c r="PBV5" s="504">
        <f>'Summary Sheet'!PBV4</f>
        <v>0</v>
      </c>
      <c r="PBW5" s="504">
        <f>'Summary Sheet'!PBW4</f>
        <v>0</v>
      </c>
      <c r="PBX5" s="504">
        <f>'Summary Sheet'!PBX4</f>
        <v>0</v>
      </c>
      <c r="PBY5" s="504">
        <f>'Summary Sheet'!PBY4</f>
        <v>0</v>
      </c>
      <c r="PBZ5" s="504">
        <f>'Summary Sheet'!PBZ4</f>
        <v>0</v>
      </c>
      <c r="PCA5" s="504">
        <f>'Summary Sheet'!PCA4</f>
        <v>0</v>
      </c>
      <c r="PCB5" s="504">
        <f>'Summary Sheet'!PCB4</f>
        <v>0</v>
      </c>
      <c r="PCC5" s="504">
        <f>'Summary Sheet'!PCC4</f>
        <v>0</v>
      </c>
      <c r="PCD5" s="504">
        <f>'Summary Sheet'!PCD4</f>
        <v>0</v>
      </c>
      <c r="PCE5" s="504">
        <f>'Summary Sheet'!PCE4</f>
        <v>0</v>
      </c>
      <c r="PCF5" s="504">
        <f>'Summary Sheet'!PCF4</f>
        <v>0</v>
      </c>
      <c r="PCG5" s="504">
        <f>'Summary Sheet'!PCG4</f>
        <v>0</v>
      </c>
      <c r="PCH5" s="504">
        <f>'Summary Sheet'!PCH4</f>
        <v>0</v>
      </c>
      <c r="PCI5" s="504">
        <f>'Summary Sheet'!PCI4</f>
        <v>0</v>
      </c>
      <c r="PCJ5" s="504">
        <f>'Summary Sheet'!PCJ4</f>
        <v>0</v>
      </c>
      <c r="PCK5" s="504">
        <f>'Summary Sheet'!PCK4</f>
        <v>0</v>
      </c>
      <c r="PCL5" s="504">
        <f>'Summary Sheet'!PCL4</f>
        <v>0</v>
      </c>
      <c r="PCM5" s="504">
        <f>'Summary Sheet'!PCM4</f>
        <v>0</v>
      </c>
      <c r="PCN5" s="504">
        <f>'Summary Sheet'!PCN4</f>
        <v>0</v>
      </c>
      <c r="PCO5" s="504">
        <f>'Summary Sheet'!PCO4</f>
        <v>0</v>
      </c>
      <c r="PCP5" s="504">
        <f>'Summary Sheet'!PCP4</f>
        <v>0</v>
      </c>
      <c r="PCQ5" s="504">
        <f>'Summary Sheet'!PCQ4</f>
        <v>0</v>
      </c>
      <c r="PCR5" s="504">
        <f>'Summary Sheet'!PCR4</f>
        <v>0</v>
      </c>
      <c r="PCS5" s="504">
        <f>'Summary Sheet'!PCS4</f>
        <v>0</v>
      </c>
      <c r="PCT5" s="504">
        <f>'Summary Sheet'!PCT4</f>
        <v>0</v>
      </c>
      <c r="PCU5" s="504">
        <f>'Summary Sheet'!PCU4</f>
        <v>0</v>
      </c>
      <c r="PCV5" s="504">
        <f>'Summary Sheet'!PCV4</f>
        <v>0</v>
      </c>
      <c r="PCW5" s="504">
        <f>'Summary Sheet'!PCW4</f>
        <v>0</v>
      </c>
      <c r="PCX5" s="504">
        <f>'Summary Sheet'!PCX4</f>
        <v>0</v>
      </c>
      <c r="PCY5" s="504">
        <f>'Summary Sheet'!PCY4</f>
        <v>0</v>
      </c>
      <c r="PCZ5" s="504">
        <f>'Summary Sheet'!PCZ4</f>
        <v>0</v>
      </c>
      <c r="PDA5" s="504">
        <f>'Summary Sheet'!PDA4</f>
        <v>0</v>
      </c>
      <c r="PDB5" s="504">
        <f>'Summary Sheet'!PDB4</f>
        <v>0</v>
      </c>
      <c r="PDC5" s="504">
        <f>'Summary Sheet'!PDC4</f>
        <v>0</v>
      </c>
      <c r="PDD5" s="504">
        <f>'Summary Sheet'!PDD4</f>
        <v>0</v>
      </c>
      <c r="PDE5" s="504">
        <f>'Summary Sheet'!PDE4</f>
        <v>0</v>
      </c>
      <c r="PDF5" s="504">
        <f>'Summary Sheet'!PDF4</f>
        <v>0</v>
      </c>
      <c r="PDG5" s="504">
        <f>'Summary Sheet'!PDG4</f>
        <v>0</v>
      </c>
      <c r="PDH5" s="504">
        <f>'Summary Sheet'!PDH4</f>
        <v>0</v>
      </c>
      <c r="PDI5" s="504">
        <f>'Summary Sheet'!PDI4</f>
        <v>0</v>
      </c>
      <c r="PDJ5" s="504">
        <f>'Summary Sheet'!PDJ4</f>
        <v>0</v>
      </c>
      <c r="PDK5" s="504">
        <f>'Summary Sheet'!PDK4</f>
        <v>0</v>
      </c>
      <c r="PDL5" s="504">
        <f>'Summary Sheet'!PDL4</f>
        <v>0</v>
      </c>
      <c r="PDM5" s="504">
        <f>'Summary Sheet'!PDM4</f>
        <v>0</v>
      </c>
      <c r="PDN5" s="504">
        <f>'Summary Sheet'!PDN4</f>
        <v>0</v>
      </c>
      <c r="PDO5" s="504">
        <f>'Summary Sheet'!PDO4</f>
        <v>0</v>
      </c>
      <c r="PDP5" s="504">
        <f>'Summary Sheet'!PDP4</f>
        <v>0</v>
      </c>
      <c r="PDQ5" s="504">
        <f>'Summary Sheet'!PDQ4</f>
        <v>0</v>
      </c>
      <c r="PDR5" s="504">
        <f>'Summary Sheet'!PDR4</f>
        <v>0</v>
      </c>
      <c r="PDS5" s="504">
        <f>'Summary Sheet'!PDS4</f>
        <v>0</v>
      </c>
      <c r="PDT5" s="504">
        <f>'Summary Sheet'!PDT4</f>
        <v>0</v>
      </c>
      <c r="PDU5" s="504">
        <f>'Summary Sheet'!PDU4</f>
        <v>0</v>
      </c>
      <c r="PDV5" s="504">
        <f>'Summary Sheet'!PDV4</f>
        <v>0</v>
      </c>
      <c r="PDW5" s="504">
        <f>'Summary Sheet'!PDW4</f>
        <v>0</v>
      </c>
      <c r="PDX5" s="504">
        <f>'Summary Sheet'!PDX4</f>
        <v>0</v>
      </c>
      <c r="PDY5" s="504">
        <f>'Summary Sheet'!PDY4</f>
        <v>0</v>
      </c>
      <c r="PDZ5" s="504">
        <f>'Summary Sheet'!PDZ4</f>
        <v>0</v>
      </c>
      <c r="PEA5" s="504">
        <f>'Summary Sheet'!PEA4</f>
        <v>0</v>
      </c>
      <c r="PEB5" s="504">
        <f>'Summary Sheet'!PEB4</f>
        <v>0</v>
      </c>
      <c r="PEC5" s="504">
        <f>'Summary Sheet'!PEC4</f>
        <v>0</v>
      </c>
      <c r="PED5" s="504">
        <f>'Summary Sheet'!PED4</f>
        <v>0</v>
      </c>
      <c r="PEE5" s="504">
        <f>'Summary Sheet'!PEE4</f>
        <v>0</v>
      </c>
      <c r="PEF5" s="504">
        <f>'Summary Sheet'!PEF4</f>
        <v>0</v>
      </c>
      <c r="PEG5" s="504">
        <f>'Summary Sheet'!PEG4</f>
        <v>0</v>
      </c>
      <c r="PEH5" s="504">
        <f>'Summary Sheet'!PEH4</f>
        <v>0</v>
      </c>
      <c r="PEI5" s="504">
        <f>'Summary Sheet'!PEI4</f>
        <v>0</v>
      </c>
      <c r="PEJ5" s="504">
        <f>'Summary Sheet'!PEJ4</f>
        <v>0</v>
      </c>
      <c r="PEK5" s="504">
        <f>'Summary Sheet'!PEK4</f>
        <v>0</v>
      </c>
      <c r="PEL5" s="504">
        <f>'Summary Sheet'!PEL4</f>
        <v>0</v>
      </c>
      <c r="PEM5" s="504">
        <f>'Summary Sheet'!PEM4</f>
        <v>0</v>
      </c>
      <c r="PEN5" s="504">
        <f>'Summary Sheet'!PEN4</f>
        <v>0</v>
      </c>
      <c r="PEO5" s="504">
        <f>'Summary Sheet'!PEO4</f>
        <v>0</v>
      </c>
      <c r="PEP5" s="504">
        <f>'Summary Sheet'!PEP4</f>
        <v>0</v>
      </c>
      <c r="PEQ5" s="504">
        <f>'Summary Sheet'!PEQ4</f>
        <v>0</v>
      </c>
      <c r="PER5" s="504">
        <f>'Summary Sheet'!PER4</f>
        <v>0</v>
      </c>
      <c r="PES5" s="504">
        <f>'Summary Sheet'!PES4</f>
        <v>0</v>
      </c>
      <c r="PET5" s="504">
        <f>'Summary Sheet'!PET4</f>
        <v>0</v>
      </c>
      <c r="PEU5" s="504">
        <f>'Summary Sheet'!PEU4</f>
        <v>0</v>
      </c>
      <c r="PEV5" s="504">
        <f>'Summary Sheet'!PEV4</f>
        <v>0</v>
      </c>
      <c r="PEW5" s="504">
        <f>'Summary Sheet'!PEW4</f>
        <v>0</v>
      </c>
      <c r="PEX5" s="504">
        <f>'Summary Sheet'!PEX4</f>
        <v>0</v>
      </c>
      <c r="PEY5" s="504">
        <f>'Summary Sheet'!PEY4</f>
        <v>0</v>
      </c>
      <c r="PEZ5" s="504">
        <f>'Summary Sheet'!PEZ4</f>
        <v>0</v>
      </c>
      <c r="PFA5" s="504">
        <f>'Summary Sheet'!PFA4</f>
        <v>0</v>
      </c>
      <c r="PFB5" s="504">
        <f>'Summary Sheet'!PFB4</f>
        <v>0</v>
      </c>
      <c r="PFC5" s="504">
        <f>'Summary Sheet'!PFC4</f>
        <v>0</v>
      </c>
      <c r="PFD5" s="504">
        <f>'Summary Sheet'!PFD4</f>
        <v>0</v>
      </c>
      <c r="PFE5" s="504">
        <f>'Summary Sheet'!PFE4</f>
        <v>0</v>
      </c>
      <c r="PFF5" s="504">
        <f>'Summary Sheet'!PFF4</f>
        <v>0</v>
      </c>
      <c r="PFG5" s="504">
        <f>'Summary Sheet'!PFG4</f>
        <v>0</v>
      </c>
      <c r="PFH5" s="504">
        <f>'Summary Sheet'!PFH4</f>
        <v>0</v>
      </c>
      <c r="PFI5" s="504">
        <f>'Summary Sheet'!PFI4</f>
        <v>0</v>
      </c>
      <c r="PFJ5" s="504">
        <f>'Summary Sheet'!PFJ4</f>
        <v>0</v>
      </c>
      <c r="PFK5" s="504">
        <f>'Summary Sheet'!PFK4</f>
        <v>0</v>
      </c>
      <c r="PFL5" s="504">
        <f>'Summary Sheet'!PFL4</f>
        <v>0</v>
      </c>
      <c r="PFM5" s="504">
        <f>'Summary Sheet'!PFM4</f>
        <v>0</v>
      </c>
      <c r="PFN5" s="504">
        <f>'Summary Sheet'!PFN4</f>
        <v>0</v>
      </c>
      <c r="PFO5" s="504">
        <f>'Summary Sheet'!PFO4</f>
        <v>0</v>
      </c>
      <c r="PFP5" s="504">
        <f>'Summary Sheet'!PFP4</f>
        <v>0</v>
      </c>
      <c r="PFQ5" s="504">
        <f>'Summary Sheet'!PFQ4</f>
        <v>0</v>
      </c>
      <c r="PFR5" s="504">
        <f>'Summary Sheet'!PFR4</f>
        <v>0</v>
      </c>
      <c r="PFS5" s="504">
        <f>'Summary Sheet'!PFS4</f>
        <v>0</v>
      </c>
      <c r="PFT5" s="504">
        <f>'Summary Sheet'!PFT4</f>
        <v>0</v>
      </c>
      <c r="PFU5" s="504">
        <f>'Summary Sheet'!PFU4</f>
        <v>0</v>
      </c>
      <c r="PFV5" s="504">
        <f>'Summary Sheet'!PFV4</f>
        <v>0</v>
      </c>
      <c r="PFW5" s="504">
        <f>'Summary Sheet'!PFW4</f>
        <v>0</v>
      </c>
      <c r="PFX5" s="504">
        <f>'Summary Sheet'!PFX4</f>
        <v>0</v>
      </c>
      <c r="PFY5" s="504">
        <f>'Summary Sheet'!PFY4</f>
        <v>0</v>
      </c>
      <c r="PFZ5" s="504">
        <f>'Summary Sheet'!PFZ4</f>
        <v>0</v>
      </c>
      <c r="PGA5" s="504">
        <f>'Summary Sheet'!PGA4</f>
        <v>0</v>
      </c>
      <c r="PGB5" s="504">
        <f>'Summary Sheet'!PGB4</f>
        <v>0</v>
      </c>
      <c r="PGC5" s="504">
        <f>'Summary Sheet'!PGC4</f>
        <v>0</v>
      </c>
      <c r="PGD5" s="504">
        <f>'Summary Sheet'!PGD4</f>
        <v>0</v>
      </c>
      <c r="PGE5" s="504">
        <f>'Summary Sheet'!PGE4</f>
        <v>0</v>
      </c>
      <c r="PGF5" s="504">
        <f>'Summary Sheet'!PGF4</f>
        <v>0</v>
      </c>
      <c r="PGG5" s="504">
        <f>'Summary Sheet'!PGG4</f>
        <v>0</v>
      </c>
      <c r="PGH5" s="504">
        <f>'Summary Sheet'!PGH4</f>
        <v>0</v>
      </c>
      <c r="PGI5" s="504">
        <f>'Summary Sheet'!PGI4</f>
        <v>0</v>
      </c>
      <c r="PGJ5" s="504">
        <f>'Summary Sheet'!PGJ4</f>
        <v>0</v>
      </c>
      <c r="PGK5" s="504">
        <f>'Summary Sheet'!PGK4</f>
        <v>0</v>
      </c>
      <c r="PGL5" s="504">
        <f>'Summary Sheet'!PGL4</f>
        <v>0</v>
      </c>
      <c r="PGM5" s="504">
        <f>'Summary Sheet'!PGM4</f>
        <v>0</v>
      </c>
      <c r="PGN5" s="504">
        <f>'Summary Sheet'!PGN4</f>
        <v>0</v>
      </c>
      <c r="PGO5" s="504">
        <f>'Summary Sheet'!PGO4</f>
        <v>0</v>
      </c>
      <c r="PGP5" s="504">
        <f>'Summary Sheet'!PGP4</f>
        <v>0</v>
      </c>
      <c r="PGQ5" s="504">
        <f>'Summary Sheet'!PGQ4</f>
        <v>0</v>
      </c>
      <c r="PGR5" s="504">
        <f>'Summary Sheet'!PGR4</f>
        <v>0</v>
      </c>
      <c r="PGS5" s="504">
        <f>'Summary Sheet'!PGS4</f>
        <v>0</v>
      </c>
      <c r="PGT5" s="504">
        <f>'Summary Sheet'!PGT4</f>
        <v>0</v>
      </c>
      <c r="PGU5" s="504">
        <f>'Summary Sheet'!PGU4</f>
        <v>0</v>
      </c>
      <c r="PGV5" s="504">
        <f>'Summary Sheet'!PGV4</f>
        <v>0</v>
      </c>
      <c r="PGW5" s="504">
        <f>'Summary Sheet'!PGW4</f>
        <v>0</v>
      </c>
      <c r="PGX5" s="504">
        <f>'Summary Sheet'!PGX4</f>
        <v>0</v>
      </c>
      <c r="PGY5" s="504">
        <f>'Summary Sheet'!PGY4</f>
        <v>0</v>
      </c>
      <c r="PGZ5" s="504">
        <f>'Summary Sheet'!PGZ4</f>
        <v>0</v>
      </c>
      <c r="PHA5" s="504">
        <f>'Summary Sheet'!PHA4</f>
        <v>0</v>
      </c>
      <c r="PHB5" s="504">
        <f>'Summary Sheet'!PHB4</f>
        <v>0</v>
      </c>
      <c r="PHC5" s="504">
        <f>'Summary Sheet'!PHC4</f>
        <v>0</v>
      </c>
      <c r="PHD5" s="504">
        <f>'Summary Sheet'!PHD4</f>
        <v>0</v>
      </c>
      <c r="PHE5" s="504">
        <f>'Summary Sheet'!PHE4</f>
        <v>0</v>
      </c>
      <c r="PHF5" s="504">
        <f>'Summary Sheet'!PHF4</f>
        <v>0</v>
      </c>
      <c r="PHG5" s="504">
        <f>'Summary Sheet'!PHG4</f>
        <v>0</v>
      </c>
      <c r="PHH5" s="504">
        <f>'Summary Sheet'!PHH4</f>
        <v>0</v>
      </c>
      <c r="PHI5" s="504">
        <f>'Summary Sheet'!PHI4</f>
        <v>0</v>
      </c>
      <c r="PHJ5" s="504">
        <f>'Summary Sheet'!PHJ4</f>
        <v>0</v>
      </c>
      <c r="PHK5" s="504">
        <f>'Summary Sheet'!PHK4</f>
        <v>0</v>
      </c>
      <c r="PHL5" s="504">
        <f>'Summary Sheet'!PHL4</f>
        <v>0</v>
      </c>
      <c r="PHM5" s="504">
        <f>'Summary Sheet'!PHM4</f>
        <v>0</v>
      </c>
      <c r="PHN5" s="504">
        <f>'Summary Sheet'!PHN4</f>
        <v>0</v>
      </c>
      <c r="PHO5" s="504">
        <f>'Summary Sheet'!PHO4</f>
        <v>0</v>
      </c>
      <c r="PHP5" s="504">
        <f>'Summary Sheet'!PHP4</f>
        <v>0</v>
      </c>
      <c r="PHQ5" s="504">
        <f>'Summary Sheet'!PHQ4</f>
        <v>0</v>
      </c>
      <c r="PHR5" s="504">
        <f>'Summary Sheet'!PHR4</f>
        <v>0</v>
      </c>
      <c r="PHS5" s="504">
        <f>'Summary Sheet'!PHS4</f>
        <v>0</v>
      </c>
      <c r="PHT5" s="504">
        <f>'Summary Sheet'!PHT4</f>
        <v>0</v>
      </c>
      <c r="PHU5" s="504">
        <f>'Summary Sheet'!PHU4</f>
        <v>0</v>
      </c>
      <c r="PHV5" s="504">
        <f>'Summary Sheet'!PHV4</f>
        <v>0</v>
      </c>
      <c r="PHW5" s="504">
        <f>'Summary Sheet'!PHW4</f>
        <v>0</v>
      </c>
      <c r="PHX5" s="504">
        <f>'Summary Sheet'!PHX4</f>
        <v>0</v>
      </c>
      <c r="PHY5" s="504">
        <f>'Summary Sheet'!PHY4</f>
        <v>0</v>
      </c>
      <c r="PHZ5" s="504">
        <f>'Summary Sheet'!PHZ4</f>
        <v>0</v>
      </c>
      <c r="PIA5" s="504">
        <f>'Summary Sheet'!PIA4</f>
        <v>0</v>
      </c>
      <c r="PIB5" s="504">
        <f>'Summary Sheet'!PIB4</f>
        <v>0</v>
      </c>
      <c r="PIC5" s="504">
        <f>'Summary Sheet'!PIC4</f>
        <v>0</v>
      </c>
      <c r="PID5" s="504">
        <f>'Summary Sheet'!PID4</f>
        <v>0</v>
      </c>
      <c r="PIE5" s="504">
        <f>'Summary Sheet'!PIE4</f>
        <v>0</v>
      </c>
      <c r="PIF5" s="504">
        <f>'Summary Sheet'!PIF4</f>
        <v>0</v>
      </c>
      <c r="PIG5" s="504">
        <f>'Summary Sheet'!PIG4</f>
        <v>0</v>
      </c>
      <c r="PIH5" s="504">
        <f>'Summary Sheet'!PIH4</f>
        <v>0</v>
      </c>
      <c r="PII5" s="504">
        <f>'Summary Sheet'!PII4</f>
        <v>0</v>
      </c>
      <c r="PIJ5" s="504">
        <f>'Summary Sheet'!PIJ4</f>
        <v>0</v>
      </c>
      <c r="PIK5" s="504">
        <f>'Summary Sheet'!PIK4</f>
        <v>0</v>
      </c>
      <c r="PIL5" s="504">
        <f>'Summary Sheet'!PIL4</f>
        <v>0</v>
      </c>
      <c r="PIM5" s="504">
        <f>'Summary Sheet'!PIM4</f>
        <v>0</v>
      </c>
      <c r="PIN5" s="504">
        <f>'Summary Sheet'!PIN4</f>
        <v>0</v>
      </c>
      <c r="PIO5" s="504">
        <f>'Summary Sheet'!PIO4</f>
        <v>0</v>
      </c>
      <c r="PIP5" s="504">
        <f>'Summary Sheet'!PIP4</f>
        <v>0</v>
      </c>
      <c r="PIQ5" s="504">
        <f>'Summary Sheet'!PIQ4</f>
        <v>0</v>
      </c>
      <c r="PIR5" s="504">
        <f>'Summary Sheet'!PIR4</f>
        <v>0</v>
      </c>
      <c r="PIS5" s="504">
        <f>'Summary Sheet'!PIS4</f>
        <v>0</v>
      </c>
      <c r="PIT5" s="504">
        <f>'Summary Sheet'!PIT4</f>
        <v>0</v>
      </c>
      <c r="PIU5" s="504">
        <f>'Summary Sheet'!PIU4</f>
        <v>0</v>
      </c>
      <c r="PIV5" s="504">
        <f>'Summary Sheet'!PIV4</f>
        <v>0</v>
      </c>
      <c r="PIW5" s="504">
        <f>'Summary Sheet'!PIW4</f>
        <v>0</v>
      </c>
      <c r="PIX5" s="504">
        <f>'Summary Sheet'!PIX4</f>
        <v>0</v>
      </c>
      <c r="PIY5" s="504">
        <f>'Summary Sheet'!PIY4</f>
        <v>0</v>
      </c>
      <c r="PIZ5" s="504">
        <f>'Summary Sheet'!PIZ4</f>
        <v>0</v>
      </c>
      <c r="PJA5" s="504">
        <f>'Summary Sheet'!PJA4</f>
        <v>0</v>
      </c>
      <c r="PJB5" s="504">
        <f>'Summary Sheet'!PJB4</f>
        <v>0</v>
      </c>
      <c r="PJC5" s="504">
        <f>'Summary Sheet'!PJC4</f>
        <v>0</v>
      </c>
      <c r="PJD5" s="504">
        <f>'Summary Sheet'!PJD4</f>
        <v>0</v>
      </c>
      <c r="PJE5" s="504">
        <f>'Summary Sheet'!PJE4</f>
        <v>0</v>
      </c>
      <c r="PJF5" s="504">
        <f>'Summary Sheet'!PJF4</f>
        <v>0</v>
      </c>
      <c r="PJG5" s="504">
        <f>'Summary Sheet'!PJG4</f>
        <v>0</v>
      </c>
      <c r="PJH5" s="504">
        <f>'Summary Sheet'!PJH4</f>
        <v>0</v>
      </c>
      <c r="PJI5" s="504">
        <f>'Summary Sheet'!PJI4</f>
        <v>0</v>
      </c>
      <c r="PJJ5" s="504">
        <f>'Summary Sheet'!PJJ4</f>
        <v>0</v>
      </c>
      <c r="PJK5" s="504">
        <f>'Summary Sheet'!PJK4</f>
        <v>0</v>
      </c>
      <c r="PJL5" s="504">
        <f>'Summary Sheet'!PJL4</f>
        <v>0</v>
      </c>
      <c r="PJM5" s="504">
        <f>'Summary Sheet'!PJM4</f>
        <v>0</v>
      </c>
      <c r="PJN5" s="504">
        <f>'Summary Sheet'!PJN4</f>
        <v>0</v>
      </c>
      <c r="PJO5" s="504">
        <f>'Summary Sheet'!PJO4</f>
        <v>0</v>
      </c>
      <c r="PJP5" s="504">
        <f>'Summary Sheet'!PJP4</f>
        <v>0</v>
      </c>
      <c r="PJQ5" s="504">
        <f>'Summary Sheet'!PJQ4</f>
        <v>0</v>
      </c>
      <c r="PJR5" s="504">
        <f>'Summary Sheet'!PJR4</f>
        <v>0</v>
      </c>
      <c r="PJS5" s="504">
        <f>'Summary Sheet'!PJS4</f>
        <v>0</v>
      </c>
      <c r="PJT5" s="504">
        <f>'Summary Sheet'!PJT4</f>
        <v>0</v>
      </c>
      <c r="PJU5" s="504">
        <f>'Summary Sheet'!PJU4</f>
        <v>0</v>
      </c>
      <c r="PJV5" s="504">
        <f>'Summary Sheet'!PJV4</f>
        <v>0</v>
      </c>
      <c r="PJW5" s="504">
        <f>'Summary Sheet'!PJW4</f>
        <v>0</v>
      </c>
      <c r="PJX5" s="504">
        <f>'Summary Sheet'!PJX4</f>
        <v>0</v>
      </c>
      <c r="PJY5" s="504">
        <f>'Summary Sheet'!PJY4</f>
        <v>0</v>
      </c>
      <c r="PJZ5" s="504">
        <f>'Summary Sheet'!PJZ4</f>
        <v>0</v>
      </c>
      <c r="PKA5" s="504">
        <f>'Summary Sheet'!PKA4</f>
        <v>0</v>
      </c>
      <c r="PKB5" s="504">
        <f>'Summary Sheet'!PKB4</f>
        <v>0</v>
      </c>
      <c r="PKC5" s="504">
        <f>'Summary Sheet'!PKC4</f>
        <v>0</v>
      </c>
      <c r="PKD5" s="504">
        <f>'Summary Sheet'!PKD4</f>
        <v>0</v>
      </c>
      <c r="PKE5" s="504">
        <f>'Summary Sheet'!PKE4</f>
        <v>0</v>
      </c>
      <c r="PKF5" s="504">
        <f>'Summary Sheet'!PKF4</f>
        <v>0</v>
      </c>
      <c r="PKG5" s="504">
        <f>'Summary Sheet'!PKG4</f>
        <v>0</v>
      </c>
      <c r="PKH5" s="504">
        <f>'Summary Sheet'!PKH4</f>
        <v>0</v>
      </c>
      <c r="PKI5" s="504">
        <f>'Summary Sheet'!PKI4</f>
        <v>0</v>
      </c>
      <c r="PKJ5" s="504">
        <f>'Summary Sheet'!PKJ4</f>
        <v>0</v>
      </c>
      <c r="PKK5" s="504">
        <f>'Summary Sheet'!PKK4</f>
        <v>0</v>
      </c>
      <c r="PKL5" s="504">
        <f>'Summary Sheet'!PKL4</f>
        <v>0</v>
      </c>
      <c r="PKM5" s="504">
        <f>'Summary Sheet'!PKM4</f>
        <v>0</v>
      </c>
      <c r="PKN5" s="504">
        <f>'Summary Sheet'!PKN4</f>
        <v>0</v>
      </c>
      <c r="PKO5" s="504">
        <f>'Summary Sheet'!PKO4</f>
        <v>0</v>
      </c>
      <c r="PKP5" s="504">
        <f>'Summary Sheet'!PKP4</f>
        <v>0</v>
      </c>
      <c r="PKQ5" s="504">
        <f>'Summary Sheet'!PKQ4</f>
        <v>0</v>
      </c>
      <c r="PKR5" s="504">
        <f>'Summary Sheet'!PKR4</f>
        <v>0</v>
      </c>
      <c r="PKS5" s="504">
        <f>'Summary Sheet'!PKS4</f>
        <v>0</v>
      </c>
      <c r="PKT5" s="504">
        <f>'Summary Sheet'!PKT4</f>
        <v>0</v>
      </c>
      <c r="PKU5" s="504">
        <f>'Summary Sheet'!PKU4</f>
        <v>0</v>
      </c>
      <c r="PKV5" s="504">
        <f>'Summary Sheet'!PKV4</f>
        <v>0</v>
      </c>
      <c r="PKW5" s="504">
        <f>'Summary Sheet'!PKW4</f>
        <v>0</v>
      </c>
      <c r="PKX5" s="504">
        <f>'Summary Sheet'!PKX4</f>
        <v>0</v>
      </c>
      <c r="PKY5" s="504">
        <f>'Summary Sheet'!PKY4</f>
        <v>0</v>
      </c>
      <c r="PKZ5" s="504">
        <f>'Summary Sheet'!PKZ4</f>
        <v>0</v>
      </c>
      <c r="PLA5" s="504">
        <f>'Summary Sheet'!PLA4</f>
        <v>0</v>
      </c>
      <c r="PLB5" s="504">
        <f>'Summary Sheet'!PLB4</f>
        <v>0</v>
      </c>
      <c r="PLC5" s="504">
        <f>'Summary Sheet'!PLC4</f>
        <v>0</v>
      </c>
      <c r="PLD5" s="504">
        <f>'Summary Sheet'!PLD4</f>
        <v>0</v>
      </c>
      <c r="PLE5" s="504">
        <f>'Summary Sheet'!PLE4</f>
        <v>0</v>
      </c>
      <c r="PLF5" s="504">
        <f>'Summary Sheet'!PLF4</f>
        <v>0</v>
      </c>
      <c r="PLG5" s="504">
        <f>'Summary Sheet'!PLG4</f>
        <v>0</v>
      </c>
      <c r="PLH5" s="504">
        <f>'Summary Sheet'!PLH4</f>
        <v>0</v>
      </c>
      <c r="PLI5" s="504">
        <f>'Summary Sheet'!PLI4</f>
        <v>0</v>
      </c>
      <c r="PLJ5" s="504">
        <f>'Summary Sheet'!PLJ4</f>
        <v>0</v>
      </c>
      <c r="PLK5" s="504">
        <f>'Summary Sheet'!PLK4</f>
        <v>0</v>
      </c>
      <c r="PLL5" s="504">
        <f>'Summary Sheet'!PLL4</f>
        <v>0</v>
      </c>
      <c r="PLM5" s="504">
        <f>'Summary Sheet'!PLM4</f>
        <v>0</v>
      </c>
      <c r="PLN5" s="504">
        <f>'Summary Sheet'!PLN4</f>
        <v>0</v>
      </c>
      <c r="PLO5" s="504">
        <f>'Summary Sheet'!PLO4</f>
        <v>0</v>
      </c>
      <c r="PLP5" s="504">
        <f>'Summary Sheet'!PLP4</f>
        <v>0</v>
      </c>
      <c r="PLQ5" s="504">
        <f>'Summary Sheet'!PLQ4</f>
        <v>0</v>
      </c>
      <c r="PLR5" s="504">
        <f>'Summary Sheet'!PLR4</f>
        <v>0</v>
      </c>
      <c r="PLS5" s="504">
        <f>'Summary Sheet'!PLS4</f>
        <v>0</v>
      </c>
      <c r="PLT5" s="504">
        <f>'Summary Sheet'!PLT4</f>
        <v>0</v>
      </c>
      <c r="PLU5" s="504">
        <f>'Summary Sheet'!PLU4</f>
        <v>0</v>
      </c>
      <c r="PLV5" s="504">
        <f>'Summary Sheet'!PLV4</f>
        <v>0</v>
      </c>
      <c r="PLW5" s="504">
        <f>'Summary Sheet'!PLW4</f>
        <v>0</v>
      </c>
      <c r="PLX5" s="504">
        <f>'Summary Sheet'!PLX4</f>
        <v>0</v>
      </c>
      <c r="PLY5" s="504">
        <f>'Summary Sheet'!PLY4</f>
        <v>0</v>
      </c>
      <c r="PLZ5" s="504">
        <f>'Summary Sheet'!PLZ4</f>
        <v>0</v>
      </c>
      <c r="PMA5" s="504">
        <f>'Summary Sheet'!PMA4</f>
        <v>0</v>
      </c>
      <c r="PMB5" s="504">
        <f>'Summary Sheet'!PMB4</f>
        <v>0</v>
      </c>
      <c r="PMC5" s="504">
        <f>'Summary Sheet'!PMC4</f>
        <v>0</v>
      </c>
      <c r="PMD5" s="504">
        <f>'Summary Sheet'!PMD4</f>
        <v>0</v>
      </c>
      <c r="PME5" s="504">
        <f>'Summary Sheet'!PME4</f>
        <v>0</v>
      </c>
      <c r="PMF5" s="504">
        <f>'Summary Sheet'!PMF4</f>
        <v>0</v>
      </c>
      <c r="PMG5" s="504">
        <f>'Summary Sheet'!PMG4</f>
        <v>0</v>
      </c>
      <c r="PMH5" s="504">
        <f>'Summary Sheet'!PMH4</f>
        <v>0</v>
      </c>
      <c r="PMI5" s="504">
        <f>'Summary Sheet'!PMI4</f>
        <v>0</v>
      </c>
      <c r="PMJ5" s="504">
        <f>'Summary Sheet'!PMJ4</f>
        <v>0</v>
      </c>
      <c r="PMK5" s="504">
        <f>'Summary Sheet'!PMK4</f>
        <v>0</v>
      </c>
      <c r="PML5" s="504">
        <f>'Summary Sheet'!PML4</f>
        <v>0</v>
      </c>
      <c r="PMM5" s="504">
        <f>'Summary Sheet'!PMM4</f>
        <v>0</v>
      </c>
      <c r="PMN5" s="504">
        <f>'Summary Sheet'!PMN4</f>
        <v>0</v>
      </c>
      <c r="PMO5" s="504">
        <f>'Summary Sheet'!PMO4</f>
        <v>0</v>
      </c>
      <c r="PMP5" s="504">
        <f>'Summary Sheet'!PMP4</f>
        <v>0</v>
      </c>
      <c r="PMQ5" s="504">
        <f>'Summary Sheet'!PMQ4</f>
        <v>0</v>
      </c>
      <c r="PMR5" s="504">
        <f>'Summary Sheet'!PMR4</f>
        <v>0</v>
      </c>
      <c r="PMS5" s="504">
        <f>'Summary Sheet'!PMS4</f>
        <v>0</v>
      </c>
      <c r="PMT5" s="504">
        <f>'Summary Sheet'!PMT4</f>
        <v>0</v>
      </c>
      <c r="PMU5" s="504">
        <f>'Summary Sheet'!PMU4</f>
        <v>0</v>
      </c>
      <c r="PMV5" s="504">
        <f>'Summary Sheet'!PMV4</f>
        <v>0</v>
      </c>
      <c r="PMW5" s="504">
        <f>'Summary Sheet'!PMW4</f>
        <v>0</v>
      </c>
      <c r="PMX5" s="504">
        <f>'Summary Sheet'!PMX4</f>
        <v>0</v>
      </c>
      <c r="PMY5" s="504">
        <f>'Summary Sheet'!PMY4</f>
        <v>0</v>
      </c>
      <c r="PMZ5" s="504">
        <f>'Summary Sheet'!PMZ4</f>
        <v>0</v>
      </c>
      <c r="PNA5" s="504">
        <f>'Summary Sheet'!PNA4</f>
        <v>0</v>
      </c>
      <c r="PNB5" s="504">
        <f>'Summary Sheet'!PNB4</f>
        <v>0</v>
      </c>
      <c r="PNC5" s="504">
        <f>'Summary Sheet'!PNC4</f>
        <v>0</v>
      </c>
      <c r="PND5" s="504">
        <f>'Summary Sheet'!PND4</f>
        <v>0</v>
      </c>
      <c r="PNE5" s="504">
        <f>'Summary Sheet'!PNE4</f>
        <v>0</v>
      </c>
      <c r="PNF5" s="504">
        <f>'Summary Sheet'!PNF4</f>
        <v>0</v>
      </c>
      <c r="PNG5" s="504">
        <f>'Summary Sheet'!PNG4</f>
        <v>0</v>
      </c>
      <c r="PNH5" s="504">
        <f>'Summary Sheet'!PNH4</f>
        <v>0</v>
      </c>
      <c r="PNI5" s="504">
        <f>'Summary Sheet'!PNI4</f>
        <v>0</v>
      </c>
      <c r="PNJ5" s="504">
        <f>'Summary Sheet'!PNJ4</f>
        <v>0</v>
      </c>
      <c r="PNK5" s="504">
        <f>'Summary Sheet'!PNK4</f>
        <v>0</v>
      </c>
      <c r="PNL5" s="504">
        <f>'Summary Sheet'!PNL4</f>
        <v>0</v>
      </c>
      <c r="PNM5" s="504">
        <f>'Summary Sheet'!PNM4</f>
        <v>0</v>
      </c>
      <c r="PNN5" s="504">
        <f>'Summary Sheet'!PNN4</f>
        <v>0</v>
      </c>
      <c r="PNO5" s="504">
        <f>'Summary Sheet'!PNO4</f>
        <v>0</v>
      </c>
      <c r="PNP5" s="504">
        <f>'Summary Sheet'!PNP4</f>
        <v>0</v>
      </c>
      <c r="PNQ5" s="504">
        <f>'Summary Sheet'!PNQ4</f>
        <v>0</v>
      </c>
      <c r="PNR5" s="504">
        <f>'Summary Sheet'!PNR4</f>
        <v>0</v>
      </c>
      <c r="PNS5" s="504">
        <f>'Summary Sheet'!PNS4</f>
        <v>0</v>
      </c>
      <c r="PNT5" s="504">
        <f>'Summary Sheet'!PNT4</f>
        <v>0</v>
      </c>
      <c r="PNU5" s="504">
        <f>'Summary Sheet'!PNU4</f>
        <v>0</v>
      </c>
      <c r="PNV5" s="504">
        <f>'Summary Sheet'!PNV4</f>
        <v>0</v>
      </c>
      <c r="PNW5" s="504">
        <f>'Summary Sheet'!PNW4</f>
        <v>0</v>
      </c>
      <c r="PNX5" s="504">
        <f>'Summary Sheet'!PNX4</f>
        <v>0</v>
      </c>
      <c r="PNY5" s="504">
        <f>'Summary Sheet'!PNY4</f>
        <v>0</v>
      </c>
      <c r="PNZ5" s="504">
        <f>'Summary Sheet'!PNZ4</f>
        <v>0</v>
      </c>
      <c r="POA5" s="504">
        <f>'Summary Sheet'!POA4</f>
        <v>0</v>
      </c>
      <c r="POB5" s="504">
        <f>'Summary Sheet'!POB4</f>
        <v>0</v>
      </c>
      <c r="POC5" s="504">
        <f>'Summary Sheet'!POC4</f>
        <v>0</v>
      </c>
      <c r="POD5" s="504">
        <f>'Summary Sheet'!POD4</f>
        <v>0</v>
      </c>
      <c r="POE5" s="504">
        <f>'Summary Sheet'!POE4</f>
        <v>0</v>
      </c>
      <c r="POF5" s="504">
        <f>'Summary Sheet'!POF4</f>
        <v>0</v>
      </c>
      <c r="POG5" s="504">
        <f>'Summary Sheet'!POG4</f>
        <v>0</v>
      </c>
      <c r="POH5" s="504">
        <f>'Summary Sheet'!POH4</f>
        <v>0</v>
      </c>
      <c r="POI5" s="504">
        <f>'Summary Sheet'!POI4</f>
        <v>0</v>
      </c>
      <c r="POJ5" s="504">
        <f>'Summary Sheet'!POJ4</f>
        <v>0</v>
      </c>
      <c r="POK5" s="504">
        <f>'Summary Sheet'!POK4</f>
        <v>0</v>
      </c>
      <c r="POL5" s="504">
        <f>'Summary Sheet'!POL4</f>
        <v>0</v>
      </c>
      <c r="POM5" s="504">
        <f>'Summary Sheet'!POM4</f>
        <v>0</v>
      </c>
      <c r="PON5" s="504">
        <f>'Summary Sheet'!PON4</f>
        <v>0</v>
      </c>
      <c r="POO5" s="504">
        <f>'Summary Sheet'!POO4</f>
        <v>0</v>
      </c>
      <c r="POP5" s="504">
        <f>'Summary Sheet'!POP4</f>
        <v>0</v>
      </c>
      <c r="POQ5" s="504">
        <f>'Summary Sheet'!POQ4</f>
        <v>0</v>
      </c>
      <c r="POR5" s="504">
        <f>'Summary Sheet'!POR4</f>
        <v>0</v>
      </c>
      <c r="POS5" s="504">
        <f>'Summary Sheet'!POS4</f>
        <v>0</v>
      </c>
      <c r="POT5" s="504">
        <f>'Summary Sheet'!POT4</f>
        <v>0</v>
      </c>
      <c r="POU5" s="504">
        <f>'Summary Sheet'!POU4</f>
        <v>0</v>
      </c>
      <c r="POV5" s="504">
        <f>'Summary Sheet'!POV4</f>
        <v>0</v>
      </c>
      <c r="POW5" s="504">
        <f>'Summary Sheet'!POW4</f>
        <v>0</v>
      </c>
      <c r="POX5" s="504">
        <f>'Summary Sheet'!POX4</f>
        <v>0</v>
      </c>
      <c r="POY5" s="504">
        <f>'Summary Sheet'!POY4</f>
        <v>0</v>
      </c>
      <c r="POZ5" s="504">
        <f>'Summary Sheet'!POZ4</f>
        <v>0</v>
      </c>
      <c r="PPA5" s="504">
        <f>'Summary Sheet'!PPA4</f>
        <v>0</v>
      </c>
      <c r="PPB5" s="504">
        <f>'Summary Sheet'!PPB4</f>
        <v>0</v>
      </c>
      <c r="PPC5" s="504">
        <f>'Summary Sheet'!PPC4</f>
        <v>0</v>
      </c>
      <c r="PPD5" s="504">
        <f>'Summary Sheet'!PPD4</f>
        <v>0</v>
      </c>
      <c r="PPE5" s="504">
        <f>'Summary Sheet'!PPE4</f>
        <v>0</v>
      </c>
      <c r="PPF5" s="504">
        <f>'Summary Sheet'!PPF4</f>
        <v>0</v>
      </c>
      <c r="PPG5" s="504">
        <f>'Summary Sheet'!PPG4</f>
        <v>0</v>
      </c>
      <c r="PPH5" s="504">
        <f>'Summary Sheet'!PPH4</f>
        <v>0</v>
      </c>
      <c r="PPI5" s="504">
        <f>'Summary Sheet'!PPI4</f>
        <v>0</v>
      </c>
      <c r="PPJ5" s="504">
        <f>'Summary Sheet'!PPJ4</f>
        <v>0</v>
      </c>
      <c r="PPK5" s="504">
        <f>'Summary Sheet'!PPK4</f>
        <v>0</v>
      </c>
      <c r="PPL5" s="504">
        <f>'Summary Sheet'!PPL4</f>
        <v>0</v>
      </c>
      <c r="PPM5" s="504">
        <f>'Summary Sheet'!PPM4</f>
        <v>0</v>
      </c>
      <c r="PPN5" s="504">
        <f>'Summary Sheet'!PPN4</f>
        <v>0</v>
      </c>
      <c r="PPO5" s="504">
        <f>'Summary Sheet'!PPO4</f>
        <v>0</v>
      </c>
      <c r="PPP5" s="504">
        <f>'Summary Sheet'!PPP4</f>
        <v>0</v>
      </c>
      <c r="PPQ5" s="504">
        <f>'Summary Sheet'!PPQ4</f>
        <v>0</v>
      </c>
      <c r="PPR5" s="504">
        <f>'Summary Sheet'!PPR4</f>
        <v>0</v>
      </c>
      <c r="PPS5" s="504">
        <f>'Summary Sheet'!PPS4</f>
        <v>0</v>
      </c>
      <c r="PPT5" s="504">
        <f>'Summary Sheet'!PPT4</f>
        <v>0</v>
      </c>
      <c r="PPU5" s="504">
        <f>'Summary Sheet'!PPU4</f>
        <v>0</v>
      </c>
      <c r="PPV5" s="504">
        <f>'Summary Sheet'!PPV4</f>
        <v>0</v>
      </c>
      <c r="PPW5" s="504">
        <f>'Summary Sheet'!PPW4</f>
        <v>0</v>
      </c>
      <c r="PPX5" s="504">
        <f>'Summary Sheet'!PPX4</f>
        <v>0</v>
      </c>
      <c r="PPY5" s="504">
        <f>'Summary Sheet'!PPY4</f>
        <v>0</v>
      </c>
      <c r="PPZ5" s="504">
        <f>'Summary Sheet'!PPZ4</f>
        <v>0</v>
      </c>
      <c r="PQA5" s="504">
        <f>'Summary Sheet'!PQA4</f>
        <v>0</v>
      </c>
      <c r="PQB5" s="504">
        <f>'Summary Sheet'!PQB4</f>
        <v>0</v>
      </c>
      <c r="PQC5" s="504">
        <f>'Summary Sheet'!PQC4</f>
        <v>0</v>
      </c>
      <c r="PQD5" s="504">
        <f>'Summary Sheet'!PQD4</f>
        <v>0</v>
      </c>
      <c r="PQE5" s="504">
        <f>'Summary Sheet'!PQE4</f>
        <v>0</v>
      </c>
      <c r="PQF5" s="504">
        <f>'Summary Sheet'!PQF4</f>
        <v>0</v>
      </c>
      <c r="PQG5" s="504">
        <f>'Summary Sheet'!PQG4</f>
        <v>0</v>
      </c>
      <c r="PQH5" s="504">
        <f>'Summary Sheet'!PQH4</f>
        <v>0</v>
      </c>
      <c r="PQI5" s="504">
        <f>'Summary Sheet'!PQI4</f>
        <v>0</v>
      </c>
      <c r="PQJ5" s="504">
        <f>'Summary Sheet'!PQJ4</f>
        <v>0</v>
      </c>
      <c r="PQK5" s="504">
        <f>'Summary Sheet'!PQK4</f>
        <v>0</v>
      </c>
      <c r="PQL5" s="504">
        <f>'Summary Sheet'!PQL4</f>
        <v>0</v>
      </c>
      <c r="PQM5" s="504">
        <f>'Summary Sheet'!PQM4</f>
        <v>0</v>
      </c>
      <c r="PQN5" s="504">
        <f>'Summary Sheet'!PQN4</f>
        <v>0</v>
      </c>
      <c r="PQO5" s="504">
        <f>'Summary Sheet'!PQO4</f>
        <v>0</v>
      </c>
      <c r="PQP5" s="504">
        <f>'Summary Sheet'!PQP4</f>
        <v>0</v>
      </c>
      <c r="PQQ5" s="504">
        <f>'Summary Sheet'!PQQ4</f>
        <v>0</v>
      </c>
      <c r="PQR5" s="504">
        <f>'Summary Sheet'!PQR4</f>
        <v>0</v>
      </c>
      <c r="PQS5" s="504">
        <f>'Summary Sheet'!PQS4</f>
        <v>0</v>
      </c>
      <c r="PQT5" s="504">
        <f>'Summary Sheet'!PQT4</f>
        <v>0</v>
      </c>
      <c r="PQU5" s="504">
        <f>'Summary Sheet'!PQU4</f>
        <v>0</v>
      </c>
      <c r="PQV5" s="504">
        <f>'Summary Sheet'!PQV4</f>
        <v>0</v>
      </c>
      <c r="PQW5" s="504">
        <f>'Summary Sheet'!PQW4</f>
        <v>0</v>
      </c>
      <c r="PQX5" s="504">
        <f>'Summary Sheet'!PQX4</f>
        <v>0</v>
      </c>
      <c r="PQY5" s="504">
        <f>'Summary Sheet'!PQY4</f>
        <v>0</v>
      </c>
      <c r="PQZ5" s="504">
        <f>'Summary Sheet'!PQZ4</f>
        <v>0</v>
      </c>
      <c r="PRA5" s="504">
        <f>'Summary Sheet'!PRA4</f>
        <v>0</v>
      </c>
      <c r="PRB5" s="504">
        <f>'Summary Sheet'!PRB4</f>
        <v>0</v>
      </c>
      <c r="PRC5" s="504">
        <f>'Summary Sheet'!PRC4</f>
        <v>0</v>
      </c>
      <c r="PRD5" s="504">
        <f>'Summary Sheet'!PRD4</f>
        <v>0</v>
      </c>
      <c r="PRE5" s="504">
        <f>'Summary Sheet'!PRE4</f>
        <v>0</v>
      </c>
      <c r="PRF5" s="504">
        <f>'Summary Sheet'!PRF4</f>
        <v>0</v>
      </c>
      <c r="PRG5" s="504">
        <f>'Summary Sheet'!PRG4</f>
        <v>0</v>
      </c>
      <c r="PRH5" s="504">
        <f>'Summary Sheet'!PRH4</f>
        <v>0</v>
      </c>
      <c r="PRI5" s="504">
        <f>'Summary Sheet'!PRI4</f>
        <v>0</v>
      </c>
      <c r="PRJ5" s="504">
        <f>'Summary Sheet'!PRJ4</f>
        <v>0</v>
      </c>
      <c r="PRK5" s="504">
        <f>'Summary Sheet'!PRK4</f>
        <v>0</v>
      </c>
      <c r="PRL5" s="504">
        <f>'Summary Sheet'!PRL4</f>
        <v>0</v>
      </c>
      <c r="PRM5" s="504">
        <f>'Summary Sheet'!PRM4</f>
        <v>0</v>
      </c>
      <c r="PRN5" s="504">
        <f>'Summary Sheet'!PRN4</f>
        <v>0</v>
      </c>
      <c r="PRO5" s="504">
        <f>'Summary Sheet'!PRO4</f>
        <v>0</v>
      </c>
      <c r="PRP5" s="504">
        <f>'Summary Sheet'!PRP4</f>
        <v>0</v>
      </c>
      <c r="PRQ5" s="504">
        <f>'Summary Sheet'!PRQ4</f>
        <v>0</v>
      </c>
      <c r="PRR5" s="504">
        <f>'Summary Sheet'!PRR4</f>
        <v>0</v>
      </c>
      <c r="PRS5" s="504">
        <f>'Summary Sheet'!PRS4</f>
        <v>0</v>
      </c>
      <c r="PRT5" s="504">
        <f>'Summary Sheet'!PRT4</f>
        <v>0</v>
      </c>
      <c r="PRU5" s="504">
        <f>'Summary Sheet'!PRU4</f>
        <v>0</v>
      </c>
      <c r="PRV5" s="504">
        <f>'Summary Sheet'!PRV4</f>
        <v>0</v>
      </c>
      <c r="PRW5" s="504">
        <f>'Summary Sheet'!PRW4</f>
        <v>0</v>
      </c>
      <c r="PRX5" s="504">
        <f>'Summary Sheet'!PRX4</f>
        <v>0</v>
      </c>
      <c r="PRY5" s="504">
        <f>'Summary Sheet'!PRY4</f>
        <v>0</v>
      </c>
      <c r="PRZ5" s="504">
        <f>'Summary Sheet'!PRZ4</f>
        <v>0</v>
      </c>
      <c r="PSA5" s="504">
        <f>'Summary Sheet'!PSA4</f>
        <v>0</v>
      </c>
      <c r="PSB5" s="504">
        <f>'Summary Sheet'!PSB4</f>
        <v>0</v>
      </c>
      <c r="PSC5" s="504">
        <f>'Summary Sheet'!PSC4</f>
        <v>0</v>
      </c>
      <c r="PSD5" s="504">
        <f>'Summary Sheet'!PSD4</f>
        <v>0</v>
      </c>
      <c r="PSE5" s="504">
        <f>'Summary Sheet'!PSE4</f>
        <v>0</v>
      </c>
      <c r="PSF5" s="504">
        <f>'Summary Sheet'!PSF4</f>
        <v>0</v>
      </c>
      <c r="PSG5" s="504">
        <f>'Summary Sheet'!PSG4</f>
        <v>0</v>
      </c>
      <c r="PSH5" s="504">
        <f>'Summary Sheet'!PSH4</f>
        <v>0</v>
      </c>
      <c r="PSI5" s="504">
        <f>'Summary Sheet'!PSI4</f>
        <v>0</v>
      </c>
      <c r="PSJ5" s="504">
        <f>'Summary Sheet'!PSJ4</f>
        <v>0</v>
      </c>
      <c r="PSK5" s="504">
        <f>'Summary Sheet'!PSK4</f>
        <v>0</v>
      </c>
      <c r="PSL5" s="504">
        <f>'Summary Sheet'!PSL4</f>
        <v>0</v>
      </c>
      <c r="PSM5" s="504">
        <f>'Summary Sheet'!PSM4</f>
        <v>0</v>
      </c>
      <c r="PSN5" s="504">
        <f>'Summary Sheet'!PSN4</f>
        <v>0</v>
      </c>
      <c r="PSO5" s="504">
        <f>'Summary Sheet'!PSO4</f>
        <v>0</v>
      </c>
      <c r="PSP5" s="504">
        <f>'Summary Sheet'!PSP4</f>
        <v>0</v>
      </c>
      <c r="PSQ5" s="504">
        <f>'Summary Sheet'!PSQ4</f>
        <v>0</v>
      </c>
      <c r="PSR5" s="504">
        <f>'Summary Sheet'!PSR4</f>
        <v>0</v>
      </c>
      <c r="PSS5" s="504">
        <f>'Summary Sheet'!PSS4</f>
        <v>0</v>
      </c>
      <c r="PST5" s="504">
        <f>'Summary Sheet'!PST4</f>
        <v>0</v>
      </c>
      <c r="PSU5" s="504">
        <f>'Summary Sheet'!PSU4</f>
        <v>0</v>
      </c>
      <c r="PSV5" s="504">
        <f>'Summary Sheet'!PSV4</f>
        <v>0</v>
      </c>
      <c r="PSW5" s="504">
        <f>'Summary Sheet'!PSW4</f>
        <v>0</v>
      </c>
      <c r="PSX5" s="504">
        <f>'Summary Sheet'!PSX4</f>
        <v>0</v>
      </c>
      <c r="PSY5" s="504">
        <f>'Summary Sheet'!PSY4</f>
        <v>0</v>
      </c>
      <c r="PSZ5" s="504">
        <f>'Summary Sheet'!PSZ4</f>
        <v>0</v>
      </c>
      <c r="PTA5" s="504">
        <f>'Summary Sheet'!PTA4</f>
        <v>0</v>
      </c>
      <c r="PTB5" s="504">
        <f>'Summary Sheet'!PTB4</f>
        <v>0</v>
      </c>
      <c r="PTC5" s="504">
        <f>'Summary Sheet'!PTC4</f>
        <v>0</v>
      </c>
      <c r="PTD5" s="504">
        <f>'Summary Sheet'!PTD4</f>
        <v>0</v>
      </c>
      <c r="PTE5" s="504">
        <f>'Summary Sheet'!PTE4</f>
        <v>0</v>
      </c>
      <c r="PTF5" s="504">
        <f>'Summary Sheet'!PTF4</f>
        <v>0</v>
      </c>
      <c r="PTG5" s="504">
        <f>'Summary Sheet'!PTG4</f>
        <v>0</v>
      </c>
      <c r="PTH5" s="504">
        <f>'Summary Sheet'!PTH4</f>
        <v>0</v>
      </c>
      <c r="PTI5" s="504">
        <f>'Summary Sheet'!PTI4</f>
        <v>0</v>
      </c>
      <c r="PTJ5" s="504">
        <f>'Summary Sheet'!PTJ4</f>
        <v>0</v>
      </c>
      <c r="PTK5" s="504">
        <f>'Summary Sheet'!PTK4</f>
        <v>0</v>
      </c>
      <c r="PTL5" s="504">
        <f>'Summary Sheet'!PTL4</f>
        <v>0</v>
      </c>
      <c r="PTM5" s="504">
        <f>'Summary Sheet'!PTM4</f>
        <v>0</v>
      </c>
      <c r="PTN5" s="504">
        <f>'Summary Sheet'!PTN4</f>
        <v>0</v>
      </c>
      <c r="PTO5" s="504">
        <f>'Summary Sheet'!PTO4</f>
        <v>0</v>
      </c>
      <c r="PTP5" s="504">
        <f>'Summary Sheet'!PTP4</f>
        <v>0</v>
      </c>
      <c r="PTQ5" s="504">
        <f>'Summary Sheet'!PTQ4</f>
        <v>0</v>
      </c>
      <c r="PTR5" s="504">
        <f>'Summary Sheet'!PTR4</f>
        <v>0</v>
      </c>
      <c r="PTS5" s="504">
        <f>'Summary Sheet'!PTS4</f>
        <v>0</v>
      </c>
      <c r="PTT5" s="504">
        <f>'Summary Sheet'!PTT4</f>
        <v>0</v>
      </c>
      <c r="PTU5" s="504">
        <f>'Summary Sheet'!PTU4</f>
        <v>0</v>
      </c>
      <c r="PTV5" s="504">
        <f>'Summary Sheet'!PTV4</f>
        <v>0</v>
      </c>
      <c r="PTW5" s="504">
        <f>'Summary Sheet'!PTW4</f>
        <v>0</v>
      </c>
      <c r="PTX5" s="504">
        <f>'Summary Sheet'!PTX4</f>
        <v>0</v>
      </c>
      <c r="PTY5" s="504">
        <f>'Summary Sheet'!PTY4</f>
        <v>0</v>
      </c>
      <c r="PTZ5" s="504">
        <f>'Summary Sheet'!PTZ4</f>
        <v>0</v>
      </c>
      <c r="PUA5" s="504">
        <f>'Summary Sheet'!PUA4</f>
        <v>0</v>
      </c>
      <c r="PUB5" s="504">
        <f>'Summary Sheet'!PUB4</f>
        <v>0</v>
      </c>
      <c r="PUC5" s="504">
        <f>'Summary Sheet'!PUC4</f>
        <v>0</v>
      </c>
      <c r="PUD5" s="504">
        <f>'Summary Sheet'!PUD4</f>
        <v>0</v>
      </c>
      <c r="PUE5" s="504">
        <f>'Summary Sheet'!PUE4</f>
        <v>0</v>
      </c>
      <c r="PUF5" s="504">
        <f>'Summary Sheet'!PUF4</f>
        <v>0</v>
      </c>
      <c r="PUG5" s="504">
        <f>'Summary Sheet'!PUG4</f>
        <v>0</v>
      </c>
      <c r="PUH5" s="504">
        <f>'Summary Sheet'!PUH4</f>
        <v>0</v>
      </c>
      <c r="PUI5" s="504">
        <f>'Summary Sheet'!PUI4</f>
        <v>0</v>
      </c>
      <c r="PUJ5" s="504">
        <f>'Summary Sheet'!PUJ4</f>
        <v>0</v>
      </c>
      <c r="PUK5" s="504">
        <f>'Summary Sheet'!PUK4</f>
        <v>0</v>
      </c>
      <c r="PUL5" s="504">
        <f>'Summary Sheet'!PUL4</f>
        <v>0</v>
      </c>
      <c r="PUM5" s="504">
        <f>'Summary Sheet'!PUM4</f>
        <v>0</v>
      </c>
      <c r="PUN5" s="504">
        <f>'Summary Sheet'!PUN4</f>
        <v>0</v>
      </c>
      <c r="PUO5" s="504">
        <f>'Summary Sheet'!PUO4</f>
        <v>0</v>
      </c>
      <c r="PUP5" s="504">
        <f>'Summary Sheet'!PUP4</f>
        <v>0</v>
      </c>
      <c r="PUQ5" s="504">
        <f>'Summary Sheet'!PUQ4</f>
        <v>0</v>
      </c>
      <c r="PUR5" s="504">
        <f>'Summary Sheet'!PUR4</f>
        <v>0</v>
      </c>
      <c r="PUS5" s="504">
        <f>'Summary Sheet'!PUS4</f>
        <v>0</v>
      </c>
      <c r="PUT5" s="504">
        <f>'Summary Sheet'!PUT4</f>
        <v>0</v>
      </c>
      <c r="PUU5" s="504">
        <f>'Summary Sheet'!PUU4</f>
        <v>0</v>
      </c>
      <c r="PUV5" s="504">
        <f>'Summary Sheet'!PUV4</f>
        <v>0</v>
      </c>
      <c r="PUW5" s="504">
        <f>'Summary Sheet'!PUW4</f>
        <v>0</v>
      </c>
      <c r="PUX5" s="504">
        <f>'Summary Sheet'!PUX4</f>
        <v>0</v>
      </c>
      <c r="PUY5" s="504">
        <f>'Summary Sheet'!PUY4</f>
        <v>0</v>
      </c>
      <c r="PUZ5" s="504">
        <f>'Summary Sheet'!PUZ4</f>
        <v>0</v>
      </c>
      <c r="PVA5" s="504">
        <f>'Summary Sheet'!PVA4</f>
        <v>0</v>
      </c>
      <c r="PVB5" s="504">
        <f>'Summary Sheet'!PVB4</f>
        <v>0</v>
      </c>
      <c r="PVC5" s="504">
        <f>'Summary Sheet'!PVC4</f>
        <v>0</v>
      </c>
      <c r="PVD5" s="504">
        <f>'Summary Sheet'!PVD4</f>
        <v>0</v>
      </c>
      <c r="PVE5" s="504">
        <f>'Summary Sheet'!PVE4</f>
        <v>0</v>
      </c>
      <c r="PVF5" s="504">
        <f>'Summary Sheet'!PVF4</f>
        <v>0</v>
      </c>
      <c r="PVG5" s="504">
        <f>'Summary Sheet'!PVG4</f>
        <v>0</v>
      </c>
      <c r="PVH5" s="504">
        <f>'Summary Sheet'!PVH4</f>
        <v>0</v>
      </c>
      <c r="PVI5" s="504">
        <f>'Summary Sheet'!PVI4</f>
        <v>0</v>
      </c>
      <c r="PVJ5" s="504">
        <f>'Summary Sheet'!PVJ4</f>
        <v>0</v>
      </c>
      <c r="PVK5" s="504">
        <f>'Summary Sheet'!PVK4</f>
        <v>0</v>
      </c>
      <c r="PVL5" s="504">
        <f>'Summary Sheet'!PVL4</f>
        <v>0</v>
      </c>
      <c r="PVM5" s="504">
        <f>'Summary Sheet'!PVM4</f>
        <v>0</v>
      </c>
      <c r="PVN5" s="504">
        <f>'Summary Sheet'!PVN4</f>
        <v>0</v>
      </c>
      <c r="PVO5" s="504">
        <f>'Summary Sheet'!PVO4</f>
        <v>0</v>
      </c>
      <c r="PVP5" s="504">
        <f>'Summary Sheet'!PVP4</f>
        <v>0</v>
      </c>
      <c r="PVQ5" s="504">
        <f>'Summary Sheet'!PVQ4</f>
        <v>0</v>
      </c>
      <c r="PVR5" s="504">
        <f>'Summary Sheet'!PVR4</f>
        <v>0</v>
      </c>
      <c r="PVS5" s="504">
        <f>'Summary Sheet'!PVS4</f>
        <v>0</v>
      </c>
      <c r="PVT5" s="504">
        <f>'Summary Sheet'!PVT4</f>
        <v>0</v>
      </c>
      <c r="PVU5" s="504">
        <f>'Summary Sheet'!PVU4</f>
        <v>0</v>
      </c>
      <c r="PVV5" s="504">
        <f>'Summary Sheet'!PVV4</f>
        <v>0</v>
      </c>
      <c r="PVW5" s="504">
        <f>'Summary Sheet'!PVW4</f>
        <v>0</v>
      </c>
      <c r="PVX5" s="504">
        <f>'Summary Sheet'!PVX4</f>
        <v>0</v>
      </c>
      <c r="PVY5" s="504">
        <f>'Summary Sheet'!PVY4</f>
        <v>0</v>
      </c>
      <c r="PVZ5" s="504">
        <f>'Summary Sheet'!PVZ4</f>
        <v>0</v>
      </c>
      <c r="PWA5" s="504">
        <f>'Summary Sheet'!PWA4</f>
        <v>0</v>
      </c>
      <c r="PWB5" s="504">
        <f>'Summary Sheet'!PWB4</f>
        <v>0</v>
      </c>
      <c r="PWC5" s="504">
        <f>'Summary Sheet'!PWC4</f>
        <v>0</v>
      </c>
      <c r="PWD5" s="504">
        <f>'Summary Sheet'!PWD4</f>
        <v>0</v>
      </c>
      <c r="PWE5" s="504">
        <f>'Summary Sheet'!PWE4</f>
        <v>0</v>
      </c>
      <c r="PWF5" s="504">
        <f>'Summary Sheet'!PWF4</f>
        <v>0</v>
      </c>
      <c r="PWG5" s="504">
        <f>'Summary Sheet'!PWG4</f>
        <v>0</v>
      </c>
      <c r="PWH5" s="504">
        <f>'Summary Sheet'!PWH4</f>
        <v>0</v>
      </c>
      <c r="PWI5" s="504">
        <f>'Summary Sheet'!PWI4</f>
        <v>0</v>
      </c>
      <c r="PWJ5" s="504">
        <f>'Summary Sheet'!PWJ4</f>
        <v>0</v>
      </c>
      <c r="PWK5" s="504">
        <f>'Summary Sheet'!PWK4</f>
        <v>0</v>
      </c>
      <c r="PWL5" s="504">
        <f>'Summary Sheet'!PWL4</f>
        <v>0</v>
      </c>
      <c r="PWM5" s="504">
        <f>'Summary Sheet'!PWM4</f>
        <v>0</v>
      </c>
      <c r="PWN5" s="504">
        <f>'Summary Sheet'!PWN4</f>
        <v>0</v>
      </c>
      <c r="PWO5" s="504">
        <f>'Summary Sheet'!PWO4</f>
        <v>0</v>
      </c>
      <c r="PWP5" s="504">
        <f>'Summary Sheet'!PWP4</f>
        <v>0</v>
      </c>
      <c r="PWQ5" s="504">
        <f>'Summary Sheet'!PWQ4</f>
        <v>0</v>
      </c>
      <c r="PWR5" s="504">
        <f>'Summary Sheet'!PWR4</f>
        <v>0</v>
      </c>
      <c r="PWS5" s="504">
        <f>'Summary Sheet'!PWS4</f>
        <v>0</v>
      </c>
      <c r="PWT5" s="504">
        <f>'Summary Sheet'!PWT4</f>
        <v>0</v>
      </c>
      <c r="PWU5" s="504">
        <f>'Summary Sheet'!PWU4</f>
        <v>0</v>
      </c>
      <c r="PWV5" s="504">
        <f>'Summary Sheet'!PWV4</f>
        <v>0</v>
      </c>
      <c r="PWW5" s="504">
        <f>'Summary Sheet'!PWW4</f>
        <v>0</v>
      </c>
      <c r="PWX5" s="504">
        <f>'Summary Sheet'!PWX4</f>
        <v>0</v>
      </c>
      <c r="PWY5" s="504">
        <f>'Summary Sheet'!PWY4</f>
        <v>0</v>
      </c>
      <c r="PWZ5" s="504">
        <f>'Summary Sheet'!PWZ4</f>
        <v>0</v>
      </c>
      <c r="PXA5" s="504">
        <f>'Summary Sheet'!PXA4</f>
        <v>0</v>
      </c>
      <c r="PXB5" s="504">
        <f>'Summary Sheet'!PXB4</f>
        <v>0</v>
      </c>
      <c r="PXC5" s="504">
        <f>'Summary Sheet'!PXC4</f>
        <v>0</v>
      </c>
      <c r="PXD5" s="504">
        <f>'Summary Sheet'!PXD4</f>
        <v>0</v>
      </c>
      <c r="PXE5" s="504">
        <f>'Summary Sheet'!PXE4</f>
        <v>0</v>
      </c>
      <c r="PXF5" s="504">
        <f>'Summary Sheet'!PXF4</f>
        <v>0</v>
      </c>
      <c r="PXG5" s="504">
        <f>'Summary Sheet'!PXG4</f>
        <v>0</v>
      </c>
      <c r="PXH5" s="504">
        <f>'Summary Sheet'!PXH4</f>
        <v>0</v>
      </c>
      <c r="PXI5" s="504">
        <f>'Summary Sheet'!PXI4</f>
        <v>0</v>
      </c>
      <c r="PXJ5" s="504">
        <f>'Summary Sheet'!PXJ4</f>
        <v>0</v>
      </c>
      <c r="PXK5" s="504">
        <f>'Summary Sheet'!PXK4</f>
        <v>0</v>
      </c>
      <c r="PXL5" s="504">
        <f>'Summary Sheet'!PXL4</f>
        <v>0</v>
      </c>
      <c r="PXM5" s="504">
        <f>'Summary Sheet'!PXM4</f>
        <v>0</v>
      </c>
      <c r="PXN5" s="504">
        <f>'Summary Sheet'!PXN4</f>
        <v>0</v>
      </c>
      <c r="PXO5" s="504">
        <f>'Summary Sheet'!PXO4</f>
        <v>0</v>
      </c>
      <c r="PXP5" s="504">
        <f>'Summary Sheet'!PXP4</f>
        <v>0</v>
      </c>
      <c r="PXQ5" s="504">
        <f>'Summary Sheet'!PXQ4</f>
        <v>0</v>
      </c>
      <c r="PXR5" s="504">
        <f>'Summary Sheet'!PXR4</f>
        <v>0</v>
      </c>
      <c r="PXS5" s="504">
        <f>'Summary Sheet'!PXS4</f>
        <v>0</v>
      </c>
      <c r="PXT5" s="504">
        <f>'Summary Sheet'!PXT4</f>
        <v>0</v>
      </c>
      <c r="PXU5" s="504">
        <f>'Summary Sheet'!PXU4</f>
        <v>0</v>
      </c>
      <c r="PXV5" s="504">
        <f>'Summary Sheet'!PXV4</f>
        <v>0</v>
      </c>
      <c r="PXW5" s="504">
        <f>'Summary Sheet'!PXW4</f>
        <v>0</v>
      </c>
      <c r="PXX5" s="504">
        <f>'Summary Sheet'!PXX4</f>
        <v>0</v>
      </c>
      <c r="PXY5" s="504">
        <f>'Summary Sheet'!PXY4</f>
        <v>0</v>
      </c>
      <c r="PXZ5" s="504">
        <f>'Summary Sheet'!PXZ4</f>
        <v>0</v>
      </c>
      <c r="PYA5" s="504">
        <f>'Summary Sheet'!PYA4</f>
        <v>0</v>
      </c>
      <c r="PYB5" s="504">
        <f>'Summary Sheet'!PYB4</f>
        <v>0</v>
      </c>
      <c r="PYC5" s="504">
        <f>'Summary Sheet'!PYC4</f>
        <v>0</v>
      </c>
      <c r="PYD5" s="504">
        <f>'Summary Sheet'!PYD4</f>
        <v>0</v>
      </c>
      <c r="PYE5" s="504">
        <f>'Summary Sheet'!PYE4</f>
        <v>0</v>
      </c>
      <c r="PYF5" s="504">
        <f>'Summary Sheet'!PYF4</f>
        <v>0</v>
      </c>
      <c r="PYG5" s="504">
        <f>'Summary Sheet'!PYG4</f>
        <v>0</v>
      </c>
      <c r="PYH5" s="504">
        <f>'Summary Sheet'!PYH4</f>
        <v>0</v>
      </c>
      <c r="PYI5" s="504">
        <f>'Summary Sheet'!PYI4</f>
        <v>0</v>
      </c>
      <c r="PYJ5" s="504">
        <f>'Summary Sheet'!PYJ4</f>
        <v>0</v>
      </c>
      <c r="PYK5" s="504">
        <f>'Summary Sheet'!PYK4</f>
        <v>0</v>
      </c>
      <c r="PYL5" s="504">
        <f>'Summary Sheet'!PYL4</f>
        <v>0</v>
      </c>
      <c r="PYM5" s="504">
        <f>'Summary Sheet'!PYM4</f>
        <v>0</v>
      </c>
      <c r="PYN5" s="504">
        <f>'Summary Sheet'!PYN4</f>
        <v>0</v>
      </c>
      <c r="PYO5" s="504">
        <f>'Summary Sheet'!PYO4</f>
        <v>0</v>
      </c>
      <c r="PYP5" s="504">
        <f>'Summary Sheet'!PYP4</f>
        <v>0</v>
      </c>
      <c r="PYQ5" s="504">
        <f>'Summary Sheet'!PYQ4</f>
        <v>0</v>
      </c>
      <c r="PYR5" s="504">
        <f>'Summary Sheet'!PYR4</f>
        <v>0</v>
      </c>
      <c r="PYS5" s="504">
        <f>'Summary Sheet'!PYS4</f>
        <v>0</v>
      </c>
      <c r="PYT5" s="504">
        <f>'Summary Sheet'!PYT4</f>
        <v>0</v>
      </c>
      <c r="PYU5" s="504">
        <f>'Summary Sheet'!PYU4</f>
        <v>0</v>
      </c>
      <c r="PYV5" s="504">
        <f>'Summary Sheet'!PYV4</f>
        <v>0</v>
      </c>
      <c r="PYW5" s="504">
        <f>'Summary Sheet'!PYW4</f>
        <v>0</v>
      </c>
      <c r="PYX5" s="504">
        <f>'Summary Sheet'!PYX4</f>
        <v>0</v>
      </c>
      <c r="PYY5" s="504">
        <f>'Summary Sheet'!PYY4</f>
        <v>0</v>
      </c>
      <c r="PYZ5" s="504">
        <f>'Summary Sheet'!PYZ4</f>
        <v>0</v>
      </c>
      <c r="PZA5" s="504">
        <f>'Summary Sheet'!PZA4</f>
        <v>0</v>
      </c>
      <c r="PZB5" s="504">
        <f>'Summary Sheet'!PZB4</f>
        <v>0</v>
      </c>
      <c r="PZC5" s="504">
        <f>'Summary Sheet'!PZC4</f>
        <v>0</v>
      </c>
      <c r="PZD5" s="504">
        <f>'Summary Sheet'!PZD4</f>
        <v>0</v>
      </c>
      <c r="PZE5" s="504">
        <f>'Summary Sheet'!PZE4</f>
        <v>0</v>
      </c>
      <c r="PZF5" s="504">
        <f>'Summary Sheet'!PZF4</f>
        <v>0</v>
      </c>
      <c r="PZG5" s="504">
        <f>'Summary Sheet'!PZG4</f>
        <v>0</v>
      </c>
      <c r="PZH5" s="504">
        <f>'Summary Sheet'!PZH4</f>
        <v>0</v>
      </c>
      <c r="PZI5" s="504">
        <f>'Summary Sheet'!PZI4</f>
        <v>0</v>
      </c>
      <c r="PZJ5" s="504">
        <f>'Summary Sheet'!PZJ4</f>
        <v>0</v>
      </c>
      <c r="PZK5" s="504">
        <f>'Summary Sheet'!PZK4</f>
        <v>0</v>
      </c>
      <c r="PZL5" s="504">
        <f>'Summary Sheet'!PZL4</f>
        <v>0</v>
      </c>
      <c r="PZM5" s="504">
        <f>'Summary Sheet'!PZM4</f>
        <v>0</v>
      </c>
      <c r="PZN5" s="504">
        <f>'Summary Sheet'!PZN4</f>
        <v>0</v>
      </c>
      <c r="PZO5" s="504">
        <f>'Summary Sheet'!PZO4</f>
        <v>0</v>
      </c>
      <c r="PZP5" s="504">
        <f>'Summary Sheet'!PZP4</f>
        <v>0</v>
      </c>
      <c r="PZQ5" s="504">
        <f>'Summary Sheet'!PZQ4</f>
        <v>0</v>
      </c>
      <c r="PZR5" s="504">
        <f>'Summary Sheet'!PZR4</f>
        <v>0</v>
      </c>
      <c r="PZS5" s="504">
        <f>'Summary Sheet'!PZS4</f>
        <v>0</v>
      </c>
      <c r="PZT5" s="504">
        <f>'Summary Sheet'!PZT4</f>
        <v>0</v>
      </c>
      <c r="PZU5" s="504">
        <f>'Summary Sheet'!PZU4</f>
        <v>0</v>
      </c>
      <c r="PZV5" s="504">
        <f>'Summary Sheet'!PZV4</f>
        <v>0</v>
      </c>
      <c r="PZW5" s="504">
        <f>'Summary Sheet'!PZW4</f>
        <v>0</v>
      </c>
      <c r="PZX5" s="504">
        <f>'Summary Sheet'!PZX4</f>
        <v>0</v>
      </c>
      <c r="PZY5" s="504">
        <f>'Summary Sheet'!PZY4</f>
        <v>0</v>
      </c>
      <c r="PZZ5" s="504">
        <f>'Summary Sheet'!PZZ4</f>
        <v>0</v>
      </c>
      <c r="QAA5" s="504">
        <f>'Summary Sheet'!QAA4</f>
        <v>0</v>
      </c>
      <c r="QAB5" s="504">
        <f>'Summary Sheet'!QAB4</f>
        <v>0</v>
      </c>
      <c r="QAC5" s="504">
        <f>'Summary Sheet'!QAC4</f>
        <v>0</v>
      </c>
      <c r="QAD5" s="504">
        <f>'Summary Sheet'!QAD4</f>
        <v>0</v>
      </c>
      <c r="QAE5" s="504">
        <f>'Summary Sheet'!QAE4</f>
        <v>0</v>
      </c>
      <c r="QAF5" s="504">
        <f>'Summary Sheet'!QAF4</f>
        <v>0</v>
      </c>
      <c r="QAG5" s="504">
        <f>'Summary Sheet'!QAG4</f>
        <v>0</v>
      </c>
      <c r="QAH5" s="504">
        <f>'Summary Sheet'!QAH4</f>
        <v>0</v>
      </c>
      <c r="QAI5" s="504">
        <f>'Summary Sheet'!QAI4</f>
        <v>0</v>
      </c>
      <c r="QAJ5" s="504">
        <f>'Summary Sheet'!QAJ4</f>
        <v>0</v>
      </c>
      <c r="QAK5" s="504">
        <f>'Summary Sheet'!QAK4</f>
        <v>0</v>
      </c>
      <c r="QAL5" s="504">
        <f>'Summary Sheet'!QAL4</f>
        <v>0</v>
      </c>
      <c r="QAM5" s="504">
        <f>'Summary Sheet'!QAM4</f>
        <v>0</v>
      </c>
      <c r="QAN5" s="504">
        <f>'Summary Sheet'!QAN4</f>
        <v>0</v>
      </c>
      <c r="QAO5" s="504">
        <f>'Summary Sheet'!QAO4</f>
        <v>0</v>
      </c>
      <c r="QAP5" s="504">
        <f>'Summary Sheet'!QAP4</f>
        <v>0</v>
      </c>
      <c r="QAQ5" s="504">
        <f>'Summary Sheet'!QAQ4</f>
        <v>0</v>
      </c>
      <c r="QAR5" s="504">
        <f>'Summary Sheet'!QAR4</f>
        <v>0</v>
      </c>
      <c r="QAS5" s="504">
        <f>'Summary Sheet'!QAS4</f>
        <v>0</v>
      </c>
      <c r="QAT5" s="504">
        <f>'Summary Sheet'!QAT4</f>
        <v>0</v>
      </c>
      <c r="QAU5" s="504">
        <f>'Summary Sheet'!QAU4</f>
        <v>0</v>
      </c>
      <c r="QAV5" s="504">
        <f>'Summary Sheet'!QAV4</f>
        <v>0</v>
      </c>
      <c r="QAW5" s="504">
        <f>'Summary Sheet'!QAW4</f>
        <v>0</v>
      </c>
      <c r="QAX5" s="504">
        <f>'Summary Sheet'!QAX4</f>
        <v>0</v>
      </c>
      <c r="QAY5" s="504">
        <f>'Summary Sheet'!QAY4</f>
        <v>0</v>
      </c>
      <c r="QAZ5" s="504">
        <f>'Summary Sheet'!QAZ4</f>
        <v>0</v>
      </c>
      <c r="QBA5" s="504">
        <f>'Summary Sheet'!QBA4</f>
        <v>0</v>
      </c>
      <c r="QBB5" s="504">
        <f>'Summary Sheet'!QBB4</f>
        <v>0</v>
      </c>
      <c r="QBC5" s="504">
        <f>'Summary Sheet'!QBC4</f>
        <v>0</v>
      </c>
      <c r="QBD5" s="504">
        <f>'Summary Sheet'!QBD4</f>
        <v>0</v>
      </c>
      <c r="QBE5" s="504">
        <f>'Summary Sheet'!QBE4</f>
        <v>0</v>
      </c>
      <c r="QBF5" s="504">
        <f>'Summary Sheet'!QBF4</f>
        <v>0</v>
      </c>
      <c r="QBG5" s="504">
        <f>'Summary Sheet'!QBG4</f>
        <v>0</v>
      </c>
      <c r="QBH5" s="504">
        <f>'Summary Sheet'!QBH4</f>
        <v>0</v>
      </c>
      <c r="QBI5" s="504">
        <f>'Summary Sheet'!QBI4</f>
        <v>0</v>
      </c>
      <c r="QBJ5" s="504">
        <f>'Summary Sheet'!QBJ4</f>
        <v>0</v>
      </c>
      <c r="QBK5" s="504">
        <f>'Summary Sheet'!QBK4</f>
        <v>0</v>
      </c>
      <c r="QBL5" s="504">
        <f>'Summary Sheet'!QBL4</f>
        <v>0</v>
      </c>
      <c r="QBM5" s="504">
        <f>'Summary Sheet'!QBM4</f>
        <v>0</v>
      </c>
      <c r="QBN5" s="504">
        <f>'Summary Sheet'!QBN4</f>
        <v>0</v>
      </c>
      <c r="QBO5" s="504">
        <f>'Summary Sheet'!QBO4</f>
        <v>0</v>
      </c>
      <c r="QBP5" s="504">
        <f>'Summary Sheet'!QBP4</f>
        <v>0</v>
      </c>
      <c r="QBQ5" s="504">
        <f>'Summary Sheet'!QBQ4</f>
        <v>0</v>
      </c>
      <c r="QBR5" s="504">
        <f>'Summary Sheet'!QBR4</f>
        <v>0</v>
      </c>
      <c r="QBS5" s="504">
        <f>'Summary Sheet'!QBS4</f>
        <v>0</v>
      </c>
      <c r="QBT5" s="504">
        <f>'Summary Sheet'!QBT4</f>
        <v>0</v>
      </c>
      <c r="QBU5" s="504">
        <f>'Summary Sheet'!QBU4</f>
        <v>0</v>
      </c>
      <c r="QBV5" s="504">
        <f>'Summary Sheet'!QBV4</f>
        <v>0</v>
      </c>
      <c r="QBW5" s="504">
        <f>'Summary Sheet'!QBW4</f>
        <v>0</v>
      </c>
      <c r="QBX5" s="504">
        <f>'Summary Sheet'!QBX4</f>
        <v>0</v>
      </c>
      <c r="QBY5" s="504">
        <f>'Summary Sheet'!QBY4</f>
        <v>0</v>
      </c>
      <c r="QBZ5" s="504">
        <f>'Summary Sheet'!QBZ4</f>
        <v>0</v>
      </c>
      <c r="QCA5" s="504">
        <f>'Summary Sheet'!QCA4</f>
        <v>0</v>
      </c>
      <c r="QCB5" s="504">
        <f>'Summary Sheet'!QCB4</f>
        <v>0</v>
      </c>
      <c r="QCC5" s="504">
        <f>'Summary Sheet'!QCC4</f>
        <v>0</v>
      </c>
      <c r="QCD5" s="504">
        <f>'Summary Sheet'!QCD4</f>
        <v>0</v>
      </c>
      <c r="QCE5" s="504">
        <f>'Summary Sheet'!QCE4</f>
        <v>0</v>
      </c>
      <c r="QCF5" s="504">
        <f>'Summary Sheet'!QCF4</f>
        <v>0</v>
      </c>
      <c r="QCG5" s="504">
        <f>'Summary Sheet'!QCG4</f>
        <v>0</v>
      </c>
      <c r="QCH5" s="504">
        <f>'Summary Sheet'!QCH4</f>
        <v>0</v>
      </c>
      <c r="QCI5" s="504">
        <f>'Summary Sheet'!QCI4</f>
        <v>0</v>
      </c>
      <c r="QCJ5" s="504">
        <f>'Summary Sheet'!QCJ4</f>
        <v>0</v>
      </c>
      <c r="QCK5" s="504">
        <f>'Summary Sheet'!QCK4</f>
        <v>0</v>
      </c>
      <c r="QCL5" s="504">
        <f>'Summary Sheet'!QCL4</f>
        <v>0</v>
      </c>
      <c r="QCM5" s="504">
        <f>'Summary Sheet'!QCM4</f>
        <v>0</v>
      </c>
      <c r="QCN5" s="504">
        <f>'Summary Sheet'!QCN4</f>
        <v>0</v>
      </c>
      <c r="QCO5" s="504">
        <f>'Summary Sheet'!QCO4</f>
        <v>0</v>
      </c>
      <c r="QCP5" s="504">
        <f>'Summary Sheet'!QCP4</f>
        <v>0</v>
      </c>
      <c r="QCQ5" s="504">
        <f>'Summary Sheet'!QCQ4</f>
        <v>0</v>
      </c>
      <c r="QCR5" s="504">
        <f>'Summary Sheet'!QCR4</f>
        <v>0</v>
      </c>
      <c r="QCS5" s="504">
        <f>'Summary Sheet'!QCS4</f>
        <v>0</v>
      </c>
      <c r="QCT5" s="504">
        <f>'Summary Sheet'!QCT4</f>
        <v>0</v>
      </c>
      <c r="QCU5" s="504">
        <f>'Summary Sheet'!QCU4</f>
        <v>0</v>
      </c>
      <c r="QCV5" s="504">
        <f>'Summary Sheet'!QCV4</f>
        <v>0</v>
      </c>
      <c r="QCW5" s="504">
        <f>'Summary Sheet'!QCW4</f>
        <v>0</v>
      </c>
      <c r="QCX5" s="504">
        <f>'Summary Sheet'!QCX4</f>
        <v>0</v>
      </c>
      <c r="QCY5" s="504">
        <f>'Summary Sheet'!QCY4</f>
        <v>0</v>
      </c>
      <c r="QCZ5" s="504">
        <f>'Summary Sheet'!QCZ4</f>
        <v>0</v>
      </c>
      <c r="QDA5" s="504">
        <f>'Summary Sheet'!QDA4</f>
        <v>0</v>
      </c>
      <c r="QDB5" s="504">
        <f>'Summary Sheet'!QDB4</f>
        <v>0</v>
      </c>
      <c r="QDC5" s="504">
        <f>'Summary Sheet'!QDC4</f>
        <v>0</v>
      </c>
      <c r="QDD5" s="504">
        <f>'Summary Sheet'!QDD4</f>
        <v>0</v>
      </c>
      <c r="QDE5" s="504">
        <f>'Summary Sheet'!QDE4</f>
        <v>0</v>
      </c>
      <c r="QDF5" s="504">
        <f>'Summary Sheet'!QDF4</f>
        <v>0</v>
      </c>
      <c r="QDG5" s="504">
        <f>'Summary Sheet'!QDG4</f>
        <v>0</v>
      </c>
      <c r="QDH5" s="504">
        <f>'Summary Sheet'!QDH4</f>
        <v>0</v>
      </c>
      <c r="QDI5" s="504">
        <f>'Summary Sheet'!QDI4</f>
        <v>0</v>
      </c>
      <c r="QDJ5" s="504">
        <f>'Summary Sheet'!QDJ4</f>
        <v>0</v>
      </c>
      <c r="QDK5" s="504">
        <f>'Summary Sheet'!QDK4</f>
        <v>0</v>
      </c>
      <c r="QDL5" s="504">
        <f>'Summary Sheet'!QDL4</f>
        <v>0</v>
      </c>
      <c r="QDM5" s="504">
        <f>'Summary Sheet'!QDM4</f>
        <v>0</v>
      </c>
      <c r="QDN5" s="504">
        <f>'Summary Sheet'!QDN4</f>
        <v>0</v>
      </c>
      <c r="QDO5" s="504">
        <f>'Summary Sheet'!QDO4</f>
        <v>0</v>
      </c>
      <c r="QDP5" s="504">
        <f>'Summary Sheet'!QDP4</f>
        <v>0</v>
      </c>
      <c r="QDQ5" s="504">
        <f>'Summary Sheet'!QDQ4</f>
        <v>0</v>
      </c>
      <c r="QDR5" s="504">
        <f>'Summary Sheet'!QDR4</f>
        <v>0</v>
      </c>
      <c r="QDS5" s="504">
        <f>'Summary Sheet'!QDS4</f>
        <v>0</v>
      </c>
      <c r="QDT5" s="504">
        <f>'Summary Sheet'!QDT4</f>
        <v>0</v>
      </c>
      <c r="QDU5" s="504">
        <f>'Summary Sheet'!QDU4</f>
        <v>0</v>
      </c>
      <c r="QDV5" s="504">
        <f>'Summary Sheet'!QDV4</f>
        <v>0</v>
      </c>
      <c r="QDW5" s="504">
        <f>'Summary Sheet'!QDW4</f>
        <v>0</v>
      </c>
      <c r="QDX5" s="504">
        <f>'Summary Sheet'!QDX4</f>
        <v>0</v>
      </c>
      <c r="QDY5" s="504">
        <f>'Summary Sheet'!QDY4</f>
        <v>0</v>
      </c>
      <c r="QDZ5" s="504">
        <f>'Summary Sheet'!QDZ4</f>
        <v>0</v>
      </c>
      <c r="QEA5" s="504">
        <f>'Summary Sheet'!QEA4</f>
        <v>0</v>
      </c>
      <c r="QEB5" s="504">
        <f>'Summary Sheet'!QEB4</f>
        <v>0</v>
      </c>
      <c r="QEC5" s="504">
        <f>'Summary Sheet'!QEC4</f>
        <v>0</v>
      </c>
      <c r="QED5" s="504">
        <f>'Summary Sheet'!QED4</f>
        <v>0</v>
      </c>
      <c r="QEE5" s="504">
        <f>'Summary Sheet'!QEE4</f>
        <v>0</v>
      </c>
      <c r="QEF5" s="504">
        <f>'Summary Sheet'!QEF4</f>
        <v>0</v>
      </c>
      <c r="QEG5" s="504">
        <f>'Summary Sheet'!QEG4</f>
        <v>0</v>
      </c>
      <c r="QEH5" s="504">
        <f>'Summary Sheet'!QEH4</f>
        <v>0</v>
      </c>
      <c r="QEI5" s="504">
        <f>'Summary Sheet'!QEI4</f>
        <v>0</v>
      </c>
      <c r="QEJ5" s="504">
        <f>'Summary Sheet'!QEJ4</f>
        <v>0</v>
      </c>
      <c r="QEK5" s="504">
        <f>'Summary Sheet'!QEK4</f>
        <v>0</v>
      </c>
      <c r="QEL5" s="504">
        <f>'Summary Sheet'!QEL4</f>
        <v>0</v>
      </c>
      <c r="QEM5" s="504">
        <f>'Summary Sheet'!QEM4</f>
        <v>0</v>
      </c>
      <c r="QEN5" s="504">
        <f>'Summary Sheet'!QEN4</f>
        <v>0</v>
      </c>
      <c r="QEO5" s="504">
        <f>'Summary Sheet'!QEO4</f>
        <v>0</v>
      </c>
      <c r="QEP5" s="504">
        <f>'Summary Sheet'!QEP4</f>
        <v>0</v>
      </c>
      <c r="QEQ5" s="504">
        <f>'Summary Sheet'!QEQ4</f>
        <v>0</v>
      </c>
      <c r="QER5" s="504">
        <f>'Summary Sheet'!QER4</f>
        <v>0</v>
      </c>
      <c r="QES5" s="504">
        <f>'Summary Sheet'!QES4</f>
        <v>0</v>
      </c>
      <c r="QET5" s="504">
        <f>'Summary Sheet'!QET4</f>
        <v>0</v>
      </c>
      <c r="QEU5" s="504">
        <f>'Summary Sheet'!QEU4</f>
        <v>0</v>
      </c>
      <c r="QEV5" s="504">
        <f>'Summary Sheet'!QEV4</f>
        <v>0</v>
      </c>
      <c r="QEW5" s="504">
        <f>'Summary Sheet'!QEW4</f>
        <v>0</v>
      </c>
      <c r="QEX5" s="504">
        <f>'Summary Sheet'!QEX4</f>
        <v>0</v>
      </c>
      <c r="QEY5" s="504">
        <f>'Summary Sheet'!QEY4</f>
        <v>0</v>
      </c>
      <c r="QEZ5" s="504">
        <f>'Summary Sheet'!QEZ4</f>
        <v>0</v>
      </c>
      <c r="QFA5" s="504">
        <f>'Summary Sheet'!QFA4</f>
        <v>0</v>
      </c>
      <c r="QFB5" s="504">
        <f>'Summary Sheet'!QFB4</f>
        <v>0</v>
      </c>
      <c r="QFC5" s="504">
        <f>'Summary Sheet'!QFC4</f>
        <v>0</v>
      </c>
      <c r="QFD5" s="504">
        <f>'Summary Sheet'!QFD4</f>
        <v>0</v>
      </c>
      <c r="QFE5" s="504">
        <f>'Summary Sheet'!QFE4</f>
        <v>0</v>
      </c>
      <c r="QFF5" s="504">
        <f>'Summary Sheet'!QFF4</f>
        <v>0</v>
      </c>
      <c r="QFG5" s="504">
        <f>'Summary Sheet'!QFG4</f>
        <v>0</v>
      </c>
      <c r="QFH5" s="504">
        <f>'Summary Sheet'!QFH4</f>
        <v>0</v>
      </c>
      <c r="QFI5" s="504">
        <f>'Summary Sheet'!QFI4</f>
        <v>0</v>
      </c>
      <c r="QFJ5" s="504">
        <f>'Summary Sheet'!QFJ4</f>
        <v>0</v>
      </c>
      <c r="QFK5" s="504">
        <f>'Summary Sheet'!QFK4</f>
        <v>0</v>
      </c>
      <c r="QFL5" s="504">
        <f>'Summary Sheet'!QFL4</f>
        <v>0</v>
      </c>
      <c r="QFM5" s="504">
        <f>'Summary Sheet'!QFM4</f>
        <v>0</v>
      </c>
      <c r="QFN5" s="504">
        <f>'Summary Sheet'!QFN4</f>
        <v>0</v>
      </c>
      <c r="QFO5" s="504">
        <f>'Summary Sheet'!QFO4</f>
        <v>0</v>
      </c>
      <c r="QFP5" s="504">
        <f>'Summary Sheet'!QFP4</f>
        <v>0</v>
      </c>
      <c r="QFQ5" s="504">
        <f>'Summary Sheet'!QFQ4</f>
        <v>0</v>
      </c>
      <c r="QFR5" s="504">
        <f>'Summary Sheet'!QFR4</f>
        <v>0</v>
      </c>
      <c r="QFS5" s="504">
        <f>'Summary Sheet'!QFS4</f>
        <v>0</v>
      </c>
      <c r="QFT5" s="504">
        <f>'Summary Sheet'!QFT4</f>
        <v>0</v>
      </c>
      <c r="QFU5" s="504">
        <f>'Summary Sheet'!QFU4</f>
        <v>0</v>
      </c>
      <c r="QFV5" s="504">
        <f>'Summary Sheet'!QFV4</f>
        <v>0</v>
      </c>
      <c r="QFW5" s="504">
        <f>'Summary Sheet'!QFW4</f>
        <v>0</v>
      </c>
      <c r="QFX5" s="504">
        <f>'Summary Sheet'!QFX4</f>
        <v>0</v>
      </c>
      <c r="QFY5" s="504">
        <f>'Summary Sheet'!QFY4</f>
        <v>0</v>
      </c>
      <c r="QFZ5" s="504">
        <f>'Summary Sheet'!QFZ4</f>
        <v>0</v>
      </c>
      <c r="QGA5" s="504">
        <f>'Summary Sheet'!QGA4</f>
        <v>0</v>
      </c>
      <c r="QGB5" s="504">
        <f>'Summary Sheet'!QGB4</f>
        <v>0</v>
      </c>
      <c r="QGC5" s="504">
        <f>'Summary Sheet'!QGC4</f>
        <v>0</v>
      </c>
      <c r="QGD5" s="504">
        <f>'Summary Sheet'!QGD4</f>
        <v>0</v>
      </c>
      <c r="QGE5" s="504">
        <f>'Summary Sheet'!QGE4</f>
        <v>0</v>
      </c>
      <c r="QGF5" s="504">
        <f>'Summary Sheet'!QGF4</f>
        <v>0</v>
      </c>
      <c r="QGG5" s="504">
        <f>'Summary Sheet'!QGG4</f>
        <v>0</v>
      </c>
      <c r="QGH5" s="504">
        <f>'Summary Sheet'!QGH4</f>
        <v>0</v>
      </c>
      <c r="QGI5" s="504">
        <f>'Summary Sheet'!QGI4</f>
        <v>0</v>
      </c>
      <c r="QGJ5" s="504">
        <f>'Summary Sheet'!QGJ4</f>
        <v>0</v>
      </c>
      <c r="QGK5" s="504">
        <f>'Summary Sheet'!QGK4</f>
        <v>0</v>
      </c>
      <c r="QGL5" s="504">
        <f>'Summary Sheet'!QGL4</f>
        <v>0</v>
      </c>
      <c r="QGM5" s="504">
        <f>'Summary Sheet'!QGM4</f>
        <v>0</v>
      </c>
      <c r="QGN5" s="504">
        <f>'Summary Sheet'!QGN4</f>
        <v>0</v>
      </c>
      <c r="QGO5" s="504">
        <f>'Summary Sheet'!QGO4</f>
        <v>0</v>
      </c>
      <c r="QGP5" s="504">
        <f>'Summary Sheet'!QGP4</f>
        <v>0</v>
      </c>
      <c r="QGQ5" s="504">
        <f>'Summary Sheet'!QGQ4</f>
        <v>0</v>
      </c>
      <c r="QGR5" s="504">
        <f>'Summary Sheet'!QGR4</f>
        <v>0</v>
      </c>
      <c r="QGS5" s="504">
        <f>'Summary Sheet'!QGS4</f>
        <v>0</v>
      </c>
      <c r="QGT5" s="504">
        <f>'Summary Sheet'!QGT4</f>
        <v>0</v>
      </c>
      <c r="QGU5" s="504">
        <f>'Summary Sheet'!QGU4</f>
        <v>0</v>
      </c>
      <c r="QGV5" s="504">
        <f>'Summary Sheet'!QGV4</f>
        <v>0</v>
      </c>
      <c r="QGW5" s="504">
        <f>'Summary Sheet'!QGW4</f>
        <v>0</v>
      </c>
      <c r="QGX5" s="504">
        <f>'Summary Sheet'!QGX4</f>
        <v>0</v>
      </c>
      <c r="QGY5" s="504">
        <f>'Summary Sheet'!QGY4</f>
        <v>0</v>
      </c>
      <c r="QGZ5" s="504">
        <f>'Summary Sheet'!QGZ4</f>
        <v>0</v>
      </c>
      <c r="QHA5" s="504">
        <f>'Summary Sheet'!QHA4</f>
        <v>0</v>
      </c>
      <c r="QHB5" s="504">
        <f>'Summary Sheet'!QHB4</f>
        <v>0</v>
      </c>
      <c r="QHC5" s="504">
        <f>'Summary Sheet'!QHC4</f>
        <v>0</v>
      </c>
      <c r="QHD5" s="504">
        <f>'Summary Sheet'!QHD4</f>
        <v>0</v>
      </c>
      <c r="QHE5" s="504">
        <f>'Summary Sheet'!QHE4</f>
        <v>0</v>
      </c>
      <c r="QHF5" s="504">
        <f>'Summary Sheet'!QHF4</f>
        <v>0</v>
      </c>
      <c r="QHG5" s="504">
        <f>'Summary Sheet'!QHG4</f>
        <v>0</v>
      </c>
      <c r="QHH5" s="504">
        <f>'Summary Sheet'!QHH4</f>
        <v>0</v>
      </c>
      <c r="QHI5" s="504">
        <f>'Summary Sheet'!QHI4</f>
        <v>0</v>
      </c>
      <c r="QHJ5" s="504">
        <f>'Summary Sheet'!QHJ4</f>
        <v>0</v>
      </c>
      <c r="QHK5" s="504">
        <f>'Summary Sheet'!QHK4</f>
        <v>0</v>
      </c>
      <c r="QHL5" s="504">
        <f>'Summary Sheet'!QHL4</f>
        <v>0</v>
      </c>
      <c r="QHM5" s="504">
        <f>'Summary Sheet'!QHM4</f>
        <v>0</v>
      </c>
      <c r="QHN5" s="504">
        <f>'Summary Sheet'!QHN4</f>
        <v>0</v>
      </c>
      <c r="QHO5" s="504">
        <f>'Summary Sheet'!QHO4</f>
        <v>0</v>
      </c>
      <c r="QHP5" s="504">
        <f>'Summary Sheet'!QHP4</f>
        <v>0</v>
      </c>
      <c r="QHQ5" s="504">
        <f>'Summary Sheet'!QHQ4</f>
        <v>0</v>
      </c>
      <c r="QHR5" s="504">
        <f>'Summary Sheet'!QHR4</f>
        <v>0</v>
      </c>
      <c r="QHS5" s="504">
        <f>'Summary Sheet'!QHS4</f>
        <v>0</v>
      </c>
      <c r="QHT5" s="504">
        <f>'Summary Sheet'!QHT4</f>
        <v>0</v>
      </c>
      <c r="QHU5" s="504">
        <f>'Summary Sheet'!QHU4</f>
        <v>0</v>
      </c>
      <c r="QHV5" s="504">
        <f>'Summary Sheet'!QHV4</f>
        <v>0</v>
      </c>
      <c r="QHW5" s="504">
        <f>'Summary Sheet'!QHW4</f>
        <v>0</v>
      </c>
      <c r="QHX5" s="504">
        <f>'Summary Sheet'!QHX4</f>
        <v>0</v>
      </c>
      <c r="QHY5" s="504">
        <f>'Summary Sheet'!QHY4</f>
        <v>0</v>
      </c>
      <c r="QHZ5" s="504">
        <f>'Summary Sheet'!QHZ4</f>
        <v>0</v>
      </c>
      <c r="QIA5" s="504">
        <f>'Summary Sheet'!QIA4</f>
        <v>0</v>
      </c>
      <c r="QIB5" s="504">
        <f>'Summary Sheet'!QIB4</f>
        <v>0</v>
      </c>
      <c r="QIC5" s="504">
        <f>'Summary Sheet'!QIC4</f>
        <v>0</v>
      </c>
      <c r="QID5" s="504">
        <f>'Summary Sheet'!QID4</f>
        <v>0</v>
      </c>
      <c r="QIE5" s="504">
        <f>'Summary Sheet'!QIE4</f>
        <v>0</v>
      </c>
      <c r="QIF5" s="504">
        <f>'Summary Sheet'!QIF4</f>
        <v>0</v>
      </c>
      <c r="QIG5" s="504">
        <f>'Summary Sheet'!QIG4</f>
        <v>0</v>
      </c>
      <c r="QIH5" s="504">
        <f>'Summary Sheet'!QIH4</f>
        <v>0</v>
      </c>
      <c r="QII5" s="504">
        <f>'Summary Sheet'!QII4</f>
        <v>0</v>
      </c>
      <c r="QIJ5" s="504">
        <f>'Summary Sheet'!QIJ4</f>
        <v>0</v>
      </c>
      <c r="QIK5" s="504">
        <f>'Summary Sheet'!QIK4</f>
        <v>0</v>
      </c>
      <c r="QIL5" s="504">
        <f>'Summary Sheet'!QIL4</f>
        <v>0</v>
      </c>
      <c r="QIM5" s="504">
        <f>'Summary Sheet'!QIM4</f>
        <v>0</v>
      </c>
      <c r="QIN5" s="504">
        <f>'Summary Sheet'!QIN4</f>
        <v>0</v>
      </c>
      <c r="QIO5" s="504">
        <f>'Summary Sheet'!QIO4</f>
        <v>0</v>
      </c>
      <c r="QIP5" s="504">
        <f>'Summary Sheet'!QIP4</f>
        <v>0</v>
      </c>
      <c r="QIQ5" s="504">
        <f>'Summary Sheet'!QIQ4</f>
        <v>0</v>
      </c>
      <c r="QIR5" s="504">
        <f>'Summary Sheet'!QIR4</f>
        <v>0</v>
      </c>
      <c r="QIS5" s="504">
        <f>'Summary Sheet'!QIS4</f>
        <v>0</v>
      </c>
      <c r="QIT5" s="504">
        <f>'Summary Sheet'!QIT4</f>
        <v>0</v>
      </c>
      <c r="QIU5" s="504">
        <f>'Summary Sheet'!QIU4</f>
        <v>0</v>
      </c>
      <c r="QIV5" s="504">
        <f>'Summary Sheet'!QIV4</f>
        <v>0</v>
      </c>
      <c r="QIW5" s="504">
        <f>'Summary Sheet'!QIW4</f>
        <v>0</v>
      </c>
      <c r="QIX5" s="504">
        <f>'Summary Sheet'!QIX4</f>
        <v>0</v>
      </c>
      <c r="QIY5" s="504">
        <f>'Summary Sheet'!QIY4</f>
        <v>0</v>
      </c>
      <c r="QIZ5" s="504">
        <f>'Summary Sheet'!QIZ4</f>
        <v>0</v>
      </c>
      <c r="QJA5" s="504">
        <f>'Summary Sheet'!QJA4</f>
        <v>0</v>
      </c>
      <c r="QJB5" s="504">
        <f>'Summary Sheet'!QJB4</f>
        <v>0</v>
      </c>
      <c r="QJC5" s="504">
        <f>'Summary Sheet'!QJC4</f>
        <v>0</v>
      </c>
      <c r="QJD5" s="504">
        <f>'Summary Sheet'!QJD4</f>
        <v>0</v>
      </c>
      <c r="QJE5" s="504">
        <f>'Summary Sheet'!QJE4</f>
        <v>0</v>
      </c>
      <c r="QJF5" s="504">
        <f>'Summary Sheet'!QJF4</f>
        <v>0</v>
      </c>
      <c r="QJG5" s="504">
        <f>'Summary Sheet'!QJG4</f>
        <v>0</v>
      </c>
      <c r="QJH5" s="504">
        <f>'Summary Sheet'!QJH4</f>
        <v>0</v>
      </c>
      <c r="QJI5" s="504">
        <f>'Summary Sheet'!QJI4</f>
        <v>0</v>
      </c>
      <c r="QJJ5" s="504">
        <f>'Summary Sheet'!QJJ4</f>
        <v>0</v>
      </c>
      <c r="QJK5" s="504">
        <f>'Summary Sheet'!QJK4</f>
        <v>0</v>
      </c>
      <c r="QJL5" s="504">
        <f>'Summary Sheet'!QJL4</f>
        <v>0</v>
      </c>
      <c r="QJM5" s="504">
        <f>'Summary Sheet'!QJM4</f>
        <v>0</v>
      </c>
      <c r="QJN5" s="504">
        <f>'Summary Sheet'!QJN4</f>
        <v>0</v>
      </c>
      <c r="QJO5" s="504">
        <f>'Summary Sheet'!QJO4</f>
        <v>0</v>
      </c>
      <c r="QJP5" s="504">
        <f>'Summary Sheet'!QJP4</f>
        <v>0</v>
      </c>
      <c r="QJQ5" s="504">
        <f>'Summary Sheet'!QJQ4</f>
        <v>0</v>
      </c>
      <c r="QJR5" s="504">
        <f>'Summary Sheet'!QJR4</f>
        <v>0</v>
      </c>
      <c r="QJS5" s="504">
        <f>'Summary Sheet'!QJS4</f>
        <v>0</v>
      </c>
      <c r="QJT5" s="504">
        <f>'Summary Sheet'!QJT4</f>
        <v>0</v>
      </c>
      <c r="QJU5" s="504">
        <f>'Summary Sheet'!QJU4</f>
        <v>0</v>
      </c>
      <c r="QJV5" s="504">
        <f>'Summary Sheet'!QJV4</f>
        <v>0</v>
      </c>
      <c r="QJW5" s="504">
        <f>'Summary Sheet'!QJW4</f>
        <v>0</v>
      </c>
      <c r="QJX5" s="504">
        <f>'Summary Sheet'!QJX4</f>
        <v>0</v>
      </c>
      <c r="QJY5" s="504">
        <f>'Summary Sheet'!QJY4</f>
        <v>0</v>
      </c>
      <c r="QJZ5" s="504">
        <f>'Summary Sheet'!QJZ4</f>
        <v>0</v>
      </c>
      <c r="QKA5" s="504">
        <f>'Summary Sheet'!QKA4</f>
        <v>0</v>
      </c>
      <c r="QKB5" s="504">
        <f>'Summary Sheet'!QKB4</f>
        <v>0</v>
      </c>
      <c r="QKC5" s="504">
        <f>'Summary Sheet'!QKC4</f>
        <v>0</v>
      </c>
      <c r="QKD5" s="504">
        <f>'Summary Sheet'!QKD4</f>
        <v>0</v>
      </c>
      <c r="QKE5" s="504">
        <f>'Summary Sheet'!QKE4</f>
        <v>0</v>
      </c>
      <c r="QKF5" s="504">
        <f>'Summary Sheet'!QKF4</f>
        <v>0</v>
      </c>
      <c r="QKG5" s="504">
        <f>'Summary Sheet'!QKG4</f>
        <v>0</v>
      </c>
      <c r="QKH5" s="504">
        <f>'Summary Sheet'!QKH4</f>
        <v>0</v>
      </c>
      <c r="QKI5" s="504">
        <f>'Summary Sheet'!QKI4</f>
        <v>0</v>
      </c>
      <c r="QKJ5" s="504">
        <f>'Summary Sheet'!QKJ4</f>
        <v>0</v>
      </c>
      <c r="QKK5" s="504">
        <f>'Summary Sheet'!QKK4</f>
        <v>0</v>
      </c>
      <c r="QKL5" s="504">
        <f>'Summary Sheet'!QKL4</f>
        <v>0</v>
      </c>
      <c r="QKM5" s="504">
        <f>'Summary Sheet'!QKM4</f>
        <v>0</v>
      </c>
      <c r="QKN5" s="504">
        <f>'Summary Sheet'!QKN4</f>
        <v>0</v>
      </c>
      <c r="QKO5" s="504">
        <f>'Summary Sheet'!QKO4</f>
        <v>0</v>
      </c>
      <c r="QKP5" s="504">
        <f>'Summary Sheet'!QKP4</f>
        <v>0</v>
      </c>
      <c r="QKQ5" s="504">
        <f>'Summary Sheet'!QKQ4</f>
        <v>0</v>
      </c>
      <c r="QKR5" s="504">
        <f>'Summary Sheet'!QKR4</f>
        <v>0</v>
      </c>
      <c r="QKS5" s="504">
        <f>'Summary Sheet'!QKS4</f>
        <v>0</v>
      </c>
      <c r="QKT5" s="504">
        <f>'Summary Sheet'!QKT4</f>
        <v>0</v>
      </c>
      <c r="QKU5" s="504">
        <f>'Summary Sheet'!QKU4</f>
        <v>0</v>
      </c>
      <c r="QKV5" s="504">
        <f>'Summary Sheet'!QKV4</f>
        <v>0</v>
      </c>
      <c r="QKW5" s="504">
        <f>'Summary Sheet'!QKW4</f>
        <v>0</v>
      </c>
      <c r="QKX5" s="504">
        <f>'Summary Sheet'!QKX4</f>
        <v>0</v>
      </c>
      <c r="QKY5" s="504">
        <f>'Summary Sheet'!QKY4</f>
        <v>0</v>
      </c>
      <c r="QKZ5" s="504">
        <f>'Summary Sheet'!QKZ4</f>
        <v>0</v>
      </c>
      <c r="QLA5" s="504">
        <f>'Summary Sheet'!QLA4</f>
        <v>0</v>
      </c>
      <c r="QLB5" s="504">
        <f>'Summary Sheet'!QLB4</f>
        <v>0</v>
      </c>
      <c r="QLC5" s="504">
        <f>'Summary Sheet'!QLC4</f>
        <v>0</v>
      </c>
      <c r="QLD5" s="504">
        <f>'Summary Sheet'!QLD4</f>
        <v>0</v>
      </c>
      <c r="QLE5" s="504">
        <f>'Summary Sheet'!QLE4</f>
        <v>0</v>
      </c>
      <c r="QLF5" s="504">
        <f>'Summary Sheet'!QLF4</f>
        <v>0</v>
      </c>
      <c r="QLG5" s="504">
        <f>'Summary Sheet'!QLG4</f>
        <v>0</v>
      </c>
      <c r="QLH5" s="504">
        <f>'Summary Sheet'!QLH4</f>
        <v>0</v>
      </c>
      <c r="QLI5" s="504">
        <f>'Summary Sheet'!QLI4</f>
        <v>0</v>
      </c>
      <c r="QLJ5" s="504">
        <f>'Summary Sheet'!QLJ4</f>
        <v>0</v>
      </c>
      <c r="QLK5" s="504">
        <f>'Summary Sheet'!QLK4</f>
        <v>0</v>
      </c>
      <c r="QLL5" s="504">
        <f>'Summary Sheet'!QLL4</f>
        <v>0</v>
      </c>
      <c r="QLM5" s="504">
        <f>'Summary Sheet'!QLM4</f>
        <v>0</v>
      </c>
      <c r="QLN5" s="504">
        <f>'Summary Sheet'!QLN4</f>
        <v>0</v>
      </c>
      <c r="QLO5" s="504">
        <f>'Summary Sheet'!QLO4</f>
        <v>0</v>
      </c>
      <c r="QLP5" s="504">
        <f>'Summary Sheet'!QLP4</f>
        <v>0</v>
      </c>
      <c r="QLQ5" s="504">
        <f>'Summary Sheet'!QLQ4</f>
        <v>0</v>
      </c>
      <c r="QLR5" s="504">
        <f>'Summary Sheet'!QLR4</f>
        <v>0</v>
      </c>
      <c r="QLS5" s="504">
        <f>'Summary Sheet'!QLS4</f>
        <v>0</v>
      </c>
      <c r="QLT5" s="504">
        <f>'Summary Sheet'!QLT4</f>
        <v>0</v>
      </c>
      <c r="QLU5" s="504">
        <f>'Summary Sheet'!QLU4</f>
        <v>0</v>
      </c>
      <c r="QLV5" s="504">
        <f>'Summary Sheet'!QLV4</f>
        <v>0</v>
      </c>
      <c r="QLW5" s="504">
        <f>'Summary Sheet'!QLW4</f>
        <v>0</v>
      </c>
      <c r="QLX5" s="504">
        <f>'Summary Sheet'!QLX4</f>
        <v>0</v>
      </c>
      <c r="QLY5" s="504">
        <f>'Summary Sheet'!QLY4</f>
        <v>0</v>
      </c>
      <c r="QLZ5" s="504">
        <f>'Summary Sheet'!QLZ4</f>
        <v>0</v>
      </c>
      <c r="QMA5" s="504">
        <f>'Summary Sheet'!QMA4</f>
        <v>0</v>
      </c>
      <c r="QMB5" s="504">
        <f>'Summary Sheet'!QMB4</f>
        <v>0</v>
      </c>
      <c r="QMC5" s="504">
        <f>'Summary Sheet'!QMC4</f>
        <v>0</v>
      </c>
      <c r="QMD5" s="504">
        <f>'Summary Sheet'!QMD4</f>
        <v>0</v>
      </c>
      <c r="QME5" s="504">
        <f>'Summary Sheet'!QME4</f>
        <v>0</v>
      </c>
      <c r="QMF5" s="504">
        <f>'Summary Sheet'!QMF4</f>
        <v>0</v>
      </c>
      <c r="QMG5" s="504">
        <f>'Summary Sheet'!QMG4</f>
        <v>0</v>
      </c>
      <c r="QMH5" s="504">
        <f>'Summary Sheet'!QMH4</f>
        <v>0</v>
      </c>
      <c r="QMI5" s="504">
        <f>'Summary Sheet'!QMI4</f>
        <v>0</v>
      </c>
      <c r="QMJ5" s="504">
        <f>'Summary Sheet'!QMJ4</f>
        <v>0</v>
      </c>
      <c r="QMK5" s="504">
        <f>'Summary Sheet'!QMK4</f>
        <v>0</v>
      </c>
      <c r="QML5" s="504">
        <f>'Summary Sheet'!QML4</f>
        <v>0</v>
      </c>
      <c r="QMM5" s="504">
        <f>'Summary Sheet'!QMM4</f>
        <v>0</v>
      </c>
      <c r="QMN5" s="504">
        <f>'Summary Sheet'!QMN4</f>
        <v>0</v>
      </c>
      <c r="QMO5" s="504">
        <f>'Summary Sheet'!QMO4</f>
        <v>0</v>
      </c>
      <c r="QMP5" s="504">
        <f>'Summary Sheet'!QMP4</f>
        <v>0</v>
      </c>
      <c r="QMQ5" s="504">
        <f>'Summary Sheet'!QMQ4</f>
        <v>0</v>
      </c>
      <c r="QMR5" s="504">
        <f>'Summary Sheet'!QMR4</f>
        <v>0</v>
      </c>
      <c r="QMS5" s="504">
        <f>'Summary Sheet'!QMS4</f>
        <v>0</v>
      </c>
      <c r="QMT5" s="504">
        <f>'Summary Sheet'!QMT4</f>
        <v>0</v>
      </c>
      <c r="QMU5" s="504">
        <f>'Summary Sheet'!QMU4</f>
        <v>0</v>
      </c>
      <c r="QMV5" s="504">
        <f>'Summary Sheet'!QMV4</f>
        <v>0</v>
      </c>
      <c r="QMW5" s="504">
        <f>'Summary Sheet'!QMW4</f>
        <v>0</v>
      </c>
      <c r="QMX5" s="504">
        <f>'Summary Sheet'!QMX4</f>
        <v>0</v>
      </c>
      <c r="QMY5" s="504">
        <f>'Summary Sheet'!QMY4</f>
        <v>0</v>
      </c>
      <c r="QMZ5" s="504">
        <f>'Summary Sheet'!QMZ4</f>
        <v>0</v>
      </c>
      <c r="QNA5" s="504">
        <f>'Summary Sheet'!QNA4</f>
        <v>0</v>
      </c>
      <c r="QNB5" s="504">
        <f>'Summary Sheet'!QNB4</f>
        <v>0</v>
      </c>
      <c r="QNC5" s="504">
        <f>'Summary Sheet'!QNC4</f>
        <v>0</v>
      </c>
      <c r="QND5" s="504">
        <f>'Summary Sheet'!QND4</f>
        <v>0</v>
      </c>
      <c r="QNE5" s="504">
        <f>'Summary Sheet'!QNE4</f>
        <v>0</v>
      </c>
      <c r="QNF5" s="504">
        <f>'Summary Sheet'!QNF4</f>
        <v>0</v>
      </c>
      <c r="QNG5" s="504">
        <f>'Summary Sheet'!QNG4</f>
        <v>0</v>
      </c>
      <c r="QNH5" s="504">
        <f>'Summary Sheet'!QNH4</f>
        <v>0</v>
      </c>
      <c r="QNI5" s="504">
        <f>'Summary Sheet'!QNI4</f>
        <v>0</v>
      </c>
      <c r="QNJ5" s="504">
        <f>'Summary Sheet'!QNJ4</f>
        <v>0</v>
      </c>
      <c r="QNK5" s="504">
        <f>'Summary Sheet'!QNK4</f>
        <v>0</v>
      </c>
      <c r="QNL5" s="504">
        <f>'Summary Sheet'!QNL4</f>
        <v>0</v>
      </c>
      <c r="QNM5" s="504">
        <f>'Summary Sheet'!QNM4</f>
        <v>0</v>
      </c>
      <c r="QNN5" s="504">
        <f>'Summary Sheet'!QNN4</f>
        <v>0</v>
      </c>
      <c r="QNO5" s="504">
        <f>'Summary Sheet'!QNO4</f>
        <v>0</v>
      </c>
      <c r="QNP5" s="504">
        <f>'Summary Sheet'!QNP4</f>
        <v>0</v>
      </c>
      <c r="QNQ5" s="504">
        <f>'Summary Sheet'!QNQ4</f>
        <v>0</v>
      </c>
      <c r="QNR5" s="504">
        <f>'Summary Sheet'!QNR4</f>
        <v>0</v>
      </c>
      <c r="QNS5" s="504">
        <f>'Summary Sheet'!QNS4</f>
        <v>0</v>
      </c>
      <c r="QNT5" s="504">
        <f>'Summary Sheet'!QNT4</f>
        <v>0</v>
      </c>
      <c r="QNU5" s="504">
        <f>'Summary Sheet'!QNU4</f>
        <v>0</v>
      </c>
      <c r="QNV5" s="504">
        <f>'Summary Sheet'!QNV4</f>
        <v>0</v>
      </c>
      <c r="QNW5" s="504">
        <f>'Summary Sheet'!QNW4</f>
        <v>0</v>
      </c>
      <c r="QNX5" s="504">
        <f>'Summary Sheet'!QNX4</f>
        <v>0</v>
      </c>
      <c r="QNY5" s="504">
        <f>'Summary Sheet'!QNY4</f>
        <v>0</v>
      </c>
      <c r="QNZ5" s="504">
        <f>'Summary Sheet'!QNZ4</f>
        <v>0</v>
      </c>
      <c r="QOA5" s="504">
        <f>'Summary Sheet'!QOA4</f>
        <v>0</v>
      </c>
      <c r="QOB5" s="504">
        <f>'Summary Sheet'!QOB4</f>
        <v>0</v>
      </c>
      <c r="QOC5" s="504">
        <f>'Summary Sheet'!QOC4</f>
        <v>0</v>
      </c>
      <c r="QOD5" s="504">
        <f>'Summary Sheet'!QOD4</f>
        <v>0</v>
      </c>
      <c r="QOE5" s="504">
        <f>'Summary Sheet'!QOE4</f>
        <v>0</v>
      </c>
      <c r="QOF5" s="504">
        <f>'Summary Sheet'!QOF4</f>
        <v>0</v>
      </c>
      <c r="QOG5" s="504">
        <f>'Summary Sheet'!QOG4</f>
        <v>0</v>
      </c>
      <c r="QOH5" s="504">
        <f>'Summary Sheet'!QOH4</f>
        <v>0</v>
      </c>
      <c r="QOI5" s="504">
        <f>'Summary Sheet'!QOI4</f>
        <v>0</v>
      </c>
      <c r="QOJ5" s="504">
        <f>'Summary Sheet'!QOJ4</f>
        <v>0</v>
      </c>
      <c r="QOK5" s="504">
        <f>'Summary Sheet'!QOK4</f>
        <v>0</v>
      </c>
      <c r="QOL5" s="504">
        <f>'Summary Sheet'!QOL4</f>
        <v>0</v>
      </c>
      <c r="QOM5" s="504">
        <f>'Summary Sheet'!QOM4</f>
        <v>0</v>
      </c>
      <c r="QON5" s="504">
        <f>'Summary Sheet'!QON4</f>
        <v>0</v>
      </c>
      <c r="QOO5" s="504">
        <f>'Summary Sheet'!QOO4</f>
        <v>0</v>
      </c>
      <c r="QOP5" s="504">
        <f>'Summary Sheet'!QOP4</f>
        <v>0</v>
      </c>
      <c r="QOQ5" s="504">
        <f>'Summary Sheet'!QOQ4</f>
        <v>0</v>
      </c>
      <c r="QOR5" s="504">
        <f>'Summary Sheet'!QOR4</f>
        <v>0</v>
      </c>
      <c r="QOS5" s="504">
        <f>'Summary Sheet'!QOS4</f>
        <v>0</v>
      </c>
      <c r="QOT5" s="504">
        <f>'Summary Sheet'!QOT4</f>
        <v>0</v>
      </c>
      <c r="QOU5" s="504">
        <f>'Summary Sheet'!QOU4</f>
        <v>0</v>
      </c>
      <c r="QOV5" s="504">
        <f>'Summary Sheet'!QOV4</f>
        <v>0</v>
      </c>
      <c r="QOW5" s="504">
        <f>'Summary Sheet'!QOW4</f>
        <v>0</v>
      </c>
      <c r="QOX5" s="504">
        <f>'Summary Sheet'!QOX4</f>
        <v>0</v>
      </c>
      <c r="QOY5" s="504">
        <f>'Summary Sheet'!QOY4</f>
        <v>0</v>
      </c>
      <c r="QOZ5" s="504">
        <f>'Summary Sheet'!QOZ4</f>
        <v>0</v>
      </c>
      <c r="QPA5" s="504">
        <f>'Summary Sheet'!QPA4</f>
        <v>0</v>
      </c>
      <c r="QPB5" s="504">
        <f>'Summary Sheet'!QPB4</f>
        <v>0</v>
      </c>
      <c r="QPC5" s="504">
        <f>'Summary Sheet'!QPC4</f>
        <v>0</v>
      </c>
      <c r="QPD5" s="504">
        <f>'Summary Sheet'!QPD4</f>
        <v>0</v>
      </c>
      <c r="QPE5" s="504">
        <f>'Summary Sheet'!QPE4</f>
        <v>0</v>
      </c>
      <c r="QPF5" s="504">
        <f>'Summary Sheet'!QPF4</f>
        <v>0</v>
      </c>
      <c r="QPG5" s="504">
        <f>'Summary Sheet'!QPG4</f>
        <v>0</v>
      </c>
      <c r="QPH5" s="504">
        <f>'Summary Sheet'!QPH4</f>
        <v>0</v>
      </c>
      <c r="QPI5" s="504">
        <f>'Summary Sheet'!QPI4</f>
        <v>0</v>
      </c>
      <c r="QPJ5" s="504">
        <f>'Summary Sheet'!QPJ4</f>
        <v>0</v>
      </c>
      <c r="QPK5" s="504">
        <f>'Summary Sheet'!QPK4</f>
        <v>0</v>
      </c>
      <c r="QPL5" s="504">
        <f>'Summary Sheet'!QPL4</f>
        <v>0</v>
      </c>
      <c r="QPM5" s="504">
        <f>'Summary Sheet'!QPM4</f>
        <v>0</v>
      </c>
      <c r="QPN5" s="504">
        <f>'Summary Sheet'!QPN4</f>
        <v>0</v>
      </c>
      <c r="QPO5" s="504">
        <f>'Summary Sheet'!QPO4</f>
        <v>0</v>
      </c>
      <c r="QPP5" s="504">
        <f>'Summary Sheet'!QPP4</f>
        <v>0</v>
      </c>
      <c r="QPQ5" s="504">
        <f>'Summary Sheet'!QPQ4</f>
        <v>0</v>
      </c>
      <c r="QPR5" s="504">
        <f>'Summary Sheet'!QPR4</f>
        <v>0</v>
      </c>
      <c r="QPS5" s="504">
        <f>'Summary Sheet'!QPS4</f>
        <v>0</v>
      </c>
      <c r="QPT5" s="504">
        <f>'Summary Sheet'!QPT4</f>
        <v>0</v>
      </c>
      <c r="QPU5" s="504">
        <f>'Summary Sheet'!QPU4</f>
        <v>0</v>
      </c>
      <c r="QPV5" s="504">
        <f>'Summary Sheet'!QPV4</f>
        <v>0</v>
      </c>
      <c r="QPW5" s="504">
        <f>'Summary Sheet'!QPW4</f>
        <v>0</v>
      </c>
      <c r="QPX5" s="504">
        <f>'Summary Sheet'!QPX4</f>
        <v>0</v>
      </c>
      <c r="QPY5" s="504">
        <f>'Summary Sheet'!QPY4</f>
        <v>0</v>
      </c>
      <c r="QPZ5" s="504">
        <f>'Summary Sheet'!QPZ4</f>
        <v>0</v>
      </c>
      <c r="QQA5" s="504">
        <f>'Summary Sheet'!QQA4</f>
        <v>0</v>
      </c>
      <c r="QQB5" s="504">
        <f>'Summary Sheet'!QQB4</f>
        <v>0</v>
      </c>
      <c r="QQC5" s="504">
        <f>'Summary Sheet'!QQC4</f>
        <v>0</v>
      </c>
      <c r="QQD5" s="504">
        <f>'Summary Sheet'!QQD4</f>
        <v>0</v>
      </c>
      <c r="QQE5" s="504">
        <f>'Summary Sheet'!QQE4</f>
        <v>0</v>
      </c>
      <c r="QQF5" s="504">
        <f>'Summary Sheet'!QQF4</f>
        <v>0</v>
      </c>
      <c r="QQG5" s="504">
        <f>'Summary Sheet'!QQG4</f>
        <v>0</v>
      </c>
      <c r="QQH5" s="504">
        <f>'Summary Sheet'!QQH4</f>
        <v>0</v>
      </c>
      <c r="QQI5" s="504">
        <f>'Summary Sheet'!QQI4</f>
        <v>0</v>
      </c>
      <c r="QQJ5" s="504">
        <f>'Summary Sheet'!QQJ4</f>
        <v>0</v>
      </c>
      <c r="QQK5" s="504">
        <f>'Summary Sheet'!QQK4</f>
        <v>0</v>
      </c>
      <c r="QQL5" s="504">
        <f>'Summary Sheet'!QQL4</f>
        <v>0</v>
      </c>
      <c r="QQM5" s="504">
        <f>'Summary Sheet'!QQM4</f>
        <v>0</v>
      </c>
      <c r="QQN5" s="504">
        <f>'Summary Sheet'!QQN4</f>
        <v>0</v>
      </c>
      <c r="QQO5" s="504">
        <f>'Summary Sheet'!QQO4</f>
        <v>0</v>
      </c>
      <c r="QQP5" s="504">
        <f>'Summary Sheet'!QQP4</f>
        <v>0</v>
      </c>
      <c r="QQQ5" s="504">
        <f>'Summary Sheet'!QQQ4</f>
        <v>0</v>
      </c>
      <c r="QQR5" s="504">
        <f>'Summary Sheet'!QQR4</f>
        <v>0</v>
      </c>
      <c r="QQS5" s="504">
        <f>'Summary Sheet'!QQS4</f>
        <v>0</v>
      </c>
      <c r="QQT5" s="504">
        <f>'Summary Sheet'!QQT4</f>
        <v>0</v>
      </c>
      <c r="QQU5" s="504">
        <f>'Summary Sheet'!QQU4</f>
        <v>0</v>
      </c>
      <c r="QQV5" s="504">
        <f>'Summary Sheet'!QQV4</f>
        <v>0</v>
      </c>
      <c r="QQW5" s="504">
        <f>'Summary Sheet'!QQW4</f>
        <v>0</v>
      </c>
      <c r="QQX5" s="504">
        <f>'Summary Sheet'!QQX4</f>
        <v>0</v>
      </c>
      <c r="QQY5" s="504">
        <f>'Summary Sheet'!QQY4</f>
        <v>0</v>
      </c>
      <c r="QQZ5" s="504">
        <f>'Summary Sheet'!QQZ4</f>
        <v>0</v>
      </c>
      <c r="QRA5" s="504">
        <f>'Summary Sheet'!QRA4</f>
        <v>0</v>
      </c>
      <c r="QRB5" s="504">
        <f>'Summary Sheet'!QRB4</f>
        <v>0</v>
      </c>
      <c r="QRC5" s="504">
        <f>'Summary Sheet'!QRC4</f>
        <v>0</v>
      </c>
      <c r="QRD5" s="504">
        <f>'Summary Sheet'!QRD4</f>
        <v>0</v>
      </c>
      <c r="QRE5" s="504">
        <f>'Summary Sheet'!QRE4</f>
        <v>0</v>
      </c>
      <c r="QRF5" s="504">
        <f>'Summary Sheet'!QRF4</f>
        <v>0</v>
      </c>
      <c r="QRG5" s="504">
        <f>'Summary Sheet'!QRG4</f>
        <v>0</v>
      </c>
      <c r="QRH5" s="504">
        <f>'Summary Sheet'!QRH4</f>
        <v>0</v>
      </c>
      <c r="QRI5" s="504">
        <f>'Summary Sheet'!QRI4</f>
        <v>0</v>
      </c>
      <c r="QRJ5" s="504">
        <f>'Summary Sheet'!QRJ4</f>
        <v>0</v>
      </c>
      <c r="QRK5" s="504">
        <f>'Summary Sheet'!QRK4</f>
        <v>0</v>
      </c>
      <c r="QRL5" s="504">
        <f>'Summary Sheet'!QRL4</f>
        <v>0</v>
      </c>
      <c r="QRM5" s="504">
        <f>'Summary Sheet'!QRM4</f>
        <v>0</v>
      </c>
      <c r="QRN5" s="504">
        <f>'Summary Sheet'!QRN4</f>
        <v>0</v>
      </c>
      <c r="QRO5" s="504">
        <f>'Summary Sheet'!QRO4</f>
        <v>0</v>
      </c>
      <c r="QRP5" s="504">
        <f>'Summary Sheet'!QRP4</f>
        <v>0</v>
      </c>
      <c r="QRQ5" s="504">
        <f>'Summary Sheet'!QRQ4</f>
        <v>0</v>
      </c>
      <c r="QRR5" s="504">
        <f>'Summary Sheet'!QRR4</f>
        <v>0</v>
      </c>
      <c r="QRS5" s="504">
        <f>'Summary Sheet'!QRS4</f>
        <v>0</v>
      </c>
      <c r="QRT5" s="504">
        <f>'Summary Sheet'!QRT4</f>
        <v>0</v>
      </c>
      <c r="QRU5" s="504">
        <f>'Summary Sheet'!QRU4</f>
        <v>0</v>
      </c>
      <c r="QRV5" s="504">
        <f>'Summary Sheet'!QRV4</f>
        <v>0</v>
      </c>
      <c r="QRW5" s="504">
        <f>'Summary Sheet'!QRW4</f>
        <v>0</v>
      </c>
      <c r="QRX5" s="504">
        <f>'Summary Sheet'!QRX4</f>
        <v>0</v>
      </c>
      <c r="QRY5" s="504">
        <f>'Summary Sheet'!QRY4</f>
        <v>0</v>
      </c>
      <c r="QRZ5" s="504">
        <f>'Summary Sheet'!QRZ4</f>
        <v>0</v>
      </c>
      <c r="QSA5" s="504">
        <f>'Summary Sheet'!QSA4</f>
        <v>0</v>
      </c>
      <c r="QSB5" s="504">
        <f>'Summary Sheet'!QSB4</f>
        <v>0</v>
      </c>
      <c r="QSC5" s="504">
        <f>'Summary Sheet'!QSC4</f>
        <v>0</v>
      </c>
      <c r="QSD5" s="504">
        <f>'Summary Sheet'!QSD4</f>
        <v>0</v>
      </c>
      <c r="QSE5" s="504">
        <f>'Summary Sheet'!QSE4</f>
        <v>0</v>
      </c>
      <c r="QSF5" s="504">
        <f>'Summary Sheet'!QSF4</f>
        <v>0</v>
      </c>
      <c r="QSG5" s="504">
        <f>'Summary Sheet'!QSG4</f>
        <v>0</v>
      </c>
      <c r="QSH5" s="504">
        <f>'Summary Sheet'!QSH4</f>
        <v>0</v>
      </c>
      <c r="QSI5" s="504">
        <f>'Summary Sheet'!QSI4</f>
        <v>0</v>
      </c>
      <c r="QSJ5" s="504">
        <f>'Summary Sheet'!QSJ4</f>
        <v>0</v>
      </c>
      <c r="QSK5" s="504">
        <f>'Summary Sheet'!QSK4</f>
        <v>0</v>
      </c>
      <c r="QSL5" s="504">
        <f>'Summary Sheet'!QSL4</f>
        <v>0</v>
      </c>
      <c r="QSM5" s="504">
        <f>'Summary Sheet'!QSM4</f>
        <v>0</v>
      </c>
      <c r="QSN5" s="504">
        <f>'Summary Sheet'!QSN4</f>
        <v>0</v>
      </c>
      <c r="QSO5" s="504">
        <f>'Summary Sheet'!QSO4</f>
        <v>0</v>
      </c>
      <c r="QSP5" s="504">
        <f>'Summary Sheet'!QSP4</f>
        <v>0</v>
      </c>
      <c r="QSQ5" s="504">
        <f>'Summary Sheet'!QSQ4</f>
        <v>0</v>
      </c>
      <c r="QSR5" s="504">
        <f>'Summary Sheet'!QSR4</f>
        <v>0</v>
      </c>
      <c r="QSS5" s="504">
        <f>'Summary Sheet'!QSS4</f>
        <v>0</v>
      </c>
      <c r="QST5" s="504">
        <f>'Summary Sheet'!QST4</f>
        <v>0</v>
      </c>
      <c r="QSU5" s="504">
        <f>'Summary Sheet'!QSU4</f>
        <v>0</v>
      </c>
      <c r="QSV5" s="504">
        <f>'Summary Sheet'!QSV4</f>
        <v>0</v>
      </c>
      <c r="QSW5" s="504">
        <f>'Summary Sheet'!QSW4</f>
        <v>0</v>
      </c>
      <c r="QSX5" s="504">
        <f>'Summary Sheet'!QSX4</f>
        <v>0</v>
      </c>
      <c r="QSY5" s="504">
        <f>'Summary Sheet'!QSY4</f>
        <v>0</v>
      </c>
      <c r="QSZ5" s="504">
        <f>'Summary Sheet'!QSZ4</f>
        <v>0</v>
      </c>
      <c r="QTA5" s="504">
        <f>'Summary Sheet'!QTA4</f>
        <v>0</v>
      </c>
      <c r="QTB5" s="504">
        <f>'Summary Sheet'!QTB4</f>
        <v>0</v>
      </c>
      <c r="QTC5" s="504">
        <f>'Summary Sheet'!QTC4</f>
        <v>0</v>
      </c>
      <c r="QTD5" s="504">
        <f>'Summary Sheet'!QTD4</f>
        <v>0</v>
      </c>
      <c r="QTE5" s="504">
        <f>'Summary Sheet'!QTE4</f>
        <v>0</v>
      </c>
      <c r="QTF5" s="504">
        <f>'Summary Sheet'!QTF4</f>
        <v>0</v>
      </c>
      <c r="QTG5" s="504">
        <f>'Summary Sheet'!QTG4</f>
        <v>0</v>
      </c>
      <c r="QTH5" s="504">
        <f>'Summary Sheet'!QTH4</f>
        <v>0</v>
      </c>
      <c r="QTI5" s="504">
        <f>'Summary Sheet'!QTI4</f>
        <v>0</v>
      </c>
      <c r="QTJ5" s="504">
        <f>'Summary Sheet'!QTJ4</f>
        <v>0</v>
      </c>
      <c r="QTK5" s="504">
        <f>'Summary Sheet'!QTK4</f>
        <v>0</v>
      </c>
      <c r="QTL5" s="504">
        <f>'Summary Sheet'!QTL4</f>
        <v>0</v>
      </c>
      <c r="QTM5" s="504">
        <f>'Summary Sheet'!QTM4</f>
        <v>0</v>
      </c>
      <c r="QTN5" s="504">
        <f>'Summary Sheet'!QTN4</f>
        <v>0</v>
      </c>
      <c r="QTO5" s="504">
        <f>'Summary Sheet'!QTO4</f>
        <v>0</v>
      </c>
      <c r="QTP5" s="504">
        <f>'Summary Sheet'!QTP4</f>
        <v>0</v>
      </c>
      <c r="QTQ5" s="504">
        <f>'Summary Sheet'!QTQ4</f>
        <v>0</v>
      </c>
      <c r="QTR5" s="504">
        <f>'Summary Sheet'!QTR4</f>
        <v>0</v>
      </c>
      <c r="QTS5" s="504">
        <f>'Summary Sheet'!QTS4</f>
        <v>0</v>
      </c>
      <c r="QTT5" s="504">
        <f>'Summary Sheet'!QTT4</f>
        <v>0</v>
      </c>
      <c r="QTU5" s="504">
        <f>'Summary Sheet'!QTU4</f>
        <v>0</v>
      </c>
      <c r="QTV5" s="504">
        <f>'Summary Sheet'!QTV4</f>
        <v>0</v>
      </c>
      <c r="QTW5" s="504">
        <f>'Summary Sheet'!QTW4</f>
        <v>0</v>
      </c>
      <c r="QTX5" s="504">
        <f>'Summary Sheet'!QTX4</f>
        <v>0</v>
      </c>
      <c r="QTY5" s="504">
        <f>'Summary Sheet'!QTY4</f>
        <v>0</v>
      </c>
      <c r="QTZ5" s="504">
        <f>'Summary Sheet'!QTZ4</f>
        <v>0</v>
      </c>
      <c r="QUA5" s="504">
        <f>'Summary Sheet'!QUA4</f>
        <v>0</v>
      </c>
      <c r="QUB5" s="504">
        <f>'Summary Sheet'!QUB4</f>
        <v>0</v>
      </c>
      <c r="QUC5" s="504">
        <f>'Summary Sheet'!QUC4</f>
        <v>0</v>
      </c>
      <c r="QUD5" s="504">
        <f>'Summary Sheet'!QUD4</f>
        <v>0</v>
      </c>
      <c r="QUE5" s="504">
        <f>'Summary Sheet'!QUE4</f>
        <v>0</v>
      </c>
      <c r="QUF5" s="504">
        <f>'Summary Sheet'!QUF4</f>
        <v>0</v>
      </c>
      <c r="QUG5" s="504">
        <f>'Summary Sheet'!QUG4</f>
        <v>0</v>
      </c>
      <c r="QUH5" s="504">
        <f>'Summary Sheet'!QUH4</f>
        <v>0</v>
      </c>
      <c r="QUI5" s="504">
        <f>'Summary Sheet'!QUI4</f>
        <v>0</v>
      </c>
      <c r="QUJ5" s="504">
        <f>'Summary Sheet'!QUJ4</f>
        <v>0</v>
      </c>
      <c r="QUK5" s="504">
        <f>'Summary Sheet'!QUK4</f>
        <v>0</v>
      </c>
      <c r="QUL5" s="504">
        <f>'Summary Sheet'!QUL4</f>
        <v>0</v>
      </c>
      <c r="QUM5" s="504">
        <f>'Summary Sheet'!QUM4</f>
        <v>0</v>
      </c>
      <c r="QUN5" s="504">
        <f>'Summary Sheet'!QUN4</f>
        <v>0</v>
      </c>
      <c r="QUO5" s="504">
        <f>'Summary Sheet'!QUO4</f>
        <v>0</v>
      </c>
      <c r="QUP5" s="504">
        <f>'Summary Sheet'!QUP4</f>
        <v>0</v>
      </c>
      <c r="QUQ5" s="504">
        <f>'Summary Sheet'!QUQ4</f>
        <v>0</v>
      </c>
      <c r="QUR5" s="504">
        <f>'Summary Sheet'!QUR4</f>
        <v>0</v>
      </c>
      <c r="QUS5" s="504">
        <f>'Summary Sheet'!QUS4</f>
        <v>0</v>
      </c>
      <c r="QUT5" s="504">
        <f>'Summary Sheet'!QUT4</f>
        <v>0</v>
      </c>
      <c r="QUU5" s="504">
        <f>'Summary Sheet'!QUU4</f>
        <v>0</v>
      </c>
      <c r="QUV5" s="504">
        <f>'Summary Sheet'!QUV4</f>
        <v>0</v>
      </c>
      <c r="QUW5" s="504">
        <f>'Summary Sheet'!QUW4</f>
        <v>0</v>
      </c>
      <c r="QUX5" s="504">
        <f>'Summary Sheet'!QUX4</f>
        <v>0</v>
      </c>
      <c r="QUY5" s="504">
        <f>'Summary Sheet'!QUY4</f>
        <v>0</v>
      </c>
      <c r="QUZ5" s="504">
        <f>'Summary Sheet'!QUZ4</f>
        <v>0</v>
      </c>
      <c r="QVA5" s="504">
        <f>'Summary Sheet'!QVA4</f>
        <v>0</v>
      </c>
      <c r="QVB5" s="504">
        <f>'Summary Sheet'!QVB4</f>
        <v>0</v>
      </c>
      <c r="QVC5" s="504">
        <f>'Summary Sheet'!QVC4</f>
        <v>0</v>
      </c>
      <c r="QVD5" s="504">
        <f>'Summary Sheet'!QVD4</f>
        <v>0</v>
      </c>
      <c r="QVE5" s="504">
        <f>'Summary Sheet'!QVE4</f>
        <v>0</v>
      </c>
      <c r="QVF5" s="504">
        <f>'Summary Sheet'!QVF4</f>
        <v>0</v>
      </c>
      <c r="QVG5" s="504">
        <f>'Summary Sheet'!QVG4</f>
        <v>0</v>
      </c>
      <c r="QVH5" s="504">
        <f>'Summary Sheet'!QVH4</f>
        <v>0</v>
      </c>
      <c r="QVI5" s="504">
        <f>'Summary Sheet'!QVI4</f>
        <v>0</v>
      </c>
      <c r="QVJ5" s="504">
        <f>'Summary Sheet'!QVJ4</f>
        <v>0</v>
      </c>
      <c r="QVK5" s="504">
        <f>'Summary Sheet'!QVK4</f>
        <v>0</v>
      </c>
      <c r="QVL5" s="504">
        <f>'Summary Sheet'!QVL4</f>
        <v>0</v>
      </c>
      <c r="QVM5" s="504">
        <f>'Summary Sheet'!QVM4</f>
        <v>0</v>
      </c>
      <c r="QVN5" s="504">
        <f>'Summary Sheet'!QVN4</f>
        <v>0</v>
      </c>
      <c r="QVO5" s="504">
        <f>'Summary Sheet'!QVO4</f>
        <v>0</v>
      </c>
      <c r="QVP5" s="504">
        <f>'Summary Sheet'!QVP4</f>
        <v>0</v>
      </c>
      <c r="QVQ5" s="504">
        <f>'Summary Sheet'!QVQ4</f>
        <v>0</v>
      </c>
      <c r="QVR5" s="504">
        <f>'Summary Sheet'!QVR4</f>
        <v>0</v>
      </c>
      <c r="QVS5" s="504">
        <f>'Summary Sheet'!QVS4</f>
        <v>0</v>
      </c>
      <c r="QVT5" s="504">
        <f>'Summary Sheet'!QVT4</f>
        <v>0</v>
      </c>
      <c r="QVU5" s="504">
        <f>'Summary Sheet'!QVU4</f>
        <v>0</v>
      </c>
      <c r="QVV5" s="504">
        <f>'Summary Sheet'!QVV4</f>
        <v>0</v>
      </c>
      <c r="QVW5" s="504">
        <f>'Summary Sheet'!QVW4</f>
        <v>0</v>
      </c>
      <c r="QVX5" s="504">
        <f>'Summary Sheet'!QVX4</f>
        <v>0</v>
      </c>
      <c r="QVY5" s="504">
        <f>'Summary Sheet'!QVY4</f>
        <v>0</v>
      </c>
      <c r="QVZ5" s="504">
        <f>'Summary Sheet'!QVZ4</f>
        <v>0</v>
      </c>
      <c r="QWA5" s="504">
        <f>'Summary Sheet'!QWA4</f>
        <v>0</v>
      </c>
      <c r="QWB5" s="504">
        <f>'Summary Sheet'!QWB4</f>
        <v>0</v>
      </c>
      <c r="QWC5" s="504">
        <f>'Summary Sheet'!QWC4</f>
        <v>0</v>
      </c>
      <c r="QWD5" s="504">
        <f>'Summary Sheet'!QWD4</f>
        <v>0</v>
      </c>
      <c r="QWE5" s="504">
        <f>'Summary Sheet'!QWE4</f>
        <v>0</v>
      </c>
      <c r="QWF5" s="504">
        <f>'Summary Sheet'!QWF4</f>
        <v>0</v>
      </c>
      <c r="QWG5" s="504">
        <f>'Summary Sheet'!QWG4</f>
        <v>0</v>
      </c>
      <c r="QWH5" s="504">
        <f>'Summary Sheet'!QWH4</f>
        <v>0</v>
      </c>
      <c r="QWI5" s="504">
        <f>'Summary Sheet'!QWI4</f>
        <v>0</v>
      </c>
      <c r="QWJ5" s="504">
        <f>'Summary Sheet'!QWJ4</f>
        <v>0</v>
      </c>
      <c r="QWK5" s="504">
        <f>'Summary Sheet'!QWK4</f>
        <v>0</v>
      </c>
      <c r="QWL5" s="504">
        <f>'Summary Sheet'!QWL4</f>
        <v>0</v>
      </c>
      <c r="QWM5" s="504">
        <f>'Summary Sheet'!QWM4</f>
        <v>0</v>
      </c>
      <c r="QWN5" s="504">
        <f>'Summary Sheet'!QWN4</f>
        <v>0</v>
      </c>
      <c r="QWO5" s="504">
        <f>'Summary Sheet'!QWO4</f>
        <v>0</v>
      </c>
      <c r="QWP5" s="504">
        <f>'Summary Sheet'!QWP4</f>
        <v>0</v>
      </c>
      <c r="QWQ5" s="504">
        <f>'Summary Sheet'!QWQ4</f>
        <v>0</v>
      </c>
      <c r="QWR5" s="504">
        <f>'Summary Sheet'!QWR4</f>
        <v>0</v>
      </c>
      <c r="QWS5" s="504">
        <f>'Summary Sheet'!QWS4</f>
        <v>0</v>
      </c>
      <c r="QWT5" s="504">
        <f>'Summary Sheet'!QWT4</f>
        <v>0</v>
      </c>
      <c r="QWU5" s="504">
        <f>'Summary Sheet'!QWU4</f>
        <v>0</v>
      </c>
      <c r="QWV5" s="504">
        <f>'Summary Sheet'!QWV4</f>
        <v>0</v>
      </c>
      <c r="QWW5" s="504">
        <f>'Summary Sheet'!QWW4</f>
        <v>0</v>
      </c>
      <c r="QWX5" s="504">
        <f>'Summary Sheet'!QWX4</f>
        <v>0</v>
      </c>
      <c r="QWY5" s="504">
        <f>'Summary Sheet'!QWY4</f>
        <v>0</v>
      </c>
      <c r="QWZ5" s="504">
        <f>'Summary Sheet'!QWZ4</f>
        <v>0</v>
      </c>
      <c r="QXA5" s="504">
        <f>'Summary Sheet'!QXA4</f>
        <v>0</v>
      </c>
      <c r="QXB5" s="504">
        <f>'Summary Sheet'!QXB4</f>
        <v>0</v>
      </c>
      <c r="QXC5" s="504">
        <f>'Summary Sheet'!QXC4</f>
        <v>0</v>
      </c>
      <c r="QXD5" s="504">
        <f>'Summary Sheet'!QXD4</f>
        <v>0</v>
      </c>
      <c r="QXE5" s="504">
        <f>'Summary Sheet'!QXE4</f>
        <v>0</v>
      </c>
      <c r="QXF5" s="504">
        <f>'Summary Sheet'!QXF4</f>
        <v>0</v>
      </c>
      <c r="QXG5" s="504">
        <f>'Summary Sheet'!QXG4</f>
        <v>0</v>
      </c>
      <c r="QXH5" s="504">
        <f>'Summary Sheet'!QXH4</f>
        <v>0</v>
      </c>
      <c r="QXI5" s="504">
        <f>'Summary Sheet'!QXI4</f>
        <v>0</v>
      </c>
      <c r="QXJ5" s="504">
        <f>'Summary Sheet'!QXJ4</f>
        <v>0</v>
      </c>
      <c r="QXK5" s="504">
        <f>'Summary Sheet'!QXK4</f>
        <v>0</v>
      </c>
      <c r="QXL5" s="504">
        <f>'Summary Sheet'!QXL4</f>
        <v>0</v>
      </c>
      <c r="QXM5" s="504">
        <f>'Summary Sheet'!QXM4</f>
        <v>0</v>
      </c>
      <c r="QXN5" s="504">
        <f>'Summary Sheet'!QXN4</f>
        <v>0</v>
      </c>
      <c r="QXO5" s="504">
        <f>'Summary Sheet'!QXO4</f>
        <v>0</v>
      </c>
      <c r="QXP5" s="504">
        <f>'Summary Sheet'!QXP4</f>
        <v>0</v>
      </c>
      <c r="QXQ5" s="504">
        <f>'Summary Sheet'!QXQ4</f>
        <v>0</v>
      </c>
      <c r="QXR5" s="504">
        <f>'Summary Sheet'!QXR4</f>
        <v>0</v>
      </c>
      <c r="QXS5" s="504">
        <f>'Summary Sheet'!QXS4</f>
        <v>0</v>
      </c>
      <c r="QXT5" s="504">
        <f>'Summary Sheet'!QXT4</f>
        <v>0</v>
      </c>
      <c r="QXU5" s="504">
        <f>'Summary Sheet'!QXU4</f>
        <v>0</v>
      </c>
      <c r="QXV5" s="504">
        <f>'Summary Sheet'!QXV4</f>
        <v>0</v>
      </c>
      <c r="QXW5" s="504">
        <f>'Summary Sheet'!QXW4</f>
        <v>0</v>
      </c>
      <c r="QXX5" s="504">
        <f>'Summary Sheet'!QXX4</f>
        <v>0</v>
      </c>
      <c r="QXY5" s="504">
        <f>'Summary Sheet'!QXY4</f>
        <v>0</v>
      </c>
      <c r="QXZ5" s="504">
        <f>'Summary Sheet'!QXZ4</f>
        <v>0</v>
      </c>
      <c r="QYA5" s="504">
        <f>'Summary Sheet'!QYA4</f>
        <v>0</v>
      </c>
      <c r="QYB5" s="504">
        <f>'Summary Sheet'!QYB4</f>
        <v>0</v>
      </c>
      <c r="QYC5" s="504">
        <f>'Summary Sheet'!QYC4</f>
        <v>0</v>
      </c>
      <c r="QYD5" s="504">
        <f>'Summary Sheet'!QYD4</f>
        <v>0</v>
      </c>
      <c r="QYE5" s="504">
        <f>'Summary Sheet'!QYE4</f>
        <v>0</v>
      </c>
      <c r="QYF5" s="504">
        <f>'Summary Sheet'!QYF4</f>
        <v>0</v>
      </c>
      <c r="QYG5" s="504">
        <f>'Summary Sheet'!QYG4</f>
        <v>0</v>
      </c>
      <c r="QYH5" s="504">
        <f>'Summary Sheet'!QYH4</f>
        <v>0</v>
      </c>
      <c r="QYI5" s="504">
        <f>'Summary Sheet'!QYI4</f>
        <v>0</v>
      </c>
      <c r="QYJ5" s="504">
        <f>'Summary Sheet'!QYJ4</f>
        <v>0</v>
      </c>
      <c r="QYK5" s="504">
        <f>'Summary Sheet'!QYK4</f>
        <v>0</v>
      </c>
      <c r="QYL5" s="504">
        <f>'Summary Sheet'!QYL4</f>
        <v>0</v>
      </c>
      <c r="QYM5" s="504">
        <f>'Summary Sheet'!QYM4</f>
        <v>0</v>
      </c>
      <c r="QYN5" s="504">
        <f>'Summary Sheet'!QYN4</f>
        <v>0</v>
      </c>
      <c r="QYO5" s="504">
        <f>'Summary Sheet'!QYO4</f>
        <v>0</v>
      </c>
      <c r="QYP5" s="504">
        <f>'Summary Sheet'!QYP4</f>
        <v>0</v>
      </c>
      <c r="QYQ5" s="504">
        <f>'Summary Sheet'!QYQ4</f>
        <v>0</v>
      </c>
      <c r="QYR5" s="504">
        <f>'Summary Sheet'!QYR4</f>
        <v>0</v>
      </c>
      <c r="QYS5" s="504">
        <f>'Summary Sheet'!QYS4</f>
        <v>0</v>
      </c>
      <c r="QYT5" s="504">
        <f>'Summary Sheet'!QYT4</f>
        <v>0</v>
      </c>
      <c r="QYU5" s="504">
        <f>'Summary Sheet'!QYU4</f>
        <v>0</v>
      </c>
      <c r="QYV5" s="504">
        <f>'Summary Sheet'!QYV4</f>
        <v>0</v>
      </c>
      <c r="QYW5" s="504">
        <f>'Summary Sheet'!QYW4</f>
        <v>0</v>
      </c>
      <c r="QYX5" s="504">
        <f>'Summary Sheet'!QYX4</f>
        <v>0</v>
      </c>
      <c r="QYY5" s="504">
        <f>'Summary Sheet'!QYY4</f>
        <v>0</v>
      </c>
      <c r="QYZ5" s="504">
        <f>'Summary Sheet'!QYZ4</f>
        <v>0</v>
      </c>
      <c r="QZA5" s="504">
        <f>'Summary Sheet'!QZA4</f>
        <v>0</v>
      </c>
      <c r="QZB5" s="504">
        <f>'Summary Sheet'!QZB4</f>
        <v>0</v>
      </c>
      <c r="QZC5" s="504">
        <f>'Summary Sheet'!QZC4</f>
        <v>0</v>
      </c>
      <c r="QZD5" s="504">
        <f>'Summary Sheet'!QZD4</f>
        <v>0</v>
      </c>
      <c r="QZE5" s="504">
        <f>'Summary Sheet'!QZE4</f>
        <v>0</v>
      </c>
      <c r="QZF5" s="504">
        <f>'Summary Sheet'!QZF4</f>
        <v>0</v>
      </c>
      <c r="QZG5" s="504">
        <f>'Summary Sheet'!QZG4</f>
        <v>0</v>
      </c>
      <c r="QZH5" s="504">
        <f>'Summary Sheet'!QZH4</f>
        <v>0</v>
      </c>
      <c r="QZI5" s="504">
        <f>'Summary Sheet'!QZI4</f>
        <v>0</v>
      </c>
      <c r="QZJ5" s="504">
        <f>'Summary Sheet'!QZJ4</f>
        <v>0</v>
      </c>
      <c r="QZK5" s="504">
        <f>'Summary Sheet'!QZK4</f>
        <v>0</v>
      </c>
      <c r="QZL5" s="504">
        <f>'Summary Sheet'!QZL4</f>
        <v>0</v>
      </c>
      <c r="QZM5" s="504">
        <f>'Summary Sheet'!QZM4</f>
        <v>0</v>
      </c>
      <c r="QZN5" s="504">
        <f>'Summary Sheet'!QZN4</f>
        <v>0</v>
      </c>
      <c r="QZO5" s="504">
        <f>'Summary Sheet'!QZO4</f>
        <v>0</v>
      </c>
      <c r="QZP5" s="504">
        <f>'Summary Sheet'!QZP4</f>
        <v>0</v>
      </c>
      <c r="QZQ5" s="504">
        <f>'Summary Sheet'!QZQ4</f>
        <v>0</v>
      </c>
      <c r="QZR5" s="504">
        <f>'Summary Sheet'!QZR4</f>
        <v>0</v>
      </c>
      <c r="QZS5" s="504">
        <f>'Summary Sheet'!QZS4</f>
        <v>0</v>
      </c>
      <c r="QZT5" s="504">
        <f>'Summary Sheet'!QZT4</f>
        <v>0</v>
      </c>
      <c r="QZU5" s="504">
        <f>'Summary Sheet'!QZU4</f>
        <v>0</v>
      </c>
      <c r="QZV5" s="504">
        <f>'Summary Sheet'!QZV4</f>
        <v>0</v>
      </c>
      <c r="QZW5" s="504">
        <f>'Summary Sheet'!QZW4</f>
        <v>0</v>
      </c>
      <c r="QZX5" s="504">
        <f>'Summary Sheet'!QZX4</f>
        <v>0</v>
      </c>
      <c r="QZY5" s="504">
        <f>'Summary Sheet'!QZY4</f>
        <v>0</v>
      </c>
      <c r="QZZ5" s="504">
        <f>'Summary Sheet'!QZZ4</f>
        <v>0</v>
      </c>
      <c r="RAA5" s="504">
        <f>'Summary Sheet'!RAA4</f>
        <v>0</v>
      </c>
      <c r="RAB5" s="504">
        <f>'Summary Sheet'!RAB4</f>
        <v>0</v>
      </c>
      <c r="RAC5" s="504">
        <f>'Summary Sheet'!RAC4</f>
        <v>0</v>
      </c>
      <c r="RAD5" s="504">
        <f>'Summary Sheet'!RAD4</f>
        <v>0</v>
      </c>
      <c r="RAE5" s="504">
        <f>'Summary Sheet'!RAE4</f>
        <v>0</v>
      </c>
      <c r="RAF5" s="504">
        <f>'Summary Sheet'!RAF4</f>
        <v>0</v>
      </c>
      <c r="RAG5" s="504">
        <f>'Summary Sheet'!RAG4</f>
        <v>0</v>
      </c>
      <c r="RAH5" s="504">
        <f>'Summary Sheet'!RAH4</f>
        <v>0</v>
      </c>
      <c r="RAI5" s="504">
        <f>'Summary Sheet'!RAI4</f>
        <v>0</v>
      </c>
      <c r="RAJ5" s="504">
        <f>'Summary Sheet'!RAJ4</f>
        <v>0</v>
      </c>
      <c r="RAK5" s="504">
        <f>'Summary Sheet'!RAK4</f>
        <v>0</v>
      </c>
      <c r="RAL5" s="504">
        <f>'Summary Sheet'!RAL4</f>
        <v>0</v>
      </c>
      <c r="RAM5" s="504">
        <f>'Summary Sheet'!RAM4</f>
        <v>0</v>
      </c>
      <c r="RAN5" s="504">
        <f>'Summary Sheet'!RAN4</f>
        <v>0</v>
      </c>
      <c r="RAO5" s="504">
        <f>'Summary Sheet'!RAO4</f>
        <v>0</v>
      </c>
      <c r="RAP5" s="504">
        <f>'Summary Sheet'!RAP4</f>
        <v>0</v>
      </c>
      <c r="RAQ5" s="504">
        <f>'Summary Sheet'!RAQ4</f>
        <v>0</v>
      </c>
      <c r="RAR5" s="504">
        <f>'Summary Sheet'!RAR4</f>
        <v>0</v>
      </c>
      <c r="RAS5" s="504">
        <f>'Summary Sheet'!RAS4</f>
        <v>0</v>
      </c>
      <c r="RAT5" s="504">
        <f>'Summary Sheet'!RAT4</f>
        <v>0</v>
      </c>
      <c r="RAU5" s="504">
        <f>'Summary Sheet'!RAU4</f>
        <v>0</v>
      </c>
      <c r="RAV5" s="504">
        <f>'Summary Sheet'!RAV4</f>
        <v>0</v>
      </c>
      <c r="RAW5" s="504">
        <f>'Summary Sheet'!RAW4</f>
        <v>0</v>
      </c>
      <c r="RAX5" s="504">
        <f>'Summary Sheet'!RAX4</f>
        <v>0</v>
      </c>
      <c r="RAY5" s="504">
        <f>'Summary Sheet'!RAY4</f>
        <v>0</v>
      </c>
      <c r="RAZ5" s="504">
        <f>'Summary Sheet'!RAZ4</f>
        <v>0</v>
      </c>
      <c r="RBA5" s="504">
        <f>'Summary Sheet'!RBA4</f>
        <v>0</v>
      </c>
      <c r="RBB5" s="504">
        <f>'Summary Sheet'!RBB4</f>
        <v>0</v>
      </c>
      <c r="RBC5" s="504">
        <f>'Summary Sheet'!RBC4</f>
        <v>0</v>
      </c>
      <c r="RBD5" s="504">
        <f>'Summary Sheet'!RBD4</f>
        <v>0</v>
      </c>
      <c r="RBE5" s="504">
        <f>'Summary Sheet'!RBE4</f>
        <v>0</v>
      </c>
      <c r="RBF5" s="504">
        <f>'Summary Sheet'!RBF4</f>
        <v>0</v>
      </c>
      <c r="RBG5" s="504">
        <f>'Summary Sheet'!RBG4</f>
        <v>0</v>
      </c>
      <c r="RBH5" s="504">
        <f>'Summary Sheet'!RBH4</f>
        <v>0</v>
      </c>
      <c r="RBI5" s="504">
        <f>'Summary Sheet'!RBI4</f>
        <v>0</v>
      </c>
      <c r="RBJ5" s="504">
        <f>'Summary Sheet'!RBJ4</f>
        <v>0</v>
      </c>
      <c r="RBK5" s="504">
        <f>'Summary Sheet'!RBK4</f>
        <v>0</v>
      </c>
      <c r="RBL5" s="504">
        <f>'Summary Sheet'!RBL4</f>
        <v>0</v>
      </c>
      <c r="RBM5" s="504">
        <f>'Summary Sheet'!RBM4</f>
        <v>0</v>
      </c>
      <c r="RBN5" s="504">
        <f>'Summary Sheet'!RBN4</f>
        <v>0</v>
      </c>
      <c r="RBO5" s="504">
        <f>'Summary Sheet'!RBO4</f>
        <v>0</v>
      </c>
      <c r="RBP5" s="504">
        <f>'Summary Sheet'!RBP4</f>
        <v>0</v>
      </c>
      <c r="RBQ5" s="504">
        <f>'Summary Sheet'!RBQ4</f>
        <v>0</v>
      </c>
      <c r="RBR5" s="504">
        <f>'Summary Sheet'!RBR4</f>
        <v>0</v>
      </c>
      <c r="RBS5" s="504">
        <f>'Summary Sheet'!RBS4</f>
        <v>0</v>
      </c>
      <c r="RBT5" s="504">
        <f>'Summary Sheet'!RBT4</f>
        <v>0</v>
      </c>
      <c r="RBU5" s="504">
        <f>'Summary Sheet'!RBU4</f>
        <v>0</v>
      </c>
      <c r="RBV5" s="504">
        <f>'Summary Sheet'!RBV4</f>
        <v>0</v>
      </c>
      <c r="RBW5" s="504">
        <f>'Summary Sheet'!RBW4</f>
        <v>0</v>
      </c>
      <c r="RBX5" s="504">
        <f>'Summary Sheet'!RBX4</f>
        <v>0</v>
      </c>
      <c r="RBY5" s="504">
        <f>'Summary Sheet'!RBY4</f>
        <v>0</v>
      </c>
      <c r="RBZ5" s="504">
        <f>'Summary Sheet'!RBZ4</f>
        <v>0</v>
      </c>
      <c r="RCA5" s="504">
        <f>'Summary Sheet'!RCA4</f>
        <v>0</v>
      </c>
      <c r="RCB5" s="504">
        <f>'Summary Sheet'!RCB4</f>
        <v>0</v>
      </c>
      <c r="RCC5" s="504">
        <f>'Summary Sheet'!RCC4</f>
        <v>0</v>
      </c>
      <c r="RCD5" s="504">
        <f>'Summary Sheet'!RCD4</f>
        <v>0</v>
      </c>
      <c r="RCE5" s="504">
        <f>'Summary Sheet'!RCE4</f>
        <v>0</v>
      </c>
      <c r="RCF5" s="504">
        <f>'Summary Sheet'!RCF4</f>
        <v>0</v>
      </c>
      <c r="RCG5" s="504">
        <f>'Summary Sheet'!RCG4</f>
        <v>0</v>
      </c>
      <c r="RCH5" s="504">
        <f>'Summary Sheet'!RCH4</f>
        <v>0</v>
      </c>
      <c r="RCI5" s="504">
        <f>'Summary Sheet'!RCI4</f>
        <v>0</v>
      </c>
      <c r="RCJ5" s="504">
        <f>'Summary Sheet'!RCJ4</f>
        <v>0</v>
      </c>
      <c r="RCK5" s="504">
        <f>'Summary Sheet'!RCK4</f>
        <v>0</v>
      </c>
      <c r="RCL5" s="504">
        <f>'Summary Sheet'!RCL4</f>
        <v>0</v>
      </c>
      <c r="RCM5" s="504">
        <f>'Summary Sheet'!RCM4</f>
        <v>0</v>
      </c>
      <c r="RCN5" s="504">
        <f>'Summary Sheet'!RCN4</f>
        <v>0</v>
      </c>
      <c r="RCO5" s="504">
        <f>'Summary Sheet'!RCO4</f>
        <v>0</v>
      </c>
      <c r="RCP5" s="504">
        <f>'Summary Sheet'!RCP4</f>
        <v>0</v>
      </c>
      <c r="RCQ5" s="504">
        <f>'Summary Sheet'!RCQ4</f>
        <v>0</v>
      </c>
      <c r="RCR5" s="504">
        <f>'Summary Sheet'!RCR4</f>
        <v>0</v>
      </c>
      <c r="RCS5" s="504">
        <f>'Summary Sheet'!RCS4</f>
        <v>0</v>
      </c>
      <c r="RCT5" s="504">
        <f>'Summary Sheet'!RCT4</f>
        <v>0</v>
      </c>
      <c r="RCU5" s="504">
        <f>'Summary Sheet'!RCU4</f>
        <v>0</v>
      </c>
      <c r="RCV5" s="504">
        <f>'Summary Sheet'!RCV4</f>
        <v>0</v>
      </c>
      <c r="RCW5" s="504">
        <f>'Summary Sheet'!RCW4</f>
        <v>0</v>
      </c>
      <c r="RCX5" s="504">
        <f>'Summary Sheet'!RCX4</f>
        <v>0</v>
      </c>
      <c r="RCY5" s="504">
        <f>'Summary Sheet'!RCY4</f>
        <v>0</v>
      </c>
      <c r="RCZ5" s="504">
        <f>'Summary Sheet'!RCZ4</f>
        <v>0</v>
      </c>
      <c r="RDA5" s="504">
        <f>'Summary Sheet'!RDA4</f>
        <v>0</v>
      </c>
      <c r="RDB5" s="504">
        <f>'Summary Sheet'!RDB4</f>
        <v>0</v>
      </c>
      <c r="RDC5" s="504">
        <f>'Summary Sheet'!RDC4</f>
        <v>0</v>
      </c>
      <c r="RDD5" s="504">
        <f>'Summary Sheet'!RDD4</f>
        <v>0</v>
      </c>
      <c r="RDE5" s="504">
        <f>'Summary Sheet'!RDE4</f>
        <v>0</v>
      </c>
      <c r="RDF5" s="504">
        <f>'Summary Sheet'!RDF4</f>
        <v>0</v>
      </c>
      <c r="RDG5" s="504">
        <f>'Summary Sheet'!RDG4</f>
        <v>0</v>
      </c>
      <c r="RDH5" s="504">
        <f>'Summary Sheet'!RDH4</f>
        <v>0</v>
      </c>
      <c r="RDI5" s="504">
        <f>'Summary Sheet'!RDI4</f>
        <v>0</v>
      </c>
      <c r="RDJ5" s="504">
        <f>'Summary Sheet'!RDJ4</f>
        <v>0</v>
      </c>
      <c r="RDK5" s="504">
        <f>'Summary Sheet'!RDK4</f>
        <v>0</v>
      </c>
      <c r="RDL5" s="504">
        <f>'Summary Sheet'!RDL4</f>
        <v>0</v>
      </c>
      <c r="RDM5" s="504">
        <f>'Summary Sheet'!RDM4</f>
        <v>0</v>
      </c>
      <c r="RDN5" s="504">
        <f>'Summary Sheet'!RDN4</f>
        <v>0</v>
      </c>
      <c r="RDO5" s="504">
        <f>'Summary Sheet'!RDO4</f>
        <v>0</v>
      </c>
      <c r="RDP5" s="504">
        <f>'Summary Sheet'!RDP4</f>
        <v>0</v>
      </c>
      <c r="RDQ5" s="504">
        <f>'Summary Sheet'!RDQ4</f>
        <v>0</v>
      </c>
      <c r="RDR5" s="504">
        <f>'Summary Sheet'!RDR4</f>
        <v>0</v>
      </c>
      <c r="RDS5" s="504">
        <f>'Summary Sheet'!RDS4</f>
        <v>0</v>
      </c>
      <c r="RDT5" s="504">
        <f>'Summary Sheet'!RDT4</f>
        <v>0</v>
      </c>
      <c r="RDU5" s="504">
        <f>'Summary Sheet'!RDU4</f>
        <v>0</v>
      </c>
      <c r="RDV5" s="504">
        <f>'Summary Sheet'!RDV4</f>
        <v>0</v>
      </c>
      <c r="RDW5" s="504">
        <f>'Summary Sheet'!RDW4</f>
        <v>0</v>
      </c>
      <c r="RDX5" s="504">
        <f>'Summary Sheet'!RDX4</f>
        <v>0</v>
      </c>
      <c r="RDY5" s="504">
        <f>'Summary Sheet'!RDY4</f>
        <v>0</v>
      </c>
      <c r="RDZ5" s="504">
        <f>'Summary Sheet'!RDZ4</f>
        <v>0</v>
      </c>
      <c r="REA5" s="504">
        <f>'Summary Sheet'!REA4</f>
        <v>0</v>
      </c>
      <c r="REB5" s="504">
        <f>'Summary Sheet'!REB4</f>
        <v>0</v>
      </c>
      <c r="REC5" s="504">
        <f>'Summary Sheet'!REC4</f>
        <v>0</v>
      </c>
      <c r="RED5" s="504">
        <f>'Summary Sheet'!RED4</f>
        <v>0</v>
      </c>
      <c r="REE5" s="504">
        <f>'Summary Sheet'!REE4</f>
        <v>0</v>
      </c>
      <c r="REF5" s="504">
        <f>'Summary Sheet'!REF4</f>
        <v>0</v>
      </c>
      <c r="REG5" s="504">
        <f>'Summary Sheet'!REG4</f>
        <v>0</v>
      </c>
      <c r="REH5" s="504">
        <f>'Summary Sheet'!REH4</f>
        <v>0</v>
      </c>
      <c r="REI5" s="504">
        <f>'Summary Sheet'!REI4</f>
        <v>0</v>
      </c>
      <c r="REJ5" s="504">
        <f>'Summary Sheet'!REJ4</f>
        <v>0</v>
      </c>
      <c r="REK5" s="504">
        <f>'Summary Sheet'!REK4</f>
        <v>0</v>
      </c>
      <c r="REL5" s="504">
        <f>'Summary Sheet'!REL4</f>
        <v>0</v>
      </c>
      <c r="REM5" s="504">
        <f>'Summary Sheet'!REM4</f>
        <v>0</v>
      </c>
      <c r="REN5" s="504">
        <f>'Summary Sheet'!REN4</f>
        <v>0</v>
      </c>
      <c r="REO5" s="504">
        <f>'Summary Sheet'!REO4</f>
        <v>0</v>
      </c>
      <c r="REP5" s="504">
        <f>'Summary Sheet'!REP4</f>
        <v>0</v>
      </c>
      <c r="REQ5" s="504">
        <f>'Summary Sheet'!REQ4</f>
        <v>0</v>
      </c>
      <c r="RER5" s="504">
        <f>'Summary Sheet'!RER4</f>
        <v>0</v>
      </c>
      <c r="RES5" s="504">
        <f>'Summary Sheet'!RES4</f>
        <v>0</v>
      </c>
      <c r="RET5" s="504">
        <f>'Summary Sheet'!RET4</f>
        <v>0</v>
      </c>
      <c r="REU5" s="504">
        <f>'Summary Sheet'!REU4</f>
        <v>0</v>
      </c>
      <c r="REV5" s="504">
        <f>'Summary Sheet'!REV4</f>
        <v>0</v>
      </c>
      <c r="REW5" s="504">
        <f>'Summary Sheet'!REW4</f>
        <v>0</v>
      </c>
      <c r="REX5" s="504">
        <f>'Summary Sheet'!REX4</f>
        <v>0</v>
      </c>
      <c r="REY5" s="504">
        <f>'Summary Sheet'!REY4</f>
        <v>0</v>
      </c>
      <c r="REZ5" s="504">
        <f>'Summary Sheet'!REZ4</f>
        <v>0</v>
      </c>
      <c r="RFA5" s="504">
        <f>'Summary Sheet'!RFA4</f>
        <v>0</v>
      </c>
      <c r="RFB5" s="504">
        <f>'Summary Sheet'!RFB4</f>
        <v>0</v>
      </c>
      <c r="RFC5" s="504">
        <f>'Summary Sheet'!RFC4</f>
        <v>0</v>
      </c>
      <c r="RFD5" s="504">
        <f>'Summary Sheet'!RFD4</f>
        <v>0</v>
      </c>
      <c r="RFE5" s="504">
        <f>'Summary Sheet'!RFE4</f>
        <v>0</v>
      </c>
      <c r="RFF5" s="504">
        <f>'Summary Sheet'!RFF4</f>
        <v>0</v>
      </c>
      <c r="RFG5" s="504">
        <f>'Summary Sheet'!RFG4</f>
        <v>0</v>
      </c>
      <c r="RFH5" s="504">
        <f>'Summary Sheet'!RFH4</f>
        <v>0</v>
      </c>
      <c r="RFI5" s="504">
        <f>'Summary Sheet'!RFI4</f>
        <v>0</v>
      </c>
      <c r="RFJ5" s="504">
        <f>'Summary Sheet'!RFJ4</f>
        <v>0</v>
      </c>
      <c r="RFK5" s="504">
        <f>'Summary Sheet'!RFK4</f>
        <v>0</v>
      </c>
      <c r="RFL5" s="504">
        <f>'Summary Sheet'!RFL4</f>
        <v>0</v>
      </c>
      <c r="RFM5" s="504">
        <f>'Summary Sheet'!RFM4</f>
        <v>0</v>
      </c>
      <c r="RFN5" s="504">
        <f>'Summary Sheet'!RFN4</f>
        <v>0</v>
      </c>
      <c r="RFO5" s="504">
        <f>'Summary Sheet'!RFO4</f>
        <v>0</v>
      </c>
      <c r="RFP5" s="504">
        <f>'Summary Sheet'!RFP4</f>
        <v>0</v>
      </c>
      <c r="RFQ5" s="504">
        <f>'Summary Sheet'!RFQ4</f>
        <v>0</v>
      </c>
      <c r="RFR5" s="504">
        <f>'Summary Sheet'!RFR4</f>
        <v>0</v>
      </c>
      <c r="RFS5" s="504">
        <f>'Summary Sheet'!RFS4</f>
        <v>0</v>
      </c>
      <c r="RFT5" s="504">
        <f>'Summary Sheet'!RFT4</f>
        <v>0</v>
      </c>
      <c r="RFU5" s="504">
        <f>'Summary Sheet'!RFU4</f>
        <v>0</v>
      </c>
      <c r="RFV5" s="504">
        <f>'Summary Sheet'!RFV4</f>
        <v>0</v>
      </c>
      <c r="RFW5" s="504">
        <f>'Summary Sheet'!RFW4</f>
        <v>0</v>
      </c>
      <c r="RFX5" s="504">
        <f>'Summary Sheet'!RFX4</f>
        <v>0</v>
      </c>
      <c r="RFY5" s="504">
        <f>'Summary Sheet'!RFY4</f>
        <v>0</v>
      </c>
      <c r="RFZ5" s="504">
        <f>'Summary Sheet'!RFZ4</f>
        <v>0</v>
      </c>
      <c r="RGA5" s="504">
        <f>'Summary Sheet'!RGA4</f>
        <v>0</v>
      </c>
      <c r="RGB5" s="504">
        <f>'Summary Sheet'!RGB4</f>
        <v>0</v>
      </c>
      <c r="RGC5" s="504">
        <f>'Summary Sheet'!RGC4</f>
        <v>0</v>
      </c>
      <c r="RGD5" s="504">
        <f>'Summary Sheet'!RGD4</f>
        <v>0</v>
      </c>
      <c r="RGE5" s="504">
        <f>'Summary Sheet'!RGE4</f>
        <v>0</v>
      </c>
      <c r="RGF5" s="504">
        <f>'Summary Sheet'!RGF4</f>
        <v>0</v>
      </c>
      <c r="RGG5" s="504">
        <f>'Summary Sheet'!RGG4</f>
        <v>0</v>
      </c>
      <c r="RGH5" s="504">
        <f>'Summary Sheet'!RGH4</f>
        <v>0</v>
      </c>
      <c r="RGI5" s="504">
        <f>'Summary Sheet'!RGI4</f>
        <v>0</v>
      </c>
      <c r="RGJ5" s="504">
        <f>'Summary Sheet'!RGJ4</f>
        <v>0</v>
      </c>
      <c r="RGK5" s="504">
        <f>'Summary Sheet'!RGK4</f>
        <v>0</v>
      </c>
      <c r="RGL5" s="504">
        <f>'Summary Sheet'!RGL4</f>
        <v>0</v>
      </c>
      <c r="RGM5" s="504">
        <f>'Summary Sheet'!RGM4</f>
        <v>0</v>
      </c>
      <c r="RGN5" s="504">
        <f>'Summary Sheet'!RGN4</f>
        <v>0</v>
      </c>
      <c r="RGO5" s="504">
        <f>'Summary Sheet'!RGO4</f>
        <v>0</v>
      </c>
      <c r="RGP5" s="504">
        <f>'Summary Sheet'!RGP4</f>
        <v>0</v>
      </c>
      <c r="RGQ5" s="504">
        <f>'Summary Sheet'!RGQ4</f>
        <v>0</v>
      </c>
      <c r="RGR5" s="504">
        <f>'Summary Sheet'!RGR4</f>
        <v>0</v>
      </c>
      <c r="RGS5" s="504">
        <f>'Summary Sheet'!RGS4</f>
        <v>0</v>
      </c>
      <c r="RGT5" s="504">
        <f>'Summary Sheet'!RGT4</f>
        <v>0</v>
      </c>
      <c r="RGU5" s="504">
        <f>'Summary Sheet'!RGU4</f>
        <v>0</v>
      </c>
      <c r="RGV5" s="504">
        <f>'Summary Sheet'!RGV4</f>
        <v>0</v>
      </c>
      <c r="RGW5" s="504">
        <f>'Summary Sheet'!RGW4</f>
        <v>0</v>
      </c>
      <c r="RGX5" s="504">
        <f>'Summary Sheet'!RGX4</f>
        <v>0</v>
      </c>
      <c r="RGY5" s="504">
        <f>'Summary Sheet'!RGY4</f>
        <v>0</v>
      </c>
      <c r="RGZ5" s="504">
        <f>'Summary Sheet'!RGZ4</f>
        <v>0</v>
      </c>
      <c r="RHA5" s="504">
        <f>'Summary Sheet'!RHA4</f>
        <v>0</v>
      </c>
      <c r="RHB5" s="504">
        <f>'Summary Sheet'!RHB4</f>
        <v>0</v>
      </c>
      <c r="RHC5" s="504">
        <f>'Summary Sheet'!RHC4</f>
        <v>0</v>
      </c>
      <c r="RHD5" s="504">
        <f>'Summary Sheet'!RHD4</f>
        <v>0</v>
      </c>
      <c r="RHE5" s="504">
        <f>'Summary Sheet'!RHE4</f>
        <v>0</v>
      </c>
      <c r="RHF5" s="504">
        <f>'Summary Sheet'!RHF4</f>
        <v>0</v>
      </c>
      <c r="RHG5" s="504">
        <f>'Summary Sheet'!RHG4</f>
        <v>0</v>
      </c>
      <c r="RHH5" s="504">
        <f>'Summary Sheet'!RHH4</f>
        <v>0</v>
      </c>
      <c r="RHI5" s="504">
        <f>'Summary Sheet'!RHI4</f>
        <v>0</v>
      </c>
      <c r="RHJ5" s="504">
        <f>'Summary Sheet'!RHJ4</f>
        <v>0</v>
      </c>
      <c r="RHK5" s="504">
        <f>'Summary Sheet'!RHK4</f>
        <v>0</v>
      </c>
      <c r="RHL5" s="504">
        <f>'Summary Sheet'!RHL4</f>
        <v>0</v>
      </c>
      <c r="RHM5" s="504">
        <f>'Summary Sheet'!RHM4</f>
        <v>0</v>
      </c>
      <c r="RHN5" s="504">
        <f>'Summary Sheet'!RHN4</f>
        <v>0</v>
      </c>
      <c r="RHO5" s="504">
        <f>'Summary Sheet'!RHO4</f>
        <v>0</v>
      </c>
      <c r="RHP5" s="504">
        <f>'Summary Sheet'!RHP4</f>
        <v>0</v>
      </c>
      <c r="RHQ5" s="504">
        <f>'Summary Sheet'!RHQ4</f>
        <v>0</v>
      </c>
      <c r="RHR5" s="504">
        <f>'Summary Sheet'!RHR4</f>
        <v>0</v>
      </c>
      <c r="RHS5" s="504">
        <f>'Summary Sheet'!RHS4</f>
        <v>0</v>
      </c>
      <c r="RHT5" s="504">
        <f>'Summary Sheet'!RHT4</f>
        <v>0</v>
      </c>
      <c r="RHU5" s="504">
        <f>'Summary Sheet'!RHU4</f>
        <v>0</v>
      </c>
      <c r="RHV5" s="504">
        <f>'Summary Sheet'!RHV4</f>
        <v>0</v>
      </c>
      <c r="RHW5" s="504">
        <f>'Summary Sheet'!RHW4</f>
        <v>0</v>
      </c>
      <c r="RHX5" s="504">
        <f>'Summary Sheet'!RHX4</f>
        <v>0</v>
      </c>
      <c r="RHY5" s="504">
        <f>'Summary Sheet'!RHY4</f>
        <v>0</v>
      </c>
      <c r="RHZ5" s="504">
        <f>'Summary Sheet'!RHZ4</f>
        <v>0</v>
      </c>
      <c r="RIA5" s="504">
        <f>'Summary Sheet'!RIA4</f>
        <v>0</v>
      </c>
      <c r="RIB5" s="504">
        <f>'Summary Sheet'!RIB4</f>
        <v>0</v>
      </c>
      <c r="RIC5" s="504">
        <f>'Summary Sheet'!RIC4</f>
        <v>0</v>
      </c>
      <c r="RID5" s="504">
        <f>'Summary Sheet'!RID4</f>
        <v>0</v>
      </c>
      <c r="RIE5" s="504">
        <f>'Summary Sheet'!RIE4</f>
        <v>0</v>
      </c>
      <c r="RIF5" s="504">
        <f>'Summary Sheet'!RIF4</f>
        <v>0</v>
      </c>
      <c r="RIG5" s="504">
        <f>'Summary Sheet'!RIG4</f>
        <v>0</v>
      </c>
      <c r="RIH5" s="504">
        <f>'Summary Sheet'!RIH4</f>
        <v>0</v>
      </c>
      <c r="RII5" s="504">
        <f>'Summary Sheet'!RII4</f>
        <v>0</v>
      </c>
      <c r="RIJ5" s="504">
        <f>'Summary Sheet'!RIJ4</f>
        <v>0</v>
      </c>
      <c r="RIK5" s="504">
        <f>'Summary Sheet'!RIK4</f>
        <v>0</v>
      </c>
      <c r="RIL5" s="504">
        <f>'Summary Sheet'!RIL4</f>
        <v>0</v>
      </c>
      <c r="RIM5" s="504">
        <f>'Summary Sheet'!RIM4</f>
        <v>0</v>
      </c>
      <c r="RIN5" s="504">
        <f>'Summary Sheet'!RIN4</f>
        <v>0</v>
      </c>
      <c r="RIO5" s="504">
        <f>'Summary Sheet'!RIO4</f>
        <v>0</v>
      </c>
      <c r="RIP5" s="504">
        <f>'Summary Sheet'!RIP4</f>
        <v>0</v>
      </c>
      <c r="RIQ5" s="504">
        <f>'Summary Sheet'!RIQ4</f>
        <v>0</v>
      </c>
      <c r="RIR5" s="504">
        <f>'Summary Sheet'!RIR4</f>
        <v>0</v>
      </c>
      <c r="RIS5" s="504">
        <f>'Summary Sheet'!RIS4</f>
        <v>0</v>
      </c>
      <c r="RIT5" s="504">
        <f>'Summary Sheet'!RIT4</f>
        <v>0</v>
      </c>
      <c r="RIU5" s="504">
        <f>'Summary Sheet'!RIU4</f>
        <v>0</v>
      </c>
      <c r="RIV5" s="504">
        <f>'Summary Sheet'!RIV4</f>
        <v>0</v>
      </c>
      <c r="RIW5" s="504">
        <f>'Summary Sheet'!RIW4</f>
        <v>0</v>
      </c>
      <c r="RIX5" s="504">
        <f>'Summary Sheet'!RIX4</f>
        <v>0</v>
      </c>
      <c r="RIY5" s="504">
        <f>'Summary Sheet'!RIY4</f>
        <v>0</v>
      </c>
      <c r="RIZ5" s="504">
        <f>'Summary Sheet'!RIZ4</f>
        <v>0</v>
      </c>
      <c r="RJA5" s="504">
        <f>'Summary Sheet'!RJA4</f>
        <v>0</v>
      </c>
      <c r="RJB5" s="504">
        <f>'Summary Sheet'!RJB4</f>
        <v>0</v>
      </c>
      <c r="RJC5" s="504">
        <f>'Summary Sheet'!RJC4</f>
        <v>0</v>
      </c>
      <c r="RJD5" s="504">
        <f>'Summary Sheet'!RJD4</f>
        <v>0</v>
      </c>
      <c r="RJE5" s="504">
        <f>'Summary Sheet'!RJE4</f>
        <v>0</v>
      </c>
      <c r="RJF5" s="504">
        <f>'Summary Sheet'!RJF4</f>
        <v>0</v>
      </c>
      <c r="RJG5" s="504">
        <f>'Summary Sheet'!RJG4</f>
        <v>0</v>
      </c>
      <c r="RJH5" s="504">
        <f>'Summary Sheet'!RJH4</f>
        <v>0</v>
      </c>
      <c r="RJI5" s="504">
        <f>'Summary Sheet'!RJI4</f>
        <v>0</v>
      </c>
      <c r="RJJ5" s="504">
        <f>'Summary Sheet'!RJJ4</f>
        <v>0</v>
      </c>
      <c r="RJK5" s="504">
        <f>'Summary Sheet'!RJK4</f>
        <v>0</v>
      </c>
      <c r="RJL5" s="504">
        <f>'Summary Sheet'!RJL4</f>
        <v>0</v>
      </c>
      <c r="RJM5" s="504">
        <f>'Summary Sheet'!RJM4</f>
        <v>0</v>
      </c>
      <c r="RJN5" s="504">
        <f>'Summary Sheet'!RJN4</f>
        <v>0</v>
      </c>
      <c r="RJO5" s="504">
        <f>'Summary Sheet'!RJO4</f>
        <v>0</v>
      </c>
      <c r="RJP5" s="504">
        <f>'Summary Sheet'!RJP4</f>
        <v>0</v>
      </c>
      <c r="RJQ5" s="504">
        <f>'Summary Sheet'!RJQ4</f>
        <v>0</v>
      </c>
      <c r="RJR5" s="504">
        <f>'Summary Sheet'!RJR4</f>
        <v>0</v>
      </c>
      <c r="RJS5" s="504">
        <f>'Summary Sheet'!RJS4</f>
        <v>0</v>
      </c>
      <c r="RJT5" s="504">
        <f>'Summary Sheet'!RJT4</f>
        <v>0</v>
      </c>
      <c r="RJU5" s="504">
        <f>'Summary Sheet'!RJU4</f>
        <v>0</v>
      </c>
      <c r="RJV5" s="504">
        <f>'Summary Sheet'!RJV4</f>
        <v>0</v>
      </c>
      <c r="RJW5" s="504">
        <f>'Summary Sheet'!RJW4</f>
        <v>0</v>
      </c>
      <c r="RJX5" s="504">
        <f>'Summary Sheet'!RJX4</f>
        <v>0</v>
      </c>
      <c r="RJY5" s="504">
        <f>'Summary Sheet'!RJY4</f>
        <v>0</v>
      </c>
      <c r="RJZ5" s="504">
        <f>'Summary Sheet'!RJZ4</f>
        <v>0</v>
      </c>
      <c r="RKA5" s="504">
        <f>'Summary Sheet'!RKA4</f>
        <v>0</v>
      </c>
      <c r="RKB5" s="504">
        <f>'Summary Sheet'!RKB4</f>
        <v>0</v>
      </c>
      <c r="RKC5" s="504">
        <f>'Summary Sheet'!RKC4</f>
        <v>0</v>
      </c>
      <c r="RKD5" s="504">
        <f>'Summary Sheet'!RKD4</f>
        <v>0</v>
      </c>
      <c r="RKE5" s="504">
        <f>'Summary Sheet'!RKE4</f>
        <v>0</v>
      </c>
      <c r="RKF5" s="504">
        <f>'Summary Sheet'!RKF4</f>
        <v>0</v>
      </c>
      <c r="RKG5" s="504">
        <f>'Summary Sheet'!RKG4</f>
        <v>0</v>
      </c>
      <c r="RKH5" s="504">
        <f>'Summary Sheet'!RKH4</f>
        <v>0</v>
      </c>
      <c r="RKI5" s="504">
        <f>'Summary Sheet'!RKI4</f>
        <v>0</v>
      </c>
      <c r="RKJ5" s="504">
        <f>'Summary Sheet'!RKJ4</f>
        <v>0</v>
      </c>
      <c r="RKK5" s="504">
        <f>'Summary Sheet'!RKK4</f>
        <v>0</v>
      </c>
      <c r="RKL5" s="504">
        <f>'Summary Sheet'!RKL4</f>
        <v>0</v>
      </c>
      <c r="RKM5" s="504">
        <f>'Summary Sheet'!RKM4</f>
        <v>0</v>
      </c>
      <c r="RKN5" s="504">
        <f>'Summary Sheet'!RKN4</f>
        <v>0</v>
      </c>
      <c r="RKO5" s="504">
        <f>'Summary Sheet'!RKO4</f>
        <v>0</v>
      </c>
      <c r="RKP5" s="504">
        <f>'Summary Sheet'!RKP4</f>
        <v>0</v>
      </c>
      <c r="RKQ5" s="504">
        <f>'Summary Sheet'!RKQ4</f>
        <v>0</v>
      </c>
      <c r="RKR5" s="504">
        <f>'Summary Sheet'!RKR4</f>
        <v>0</v>
      </c>
      <c r="RKS5" s="504">
        <f>'Summary Sheet'!RKS4</f>
        <v>0</v>
      </c>
      <c r="RKT5" s="504">
        <f>'Summary Sheet'!RKT4</f>
        <v>0</v>
      </c>
      <c r="RKU5" s="504">
        <f>'Summary Sheet'!RKU4</f>
        <v>0</v>
      </c>
      <c r="RKV5" s="504">
        <f>'Summary Sheet'!RKV4</f>
        <v>0</v>
      </c>
      <c r="RKW5" s="504">
        <f>'Summary Sheet'!RKW4</f>
        <v>0</v>
      </c>
      <c r="RKX5" s="504">
        <f>'Summary Sheet'!RKX4</f>
        <v>0</v>
      </c>
      <c r="RKY5" s="504">
        <f>'Summary Sheet'!RKY4</f>
        <v>0</v>
      </c>
      <c r="RKZ5" s="504">
        <f>'Summary Sheet'!RKZ4</f>
        <v>0</v>
      </c>
      <c r="RLA5" s="504">
        <f>'Summary Sheet'!RLA4</f>
        <v>0</v>
      </c>
      <c r="RLB5" s="504">
        <f>'Summary Sheet'!RLB4</f>
        <v>0</v>
      </c>
      <c r="RLC5" s="504">
        <f>'Summary Sheet'!RLC4</f>
        <v>0</v>
      </c>
      <c r="RLD5" s="504">
        <f>'Summary Sheet'!RLD4</f>
        <v>0</v>
      </c>
      <c r="RLE5" s="504">
        <f>'Summary Sheet'!RLE4</f>
        <v>0</v>
      </c>
      <c r="RLF5" s="504">
        <f>'Summary Sheet'!RLF4</f>
        <v>0</v>
      </c>
      <c r="RLG5" s="504">
        <f>'Summary Sheet'!RLG4</f>
        <v>0</v>
      </c>
      <c r="RLH5" s="504">
        <f>'Summary Sheet'!RLH4</f>
        <v>0</v>
      </c>
      <c r="RLI5" s="504">
        <f>'Summary Sheet'!RLI4</f>
        <v>0</v>
      </c>
      <c r="RLJ5" s="504">
        <f>'Summary Sheet'!RLJ4</f>
        <v>0</v>
      </c>
      <c r="RLK5" s="504">
        <f>'Summary Sheet'!RLK4</f>
        <v>0</v>
      </c>
      <c r="RLL5" s="504">
        <f>'Summary Sheet'!RLL4</f>
        <v>0</v>
      </c>
      <c r="RLM5" s="504">
        <f>'Summary Sheet'!RLM4</f>
        <v>0</v>
      </c>
      <c r="RLN5" s="504">
        <f>'Summary Sheet'!RLN4</f>
        <v>0</v>
      </c>
      <c r="RLO5" s="504">
        <f>'Summary Sheet'!RLO4</f>
        <v>0</v>
      </c>
      <c r="RLP5" s="504">
        <f>'Summary Sheet'!RLP4</f>
        <v>0</v>
      </c>
      <c r="RLQ5" s="504">
        <f>'Summary Sheet'!RLQ4</f>
        <v>0</v>
      </c>
      <c r="RLR5" s="504">
        <f>'Summary Sheet'!RLR4</f>
        <v>0</v>
      </c>
      <c r="RLS5" s="504">
        <f>'Summary Sheet'!RLS4</f>
        <v>0</v>
      </c>
      <c r="RLT5" s="504">
        <f>'Summary Sheet'!RLT4</f>
        <v>0</v>
      </c>
      <c r="RLU5" s="504">
        <f>'Summary Sheet'!RLU4</f>
        <v>0</v>
      </c>
      <c r="RLV5" s="504">
        <f>'Summary Sheet'!RLV4</f>
        <v>0</v>
      </c>
      <c r="RLW5" s="504">
        <f>'Summary Sheet'!RLW4</f>
        <v>0</v>
      </c>
      <c r="RLX5" s="504">
        <f>'Summary Sheet'!RLX4</f>
        <v>0</v>
      </c>
      <c r="RLY5" s="504">
        <f>'Summary Sheet'!RLY4</f>
        <v>0</v>
      </c>
      <c r="RLZ5" s="504">
        <f>'Summary Sheet'!RLZ4</f>
        <v>0</v>
      </c>
      <c r="RMA5" s="504">
        <f>'Summary Sheet'!RMA4</f>
        <v>0</v>
      </c>
      <c r="RMB5" s="504">
        <f>'Summary Sheet'!RMB4</f>
        <v>0</v>
      </c>
      <c r="RMC5" s="504">
        <f>'Summary Sheet'!RMC4</f>
        <v>0</v>
      </c>
      <c r="RMD5" s="504">
        <f>'Summary Sheet'!RMD4</f>
        <v>0</v>
      </c>
      <c r="RME5" s="504">
        <f>'Summary Sheet'!RME4</f>
        <v>0</v>
      </c>
      <c r="RMF5" s="504">
        <f>'Summary Sheet'!RMF4</f>
        <v>0</v>
      </c>
      <c r="RMG5" s="504">
        <f>'Summary Sheet'!RMG4</f>
        <v>0</v>
      </c>
      <c r="RMH5" s="504">
        <f>'Summary Sheet'!RMH4</f>
        <v>0</v>
      </c>
      <c r="RMI5" s="504">
        <f>'Summary Sheet'!RMI4</f>
        <v>0</v>
      </c>
      <c r="RMJ5" s="504">
        <f>'Summary Sheet'!RMJ4</f>
        <v>0</v>
      </c>
      <c r="RMK5" s="504">
        <f>'Summary Sheet'!RMK4</f>
        <v>0</v>
      </c>
      <c r="RML5" s="504">
        <f>'Summary Sheet'!RML4</f>
        <v>0</v>
      </c>
      <c r="RMM5" s="504">
        <f>'Summary Sheet'!RMM4</f>
        <v>0</v>
      </c>
      <c r="RMN5" s="504">
        <f>'Summary Sheet'!RMN4</f>
        <v>0</v>
      </c>
      <c r="RMO5" s="504">
        <f>'Summary Sheet'!RMO4</f>
        <v>0</v>
      </c>
      <c r="RMP5" s="504">
        <f>'Summary Sheet'!RMP4</f>
        <v>0</v>
      </c>
      <c r="RMQ5" s="504">
        <f>'Summary Sheet'!RMQ4</f>
        <v>0</v>
      </c>
      <c r="RMR5" s="504">
        <f>'Summary Sheet'!RMR4</f>
        <v>0</v>
      </c>
      <c r="RMS5" s="504">
        <f>'Summary Sheet'!RMS4</f>
        <v>0</v>
      </c>
      <c r="RMT5" s="504">
        <f>'Summary Sheet'!RMT4</f>
        <v>0</v>
      </c>
      <c r="RMU5" s="504">
        <f>'Summary Sheet'!RMU4</f>
        <v>0</v>
      </c>
      <c r="RMV5" s="504">
        <f>'Summary Sheet'!RMV4</f>
        <v>0</v>
      </c>
      <c r="RMW5" s="504">
        <f>'Summary Sheet'!RMW4</f>
        <v>0</v>
      </c>
      <c r="RMX5" s="504">
        <f>'Summary Sheet'!RMX4</f>
        <v>0</v>
      </c>
      <c r="RMY5" s="504">
        <f>'Summary Sheet'!RMY4</f>
        <v>0</v>
      </c>
      <c r="RMZ5" s="504">
        <f>'Summary Sheet'!RMZ4</f>
        <v>0</v>
      </c>
      <c r="RNA5" s="504">
        <f>'Summary Sheet'!RNA4</f>
        <v>0</v>
      </c>
      <c r="RNB5" s="504">
        <f>'Summary Sheet'!RNB4</f>
        <v>0</v>
      </c>
      <c r="RNC5" s="504">
        <f>'Summary Sheet'!RNC4</f>
        <v>0</v>
      </c>
      <c r="RND5" s="504">
        <f>'Summary Sheet'!RND4</f>
        <v>0</v>
      </c>
      <c r="RNE5" s="504">
        <f>'Summary Sheet'!RNE4</f>
        <v>0</v>
      </c>
      <c r="RNF5" s="504">
        <f>'Summary Sheet'!RNF4</f>
        <v>0</v>
      </c>
      <c r="RNG5" s="504">
        <f>'Summary Sheet'!RNG4</f>
        <v>0</v>
      </c>
      <c r="RNH5" s="504">
        <f>'Summary Sheet'!RNH4</f>
        <v>0</v>
      </c>
      <c r="RNI5" s="504">
        <f>'Summary Sheet'!RNI4</f>
        <v>0</v>
      </c>
      <c r="RNJ5" s="504">
        <f>'Summary Sheet'!RNJ4</f>
        <v>0</v>
      </c>
      <c r="RNK5" s="504">
        <f>'Summary Sheet'!RNK4</f>
        <v>0</v>
      </c>
      <c r="RNL5" s="504">
        <f>'Summary Sheet'!RNL4</f>
        <v>0</v>
      </c>
      <c r="RNM5" s="504">
        <f>'Summary Sheet'!RNM4</f>
        <v>0</v>
      </c>
      <c r="RNN5" s="504">
        <f>'Summary Sheet'!RNN4</f>
        <v>0</v>
      </c>
      <c r="RNO5" s="504">
        <f>'Summary Sheet'!RNO4</f>
        <v>0</v>
      </c>
      <c r="RNP5" s="504">
        <f>'Summary Sheet'!RNP4</f>
        <v>0</v>
      </c>
      <c r="RNQ5" s="504">
        <f>'Summary Sheet'!RNQ4</f>
        <v>0</v>
      </c>
      <c r="RNR5" s="504">
        <f>'Summary Sheet'!RNR4</f>
        <v>0</v>
      </c>
      <c r="RNS5" s="504">
        <f>'Summary Sheet'!RNS4</f>
        <v>0</v>
      </c>
      <c r="RNT5" s="504">
        <f>'Summary Sheet'!RNT4</f>
        <v>0</v>
      </c>
      <c r="RNU5" s="504">
        <f>'Summary Sheet'!RNU4</f>
        <v>0</v>
      </c>
      <c r="RNV5" s="504">
        <f>'Summary Sheet'!RNV4</f>
        <v>0</v>
      </c>
      <c r="RNW5" s="504">
        <f>'Summary Sheet'!RNW4</f>
        <v>0</v>
      </c>
      <c r="RNX5" s="504">
        <f>'Summary Sheet'!RNX4</f>
        <v>0</v>
      </c>
      <c r="RNY5" s="504">
        <f>'Summary Sheet'!RNY4</f>
        <v>0</v>
      </c>
      <c r="RNZ5" s="504">
        <f>'Summary Sheet'!RNZ4</f>
        <v>0</v>
      </c>
      <c r="ROA5" s="504">
        <f>'Summary Sheet'!ROA4</f>
        <v>0</v>
      </c>
      <c r="ROB5" s="504">
        <f>'Summary Sheet'!ROB4</f>
        <v>0</v>
      </c>
      <c r="ROC5" s="504">
        <f>'Summary Sheet'!ROC4</f>
        <v>0</v>
      </c>
      <c r="ROD5" s="504">
        <f>'Summary Sheet'!ROD4</f>
        <v>0</v>
      </c>
      <c r="ROE5" s="504">
        <f>'Summary Sheet'!ROE4</f>
        <v>0</v>
      </c>
      <c r="ROF5" s="504">
        <f>'Summary Sheet'!ROF4</f>
        <v>0</v>
      </c>
      <c r="ROG5" s="504">
        <f>'Summary Sheet'!ROG4</f>
        <v>0</v>
      </c>
      <c r="ROH5" s="504">
        <f>'Summary Sheet'!ROH4</f>
        <v>0</v>
      </c>
      <c r="ROI5" s="504">
        <f>'Summary Sheet'!ROI4</f>
        <v>0</v>
      </c>
      <c r="ROJ5" s="504">
        <f>'Summary Sheet'!ROJ4</f>
        <v>0</v>
      </c>
      <c r="ROK5" s="504">
        <f>'Summary Sheet'!ROK4</f>
        <v>0</v>
      </c>
      <c r="ROL5" s="504">
        <f>'Summary Sheet'!ROL4</f>
        <v>0</v>
      </c>
      <c r="ROM5" s="504">
        <f>'Summary Sheet'!ROM4</f>
        <v>0</v>
      </c>
      <c r="RON5" s="504">
        <f>'Summary Sheet'!RON4</f>
        <v>0</v>
      </c>
      <c r="ROO5" s="504">
        <f>'Summary Sheet'!ROO4</f>
        <v>0</v>
      </c>
      <c r="ROP5" s="504">
        <f>'Summary Sheet'!ROP4</f>
        <v>0</v>
      </c>
      <c r="ROQ5" s="504">
        <f>'Summary Sheet'!ROQ4</f>
        <v>0</v>
      </c>
      <c r="ROR5" s="504">
        <f>'Summary Sheet'!ROR4</f>
        <v>0</v>
      </c>
      <c r="ROS5" s="504">
        <f>'Summary Sheet'!ROS4</f>
        <v>0</v>
      </c>
      <c r="ROT5" s="504">
        <f>'Summary Sheet'!ROT4</f>
        <v>0</v>
      </c>
      <c r="ROU5" s="504">
        <f>'Summary Sheet'!ROU4</f>
        <v>0</v>
      </c>
      <c r="ROV5" s="504">
        <f>'Summary Sheet'!ROV4</f>
        <v>0</v>
      </c>
      <c r="ROW5" s="504">
        <f>'Summary Sheet'!ROW4</f>
        <v>0</v>
      </c>
      <c r="ROX5" s="504">
        <f>'Summary Sheet'!ROX4</f>
        <v>0</v>
      </c>
      <c r="ROY5" s="504">
        <f>'Summary Sheet'!ROY4</f>
        <v>0</v>
      </c>
      <c r="ROZ5" s="504">
        <f>'Summary Sheet'!ROZ4</f>
        <v>0</v>
      </c>
      <c r="RPA5" s="504">
        <f>'Summary Sheet'!RPA4</f>
        <v>0</v>
      </c>
      <c r="RPB5" s="504">
        <f>'Summary Sheet'!RPB4</f>
        <v>0</v>
      </c>
      <c r="RPC5" s="504">
        <f>'Summary Sheet'!RPC4</f>
        <v>0</v>
      </c>
      <c r="RPD5" s="504">
        <f>'Summary Sheet'!RPD4</f>
        <v>0</v>
      </c>
      <c r="RPE5" s="504">
        <f>'Summary Sheet'!RPE4</f>
        <v>0</v>
      </c>
      <c r="RPF5" s="504">
        <f>'Summary Sheet'!RPF4</f>
        <v>0</v>
      </c>
      <c r="RPG5" s="504">
        <f>'Summary Sheet'!RPG4</f>
        <v>0</v>
      </c>
      <c r="RPH5" s="504">
        <f>'Summary Sheet'!RPH4</f>
        <v>0</v>
      </c>
      <c r="RPI5" s="504">
        <f>'Summary Sheet'!RPI4</f>
        <v>0</v>
      </c>
      <c r="RPJ5" s="504">
        <f>'Summary Sheet'!RPJ4</f>
        <v>0</v>
      </c>
      <c r="RPK5" s="504">
        <f>'Summary Sheet'!RPK4</f>
        <v>0</v>
      </c>
      <c r="RPL5" s="504">
        <f>'Summary Sheet'!RPL4</f>
        <v>0</v>
      </c>
      <c r="RPM5" s="504">
        <f>'Summary Sheet'!RPM4</f>
        <v>0</v>
      </c>
      <c r="RPN5" s="504">
        <f>'Summary Sheet'!RPN4</f>
        <v>0</v>
      </c>
      <c r="RPO5" s="504">
        <f>'Summary Sheet'!RPO4</f>
        <v>0</v>
      </c>
      <c r="RPP5" s="504">
        <f>'Summary Sheet'!RPP4</f>
        <v>0</v>
      </c>
      <c r="RPQ5" s="504">
        <f>'Summary Sheet'!RPQ4</f>
        <v>0</v>
      </c>
      <c r="RPR5" s="504">
        <f>'Summary Sheet'!RPR4</f>
        <v>0</v>
      </c>
      <c r="RPS5" s="504">
        <f>'Summary Sheet'!RPS4</f>
        <v>0</v>
      </c>
      <c r="RPT5" s="504">
        <f>'Summary Sheet'!RPT4</f>
        <v>0</v>
      </c>
      <c r="RPU5" s="504">
        <f>'Summary Sheet'!RPU4</f>
        <v>0</v>
      </c>
      <c r="RPV5" s="504">
        <f>'Summary Sheet'!RPV4</f>
        <v>0</v>
      </c>
      <c r="RPW5" s="504">
        <f>'Summary Sheet'!RPW4</f>
        <v>0</v>
      </c>
      <c r="RPX5" s="504">
        <f>'Summary Sheet'!RPX4</f>
        <v>0</v>
      </c>
      <c r="RPY5" s="504">
        <f>'Summary Sheet'!RPY4</f>
        <v>0</v>
      </c>
      <c r="RPZ5" s="504">
        <f>'Summary Sheet'!RPZ4</f>
        <v>0</v>
      </c>
      <c r="RQA5" s="504">
        <f>'Summary Sheet'!RQA4</f>
        <v>0</v>
      </c>
      <c r="RQB5" s="504">
        <f>'Summary Sheet'!RQB4</f>
        <v>0</v>
      </c>
      <c r="RQC5" s="504">
        <f>'Summary Sheet'!RQC4</f>
        <v>0</v>
      </c>
      <c r="RQD5" s="504">
        <f>'Summary Sheet'!RQD4</f>
        <v>0</v>
      </c>
      <c r="RQE5" s="504">
        <f>'Summary Sheet'!RQE4</f>
        <v>0</v>
      </c>
      <c r="RQF5" s="504">
        <f>'Summary Sheet'!RQF4</f>
        <v>0</v>
      </c>
      <c r="RQG5" s="504">
        <f>'Summary Sheet'!RQG4</f>
        <v>0</v>
      </c>
      <c r="RQH5" s="504">
        <f>'Summary Sheet'!RQH4</f>
        <v>0</v>
      </c>
      <c r="RQI5" s="504">
        <f>'Summary Sheet'!RQI4</f>
        <v>0</v>
      </c>
      <c r="RQJ5" s="504">
        <f>'Summary Sheet'!RQJ4</f>
        <v>0</v>
      </c>
      <c r="RQK5" s="504">
        <f>'Summary Sheet'!RQK4</f>
        <v>0</v>
      </c>
      <c r="RQL5" s="504">
        <f>'Summary Sheet'!RQL4</f>
        <v>0</v>
      </c>
      <c r="RQM5" s="504">
        <f>'Summary Sheet'!RQM4</f>
        <v>0</v>
      </c>
      <c r="RQN5" s="504">
        <f>'Summary Sheet'!RQN4</f>
        <v>0</v>
      </c>
      <c r="RQO5" s="504">
        <f>'Summary Sheet'!RQO4</f>
        <v>0</v>
      </c>
      <c r="RQP5" s="504">
        <f>'Summary Sheet'!RQP4</f>
        <v>0</v>
      </c>
      <c r="RQQ5" s="504">
        <f>'Summary Sheet'!RQQ4</f>
        <v>0</v>
      </c>
      <c r="RQR5" s="504">
        <f>'Summary Sheet'!RQR4</f>
        <v>0</v>
      </c>
      <c r="RQS5" s="504">
        <f>'Summary Sheet'!RQS4</f>
        <v>0</v>
      </c>
      <c r="RQT5" s="504">
        <f>'Summary Sheet'!RQT4</f>
        <v>0</v>
      </c>
      <c r="RQU5" s="504">
        <f>'Summary Sheet'!RQU4</f>
        <v>0</v>
      </c>
      <c r="RQV5" s="504">
        <f>'Summary Sheet'!RQV4</f>
        <v>0</v>
      </c>
      <c r="RQW5" s="504">
        <f>'Summary Sheet'!RQW4</f>
        <v>0</v>
      </c>
      <c r="RQX5" s="504">
        <f>'Summary Sheet'!RQX4</f>
        <v>0</v>
      </c>
      <c r="RQY5" s="504">
        <f>'Summary Sheet'!RQY4</f>
        <v>0</v>
      </c>
      <c r="RQZ5" s="504">
        <f>'Summary Sheet'!RQZ4</f>
        <v>0</v>
      </c>
      <c r="RRA5" s="504">
        <f>'Summary Sheet'!RRA4</f>
        <v>0</v>
      </c>
      <c r="RRB5" s="504">
        <f>'Summary Sheet'!RRB4</f>
        <v>0</v>
      </c>
      <c r="RRC5" s="504">
        <f>'Summary Sheet'!RRC4</f>
        <v>0</v>
      </c>
      <c r="RRD5" s="504">
        <f>'Summary Sheet'!RRD4</f>
        <v>0</v>
      </c>
      <c r="RRE5" s="504">
        <f>'Summary Sheet'!RRE4</f>
        <v>0</v>
      </c>
      <c r="RRF5" s="504">
        <f>'Summary Sheet'!RRF4</f>
        <v>0</v>
      </c>
      <c r="RRG5" s="504">
        <f>'Summary Sheet'!RRG4</f>
        <v>0</v>
      </c>
      <c r="RRH5" s="504">
        <f>'Summary Sheet'!RRH4</f>
        <v>0</v>
      </c>
      <c r="RRI5" s="504">
        <f>'Summary Sheet'!RRI4</f>
        <v>0</v>
      </c>
      <c r="RRJ5" s="504">
        <f>'Summary Sheet'!RRJ4</f>
        <v>0</v>
      </c>
      <c r="RRK5" s="504">
        <f>'Summary Sheet'!RRK4</f>
        <v>0</v>
      </c>
      <c r="RRL5" s="504">
        <f>'Summary Sheet'!RRL4</f>
        <v>0</v>
      </c>
      <c r="RRM5" s="504">
        <f>'Summary Sheet'!RRM4</f>
        <v>0</v>
      </c>
      <c r="RRN5" s="504">
        <f>'Summary Sheet'!RRN4</f>
        <v>0</v>
      </c>
      <c r="RRO5" s="504">
        <f>'Summary Sheet'!RRO4</f>
        <v>0</v>
      </c>
      <c r="RRP5" s="504">
        <f>'Summary Sheet'!RRP4</f>
        <v>0</v>
      </c>
      <c r="RRQ5" s="504">
        <f>'Summary Sheet'!RRQ4</f>
        <v>0</v>
      </c>
      <c r="RRR5" s="504">
        <f>'Summary Sheet'!RRR4</f>
        <v>0</v>
      </c>
      <c r="RRS5" s="504">
        <f>'Summary Sheet'!RRS4</f>
        <v>0</v>
      </c>
      <c r="RRT5" s="504">
        <f>'Summary Sheet'!RRT4</f>
        <v>0</v>
      </c>
      <c r="RRU5" s="504">
        <f>'Summary Sheet'!RRU4</f>
        <v>0</v>
      </c>
      <c r="RRV5" s="504">
        <f>'Summary Sheet'!RRV4</f>
        <v>0</v>
      </c>
      <c r="RRW5" s="504">
        <f>'Summary Sheet'!RRW4</f>
        <v>0</v>
      </c>
      <c r="RRX5" s="504">
        <f>'Summary Sheet'!RRX4</f>
        <v>0</v>
      </c>
      <c r="RRY5" s="504">
        <f>'Summary Sheet'!RRY4</f>
        <v>0</v>
      </c>
      <c r="RRZ5" s="504">
        <f>'Summary Sheet'!RRZ4</f>
        <v>0</v>
      </c>
      <c r="RSA5" s="504">
        <f>'Summary Sheet'!RSA4</f>
        <v>0</v>
      </c>
      <c r="RSB5" s="504">
        <f>'Summary Sheet'!RSB4</f>
        <v>0</v>
      </c>
      <c r="RSC5" s="504">
        <f>'Summary Sheet'!RSC4</f>
        <v>0</v>
      </c>
      <c r="RSD5" s="504">
        <f>'Summary Sheet'!RSD4</f>
        <v>0</v>
      </c>
      <c r="RSE5" s="504">
        <f>'Summary Sheet'!RSE4</f>
        <v>0</v>
      </c>
      <c r="RSF5" s="504">
        <f>'Summary Sheet'!RSF4</f>
        <v>0</v>
      </c>
      <c r="RSG5" s="504">
        <f>'Summary Sheet'!RSG4</f>
        <v>0</v>
      </c>
      <c r="RSH5" s="504">
        <f>'Summary Sheet'!RSH4</f>
        <v>0</v>
      </c>
      <c r="RSI5" s="504">
        <f>'Summary Sheet'!RSI4</f>
        <v>0</v>
      </c>
      <c r="RSJ5" s="504">
        <f>'Summary Sheet'!RSJ4</f>
        <v>0</v>
      </c>
      <c r="RSK5" s="504">
        <f>'Summary Sheet'!RSK4</f>
        <v>0</v>
      </c>
      <c r="RSL5" s="504">
        <f>'Summary Sheet'!RSL4</f>
        <v>0</v>
      </c>
      <c r="RSM5" s="504">
        <f>'Summary Sheet'!RSM4</f>
        <v>0</v>
      </c>
      <c r="RSN5" s="504">
        <f>'Summary Sheet'!RSN4</f>
        <v>0</v>
      </c>
      <c r="RSO5" s="504">
        <f>'Summary Sheet'!RSO4</f>
        <v>0</v>
      </c>
      <c r="RSP5" s="504">
        <f>'Summary Sheet'!RSP4</f>
        <v>0</v>
      </c>
      <c r="RSQ5" s="504">
        <f>'Summary Sheet'!RSQ4</f>
        <v>0</v>
      </c>
      <c r="RSR5" s="504">
        <f>'Summary Sheet'!RSR4</f>
        <v>0</v>
      </c>
      <c r="RSS5" s="504">
        <f>'Summary Sheet'!RSS4</f>
        <v>0</v>
      </c>
      <c r="RST5" s="504">
        <f>'Summary Sheet'!RST4</f>
        <v>0</v>
      </c>
      <c r="RSU5" s="504">
        <f>'Summary Sheet'!RSU4</f>
        <v>0</v>
      </c>
      <c r="RSV5" s="504">
        <f>'Summary Sheet'!RSV4</f>
        <v>0</v>
      </c>
      <c r="RSW5" s="504">
        <f>'Summary Sheet'!RSW4</f>
        <v>0</v>
      </c>
      <c r="RSX5" s="504">
        <f>'Summary Sheet'!RSX4</f>
        <v>0</v>
      </c>
      <c r="RSY5" s="504">
        <f>'Summary Sheet'!RSY4</f>
        <v>0</v>
      </c>
      <c r="RSZ5" s="504">
        <f>'Summary Sheet'!RSZ4</f>
        <v>0</v>
      </c>
      <c r="RTA5" s="504">
        <f>'Summary Sheet'!RTA4</f>
        <v>0</v>
      </c>
      <c r="RTB5" s="504">
        <f>'Summary Sheet'!RTB4</f>
        <v>0</v>
      </c>
      <c r="RTC5" s="504">
        <f>'Summary Sheet'!RTC4</f>
        <v>0</v>
      </c>
      <c r="RTD5" s="504">
        <f>'Summary Sheet'!RTD4</f>
        <v>0</v>
      </c>
      <c r="RTE5" s="504">
        <f>'Summary Sheet'!RTE4</f>
        <v>0</v>
      </c>
      <c r="RTF5" s="504">
        <f>'Summary Sheet'!RTF4</f>
        <v>0</v>
      </c>
      <c r="RTG5" s="504">
        <f>'Summary Sheet'!RTG4</f>
        <v>0</v>
      </c>
      <c r="RTH5" s="504">
        <f>'Summary Sheet'!RTH4</f>
        <v>0</v>
      </c>
      <c r="RTI5" s="504">
        <f>'Summary Sheet'!RTI4</f>
        <v>0</v>
      </c>
      <c r="RTJ5" s="504">
        <f>'Summary Sheet'!RTJ4</f>
        <v>0</v>
      </c>
      <c r="RTK5" s="504">
        <f>'Summary Sheet'!RTK4</f>
        <v>0</v>
      </c>
      <c r="RTL5" s="504">
        <f>'Summary Sheet'!RTL4</f>
        <v>0</v>
      </c>
      <c r="RTM5" s="504">
        <f>'Summary Sheet'!RTM4</f>
        <v>0</v>
      </c>
      <c r="RTN5" s="504">
        <f>'Summary Sheet'!RTN4</f>
        <v>0</v>
      </c>
      <c r="RTO5" s="504">
        <f>'Summary Sheet'!RTO4</f>
        <v>0</v>
      </c>
      <c r="RTP5" s="504">
        <f>'Summary Sheet'!RTP4</f>
        <v>0</v>
      </c>
      <c r="RTQ5" s="504">
        <f>'Summary Sheet'!RTQ4</f>
        <v>0</v>
      </c>
      <c r="RTR5" s="504">
        <f>'Summary Sheet'!RTR4</f>
        <v>0</v>
      </c>
      <c r="RTS5" s="504">
        <f>'Summary Sheet'!RTS4</f>
        <v>0</v>
      </c>
      <c r="RTT5" s="504">
        <f>'Summary Sheet'!RTT4</f>
        <v>0</v>
      </c>
      <c r="RTU5" s="504">
        <f>'Summary Sheet'!RTU4</f>
        <v>0</v>
      </c>
      <c r="RTV5" s="504">
        <f>'Summary Sheet'!RTV4</f>
        <v>0</v>
      </c>
      <c r="RTW5" s="504">
        <f>'Summary Sheet'!RTW4</f>
        <v>0</v>
      </c>
      <c r="RTX5" s="504">
        <f>'Summary Sheet'!RTX4</f>
        <v>0</v>
      </c>
      <c r="RTY5" s="504">
        <f>'Summary Sheet'!RTY4</f>
        <v>0</v>
      </c>
      <c r="RTZ5" s="504">
        <f>'Summary Sheet'!RTZ4</f>
        <v>0</v>
      </c>
      <c r="RUA5" s="504">
        <f>'Summary Sheet'!RUA4</f>
        <v>0</v>
      </c>
      <c r="RUB5" s="504">
        <f>'Summary Sheet'!RUB4</f>
        <v>0</v>
      </c>
      <c r="RUC5" s="504">
        <f>'Summary Sheet'!RUC4</f>
        <v>0</v>
      </c>
      <c r="RUD5" s="504">
        <f>'Summary Sheet'!RUD4</f>
        <v>0</v>
      </c>
      <c r="RUE5" s="504">
        <f>'Summary Sheet'!RUE4</f>
        <v>0</v>
      </c>
      <c r="RUF5" s="504">
        <f>'Summary Sheet'!RUF4</f>
        <v>0</v>
      </c>
      <c r="RUG5" s="504">
        <f>'Summary Sheet'!RUG4</f>
        <v>0</v>
      </c>
      <c r="RUH5" s="504">
        <f>'Summary Sheet'!RUH4</f>
        <v>0</v>
      </c>
      <c r="RUI5" s="504">
        <f>'Summary Sheet'!RUI4</f>
        <v>0</v>
      </c>
      <c r="RUJ5" s="504">
        <f>'Summary Sheet'!RUJ4</f>
        <v>0</v>
      </c>
      <c r="RUK5" s="504">
        <f>'Summary Sheet'!RUK4</f>
        <v>0</v>
      </c>
      <c r="RUL5" s="504">
        <f>'Summary Sheet'!RUL4</f>
        <v>0</v>
      </c>
      <c r="RUM5" s="504">
        <f>'Summary Sheet'!RUM4</f>
        <v>0</v>
      </c>
      <c r="RUN5" s="504">
        <f>'Summary Sheet'!RUN4</f>
        <v>0</v>
      </c>
      <c r="RUO5" s="504">
        <f>'Summary Sheet'!RUO4</f>
        <v>0</v>
      </c>
      <c r="RUP5" s="504">
        <f>'Summary Sheet'!RUP4</f>
        <v>0</v>
      </c>
      <c r="RUQ5" s="504">
        <f>'Summary Sheet'!RUQ4</f>
        <v>0</v>
      </c>
      <c r="RUR5" s="504">
        <f>'Summary Sheet'!RUR4</f>
        <v>0</v>
      </c>
      <c r="RUS5" s="504">
        <f>'Summary Sheet'!RUS4</f>
        <v>0</v>
      </c>
      <c r="RUT5" s="504">
        <f>'Summary Sheet'!RUT4</f>
        <v>0</v>
      </c>
      <c r="RUU5" s="504">
        <f>'Summary Sheet'!RUU4</f>
        <v>0</v>
      </c>
      <c r="RUV5" s="504">
        <f>'Summary Sheet'!RUV4</f>
        <v>0</v>
      </c>
      <c r="RUW5" s="504">
        <f>'Summary Sheet'!RUW4</f>
        <v>0</v>
      </c>
      <c r="RUX5" s="504">
        <f>'Summary Sheet'!RUX4</f>
        <v>0</v>
      </c>
      <c r="RUY5" s="504">
        <f>'Summary Sheet'!RUY4</f>
        <v>0</v>
      </c>
      <c r="RUZ5" s="504">
        <f>'Summary Sheet'!RUZ4</f>
        <v>0</v>
      </c>
      <c r="RVA5" s="504">
        <f>'Summary Sheet'!RVA4</f>
        <v>0</v>
      </c>
      <c r="RVB5" s="504">
        <f>'Summary Sheet'!RVB4</f>
        <v>0</v>
      </c>
      <c r="RVC5" s="504">
        <f>'Summary Sheet'!RVC4</f>
        <v>0</v>
      </c>
      <c r="RVD5" s="504">
        <f>'Summary Sheet'!RVD4</f>
        <v>0</v>
      </c>
      <c r="RVE5" s="504">
        <f>'Summary Sheet'!RVE4</f>
        <v>0</v>
      </c>
      <c r="RVF5" s="504">
        <f>'Summary Sheet'!RVF4</f>
        <v>0</v>
      </c>
      <c r="RVG5" s="504">
        <f>'Summary Sheet'!RVG4</f>
        <v>0</v>
      </c>
      <c r="RVH5" s="504">
        <f>'Summary Sheet'!RVH4</f>
        <v>0</v>
      </c>
      <c r="RVI5" s="504">
        <f>'Summary Sheet'!RVI4</f>
        <v>0</v>
      </c>
      <c r="RVJ5" s="504">
        <f>'Summary Sheet'!RVJ4</f>
        <v>0</v>
      </c>
      <c r="RVK5" s="504">
        <f>'Summary Sheet'!RVK4</f>
        <v>0</v>
      </c>
      <c r="RVL5" s="504">
        <f>'Summary Sheet'!RVL4</f>
        <v>0</v>
      </c>
      <c r="RVM5" s="504">
        <f>'Summary Sheet'!RVM4</f>
        <v>0</v>
      </c>
      <c r="RVN5" s="504">
        <f>'Summary Sheet'!RVN4</f>
        <v>0</v>
      </c>
      <c r="RVO5" s="504">
        <f>'Summary Sheet'!RVO4</f>
        <v>0</v>
      </c>
      <c r="RVP5" s="504">
        <f>'Summary Sheet'!RVP4</f>
        <v>0</v>
      </c>
      <c r="RVQ5" s="504">
        <f>'Summary Sheet'!RVQ4</f>
        <v>0</v>
      </c>
      <c r="RVR5" s="504">
        <f>'Summary Sheet'!RVR4</f>
        <v>0</v>
      </c>
      <c r="RVS5" s="504">
        <f>'Summary Sheet'!RVS4</f>
        <v>0</v>
      </c>
      <c r="RVT5" s="504">
        <f>'Summary Sheet'!RVT4</f>
        <v>0</v>
      </c>
      <c r="RVU5" s="504">
        <f>'Summary Sheet'!RVU4</f>
        <v>0</v>
      </c>
      <c r="RVV5" s="504">
        <f>'Summary Sheet'!RVV4</f>
        <v>0</v>
      </c>
      <c r="RVW5" s="504">
        <f>'Summary Sheet'!RVW4</f>
        <v>0</v>
      </c>
      <c r="RVX5" s="504">
        <f>'Summary Sheet'!RVX4</f>
        <v>0</v>
      </c>
      <c r="RVY5" s="504">
        <f>'Summary Sheet'!RVY4</f>
        <v>0</v>
      </c>
      <c r="RVZ5" s="504">
        <f>'Summary Sheet'!RVZ4</f>
        <v>0</v>
      </c>
      <c r="RWA5" s="504">
        <f>'Summary Sheet'!RWA4</f>
        <v>0</v>
      </c>
      <c r="RWB5" s="504">
        <f>'Summary Sheet'!RWB4</f>
        <v>0</v>
      </c>
      <c r="RWC5" s="504">
        <f>'Summary Sheet'!RWC4</f>
        <v>0</v>
      </c>
      <c r="RWD5" s="504">
        <f>'Summary Sheet'!RWD4</f>
        <v>0</v>
      </c>
      <c r="RWE5" s="504">
        <f>'Summary Sheet'!RWE4</f>
        <v>0</v>
      </c>
      <c r="RWF5" s="504">
        <f>'Summary Sheet'!RWF4</f>
        <v>0</v>
      </c>
      <c r="RWG5" s="504">
        <f>'Summary Sheet'!RWG4</f>
        <v>0</v>
      </c>
      <c r="RWH5" s="504">
        <f>'Summary Sheet'!RWH4</f>
        <v>0</v>
      </c>
      <c r="RWI5" s="504">
        <f>'Summary Sheet'!RWI4</f>
        <v>0</v>
      </c>
      <c r="RWJ5" s="504">
        <f>'Summary Sheet'!RWJ4</f>
        <v>0</v>
      </c>
      <c r="RWK5" s="504">
        <f>'Summary Sheet'!RWK4</f>
        <v>0</v>
      </c>
      <c r="RWL5" s="504">
        <f>'Summary Sheet'!RWL4</f>
        <v>0</v>
      </c>
      <c r="RWM5" s="504">
        <f>'Summary Sheet'!RWM4</f>
        <v>0</v>
      </c>
      <c r="RWN5" s="504">
        <f>'Summary Sheet'!RWN4</f>
        <v>0</v>
      </c>
      <c r="RWO5" s="504">
        <f>'Summary Sheet'!RWO4</f>
        <v>0</v>
      </c>
      <c r="RWP5" s="504">
        <f>'Summary Sheet'!RWP4</f>
        <v>0</v>
      </c>
      <c r="RWQ5" s="504">
        <f>'Summary Sheet'!RWQ4</f>
        <v>0</v>
      </c>
      <c r="RWR5" s="504">
        <f>'Summary Sheet'!RWR4</f>
        <v>0</v>
      </c>
      <c r="RWS5" s="504">
        <f>'Summary Sheet'!RWS4</f>
        <v>0</v>
      </c>
      <c r="RWT5" s="504">
        <f>'Summary Sheet'!RWT4</f>
        <v>0</v>
      </c>
      <c r="RWU5" s="504">
        <f>'Summary Sheet'!RWU4</f>
        <v>0</v>
      </c>
      <c r="RWV5" s="504">
        <f>'Summary Sheet'!RWV4</f>
        <v>0</v>
      </c>
      <c r="RWW5" s="504">
        <f>'Summary Sheet'!RWW4</f>
        <v>0</v>
      </c>
      <c r="RWX5" s="504">
        <f>'Summary Sheet'!RWX4</f>
        <v>0</v>
      </c>
      <c r="RWY5" s="504">
        <f>'Summary Sheet'!RWY4</f>
        <v>0</v>
      </c>
      <c r="RWZ5" s="504">
        <f>'Summary Sheet'!RWZ4</f>
        <v>0</v>
      </c>
      <c r="RXA5" s="504">
        <f>'Summary Sheet'!RXA4</f>
        <v>0</v>
      </c>
      <c r="RXB5" s="504">
        <f>'Summary Sheet'!RXB4</f>
        <v>0</v>
      </c>
      <c r="RXC5" s="504">
        <f>'Summary Sheet'!RXC4</f>
        <v>0</v>
      </c>
      <c r="RXD5" s="504">
        <f>'Summary Sheet'!RXD4</f>
        <v>0</v>
      </c>
      <c r="RXE5" s="504">
        <f>'Summary Sheet'!RXE4</f>
        <v>0</v>
      </c>
      <c r="RXF5" s="504">
        <f>'Summary Sheet'!RXF4</f>
        <v>0</v>
      </c>
      <c r="RXG5" s="504">
        <f>'Summary Sheet'!RXG4</f>
        <v>0</v>
      </c>
      <c r="RXH5" s="504">
        <f>'Summary Sheet'!RXH4</f>
        <v>0</v>
      </c>
      <c r="RXI5" s="504">
        <f>'Summary Sheet'!RXI4</f>
        <v>0</v>
      </c>
      <c r="RXJ5" s="504">
        <f>'Summary Sheet'!RXJ4</f>
        <v>0</v>
      </c>
      <c r="RXK5" s="504">
        <f>'Summary Sheet'!RXK4</f>
        <v>0</v>
      </c>
      <c r="RXL5" s="504">
        <f>'Summary Sheet'!RXL4</f>
        <v>0</v>
      </c>
      <c r="RXM5" s="504">
        <f>'Summary Sheet'!RXM4</f>
        <v>0</v>
      </c>
      <c r="RXN5" s="504">
        <f>'Summary Sheet'!RXN4</f>
        <v>0</v>
      </c>
      <c r="RXO5" s="504">
        <f>'Summary Sheet'!RXO4</f>
        <v>0</v>
      </c>
      <c r="RXP5" s="504">
        <f>'Summary Sheet'!RXP4</f>
        <v>0</v>
      </c>
      <c r="RXQ5" s="504">
        <f>'Summary Sheet'!RXQ4</f>
        <v>0</v>
      </c>
      <c r="RXR5" s="504">
        <f>'Summary Sheet'!RXR4</f>
        <v>0</v>
      </c>
      <c r="RXS5" s="504">
        <f>'Summary Sheet'!RXS4</f>
        <v>0</v>
      </c>
      <c r="RXT5" s="504">
        <f>'Summary Sheet'!RXT4</f>
        <v>0</v>
      </c>
      <c r="RXU5" s="504">
        <f>'Summary Sheet'!RXU4</f>
        <v>0</v>
      </c>
      <c r="RXV5" s="504">
        <f>'Summary Sheet'!RXV4</f>
        <v>0</v>
      </c>
      <c r="RXW5" s="504">
        <f>'Summary Sheet'!RXW4</f>
        <v>0</v>
      </c>
      <c r="RXX5" s="504">
        <f>'Summary Sheet'!RXX4</f>
        <v>0</v>
      </c>
      <c r="RXY5" s="504">
        <f>'Summary Sheet'!RXY4</f>
        <v>0</v>
      </c>
      <c r="RXZ5" s="504">
        <f>'Summary Sheet'!RXZ4</f>
        <v>0</v>
      </c>
      <c r="RYA5" s="504">
        <f>'Summary Sheet'!RYA4</f>
        <v>0</v>
      </c>
      <c r="RYB5" s="504">
        <f>'Summary Sheet'!RYB4</f>
        <v>0</v>
      </c>
      <c r="RYC5" s="504">
        <f>'Summary Sheet'!RYC4</f>
        <v>0</v>
      </c>
      <c r="RYD5" s="504">
        <f>'Summary Sheet'!RYD4</f>
        <v>0</v>
      </c>
      <c r="RYE5" s="504">
        <f>'Summary Sheet'!RYE4</f>
        <v>0</v>
      </c>
      <c r="RYF5" s="504">
        <f>'Summary Sheet'!RYF4</f>
        <v>0</v>
      </c>
      <c r="RYG5" s="504">
        <f>'Summary Sheet'!RYG4</f>
        <v>0</v>
      </c>
      <c r="RYH5" s="504">
        <f>'Summary Sheet'!RYH4</f>
        <v>0</v>
      </c>
      <c r="RYI5" s="504">
        <f>'Summary Sheet'!RYI4</f>
        <v>0</v>
      </c>
      <c r="RYJ5" s="504">
        <f>'Summary Sheet'!RYJ4</f>
        <v>0</v>
      </c>
      <c r="RYK5" s="504">
        <f>'Summary Sheet'!RYK4</f>
        <v>0</v>
      </c>
      <c r="RYL5" s="504">
        <f>'Summary Sheet'!RYL4</f>
        <v>0</v>
      </c>
      <c r="RYM5" s="504">
        <f>'Summary Sheet'!RYM4</f>
        <v>0</v>
      </c>
      <c r="RYN5" s="504">
        <f>'Summary Sheet'!RYN4</f>
        <v>0</v>
      </c>
      <c r="RYO5" s="504">
        <f>'Summary Sheet'!RYO4</f>
        <v>0</v>
      </c>
      <c r="RYP5" s="504">
        <f>'Summary Sheet'!RYP4</f>
        <v>0</v>
      </c>
      <c r="RYQ5" s="504">
        <f>'Summary Sheet'!RYQ4</f>
        <v>0</v>
      </c>
      <c r="RYR5" s="504">
        <f>'Summary Sheet'!RYR4</f>
        <v>0</v>
      </c>
      <c r="RYS5" s="504">
        <f>'Summary Sheet'!RYS4</f>
        <v>0</v>
      </c>
      <c r="RYT5" s="504">
        <f>'Summary Sheet'!RYT4</f>
        <v>0</v>
      </c>
      <c r="RYU5" s="504">
        <f>'Summary Sheet'!RYU4</f>
        <v>0</v>
      </c>
      <c r="RYV5" s="504">
        <f>'Summary Sheet'!RYV4</f>
        <v>0</v>
      </c>
      <c r="RYW5" s="504">
        <f>'Summary Sheet'!RYW4</f>
        <v>0</v>
      </c>
      <c r="RYX5" s="504">
        <f>'Summary Sheet'!RYX4</f>
        <v>0</v>
      </c>
      <c r="RYY5" s="504">
        <f>'Summary Sheet'!RYY4</f>
        <v>0</v>
      </c>
      <c r="RYZ5" s="504">
        <f>'Summary Sheet'!RYZ4</f>
        <v>0</v>
      </c>
      <c r="RZA5" s="504">
        <f>'Summary Sheet'!RZA4</f>
        <v>0</v>
      </c>
      <c r="RZB5" s="504">
        <f>'Summary Sheet'!RZB4</f>
        <v>0</v>
      </c>
      <c r="RZC5" s="504">
        <f>'Summary Sheet'!RZC4</f>
        <v>0</v>
      </c>
      <c r="RZD5" s="504">
        <f>'Summary Sheet'!RZD4</f>
        <v>0</v>
      </c>
      <c r="RZE5" s="504">
        <f>'Summary Sheet'!RZE4</f>
        <v>0</v>
      </c>
      <c r="RZF5" s="504">
        <f>'Summary Sheet'!RZF4</f>
        <v>0</v>
      </c>
      <c r="RZG5" s="504">
        <f>'Summary Sheet'!RZG4</f>
        <v>0</v>
      </c>
      <c r="RZH5" s="504">
        <f>'Summary Sheet'!RZH4</f>
        <v>0</v>
      </c>
      <c r="RZI5" s="504">
        <f>'Summary Sheet'!RZI4</f>
        <v>0</v>
      </c>
      <c r="RZJ5" s="504">
        <f>'Summary Sheet'!RZJ4</f>
        <v>0</v>
      </c>
      <c r="RZK5" s="504">
        <f>'Summary Sheet'!RZK4</f>
        <v>0</v>
      </c>
      <c r="RZL5" s="504">
        <f>'Summary Sheet'!RZL4</f>
        <v>0</v>
      </c>
      <c r="RZM5" s="504">
        <f>'Summary Sheet'!RZM4</f>
        <v>0</v>
      </c>
      <c r="RZN5" s="504">
        <f>'Summary Sheet'!RZN4</f>
        <v>0</v>
      </c>
      <c r="RZO5" s="504">
        <f>'Summary Sheet'!RZO4</f>
        <v>0</v>
      </c>
      <c r="RZP5" s="504">
        <f>'Summary Sheet'!RZP4</f>
        <v>0</v>
      </c>
      <c r="RZQ5" s="504">
        <f>'Summary Sheet'!RZQ4</f>
        <v>0</v>
      </c>
      <c r="RZR5" s="504">
        <f>'Summary Sheet'!RZR4</f>
        <v>0</v>
      </c>
      <c r="RZS5" s="504">
        <f>'Summary Sheet'!RZS4</f>
        <v>0</v>
      </c>
      <c r="RZT5" s="504">
        <f>'Summary Sheet'!RZT4</f>
        <v>0</v>
      </c>
      <c r="RZU5" s="504">
        <f>'Summary Sheet'!RZU4</f>
        <v>0</v>
      </c>
      <c r="RZV5" s="504">
        <f>'Summary Sheet'!RZV4</f>
        <v>0</v>
      </c>
      <c r="RZW5" s="504">
        <f>'Summary Sheet'!RZW4</f>
        <v>0</v>
      </c>
      <c r="RZX5" s="504">
        <f>'Summary Sheet'!RZX4</f>
        <v>0</v>
      </c>
      <c r="RZY5" s="504">
        <f>'Summary Sheet'!RZY4</f>
        <v>0</v>
      </c>
      <c r="RZZ5" s="504">
        <f>'Summary Sheet'!RZZ4</f>
        <v>0</v>
      </c>
      <c r="SAA5" s="504">
        <f>'Summary Sheet'!SAA4</f>
        <v>0</v>
      </c>
      <c r="SAB5" s="504">
        <f>'Summary Sheet'!SAB4</f>
        <v>0</v>
      </c>
      <c r="SAC5" s="504">
        <f>'Summary Sheet'!SAC4</f>
        <v>0</v>
      </c>
      <c r="SAD5" s="504">
        <f>'Summary Sheet'!SAD4</f>
        <v>0</v>
      </c>
      <c r="SAE5" s="504">
        <f>'Summary Sheet'!SAE4</f>
        <v>0</v>
      </c>
      <c r="SAF5" s="504">
        <f>'Summary Sheet'!SAF4</f>
        <v>0</v>
      </c>
      <c r="SAG5" s="504">
        <f>'Summary Sheet'!SAG4</f>
        <v>0</v>
      </c>
      <c r="SAH5" s="504">
        <f>'Summary Sheet'!SAH4</f>
        <v>0</v>
      </c>
      <c r="SAI5" s="504">
        <f>'Summary Sheet'!SAI4</f>
        <v>0</v>
      </c>
      <c r="SAJ5" s="504">
        <f>'Summary Sheet'!SAJ4</f>
        <v>0</v>
      </c>
      <c r="SAK5" s="504">
        <f>'Summary Sheet'!SAK4</f>
        <v>0</v>
      </c>
      <c r="SAL5" s="504">
        <f>'Summary Sheet'!SAL4</f>
        <v>0</v>
      </c>
      <c r="SAM5" s="504">
        <f>'Summary Sheet'!SAM4</f>
        <v>0</v>
      </c>
      <c r="SAN5" s="504">
        <f>'Summary Sheet'!SAN4</f>
        <v>0</v>
      </c>
      <c r="SAO5" s="504">
        <f>'Summary Sheet'!SAO4</f>
        <v>0</v>
      </c>
      <c r="SAP5" s="504">
        <f>'Summary Sheet'!SAP4</f>
        <v>0</v>
      </c>
      <c r="SAQ5" s="504">
        <f>'Summary Sheet'!SAQ4</f>
        <v>0</v>
      </c>
      <c r="SAR5" s="504">
        <f>'Summary Sheet'!SAR4</f>
        <v>0</v>
      </c>
      <c r="SAS5" s="504">
        <f>'Summary Sheet'!SAS4</f>
        <v>0</v>
      </c>
      <c r="SAT5" s="504">
        <f>'Summary Sheet'!SAT4</f>
        <v>0</v>
      </c>
      <c r="SAU5" s="504">
        <f>'Summary Sheet'!SAU4</f>
        <v>0</v>
      </c>
      <c r="SAV5" s="504">
        <f>'Summary Sheet'!SAV4</f>
        <v>0</v>
      </c>
      <c r="SAW5" s="504">
        <f>'Summary Sheet'!SAW4</f>
        <v>0</v>
      </c>
      <c r="SAX5" s="504">
        <f>'Summary Sheet'!SAX4</f>
        <v>0</v>
      </c>
      <c r="SAY5" s="504">
        <f>'Summary Sheet'!SAY4</f>
        <v>0</v>
      </c>
      <c r="SAZ5" s="504">
        <f>'Summary Sheet'!SAZ4</f>
        <v>0</v>
      </c>
      <c r="SBA5" s="504">
        <f>'Summary Sheet'!SBA4</f>
        <v>0</v>
      </c>
      <c r="SBB5" s="504">
        <f>'Summary Sheet'!SBB4</f>
        <v>0</v>
      </c>
      <c r="SBC5" s="504">
        <f>'Summary Sheet'!SBC4</f>
        <v>0</v>
      </c>
      <c r="SBD5" s="504">
        <f>'Summary Sheet'!SBD4</f>
        <v>0</v>
      </c>
      <c r="SBE5" s="504">
        <f>'Summary Sheet'!SBE4</f>
        <v>0</v>
      </c>
      <c r="SBF5" s="504">
        <f>'Summary Sheet'!SBF4</f>
        <v>0</v>
      </c>
      <c r="SBG5" s="504">
        <f>'Summary Sheet'!SBG4</f>
        <v>0</v>
      </c>
      <c r="SBH5" s="504">
        <f>'Summary Sheet'!SBH4</f>
        <v>0</v>
      </c>
      <c r="SBI5" s="504">
        <f>'Summary Sheet'!SBI4</f>
        <v>0</v>
      </c>
      <c r="SBJ5" s="504">
        <f>'Summary Sheet'!SBJ4</f>
        <v>0</v>
      </c>
      <c r="SBK5" s="504">
        <f>'Summary Sheet'!SBK4</f>
        <v>0</v>
      </c>
      <c r="SBL5" s="504">
        <f>'Summary Sheet'!SBL4</f>
        <v>0</v>
      </c>
      <c r="SBM5" s="504">
        <f>'Summary Sheet'!SBM4</f>
        <v>0</v>
      </c>
      <c r="SBN5" s="504">
        <f>'Summary Sheet'!SBN4</f>
        <v>0</v>
      </c>
      <c r="SBO5" s="504">
        <f>'Summary Sheet'!SBO4</f>
        <v>0</v>
      </c>
      <c r="SBP5" s="504">
        <f>'Summary Sheet'!SBP4</f>
        <v>0</v>
      </c>
      <c r="SBQ5" s="504">
        <f>'Summary Sheet'!SBQ4</f>
        <v>0</v>
      </c>
      <c r="SBR5" s="504">
        <f>'Summary Sheet'!SBR4</f>
        <v>0</v>
      </c>
      <c r="SBS5" s="504">
        <f>'Summary Sheet'!SBS4</f>
        <v>0</v>
      </c>
      <c r="SBT5" s="504">
        <f>'Summary Sheet'!SBT4</f>
        <v>0</v>
      </c>
      <c r="SBU5" s="504">
        <f>'Summary Sheet'!SBU4</f>
        <v>0</v>
      </c>
      <c r="SBV5" s="504">
        <f>'Summary Sheet'!SBV4</f>
        <v>0</v>
      </c>
      <c r="SBW5" s="504">
        <f>'Summary Sheet'!SBW4</f>
        <v>0</v>
      </c>
      <c r="SBX5" s="504">
        <f>'Summary Sheet'!SBX4</f>
        <v>0</v>
      </c>
      <c r="SBY5" s="504">
        <f>'Summary Sheet'!SBY4</f>
        <v>0</v>
      </c>
      <c r="SBZ5" s="504">
        <f>'Summary Sheet'!SBZ4</f>
        <v>0</v>
      </c>
      <c r="SCA5" s="504">
        <f>'Summary Sheet'!SCA4</f>
        <v>0</v>
      </c>
      <c r="SCB5" s="504">
        <f>'Summary Sheet'!SCB4</f>
        <v>0</v>
      </c>
      <c r="SCC5" s="504">
        <f>'Summary Sheet'!SCC4</f>
        <v>0</v>
      </c>
      <c r="SCD5" s="504">
        <f>'Summary Sheet'!SCD4</f>
        <v>0</v>
      </c>
      <c r="SCE5" s="504">
        <f>'Summary Sheet'!SCE4</f>
        <v>0</v>
      </c>
      <c r="SCF5" s="504">
        <f>'Summary Sheet'!SCF4</f>
        <v>0</v>
      </c>
      <c r="SCG5" s="504">
        <f>'Summary Sheet'!SCG4</f>
        <v>0</v>
      </c>
      <c r="SCH5" s="504">
        <f>'Summary Sheet'!SCH4</f>
        <v>0</v>
      </c>
      <c r="SCI5" s="504">
        <f>'Summary Sheet'!SCI4</f>
        <v>0</v>
      </c>
      <c r="SCJ5" s="504">
        <f>'Summary Sheet'!SCJ4</f>
        <v>0</v>
      </c>
      <c r="SCK5" s="504">
        <f>'Summary Sheet'!SCK4</f>
        <v>0</v>
      </c>
      <c r="SCL5" s="504">
        <f>'Summary Sheet'!SCL4</f>
        <v>0</v>
      </c>
      <c r="SCM5" s="504">
        <f>'Summary Sheet'!SCM4</f>
        <v>0</v>
      </c>
      <c r="SCN5" s="504">
        <f>'Summary Sheet'!SCN4</f>
        <v>0</v>
      </c>
      <c r="SCO5" s="504">
        <f>'Summary Sheet'!SCO4</f>
        <v>0</v>
      </c>
      <c r="SCP5" s="504">
        <f>'Summary Sheet'!SCP4</f>
        <v>0</v>
      </c>
      <c r="SCQ5" s="504">
        <f>'Summary Sheet'!SCQ4</f>
        <v>0</v>
      </c>
      <c r="SCR5" s="504">
        <f>'Summary Sheet'!SCR4</f>
        <v>0</v>
      </c>
      <c r="SCS5" s="504">
        <f>'Summary Sheet'!SCS4</f>
        <v>0</v>
      </c>
      <c r="SCT5" s="504">
        <f>'Summary Sheet'!SCT4</f>
        <v>0</v>
      </c>
      <c r="SCU5" s="504">
        <f>'Summary Sheet'!SCU4</f>
        <v>0</v>
      </c>
      <c r="SCV5" s="504">
        <f>'Summary Sheet'!SCV4</f>
        <v>0</v>
      </c>
      <c r="SCW5" s="504">
        <f>'Summary Sheet'!SCW4</f>
        <v>0</v>
      </c>
      <c r="SCX5" s="504">
        <f>'Summary Sheet'!SCX4</f>
        <v>0</v>
      </c>
      <c r="SCY5" s="504">
        <f>'Summary Sheet'!SCY4</f>
        <v>0</v>
      </c>
      <c r="SCZ5" s="504">
        <f>'Summary Sheet'!SCZ4</f>
        <v>0</v>
      </c>
      <c r="SDA5" s="504">
        <f>'Summary Sheet'!SDA4</f>
        <v>0</v>
      </c>
      <c r="SDB5" s="504">
        <f>'Summary Sheet'!SDB4</f>
        <v>0</v>
      </c>
      <c r="SDC5" s="504">
        <f>'Summary Sheet'!SDC4</f>
        <v>0</v>
      </c>
      <c r="SDD5" s="504">
        <f>'Summary Sheet'!SDD4</f>
        <v>0</v>
      </c>
      <c r="SDE5" s="504">
        <f>'Summary Sheet'!SDE4</f>
        <v>0</v>
      </c>
      <c r="SDF5" s="504">
        <f>'Summary Sheet'!SDF4</f>
        <v>0</v>
      </c>
      <c r="SDG5" s="504">
        <f>'Summary Sheet'!SDG4</f>
        <v>0</v>
      </c>
      <c r="SDH5" s="504">
        <f>'Summary Sheet'!SDH4</f>
        <v>0</v>
      </c>
      <c r="SDI5" s="504">
        <f>'Summary Sheet'!SDI4</f>
        <v>0</v>
      </c>
      <c r="SDJ5" s="504">
        <f>'Summary Sheet'!SDJ4</f>
        <v>0</v>
      </c>
      <c r="SDK5" s="504">
        <f>'Summary Sheet'!SDK4</f>
        <v>0</v>
      </c>
      <c r="SDL5" s="504">
        <f>'Summary Sheet'!SDL4</f>
        <v>0</v>
      </c>
      <c r="SDM5" s="504">
        <f>'Summary Sheet'!SDM4</f>
        <v>0</v>
      </c>
      <c r="SDN5" s="504">
        <f>'Summary Sheet'!SDN4</f>
        <v>0</v>
      </c>
      <c r="SDO5" s="504">
        <f>'Summary Sheet'!SDO4</f>
        <v>0</v>
      </c>
      <c r="SDP5" s="504">
        <f>'Summary Sheet'!SDP4</f>
        <v>0</v>
      </c>
      <c r="SDQ5" s="504">
        <f>'Summary Sheet'!SDQ4</f>
        <v>0</v>
      </c>
      <c r="SDR5" s="504">
        <f>'Summary Sheet'!SDR4</f>
        <v>0</v>
      </c>
      <c r="SDS5" s="504">
        <f>'Summary Sheet'!SDS4</f>
        <v>0</v>
      </c>
      <c r="SDT5" s="504">
        <f>'Summary Sheet'!SDT4</f>
        <v>0</v>
      </c>
      <c r="SDU5" s="504">
        <f>'Summary Sheet'!SDU4</f>
        <v>0</v>
      </c>
      <c r="SDV5" s="504">
        <f>'Summary Sheet'!SDV4</f>
        <v>0</v>
      </c>
      <c r="SDW5" s="504">
        <f>'Summary Sheet'!SDW4</f>
        <v>0</v>
      </c>
      <c r="SDX5" s="504">
        <f>'Summary Sheet'!SDX4</f>
        <v>0</v>
      </c>
      <c r="SDY5" s="504">
        <f>'Summary Sheet'!SDY4</f>
        <v>0</v>
      </c>
      <c r="SDZ5" s="504">
        <f>'Summary Sheet'!SDZ4</f>
        <v>0</v>
      </c>
      <c r="SEA5" s="504">
        <f>'Summary Sheet'!SEA4</f>
        <v>0</v>
      </c>
      <c r="SEB5" s="504">
        <f>'Summary Sheet'!SEB4</f>
        <v>0</v>
      </c>
      <c r="SEC5" s="504">
        <f>'Summary Sheet'!SEC4</f>
        <v>0</v>
      </c>
      <c r="SED5" s="504">
        <f>'Summary Sheet'!SED4</f>
        <v>0</v>
      </c>
      <c r="SEE5" s="504">
        <f>'Summary Sheet'!SEE4</f>
        <v>0</v>
      </c>
      <c r="SEF5" s="504">
        <f>'Summary Sheet'!SEF4</f>
        <v>0</v>
      </c>
      <c r="SEG5" s="504">
        <f>'Summary Sheet'!SEG4</f>
        <v>0</v>
      </c>
      <c r="SEH5" s="504">
        <f>'Summary Sheet'!SEH4</f>
        <v>0</v>
      </c>
      <c r="SEI5" s="504">
        <f>'Summary Sheet'!SEI4</f>
        <v>0</v>
      </c>
      <c r="SEJ5" s="504">
        <f>'Summary Sheet'!SEJ4</f>
        <v>0</v>
      </c>
      <c r="SEK5" s="504">
        <f>'Summary Sheet'!SEK4</f>
        <v>0</v>
      </c>
      <c r="SEL5" s="504">
        <f>'Summary Sheet'!SEL4</f>
        <v>0</v>
      </c>
      <c r="SEM5" s="504">
        <f>'Summary Sheet'!SEM4</f>
        <v>0</v>
      </c>
      <c r="SEN5" s="504">
        <f>'Summary Sheet'!SEN4</f>
        <v>0</v>
      </c>
      <c r="SEO5" s="504">
        <f>'Summary Sheet'!SEO4</f>
        <v>0</v>
      </c>
      <c r="SEP5" s="504">
        <f>'Summary Sheet'!SEP4</f>
        <v>0</v>
      </c>
      <c r="SEQ5" s="504">
        <f>'Summary Sheet'!SEQ4</f>
        <v>0</v>
      </c>
      <c r="SER5" s="504">
        <f>'Summary Sheet'!SER4</f>
        <v>0</v>
      </c>
      <c r="SES5" s="504">
        <f>'Summary Sheet'!SES4</f>
        <v>0</v>
      </c>
      <c r="SET5" s="504">
        <f>'Summary Sheet'!SET4</f>
        <v>0</v>
      </c>
      <c r="SEU5" s="504">
        <f>'Summary Sheet'!SEU4</f>
        <v>0</v>
      </c>
      <c r="SEV5" s="504">
        <f>'Summary Sheet'!SEV4</f>
        <v>0</v>
      </c>
      <c r="SEW5" s="504">
        <f>'Summary Sheet'!SEW4</f>
        <v>0</v>
      </c>
      <c r="SEX5" s="504">
        <f>'Summary Sheet'!SEX4</f>
        <v>0</v>
      </c>
      <c r="SEY5" s="504">
        <f>'Summary Sheet'!SEY4</f>
        <v>0</v>
      </c>
      <c r="SEZ5" s="504">
        <f>'Summary Sheet'!SEZ4</f>
        <v>0</v>
      </c>
      <c r="SFA5" s="504">
        <f>'Summary Sheet'!SFA4</f>
        <v>0</v>
      </c>
      <c r="SFB5" s="504">
        <f>'Summary Sheet'!SFB4</f>
        <v>0</v>
      </c>
      <c r="SFC5" s="504">
        <f>'Summary Sheet'!SFC4</f>
        <v>0</v>
      </c>
      <c r="SFD5" s="504">
        <f>'Summary Sheet'!SFD4</f>
        <v>0</v>
      </c>
      <c r="SFE5" s="504">
        <f>'Summary Sheet'!SFE4</f>
        <v>0</v>
      </c>
      <c r="SFF5" s="504">
        <f>'Summary Sheet'!SFF4</f>
        <v>0</v>
      </c>
      <c r="SFG5" s="504">
        <f>'Summary Sheet'!SFG4</f>
        <v>0</v>
      </c>
      <c r="SFH5" s="504">
        <f>'Summary Sheet'!SFH4</f>
        <v>0</v>
      </c>
      <c r="SFI5" s="504">
        <f>'Summary Sheet'!SFI4</f>
        <v>0</v>
      </c>
      <c r="SFJ5" s="504">
        <f>'Summary Sheet'!SFJ4</f>
        <v>0</v>
      </c>
      <c r="SFK5" s="504">
        <f>'Summary Sheet'!SFK4</f>
        <v>0</v>
      </c>
      <c r="SFL5" s="504">
        <f>'Summary Sheet'!SFL4</f>
        <v>0</v>
      </c>
      <c r="SFM5" s="504">
        <f>'Summary Sheet'!SFM4</f>
        <v>0</v>
      </c>
      <c r="SFN5" s="504">
        <f>'Summary Sheet'!SFN4</f>
        <v>0</v>
      </c>
      <c r="SFO5" s="504">
        <f>'Summary Sheet'!SFO4</f>
        <v>0</v>
      </c>
      <c r="SFP5" s="504">
        <f>'Summary Sheet'!SFP4</f>
        <v>0</v>
      </c>
      <c r="SFQ5" s="504">
        <f>'Summary Sheet'!SFQ4</f>
        <v>0</v>
      </c>
      <c r="SFR5" s="504">
        <f>'Summary Sheet'!SFR4</f>
        <v>0</v>
      </c>
      <c r="SFS5" s="504">
        <f>'Summary Sheet'!SFS4</f>
        <v>0</v>
      </c>
      <c r="SFT5" s="504">
        <f>'Summary Sheet'!SFT4</f>
        <v>0</v>
      </c>
      <c r="SFU5" s="504">
        <f>'Summary Sheet'!SFU4</f>
        <v>0</v>
      </c>
      <c r="SFV5" s="504">
        <f>'Summary Sheet'!SFV4</f>
        <v>0</v>
      </c>
      <c r="SFW5" s="504">
        <f>'Summary Sheet'!SFW4</f>
        <v>0</v>
      </c>
      <c r="SFX5" s="504">
        <f>'Summary Sheet'!SFX4</f>
        <v>0</v>
      </c>
      <c r="SFY5" s="504">
        <f>'Summary Sheet'!SFY4</f>
        <v>0</v>
      </c>
      <c r="SFZ5" s="504">
        <f>'Summary Sheet'!SFZ4</f>
        <v>0</v>
      </c>
      <c r="SGA5" s="504">
        <f>'Summary Sheet'!SGA4</f>
        <v>0</v>
      </c>
      <c r="SGB5" s="504">
        <f>'Summary Sheet'!SGB4</f>
        <v>0</v>
      </c>
      <c r="SGC5" s="504">
        <f>'Summary Sheet'!SGC4</f>
        <v>0</v>
      </c>
      <c r="SGD5" s="504">
        <f>'Summary Sheet'!SGD4</f>
        <v>0</v>
      </c>
      <c r="SGE5" s="504">
        <f>'Summary Sheet'!SGE4</f>
        <v>0</v>
      </c>
      <c r="SGF5" s="504">
        <f>'Summary Sheet'!SGF4</f>
        <v>0</v>
      </c>
      <c r="SGG5" s="504">
        <f>'Summary Sheet'!SGG4</f>
        <v>0</v>
      </c>
      <c r="SGH5" s="504">
        <f>'Summary Sheet'!SGH4</f>
        <v>0</v>
      </c>
      <c r="SGI5" s="504">
        <f>'Summary Sheet'!SGI4</f>
        <v>0</v>
      </c>
      <c r="SGJ5" s="504">
        <f>'Summary Sheet'!SGJ4</f>
        <v>0</v>
      </c>
      <c r="SGK5" s="504">
        <f>'Summary Sheet'!SGK4</f>
        <v>0</v>
      </c>
      <c r="SGL5" s="504">
        <f>'Summary Sheet'!SGL4</f>
        <v>0</v>
      </c>
      <c r="SGM5" s="504">
        <f>'Summary Sheet'!SGM4</f>
        <v>0</v>
      </c>
      <c r="SGN5" s="504">
        <f>'Summary Sheet'!SGN4</f>
        <v>0</v>
      </c>
      <c r="SGO5" s="504">
        <f>'Summary Sheet'!SGO4</f>
        <v>0</v>
      </c>
      <c r="SGP5" s="504">
        <f>'Summary Sheet'!SGP4</f>
        <v>0</v>
      </c>
      <c r="SGQ5" s="504">
        <f>'Summary Sheet'!SGQ4</f>
        <v>0</v>
      </c>
      <c r="SGR5" s="504">
        <f>'Summary Sheet'!SGR4</f>
        <v>0</v>
      </c>
      <c r="SGS5" s="504">
        <f>'Summary Sheet'!SGS4</f>
        <v>0</v>
      </c>
      <c r="SGT5" s="504">
        <f>'Summary Sheet'!SGT4</f>
        <v>0</v>
      </c>
      <c r="SGU5" s="504">
        <f>'Summary Sheet'!SGU4</f>
        <v>0</v>
      </c>
      <c r="SGV5" s="504">
        <f>'Summary Sheet'!SGV4</f>
        <v>0</v>
      </c>
      <c r="SGW5" s="504">
        <f>'Summary Sheet'!SGW4</f>
        <v>0</v>
      </c>
      <c r="SGX5" s="504">
        <f>'Summary Sheet'!SGX4</f>
        <v>0</v>
      </c>
      <c r="SGY5" s="504">
        <f>'Summary Sheet'!SGY4</f>
        <v>0</v>
      </c>
      <c r="SGZ5" s="504">
        <f>'Summary Sheet'!SGZ4</f>
        <v>0</v>
      </c>
      <c r="SHA5" s="504">
        <f>'Summary Sheet'!SHA4</f>
        <v>0</v>
      </c>
      <c r="SHB5" s="504">
        <f>'Summary Sheet'!SHB4</f>
        <v>0</v>
      </c>
      <c r="SHC5" s="504">
        <f>'Summary Sheet'!SHC4</f>
        <v>0</v>
      </c>
      <c r="SHD5" s="504">
        <f>'Summary Sheet'!SHD4</f>
        <v>0</v>
      </c>
      <c r="SHE5" s="504">
        <f>'Summary Sheet'!SHE4</f>
        <v>0</v>
      </c>
      <c r="SHF5" s="504">
        <f>'Summary Sheet'!SHF4</f>
        <v>0</v>
      </c>
      <c r="SHG5" s="504">
        <f>'Summary Sheet'!SHG4</f>
        <v>0</v>
      </c>
      <c r="SHH5" s="504">
        <f>'Summary Sheet'!SHH4</f>
        <v>0</v>
      </c>
      <c r="SHI5" s="504">
        <f>'Summary Sheet'!SHI4</f>
        <v>0</v>
      </c>
      <c r="SHJ5" s="504">
        <f>'Summary Sheet'!SHJ4</f>
        <v>0</v>
      </c>
      <c r="SHK5" s="504">
        <f>'Summary Sheet'!SHK4</f>
        <v>0</v>
      </c>
      <c r="SHL5" s="504">
        <f>'Summary Sheet'!SHL4</f>
        <v>0</v>
      </c>
      <c r="SHM5" s="504">
        <f>'Summary Sheet'!SHM4</f>
        <v>0</v>
      </c>
      <c r="SHN5" s="504">
        <f>'Summary Sheet'!SHN4</f>
        <v>0</v>
      </c>
      <c r="SHO5" s="504">
        <f>'Summary Sheet'!SHO4</f>
        <v>0</v>
      </c>
      <c r="SHP5" s="504">
        <f>'Summary Sheet'!SHP4</f>
        <v>0</v>
      </c>
      <c r="SHQ5" s="504">
        <f>'Summary Sheet'!SHQ4</f>
        <v>0</v>
      </c>
      <c r="SHR5" s="504">
        <f>'Summary Sheet'!SHR4</f>
        <v>0</v>
      </c>
      <c r="SHS5" s="504">
        <f>'Summary Sheet'!SHS4</f>
        <v>0</v>
      </c>
      <c r="SHT5" s="504">
        <f>'Summary Sheet'!SHT4</f>
        <v>0</v>
      </c>
      <c r="SHU5" s="504">
        <f>'Summary Sheet'!SHU4</f>
        <v>0</v>
      </c>
      <c r="SHV5" s="504">
        <f>'Summary Sheet'!SHV4</f>
        <v>0</v>
      </c>
      <c r="SHW5" s="504">
        <f>'Summary Sheet'!SHW4</f>
        <v>0</v>
      </c>
      <c r="SHX5" s="504">
        <f>'Summary Sheet'!SHX4</f>
        <v>0</v>
      </c>
      <c r="SHY5" s="504">
        <f>'Summary Sheet'!SHY4</f>
        <v>0</v>
      </c>
      <c r="SHZ5" s="504">
        <f>'Summary Sheet'!SHZ4</f>
        <v>0</v>
      </c>
      <c r="SIA5" s="504">
        <f>'Summary Sheet'!SIA4</f>
        <v>0</v>
      </c>
      <c r="SIB5" s="504">
        <f>'Summary Sheet'!SIB4</f>
        <v>0</v>
      </c>
      <c r="SIC5" s="504">
        <f>'Summary Sheet'!SIC4</f>
        <v>0</v>
      </c>
      <c r="SID5" s="504">
        <f>'Summary Sheet'!SID4</f>
        <v>0</v>
      </c>
      <c r="SIE5" s="504">
        <f>'Summary Sheet'!SIE4</f>
        <v>0</v>
      </c>
      <c r="SIF5" s="504">
        <f>'Summary Sheet'!SIF4</f>
        <v>0</v>
      </c>
      <c r="SIG5" s="504">
        <f>'Summary Sheet'!SIG4</f>
        <v>0</v>
      </c>
      <c r="SIH5" s="504">
        <f>'Summary Sheet'!SIH4</f>
        <v>0</v>
      </c>
      <c r="SII5" s="504">
        <f>'Summary Sheet'!SII4</f>
        <v>0</v>
      </c>
      <c r="SIJ5" s="504">
        <f>'Summary Sheet'!SIJ4</f>
        <v>0</v>
      </c>
      <c r="SIK5" s="504">
        <f>'Summary Sheet'!SIK4</f>
        <v>0</v>
      </c>
      <c r="SIL5" s="504">
        <f>'Summary Sheet'!SIL4</f>
        <v>0</v>
      </c>
      <c r="SIM5" s="504">
        <f>'Summary Sheet'!SIM4</f>
        <v>0</v>
      </c>
      <c r="SIN5" s="504">
        <f>'Summary Sheet'!SIN4</f>
        <v>0</v>
      </c>
      <c r="SIO5" s="504">
        <f>'Summary Sheet'!SIO4</f>
        <v>0</v>
      </c>
      <c r="SIP5" s="504">
        <f>'Summary Sheet'!SIP4</f>
        <v>0</v>
      </c>
      <c r="SIQ5" s="504">
        <f>'Summary Sheet'!SIQ4</f>
        <v>0</v>
      </c>
      <c r="SIR5" s="504">
        <f>'Summary Sheet'!SIR4</f>
        <v>0</v>
      </c>
      <c r="SIS5" s="504">
        <f>'Summary Sheet'!SIS4</f>
        <v>0</v>
      </c>
      <c r="SIT5" s="504">
        <f>'Summary Sheet'!SIT4</f>
        <v>0</v>
      </c>
      <c r="SIU5" s="504">
        <f>'Summary Sheet'!SIU4</f>
        <v>0</v>
      </c>
      <c r="SIV5" s="504">
        <f>'Summary Sheet'!SIV4</f>
        <v>0</v>
      </c>
      <c r="SIW5" s="504">
        <f>'Summary Sheet'!SIW4</f>
        <v>0</v>
      </c>
      <c r="SIX5" s="504">
        <f>'Summary Sheet'!SIX4</f>
        <v>0</v>
      </c>
      <c r="SIY5" s="504">
        <f>'Summary Sheet'!SIY4</f>
        <v>0</v>
      </c>
      <c r="SIZ5" s="504">
        <f>'Summary Sheet'!SIZ4</f>
        <v>0</v>
      </c>
      <c r="SJA5" s="504">
        <f>'Summary Sheet'!SJA4</f>
        <v>0</v>
      </c>
      <c r="SJB5" s="504">
        <f>'Summary Sheet'!SJB4</f>
        <v>0</v>
      </c>
      <c r="SJC5" s="504">
        <f>'Summary Sheet'!SJC4</f>
        <v>0</v>
      </c>
      <c r="SJD5" s="504">
        <f>'Summary Sheet'!SJD4</f>
        <v>0</v>
      </c>
      <c r="SJE5" s="504">
        <f>'Summary Sheet'!SJE4</f>
        <v>0</v>
      </c>
      <c r="SJF5" s="504">
        <f>'Summary Sheet'!SJF4</f>
        <v>0</v>
      </c>
      <c r="SJG5" s="504">
        <f>'Summary Sheet'!SJG4</f>
        <v>0</v>
      </c>
      <c r="SJH5" s="504">
        <f>'Summary Sheet'!SJH4</f>
        <v>0</v>
      </c>
      <c r="SJI5" s="504">
        <f>'Summary Sheet'!SJI4</f>
        <v>0</v>
      </c>
      <c r="SJJ5" s="504">
        <f>'Summary Sheet'!SJJ4</f>
        <v>0</v>
      </c>
      <c r="SJK5" s="504">
        <f>'Summary Sheet'!SJK4</f>
        <v>0</v>
      </c>
      <c r="SJL5" s="504">
        <f>'Summary Sheet'!SJL4</f>
        <v>0</v>
      </c>
      <c r="SJM5" s="504">
        <f>'Summary Sheet'!SJM4</f>
        <v>0</v>
      </c>
      <c r="SJN5" s="504">
        <f>'Summary Sheet'!SJN4</f>
        <v>0</v>
      </c>
      <c r="SJO5" s="504">
        <f>'Summary Sheet'!SJO4</f>
        <v>0</v>
      </c>
      <c r="SJP5" s="504">
        <f>'Summary Sheet'!SJP4</f>
        <v>0</v>
      </c>
      <c r="SJQ5" s="504">
        <f>'Summary Sheet'!SJQ4</f>
        <v>0</v>
      </c>
      <c r="SJR5" s="504">
        <f>'Summary Sheet'!SJR4</f>
        <v>0</v>
      </c>
      <c r="SJS5" s="504">
        <f>'Summary Sheet'!SJS4</f>
        <v>0</v>
      </c>
      <c r="SJT5" s="504">
        <f>'Summary Sheet'!SJT4</f>
        <v>0</v>
      </c>
      <c r="SJU5" s="504">
        <f>'Summary Sheet'!SJU4</f>
        <v>0</v>
      </c>
      <c r="SJV5" s="504">
        <f>'Summary Sheet'!SJV4</f>
        <v>0</v>
      </c>
      <c r="SJW5" s="504">
        <f>'Summary Sheet'!SJW4</f>
        <v>0</v>
      </c>
      <c r="SJX5" s="504">
        <f>'Summary Sheet'!SJX4</f>
        <v>0</v>
      </c>
      <c r="SJY5" s="504">
        <f>'Summary Sheet'!SJY4</f>
        <v>0</v>
      </c>
      <c r="SJZ5" s="504">
        <f>'Summary Sheet'!SJZ4</f>
        <v>0</v>
      </c>
      <c r="SKA5" s="504">
        <f>'Summary Sheet'!SKA4</f>
        <v>0</v>
      </c>
      <c r="SKB5" s="504">
        <f>'Summary Sheet'!SKB4</f>
        <v>0</v>
      </c>
      <c r="SKC5" s="504">
        <f>'Summary Sheet'!SKC4</f>
        <v>0</v>
      </c>
      <c r="SKD5" s="504">
        <f>'Summary Sheet'!SKD4</f>
        <v>0</v>
      </c>
      <c r="SKE5" s="504">
        <f>'Summary Sheet'!SKE4</f>
        <v>0</v>
      </c>
      <c r="SKF5" s="504">
        <f>'Summary Sheet'!SKF4</f>
        <v>0</v>
      </c>
      <c r="SKG5" s="504">
        <f>'Summary Sheet'!SKG4</f>
        <v>0</v>
      </c>
      <c r="SKH5" s="504">
        <f>'Summary Sheet'!SKH4</f>
        <v>0</v>
      </c>
      <c r="SKI5" s="504">
        <f>'Summary Sheet'!SKI4</f>
        <v>0</v>
      </c>
      <c r="SKJ5" s="504">
        <f>'Summary Sheet'!SKJ4</f>
        <v>0</v>
      </c>
      <c r="SKK5" s="504">
        <f>'Summary Sheet'!SKK4</f>
        <v>0</v>
      </c>
      <c r="SKL5" s="504">
        <f>'Summary Sheet'!SKL4</f>
        <v>0</v>
      </c>
      <c r="SKM5" s="504">
        <f>'Summary Sheet'!SKM4</f>
        <v>0</v>
      </c>
      <c r="SKN5" s="504">
        <f>'Summary Sheet'!SKN4</f>
        <v>0</v>
      </c>
      <c r="SKO5" s="504">
        <f>'Summary Sheet'!SKO4</f>
        <v>0</v>
      </c>
      <c r="SKP5" s="504">
        <f>'Summary Sheet'!SKP4</f>
        <v>0</v>
      </c>
      <c r="SKQ5" s="504">
        <f>'Summary Sheet'!SKQ4</f>
        <v>0</v>
      </c>
      <c r="SKR5" s="504">
        <f>'Summary Sheet'!SKR4</f>
        <v>0</v>
      </c>
      <c r="SKS5" s="504">
        <f>'Summary Sheet'!SKS4</f>
        <v>0</v>
      </c>
      <c r="SKT5" s="504">
        <f>'Summary Sheet'!SKT4</f>
        <v>0</v>
      </c>
      <c r="SKU5" s="504">
        <f>'Summary Sheet'!SKU4</f>
        <v>0</v>
      </c>
      <c r="SKV5" s="504">
        <f>'Summary Sheet'!SKV4</f>
        <v>0</v>
      </c>
      <c r="SKW5" s="504">
        <f>'Summary Sheet'!SKW4</f>
        <v>0</v>
      </c>
      <c r="SKX5" s="504">
        <f>'Summary Sheet'!SKX4</f>
        <v>0</v>
      </c>
      <c r="SKY5" s="504">
        <f>'Summary Sheet'!SKY4</f>
        <v>0</v>
      </c>
      <c r="SKZ5" s="504">
        <f>'Summary Sheet'!SKZ4</f>
        <v>0</v>
      </c>
      <c r="SLA5" s="504">
        <f>'Summary Sheet'!SLA4</f>
        <v>0</v>
      </c>
      <c r="SLB5" s="504">
        <f>'Summary Sheet'!SLB4</f>
        <v>0</v>
      </c>
      <c r="SLC5" s="504">
        <f>'Summary Sheet'!SLC4</f>
        <v>0</v>
      </c>
      <c r="SLD5" s="504">
        <f>'Summary Sheet'!SLD4</f>
        <v>0</v>
      </c>
      <c r="SLE5" s="504">
        <f>'Summary Sheet'!SLE4</f>
        <v>0</v>
      </c>
      <c r="SLF5" s="504">
        <f>'Summary Sheet'!SLF4</f>
        <v>0</v>
      </c>
      <c r="SLG5" s="504">
        <f>'Summary Sheet'!SLG4</f>
        <v>0</v>
      </c>
      <c r="SLH5" s="504">
        <f>'Summary Sheet'!SLH4</f>
        <v>0</v>
      </c>
      <c r="SLI5" s="504">
        <f>'Summary Sheet'!SLI4</f>
        <v>0</v>
      </c>
      <c r="SLJ5" s="504">
        <f>'Summary Sheet'!SLJ4</f>
        <v>0</v>
      </c>
      <c r="SLK5" s="504">
        <f>'Summary Sheet'!SLK4</f>
        <v>0</v>
      </c>
      <c r="SLL5" s="504">
        <f>'Summary Sheet'!SLL4</f>
        <v>0</v>
      </c>
      <c r="SLM5" s="504">
        <f>'Summary Sheet'!SLM4</f>
        <v>0</v>
      </c>
      <c r="SLN5" s="504">
        <f>'Summary Sheet'!SLN4</f>
        <v>0</v>
      </c>
      <c r="SLO5" s="504">
        <f>'Summary Sheet'!SLO4</f>
        <v>0</v>
      </c>
      <c r="SLP5" s="504">
        <f>'Summary Sheet'!SLP4</f>
        <v>0</v>
      </c>
      <c r="SLQ5" s="504">
        <f>'Summary Sheet'!SLQ4</f>
        <v>0</v>
      </c>
      <c r="SLR5" s="504">
        <f>'Summary Sheet'!SLR4</f>
        <v>0</v>
      </c>
      <c r="SLS5" s="504">
        <f>'Summary Sheet'!SLS4</f>
        <v>0</v>
      </c>
      <c r="SLT5" s="504">
        <f>'Summary Sheet'!SLT4</f>
        <v>0</v>
      </c>
      <c r="SLU5" s="504">
        <f>'Summary Sheet'!SLU4</f>
        <v>0</v>
      </c>
      <c r="SLV5" s="504">
        <f>'Summary Sheet'!SLV4</f>
        <v>0</v>
      </c>
      <c r="SLW5" s="504">
        <f>'Summary Sheet'!SLW4</f>
        <v>0</v>
      </c>
      <c r="SLX5" s="504">
        <f>'Summary Sheet'!SLX4</f>
        <v>0</v>
      </c>
      <c r="SLY5" s="504">
        <f>'Summary Sheet'!SLY4</f>
        <v>0</v>
      </c>
      <c r="SLZ5" s="504">
        <f>'Summary Sheet'!SLZ4</f>
        <v>0</v>
      </c>
      <c r="SMA5" s="504">
        <f>'Summary Sheet'!SMA4</f>
        <v>0</v>
      </c>
      <c r="SMB5" s="504">
        <f>'Summary Sheet'!SMB4</f>
        <v>0</v>
      </c>
      <c r="SMC5" s="504">
        <f>'Summary Sheet'!SMC4</f>
        <v>0</v>
      </c>
      <c r="SMD5" s="504">
        <f>'Summary Sheet'!SMD4</f>
        <v>0</v>
      </c>
      <c r="SME5" s="504">
        <f>'Summary Sheet'!SME4</f>
        <v>0</v>
      </c>
      <c r="SMF5" s="504">
        <f>'Summary Sheet'!SMF4</f>
        <v>0</v>
      </c>
      <c r="SMG5" s="504">
        <f>'Summary Sheet'!SMG4</f>
        <v>0</v>
      </c>
      <c r="SMH5" s="504">
        <f>'Summary Sheet'!SMH4</f>
        <v>0</v>
      </c>
      <c r="SMI5" s="504">
        <f>'Summary Sheet'!SMI4</f>
        <v>0</v>
      </c>
      <c r="SMJ5" s="504">
        <f>'Summary Sheet'!SMJ4</f>
        <v>0</v>
      </c>
      <c r="SMK5" s="504">
        <f>'Summary Sheet'!SMK4</f>
        <v>0</v>
      </c>
      <c r="SML5" s="504">
        <f>'Summary Sheet'!SML4</f>
        <v>0</v>
      </c>
      <c r="SMM5" s="504">
        <f>'Summary Sheet'!SMM4</f>
        <v>0</v>
      </c>
      <c r="SMN5" s="504">
        <f>'Summary Sheet'!SMN4</f>
        <v>0</v>
      </c>
      <c r="SMO5" s="504">
        <f>'Summary Sheet'!SMO4</f>
        <v>0</v>
      </c>
      <c r="SMP5" s="504">
        <f>'Summary Sheet'!SMP4</f>
        <v>0</v>
      </c>
      <c r="SMQ5" s="504">
        <f>'Summary Sheet'!SMQ4</f>
        <v>0</v>
      </c>
      <c r="SMR5" s="504">
        <f>'Summary Sheet'!SMR4</f>
        <v>0</v>
      </c>
      <c r="SMS5" s="504">
        <f>'Summary Sheet'!SMS4</f>
        <v>0</v>
      </c>
      <c r="SMT5" s="504">
        <f>'Summary Sheet'!SMT4</f>
        <v>0</v>
      </c>
      <c r="SMU5" s="504">
        <f>'Summary Sheet'!SMU4</f>
        <v>0</v>
      </c>
      <c r="SMV5" s="504">
        <f>'Summary Sheet'!SMV4</f>
        <v>0</v>
      </c>
      <c r="SMW5" s="504">
        <f>'Summary Sheet'!SMW4</f>
        <v>0</v>
      </c>
      <c r="SMX5" s="504">
        <f>'Summary Sheet'!SMX4</f>
        <v>0</v>
      </c>
      <c r="SMY5" s="504">
        <f>'Summary Sheet'!SMY4</f>
        <v>0</v>
      </c>
      <c r="SMZ5" s="504">
        <f>'Summary Sheet'!SMZ4</f>
        <v>0</v>
      </c>
      <c r="SNA5" s="504">
        <f>'Summary Sheet'!SNA4</f>
        <v>0</v>
      </c>
      <c r="SNB5" s="504">
        <f>'Summary Sheet'!SNB4</f>
        <v>0</v>
      </c>
      <c r="SNC5" s="504">
        <f>'Summary Sheet'!SNC4</f>
        <v>0</v>
      </c>
      <c r="SND5" s="504">
        <f>'Summary Sheet'!SND4</f>
        <v>0</v>
      </c>
      <c r="SNE5" s="504">
        <f>'Summary Sheet'!SNE4</f>
        <v>0</v>
      </c>
      <c r="SNF5" s="504">
        <f>'Summary Sheet'!SNF4</f>
        <v>0</v>
      </c>
      <c r="SNG5" s="504">
        <f>'Summary Sheet'!SNG4</f>
        <v>0</v>
      </c>
      <c r="SNH5" s="504">
        <f>'Summary Sheet'!SNH4</f>
        <v>0</v>
      </c>
      <c r="SNI5" s="504">
        <f>'Summary Sheet'!SNI4</f>
        <v>0</v>
      </c>
      <c r="SNJ5" s="504">
        <f>'Summary Sheet'!SNJ4</f>
        <v>0</v>
      </c>
      <c r="SNK5" s="504">
        <f>'Summary Sheet'!SNK4</f>
        <v>0</v>
      </c>
      <c r="SNL5" s="504">
        <f>'Summary Sheet'!SNL4</f>
        <v>0</v>
      </c>
      <c r="SNM5" s="504">
        <f>'Summary Sheet'!SNM4</f>
        <v>0</v>
      </c>
      <c r="SNN5" s="504">
        <f>'Summary Sheet'!SNN4</f>
        <v>0</v>
      </c>
      <c r="SNO5" s="504">
        <f>'Summary Sheet'!SNO4</f>
        <v>0</v>
      </c>
      <c r="SNP5" s="504">
        <f>'Summary Sheet'!SNP4</f>
        <v>0</v>
      </c>
      <c r="SNQ5" s="504">
        <f>'Summary Sheet'!SNQ4</f>
        <v>0</v>
      </c>
      <c r="SNR5" s="504">
        <f>'Summary Sheet'!SNR4</f>
        <v>0</v>
      </c>
      <c r="SNS5" s="504">
        <f>'Summary Sheet'!SNS4</f>
        <v>0</v>
      </c>
      <c r="SNT5" s="504">
        <f>'Summary Sheet'!SNT4</f>
        <v>0</v>
      </c>
      <c r="SNU5" s="504">
        <f>'Summary Sheet'!SNU4</f>
        <v>0</v>
      </c>
      <c r="SNV5" s="504">
        <f>'Summary Sheet'!SNV4</f>
        <v>0</v>
      </c>
      <c r="SNW5" s="504">
        <f>'Summary Sheet'!SNW4</f>
        <v>0</v>
      </c>
      <c r="SNX5" s="504">
        <f>'Summary Sheet'!SNX4</f>
        <v>0</v>
      </c>
      <c r="SNY5" s="504">
        <f>'Summary Sheet'!SNY4</f>
        <v>0</v>
      </c>
      <c r="SNZ5" s="504">
        <f>'Summary Sheet'!SNZ4</f>
        <v>0</v>
      </c>
      <c r="SOA5" s="504">
        <f>'Summary Sheet'!SOA4</f>
        <v>0</v>
      </c>
      <c r="SOB5" s="504">
        <f>'Summary Sheet'!SOB4</f>
        <v>0</v>
      </c>
      <c r="SOC5" s="504">
        <f>'Summary Sheet'!SOC4</f>
        <v>0</v>
      </c>
      <c r="SOD5" s="504">
        <f>'Summary Sheet'!SOD4</f>
        <v>0</v>
      </c>
      <c r="SOE5" s="504">
        <f>'Summary Sheet'!SOE4</f>
        <v>0</v>
      </c>
      <c r="SOF5" s="504">
        <f>'Summary Sheet'!SOF4</f>
        <v>0</v>
      </c>
      <c r="SOG5" s="504">
        <f>'Summary Sheet'!SOG4</f>
        <v>0</v>
      </c>
      <c r="SOH5" s="504">
        <f>'Summary Sheet'!SOH4</f>
        <v>0</v>
      </c>
      <c r="SOI5" s="504">
        <f>'Summary Sheet'!SOI4</f>
        <v>0</v>
      </c>
      <c r="SOJ5" s="504">
        <f>'Summary Sheet'!SOJ4</f>
        <v>0</v>
      </c>
      <c r="SOK5" s="504">
        <f>'Summary Sheet'!SOK4</f>
        <v>0</v>
      </c>
      <c r="SOL5" s="504">
        <f>'Summary Sheet'!SOL4</f>
        <v>0</v>
      </c>
      <c r="SOM5" s="504">
        <f>'Summary Sheet'!SOM4</f>
        <v>0</v>
      </c>
      <c r="SON5" s="504">
        <f>'Summary Sheet'!SON4</f>
        <v>0</v>
      </c>
      <c r="SOO5" s="504">
        <f>'Summary Sheet'!SOO4</f>
        <v>0</v>
      </c>
      <c r="SOP5" s="504">
        <f>'Summary Sheet'!SOP4</f>
        <v>0</v>
      </c>
      <c r="SOQ5" s="504">
        <f>'Summary Sheet'!SOQ4</f>
        <v>0</v>
      </c>
      <c r="SOR5" s="504">
        <f>'Summary Sheet'!SOR4</f>
        <v>0</v>
      </c>
      <c r="SOS5" s="504">
        <f>'Summary Sheet'!SOS4</f>
        <v>0</v>
      </c>
      <c r="SOT5" s="504">
        <f>'Summary Sheet'!SOT4</f>
        <v>0</v>
      </c>
      <c r="SOU5" s="504">
        <f>'Summary Sheet'!SOU4</f>
        <v>0</v>
      </c>
      <c r="SOV5" s="504">
        <f>'Summary Sheet'!SOV4</f>
        <v>0</v>
      </c>
      <c r="SOW5" s="504">
        <f>'Summary Sheet'!SOW4</f>
        <v>0</v>
      </c>
      <c r="SOX5" s="504">
        <f>'Summary Sheet'!SOX4</f>
        <v>0</v>
      </c>
      <c r="SOY5" s="504">
        <f>'Summary Sheet'!SOY4</f>
        <v>0</v>
      </c>
      <c r="SOZ5" s="504">
        <f>'Summary Sheet'!SOZ4</f>
        <v>0</v>
      </c>
      <c r="SPA5" s="504">
        <f>'Summary Sheet'!SPA4</f>
        <v>0</v>
      </c>
      <c r="SPB5" s="504">
        <f>'Summary Sheet'!SPB4</f>
        <v>0</v>
      </c>
      <c r="SPC5" s="504">
        <f>'Summary Sheet'!SPC4</f>
        <v>0</v>
      </c>
      <c r="SPD5" s="504">
        <f>'Summary Sheet'!SPD4</f>
        <v>0</v>
      </c>
      <c r="SPE5" s="504">
        <f>'Summary Sheet'!SPE4</f>
        <v>0</v>
      </c>
      <c r="SPF5" s="504">
        <f>'Summary Sheet'!SPF4</f>
        <v>0</v>
      </c>
      <c r="SPG5" s="504">
        <f>'Summary Sheet'!SPG4</f>
        <v>0</v>
      </c>
      <c r="SPH5" s="504">
        <f>'Summary Sheet'!SPH4</f>
        <v>0</v>
      </c>
      <c r="SPI5" s="504">
        <f>'Summary Sheet'!SPI4</f>
        <v>0</v>
      </c>
      <c r="SPJ5" s="504">
        <f>'Summary Sheet'!SPJ4</f>
        <v>0</v>
      </c>
      <c r="SPK5" s="504">
        <f>'Summary Sheet'!SPK4</f>
        <v>0</v>
      </c>
      <c r="SPL5" s="504">
        <f>'Summary Sheet'!SPL4</f>
        <v>0</v>
      </c>
      <c r="SPM5" s="504">
        <f>'Summary Sheet'!SPM4</f>
        <v>0</v>
      </c>
      <c r="SPN5" s="504">
        <f>'Summary Sheet'!SPN4</f>
        <v>0</v>
      </c>
      <c r="SPO5" s="504">
        <f>'Summary Sheet'!SPO4</f>
        <v>0</v>
      </c>
      <c r="SPP5" s="504">
        <f>'Summary Sheet'!SPP4</f>
        <v>0</v>
      </c>
      <c r="SPQ5" s="504">
        <f>'Summary Sheet'!SPQ4</f>
        <v>0</v>
      </c>
      <c r="SPR5" s="504">
        <f>'Summary Sheet'!SPR4</f>
        <v>0</v>
      </c>
      <c r="SPS5" s="504">
        <f>'Summary Sheet'!SPS4</f>
        <v>0</v>
      </c>
      <c r="SPT5" s="504">
        <f>'Summary Sheet'!SPT4</f>
        <v>0</v>
      </c>
      <c r="SPU5" s="504">
        <f>'Summary Sheet'!SPU4</f>
        <v>0</v>
      </c>
      <c r="SPV5" s="504">
        <f>'Summary Sheet'!SPV4</f>
        <v>0</v>
      </c>
      <c r="SPW5" s="504">
        <f>'Summary Sheet'!SPW4</f>
        <v>0</v>
      </c>
      <c r="SPX5" s="504">
        <f>'Summary Sheet'!SPX4</f>
        <v>0</v>
      </c>
      <c r="SPY5" s="504">
        <f>'Summary Sheet'!SPY4</f>
        <v>0</v>
      </c>
      <c r="SPZ5" s="504">
        <f>'Summary Sheet'!SPZ4</f>
        <v>0</v>
      </c>
      <c r="SQA5" s="504">
        <f>'Summary Sheet'!SQA4</f>
        <v>0</v>
      </c>
      <c r="SQB5" s="504">
        <f>'Summary Sheet'!SQB4</f>
        <v>0</v>
      </c>
      <c r="SQC5" s="504">
        <f>'Summary Sheet'!SQC4</f>
        <v>0</v>
      </c>
      <c r="SQD5" s="504">
        <f>'Summary Sheet'!SQD4</f>
        <v>0</v>
      </c>
      <c r="SQE5" s="504">
        <f>'Summary Sheet'!SQE4</f>
        <v>0</v>
      </c>
      <c r="SQF5" s="504">
        <f>'Summary Sheet'!SQF4</f>
        <v>0</v>
      </c>
      <c r="SQG5" s="504">
        <f>'Summary Sheet'!SQG4</f>
        <v>0</v>
      </c>
      <c r="SQH5" s="504">
        <f>'Summary Sheet'!SQH4</f>
        <v>0</v>
      </c>
      <c r="SQI5" s="504">
        <f>'Summary Sheet'!SQI4</f>
        <v>0</v>
      </c>
      <c r="SQJ5" s="504">
        <f>'Summary Sheet'!SQJ4</f>
        <v>0</v>
      </c>
      <c r="SQK5" s="504">
        <f>'Summary Sheet'!SQK4</f>
        <v>0</v>
      </c>
      <c r="SQL5" s="504">
        <f>'Summary Sheet'!SQL4</f>
        <v>0</v>
      </c>
      <c r="SQM5" s="504">
        <f>'Summary Sheet'!SQM4</f>
        <v>0</v>
      </c>
      <c r="SQN5" s="504">
        <f>'Summary Sheet'!SQN4</f>
        <v>0</v>
      </c>
      <c r="SQO5" s="504">
        <f>'Summary Sheet'!SQO4</f>
        <v>0</v>
      </c>
      <c r="SQP5" s="504">
        <f>'Summary Sheet'!SQP4</f>
        <v>0</v>
      </c>
      <c r="SQQ5" s="504">
        <f>'Summary Sheet'!SQQ4</f>
        <v>0</v>
      </c>
      <c r="SQR5" s="504">
        <f>'Summary Sheet'!SQR4</f>
        <v>0</v>
      </c>
      <c r="SQS5" s="504">
        <f>'Summary Sheet'!SQS4</f>
        <v>0</v>
      </c>
      <c r="SQT5" s="504">
        <f>'Summary Sheet'!SQT4</f>
        <v>0</v>
      </c>
      <c r="SQU5" s="504">
        <f>'Summary Sheet'!SQU4</f>
        <v>0</v>
      </c>
      <c r="SQV5" s="504">
        <f>'Summary Sheet'!SQV4</f>
        <v>0</v>
      </c>
      <c r="SQW5" s="504">
        <f>'Summary Sheet'!SQW4</f>
        <v>0</v>
      </c>
      <c r="SQX5" s="504">
        <f>'Summary Sheet'!SQX4</f>
        <v>0</v>
      </c>
      <c r="SQY5" s="504">
        <f>'Summary Sheet'!SQY4</f>
        <v>0</v>
      </c>
      <c r="SQZ5" s="504">
        <f>'Summary Sheet'!SQZ4</f>
        <v>0</v>
      </c>
      <c r="SRA5" s="504">
        <f>'Summary Sheet'!SRA4</f>
        <v>0</v>
      </c>
      <c r="SRB5" s="504">
        <f>'Summary Sheet'!SRB4</f>
        <v>0</v>
      </c>
      <c r="SRC5" s="504">
        <f>'Summary Sheet'!SRC4</f>
        <v>0</v>
      </c>
      <c r="SRD5" s="504">
        <f>'Summary Sheet'!SRD4</f>
        <v>0</v>
      </c>
      <c r="SRE5" s="504">
        <f>'Summary Sheet'!SRE4</f>
        <v>0</v>
      </c>
      <c r="SRF5" s="504">
        <f>'Summary Sheet'!SRF4</f>
        <v>0</v>
      </c>
      <c r="SRG5" s="504">
        <f>'Summary Sheet'!SRG4</f>
        <v>0</v>
      </c>
      <c r="SRH5" s="504">
        <f>'Summary Sheet'!SRH4</f>
        <v>0</v>
      </c>
      <c r="SRI5" s="504">
        <f>'Summary Sheet'!SRI4</f>
        <v>0</v>
      </c>
      <c r="SRJ5" s="504">
        <f>'Summary Sheet'!SRJ4</f>
        <v>0</v>
      </c>
      <c r="SRK5" s="504">
        <f>'Summary Sheet'!SRK4</f>
        <v>0</v>
      </c>
      <c r="SRL5" s="504">
        <f>'Summary Sheet'!SRL4</f>
        <v>0</v>
      </c>
      <c r="SRM5" s="504">
        <f>'Summary Sheet'!SRM4</f>
        <v>0</v>
      </c>
      <c r="SRN5" s="504">
        <f>'Summary Sheet'!SRN4</f>
        <v>0</v>
      </c>
      <c r="SRO5" s="504">
        <f>'Summary Sheet'!SRO4</f>
        <v>0</v>
      </c>
      <c r="SRP5" s="504">
        <f>'Summary Sheet'!SRP4</f>
        <v>0</v>
      </c>
      <c r="SRQ5" s="504">
        <f>'Summary Sheet'!SRQ4</f>
        <v>0</v>
      </c>
      <c r="SRR5" s="504">
        <f>'Summary Sheet'!SRR4</f>
        <v>0</v>
      </c>
      <c r="SRS5" s="504">
        <f>'Summary Sheet'!SRS4</f>
        <v>0</v>
      </c>
      <c r="SRT5" s="504">
        <f>'Summary Sheet'!SRT4</f>
        <v>0</v>
      </c>
      <c r="SRU5" s="504">
        <f>'Summary Sheet'!SRU4</f>
        <v>0</v>
      </c>
      <c r="SRV5" s="504">
        <f>'Summary Sheet'!SRV4</f>
        <v>0</v>
      </c>
      <c r="SRW5" s="504">
        <f>'Summary Sheet'!SRW4</f>
        <v>0</v>
      </c>
      <c r="SRX5" s="504">
        <f>'Summary Sheet'!SRX4</f>
        <v>0</v>
      </c>
      <c r="SRY5" s="504">
        <f>'Summary Sheet'!SRY4</f>
        <v>0</v>
      </c>
      <c r="SRZ5" s="504">
        <f>'Summary Sheet'!SRZ4</f>
        <v>0</v>
      </c>
      <c r="SSA5" s="504">
        <f>'Summary Sheet'!SSA4</f>
        <v>0</v>
      </c>
      <c r="SSB5" s="504">
        <f>'Summary Sheet'!SSB4</f>
        <v>0</v>
      </c>
      <c r="SSC5" s="504">
        <f>'Summary Sheet'!SSC4</f>
        <v>0</v>
      </c>
      <c r="SSD5" s="504">
        <f>'Summary Sheet'!SSD4</f>
        <v>0</v>
      </c>
      <c r="SSE5" s="504">
        <f>'Summary Sheet'!SSE4</f>
        <v>0</v>
      </c>
      <c r="SSF5" s="504">
        <f>'Summary Sheet'!SSF4</f>
        <v>0</v>
      </c>
      <c r="SSG5" s="504">
        <f>'Summary Sheet'!SSG4</f>
        <v>0</v>
      </c>
      <c r="SSH5" s="504">
        <f>'Summary Sheet'!SSH4</f>
        <v>0</v>
      </c>
      <c r="SSI5" s="504">
        <f>'Summary Sheet'!SSI4</f>
        <v>0</v>
      </c>
      <c r="SSJ5" s="504">
        <f>'Summary Sheet'!SSJ4</f>
        <v>0</v>
      </c>
      <c r="SSK5" s="504">
        <f>'Summary Sheet'!SSK4</f>
        <v>0</v>
      </c>
      <c r="SSL5" s="504">
        <f>'Summary Sheet'!SSL4</f>
        <v>0</v>
      </c>
      <c r="SSM5" s="504">
        <f>'Summary Sheet'!SSM4</f>
        <v>0</v>
      </c>
      <c r="SSN5" s="504">
        <f>'Summary Sheet'!SSN4</f>
        <v>0</v>
      </c>
      <c r="SSO5" s="504">
        <f>'Summary Sheet'!SSO4</f>
        <v>0</v>
      </c>
      <c r="SSP5" s="504">
        <f>'Summary Sheet'!SSP4</f>
        <v>0</v>
      </c>
      <c r="SSQ5" s="504">
        <f>'Summary Sheet'!SSQ4</f>
        <v>0</v>
      </c>
      <c r="SSR5" s="504">
        <f>'Summary Sheet'!SSR4</f>
        <v>0</v>
      </c>
      <c r="SSS5" s="504">
        <f>'Summary Sheet'!SSS4</f>
        <v>0</v>
      </c>
      <c r="SST5" s="504">
        <f>'Summary Sheet'!SST4</f>
        <v>0</v>
      </c>
      <c r="SSU5" s="504">
        <f>'Summary Sheet'!SSU4</f>
        <v>0</v>
      </c>
      <c r="SSV5" s="504">
        <f>'Summary Sheet'!SSV4</f>
        <v>0</v>
      </c>
      <c r="SSW5" s="504">
        <f>'Summary Sheet'!SSW4</f>
        <v>0</v>
      </c>
      <c r="SSX5" s="504">
        <f>'Summary Sheet'!SSX4</f>
        <v>0</v>
      </c>
      <c r="SSY5" s="504">
        <f>'Summary Sheet'!SSY4</f>
        <v>0</v>
      </c>
      <c r="SSZ5" s="504">
        <f>'Summary Sheet'!SSZ4</f>
        <v>0</v>
      </c>
      <c r="STA5" s="504">
        <f>'Summary Sheet'!STA4</f>
        <v>0</v>
      </c>
      <c r="STB5" s="504">
        <f>'Summary Sheet'!STB4</f>
        <v>0</v>
      </c>
      <c r="STC5" s="504">
        <f>'Summary Sheet'!STC4</f>
        <v>0</v>
      </c>
      <c r="STD5" s="504">
        <f>'Summary Sheet'!STD4</f>
        <v>0</v>
      </c>
      <c r="STE5" s="504">
        <f>'Summary Sheet'!STE4</f>
        <v>0</v>
      </c>
      <c r="STF5" s="504">
        <f>'Summary Sheet'!STF4</f>
        <v>0</v>
      </c>
      <c r="STG5" s="504">
        <f>'Summary Sheet'!STG4</f>
        <v>0</v>
      </c>
      <c r="STH5" s="504">
        <f>'Summary Sheet'!STH4</f>
        <v>0</v>
      </c>
      <c r="STI5" s="504">
        <f>'Summary Sheet'!STI4</f>
        <v>0</v>
      </c>
      <c r="STJ5" s="504">
        <f>'Summary Sheet'!STJ4</f>
        <v>0</v>
      </c>
      <c r="STK5" s="504">
        <f>'Summary Sheet'!STK4</f>
        <v>0</v>
      </c>
      <c r="STL5" s="504">
        <f>'Summary Sheet'!STL4</f>
        <v>0</v>
      </c>
      <c r="STM5" s="504">
        <f>'Summary Sheet'!STM4</f>
        <v>0</v>
      </c>
      <c r="STN5" s="504">
        <f>'Summary Sheet'!STN4</f>
        <v>0</v>
      </c>
      <c r="STO5" s="504">
        <f>'Summary Sheet'!STO4</f>
        <v>0</v>
      </c>
      <c r="STP5" s="504">
        <f>'Summary Sheet'!STP4</f>
        <v>0</v>
      </c>
      <c r="STQ5" s="504">
        <f>'Summary Sheet'!STQ4</f>
        <v>0</v>
      </c>
      <c r="STR5" s="504">
        <f>'Summary Sheet'!STR4</f>
        <v>0</v>
      </c>
      <c r="STS5" s="504">
        <f>'Summary Sheet'!STS4</f>
        <v>0</v>
      </c>
      <c r="STT5" s="504">
        <f>'Summary Sheet'!STT4</f>
        <v>0</v>
      </c>
      <c r="STU5" s="504">
        <f>'Summary Sheet'!STU4</f>
        <v>0</v>
      </c>
      <c r="STV5" s="504">
        <f>'Summary Sheet'!STV4</f>
        <v>0</v>
      </c>
      <c r="STW5" s="504">
        <f>'Summary Sheet'!STW4</f>
        <v>0</v>
      </c>
      <c r="STX5" s="504">
        <f>'Summary Sheet'!STX4</f>
        <v>0</v>
      </c>
      <c r="STY5" s="504">
        <f>'Summary Sheet'!STY4</f>
        <v>0</v>
      </c>
      <c r="STZ5" s="504">
        <f>'Summary Sheet'!STZ4</f>
        <v>0</v>
      </c>
      <c r="SUA5" s="504">
        <f>'Summary Sheet'!SUA4</f>
        <v>0</v>
      </c>
      <c r="SUB5" s="504">
        <f>'Summary Sheet'!SUB4</f>
        <v>0</v>
      </c>
      <c r="SUC5" s="504">
        <f>'Summary Sheet'!SUC4</f>
        <v>0</v>
      </c>
      <c r="SUD5" s="504">
        <f>'Summary Sheet'!SUD4</f>
        <v>0</v>
      </c>
      <c r="SUE5" s="504">
        <f>'Summary Sheet'!SUE4</f>
        <v>0</v>
      </c>
      <c r="SUF5" s="504">
        <f>'Summary Sheet'!SUF4</f>
        <v>0</v>
      </c>
      <c r="SUG5" s="504">
        <f>'Summary Sheet'!SUG4</f>
        <v>0</v>
      </c>
      <c r="SUH5" s="504">
        <f>'Summary Sheet'!SUH4</f>
        <v>0</v>
      </c>
      <c r="SUI5" s="504">
        <f>'Summary Sheet'!SUI4</f>
        <v>0</v>
      </c>
      <c r="SUJ5" s="504">
        <f>'Summary Sheet'!SUJ4</f>
        <v>0</v>
      </c>
      <c r="SUK5" s="504">
        <f>'Summary Sheet'!SUK4</f>
        <v>0</v>
      </c>
      <c r="SUL5" s="504">
        <f>'Summary Sheet'!SUL4</f>
        <v>0</v>
      </c>
      <c r="SUM5" s="504">
        <f>'Summary Sheet'!SUM4</f>
        <v>0</v>
      </c>
      <c r="SUN5" s="504">
        <f>'Summary Sheet'!SUN4</f>
        <v>0</v>
      </c>
      <c r="SUO5" s="504">
        <f>'Summary Sheet'!SUO4</f>
        <v>0</v>
      </c>
      <c r="SUP5" s="504">
        <f>'Summary Sheet'!SUP4</f>
        <v>0</v>
      </c>
      <c r="SUQ5" s="504">
        <f>'Summary Sheet'!SUQ4</f>
        <v>0</v>
      </c>
      <c r="SUR5" s="504">
        <f>'Summary Sheet'!SUR4</f>
        <v>0</v>
      </c>
      <c r="SUS5" s="504">
        <f>'Summary Sheet'!SUS4</f>
        <v>0</v>
      </c>
      <c r="SUT5" s="504">
        <f>'Summary Sheet'!SUT4</f>
        <v>0</v>
      </c>
      <c r="SUU5" s="504">
        <f>'Summary Sheet'!SUU4</f>
        <v>0</v>
      </c>
      <c r="SUV5" s="504">
        <f>'Summary Sheet'!SUV4</f>
        <v>0</v>
      </c>
      <c r="SUW5" s="504">
        <f>'Summary Sheet'!SUW4</f>
        <v>0</v>
      </c>
      <c r="SUX5" s="504">
        <f>'Summary Sheet'!SUX4</f>
        <v>0</v>
      </c>
      <c r="SUY5" s="504">
        <f>'Summary Sheet'!SUY4</f>
        <v>0</v>
      </c>
      <c r="SUZ5" s="504">
        <f>'Summary Sheet'!SUZ4</f>
        <v>0</v>
      </c>
      <c r="SVA5" s="504">
        <f>'Summary Sheet'!SVA4</f>
        <v>0</v>
      </c>
      <c r="SVB5" s="504">
        <f>'Summary Sheet'!SVB4</f>
        <v>0</v>
      </c>
      <c r="SVC5" s="504">
        <f>'Summary Sheet'!SVC4</f>
        <v>0</v>
      </c>
      <c r="SVD5" s="504">
        <f>'Summary Sheet'!SVD4</f>
        <v>0</v>
      </c>
      <c r="SVE5" s="504">
        <f>'Summary Sheet'!SVE4</f>
        <v>0</v>
      </c>
      <c r="SVF5" s="504">
        <f>'Summary Sheet'!SVF4</f>
        <v>0</v>
      </c>
      <c r="SVG5" s="504">
        <f>'Summary Sheet'!SVG4</f>
        <v>0</v>
      </c>
      <c r="SVH5" s="504">
        <f>'Summary Sheet'!SVH4</f>
        <v>0</v>
      </c>
      <c r="SVI5" s="504">
        <f>'Summary Sheet'!SVI4</f>
        <v>0</v>
      </c>
      <c r="SVJ5" s="504">
        <f>'Summary Sheet'!SVJ4</f>
        <v>0</v>
      </c>
      <c r="SVK5" s="504">
        <f>'Summary Sheet'!SVK4</f>
        <v>0</v>
      </c>
      <c r="SVL5" s="504">
        <f>'Summary Sheet'!SVL4</f>
        <v>0</v>
      </c>
      <c r="SVM5" s="504">
        <f>'Summary Sheet'!SVM4</f>
        <v>0</v>
      </c>
      <c r="SVN5" s="504">
        <f>'Summary Sheet'!SVN4</f>
        <v>0</v>
      </c>
      <c r="SVO5" s="504">
        <f>'Summary Sheet'!SVO4</f>
        <v>0</v>
      </c>
      <c r="SVP5" s="504">
        <f>'Summary Sheet'!SVP4</f>
        <v>0</v>
      </c>
      <c r="SVQ5" s="504">
        <f>'Summary Sheet'!SVQ4</f>
        <v>0</v>
      </c>
      <c r="SVR5" s="504">
        <f>'Summary Sheet'!SVR4</f>
        <v>0</v>
      </c>
      <c r="SVS5" s="504">
        <f>'Summary Sheet'!SVS4</f>
        <v>0</v>
      </c>
      <c r="SVT5" s="504">
        <f>'Summary Sheet'!SVT4</f>
        <v>0</v>
      </c>
      <c r="SVU5" s="504">
        <f>'Summary Sheet'!SVU4</f>
        <v>0</v>
      </c>
      <c r="SVV5" s="504">
        <f>'Summary Sheet'!SVV4</f>
        <v>0</v>
      </c>
      <c r="SVW5" s="504">
        <f>'Summary Sheet'!SVW4</f>
        <v>0</v>
      </c>
      <c r="SVX5" s="504">
        <f>'Summary Sheet'!SVX4</f>
        <v>0</v>
      </c>
      <c r="SVY5" s="504">
        <f>'Summary Sheet'!SVY4</f>
        <v>0</v>
      </c>
      <c r="SVZ5" s="504">
        <f>'Summary Sheet'!SVZ4</f>
        <v>0</v>
      </c>
      <c r="SWA5" s="504">
        <f>'Summary Sheet'!SWA4</f>
        <v>0</v>
      </c>
      <c r="SWB5" s="504">
        <f>'Summary Sheet'!SWB4</f>
        <v>0</v>
      </c>
      <c r="SWC5" s="504">
        <f>'Summary Sheet'!SWC4</f>
        <v>0</v>
      </c>
      <c r="SWD5" s="504">
        <f>'Summary Sheet'!SWD4</f>
        <v>0</v>
      </c>
      <c r="SWE5" s="504">
        <f>'Summary Sheet'!SWE4</f>
        <v>0</v>
      </c>
      <c r="SWF5" s="504">
        <f>'Summary Sheet'!SWF4</f>
        <v>0</v>
      </c>
      <c r="SWG5" s="504">
        <f>'Summary Sheet'!SWG4</f>
        <v>0</v>
      </c>
      <c r="SWH5" s="504">
        <f>'Summary Sheet'!SWH4</f>
        <v>0</v>
      </c>
      <c r="SWI5" s="504">
        <f>'Summary Sheet'!SWI4</f>
        <v>0</v>
      </c>
      <c r="SWJ5" s="504">
        <f>'Summary Sheet'!SWJ4</f>
        <v>0</v>
      </c>
      <c r="SWK5" s="504">
        <f>'Summary Sheet'!SWK4</f>
        <v>0</v>
      </c>
      <c r="SWL5" s="504">
        <f>'Summary Sheet'!SWL4</f>
        <v>0</v>
      </c>
      <c r="SWM5" s="504">
        <f>'Summary Sheet'!SWM4</f>
        <v>0</v>
      </c>
      <c r="SWN5" s="504">
        <f>'Summary Sheet'!SWN4</f>
        <v>0</v>
      </c>
      <c r="SWO5" s="504">
        <f>'Summary Sheet'!SWO4</f>
        <v>0</v>
      </c>
      <c r="SWP5" s="504">
        <f>'Summary Sheet'!SWP4</f>
        <v>0</v>
      </c>
      <c r="SWQ5" s="504">
        <f>'Summary Sheet'!SWQ4</f>
        <v>0</v>
      </c>
      <c r="SWR5" s="504">
        <f>'Summary Sheet'!SWR4</f>
        <v>0</v>
      </c>
      <c r="SWS5" s="504">
        <f>'Summary Sheet'!SWS4</f>
        <v>0</v>
      </c>
      <c r="SWT5" s="504">
        <f>'Summary Sheet'!SWT4</f>
        <v>0</v>
      </c>
      <c r="SWU5" s="504">
        <f>'Summary Sheet'!SWU4</f>
        <v>0</v>
      </c>
      <c r="SWV5" s="504">
        <f>'Summary Sheet'!SWV4</f>
        <v>0</v>
      </c>
      <c r="SWW5" s="504">
        <f>'Summary Sheet'!SWW4</f>
        <v>0</v>
      </c>
      <c r="SWX5" s="504">
        <f>'Summary Sheet'!SWX4</f>
        <v>0</v>
      </c>
      <c r="SWY5" s="504">
        <f>'Summary Sheet'!SWY4</f>
        <v>0</v>
      </c>
      <c r="SWZ5" s="504">
        <f>'Summary Sheet'!SWZ4</f>
        <v>0</v>
      </c>
      <c r="SXA5" s="504">
        <f>'Summary Sheet'!SXA4</f>
        <v>0</v>
      </c>
      <c r="SXB5" s="504">
        <f>'Summary Sheet'!SXB4</f>
        <v>0</v>
      </c>
      <c r="SXC5" s="504">
        <f>'Summary Sheet'!SXC4</f>
        <v>0</v>
      </c>
      <c r="SXD5" s="504">
        <f>'Summary Sheet'!SXD4</f>
        <v>0</v>
      </c>
      <c r="SXE5" s="504">
        <f>'Summary Sheet'!SXE4</f>
        <v>0</v>
      </c>
      <c r="SXF5" s="504">
        <f>'Summary Sheet'!SXF4</f>
        <v>0</v>
      </c>
      <c r="SXG5" s="504">
        <f>'Summary Sheet'!SXG4</f>
        <v>0</v>
      </c>
      <c r="SXH5" s="504">
        <f>'Summary Sheet'!SXH4</f>
        <v>0</v>
      </c>
      <c r="SXI5" s="504">
        <f>'Summary Sheet'!SXI4</f>
        <v>0</v>
      </c>
      <c r="SXJ5" s="504">
        <f>'Summary Sheet'!SXJ4</f>
        <v>0</v>
      </c>
      <c r="SXK5" s="504">
        <f>'Summary Sheet'!SXK4</f>
        <v>0</v>
      </c>
      <c r="SXL5" s="504">
        <f>'Summary Sheet'!SXL4</f>
        <v>0</v>
      </c>
      <c r="SXM5" s="504">
        <f>'Summary Sheet'!SXM4</f>
        <v>0</v>
      </c>
      <c r="SXN5" s="504">
        <f>'Summary Sheet'!SXN4</f>
        <v>0</v>
      </c>
      <c r="SXO5" s="504">
        <f>'Summary Sheet'!SXO4</f>
        <v>0</v>
      </c>
      <c r="SXP5" s="504">
        <f>'Summary Sheet'!SXP4</f>
        <v>0</v>
      </c>
      <c r="SXQ5" s="504">
        <f>'Summary Sheet'!SXQ4</f>
        <v>0</v>
      </c>
      <c r="SXR5" s="504">
        <f>'Summary Sheet'!SXR4</f>
        <v>0</v>
      </c>
      <c r="SXS5" s="504">
        <f>'Summary Sheet'!SXS4</f>
        <v>0</v>
      </c>
      <c r="SXT5" s="504">
        <f>'Summary Sheet'!SXT4</f>
        <v>0</v>
      </c>
      <c r="SXU5" s="504">
        <f>'Summary Sheet'!SXU4</f>
        <v>0</v>
      </c>
      <c r="SXV5" s="504">
        <f>'Summary Sheet'!SXV4</f>
        <v>0</v>
      </c>
      <c r="SXW5" s="504">
        <f>'Summary Sheet'!SXW4</f>
        <v>0</v>
      </c>
      <c r="SXX5" s="504">
        <f>'Summary Sheet'!SXX4</f>
        <v>0</v>
      </c>
      <c r="SXY5" s="504">
        <f>'Summary Sheet'!SXY4</f>
        <v>0</v>
      </c>
      <c r="SXZ5" s="504">
        <f>'Summary Sheet'!SXZ4</f>
        <v>0</v>
      </c>
      <c r="SYA5" s="504">
        <f>'Summary Sheet'!SYA4</f>
        <v>0</v>
      </c>
      <c r="SYB5" s="504">
        <f>'Summary Sheet'!SYB4</f>
        <v>0</v>
      </c>
      <c r="SYC5" s="504">
        <f>'Summary Sheet'!SYC4</f>
        <v>0</v>
      </c>
      <c r="SYD5" s="504">
        <f>'Summary Sheet'!SYD4</f>
        <v>0</v>
      </c>
      <c r="SYE5" s="504">
        <f>'Summary Sheet'!SYE4</f>
        <v>0</v>
      </c>
      <c r="SYF5" s="504">
        <f>'Summary Sheet'!SYF4</f>
        <v>0</v>
      </c>
      <c r="SYG5" s="504">
        <f>'Summary Sheet'!SYG4</f>
        <v>0</v>
      </c>
      <c r="SYH5" s="504">
        <f>'Summary Sheet'!SYH4</f>
        <v>0</v>
      </c>
      <c r="SYI5" s="504">
        <f>'Summary Sheet'!SYI4</f>
        <v>0</v>
      </c>
      <c r="SYJ5" s="504">
        <f>'Summary Sheet'!SYJ4</f>
        <v>0</v>
      </c>
      <c r="SYK5" s="504">
        <f>'Summary Sheet'!SYK4</f>
        <v>0</v>
      </c>
      <c r="SYL5" s="504">
        <f>'Summary Sheet'!SYL4</f>
        <v>0</v>
      </c>
      <c r="SYM5" s="504">
        <f>'Summary Sheet'!SYM4</f>
        <v>0</v>
      </c>
      <c r="SYN5" s="504">
        <f>'Summary Sheet'!SYN4</f>
        <v>0</v>
      </c>
      <c r="SYO5" s="504">
        <f>'Summary Sheet'!SYO4</f>
        <v>0</v>
      </c>
      <c r="SYP5" s="504">
        <f>'Summary Sheet'!SYP4</f>
        <v>0</v>
      </c>
      <c r="SYQ5" s="504">
        <f>'Summary Sheet'!SYQ4</f>
        <v>0</v>
      </c>
      <c r="SYR5" s="504">
        <f>'Summary Sheet'!SYR4</f>
        <v>0</v>
      </c>
      <c r="SYS5" s="504">
        <f>'Summary Sheet'!SYS4</f>
        <v>0</v>
      </c>
      <c r="SYT5" s="504">
        <f>'Summary Sheet'!SYT4</f>
        <v>0</v>
      </c>
      <c r="SYU5" s="504">
        <f>'Summary Sheet'!SYU4</f>
        <v>0</v>
      </c>
      <c r="SYV5" s="504">
        <f>'Summary Sheet'!SYV4</f>
        <v>0</v>
      </c>
      <c r="SYW5" s="504">
        <f>'Summary Sheet'!SYW4</f>
        <v>0</v>
      </c>
      <c r="SYX5" s="504">
        <f>'Summary Sheet'!SYX4</f>
        <v>0</v>
      </c>
      <c r="SYY5" s="504">
        <f>'Summary Sheet'!SYY4</f>
        <v>0</v>
      </c>
      <c r="SYZ5" s="504">
        <f>'Summary Sheet'!SYZ4</f>
        <v>0</v>
      </c>
      <c r="SZA5" s="504">
        <f>'Summary Sheet'!SZA4</f>
        <v>0</v>
      </c>
      <c r="SZB5" s="504">
        <f>'Summary Sheet'!SZB4</f>
        <v>0</v>
      </c>
      <c r="SZC5" s="504">
        <f>'Summary Sheet'!SZC4</f>
        <v>0</v>
      </c>
      <c r="SZD5" s="504">
        <f>'Summary Sheet'!SZD4</f>
        <v>0</v>
      </c>
      <c r="SZE5" s="504">
        <f>'Summary Sheet'!SZE4</f>
        <v>0</v>
      </c>
      <c r="SZF5" s="504">
        <f>'Summary Sheet'!SZF4</f>
        <v>0</v>
      </c>
      <c r="SZG5" s="504">
        <f>'Summary Sheet'!SZG4</f>
        <v>0</v>
      </c>
      <c r="SZH5" s="504">
        <f>'Summary Sheet'!SZH4</f>
        <v>0</v>
      </c>
      <c r="SZI5" s="504">
        <f>'Summary Sheet'!SZI4</f>
        <v>0</v>
      </c>
      <c r="SZJ5" s="504">
        <f>'Summary Sheet'!SZJ4</f>
        <v>0</v>
      </c>
      <c r="SZK5" s="504">
        <f>'Summary Sheet'!SZK4</f>
        <v>0</v>
      </c>
      <c r="SZL5" s="504">
        <f>'Summary Sheet'!SZL4</f>
        <v>0</v>
      </c>
      <c r="SZM5" s="504">
        <f>'Summary Sheet'!SZM4</f>
        <v>0</v>
      </c>
      <c r="SZN5" s="504">
        <f>'Summary Sheet'!SZN4</f>
        <v>0</v>
      </c>
      <c r="SZO5" s="504">
        <f>'Summary Sheet'!SZO4</f>
        <v>0</v>
      </c>
      <c r="SZP5" s="504">
        <f>'Summary Sheet'!SZP4</f>
        <v>0</v>
      </c>
      <c r="SZQ5" s="504">
        <f>'Summary Sheet'!SZQ4</f>
        <v>0</v>
      </c>
      <c r="SZR5" s="504">
        <f>'Summary Sheet'!SZR4</f>
        <v>0</v>
      </c>
      <c r="SZS5" s="504">
        <f>'Summary Sheet'!SZS4</f>
        <v>0</v>
      </c>
      <c r="SZT5" s="504">
        <f>'Summary Sheet'!SZT4</f>
        <v>0</v>
      </c>
      <c r="SZU5" s="504">
        <f>'Summary Sheet'!SZU4</f>
        <v>0</v>
      </c>
      <c r="SZV5" s="504">
        <f>'Summary Sheet'!SZV4</f>
        <v>0</v>
      </c>
      <c r="SZW5" s="504">
        <f>'Summary Sheet'!SZW4</f>
        <v>0</v>
      </c>
      <c r="SZX5" s="504">
        <f>'Summary Sheet'!SZX4</f>
        <v>0</v>
      </c>
      <c r="SZY5" s="504">
        <f>'Summary Sheet'!SZY4</f>
        <v>0</v>
      </c>
      <c r="SZZ5" s="504">
        <f>'Summary Sheet'!SZZ4</f>
        <v>0</v>
      </c>
      <c r="TAA5" s="504">
        <f>'Summary Sheet'!TAA4</f>
        <v>0</v>
      </c>
      <c r="TAB5" s="504">
        <f>'Summary Sheet'!TAB4</f>
        <v>0</v>
      </c>
      <c r="TAC5" s="504">
        <f>'Summary Sheet'!TAC4</f>
        <v>0</v>
      </c>
      <c r="TAD5" s="504">
        <f>'Summary Sheet'!TAD4</f>
        <v>0</v>
      </c>
      <c r="TAE5" s="504">
        <f>'Summary Sheet'!TAE4</f>
        <v>0</v>
      </c>
      <c r="TAF5" s="504">
        <f>'Summary Sheet'!TAF4</f>
        <v>0</v>
      </c>
      <c r="TAG5" s="504">
        <f>'Summary Sheet'!TAG4</f>
        <v>0</v>
      </c>
      <c r="TAH5" s="504">
        <f>'Summary Sheet'!TAH4</f>
        <v>0</v>
      </c>
      <c r="TAI5" s="504">
        <f>'Summary Sheet'!TAI4</f>
        <v>0</v>
      </c>
      <c r="TAJ5" s="504">
        <f>'Summary Sheet'!TAJ4</f>
        <v>0</v>
      </c>
      <c r="TAK5" s="504">
        <f>'Summary Sheet'!TAK4</f>
        <v>0</v>
      </c>
      <c r="TAL5" s="504">
        <f>'Summary Sheet'!TAL4</f>
        <v>0</v>
      </c>
      <c r="TAM5" s="504">
        <f>'Summary Sheet'!TAM4</f>
        <v>0</v>
      </c>
      <c r="TAN5" s="504">
        <f>'Summary Sheet'!TAN4</f>
        <v>0</v>
      </c>
      <c r="TAO5" s="504">
        <f>'Summary Sheet'!TAO4</f>
        <v>0</v>
      </c>
      <c r="TAP5" s="504">
        <f>'Summary Sheet'!TAP4</f>
        <v>0</v>
      </c>
      <c r="TAQ5" s="504">
        <f>'Summary Sheet'!TAQ4</f>
        <v>0</v>
      </c>
      <c r="TAR5" s="504">
        <f>'Summary Sheet'!TAR4</f>
        <v>0</v>
      </c>
      <c r="TAS5" s="504">
        <f>'Summary Sheet'!TAS4</f>
        <v>0</v>
      </c>
      <c r="TAT5" s="504">
        <f>'Summary Sheet'!TAT4</f>
        <v>0</v>
      </c>
      <c r="TAU5" s="504">
        <f>'Summary Sheet'!TAU4</f>
        <v>0</v>
      </c>
      <c r="TAV5" s="504">
        <f>'Summary Sheet'!TAV4</f>
        <v>0</v>
      </c>
      <c r="TAW5" s="504">
        <f>'Summary Sheet'!TAW4</f>
        <v>0</v>
      </c>
      <c r="TAX5" s="504">
        <f>'Summary Sheet'!TAX4</f>
        <v>0</v>
      </c>
      <c r="TAY5" s="504">
        <f>'Summary Sheet'!TAY4</f>
        <v>0</v>
      </c>
      <c r="TAZ5" s="504">
        <f>'Summary Sheet'!TAZ4</f>
        <v>0</v>
      </c>
      <c r="TBA5" s="504">
        <f>'Summary Sheet'!TBA4</f>
        <v>0</v>
      </c>
      <c r="TBB5" s="504">
        <f>'Summary Sheet'!TBB4</f>
        <v>0</v>
      </c>
      <c r="TBC5" s="504">
        <f>'Summary Sheet'!TBC4</f>
        <v>0</v>
      </c>
      <c r="TBD5" s="504">
        <f>'Summary Sheet'!TBD4</f>
        <v>0</v>
      </c>
      <c r="TBE5" s="504">
        <f>'Summary Sheet'!TBE4</f>
        <v>0</v>
      </c>
      <c r="TBF5" s="504">
        <f>'Summary Sheet'!TBF4</f>
        <v>0</v>
      </c>
      <c r="TBG5" s="504">
        <f>'Summary Sheet'!TBG4</f>
        <v>0</v>
      </c>
      <c r="TBH5" s="504">
        <f>'Summary Sheet'!TBH4</f>
        <v>0</v>
      </c>
      <c r="TBI5" s="504">
        <f>'Summary Sheet'!TBI4</f>
        <v>0</v>
      </c>
      <c r="TBJ5" s="504">
        <f>'Summary Sheet'!TBJ4</f>
        <v>0</v>
      </c>
      <c r="TBK5" s="504">
        <f>'Summary Sheet'!TBK4</f>
        <v>0</v>
      </c>
      <c r="TBL5" s="504">
        <f>'Summary Sheet'!TBL4</f>
        <v>0</v>
      </c>
      <c r="TBM5" s="504">
        <f>'Summary Sheet'!TBM4</f>
        <v>0</v>
      </c>
      <c r="TBN5" s="504">
        <f>'Summary Sheet'!TBN4</f>
        <v>0</v>
      </c>
      <c r="TBO5" s="504">
        <f>'Summary Sheet'!TBO4</f>
        <v>0</v>
      </c>
      <c r="TBP5" s="504">
        <f>'Summary Sheet'!TBP4</f>
        <v>0</v>
      </c>
      <c r="TBQ5" s="504">
        <f>'Summary Sheet'!TBQ4</f>
        <v>0</v>
      </c>
      <c r="TBR5" s="504">
        <f>'Summary Sheet'!TBR4</f>
        <v>0</v>
      </c>
      <c r="TBS5" s="504">
        <f>'Summary Sheet'!TBS4</f>
        <v>0</v>
      </c>
      <c r="TBT5" s="504">
        <f>'Summary Sheet'!TBT4</f>
        <v>0</v>
      </c>
      <c r="TBU5" s="504">
        <f>'Summary Sheet'!TBU4</f>
        <v>0</v>
      </c>
      <c r="TBV5" s="504">
        <f>'Summary Sheet'!TBV4</f>
        <v>0</v>
      </c>
      <c r="TBW5" s="504">
        <f>'Summary Sheet'!TBW4</f>
        <v>0</v>
      </c>
      <c r="TBX5" s="504">
        <f>'Summary Sheet'!TBX4</f>
        <v>0</v>
      </c>
      <c r="TBY5" s="504">
        <f>'Summary Sheet'!TBY4</f>
        <v>0</v>
      </c>
      <c r="TBZ5" s="504">
        <f>'Summary Sheet'!TBZ4</f>
        <v>0</v>
      </c>
      <c r="TCA5" s="504">
        <f>'Summary Sheet'!TCA4</f>
        <v>0</v>
      </c>
      <c r="TCB5" s="504">
        <f>'Summary Sheet'!TCB4</f>
        <v>0</v>
      </c>
      <c r="TCC5" s="504">
        <f>'Summary Sheet'!TCC4</f>
        <v>0</v>
      </c>
      <c r="TCD5" s="504">
        <f>'Summary Sheet'!TCD4</f>
        <v>0</v>
      </c>
      <c r="TCE5" s="504">
        <f>'Summary Sheet'!TCE4</f>
        <v>0</v>
      </c>
      <c r="TCF5" s="504">
        <f>'Summary Sheet'!TCF4</f>
        <v>0</v>
      </c>
      <c r="TCG5" s="504">
        <f>'Summary Sheet'!TCG4</f>
        <v>0</v>
      </c>
      <c r="TCH5" s="504">
        <f>'Summary Sheet'!TCH4</f>
        <v>0</v>
      </c>
      <c r="TCI5" s="504">
        <f>'Summary Sheet'!TCI4</f>
        <v>0</v>
      </c>
      <c r="TCJ5" s="504">
        <f>'Summary Sheet'!TCJ4</f>
        <v>0</v>
      </c>
      <c r="TCK5" s="504">
        <f>'Summary Sheet'!TCK4</f>
        <v>0</v>
      </c>
      <c r="TCL5" s="504">
        <f>'Summary Sheet'!TCL4</f>
        <v>0</v>
      </c>
      <c r="TCM5" s="504">
        <f>'Summary Sheet'!TCM4</f>
        <v>0</v>
      </c>
      <c r="TCN5" s="504">
        <f>'Summary Sheet'!TCN4</f>
        <v>0</v>
      </c>
      <c r="TCO5" s="504">
        <f>'Summary Sheet'!TCO4</f>
        <v>0</v>
      </c>
      <c r="TCP5" s="504">
        <f>'Summary Sheet'!TCP4</f>
        <v>0</v>
      </c>
      <c r="TCQ5" s="504">
        <f>'Summary Sheet'!TCQ4</f>
        <v>0</v>
      </c>
      <c r="TCR5" s="504">
        <f>'Summary Sheet'!TCR4</f>
        <v>0</v>
      </c>
      <c r="TCS5" s="504">
        <f>'Summary Sheet'!TCS4</f>
        <v>0</v>
      </c>
      <c r="TCT5" s="504">
        <f>'Summary Sheet'!TCT4</f>
        <v>0</v>
      </c>
      <c r="TCU5" s="504">
        <f>'Summary Sheet'!TCU4</f>
        <v>0</v>
      </c>
      <c r="TCV5" s="504">
        <f>'Summary Sheet'!TCV4</f>
        <v>0</v>
      </c>
      <c r="TCW5" s="504">
        <f>'Summary Sheet'!TCW4</f>
        <v>0</v>
      </c>
      <c r="TCX5" s="504">
        <f>'Summary Sheet'!TCX4</f>
        <v>0</v>
      </c>
      <c r="TCY5" s="504">
        <f>'Summary Sheet'!TCY4</f>
        <v>0</v>
      </c>
      <c r="TCZ5" s="504">
        <f>'Summary Sheet'!TCZ4</f>
        <v>0</v>
      </c>
      <c r="TDA5" s="504">
        <f>'Summary Sheet'!TDA4</f>
        <v>0</v>
      </c>
      <c r="TDB5" s="504">
        <f>'Summary Sheet'!TDB4</f>
        <v>0</v>
      </c>
      <c r="TDC5" s="504">
        <f>'Summary Sheet'!TDC4</f>
        <v>0</v>
      </c>
      <c r="TDD5" s="504">
        <f>'Summary Sheet'!TDD4</f>
        <v>0</v>
      </c>
      <c r="TDE5" s="504">
        <f>'Summary Sheet'!TDE4</f>
        <v>0</v>
      </c>
      <c r="TDF5" s="504">
        <f>'Summary Sheet'!TDF4</f>
        <v>0</v>
      </c>
      <c r="TDG5" s="504">
        <f>'Summary Sheet'!TDG4</f>
        <v>0</v>
      </c>
      <c r="TDH5" s="504">
        <f>'Summary Sheet'!TDH4</f>
        <v>0</v>
      </c>
      <c r="TDI5" s="504">
        <f>'Summary Sheet'!TDI4</f>
        <v>0</v>
      </c>
      <c r="TDJ5" s="504">
        <f>'Summary Sheet'!TDJ4</f>
        <v>0</v>
      </c>
      <c r="TDK5" s="504">
        <f>'Summary Sheet'!TDK4</f>
        <v>0</v>
      </c>
      <c r="TDL5" s="504">
        <f>'Summary Sheet'!TDL4</f>
        <v>0</v>
      </c>
      <c r="TDM5" s="504">
        <f>'Summary Sheet'!TDM4</f>
        <v>0</v>
      </c>
      <c r="TDN5" s="504">
        <f>'Summary Sheet'!TDN4</f>
        <v>0</v>
      </c>
      <c r="TDO5" s="504">
        <f>'Summary Sheet'!TDO4</f>
        <v>0</v>
      </c>
      <c r="TDP5" s="504">
        <f>'Summary Sheet'!TDP4</f>
        <v>0</v>
      </c>
      <c r="TDQ5" s="504">
        <f>'Summary Sheet'!TDQ4</f>
        <v>0</v>
      </c>
      <c r="TDR5" s="504">
        <f>'Summary Sheet'!TDR4</f>
        <v>0</v>
      </c>
      <c r="TDS5" s="504">
        <f>'Summary Sheet'!TDS4</f>
        <v>0</v>
      </c>
      <c r="TDT5" s="504">
        <f>'Summary Sheet'!TDT4</f>
        <v>0</v>
      </c>
      <c r="TDU5" s="504">
        <f>'Summary Sheet'!TDU4</f>
        <v>0</v>
      </c>
      <c r="TDV5" s="504">
        <f>'Summary Sheet'!TDV4</f>
        <v>0</v>
      </c>
      <c r="TDW5" s="504">
        <f>'Summary Sheet'!TDW4</f>
        <v>0</v>
      </c>
      <c r="TDX5" s="504">
        <f>'Summary Sheet'!TDX4</f>
        <v>0</v>
      </c>
      <c r="TDY5" s="504">
        <f>'Summary Sheet'!TDY4</f>
        <v>0</v>
      </c>
      <c r="TDZ5" s="504">
        <f>'Summary Sheet'!TDZ4</f>
        <v>0</v>
      </c>
      <c r="TEA5" s="504">
        <f>'Summary Sheet'!TEA4</f>
        <v>0</v>
      </c>
      <c r="TEB5" s="504">
        <f>'Summary Sheet'!TEB4</f>
        <v>0</v>
      </c>
      <c r="TEC5" s="504">
        <f>'Summary Sheet'!TEC4</f>
        <v>0</v>
      </c>
      <c r="TED5" s="504">
        <f>'Summary Sheet'!TED4</f>
        <v>0</v>
      </c>
      <c r="TEE5" s="504">
        <f>'Summary Sheet'!TEE4</f>
        <v>0</v>
      </c>
      <c r="TEF5" s="504">
        <f>'Summary Sheet'!TEF4</f>
        <v>0</v>
      </c>
      <c r="TEG5" s="504">
        <f>'Summary Sheet'!TEG4</f>
        <v>0</v>
      </c>
      <c r="TEH5" s="504">
        <f>'Summary Sheet'!TEH4</f>
        <v>0</v>
      </c>
      <c r="TEI5" s="504">
        <f>'Summary Sheet'!TEI4</f>
        <v>0</v>
      </c>
      <c r="TEJ5" s="504">
        <f>'Summary Sheet'!TEJ4</f>
        <v>0</v>
      </c>
      <c r="TEK5" s="504">
        <f>'Summary Sheet'!TEK4</f>
        <v>0</v>
      </c>
      <c r="TEL5" s="504">
        <f>'Summary Sheet'!TEL4</f>
        <v>0</v>
      </c>
      <c r="TEM5" s="504">
        <f>'Summary Sheet'!TEM4</f>
        <v>0</v>
      </c>
      <c r="TEN5" s="504">
        <f>'Summary Sheet'!TEN4</f>
        <v>0</v>
      </c>
      <c r="TEO5" s="504">
        <f>'Summary Sheet'!TEO4</f>
        <v>0</v>
      </c>
      <c r="TEP5" s="504">
        <f>'Summary Sheet'!TEP4</f>
        <v>0</v>
      </c>
      <c r="TEQ5" s="504">
        <f>'Summary Sheet'!TEQ4</f>
        <v>0</v>
      </c>
      <c r="TER5" s="504">
        <f>'Summary Sheet'!TER4</f>
        <v>0</v>
      </c>
      <c r="TES5" s="504">
        <f>'Summary Sheet'!TES4</f>
        <v>0</v>
      </c>
      <c r="TET5" s="504">
        <f>'Summary Sheet'!TET4</f>
        <v>0</v>
      </c>
      <c r="TEU5" s="504">
        <f>'Summary Sheet'!TEU4</f>
        <v>0</v>
      </c>
      <c r="TEV5" s="504">
        <f>'Summary Sheet'!TEV4</f>
        <v>0</v>
      </c>
      <c r="TEW5" s="504">
        <f>'Summary Sheet'!TEW4</f>
        <v>0</v>
      </c>
      <c r="TEX5" s="504">
        <f>'Summary Sheet'!TEX4</f>
        <v>0</v>
      </c>
      <c r="TEY5" s="504">
        <f>'Summary Sheet'!TEY4</f>
        <v>0</v>
      </c>
      <c r="TEZ5" s="504">
        <f>'Summary Sheet'!TEZ4</f>
        <v>0</v>
      </c>
      <c r="TFA5" s="504">
        <f>'Summary Sheet'!TFA4</f>
        <v>0</v>
      </c>
      <c r="TFB5" s="504">
        <f>'Summary Sheet'!TFB4</f>
        <v>0</v>
      </c>
      <c r="TFC5" s="504">
        <f>'Summary Sheet'!TFC4</f>
        <v>0</v>
      </c>
      <c r="TFD5" s="504">
        <f>'Summary Sheet'!TFD4</f>
        <v>0</v>
      </c>
      <c r="TFE5" s="504">
        <f>'Summary Sheet'!TFE4</f>
        <v>0</v>
      </c>
      <c r="TFF5" s="504">
        <f>'Summary Sheet'!TFF4</f>
        <v>0</v>
      </c>
      <c r="TFG5" s="504">
        <f>'Summary Sheet'!TFG4</f>
        <v>0</v>
      </c>
      <c r="TFH5" s="504">
        <f>'Summary Sheet'!TFH4</f>
        <v>0</v>
      </c>
      <c r="TFI5" s="504">
        <f>'Summary Sheet'!TFI4</f>
        <v>0</v>
      </c>
      <c r="TFJ5" s="504">
        <f>'Summary Sheet'!TFJ4</f>
        <v>0</v>
      </c>
      <c r="TFK5" s="504">
        <f>'Summary Sheet'!TFK4</f>
        <v>0</v>
      </c>
      <c r="TFL5" s="504">
        <f>'Summary Sheet'!TFL4</f>
        <v>0</v>
      </c>
      <c r="TFM5" s="504">
        <f>'Summary Sheet'!TFM4</f>
        <v>0</v>
      </c>
      <c r="TFN5" s="504">
        <f>'Summary Sheet'!TFN4</f>
        <v>0</v>
      </c>
      <c r="TFO5" s="504">
        <f>'Summary Sheet'!TFO4</f>
        <v>0</v>
      </c>
      <c r="TFP5" s="504">
        <f>'Summary Sheet'!TFP4</f>
        <v>0</v>
      </c>
      <c r="TFQ5" s="504">
        <f>'Summary Sheet'!TFQ4</f>
        <v>0</v>
      </c>
      <c r="TFR5" s="504">
        <f>'Summary Sheet'!TFR4</f>
        <v>0</v>
      </c>
      <c r="TFS5" s="504">
        <f>'Summary Sheet'!TFS4</f>
        <v>0</v>
      </c>
      <c r="TFT5" s="504">
        <f>'Summary Sheet'!TFT4</f>
        <v>0</v>
      </c>
      <c r="TFU5" s="504">
        <f>'Summary Sheet'!TFU4</f>
        <v>0</v>
      </c>
      <c r="TFV5" s="504">
        <f>'Summary Sheet'!TFV4</f>
        <v>0</v>
      </c>
      <c r="TFW5" s="504">
        <f>'Summary Sheet'!TFW4</f>
        <v>0</v>
      </c>
      <c r="TFX5" s="504">
        <f>'Summary Sheet'!TFX4</f>
        <v>0</v>
      </c>
      <c r="TFY5" s="504">
        <f>'Summary Sheet'!TFY4</f>
        <v>0</v>
      </c>
      <c r="TFZ5" s="504">
        <f>'Summary Sheet'!TFZ4</f>
        <v>0</v>
      </c>
      <c r="TGA5" s="504">
        <f>'Summary Sheet'!TGA4</f>
        <v>0</v>
      </c>
      <c r="TGB5" s="504">
        <f>'Summary Sheet'!TGB4</f>
        <v>0</v>
      </c>
      <c r="TGC5" s="504">
        <f>'Summary Sheet'!TGC4</f>
        <v>0</v>
      </c>
      <c r="TGD5" s="504">
        <f>'Summary Sheet'!TGD4</f>
        <v>0</v>
      </c>
      <c r="TGE5" s="504">
        <f>'Summary Sheet'!TGE4</f>
        <v>0</v>
      </c>
      <c r="TGF5" s="504">
        <f>'Summary Sheet'!TGF4</f>
        <v>0</v>
      </c>
      <c r="TGG5" s="504">
        <f>'Summary Sheet'!TGG4</f>
        <v>0</v>
      </c>
      <c r="TGH5" s="504">
        <f>'Summary Sheet'!TGH4</f>
        <v>0</v>
      </c>
      <c r="TGI5" s="504">
        <f>'Summary Sheet'!TGI4</f>
        <v>0</v>
      </c>
      <c r="TGJ5" s="504">
        <f>'Summary Sheet'!TGJ4</f>
        <v>0</v>
      </c>
      <c r="TGK5" s="504">
        <f>'Summary Sheet'!TGK4</f>
        <v>0</v>
      </c>
      <c r="TGL5" s="504">
        <f>'Summary Sheet'!TGL4</f>
        <v>0</v>
      </c>
      <c r="TGM5" s="504">
        <f>'Summary Sheet'!TGM4</f>
        <v>0</v>
      </c>
      <c r="TGN5" s="504">
        <f>'Summary Sheet'!TGN4</f>
        <v>0</v>
      </c>
      <c r="TGO5" s="504">
        <f>'Summary Sheet'!TGO4</f>
        <v>0</v>
      </c>
      <c r="TGP5" s="504">
        <f>'Summary Sheet'!TGP4</f>
        <v>0</v>
      </c>
      <c r="TGQ5" s="504">
        <f>'Summary Sheet'!TGQ4</f>
        <v>0</v>
      </c>
      <c r="TGR5" s="504">
        <f>'Summary Sheet'!TGR4</f>
        <v>0</v>
      </c>
      <c r="TGS5" s="504">
        <f>'Summary Sheet'!TGS4</f>
        <v>0</v>
      </c>
      <c r="TGT5" s="504">
        <f>'Summary Sheet'!TGT4</f>
        <v>0</v>
      </c>
      <c r="TGU5" s="504">
        <f>'Summary Sheet'!TGU4</f>
        <v>0</v>
      </c>
      <c r="TGV5" s="504">
        <f>'Summary Sheet'!TGV4</f>
        <v>0</v>
      </c>
      <c r="TGW5" s="504">
        <f>'Summary Sheet'!TGW4</f>
        <v>0</v>
      </c>
      <c r="TGX5" s="504">
        <f>'Summary Sheet'!TGX4</f>
        <v>0</v>
      </c>
      <c r="TGY5" s="504">
        <f>'Summary Sheet'!TGY4</f>
        <v>0</v>
      </c>
      <c r="TGZ5" s="504">
        <f>'Summary Sheet'!TGZ4</f>
        <v>0</v>
      </c>
      <c r="THA5" s="504">
        <f>'Summary Sheet'!THA4</f>
        <v>0</v>
      </c>
      <c r="THB5" s="504">
        <f>'Summary Sheet'!THB4</f>
        <v>0</v>
      </c>
      <c r="THC5" s="504">
        <f>'Summary Sheet'!THC4</f>
        <v>0</v>
      </c>
      <c r="THD5" s="504">
        <f>'Summary Sheet'!THD4</f>
        <v>0</v>
      </c>
      <c r="THE5" s="504">
        <f>'Summary Sheet'!THE4</f>
        <v>0</v>
      </c>
      <c r="THF5" s="504">
        <f>'Summary Sheet'!THF4</f>
        <v>0</v>
      </c>
      <c r="THG5" s="504">
        <f>'Summary Sheet'!THG4</f>
        <v>0</v>
      </c>
      <c r="THH5" s="504">
        <f>'Summary Sheet'!THH4</f>
        <v>0</v>
      </c>
      <c r="THI5" s="504">
        <f>'Summary Sheet'!THI4</f>
        <v>0</v>
      </c>
      <c r="THJ5" s="504">
        <f>'Summary Sheet'!THJ4</f>
        <v>0</v>
      </c>
      <c r="THK5" s="504">
        <f>'Summary Sheet'!THK4</f>
        <v>0</v>
      </c>
      <c r="THL5" s="504">
        <f>'Summary Sheet'!THL4</f>
        <v>0</v>
      </c>
      <c r="THM5" s="504">
        <f>'Summary Sheet'!THM4</f>
        <v>0</v>
      </c>
      <c r="THN5" s="504">
        <f>'Summary Sheet'!THN4</f>
        <v>0</v>
      </c>
      <c r="THO5" s="504">
        <f>'Summary Sheet'!THO4</f>
        <v>0</v>
      </c>
      <c r="THP5" s="504">
        <f>'Summary Sheet'!THP4</f>
        <v>0</v>
      </c>
      <c r="THQ5" s="504">
        <f>'Summary Sheet'!THQ4</f>
        <v>0</v>
      </c>
      <c r="THR5" s="504">
        <f>'Summary Sheet'!THR4</f>
        <v>0</v>
      </c>
      <c r="THS5" s="504">
        <f>'Summary Sheet'!THS4</f>
        <v>0</v>
      </c>
      <c r="THT5" s="504">
        <f>'Summary Sheet'!THT4</f>
        <v>0</v>
      </c>
      <c r="THU5" s="504">
        <f>'Summary Sheet'!THU4</f>
        <v>0</v>
      </c>
      <c r="THV5" s="504">
        <f>'Summary Sheet'!THV4</f>
        <v>0</v>
      </c>
      <c r="THW5" s="504">
        <f>'Summary Sheet'!THW4</f>
        <v>0</v>
      </c>
      <c r="THX5" s="504">
        <f>'Summary Sheet'!THX4</f>
        <v>0</v>
      </c>
      <c r="THY5" s="504">
        <f>'Summary Sheet'!THY4</f>
        <v>0</v>
      </c>
      <c r="THZ5" s="504">
        <f>'Summary Sheet'!THZ4</f>
        <v>0</v>
      </c>
      <c r="TIA5" s="504">
        <f>'Summary Sheet'!TIA4</f>
        <v>0</v>
      </c>
      <c r="TIB5" s="504">
        <f>'Summary Sheet'!TIB4</f>
        <v>0</v>
      </c>
      <c r="TIC5" s="504">
        <f>'Summary Sheet'!TIC4</f>
        <v>0</v>
      </c>
      <c r="TID5" s="504">
        <f>'Summary Sheet'!TID4</f>
        <v>0</v>
      </c>
      <c r="TIE5" s="504">
        <f>'Summary Sheet'!TIE4</f>
        <v>0</v>
      </c>
      <c r="TIF5" s="504">
        <f>'Summary Sheet'!TIF4</f>
        <v>0</v>
      </c>
      <c r="TIG5" s="504">
        <f>'Summary Sheet'!TIG4</f>
        <v>0</v>
      </c>
      <c r="TIH5" s="504">
        <f>'Summary Sheet'!TIH4</f>
        <v>0</v>
      </c>
      <c r="TII5" s="504">
        <f>'Summary Sheet'!TII4</f>
        <v>0</v>
      </c>
      <c r="TIJ5" s="504">
        <f>'Summary Sheet'!TIJ4</f>
        <v>0</v>
      </c>
      <c r="TIK5" s="504">
        <f>'Summary Sheet'!TIK4</f>
        <v>0</v>
      </c>
      <c r="TIL5" s="504">
        <f>'Summary Sheet'!TIL4</f>
        <v>0</v>
      </c>
      <c r="TIM5" s="504">
        <f>'Summary Sheet'!TIM4</f>
        <v>0</v>
      </c>
      <c r="TIN5" s="504">
        <f>'Summary Sheet'!TIN4</f>
        <v>0</v>
      </c>
      <c r="TIO5" s="504">
        <f>'Summary Sheet'!TIO4</f>
        <v>0</v>
      </c>
      <c r="TIP5" s="504">
        <f>'Summary Sheet'!TIP4</f>
        <v>0</v>
      </c>
      <c r="TIQ5" s="504">
        <f>'Summary Sheet'!TIQ4</f>
        <v>0</v>
      </c>
      <c r="TIR5" s="504">
        <f>'Summary Sheet'!TIR4</f>
        <v>0</v>
      </c>
      <c r="TIS5" s="504">
        <f>'Summary Sheet'!TIS4</f>
        <v>0</v>
      </c>
      <c r="TIT5" s="504">
        <f>'Summary Sheet'!TIT4</f>
        <v>0</v>
      </c>
      <c r="TIU5" s="504">
        <f>'Summary Sheet'!TIU4</f>
        <v>0</v>
      </c>
      <c r="TIV5" s="504">
        <f>'Summary Sheet'!TIV4</f>
        <v>0</v>
      </c>
      <c r="TIW5" s="504">
        <f>'Summary Sheet'!TIW4</f>
        <v>0</v>
      </c>
      <c r="TIX5" s="504">
        <f>'Summary Sheet'!TIX4</f>
        <v>0</v>
      </c>
      <c r="TIY5" s="504">
        <f>'Summary Sheet'!TIY4</f>
        <v>0</v>
      </c>
      <c r="TIZ5" s="504">
        <f>'Summary Sheet'!TIZ4</f>
        <v>0</v>
      </c>
      <c r="TJA5" s="504">
        <f>'Summary Sheet'!TJA4</f>
        <v>0</v>
      </c>
      <c r="TJB5" s="504">
        <f>'Summary Sheet'!TJB4</f>
        <v>0</v>
      </c>
      <c r="TJC5" s="504">
        <f>'Summary Sheet'!TJC4</f>
        <v>0</v>
      </c>
      <c r="TJD5" s="504">
        <f>'Summary Sheet'!TJD4</f>
        <v>0</v>
      </c>
      <c r="TJE5" s="504">
        <f>'Summary Sheet'!TJE4</f>
        <v>0</v>
      </c>
      <c r="TJF5" s="504">
        <f>'Summary Sheet'!TJF4</f>
        <v>0</v>
      </c>
      <c r="TJG5" s="504">
        <f>'Summary Sheet'!TJG4</f>
        <v>0</v>
      </c>
      <c r="TJH5" s="504">
        <f>'Summary Sheet'!TJH4</f>
        <v>0</v>
      </c>
      <c r="TJI5" s="504">
        <f>'Summary Sheet'!TJI4</f>
        <v>0</v>
      </c>
      <c r="TJJ5" s="504">
        <f>'Summary Sheet'!TJJ4</f>
        <v>0</v>
      </c>
      <c r="TJK5" s="504">
        <f>'Summary Sheet'!TJK4</f>
        <v>0</v>
      </c>
      <c r="TJL5" s="504">
        <f>'Summary Sheet'!TJL4</f>
        <v>0</v>
      </c>
      <c r="TJM5" s="504">
        <f>'Summary Sheet'!TJM4</f>
        <v>0</v>
      </c>
      <c r="TJN5" s="504">
        <f>'Summary Sheet'!TJN4</f>
        <v>0</v>
      </c>
      <c r="TJO5" s="504">
        <f>'Summary Sheet'!TJO4</f>
        <v>0</v>
      </c>
      <c r="TJP5" s="504">
        <f>'Summary Sheet'!TJP4</f>
        <v>0</v>
      </c>
      <c r="TJQ5" s="504">
        <f>'Summary Sheet'!TJQ4</f>
        <v>0</v>
      </c>
      <c r="TJR5" s="504">
        <f>'Summary Sheet'!TJR4</f>
        <v>0</v>
      </c>
      <c r="TJS5" s="504">
        <f>'Summary Sheet'!TJS4</f>
        <v>0</v>
      </c>
      <c r="TJT5" s="504">
        <f>'Summary Sheet'!TJT4</f>
        <v>0</v>
      </c>
      <c r="TJU5" s="504">
        <f>'Summary Sheet'!TJU4</f>
        <v>0</v>
      </c>
      <c r="TJV5" s="504">
        <f>'Summary Sheet'!TJV4</f>
        <v>0</v>
      </c>
      <c r="TJW5" s="504">
        <f>'Summary Sheet'!TJW4</f>
        <v>0</v>
      </c>
      <c r="TJX5" s="504">
        <f>'Summary Sheet'!TJX4</f>
        <v>0</v>
      </c>
      <c r="TJY5" s="504">
        <f>'Summary Sheet'!TJY4</f>
        <v>0</v>
      </c>
      <c r="TJZ5" s="504">
        <f>'Summary Sheet'!TJZ4</f>
        <v>0</v>
      </c>
      <c r="TKA5" s="504">
        <f>'Summary Sheet'!TKA4</f>
        <v>0</v>
      </c>
      <c r="TKB5" s="504">
        <f>'Summary Sheet'!TKB4</f>
        <v>0</v>
      </c>
      <c r="TKC5" s="504">
        <f>'Summary Sheet'!TKC4</f>
        <v>0</v>
      </c>
      <c r="TKD5" s="504">
        <f>'Summary Sheet'!TKD4</f>
        <v>0</v>
      </c>
      <c r="TKE5" s="504">
        <f>'Summary Sheet'!TKE4</f>
        <v>0</v>
      </c>
      <c r="TKF5" s="504">
        <f>'Summary Sheet'!TKF4</f>
        <v>0</v>
      </c>
      <c r="TKG5" s="504">
        <f>'Summary Sheet'!TKG4</f>
        <v>0</v>
      </c>
      <c r="TKH5" s="504">
        <f>'Summary Sheet'!TKH4</f>
        <v>0</v>
      </c>
      <c r="TKI5" s="504">
        <f>'Summary Sheet'!TKI4</f>
        <v>0</v>
      </c>
      <c r="TKJ5" s="504">
        <f>'Summary Sheet'!TKJ4</f>
        <v>0</v>
      </c>
      <c r="TKK5" s="504">
        <f>'Summary Sheet'!TKK4</f>
        <v>0</v>
      </c>
      <c r="TKL5" s="504">
        <f>'Summary Sheet'!TKL4</f>
        <v>0</v>
      </c>
      <c r="TKM5" s="504">
        <f>'Summary Sheet'!TKM4</f>
        <v>0</v>
      </c>
      <c r="TKN5" s="504">
        <f>'Summary Sheet'!TKN4</f>
        <v>0</v>
      </c>
      <c r="TKO5" s="504">
        <f>'Summary Sheet'!TKO4</f>
        <v>0</v>
      </c>
      <c r="TKP5" s="504">
        <f>'Summary Sheet'!TKP4</f>
        <v>0</v>
      </c>
      <c r="TKQ5" s="504">
        <f>'Summary Sheet'!TKQ4</f>
        <v>0</v>
      </c>
      <c r="TKR5" s="504">
        <f>'Summary Sheet'!TKR4</f>
        <v>0</v>
      </c>
      <c r="TKS5" s="504">
        <f>'Summary Sheet'!TKS4</f>
        <v>0</v>
      </c>
      <c r="TKT5" s="504">
        <f>'Summary Sheet'!TKT4</f>
        <v>0</v>
      </c>
      <c r="TKU5" s="504">
        <f>'Summary Sheet'!TKU4</f>
        <v>0</v>
      </c>
      <c r="TKV5" s="504">
        <f>'Summary Sheet'!TKV4</f>
        <v>0</v>
      </c>
      <c r="TKW5" s="504">
        <f>'Summary Sheet'!TKW4</f>
        <v>0</v>
      </c>
      <c r="TKX5" s="504">
        <f>'Summary Sheet'!TKX4</f>
        <v>0</v>
      </c>
      <c r="TKY5" s="504">
        <f>'Summary Sheet'!TKY4</f>
        <v>0</v>
      </c>
      <c r="TKZ5" s="504">
        <f>'Summary Sheet'!TKZ4</f>
        <v>0</v>
      </c>
      <c r="TLA5" s="504">
        <f>'Summary Sheet'!TLA4</f>
        <v>0</v>
      </c>
      <c r="TLB5" s="504">
        <f>'Summary Sheet'!TLB4</f>
        <v>0</v>
      </c>
      <c r="TLC5" s="504">
        <f>'Summary Sheet'!TLC4</f>
        <v>0</v>
      </c>
      <c r="TLD5" s="504">
        <f>'Summary Sheet'!TLD4</f>
        <v>0</v>
      </c>
      <c r="TLE5" s="504">
        <f>'Summary Sheet'!TLE4</f>
        <v>0</v>
      </c>
      <c r="TLF5" s="504">
        <f>'Summary Sheet'!TLF4</f>
        <v>0</v>
      </c>
      <c r="TLG5" s="504">
        <f>'Summary Sheet'!TLG4</f>
        <v>0</v>
      </c>
      <c r="TLH5" s="504">
        <f>'Summary Sheet'!TLH4</f>
        <v>0</v>
      </c>
      <c r="TLI5" s="504">
        <f>'Summary Sheet'!TLI4</f>
        <v>0</v>
      </c>
      <c r="TLJ5" s="504">
        <f>'Summary Sheet'!TLJ4</f>
        <v>0</v>
      </c>
      <c r="TLK5" s="504">
        <f>'Summary Sheet'!TLK4</f>
        <v>0</v>
      </c>
      <c r="TLL5" s="504">
        <f>'Summary Sheet'!TLL4</f>
        <v>0</v>
      </c>
      <c r="TLM5" s="504">
        <f>'Summary Sheet'!TLM4</f>
        <v>0</v>
      </c>
      <c r="TLN5" s="504">
        <f>'Summary Sheet'!TLN4</f>
        <v>0</v>
      </c>
      <c r="TLO5" s="504">
        <f>'Summary Sheet'!TLO4</f>
        <v>0</v>
      </c>
      <c r="TLP5" s="504">
        <f>'Summary Sheet'!TLP4</f>
        <v>0</v>
      </c>
      <c r="TLQ5" s="504">
        <f>'Summary Sheet'!TLQ4</f>
        <v>0</v>
      </c>
      <c r="TLR5" s="504">
        <f>'Summary Sheet'!TLR4</f>
        <v>0</v>
      </c>
      <c r="TLS5" s="504">
        <f>'Summary Sheet'!TLS4</f>
        <v>0</v>
      </c>
      <c r="TLT5" s="504">
        <f>'Summary Sheet'!TLT4</f>
        <v>0</v>
      </c>
      <c r="TLU5" s="504">
        <f>'Summary Sheet'!TLU4</f>
        <v>0</v>
      </c>
      <c r="TLV5" s="504">
        <f>'Summary Sheet'!TLV4</f>
        <v>0</v>
      </c>
      <c r="TLW5" s="504">
        <f>'Summary Sheet'!TLW4</f>
        <v>0</v>
      </c>
      <c r="TLX5" s="504">
        <f>'Summary Sheet'!TLX4</f>
        <v>0</v>
      </c>
      <c r="TLY5" s="504">
        <f>'Summary Sheet'!TLY4</f>
        <v>0</v>
      </c>
      <c r="TLZ5" s="504">
        <f>'Summary Sheet'!TLZ4</f>
        <v>0</v>
      </c>
      <c r="TMA5" s="504">
        <f>'Summary Sheet'!TMA4</f>
        <v>0</v>
      </c>
      <c r="TMB5" s="504">
        <f>'Summary Sheet'!TMB4</f>
        <v>0</v>
      </c>
      <c r="TMC5" s="504">
        <f>'Summary Sheet'!TMC4</f>
        <v>0</v>
      </c>
      <c r="TMD5" s="504">
        <f>'Summary Sheet'!TMD4</f>
        <v>0</v>
      </c>
      <c r="TME5" s="504">
        <f>'Summary Sheet'!TME4</f>
        <v>0</v>
      </c>
      <c r="TMF5" s="504">
        <f>'Summary Sheet'!TMF4</f>
        <v>0</v>
      </c>
      <c r="TMG5" s="504">
        <f>'Summary Sheet'!TMG4</f>
        <v>0</v>
      </c>
      <c r="TMH5" s="504">
        <f>'Summary Sheet'!TMH4</f>
        <v>0</v>
      </c>
      <c r="TMI5" s="504">
        <f>'Summary Sheet'!TMI4</f>
        <v>0</v>
      </c>
      <c r="TMJ5" s="504">
        <f>'Summary Sheet'!TMJ4</f>
        <v>0</v>
      </c>
      <c r="TMK5" s="504">
        <f>'Summary Sheet'!TMK4</f>
        <v>0</v>
      </c>
      <c r="TML5" s="504">
        <f>'Summary Sheet'!TML4</f>
        <v>0</v>
      </c>
      <c r="TMM5" s="504">
        <f>'Summary Sheet'!TMM4</f>
        <v>0</v>
      </c>
      <c r="TMN5" s="504">
        <f>'Summary Sheet'!TMN4</f>
        <v>0</v>
      </c>
      <c r="TMO5" s="504">
        <f>'Summary Sheet'!TMO4</f>
        <v>0</v>
      </c>
      <c r="TMP5" s="504">
        <f>'Summary Sheet'!TMP4</f>
        <v>0</v>
      </c>
      <c r="TMQ5" s="504">
        <f>'Summary Sheet'!TMQ4</f>
        <v>0</v>
      </c>
      <c r="TMR5" s="504">
        <f>'Summary Sheet'!TMR4</f>
        <v>0</v>
      </c>
      <c r="TMS5" s="504">
        <f>'Summary Sheet'!TMS4</f>
        <v>0</v>
      </c>
      <c r="TMT5" s="504">
        <f>'Summary Sheet'!TMT4</f>
        <v>0</v>
      </c>
      <c r="TMU5" s="504">
        <f>'Summary Sheet'!TMU4</f>
        <v>0</v>
      </c>
      <c r="TMV5" s="504">
        <f>'Summary Sheet'!TMV4</f>
        <v>0</v>
      </c>
      <c r="TMW5" s="504">
        <f>'Summary Sheet'!TMW4</f>
        <v>0</v>
      </c>
      <c r="TMX5" s="504">
        <f>'Summary Sheet'!TMX4</f>
        <v>0</v>
      </c>
      <c r="TMY5" s="504">
        <f>'Summary Sheet'!TMY4</f>
        <v>0</v>
      </c>
      <c r="TMZ5" s="504">
        <f>'Summary Sheet'!TMZ4</f>
        <v>0</v>
      </c>
      <c r="TNA5" s="504">
        <f>'Summary Sheet'!TNA4</f>
        <v>0</v>
      </c>
      <c r="TNB5" s="504">
        <f>'Summary Sheet'!TNB4</f>
        <v>0</v>
      </c>
      <c r="TNC5" s="504">
        <f>'Summary Sheet'!TNC4</f>
        <v>0</v>
      </c>
      <c r="TND5" s="504">
        <f>'Summary Sheet'!TND4</f>
        <v>0</v>
      </c>
      <c r="TNE5" s="504">
        <f>'Summary Sheet'!TNE4</f>
        <v>0</v>
      </c>
      <c r="TNF5" s="504">
        <f>'Summary Sheet'!TNF4</f>
        <v>0</v>
      </c>
      <c r="TNG5" s="504">
        <f>'Summary Sheet'!TNG4</f>
        <v>0</v>
      </c>
      <c r="TNH5" s="504">
        <f>'Summary Sheet'!TNH4</f>
        <v>0</v>
      </c>
      <c r="TNI5" s="504">
        <f>'Summary Sheet'!TNI4</f>
        <v>0</v>
      </c>
      <c r="TNJ5" s="504">
        <f>'Summary Sheet'!TNJ4</f>
        <v>0</v>
      </c>
      <c r="TNK5" s="504">
        <f>'Summary Sheet'!TNK4</f>
        <v>0</v>
      </c>
      <c r="TNL5" s="504">
        <f>'Summary Sheet'!TNL4</f>
        <v>0</v>
      </c>
      <c r="TNM5" s="504">
        <f>'Summary Sheet'!TNM4</f>
        <v>0</v>
      </c>
      <c r="TNN5" s="504">
        <f>'Summary Sheet'!TNN4</f>
        <v>0</v>
      </c>
      <c r="TNO5" s="504">
        <f>'Summary Sheet'!TNO4</f>
        <v>0</v>
      </c>
      <c r="TNP5" s="504">
        <f>'Summary Sheet'!TNP4</f>
        <v>0</v>
      </c>
      <c r="TNQ5" s="504">
        <f>'Summary Sheet'!TNQ4</f>
        <v>0</v>
      </c>
      <c r="TNR5" s="504">
        <f>'Summary Sheet'!TNR4</f>
        <v>0</v>
      </c>
      <c r="TNS5" s="504">
        <f>'Summary Sheet'!TNS4</f>
        <v>0</v>
      </c>
      <c r="TNT5" s="504">
        <f>'Summary Sheet'!TNT4</f>
        <v>0</v>
      </c>
      <c r="TNU5" s="504">
        <f>'Summary Sheet'!TNU4</f>
        <v>0</v>
      </c>
      <c r="TNV5" s="504">
        <f>'Summary Sheet'!TNV4</f>
        <v>0</v>
      </c>
      <c r="TNW5" s="504">
        <f>'Summary Sheet'!TNW4</f>
        <v>0</v>
      </c>
      <c r="TNX5" s="504">
        <f>'Summary Sheet'!TNX4</f>
        <v>0</v>
      </c>
      <c r="TNY5" s="504">
        <f>'Summary Sheet'!TNY4</f>
        <v>0</v>
      </c>
      <c r="TNZ5" s="504">
        <f>'Summary Sheet'!TNZ4</f>
        <v>0</v>
      </c>
      <c r="TOA5" s="504">
        <f>'Summary Sheet'!TOA4</f>
        <v>0</v>
      </c>
      <c r="TOB5" s="504">
        <f>'Summary Sheet'!TOB4</f>
        <v>0</v>
      </c>
      <c r="TOC5" s="504">
        <f>'Summary Sheet'!TOC4</f>
        <v>0</v>
      </c>
      <c r="TOD5" s="504">
        <f>'Summary Sheet'!TOD4</f>
        <v>0</v>
      </c>
      <c r="TOE5" s="504">
        <f>'Summary Sheet'!TOE4</f>
        <v>0</v>
      </c>
      <c r="TOF5" s="504">
        <f>'Summary Sheet'!TOF4</f>
        <v>0</v>
      </c>
      <c r="TOG5" s="504">
        <f>'Summary Sheet'!TOG4</f>
        <v>0</v>
      </c>
      <c r="TOH5" s="504">
        <f>'Summary Sheet'!TOH4</f>
        <v>0</v>
      </c>
      <c r="TOI5" s="504">
        <f>'Summary Sheet'!TOI4</f>
        <v>0</v>
      </c>
      <c r="TOJ5" s="504">
        <f>'Summary Sheet'!TOJ4</f>
        <v>0</v>
      </c>
      <c r="TOK5" s="504">
        <f>'Summary Sheet'!TOK4</f>
        <v>0</v>
      </c>
      <c r="TOL5" s="504">
        <f>'Summary Sheet'!TOL4</f>
        <v>0</v>
      </c>
      <c r="TOM5" s="504">
        <f>'Summary Sheet'!TOM4</f>
        <v>0</v>
      </c>
      <c r="TON5" s="504">
        <f>'Summary Sheet'!TON4</f>
        <v>0</v>
      </c>
      <c r="TOO5" s="504">
        <f>'Summary Sheet'!TOO4</f>
        <v>0</v>
      </c>
      <c r="TOP5" s="504">
        <f>'Summary Sheet'!TOP4</f>
        <v>0</v>
      </c>
      <c r="TOQ5" s="504">
        <f>'Summary Sheet'!TOQ4</f>
        <v>0</v>
      </c>
      <c r="TOR5" s="504">
        <f>'Summary Sheet'!TOR4</f>
        <v>0</v>
      </c>
      <c r="TOS5" s="504">
        <f>'Summary Sheet'!TOS4</f>
        <v>0</v>
      </c>
      <c r="TOT5" s="504">
        <f>'Summary Sheet'!TOT4</f>
        <v>0</v>
      </c>
      <c r="TOU5" s="504">
        <f>'Summary Sheet'!TOU4</f>
        <v>0</v>
      </c>
      <c r="TOV5" s="504">
        <f>'Summary Sheet'!TOV4</f>
        <v>0</v>
      </c>
      <c r="TOW5" s="504">
        <f>'Summary Sheet'!TOW4</f>
        <v>0</v>
      </c>
      <c r="TOX5" s="504">
        <f>'Summary Sheet'!TOX4</f>
        <v>0</v>
      </c>
      <c r="TOY5" s="504">
        <f>'Summary Sheet'!TOY4</f>
        <v>0</v>
      </c>
      <c r="TOZ5" s="504">
        <f>'Summary Sheet'!TOZ4</f>
        <v>0</v>
      </c>
      <c r="TPA5" s="504">
        <f>'Summary Sheet'!TPA4</f>
        <v>0</v>
      </c>
      <c r="TPB5" s="504">
        <f>'Summary Sheet'!TPB4</f>
        <v>0</v>
      </c>
      <c r="TPC5" s="504">
        <f>'Summary Sheet'!TPC4</f>
        <v>0</v>
      </c>
      <c r="TPD5" s="504">
        <f>'Summary Sheet'!TPD4</f>
        <v>0</v>
      </c>
      <c r="TPE5" s="504">
        <f>'Summary Sheet'!TPE4</f>
        <v>0</v>
      </c>
      <c r="TPF5" s="504">
        <f>'Summary Sheet'!TPF4</f>
        <v>0</v>
      </c>
      <c r="TPG5" s="504">
        <f>'Summary Sheet'!TPG4</f>
        <v>0</v>
      </c>
      <c r="TPH5" s="504">
        <f>'Summary Sheet'!TPH4</f>
        <v>0</v>
      </c>
      <c r="TPI5" s="504">
        <f>'Summary Sheet'!TPI4</f>
        <v>0</v>
      </c>
      <c r="TPJ5" s="504">
        <f>'Summary Sheet'!TPJ4</f>
        <v>0</v>
      </c>
      <c r="TPK5" s="504">
        <f>'Summary Sheet'!TPK4</f>
        <v>0</v>
      </c>
      <c r="TPL5" s="504">
        <f>'Summary Sheet'!TPL4</f>
        <v>0</v>
      </c>
      <c r="TPM5" s="504">
        <f>'Summary Sheet'!TPM4</f>
        <v>0</v>
      </c>
      <c r="TPN5" s="504">
        <f>'Summary Sheet'!TPN4</f>
        <v>0</v>
      </c>
      <c r="TPO5" s="504">
        <f>'Summary Sheet'!TPO4</f>
        <v>0</v>
      </c>
      <c r="TPP5" s="504">
        <f>'Summary Sheet'!TPP4</f>
        <v>0</v>
      </c>
      <c r="TPQ5" s="504">
        <f>'Summary Sheet'!TPQ4</f>
        <v>0</v>
      </c>
      <c r="TPR5" s="504">
        <f>'Summary Sheet'!TPR4</f>
        <v>0</v>
      </c>
      <c r="TPS5" s="504">
        <f>'Summary Sheet'!TPS4</f>
        <v>0</v>
      </c>
      <c r="TPT5" s="504">
        <f>'Summary Sheet'!TPT4</f>
        <v>0</v>
      </c>
      <c r="TPU5" s="504">
        <f>'Summary Sheet'!TPU4</f>
        <v>0</v>
      </c>
      <c r="TPV5" s="504">
        <f>'Summary Sheet'!TPV4</f>
        <v>0</v>
      </c>
      <c r="TPW5" s="504">
        <f>'Summary Sheet'!TPW4</f>
        <v>0</v>
      </c>
      <c r="TPX5" s="504">
        <f>'Summary Sheet'!TPX4</f>
        <v>0</v>
      </c>
      <c r="TPY5" s="504">
        <f>'Summary Sheet'!TPY4</f>
        <v>0</v>
      </c>
      <c r="TPZ5" s="504">
        <f>'Summary Sheet'!TPZ4</f>
        <v>0</v>
      </c>
      <c r="TQA5" s="504">
        <f>'Summary Sheet'!TQA4</f>
        <v>0</v>
      </c>
      <c r="TQB5" s="504">
        <f>'Summary Sheet'!TQB4</f>
        <v>0</v>
      </c>
      <c r="TQC5" s="504">
        <f>'Summary Sheet'!TQC4</f>
        <v>0</v>
      </c>
      <c r="TQD5" s="504">
        <f>'Summary Sheet'!TQD4</f>
        <v>0</v>
      </c>
      <c r="TQE5" s="504">
        <f>'Summary Sheet'!TQE4</f>
        <v>0</v>
      </c>
      <c r="TQF5" s="504">
        <f>'Summary Sheet'!TQF4</f>
        <v>0</v>
      </c>
      <c r="TQG5" s="504">
        <f>'Summary Sheet'!TQG4</f>
        <v>0</v>
      </c>
      <c r="TQH5" s="504">
        <f>'Summary Sheet'!TQH4</f>
        <v>0</v>
      </c>
      <c r="TQI5" s="504">
        <f>'Summary Sheet'!TQI4</f>
        <v>0</v>
      </c>
      <c r="TQJ5" s="504">
        <f>'Summary Sheet'!TQJ4</f>
        <v>0</v>
      </c>
      <c r="TQK5" s="504">
        <f>'Summary Sheet'!TQK4</f>
        <v>0</v>
      </c>
      <c r="TQL5" s="504">
        <f>'Summary Sheet'!TQL4</f>
        <v>0</v>
      </c>
      <c r="TQM5" s="504">
        <f>'Summary Sheet'!TQM4</f>
        <v>0</v>
      </c>
      <c r="TQN5" s="504">
        <f>'Summary Sheet'!TQN4</f>
        <v>0</v>
      </c>
      <c r="TQO5" s="504">
        <f>'Summary Sheet'!TQO4</f>
        <v>0</v>
      </c>
      <c r="TQP5" s="504">
        <f>'Summary Sheet'!TQP4</f>
        <v>0</v>
      </c>
      <c r="TQQ5" s="504">
        <f>'Summary Sheet'!TQQ4</f>
        <v>0</v>
      </c>
      <c r="TQR5" s="504">
        <f>'Summary Sheet'!TQR4</f>
        <v>0</v>
      </c>
      <c r="TQS5" s="504">
        <f>'Summary Sheet'!TQS4</f>
        <v>0</v>
      </c>
      <c r="TQT5" s="504">
        <f>'Summary Sheet'!TQT4</f>
        <v>0</v>
      </c>
      <c r="TQU5" s="504">
        <f>'Summary Sheet'!TQU4</f>
        <v>0</v>
      </c>
      <c r="TQV5" s="504">
        <f>'Summary Sheet'!TQV4</f>
        <v>0</v>
      </c>
      <c r="TQW5" s="504">
        <f>'Summary Sheet'!TQW4</f>
        <v>0</v>
      </c>
      <c r="TQX5" s="504">
        <f>'Summary Sheet'!TQX4</f>
        <v>0</v>
      </c>
      <c r="TQY5" s="504">
        <f>'Summary Sheet'!TQY4</f>
        <v>0</v>
      </c>
      <c r="TQZ5" s="504">
        <f>'Summary Sheet'!TQZ4</f>
        <v>0</v>
      </c>
      <c r="TRA5" s="504">
        <f>'Summary Sheet'!TRA4</f>
        <v>0</v>
      </c>
      <c r="TRB5" s="504">
        <f>'Summary Sheet'!TRB4</f>
        <v>0</v>
      </c>
      <c r="TRC5" s="504">
        <f>'Summary Sheet'!TRC4</f>
        <v>0</v>
      </c>
      <c r="TRD5" s="504">
        <f>'Summary Sheet'!TRD4</f>
        <v>0</v>
      </c>
      <c r="TRE5" s="504">
        <f>'Summary Sheet'!TRE4</f>
        <v>0</v>
      </c>
      <c r="TRF5" s="504">
        <f>'Summary Sheet'!TRF4</f>
        <v>0</v>
      </c>
      <c r="TRG5" s="504">
        <f>'Summary Sheet'!TRG4</f>
        <v>0</v>
      </c>
      <c r="TRH5" s="504">
        <f>'Summary Sheet'!TRH4</f>
        <v>0</v>
      </c>
      <c r="TRI5" s="504">
        <f>'Summary Sheet'!TRI4</f>
        <v>0</v>
      </c>
      <c r="TRJ5" s="504">
        <f>'Summary Sheet'!TRJ4</f>
        <v>0</v>
      </c>
      <c r="TRK5" s="504">
        <f>'Summary Sheet'!TRK4</f>
        <v>0</v>
      </c>
      <c r="TRL5" s="504">
        <f>'Summary Sheet'!TRL4</f>
        <v>0</v>
      </c>
      <c r="TRM5" s="504">
        <f>'Summary Sheet'!TRM4</f>
        <v>0</v>
      </c>
      <c r="TRN5" s="504">
        <f>'Summary Sheet'!TRN4</f>
        <v>0</v>
      </c>
      <c r="TRO5" s="504">
        <f>'Summary Sheet'!TRO4</f>
        <v>0</v>
      </c>
      <c r="TRP5" s="504">
        <f>'Summary Sheet'!TRP4</f>
        <v>0</v>
      </c>
      <c r="TRQ5" s="504">
        <f>'Summary Sheet'!TRQ4</f>
        <v>0</v>
      </c>
      <c r="TRR5" s="504">
        <f>'Summary Sheet'!TRR4</f>
        <v>0</v>
      </c>
      <c r="TRS5" s="504">
        <f>'Summary Sheet'!TRS4</f>
        <v>0</v>
      </c>
      <c r="TRT5" s="504">
        <f>'Summary Sheet'!TRT4</f>
        <v>0</v>
      </c>
      <c r="TRU5" s="504">
        <f>'Summary Sheet'!TRU4</f>
        <v>0</v>
      </c>
      <c r="TRV5" s="504">
        <f>'Summary Sheet'!TRV4</f>
        <v>0</v>
      </c>
      <c r="TRW5" s="504">
        <f>'Summary Sheet'!TRW4</f>
        <v>0</v>
      </c>
      <c r="TRX5" s="504">
        <f>'Summary Sheet'!TRX4</f>
        <v>0</v>
      </c>
      <c r="TRY5" s="504">
        <f>'Summary Sheet'!TRY4</f>
        <v>0</v>
      </c>
      <c r="TRZ5" s="504">
        <f>'Summary Sheet'!TRZ4</f>
        <v>0</v>
      </c>
      <c r="TSA5" s="504">
        <f>'Summary Sheet'!TSA4</f>
        <v>0</v>
      </c>
      <c r="TSB5" s="504">
        <f>'Summary Sheet'!TSB4</f>
        <v>0</v>
      </c>
      <c r="TSC5" s="504">
        <f>'Summary Sheet'!TSC4</f>
        <v>0</v>
      </c>
      <c r="TSD5" s="504">
        <f>'Summary Sheet'!TSD4</f>
        <v>0</v>
      </c>
      <c r="TSE5" s="504">
        <f>'Summary Sheet'!TSE4</f>
        <v>0</v>
      </c>
      <c r="TSF5" s="504">
        <f>'Summary Sheet'!TSF4</f>
        <v>0</v>
      </c>
      <c r="TSG5" s="504">
        <f>'Summary Sheet'!TSG4</f>
        <v>0</v>
      </c>
      <c r="TSH5" s="504">
        <f>'Summary Sheet'!TSH4</f>
        <v>0</v>
      </c>
      <c r="TSI5" s="504">
        <f>'Summary Sheet'!TSI4</f>
        <v>0</v>
      </c>
      <c r="TSJ5" s="504">
        <f>'Summary Sheet'!TSJ4</f>
        <v>0</v>
      </c>
      <c r="TSK5" s="504">
        <f>'Summary Sheet'!TSK4</f>
        <v>0</v>
      </c>
      <c r="TSL5" s="504">
        <f>'Summary Sheet'!TSL4</f>
        <v>0</v>
      </c>
      <c r="TSM5" s="504">
        <f>'Summary Sheet'!TSM4</f>
        <v>0</v>
      </c>
      <c r="TSN5" s="504">
        <f>'Summary Sheet'!TSN4</f>
        <v>0</v>
      </c>
      <c r="TSO5" s="504">
        <f>'Summary Sheet'!TSO4</f>
        <v>0</v>
      </c>
      <c r="TSP5" s="504">
        <f>'Summary Sheet'!TSP4</f>
        <v>0</v>
      </c>
      <c r="TSQ5" s="504">
        <f>'Summary Sheet'!TSQ4</f>
        <v>0</v>
      </c>
      <c r="TSR5" s="504">
        <f>'Summary Sheet'!TSR4</f>
        <v>0</v>
      </c>
      <c r="TSS5" s="504">
        <f>'Summary Sheet'!TSS4</f>
        <v>0</v>
      </c>
      <c r="TST5" s="504">
        <f>'Summary Sheet'!TST4</f>
        <v>0</v>
      </c>
      <c r="TSU5" s="504">
        <f>'Summary Sheet'!TSU4</f>
        <v>0</v>
      </c>
      <c r="TSV5" s="504">
        <f>'Summary Sheet'!TSV4</f>
        <v>0</v>
      </c>
      <c r="TSW5" s="504">
        <f>'Summary Sheet'!TSW4</f>
        <v>0</v>
      </c>
      <c r="TSX5" s="504">
        <f>'Summary Sheet'!TSX4</f>
        <v>0</v>
      </c>
      <c r="TSY5" s="504">
        <f>'Summary Sheet'!TSY4</f>
        <v>0</v>
      </c>
      <c r="TSZ5" s="504">
        <f>'Summary Sheet'!TSZ4</f>
        <v>0</v>
      </c>
      <c r="TTA5" s="504">
        <f>'Summary Sheet'!TTA4</f>
        <v>0</v>
      </c>
      <c r="TTB5" s="504">
        <f>'Summary Sheet'!TTB4</f>
        <v>0</v>
      </c>
      <c r="TTC5" s="504">
        <f>'Summary Sheet'!TTC4</f>
        <v>0</v>
      </c>
      <c r="TTD5" s="504">
        <f>'Summary Sheet'!TTD4</f>
        <v>0</v>
      </c>
      <c r="TTE5" s="504">
        <f>'Summary Sheet'!TTE4</f>
        <v>0</v>
      </c>
      <c r="TTF5" s="504">
        <f>'Summary Sheet'!TTF4</f>
        <v>0</v>
      </c>
      <c r="TTG5" s="504">
        <f>'Summary Sheet'!TTG4</f>
        <v>0</v>
      </c>
      <c r="TTH5" s="504">
        <f>'Summary Sheet'!TTH4</f>
        <v>0</v>
      </c>
      <c r="TTI5" s="504">
        <f>'Summary Sheet'!TTI4</f>
        <v>0</v>
      </c>
      <c r="TTJ5" s="504">
        <f>'Summary Sheet'!TTJ4</f>
        <v>0</v>
      </c>
      <c r="TTK5" s="504">
        <f>'Summary Sheet'!TTK4</f>
        <v>0</v>
      </c>
      <c r="TTL5" s="504">
        <f>'Summary Sheet'!TTL4</f>
        <v>0</v>
      </c>
      <c r="TTM5" s="504">
        <f>'Summary Sheet'!TTM4</f>
        <v>0</v>
      </c>
      <c r="TTN5" s="504">
        <f>'Summary Sheet'!TTN4</f>
        <v>0</v>
      </c>
      <c r="TTO5" s="504">
        <f>'Summary Sheet'!TTO4</f>
        <v>0</v>
      </c>
      <c r="TTP5" s="504">
        <f>'Summary Sheet'!TTP4</f>
        <v>0</v>
      </c>
      <c r="TTQ5" s="504">
        <f>'Summary Sheet'!TTQ4</f>
        <v>0</v>
      </c>
      <c r="TTR5" s="504">
        <f>'Summary Sheet'!TTR4</f>
        <v>0</v>
      </c>
      <c r="TTS5" s="504">
        <f>'Summary Sheet'!TTS4</f>
        <v>0</v>
      </c>
      <c r="TTT5" s="504">
        <f>'Summary Sheet'!TTT4</f>
        <v>0</v>
      </c>
      <c r="TTU5" s="504">
        <f>'Summary Sheet'!TTU4</f>
        <v>0</v>
      </c>
      <c r="TTV5" s="504">
        <f>'Summary Sheet'!TTV4</f>
        <v>0</v>
      </c>
      <c r="TTW5" s="504">
        <f>'Summary Sheet'!TTW4</f>
        <v>0</v>
      </c>
      <c r="TTX5" s="504">
        <f>'Summary Sheet'!TTX4</f>
        <v>0</v>
      </c>
      <c r="TTY5" s="504">
        <f>'Summary Sheet'!TTY4</f>
        <v>0</v>
      </c>
      <c r="TTZ5" s="504">
        <f>'Summary Sheet'!TTZ4</f>
        <v>0</v>
      </c>
      <c r="TUA5" s="504">
        <f>'Summary Sheet'!TUA4</f>
        <v>0</v>
      </c>
      <c r="TUB5" s="504">
        <f>'Summary Sheet'!TUB4</f>
        <v>0</v>
      </c>
      <c r="TUC5" s="504">
        <f>'Summary Sheet'!TUC4</f>
        <v>0</v>
      </c>
      <c r="TUD5" s="504">
        <f>'Summary Sheet'!TUD4</f>
        <v>0</v>
      </c>
      <c r="TUE5" s="504">
        <f>'Summary Sheet'!TUE4</f>
        <v>0</v>
      </c>
      <c r="TUF5" s="504">
        <f>'Summary Sheet'!TUF4</f>
        <v>0</v>
      </c>
      <c r="TUG5" s="504">
        <f>'Summary Sheet'!TUG4</f>
        <v>0</v>
      </c>
      <c r="TUH5" s="504">
        <f>'Summary Sheet'!TUH4</f>
        <v>0</v>
      </c>
      <c r="TUI5" s="504">
        <f>'Summary Sheet'!TUI4</f>
        <v>0</v>
      </c>
      <c r="TUJ5" s="504">
        <f>'Summary Sheet'!TUJ4</f>
        <v>0</v>
      </c>
      <c r="TUK5" s="504">
        <f>'Summary Sheet'!TUK4</f>
        <v>0</v>
      </c>
      <c r="TUL5" s="504">
        <f>'Summary Sheet'!TUL4</f>
        <v>0</v>
      </c>
      <c r="TUM5" s="504">
        <f>'Summary Sheet'!TUM4</f>
        <v>0</v>
      </c>
      <c r="TUN5" s="504">
        <f>'Summary Sheet'!TUN4</f>
        <v>0</v>
      </c>
      <c r="TUO5" s="504">
        <f>'Summary Sheet'!TUO4</f>
        <v>0</v>
      </c>
      <c r="TUP5" s="504">
        <f>'Summary Sheet'!TUP4</f>
        <v>0</v>
      </c>
      <c r="TUQ5" s="504">
        <f>'Summary Sheet'!TUQ4</f>
        <v>0</v>
      </c>
      <c r="TUR5" s="504">
        <f>'Summary Sheet'!TUR4</f>
        <v>0</v>
      </c>
      <c r="TUS5" s="504">
        <f>'Summary Sheet'!TUS4</f>
        <v>0</v>
      </c>
      <c r="TUT5" s="504">
        <f>'Summary Sheet'!TUT4</f>
        <v>0</v>
      </c>
      <c r="TUU5" s="504">
        <f>'Summary Sheet'!TUU4</f>
        <v>0</v>
      </c>
      <c r="TUV5" s="504">
        <f>'Summary Sheet'!TUV4</f>
        <v>0</v>
      </c>
      <c r="TUW5" s="504">
        <f>'Summary Sheet'!TUW4</f>
        <v>0</v>
      </c>
      <c r="TUX5" s="504">
        <f>'Summary Sheet'!TUX4</f>
        <v>0</v>
      </c>
      <c r="TUY5" s="504">
        <f>'Summary Sheet'!TUY4</f>
        <v>0</v>
      </c>
      <c r="TUZ5" s="504">
        <f>'Summary Sheet'!TUZ4</f>
        <v>0</v>
      </c>
      <c r="TVA5" s="504">
        <f>'Summary Sheet'!TVA4</f>
        <v>0</v>
      </c>
      <c r="TVB5" s="504">
        <f>'Summary Sheet'!TVB4</f>
        <v>0</v>
      </c>
      <c r="TVC5" s="504">
        <f>'Summary Sheet'!TVC4</f>
        <v>0</v>
      </c>
      <c r="TVD5" s="504">
        <f>'Summary Sheet'!TVD4</f>
        <v>0</v>
      </c>
      <c r="TVE5" s="504">
        <f>'Summary Sheet'!TVE4</f>
        <v>0</v>
      </c>
      <c r="TVF5" s="504">
        <f>'Summary Sheet'!TVF4</f>
        <v>0</v>
      </c>
      <c r="TVG5" s="504">
        <f>'Summary Sheet'!TVG4</f>
        <v>0</v>
      </c>
      <c r="TVH5" s="504">
        <f>'Summary Sheet'!TVH4</f>
        <v>0</v>
      </c>
      <c r="TVI5" s="504">
        <f>'Summary Sheet'!TVI4</f>
        <v>0</v>
      </c>
      <c r="TVJ5" s="504">
        <f>'Summary Sheet'!TVJ4</f>
        <v>0</v>
      </c>
      <c r="TVK5" s="504">
        <f>'Summary Sheet'!TVK4</f>
        <v>0</v>
      </c>
      <c r="TVL5" s="504">
        <f>'Summary Sheet'!TVL4</f>
        <v>0</v>
      </c>
      <c r="TVM5" s="504">
        <f>'Summary Sheet'!TVM4</f>
        <v>0</v>
      </c>
      <c r="TVN5" s="504">
        <f>'Summary Sheet'!TVN4</f>
        <v>0</v>
      </c>
      <c r="TVO5" s="504">
        <f>'Summary Sheet'!TVO4</f>
        <v>0</v>
      </c>
      <c r="TVP5" s="504">
        <f>'Summary Sheet'!TVP4</f>
        <v>0</v>
      </c>
      <c r="TVQ5" s="504">
        <f>'Summary Sheet'!TVQ4</f>
        <v>0</v>
      </c>
      <c r="TVR5" s="504">
        <f>'Summary Sheet'!TVR4</f>
        <v>0</v>
      </c>
      <c r="TVS5" s="504">
        <f>'Summary Sheet'!TVS4</f>
        <v>0</v>
      </c>
      <c r="TVT5" s="504">
        <f>'Summary Sheet'!TVT4</f>
        <v>0</v>
      </c>
      <c r="TVU5" s="504">
        <f>'Summary Sheet'!TVU4</f>
        <v>0</v>
      </c>
      <c r="TVV5" s="504">
        <f>'Summary Sheet'!TVV4</f>
        <v>0</v>
      </c>
      <c r="TVW5" s="504">
        <f>'Summary Sheet'!TVW4</f>
        <v>0</v>
      </c>
      <c r="TVX5" s="504">
        <f>'Summary Sheet'!TVX4</f>
        <v>0</v>
      </c>
      <c r="TVY5" s="504">
        <f>'Summary Sheet'!TVY4</f>
        <v>0</v>
      </c>
      <c r="TVZ5" s="504">
        <f>'Summary Sheet'!TVZ4</f>
        <v>0</v>
      </c>
      <c r="TWA5" s="504">
        <f>'Summary Sheet'!TWA4</f>
        <v>0</v>
      </c>
      <c r="TWB5" s="504">
        <f>'Summary Sheet'!TWB4</f>
        <v>0</v>
      </c>
      <c r="TWC5" s="504">
        <f>'Summary Sheet'!TWC4</f>
        <v>0</v>
      </c>
      <c r="TWD5" s="504">
        <f>'Summary Sheet'!TWD4</f>
        <v>0</v>
      </c>
      <c r="TWE5" s="504">
        <f>'Summary Sheet'!TWE4</f>
        <v>0</v>
      </c>
      <c r="TWF5" s="504">
        <f>'Summary Sheet'!TWF4</f>
        <v>0</v>
      </c>
      <c r="TWG5" s="504">
        <f>'Summary Sheet'!TWG4</f>
        <v>0</v>
      </c>
      <c r="TWH5" s="504">
        <f>'Summary Sheet'!TWH4</f>
        <v>0</v>
      </c>
      <c r="TWI5" s="504">
        <f>'Summary Sheet'!TWI4</f>
        <v>0</v>
      </c>
      <c r="TWJ5" s="504">
        <f>'Summary Sheet'!TWJ4</f>
        <v>0</v>
      </c>
      <c r="TWK5" s="504">
        <f>'Summary Sheet'!TWK4</f>
        <v>0</v>
      </c>
      <c r="TWL5" s="504">
        <f>'Summary Sheet'!TWL4</f>
        <v>0</v>
      </c>
      <c r="TWM5" s="504">
        <f>'Summary Sheet'!TWM4</f>
        <v>0</v>
      </c>
      <c r="TWN5" s="504">
        <f>'Summary Sheet'!TWN4</f>
        <v>0</v>
      </c>
      <c r="TWO5" s="504">
        <f>'Summary Sheet'!TWO4</f>
        <v>0</v>
      </c>
      <c r="TWP5" s="504">
        <f>'Summary Sheet'!TWP4</f>
        <v>0</v>
      </c>
      <c r="TWQ5" s="504">
        <f>'Summary Sheet'!TWQ4</f>
        <v>0</v>
      </c>
      <c r="TWR5" s="504">
        <f>'Summary Sheet'!TWR4</f>
        <v>0</v>
      </c>
      <c r="TWS5" s="504">
        <f>'Summary Sheet'!TWS4</f>
        <v>0</v>
      </c>
      <c r="TWT5" s="504">
        <f>'Summary Sheet'!TWT4</f>
        <v>0</v>
      </c>
      <c r="TWU5" s="504">
        <f>'Summary Sheet'!TWU4</f>
        <v>0</v>
      </c>
      <c r="TWV5" s="504">
        <f>'Summary Sheet'!TWV4</f>
        <v>0</v>
      </c>
      <c r="TWW5" s="504">
        <f>'Summary Sheet'!TWW4</f>
        <v>0</v>
      </c>
      <c r="TWX5" s="504">
        <f>'Summary Sheet'!TWX4</f>
        <v>0</v>
      </c>
      <c r="TWY5" s="504">
        <f>'Summary Sheet'!TWY4</f>
        <v>0</v>
      </c>
      <c r="TWZ5" s="504">
        <f>'Summary Sheet'!TWZ4</f>
        <v>0</v>
      </c>
      <c r="TXA5" s="504">
        <f>'Summary Sheet'!TXA4</f>
        <v>0</v>
      </c>
      <c r="TXB5" s="504">
        <f>'Summary Sheet'!TXB4</f>
        <v>0</v>
      </c>
      <c r="TXC5" s="504">
        <f>'Summary Sheet'!TXC4</f>
        <v>0</v>
      </c>
      <c r="TXD5" s="504">
        <f>'Summary Sheet'!TXD4</f>
        <v>0</v>
      </c>
      <c r="TXE5" s="504">
        <f>'Summary Sheet'!TXE4</f>
        <v>0</v>
      </c>
      <c r="TXF5" s="504">
        <f>'Summary Sheet'!TXF4</f>
        <v>0</v>
      </c>
      <c r="TXG5" s="504">
        <f>'Summary Sheet'!TXG4</f>
        <v>0</v>
      </c>
      <c r="TXH5" s="504">
        <f>'Summary Sheet'!TXH4</f>
        <v>0</v>
      </c>
      <c r="TXI5" s="504">
        <f>'Summary Sheet'!TXI4</f>
        <v>0</v>
      </c>
      <c r="TXJ5" s="504">
        <f>'Summary Sheet'!TXJ4</f>
        <v>0</v>
      </c>
      <c r="TXK5" s="504">
        <f>'Summary Sheet'!TXK4</f>
        <v>0</v>
      </c>
      <c r="TXL5" s="504">
        <f>'Summary Sheet'!TXL4</f>
        <v>0</v>
      </c>
      <c r="TXM5" s="504">
        <f>'Summary Sheet'!TXM4</f>
        <v>0</v>
      </c>
      <c r="TXN5" s="504">
        <f>'Summary Sheet'!TXN4</f>
        <v>0</v>
      </c>
      <c r="TXO5" s="504">
        <f>'Summary Sheet'!TXO4</f>
        <v>0</v>
      </c>
      <c r="TXP5" s="504">
        <f>'Summary Sheet'!TXP4</f>
        <v>0</v>
      </c>
      <c r="TXQ5" s="504">
        <f>'Summary Sheet'!TXQ4</f>
        <v>0</v>
      </c>
      <c r="TXR5" s="504">
        <f>'Summary Sheet'!TXR4</f>
        <v>0</v>
      </c>
      <c r="TXS5" s="504">
        <f>'Summary Sheet'!TXS4</f>
        <v>0</v>
      </c>
      <c r="TXT5" s="504">
        <f>'Summary Sheet'!TXT4</f>
        <v>0</v>
      </c>
      <c r="TXU5" s="504">
        <f>'Summary Sheet'!TXU4</f>
        <v>0</v>
      </c>
      <c r="TXV5" s="504">
        <f>'Summary Sheet'!TXV4</f>
        <v>0</v>
      </c>
      <c r="TXW5" s="504">
        <f>'Summary Sheet'!TXW4</f>
        <v>0</v>
      </c>
      <c r="TXX5" s="504">
        <f>'Summary Sheet'!TXX4</f>
        <v>0</v>
      </c>
      <c r="TXY5" s="504">
        <f>'Summary Sheet'!TXY4</f>
        <v>0</v>
      </c>
      <c r="TXZ5" s="504">
        <f>'Summary Sheet'!TXZ4</f>
        <v>0</v>
      </c>
      <c r="TYA5" s="504">
        <f>'Summary Sheet'!TYA4</f>
        <v>0</v>
      </c>
      <c r="TYB5" s="504">
        <f>'Summary Sheet'!TYB4</f>
        <v>0</v>
      </c>
      <c r="TYC5" s="504">
        <f>'Summary Sheet'!TYC4</f>
        <v>0</v>
      </c>
      <c r="TYD5" s="504">
        <f>'Summary Sheet'!TYD4</f>
        <v>0</v>
      </c>
      <c r="TYE5" s="504">
        <f>'Summary Sheet'!TYE4</f>
        <v>0</v>
      </c>
      <c r="TYF5" s="504">
        <f>'Summary Sheet'!TYF4</f>
        <v>0</v>
      </c>
      <c r="TYG5" s="504">
        <f>'Summary Sheet'!TYG4</f>
        <v>0</v>
      </c>
      <c r="TYH5" s="504">
        <f>'Summary Sheet'!TYH4</f>
        <v>0</v>
      </c>
      <c r="TYI5" s="504">
        <f>'Summary Sheet'!TYI4</f>
        <v>0</v>
      </c>
      <c r="TYJ5" s="504">
        <f>'Summary Sheet'!TYJ4</f>
        <v>0</v>
      </c>
      <c r="TYK5" s="504">
        <f>'Summary Sheet'!TYK4</f>
        <v>0</v>
      </c>
      <c r="TYL5" s="504">
        <f>'Summary Sheet'!TYL4</f>
        <v>0</v>
      </c>
      <c r="TYM5" s="504">
        <f>'Summary Sheet'!TYM4</f>
        <v>0</v>
      </c>
      <c r="TYN5" s="504">
        <f>'Summary Sheet'!TYN4</f>
        <v>0</v>
      </c>
      <c r="TYO5" s="504">
        <f>'Summary Sheet'!TYO4</f>
        <v>0</v>
      </c>
      <c r="TYP5" s="504">
        <f>'Summary Sheet'!TYP4</f>
        <v>0</v>
      </c>
      <c r="TYQ5" s="504">
        <f>'Summary Sheet'!TYQ4</f>
        <v>0</v>
      </c>
      <c r="TYR5" s="504">
        <f>'Summary Sheet'!TYR4</f>
        <v>0</v>
      </c>
      <c r="TYS5" s="504">
        <f>'Summary Sheet'!TYS4</f>
        <v>0</v>
      </c>
      <c r="TYT5" s="504">
        <f>'Summary Sheet'!TYT4</f>
        <v>0</v>
      </c>
      <c r="TYU5" s="504">
        <f>'Summary Sheet'!TYU4</f>
        <v>0</v>
      </c>
      <c r="TYV5" s="504">
        <f>'Summary Sheet'!TYV4</f>
        <v>0</v>
      </c>
      <c r="TYW5" s="504">
        <f>'Summary Sheet'!TYW4</f>
        <v>0</v>
      </c>
      <c r="TYX5" s="504">
        <f>'Summary Sheet'!TYX4</f>
        <v>0</v>
      </c>
      <c r="TYY5" s="504">
        <f>'Summary Sheet'!TYY4</f>
        <v>0</v>
      </c>
      <c r="TYZ5" s="504">
        <f>'Summary Sheet'!TYZ4</f>
        <v>0</v>
      </c>
      <c r="TZA5" s="504">
        <f>'Summary Sheet'!TZA4</f>
        <v>0</v>
      </c>
      <c r="TZB5" s="504">
        <f>'Summary Sheet'!TZB4</f>
        <v>0</v>
      </c>
      <c r="TZC5" s="504">
        <f>'Summary Sheet'!TZC4</f>
        <v>0</v>
      </c>
      <c r="TZD5" s="504">
        <f>'Summary Sheet'!TZD4</f>
        <v>0</v>
      </c>
      <c r="TZE5" s="504">
        <f>'Summary Sheet'!TZE4</f>
        <v>0</v>
      </c>
      <c r="TZF5" s="504">
        <f>'Summary Sheet'!TZF4</f>
        <v>0</v>
      </c>
      <c r="TZG5" s="504">
        <f>'Summary Sheet'!TZG4</f>
        <v>0</v>
      </c>
      <c r="TZH5" s="504">
        <f>'Summary Sheet'!TZH4</f>
        <v>0</v>
      </c>
      <c r="TZI5" s="504">
        <f>'Summary Sheet'!TZI4</f>
        <v>0</v>
      </c>
      <c r="TZJ5" s="504">
        <f>'Summary Sheet'!TZJ4</f>
        <v>0</v>
      </c>
      <c r="TZK5" s="504">
        <f>'Summary Sheet'!TZK4</f>
        <v>0</v>
      </c>
      <c r="TZL5" s="504">
        <f>'Summary Sheet'!TZL4</f>
        <v>0</v>
      </c>
      <c r="TZM5" s="504">
        <f>'Summary Sheet'!TZM4</f>
        <v>0</v>
      </c>
      <c r="TZN5" s="504">
        <f>'Summary Sheet'!TZN4</f>
        <v>0</v>
      </c>
      <c r="TZO5" s="504">
        <f>'Summary Sheet'!TZO4</f>
        <v>0</v>
      </c>
      <c r="TZP5" s="504">
        <f>'Summary Sheet'!TZP4</f>
        <v>0</v>
      </c>
      <c r="TZQ5" s="504">
        <f>'Summary Sheet'!TZQ4</f>
        <v>0</v>
      </c>
      <c r="TZR5" s="504">
        <f>'Summary Sheet'!TZR4</f>
        <v>0</v>
      </c>
      <c r="TZS5" s="504">
        <f>'Summary Sheet'!TZS4</f>
        <v>0</v>
      </c>
      <c r="TZT5" s="504">
        <f>'Summary Sheet'!TZT4</f>
        <v>0</v>
      </c>
      <c r="TZU5" s="504">
        <f>'Summary Sheet'!TZU4</f>
        <v>0</v>
      </c>
      <c r="TZV5" s="504">
        <f>'Summary Sheet'!TZV4</f>
        <v>0</v>
      </c>
      <c r="TZW5" s="504">
        <f>'Summary Sheet'!TZW4</f>
        <v>0</v>
      </c>
      <c r="TZX5" s="504">
        <f>'Summary Sheet'!TZX4</f>
        <v>0</v>
      </c>
      <c r="TZY5" s="504">
        <f>'Summary Sheet'!TZY4</f>
        <v>0</v>
      </c>
      <c r="TZZ5" s="504">
        <f>'Summary Sheet'!TZZ4</f>
        <v>0</v>
      </c>
      <c r="UAA5" s="504">
        <f>'Summary Sheet'!UAA4</f>
        <v>0</v>
      </c>
      <c r="UAB5" s="504">
        <f>'Summary Sheet'!UAB4</f>
        <v>0</v>
      </c>
      <c r="UAC5" s="504">
        <f>'Summary Sheet'!UAC4</f>
        <v>0</v>
      </c>
      <c r="UAD5" s="504">
        <f>'Summary Sheet'!UAD4</f>
        <v>0</v>
      </c>
      <c r="UAE5" s="504">
        <f>'Summary Sheet'!UAE4</f>
        <v>0</v>
      </c>
      <c r="UAF5" s="504">
        <f>'Summary Sheet'!UAF4</f>
        <v>0</v>
      </c>
      <c r="UAG5" s="504">
        <f>'Summary Sheet'!UAG4</f>
        <v>0</v>
      </c>
      <c r="UAH5" s="504">
        <f>'Summary Sheet'!UAH4</f>
        <v>0</v>
      </c>
      <c r="UAI5" s="504">
        <f>'Summary Sheet'!UAI4</f>
        <v>0</v>
      </c>
      <c r="UAJ5" s="504">
        <f>'Summary Sheet'!UAJ4</f>
        <v>0</v>
      </c>
      <c r="UAK5" s="504">
        <f>'Summary Sheet'!UAK4</f>
        <v>0</v>
      </c>
      <c r="UAL5" s="504">
        <f>'Summary Sheet'!UAL4</f>
        <v>0</v>
      </c>
      <c r="UAM5" s="504">
        <f>'Summary Sheet'!UAM4</f>
        <v>0</v>
      </c>
      <c r="UAN5" s="504">
        <f>'Summary Sheet'!UAN4</f>
        <v>0</v>
      </c>
      <c r="UAO5" s="504">
        <f>'Summary Sheet'!UAO4</f>
        <v>0</v>
      </c>
      <c r="UAP5" s="504">
        <f>'Summary Sheet'!UAP4</f>
        <v>0</v>
      </c>
      <c r="UAQ5" s="504">
        <f>'Summary Sheet'!UAQ4</f>
        <v>0</v>
      </c>
      <c r="UAR5" s="504">
        <f>'Summary Sheet'!UAR4</f>
        <v>0</v>
      </c>
      <c r="UAS5" s="504">
        <f>'Summary Sheet'!UAS4</f>
        <v>0</v>
      </c>
      <c r="UAT5" s="504">
        <f>'Summary Sheet'!UAT4</f>
        <v>0</v>
      </c>
      <c r="UAU5" s="504">
        <f>'Summary Sheet'!UAU4</f>
        <v>0</v>
      </c>
      <c r="UAV5" s="504">
        <f>'Summary Sheet'!UAV4</f>
        <v>0</v>
      </c>
      <c r="UAW5" s="504">
        <f>'Summary Sheet'!UAW4</f>
        <v>0</v>
      </c>
      <c r="UAX5" s="504">
        <f>'Summary Sheet'!UAX4</f>
        <v>0</v>
      </c>
      <c r="UAY5" s="504">
        <f>'Summary Sheet'!UAY4</f>
        <v>0</v>
      </c>
      <c r="UAZ5" s="504">
        <f>'Summary Sheet'!UAZ4</f>
        <v>0</v>
      </c>
      <c r="UBA5" s="504">
        <f>'Summary Sheet'!UBA4</f>
        <v>0</v>
      </c>
      <c r="UBB5" s="504">
        <f>'Summary Sheet'!UBB4</f>
        <v>0</v>
      </c>
      <c r="UBC5" s="504">
        <f>'Summary Sheet'!UBC4</f>
        <v>0</v>
      </c>
      <c r="UBD5" s="504">
        <f>'Summary Sheet'!UBD4</f>
        <v>0</v>
      </c>
      <c r="UBE5" s="504">
        <f>'Summary Sheet'!UBE4</f>
        <v>0</v>
      </c>
      <c r="UBF5" s="504">
        <f>'Summary Sheet'!UBF4</f>
        <v>0</v>
      </c>
      <c r="UBG5" s="504">
        <f>'Summary Sheet'!UBG4</f>
        <v>0</v>
      </c>
      <c r="UBH5" s="504">
        <f>'Summary Sheet'!UBH4</f>
        <v>0</v>
      </c>
      <c r="UBI5" s="504">
        <f>'Summary Sheet'!UBI4</f>
        <v>0</v>
      </c>
      <c r="UBJ5" s="504">
        <f>'Summary Sheet'!UBJ4</f>
        <v>0</v>
      </c>
      <c r="UBK5" s="504">
        <f>'Summary Sheet'!UBK4</f>
        <v>0</v>
      </c>
      <c r="UBL5" s="504">
        <f>'Summary Sheet'!UBL4</f>
        <v>0</v>
      </c>
      <c r="UBM5" s="504">
        <f>'Summary Sheet'!UBM4</f>
        <v>0</v>
      </c>
      <c r="UBN5" s="504">
        <f>'Summary Sheet'!UBN4</f>
        <v>0</v>
      </c>
      <c r="UBO5" s="504">
        <f>'Summary Sheet'!UBO4</f>
        <v>0</v>
      </c>
      <c r="UBP5" s="504">
        <f>'Summary Sheet'!UBP4</f>
        <v>0</v>
      </c>
      <c r="UBQ5" s="504">
        <f>'Summary Sheet'!UBQ4</f>
        <v>0</v>
      </c>
      <c r="UBR5" s="504">
        <f>'Summary Sheet'!UBR4</f>
        <v>0</v>
      </c>
      <c r="UBS5" s="504">
        <f>'Summary Sheet'!UBS4</f>
        <v>0</v>
      </c>
      <c r="UBT5" s="504">
        <f>'Summary Sheet'!UBT4</f>
        <v>0</v>
      </c>
      <c r="UBU5" s="504">
        <f>'Summary Sheet'!UBU4</f>
        <v>0</v>
      </c>
      <c r="UBV5" s="504">
        <f>'Summary Sheet'!UBV4</f>
        <v>0</v>
      </c>
      <c r="UBW5" s="504">
        <f>'Summary Sheet'!UBW4</f>
        <v>0</v>
      </c>
      <c r="UBX5" s="504">
        <f>'Summary Sheet'!UBX4</f>
        <v>0</v>
      </c>
      <c r="UBY5" s="504">
        <f>'Summary Sheet'!UBY4</f>
        <v>0</v>
      </c>
      <c r="UBZ5" s="504">
        <f>'Summary Sheet'!UBZ4</f>
        <v>0</v>
      </c>
      <c r="UCA5" s="504">
        <f>'Summary Sheet'!UCA4</f>
        <v>0</v>
      </c>
      <c r="UCB5" s="504">
        <f>'Summary Sheet'!UCB4</f>
        <v>0</v>
      </c>
      <c r="UCC5" s="504">
        <f>'Summary Sheet'!UCC4</f>
        <v>0</v>
      </c>
      <c r="UCD5" s="504">
        <f>'Summary Sheet'!UCD4</f>
        <v>0</v>
      </c>
      <c r="UCE5" s="504">
        <f>'Summary Sheet'!UCE4</f>
        <v>0</v>
      </c>
      <c r="UCF5" s="504">
        <f>'Summary Sheet'!UCF4</f>
        <v>0</v>
      </c>
      <c r="UCG5" s="504">
        <f>'Summary Sheet'!UCG4</f>
        <v>0</v>
      </c>
      <c r="UCH5" s="504">
        <f>'Summary Sheet'!UCH4</f>
        <v>0</v>
      </c>
      <c r="UCI5" s="504">
        <f>'Summary Sheet'!UCI4</f>
        <v>0</v>
      </c>
      <c r="UCJ5" s="504">
        <f>'Summary Sheet'!UCJ4</f>
        <v>0</v>
      </c>
      <c r="UCK5" s="504">
        <f>'Summary Sheet'!UCK4</f>
        <v>0</v>
      </c>
      <c r="UCL5" s="504">
        <f>'Summary Sheet'!UCL4</f>
        <v>0</v>
      </c>
      <c r="UCM5" s="504">
        <f>'Summary Sheet'!UCM4</f>
        <v>0</v>
      </c>
      <c r="UCN5" s="504">
        <f>'Summary Sheet'!UCN4</f>
        <v>0</v>
      </c>
      <c r="UCO5" s="504">
        <f>'Summary Sheet'!UCO4</f>
        <v>0</v>
      </c>
      <c r="UCP5" s="504">
        <f>'Summary Sheet'!UCP4</f>
        <v>0</v>
      </c>
      <c r="UCQ5" s="504">
        <f>'Summary Sheet'!UCQ4</f>
        <v>0</v>
      </c>
      <c r="UCR5" s="504">
        <f>'Summary Sheet'!UCR4</f>
        <v>0</v>
      </c>
      <c r="UCS5" s="504">
        <f>'Summary Sheet'!UCS4</f>
        <v>0</v>
      </c>
      <c r="UCT5" s="504">
        <f>'Summary Sheet'!UCT4</f>
        <v>0</v>
      </c>
      <c r="UCU5" s="504">
        <f>'Summary Sheet'!UCU4</f>
        <v>0</v>
      </c>
      <c r="UCV5" s="504">
        <f>'Summary Sheet'!UCV4</f>
        <v>0</v>
      </c>
      <c r="UCW5" s="504">
        <f>'Summary Sheet'!UCW4</f>
        <v>0</v>
      </c>
      <c r="UCX5" s="504">
        <f>'Summary Sheet'!UCX4</f>
        <v>0</v>
      </c>
      <c r="UCY5" s="504">
        <f>'Summary Sheet'!UCY4</f>
        <v>0</v>
      </c>
      <c r="UCZ5" s="504">
        <f>'Summary Sheet'!UCZ4</f>
        <v>0</v>
      </c>
      <c r="UDA5" s="504">
        <f>'Summary Sheet'!UDA4</f>
        <v>0</v>
      </c>
      <c r="UDB5" s="504">
        <f>'Summary Sheet'!UDB4</f>
        <v>0</v>
      </c>
      <c r="UDC5" s="504">
        <f>'Summary Sheet'!UDC4</f>
        <v>0</v>
      </c>
      <c r="UDD5" s="504">
        <f>'Summary Sheet'!UDD4</f>
        <v>0</v>
      </c>
      <c r="UDE5" s="504">
        <f>'Summary Sheet'!UDE4</f>
        <v>0</v>
      </c>
      <c r="UDF5" s="504">
        <f>'Summary Sheet'!UDF4</f>
        <v>0</v>
      </c>
      <c r="UDG5" s="504">
        <f>'Summary Sheet'!UDG4</f>
        <v>0</v>
      </c>
      <c r="UDH5" s="504">
        <f>'Summary Sheet'!UDH4</f>
        <v>0</v>
      </c>
      <c r="UDI5" s="504">
        <f>'Summary Sheet'!UDI4</f>
        <v>0</v>
      </c>
      <c r="UDJ5" s="504">
        <f>'Summary Sheet'!UDJ4</f>
        <v>0</v>
      </c>
      <c r="UDK5" s="504">
        <f>'Summary Sheet'!UDK4</f>
        <v>0</v>
      </c>
      <c r="UDL5" s="504">
        <f>'Summary Sheet'!UDL4</f>
        <v>0</v>
      </c>
      <c r="UDM5" s="504">
        <f>'Summary Sheet'!UDM4</f>
        <v>0</v>
      </c>
      <c r="UDN5" s="504">
        <f>'Summary Sheet'!UDN4</f>
        <v>0</v>
      </c>
      <c r="UDO5" s="504">
        <f>'Summary Sheet'!UDO4</f>
        <v>0</v>
      </c>
      <c r="UDP5" s="504">
        <f>'Summary Sheet'!UDP4</f>
        <v>0</v>
      </c>
      <c r="UDQ5" s="504">
        <f>'Summary Sheet'!UDQ4</f>
        <v>0</v>
      </c>
      <c r="UDR5" s="504">
        <f>'Summary Sheet'!UDR4</f>
        <v>0</v>
      </c>
      <c r="UDS5" s="504">
        <f>'Summary Sheet'!UDS4</f>
        <v>0</v>
      </c>
      <c r="UDT5" s="504">
        <f>'Summary Sheet'!UDT4</f>
        <v>0</v>
      </c>
      <c r="UDU5" s="504">
        <f>'Summary Sheet'!UDU4</f>
        <v>0</v>
      </c>
      <c r="UDV5" s="504">
        <f>'Summary Sheet'!UDV4</f>
        <v>0</v>
      </c>
      <c r="UDW5" s="504">
        <f>'Summary Sheet'!UDW4</f>
        <v>0</v>
      </c>
      <c r="UDX5" s="504">
        <f>'Summary Sheet'!UDX4</f>
        <v>0</v>
      </c>
      <c r="UDY5" s="504">
        <f>'Summary Sheet'!UDY4</f>
        <v>0</v>
      </c>
      <c r="UDZ5" s="504">
        <f>'Summary Sheet'!UDZ4</f>
        <v>0</v>
      </c>
      <c r="UEA5" s="504">
        <f>'Summary Sheet'!UEA4</f>
        <v>0</v>
      </c>
      <c r="UEB5" s="504">
        <f>'Summary Sheet'!UEB4</f>
        <v>0</v>
      </c>
      <c r="UEC5" s="504">
        <f>'Summary Sheet'!UEC4</f>
        <v>0</v>
      </c>
      <c r="UED5" s="504">
        <f>'Summary Sheet'!UED4</f>
        <v>0</v>
      </c>
      <c r="UEE5" s="504">
        <f>'Summary Sheet'!UEE4</f>
        <v>0</v>
      </c>
      <c r="UEF5" s="504">
        <f>'Summary Sheet'!UEF4</f>
        <v>0</v>
      </c>
      <c r="UEG5" s="504">
        <f>'Summary Sheet'!UEG4</f>
        <v>0</v>
      </c>
      <c r="UEH5" s="504">
        <f>'Summary Sheet'!UEH4</f>
        <v>0</v>
      </c>
      <c r="UEI5" s="504">
        <f>'Summary Sheet'!UEI4</f>
        <v>0</v>
      </c>
      <c r="UEJ5" s="504">
        <f>'Summary Sheet'!UEJ4</f>
        <v>0</v>
      </c>
      <c r="UEK5" s="504">
        <f>'Summary Sheet'!UEK4</f>
        <v>0</v>
      </c>
      <c r="UEL5" s="504">
        <f>'Summary Sheet'!UEL4</f>
        <v>0</v>
      </c>
      <c r="UEM5" s="504">
        <f>'Summary Sheet'!UEM4</f>
        <v>0</v>
      </c>
      <c r="UEN5" s="504">
        <f>'Summary Sheet'!UEN4</f>
        <v>0</v>
      </c>
      <c r="UEO5" s="504">
        <f>'Summary Sheet'!UEO4</f>
        <v>0</v>
      </c>
      <c r="UEP5" s="504">
        <f>'Summary Sheet'!UEP4</f>
        <v>0</v>
      </c>
      <c r="UEQ5" s="504">
        <f>'Summary Sheet'!UEQ4</f>
        <v>0</v>
      </c>
      <c r="UER5" s="504">
        <f>'Summary Sheet'!UER4</f>
        <v>0</v>
      </c>
      <c r="UES5" s="504">
        <f>'Summary Sheet'!UES4</f>
        <v>0</v>
      </c>
      <c r="UET5" s="504">
        <f>'Summary Sheet'!UET4</f>
        <v>0</v>
      </c>
      <c r="UEU5" s="504">
        <f>'Summary Sheet'!UEU4</f>
        <v>0</v>
      </c>
      <c r="UEV5" s="504">
        <f>'Summary Sheet'!UEV4</f>
        <v>0</v>
      </c>
      <c r="UEW5" s="504">
        <f>'Summary Sheet'!UEW4</f>
        <v>0</v>
      </c>
      <c r="UEX5" s="504">
        <f>'Summary Sheet'!UEX4</f>
        <v>0</v>
      </c>
      <c r="UEY5" s="504">
        <f>'Summary Sheet'!UEY4</f>
        <v>0</v>
      </c>
      <c r="UEZ5" s="504">
        <f>'Summary Sheet'!UEZ4</f>
        <v>0</v>
      </c>
      <c r="UFA5" s="504">
        <f>'Summary Sheet'!UFA4</f>
        <v>0</v>
      </c>
      <c r="UFB5" s="504">
        <f>'Summary Sheet'!UFB4</f>
        <v>0</v>
      </c>
      <c r="UFC5" s="504">
        <f>'Summary Sheet'!UFC4</f>
        <v>0</v>
      </c>
      <c r="UFD5" s="504">
        <f>'Summary Sheet'!UFD4</f>
        <v>0</v>
      </c>
      <c r="UFE5" s="504">
        <f>'Summary Sheet'!UFE4</f>
        <v>0</v>
      </c>
      <c r="UFF5" s="504">
        <f>'Summary Sheet'!UFF4</f>
        <v>0</v>
      </c>
      <c r="UFG5" s="504">
        <f>'Summary Sheet'!UFG4</f>
        <v>0</v>
      </c>
      <c r="UFH5" s="504">
        <f>'Summary Sheet'!UFH4</f>
        <v>0</v>
      </c>
      <c r="UFI5" s="504">
        <f>'Summary Sheet'!UFI4</f>
        <v>0</v>
      </c>
      <c r="UFJ5" s="504">
        <f>'Summary Sheet'!UFJ4</f>
        <v>0</v>
      </c>
      <c r="UFK5" s="504">
        <f>'Summary Sheet'!UFK4</f>
        <v>0</v>
      </c>
      <c r="UFL5" s="504">
        <f>'Summary Sheet'!UFL4</f>
        <v>0</v>
      </c>
      <c r="UFM5" s="504">
        <f>'Summary Sheet'!UFM4</f>
        <v>0</v>
      </c>
      <c r="UFN5" s="504">
        <f>'Summary Sheet'!UFN4</f>
        <v>0</v>
      </c>
      <c r="UFO5" s="504">
        <f>'Summary Sheet'!UFO4</f>
        <v>0</v>
      </c>
      <c r="UFP5" s="504">
        <f>'Summary Sheet'!UFP4</f>
        <v>0</v>
      </c>
      <c r="UFQ5" s="504">
        <f>'Summary Sheet'!UFQ4</f>
        <v>0</v>
      </c>
      <c r="UFR5" s="504">
        <f>'Summary Sheet'!UFR4</f>
        <v>0</v>
      </c>
      <c r="UFS5" s="504">
        <f>'Summary Sheet'!UFS4</f>
        <v>0</v>
      </c>
      <c r="UFT5" s="504">
        <f>'Summary Sheet'!UFT4</f>
        <v>0</v>
      </c>
      <c r="UFU5" s="504">
        <f>'Summary Sheet'!UFU4</f>
        <v>0</v>
      </c>
      <c r="UFV5" s="504">
        <f>'Summary Sheet'!UFV4</f>
        <v>0</v>
      </c>
      <c r="UFW5" s="504">
        <f>'Summary Sheet'!UFW4</f>
        <v>0</v>
      </c>
      <c r="UFX5" s="504">
        <f>'Summary Sheet'!UFX4</f>
        <v>0</v>
      </c>
      <c r="UFY5" s="504">
        <f>'Summary Sheet'!UFY4</f>
        <v>0</v>
      </c>
      <c r="UFZ5" s="504">
        <f>'Summary Sheet'!UFZ4</f>
        <v>0</v>
      </c>
      <c r="UGA5" s="504">
        <f>'Summary Sheet'!UGA4</f>
        <v>0</v>
      </c>
      <c r="UGB5" s="504">
        <f>'Summary Sheet'!UGB4</f>
        <v>0</v>
      </c>
      <c r="UGC5" s="504">
        <f>'Summary Sheet'!UGC4</f>
        <v>0</v>
      </c>
      <c r="UGD5" s="504">
        <f>'Summary Sheet'!UGD4</f>
        <v>0</v>
      </c>
      <c r="UGE5" s="504">
        <f>'Summary Sheet'!UGE4</f>
        <v>0</v>
      </c>
      <c r="UGF5" s="504">
        <f>'Summary Sheet'!UGF4</f>
        <v>0</v>
      </c>
      <c r="UGG5" s="504">
        <f>'Summary Sheet'!UGG4</f>
        <v>0</v>
      </c>
      <c r="UGH5" s="504">
        <f>'Summary Sheet'!UGH4</f>
        <v>0</v>
      </c>
      <c r="UGI5" s="504">
        <f>'Summary Sheet'!UGI4</f>
        <v>0</v>
      </c>
      <c r="UGJ5" s="504">
        <f>'Summary Sheet'!UGJ4</f>
        <v>0</v>
      </c>
      <c r="UGK5" s="504">
        <f>'Summary Sheet'!UGK4</f>
        <v>0</v>
      </c>
      <c r="UGL5" s="504">
        <f>'Summary Sheet'!UGL4</f>
        <v>0</v>
      </c>
      <c r="UGM5" s="504">
        <f>'Summary Sheet'!UGM4</f>
        <v>0</v>
      </c>
      <c r="UGN5" s="504">
        <f>'Summary Sheet'!UGN4</f>
        <v>0</v>
      </c>
      <c r="UGO5" s="504">
        <f>'Summary Sheet'!UGO4</f>
        <v>0</v>
      </c>
      <c r="UGP5" s="504">
        <f>'Summary Sheet'!UGP4</f>
        <v>0</v>
      </c>
      <c r="UGQ5" s="504">
        <f>'Summary Sheet'!UGQ4</f>
        <v>0</v>
      </c>
      <c r="UGR5" s="504">
        <f>'Summary Sheet'!UGR4</f>
        <v>0</v>
      </c>
      <c r="UGS5" s="504">
        <f>'Summary Sheet'!UGS4</f>
        <v>0</v>
      </c>
      <c r="UGT5" s="504">
        <f>'Summary Sheet'!UGT4</f>
        <v>0</v>
      </c>
      <c r="UGU5" s="504">
        <f>'Summary Sheet'!UGU4</f>
        <v>0</v>
      </c>
      <c r="UGV5" s="504">
        <f>'Summary Sheet'!UGV4</f>
        <v>0</v>
      </c>
      <c r="UGW5" s="504">
        <f>'Summary Sheet'!UGW4</f>
        <v>0</v>
      </c>
      <c r="UGX5" s="504">
        <f>'Summary Sheet'!UGX4</f>
        <v>0</v>
      </c>
      <c r="UGY5" s="504">
        <f>'Summary Sheet'!UGY4</f>
        <v>0</v>
      </c>
      <c r="UGZ5" s="504">
        <f>'Summary Sheet'!UGZ4</f>
        <v>0</v>
      </c>
      <c r="UHA5" s="504">
        <f>'Summary Sheet'!UHA4</f>
        <v>0</v>
      </c>
      <c r="UHB5" s="504">
        <f>'Summary Sheet'!UHB4</f>
        <v>0</v>
      </c>
      <c r="UHC5" s="504">
        <f>'Summary Sheet'!UHC4</f>
        <v>0</v>
      </c>
      <c r="UHD5" s="504">
        <f>'Summary Sheet'!UHD4</f>
        <v>0</v>
      </c>
      <c r="UHE5" s="504">
        <f>'Summary Sheet'!UHE4</f>
        <v>0</v>
      </c>
      <c r="UHF5" s="504">
        <f>'Summary Sheet'!UHF4</f>
        <v>0</v>
      </c>
      <c r="UHG5" s="504">
        <f>'Summary Sheet'!UHG4</f>
        <v>0</v>
      </c>
      <c r="UHH5" s="504">
        <f>'Summary Sheet'!UHH4</f>
        <v>0</v>
      </c>
      <c r="UHI5" s="504">
        <f>'Summary Sheet'!UHI4</f>
        <v>0</v>
      </c>
      <c r="UHJ5" s="504">
        <f>'Summary Sheet'!UHJ4</f>
        <v>0</v>
      </c>
      <c r="UHK5" s="504">
        <f>'Summary Sheet'!UHK4</f>
        <v>0</v>
      </c>
      <c r="UHL5" s="504">
        <f>'Summary Sheet'!UHL4</f>
        <v>0</v>
      </c>
      <c r="UHM5" s="504">
        <f>'Summary Sheet'!UHM4</f>
        <v>0</v>
      </c>
      <c r="UHN5" s="504">
        <f>'Summary Sheet'!UHN4</f>
        <v>0</v>
      </c>
      <c r="UHO5" s="504">
        <f>'Summary Sheet'!UHO4</f>
        <v>0</v>
      </c>
      <c r="UHP5" s="504">
        <f>'Summary Sheet'!UHP4</f>
        <v>0</v>
      </c>
      <c r="UHQ5" s="504">
        <f>'Summary Sheet'!UHQ4</f>
        <v>0</v>
      </c>
      <c r="UHR5" s="504">
        <f>'Summary Sheet'!UHR4</f>
        <v>0</v>
      </c>
      <c r="UHS5" s="504">
        <f>'Summary Sheet'!UHS4</f>
        <v>0</v>
      </c>
      <c r="UHT5" s="504">
        <f>'Summary Sheet'!UHT4</f>
        <v>0</v>
      </c>
      <c r="UHU5" s="504">
        <f>'Summary Sheet'!UHU4</f>
        <v>0</v>
      </c>
      <c r="UHV5" s="504">
        <f>'Summary Sheet'!UHV4</f>
        <v>0</v>
      </c>
      <c r="UHW5" s="504">
        <f>'Summary Sheet'!UHW4</f>
        <v>0</v>
      </c>
      <c r="UHX5" s="504">
        <f>'Summary Sheet'!UHX4</f>
        <v>0</v>
      </c>
      <c r="UHY5" s="504">
        <f>'Summary Sheet'!UHY4</f>
        <v>0</v>
      </c>
      <c r="UHZ5" s="504">
        <f>'Summary Sheet'!UHZ4</f>
        <v>0</v>
      </c>
      <c r="UIA5" s="504">
        <f>'Summary Sheet'!UIA4</f>
        <v>0</v>
      </c>
      <c r="UIB5" s="504">
        <f>'Summary Sheet'!UIB4</f>
        <v>0</v>
      </c>
      <c r="UIC5" s="504">
        <f>'Summary Sheet'!UIC4</f>
        <v>0</v>
      </c>
      <c r="UID5" s="504">
        <f>'Summary Sheet'!UID4</f>
        <v>0</v>
      </c>
      <c r="UIE5" s="504">
        <f>'Summary Sheet'!UIE4</f>
        <v>0</v>
      </c>
      <c r="UIF5" s="504">
        <f>'Summary Sheet'!UIF4</f>
        <v>0</v>
      </c>
      <c r="UIG5" s="504">
        <f>'Summary Sheet'!UIG4</f>
        <v>0</v>
      </c>
      <c r="UIH5" s="504">
        <f>'Summary Sheet'!UIH4</f>
        <v>0</v>
      </c>
      <c r="UII5" s="504">
        <f>'Summary Sheet'!UII4</f>
        <v>0</v>
      </c>
      <c r="UIJ5" s="504">
        <f>'Summary Sheet'!UIJ4</f>
        <v>0</v>
      </c>
      <c r="UIK5" s="504">
        <f>'Summary Sheet'!UIK4</f>
        <v>0</v>
      </c>
      <c r="UIL5" s="504">
        <f>'Summary Sheet'!UIL4</f>
        <v>0</v>
      </c>
      <c r="UIM5" s="504">
        <f>'Summary Sheet'!UIM4</f>
        <v>0</v>
      </c>
      <c r="UIN5" s="504">
        <f>'Summary Sheet'!UIN4</f>
        <v>0</v>
      </c>
      <c r="UIO5" s="504">
        <f>'Summary Sheet'!UIO4</f>
        <v>0</v>
      </c>
      <c r="UIP5" s="504">
        <f>'Summary Sheet'!UIP4</f>
        <v>0</v>
      </c>
      <c r="UIQ5" s="504">
        <f>'Summary Sheet'!UIQ4</f>
        <v>0</v>
      </c>
      <c r="UIR5" s="504">
        <f>'Summary Sheet'!UIR4</f>
        <v>0</v>
      </c>
      <c r="UIS5" s="504">
        <f>'Summary Sheet'!UIS4</f>
        <v>0</v>
      </c>
      <c r="UIT5" s="504">
        <f>'Summary Sheet'!UIT4</f>
        <v>0</v>
      </c>
      <c r="UIU5" s="504">
        <f>'Summary Sheet'!UIU4</f>
        <v>0</v>
      </c>
      <c r="UIV5" s="504">
        <f>'Summary Sheet'!UIV4</f>
        <v>0</v>
      </c>
      <c r="UIW5" s="504">
        <f>'Summary Sheet'!UIW4</f>
        <v>0</v>
      </c>
      <c r="UIX5" s="504">
        <f>'Summary Sheet'!UIX4</f>
        <v>0</v>
      </c>
      <c r="UIY5" s="504">
        <f>'Summary Sheet'!UIY4</f>
        <v>0</v>
      </c>
      <c r="UIZ5" s="504">
        <f>'Summary Sheet'!UIZ4</f>
        <v>0</v>
      </c>
      <c r="UJA5" s="504">
        <f>'Summary Sheet'!UJA4</f>
        <v>0</v>
      </c>
      <c r="UJB5" s="504">
        <f>'Summary Sheet'!UJB4</f>
        <v>0</v>
      </c>
      <c r="UJC5" s="504">
        <f>'Summary Sheet'!UJC4</f>
        <v>0</v>
      </c>
      <c r="UJD5" s="504">
        <f>'Summary Sheet'!UJD4</f>
        <v>0</v>
      </c>
      <c r="UJE5" s="504">
        <f>'Summary Sheet'!UJE4</f>
        <v>0</v>
      </c>
      <c r="UJF5" s="504">
        <f>'Summary Sheet'!UJF4</f>
        <v>0</v>
      </c>
      <c r="UJG5" s="504">
        <f>'Summary Sheet'!UJG4</f>
        <v>0</v>
      </c>
      <c r="UJH5" s="504">
        <f>'Summary Sheet'!UJH4</f>
        <v>0</v>
      </c>
      <c r="UJI5" s="504">
        <f>'Summary Sheet'!UJI4</f>
        <v>0</v>
      </c>
      <c r="UJJ5" s="504">
        <f>'Summary Sheet'!UJJ4</f>
        <v>0</v>
      </c>
      <c r="UJK5" s="504">
        <f>'Summary Sheet'!UJK4</f>
        <v>0</v>
      </c>
      <c r="UJL5" s="504">
        <f>'Summary Sheet'!UJL4</f>
        <v>0</v>
      </c>
      <c r="UJM5" s="504">
        <f>'Summary Sheet'!UJM4</f>
        <v>0</v>
      </c>
      <c r="UJN5" s="504">
        <f>'Summary Sheet'!UJN4</f>
        <v>0</v>
      </c>
      <c r="UJO5" s="504">
        <f>'Summary Sheet'!UJO4</f>
        <v>0</v>
      </c>
      <c r="UJP5" s="504">
        <f>'Summary Sheet'!UJP4</f>
        <v>0</v>
      </c>
      <c r="UJQ5" s="504">
        <f>'Summary Sheet'!UJQ4</f>
        <v>0</v>
      </c>
      <c r="UJR5" s="504">
        <f>'Summary Sheet'!UJR4</f>
        <v>0</v>
      </c>
      <c r="UJS5" s="504">
        <f>'Summary Sheet'!UJS4</f>
        <v>0</v>
      </c>
      <c r="UJT5" s="504">
        <f>'Summary Sheet'!UJT4</f>
        <v>0</v>
      </c>
      <c r="UJU5" s="504">
        <f>'Summary Sheet'!UJU4</f>
        <v>0</v>
      </c>
      <c r="UJV5" s="504">
        <f>'Summary Sheet'!UJV4</f>
        <v>0</v>
      </c>
      <c r="UJW5" s="504">
        <f>'Summary Sheet'!UJW4</f>
        <v>0</v>
      </c>
      <c r="UJX5" s="504">
        <f>'Summary Sheet'!UJX4</f>
        <v>0</v>
      </c>
      <c r="UJY5" s="504">
        <f>'Summary Sheet'!UJY4</f>
        <v>0</v>
      </c>
      <c r="UJZ5" s="504">
        <f>'Summary Sheet'!UJZ4</f>
        <v>0</v>
      </c>
      <c r="UKA5" s="504">
        <f>'Summary Sheet'!UKA4</f>
        <v>0</v>
      </c>
      <c r="UKB5" s="504">
        <f>'Summary Sheet'!UKB4</f>
        <v>0</v>
      </c>
      <c r="UKC5" s="504">
        <f>'Summary Sheet'!UKC4</f>
        <v>0</v>
      </c>
      <c r="UKD5" s="504">
        <f>'Summary Sheet'!UKD4</f>
        <v>0</v>
      </c>
      <c r="UKE5" s="504">
        <f>'Summary Sheet'!UKE4</f>
        <v>0</v>
      </c>
      <c r="UKF5" s="504">
        <f>'Summary Sheet'!UKF4</f>
        <v>0</v>
      </c>
      <c r="UKG5" s="504">
        <f>'Summary Sheet'!UKG4</f>
        <v>0</v>
      </c>
      <c r="UKH5" s="504">
        <f>'Summary Sheet'!UKH4</f>
        <v>0</v>
      </c>
      <c r="UKI5" s="504">
        <f>'Summary Sheet'!UKI4</f>
        <v>0</v>
      </c>
      <c r="UKJ5" s="504">
        <f>'Summary Sheet'!UKJ4</f>
        <v>0</v>
      </c>
      <c r="UKK5" s="504">
        <f>'Summary Sheet'!UKK4</f>
        <v>0</v>
      </c>
      <c r="UKL5" s="504">
        <f>'Summary Sheet'!UKL4</f>
        <v>0</v>
      </c>
      <c r="UKM5" s="504">
        <f>'Summary Sheet'!UKM4</f>
        <v>0</v>
      </c>
      <c r="UKN5" s="504">
        <f>'Summary Sheet'!UKN4</f>
        <v>0</v>
      </c>
      <c r="UKO5" s="504">
        <f>'Summary Sheet'!UKO4</f>
        <v>0</v>
      </c>
      <c r="UKP5" s="504">
        <f>'Summary Sheet'!UKP4</f>
        <v>0</v>
      </c>
      <c r="UKQ5" s="504">
        <f>'Summary Sheet'!UKQ4</f>
        <v>0</v>
      </c>
      <c r="UKR5" s="504">
        <f>'Summary Sheet'!UKR4</f>
        <v>0</v>
      </c>
      <c r="UKS5" s="504">
        <f>'Summary Sheet'!UKS4</f>
        <v>0</v>
      </c>
      <c r="UKT5" s="504">
        <f>'Summary Sheet'!UKT4</f>
        <v>0</v>
      </c>
      <c r="UKU5" s="504">
        <f>'Summary Sheet'!UKU4</f>
        <v>0</v>
      </c>
      <c r="UKV5" s="504">
        <f>'Summary Sheet'!UKV4</f>
        <v>0</v>
      </c>
      <c r="UKW5" s="504">
        <f>'Summary Sheet'!UKW4</f>
        <v>0</v>
      </c>
      <c r="UKX5" s="504">
        <f>'Summary Sheet'!UKX4</f>
        <v>0</v>
      </c>
      <c r="UKY5" s="504">
        <f>'Summary Sheet'!UKY4</f>
        <v>0</v>
      </c>
      <c r="UKZ5" s="504">
        <f>'Summary Sheet'!UKZ4</f>
        <v>0</v>
      </c>
      <c r="ULA5" s="504">
        <f>'Summary Sheet'!ULA4</f>
        <v>0</v>
      </c>
      <c r="ULB5" s="504">
        <f>'Summary Sheet'!ULB4</f>
        <v>0</v>
      </c>
      <c r="ULC5" s="504">
        <f>'Summary Sheet'!ULC4</f>
        <v>0</v>
      </c>
      <c r="ULD5" s="504">
        <f>'Summary Sheet'!ULD4</f>
        <v>0</v>
      </c>
      <c r="ULE5" s="504">
        <f>'Summary Sheet'!ULE4</f>
        <v>0</v>
      </c>
      <c r="ULF5" s="504">
        <f>'Summary Sheet'!ULF4</f>
        <v>0</v>
      </c>
      <c r="ULG5" s="504">
        <f>'Summary Sheet'!ULG4</f>
        <v>0</v>
      </c>
      <c r="ULH5" s="504">
        <f>'Summary Sheet'!ULH4</f>
        <v>0</v>
      </c>
      <c r="ULI5" s="504">
        <f>'Summary Sheet'!ULI4</f>
        <v>0</v>
      </c>
      <c r="ULJ5" s="504">
        <f>'Summary Sheet'!ULJ4</f>
        <v>0</v>
      </c>
      <c r="ULK5" s="504">
        <f>'Summary Sheet'!ULK4</f>
        <v>0</v>
      </c>
      <c r="ULL5" s="504">
        <f>'Summary Sheet'!ULL4</f>
        <v>0</v>
      </c>
      <c r="ULM5" s="504">
        <f>'Summary Sheet'!ULM4</f>
        <v>0</v>
      </c>
      <c r="ULN5" s="504">
        <f>'Summary Sheet'!ULN4</f>
        <v>0</v>
      </c>
      <c r="ULO5" s="504">
        <f>'Summary Sheet'!ULO4</f>
        <v>0</v>
      </c>
      <c r="ULP5" s="504">
        <f>'Summary Sheet'!ULP4</f>
        <v>0</v>
      </c>
      <c r="ULQ5" s="504">
        <f>'Summary Sheet'!ULQ4</f>
        <v>0</v>
      </c>
      <c r="ULR5" s="504">
        <f>'Summary Sheet'!ULR4</f>
        <v>0</v>
      </c>
      <c r="ULS5" s="504">
        <f>'Summary Sheet'!ULS4</f>
        <v>0</v>
      </c>
      <c r="ULT5" s="504">
        <f>'Summary Sheet'!ULT4</f>
        <v>0</v>
      </c>
      <c r="ULU5" s="504">
        <f>'Summary Sheet'!ULU4</f>
        <v>0</v>
      </c>
      <c r="ULV5" s="504">
        <f>'Summary Sheet'!ULV4</f>
        <v>0</v>
      </c>
      <c r="ULW5" s="504">
        <f>'Summary Sheet'!ULW4</f>
        <v>0</v>
      </c>
      <c r="ULX5" s="504">
        <f>'Summary Sheet'!ULX4</f>
        <v>0</v>
      </c>
      <c r="ULY5" s="504">
        <f>'Summary Sheet'!ULY4</f>
        <v>0</v>
      </c>
      <c r="ULZ5" s="504">
        <f>'Summary Sheet'!ULZ4</f>
        <v>0</v>
      </c>
      <c r="UMA5" s="504">
        <f>'Summary Sheet'!UMA4</f>
        <v>0</v>
      </c>
      <c r="UMB5" s="504">
        <f>'Summary Sheet'!UMB4</f>
        <v>0</v>
      </c>
      <c r="UMC5" s="504">
        <f>'Summary Sheet'!UMC4</f>
        <v>0</v>
      </c>
      <c r="UMD5" s="504">
        <f>'Summary Sheet'!UMD4</f>
        <v>0</v>
      </c>
      <c r="UME5" s="504">
        <f>'Summary Sheet'!UME4</f>
        <v>0</v>
      </c>
      <c r="UMF5" s="504">
        <f>'Summary Sheet'!UMF4</f>
        <v>0</v>
      </c>
      <c r="UMG5" s="504">
        <f>'Summary Sheet'!UMG4</f>
        <v>0</v>
      </c>
      <c r="UMH5" s="504">
        <f>'Summary Sheet'!UMH4</f>
        <v>0</v>
      </c>
      <c r="UMI5" s="504">
        <f>'Summary Sheet'!UMI4</f>
        <v>0</v>
      </c>
      <c r="UMJ5" s="504">
        <f>'Summary Sheet'!UMJ4</f>
        <v>0</v>
      </c>
      <c r="UMK5" s="504">
        <f>'Summary Sheet'!UMK4</f>
        <v>0</v>
      </c>
      <c r="UML5" s="504">
        <f>'Summary Sheet'!UML4</f>
        <v>0</v>
      </c>
      <c r="UMM5" s="504">
        <f>'Summary Sheet'!UMM4</f>
        <v>0</v>
      </c>
      <c r="UMN5" s="504">
        <f>'Summary Sheet'!UMN4</f>
        <v>0</v>
      </c>
      <c r="UMO5" s="504">
        <f>'Summary Sheet'!UMO4</f>
        <v>0</v>
      </c>
      <c r="UMP5" s="504">
        <f>'Summary Sheet'!UMP4</f>
        <v>0</v>
      </c>
      <c r="UMQ5" s="504">
        <f>'Summary Sheet'!UMQ4</f>
        <v>0</v>
      </c>
      <c r="UMR5" s="504">
        <f>'Summary Sheet'!UMR4</f>
        <v>0</v>
      </c>
      <c r="UMS5" s="504">
        <f>'Summary Sheet'!UMS4</f>
        <v>0</v>
      </c>
      <c r="UMT5" s="504">
        <f>'Summary Sheet'!UMT4</f>
        <v>0</v>
      </c>
      <c r="UMU5" s="504">
        <f>'Summary Sheet'!UMU4</f>
        <v>0</v>
      </c>
      <c r="UMV5" s="504">
        <f>'Summary Sheet'!UMV4</f>
        <v>0</v>
      </c>
      <c r="UMW5" s="504">
        <f>'Summary Sheet'!UMW4</f>
        <v>0</v>
      </c>
      <c r="UMX5" s="504">
        <f>'Summary Sheet'!UMX4</f>
        <v>0</v>
      </c>
      <c r="UMY5" s="504">
        <f>'Summary Sheet'!UMY4</f>
        <v>0</v>
      </c>
      <c r="UMZ5" s="504">
        <f>'Summary Sheet'!UMZ4</f>
        <v>0</v>
      </c>
      <c r="UNA5" s="504">
        <f>'Summary Sheet'!UNA4</f>
        <v>0</v>
      </c>
      <c r="UNB5" s="504">
        <f>'Summary Sheet'!UNB4</f>
        <v>0</v>
      </c>
      <c r="UNC5" s="504">
        <f>'Summary Sheet'!UNC4</f>
        <v>0</v>
      </c>
      <c r="UND5" s="504">
        <f>'Summary Sheet'!UND4</f>
        <v>0</v>
      </c>
      <c r="UNE5" s="504">
        <f>'Summary Sheet'!UNE4</f>
        <v>0</v>
      </c>
      <c r="UNF5" s="504">
        <f>'Summary Sheet'!UNF4</f>
        <v>0</v>
      </c>
      <c r="UNG5" s="504">
        <f>'Summary Sheet'!UNG4</f>
        <v>0</v>
      </c>
      <c r="UNH5" s="504">
        <f>'Summary Sheet'!UNH4</f>
        <v>0</v>
      </c>
      <c r="UNI5" s="504">
        <f>'Summary Sheet'!UNI4</f>
        <v>0</v>
      </c>
      <c r="UNJ5" s="504">
        <f>'Summary Sheet'!UNJ4</f>
        <v>0</v>
      </c>
      <c r="UNK5" s="504">
        <f>'Summary Sheet'!UNK4</f>
        <v>0</v>
      </c>
      <c r="UNL5" s="504">
        <f>'Summary Sheet'!UNL4</f>
        <v>0</v>
      </c>
      <c r="UNM5" s="504">
        <f>'Summary Sheet'!UNM4</f>
        <v>0</v>
      </c>
      <c r="UNN5" s="504">
        <f>'Summary Sheet'!UNN4</f>
        <v>0</v>
      </c>
      <c r="UNO5" s="504">
        <f>'Summary Sheet'!UNO4</f>
        <v>0</v>
      </c>
      <c r="UNP5" s="504">
        <f>'Summary Sheet'!UNP4</f>
        <v>0</v>
      </c>
      <c r="UNQ5" s="504">
        <f>'Summary Sheet'!UNQ4</f>
        <v>0</v>
      </c>
      <c r="UNR5" s="504">
        <f>'Summary Sheet'!UNR4</f>
        <v>0</v>
      </c>
      <c r="UNS5" s="504">
        <f>'Summary Sheet'!UNS4</f>
        <v>0</v>
      </c>
      <c r="UNT5" s="504">
        <f>'Summary Sheet'!UNT4</f>
        <v>0</v>
      </c>
      <c r="UNU5" s="504">
        <f>'Summary Sheet'!UNU4</f>
        <v>0</v>
      </c>
      <c r="UNV5" s="504">
        <f>'Summary Sheet'!UNV4</f>
        <v>0</v>
      </c>
      <c r="UNW5" s="504">
        <f>'Summary Sheet'!UNW4</f>
        <v>0</v>
      </c>
      <c r="UNX5" s="504">
        <f>'Summary Sheet'!UNX4</f>
        <v>0</v>
      </c>
      <c r="UNY5" s="504">
        <f>'Summary Sheet'!UNY4</f>
        <v>0</v>
      </c>
      <c r="UNZ5" s="504">
        <f>'Summary Sheet'!UNZ4</f>
        <v>0</v>
      </c>
      <c r="UOA5" s="504">
        <f>'Summary Sheet'!UOA4</f>
        <v>0</v>
      </c>
      <c r="UOB5" s="504">
        <f>'Summary Sheet'!UOB4</f>
        <v>0</v>
      </c>
      <c r="UOC5" s="504">
        <f>'Summary Sheet'!UOC4</f>
        <v>0</v>
      </c>
      <c r="UOD5" s="504">
        <f>'Summary Sheet'!UOD4</f>
        <v>0</v>
      </c>
      <c r="UOE5" s="504">
        <f>'Summary Sheet'!UOE4</f>
        <v>0</v>
      </c>
      <c r="UOF5" s="504">
        <f>'Summary Sheet'!UOF4</f>
        <v>0</v>
      </c>
      <c r="UOG5" s="504">
        <f>'Summary Sheet'!UOG4</f>
        <v>0</v>
      </c>
      <c r="UOH5" s="504">
        <f>'Summary Sheet'!UOH4</f>
        <v>0</v>
      </c>
      <c r="UOI5" s="504">
        <f>'Summary Sheet'!UOI4</f>
        <v>0</v>
      </c>
      <c r="UOJ5" s="504">
        <f>'Summary Sheet'!UOJ4</f>
        <v>0</v>
      </c>
      <c r="UOK5" s="504">
        <f>'Summary Sheet'!UOK4</f>
        <v>0</v>
      </c>
      <c r="UOL5" s="504">
        <f>'Summary Sheet'!UOL4</f>
        <v>0</v>
      </c>
      <c r="UOM5" s="504">
        <f>'Summary Sheet'!UOM4</f>
        <v>0</v>
      </c>
      <c r="UON5" s="504">
        <f>'Summary Sheet'!UON4</f>
        <v>0</v>
      </c>
      <c r="UOO5" s="504">
        <f>'Summary Sheet'!UOO4</f>
        <v>0</v>
      </c>
      <c r="UOP5" s="504">
        <f>'Summary Sheet'!UOP4</f>
        <v>0</v>
      </c>
      <c r="UOQ5" s="504">
        <f>'Summary Sheet'!UOQ4</f>
        <v>0</v>
      </c>
      <c r="UOR5" s="504">
        <f>'Summary Sheet'!UOR4</f>
        <v>0</v>
      </c>
      <c r="UOS5" s="504">
        <f>'Summary Sheet'!UOS4</f>
        <v>0</v>
      </c>
      <c r="UOT5" s="504">
        <f>'Summary Sheet'!UOT4</f>
        <v>0</v>
      </c>
      <c r="UOU5" s="504">
        <f>'Summary Sheet'!UOU4</f>
        <v>0</v>
      </c>
      <c r="UOV5" s="504">
        <f>'Summary Sheet'!UOV4</f>
        <v>0</v>
      </c>
      <c r="UOW5" s="504">
        <f>'Summary Sheet'!UOW4</f>
        <v>0</v>
      </c>
      <c r="UOX5" s="504">
        <f>'Summary Sheet'!UOX4</f>
        <v>0</v>
      </c>
      <c r="UOY5" s="504">
        <f>'Summary Sheet'!UOY4</f>
        <v>0</v>
      </c>
      <c r="UOZ5" s="504">
        <f>'Summary Sheet'!UOZ4</f>
        <v>0</v>
      </c>
      <c r="UPA5" s="504">
        <f>'Summary Sheet'!UPA4</f>
        <v>0</v>
      </c>
      <c r="UPB5" s="504">
        <f>'Summary Sheet'!UPB4</f>
        <v>0</v>
      </c>
      <c r="UPC5" s="504">
        <f>'Summary Sheet'!UPC4</f>
        <v>0</v>
      </c>
      <c r="UPD5" s="504">
        <f>'Summary Sheet'!UPD4</f>
        <v>0</v>
      </c>
      <c r="UPE5" s="504">
        <f>'Summary Sheet'!UPE4</f>
        <v>0</v>
      </c>
      <c r="UPF5" s="504">
        <f>'Summary Sheet'!UPF4</f>
        <v>0</v>
      </c>
      <c r="UPG5" s="504">
        <f>'Summary Sheet'!UPG4</f>
        <v>0</v>
      </c>
      <c r="UPH5" s="504">
        <f>'Summary Sheet'!UPH4</f>
        <v>0</v>
      </c>
      <c r="UPI5" s="504">
        <f>'Summary Sheet'!UPI4</f>
        <v>0</v>
      </c>
      <c r="UPJ5" s="504">
        <f>'Summary Sheet'!UPJ4</f>
        <v>0</v>
      </c>
      <c r="UPK5" s="504">
        <f>'Summary Sheet'!UPK4</f>
        <v>0</v>
      </c>
      <c r="UPL5" s="504">
        <f>'Summary Sheet'!UPL4</f>
        <v>0</v>
      </c>
      <c r="UPM5" s="504">
        <f>'Summary Sheet'!UPM4</f>
        <v>0</v>
      </c>
      <c r="UPN5" s="504">
        <f>'Summary Sheet'!UPN4</f>
        <v>0</v>
      </c>
      <c r="UPO5" s="504">
        <f>'Summary Sheet'!UPO4</f>
        <v>0</v>
      </c>
      <c r="UPP5" s="504">
        <f>'Summary Sheet'!UPP4</f>
        <v>0</v>
      </c>
      <c r="UPQ5" s="504">
        <f>'Summary Sheet'!UPQ4</f>
        <v>0</v>
      </c>
      <c r="UPR5" s="504">
        <f>'Summary Sheet'!UPR4</f>
        <v>0</v>
      </c>
      <c r="UPS5" s="504">
        <f>'Summary Sheet'!UPS4</f>
        <v>0</v>
      </c>
      <c r="UPT5" s="504">
        <f>'Summary Sheet'!UPT4</f>
        <v>0</v>
      </c>
      <c r="UPU5" s="504">
        <f>'Summary Sheet'!UPU4</f>
        <v>0</v>
      </c>
      <c r="UPV5" s="504">
        <f>'Summary Sheet'!UPV4</f>
        <v>0</v>
      </c>
      <c r="UPW5" s="504">
        <f>'Summary Sheet'!UPW4</f>
        <v>0</v>
      </c>
      <c r="UPX5" s="504">
        <f>'Summary Sheet'!UPX4</f>
        <v>0</v>
      </c>
      <c r="UPY5" s="504">
        <f>'Summary Sheet'!UPY4</f>
        <v>0</v>
      </c>
      <c r="UPZ5" s="504">
        <f>'Summary Sheet'!UPZ4</f>
        <v>0</v>
      </c>
      <c r="UQA5" s="504">
        <f>'Summary Sheet'!UQA4</f>
        <v>0</v>
      </c>
      <c r="UQB5" s="504">
        <f>'Summary Sheet'!UQB4</f>
        <v>0</v>
      </c>
      <c r="UQC5" s="504">
        <f>'Summary Sheet'!UQC4</f>
        <v>0</v>
      </c>
      <c r="UQD5" s="504">
        <f>'Summary Sheet'!UQD4</f>
        <v>0</v>
      </c>
      <c r="UQE5" s="504">
        <f>'Summary Sheet'!UQE4</f>
        <v>0</v>
      </c>
      <c r="UQF5" s="504">
        <f>'Summary Sheet'!UQF4</f>
        <v>0</v>
      </c>
      <c r="UQG5" s="504">
        <f>'Summary Sheet'!UQG4</f>
        <v>0</v>
      </c>
      <c r="UQH5" s="504">
        <f>'Summary Sheet'!UQH4</f>
        <v>0</v>
      </c>
      <c r="UQI5" s="504">
        <f>'Summary Sheet'!UQI4</f>
        <v>0</v>
      </c>
      <c r="UQJ5" s="504">
        <f>'Summary Sheet'!UQJ4</f>
        <v>0</v>
      </c>
      <c r="UQK5" s="504">
        <f>'Summary Sheet'!UQK4</f>
        <v>0</v>
      </c>
      <c r="UQL5" s="504">
        <f>'Summary Sheet'!UQL4</f>
        <v>0</v>
      </c>
      <c r="UQM5" s="504">
        <f>'Summary Sheet'!UQM4</f>
        <v>0</v>
      </c>
      <c r="UQN5" s="504">
        <f>'Summary Sheet'!UQN4</f>
        <v>0</v>
      </c>
      <c r="UQO5" s="504">
        <f>'Summary Sheet'!UQO4</f>
        <v>0</v>
      </c>
      <c r="UQP5" s="504">
        <f>'Summary Sheet'!UQP4</f>
        <v>0</v>
      </c>
      <c r="UQQ5" s="504">
        <f>'Summary Sheet'!UQQ4</f>
        <v>0</v>
      </c>
      <c r="UQR5" s="504">
        <f>'Summary Sheet'!UQR4</f>
        <v>0</v>
      </c>
      <c r="UQS5" s="504">
        <f>'Summary Sheet'!UQS4</f>
        <v>0</v>
      </c>
      <c r="UQT5" s="504">
        <f>'Summary Sheet'!UQT4</f>
        <v>0</v>
      </c>
      <c r="UQU5" s="504">
        <f>'Summary Sheet'!UQU4</f>
        <v>0</v>
      </c>
      <c r="UQV5" s="504">
        <f>'Summary Sheet'!UQV4</f>
        <v>0</v>
      </c>
      <c r="UQW5" s="504">
        <f>'Summary Sheet'!UQW4</f>
        <v>0</v>
      </c>
      <c r="UQX5" s="504">
        <f>'Summary Sheet'!UQX4</f>
        <v>0</v>
      </c>
      <c r="UQY5" s="504">
        <f>'Summary Sheet'!UQY4</f>
        <v>0</v>
      </c>
      <c r="UQZ5" s="504">
        <f>'Summary Sheet'!UQZ4</f>
        <v>0</v>
      </c>
      <c r="URA5" s="504">
        <f>'Summary Sheet'!URA4</f>
        <v>0</v>
      </c>
      <c r="URB5" s="504">
        <f>'Summary Sheet'!URB4</f>
        <v>0</v>
      </c>
      <c r="URC5" s="504">
        <f>'Summary Sheet'!URC4</f>
        <v>0</v>
      </c>
      <c r="URD5" s="504">
        <f>'Summary Sheet'!URD4</f>
        <v>0</v>
      </c>
      <c r="URE5" s="504">
        <f>'Summary Sheet'!URE4</f>
        <v>0</v>
      </c>
      <c r="URF5" s="504">
        <f>'Summary Sheet'!URF4</f>
        <v>0</v>
      </c>
      <c r="URG5" s="504">
        <f>'Summary Sheet'!URG4</f>
        <v>0</v>
      </c>
      <c r="URH5" s="504">
        <f>'Summary Sheet'!URH4</f>
        <v>0</v>
      </c>
      <c r="URI5" s="504">
        <f>'Summary Sheet'!URI4</f>
        <v>0</v>
      </c>
      <c r="URJ5" s="504">
        <f>'Summary Sheet'!URJ4</f>
        <v>0</v>
      </c>
      <c r="URK5" s="504">
        <f>'Summary Sheet'!URK4</f>
        <v>0</v>
      </c>
      <c r="URL5" s="504">
        <f>'Summary Sheet'!URL4</f>
        <v>0</v>
      </c>
      <c r="URM5" s="504">
        <f>'Summary Sheet'!URM4</f>
        <v>0</v>
      </c>
      <c r="URN5" s="504">
        <f>'Summary Sheet'!URN4</f>
        <v>0</v>
      </c>
      <c r="URO5" s="504">
        <f>'Summary Sheet'!URO4</f>
        <v>0</v>
      </c>
      <c r="URP5" s="504">
        <f>'Summary Sheet'!URP4</f>
        <v>0</v>
      </c>
      <c r="URQ5" s="504">
        <f>'Summary Sheet'!URQ4</f>
        <v>0</v>
      </c>
      <c r="URR5" s="504">
        <f>'Summary Sheet'!URR4</f>
        <v>0</v>
      </c>
      <c r="URS5" s="504">
        <f>'Summary Sheet'!URS4</f>
        <v>0</v>
      </c>
      <c r="URT5" s="504">
        <f>'Summary Sheet'!URT4</f>
        <v>0</v>
      </c>
      <c r="URU5" s="504">
        <f>'Summary Sheet'!URU4</f>
        <v>0</v>
      </c>
      <c r="URV5" s="504">
        <f>'Summary Sheet'!URV4</f>
        <v>0</v>
      </c>
      <c r="URW5" s="504">
        <f>'Summary Sheet'!URW4</f>
        <v>0</v>
      </c>
      <c r="URX5" s="504">
        <f>'Summary Sheet'!URX4</f>
        <v>0</v>
      </c>
      <c r="URY5" s="504">
        <f>'Summary Sheet'!URY4</f>
        <v>0</v>
      </c>
      <c r="URZ5" s="504">
        <f>'Summary Sheet'!URZ4</f>
        <v>0</v>
      </c>
      <c r="USA5" s="504">
        <f>'Summary Sheet'!USA4</f>
        <v>0</v>
      </c>
      <c r="USB5" s="504">
        <f>'Summary Sheet'!USB4</f>
        <v>0</v>
      </c>
      <c r="USC5" s="504">
        <f>'Summary Sheet'!USC4</f>
        <v>0</v>
      </c>
      <c r="USD5" s="504">
        <f>'Summary Sheet'!USD4</f>
        <v>0</v>
      </c>
      <c r="USE5" s="504">
        <f>'Summary Sheet'!USE4</f>
        <v>0</v>
      </c>
      <c r="USF5" s="504">
        <f>'Summary Sheet'!USF4</f>
        <v>0</v>
      </c>
      <c r="USG5" s="504">
        <f>'Summary Sheet'!USG4</f>
        <v>0</v>
      </c>
      <c r="USH5" s="504">
        <f>'Summary Sheet'!USH4</f>
        <v>0</v>
      </c>
      <c r="USI5" s="504">
        <f>'Summary Sheet'!USI4</f>
        <v>0</v>
      </c>
      <c r="USJ5" s="504">
        <f>'Summary Sheet'!USJ4</f>
        <v>0</v>
      </c>
      <c r="USK5" s="504">
        <f>'Summary Sheet'!USK4</f>
        <v>0</v>
      </c>
      <c r="USL5" s="504">
        <f>'Summary Sheet'!USL4</f>
        <v>0</v>
      </c>
      <c r="USM5" s="504">
        <f>'Summary Sheet'!USM4</f>
        <v>0</v>
      </c>
      <c r="USN5" s="504">
        <f>'Summary Sheet'!USN4</f>
        <v>0</v>
      </c>
      <c r="USO5" s="504">
        <f>'Summary Sheet'!USO4</f>
        <v>0</v>
      </c>
      <c r="USP5" s="504">
        <f>'Summary Sheet'!USP4</f>
        <v>0</v>
      </c>
      <c r="USQ5" s="504">
        <f>'Summary Sheet'!USQ4</f>
        <v>0</v>
      </c>
      <c r="USR5" s="504">
        <f>'Summary Sheet'!USR4</f>
        <v>0</v>
      </c>
      <c r="USS5" s="504">
        <f>'Summary Sheet'!USS4</f>
        <v>0</v>
      </c>
      <c r="UST5" s="504">
        <f>'Summary Sheet'!UST4</f>
        <v>0</v>
      </c>
      <c r="USU5" s="504">
        <f>'Summary Sheet'!USU4</f>
        <v>0</v>
      </c>
      <c r="USV5" s="504">
        <f>'Summary Sheet'!USV4</f>
        <v>0</v>
      </c>
      <c r="USW5" s="504">
        <f>'Summary Sheet'!USW4</f>
        <v>0</v>
      </c>
      <c r="USX5" s="504">
        <f>'Summary Sheet'!USX4</f>
        <v>0</v>
      </c>
      <c r="USY5" s="504">
        <f>'Summary Sheet'!USY4</f>
        <v>0</v>
      </c>
      <c r="USZ5" s="504">
        <f>'Summary Sheet'!USZ4</f>
        <v>0</v>
      </c>
      <c r="UTA5" s="504">
        <f>'Summary Sheet'!UTA4</f>
        <v>0</v>
      </c>
      <c r="UTB5" s="504">
        <f>'Summary Sheet'!UTB4</f>
        <v>0</v>
      </c>
      <c r="UTC5" s="504">
        <f>'Summary Sheet'!UTC4</f>
        <v>0</v>
      </c>
      <c r="UTD5" s="504">
        <f>'Summary Sheet'!UTD4</f>
        <v>0</v>
      </c>
      <c r="UTE5" s="504">
        <f>'Summary Sheet'!UTE4</f>
        <v>0</v>
      </c>
      <c r="UTF5" s="504">
        <f>'Summary Sheet'!UTF4</f>
        <v>0</v>
      </c>
      <c r="UTG5" s="504">
        <f>'Summary Sheet'!UTG4</f>
        <v>0</v>
      </c>
      <c r="UTH5" s="504">
        <f>'Summary Sheet'!UTH4</f>
        <v>0</v>
      </c>
      <c r="UTI5" s="504">
        <f>'Summary Sheet'!UTI4</f>
        <v>0</v>
      </c>
      <c r="UTJ5" s="504">
        <f>'Summary Sheet'!UTJ4</f>
        <v>0</v>
      </c>
      <c r="UTK5" s="504">
        <f>'Summary Sheet'!UTK4</f>
        <v>0</v>
      </c>
      <c r="UTL5" s="504">
        <f>'Summary Sheet'!UTL4</f>
        <v>0</v>
      </c>
      <c r="UTM5" s="504">
        <f>'Summary Sheet'!UTM4</f>
        <v>0</v>
      </c>
      <c r="UTN5" s="504">
        <f>'Summary Sheet'!UTN4</f>
        <v>0</v>
      </c>
      <c r="UTO5" s="504">
        <f>'Summary Sheet'!UTO4</f>
        <v>0</v>
      </c>
      <c r="UTP5" s="504">
        <f>'Summary Sheet'!UTP4</f>
        <v>0</v>
      </c>
      <c r="UTQ5" s="504">
        <f>'Summary Sheet'!UTQ4</f>
        <v>0</v>
      </c>
      <c r="UTR5" s="504">
        <f>'Summary Sheet'!UTR4</f>
        <v>0</v>
      </c>
      <c r="UTS5" s="504">
        <f>'Summary Sheet'!UTS4</f>
        <v>0</v>
      </c>
      <c r="UTT5" s="504">
        <f>'Summary Sheet'!UTT4</f>
        <v>0</v>
      </c>
      <c r="UTU5" s="504">
        <f>'Summary Sheet'!UTU4</f>
        <v>0</v>
      </c>
      <c r="UTV5" s="504">
        <f>'Summary Sheet'!UTV4</f>
        <v>0</v>
      </c>
      <c r="UTW5" s="504">
        <f>'Summary Sheet'!UTW4</f>
        <v>0</v>
      </c>
      <c r="UTX5" s="504">
        <f>'Summary Sheet'!UTX4</f>
        <v>0</v>
      </c>
      <c r="UTY5" s="504">
        <f>'Summary Sheet'!UTY4</f>
        <v>0</v>
      </c>
      <c r="UTZ5" s="504">
        <f>'Summary Sheet'!UTZ4</f>
        <v>0</v>
      </c>
      <c r="UUA5" s="504">
        <f>'Summary Sheet'!UUA4</f>
        <v>0</v>
      </c>
      <c r="UUB5" s="504">
        <f>'Summary Sheet'!UUB4</f>
        <v>0</v>
      </c>
      <c r="UUC5" s="504">
        <f>'Summary Sheet'!UUC4</f>
        <v>0</v>
      </c>
      <c r="UUD5" s="504">
        <f>'Summary Sheet'!UUD4</f>
        <v>0</v>
      </c>
      <c r="UUE5" s="504">
        <f>'Summary Sheet'!UUE4</f>
        <v>0</v>
      </c>
      <c r="UUF5" s="504">
        <f>'Summary Sheet'!UUF4</f>
        <v>0</v>
      </c>
      <c r="UUG5" s="504">
        <f>'Summary Sheet'!UUG4</f>
        <v>0</v>
      </c>
      <c r="UUH5" s="504">
        <f>'Summary Sheet'!UUH4</f>
        <v>0</v>
      </c>
      <c r="UUI5" s="504">
        <f>'Summary Sheet'!UUI4</f>
        <v>0</v>
      </c>
      <c r="UUJ5" s="504">
        <f>'Summary Sheet'!UUJ4</f>
        <v>0</v>
      </c>
      <c r="UUK5" s="504">
        <f>'Summary Sheet'!UUK4</f>
        <v>0</v>
      </c>
      <c r="UUL5" s="504">
        <f>'Summary Sheet'!UUL4</f>
        <v>0</v>
      </c>
      <c r="UUM5" s="504">
        <f>'Summary Sheet'!UUM4</f>
        <v>0</v>
      </c>
      <c r="UUN5" s="504">
        <f>'Summary Sheet'!UUN4</f>
        <v>0</v>
      </c>
      <c r="UUO5" s="504">
        <f>'Summary Sheet'!UUO4</f>
        <v>0</v>
      </c>
      <c r="UUP5" s="504">
        <f>'Summary Sheet'!UUP4</f>
        <v>0</v>
      </c>
      <c r="UUQ5" s="504">
        <f>'Summary Sheet'!UUQ4</f>
        <v>0</v>
      </c>
      <c r="UUR5" s="504">
        <f>'Summary Sheet'!UUR4</f>
        <v>0</v>
      </c>
      <c r="UUS5" s="504">
        <f>'Summary Sheet'!UUS4</f>
        <v>0</v>
      </c>
      <c r="UUT5" s="504">
        <f>'Summary Sheet'!UUT4</f>
        <v>0</v>
      </c>
      <c r="UUU5" s="504">
        <f>'Summary Sheet'!UUU4</f>
        <v>0</v>
      </c>
      <c r="UUV5" s="504">
        <f>'Summary Sheet'!UUV4</f>
        <v>0</v>
      </c>
      <c r="UUW5" s="504">
        <f>'Summary Sheet'!UUW4</f>
        <v>0</v>
      </c>
      <c r="UUX5" s="504">
        <f>'Summary Sheet'!UUX4</f>
        <v>0</v>
      </c>
      <c r="UUY5" s="504">
        <f>'Summary Sheet'!UUY4</f>
        <v>0</v>
      </c>
      <c r="UUZ5" s="504">
        <f>'Summary Sheet'!UUZ4</f>
        <v>0</v>
      </c>
      <c r="UVA5" s="504">
        <f>'Summary Sheet'!UVA4</f>
        <v>0</v>
      </c>
      <c r="UVB5" s="504">
        <f>'Summary Sheet'!UVB4</f>
        <v>0</v>
      </c>
      <c r="UVC5" s="504">
        <f>'Summary Sheet'!UVC4</f>
        <v>0</v>
      </c>
      <c r="UVD5" s="504">
        <f>'Summary Sheet'!UVD4</f>
        <v>0</v>
      </c>
      <c r="UVE5" s="504">
        <f>'Summary Sheet'!UVE4</f>
        <v>0</v>
      </c>
      <c r="UVF5" s="504">
        <f>'Summary Sheet'!UVF4</f>
        <v>0</v>
      </c>
      <c r="UVG5" s="504">
        <f>'Summary Sheet'!UVG4</f>
        <v>0</v>
      </c>
      <c r="UVH5" s="504">
        <f>'Summary Sheet'!UVH4</f>
        <v>0</v>
      </c>
      <c r="UVI5" s="504">
        <f>'Summary Sheet'!UVI4</f>
        <v>0</v>
      </c>
      <c r="UVJ5" s="504">
        <f>'Summary Sheet'!UVJ4</f>
        <v>0</v>
      </c>
      <c r="UVK5" s="504">
        <f>'Summary Sheet'!UVK4</f>
        <v>0</v>
      </c>
      <c r="UVL5" s="504">
        <f>'Summary Sheet'!UVL4</f>
        <v>0</v>
      </c>
      <c r="UVM5" s="504">
        <f>'Summary Sheet'!UVM4</f>
        <v>0</v>
      </c>
      <c r="UVN5" s="504">
        <f>'Summary Sheet'!UVN4</f>
        <v>0</v>
      </c>
      <c r="UVO5" s="504">
        <f>'Summary Sheet'!UVO4</f>
        <v>0</v>
      </c>
      <c r="UVP5" s="504">
        <f>'Summary Sheet'!UVP4</f>
        <v>0</v>
      </c>
      <c r="UVQ5" s="504">
        <f>'Summary Sheet'!UVQ4</f>
        <v>0</v>
      </c>
      <c r="UVR5" s="504">
        <f>'Summary Sheet'!UVR4</f>
        <v>0</v>
      </c>
      <c r="UVS5" s="504">
        <f>'Summary Sheet'!UVS4</f>
        <v>0</v>
      </c>
      <c r="UVT5" s="504">
        <f>'Summary Sheet'!UVT4</f>
        <v>0</v>
      </c>
      <c r="UVU5" s="504">
        <f>'Summary Sheet'!UVU4</f>
        <v>0</v>
      </c>
      <c r="UVV5" s="504">
        <f>'Summary Sheet'!UVV4</f>
        <v>0</v>
      </c>
      <c r="UVW5" s="504">
        <f>'Summary Sheet'!UVW4</f>
        <v>0</v>
      </c>
      <c r="UVX5" s="504">
        <f>'Summary Sheet'!UVX4</f>
        <v>0</v>
      </c>
      <c r="UVY5" s="504">
        <f>'Summary Sheet'!UVY4</f>
        <v>0</v>
      </c>
      <c r="UVZ5" s="504">
        <f>'Summary Sheet'!UVZ4</f>
        <v>0</v>
      </c>
      <c r="UWA5" s="504">
        <f>'Summary Sheet'!UWA4</f>
        <v>0</v>
      </c>
      <c r="UWB5" s="504">
        <f>'Summary Sheet'!UWB4</f>
        <v>0</v>
      </c>
      <c r="UWC5" s="504">
        <f>'Summary Sheet'!UWC4</f>
        <v>0</v>
      </c>
      <c r="UWD5" s="504">
        <f>'Summary Sheet'!UWD4</f>
        <v>0</v>
      </c>
      <c r="UWE5" s="504">
        <f>'Summary Sheet'!UWE4</f>
        <v>0</v>
      </c>
      <c r="UWF5" s="504">
        <f>'Summary Sheet'!UWF4</f>
        <v>0</v>
      </c>
      <c r="UWG5" s="504">
        <f>'Summary Sheet'!UWG4</f>
        <v>0</v>
      </c>
      <c r="UWH5" s="504">
        <f>'Summary Sheet'!UWH4</f>
        <v>0</v>
      </c>
      <c r="UWI5" s="504">
        <f>'Summary Sheet'!UWI4</f>
        <v>0</v>
      </c>
      <c r="UWJ5" s="504">
        <f>'Summary Sheet'!UWJ4</f>
        <v>0</v>
      </c>
      <c r="UWK5" s="504">
        <f>'Summary Sheet'!UWK4</f>
        <v>0</v>
      </c>
      <c r="UWL5" s="504">
        <f>'Summary Sheet'!UWL4</f>
        <v>0</v>
      </c>
      <c r="UWM5" s="504">
        <f>'Summary Sheet'!UWM4</f>
        <v>0</v>
      </c>
      <c r="UWN5" s="504">
        <f>'Summary Sheet'!UWN4</f>
        <v>0</v>
      </c>
      <c r="UWO5" s="504">
        <f>'Summary Sheet'!UWO4</f>
        <v>0</v>
      </c>
      <c r="UWP5" s="504">
        <f>'Summary Sheet'!UWP4</f>
        <v>0</v>
      </c>
      <c r="UWQ5" s="504">
        <f>'Summary Sheet'!UWQ4</f>
        <v>0</v>
      </c>
      <c r="UWR5" s="504">
        <f>'Summary Sheet'!UWR4</f>
        <v>0</v>
      </c>
      <c r="UWS5" s="504">
        <f>'Summary Sheet'!UWS4</f>
        <v>0</v>
      </c>
      <c r="UWT5" s="504">
        <f>'Summary Sheet'!UWT4</f>
        <v>0</v>
      </c>
      <c r="UWU5" s="504">
        <f>'Summary Sheet'!UWU4</f>
        <v>0</v>
      </c>
      <c r="UWV5" s="504">
        <f>'Summary Sheet'!UWV4</f>
        <v>0</v>
      </c>
      <c r="UWW5" s="504">
        <f>'Summary Sheet'!UWW4</f>
        <v>0</v>
      </c>
      <c r="UWX5" s="504">
        <f>'Summary Sheet'!UWX4</f>
        <v>0</v>
      </c>
      <c r="UWY5" s="504">
        <f>'Summary Sheet'!UWY4</f>
        <v>0</v>
      </c>
      <c r="UWZ5" s="504">
        <f>'Summary Sheet'!UWZ4</f>
        <v>0</v>
      </c>
      <c r="UXA5" s="504">
        <f>'Summary Sheet'!UXA4</f>
        <v>0</v>
      </c>
      <c r="UXB5" s="504">
        <f>'Summary Sheet'!UXB4</f>
        <v>0</v>
      </c>
      <c r="UXC5" s="504">
        <f>'Summary Sheet'!UXC4</f>
        <v>0</v>
      </c>
      <c r="UXD5" s="504">
        <f>'Summary Sheet'!UXD4</f>
        <v>0</v>
      </c>
      <c r="UXE5" s="504">
        <f>'Summary Sheet'!UXE4</f>
        <v>0</v>
      </c>
      <c r="UXF5" s="504">
        <f>'Summary Sheet'!UXF4</f>
        <v>0</v>
      </c>
      <c r="UXG5" s="504">
        <f>'Summary Sheet'!UXG4</f>
        <v>0</v>
      </c>
      <c r="UXH5" s="504">
        <f>'Summary Sheet'!UXH4</f>
        <v>0</v>
      </c>
      <c r="UXI5" s="504">
        <f>'Summary Sheet'!UXI4</f>
        <v>0</v>
      </c>
      <c r="UXJ5" s="504">
        <f>'Summary Sheet'!UXJ4</f>
        <v>0</v>
      </c>
      <c r="UXK5" s="504">
        <f>'Summary Sheet'!UXK4</f>
        <v>0</v>
      </c>
      <c r="UXL5" s="504">
        <f>'Summary Sheet'!UXL4</f>
        <v>0</v>
      </c>
      <c r="UXM5" s="504">
        <f>'Summary Sheet'!UXM4</f>
        <v>0</v>
      </c>
      <c r="UXN5" s="504">
        <f>'Summary Sheet'!UXN4</f>
        <v>0</v>
      </c>
      <c r="UXO5" s="504">
        <f>'Summary Sheet'!UXO4</f>
        <v>0</v>
      </c>
      <c r="UXP5" s="504">
        <f>'Summary Sheet'!UXP4</f>
        <v>0</v>
      </c>
      <c r="UXQ5" s="504">
        <f>'Summary Sheet'!UXQ4</f>
        <v>0</v>
      </c>
      <c r="UXR5" s="504">
        <f>'Summary Sheet'!UXR4</f>
        <v>0</v>
      </c>
      <c r="UXS5" s="504">
        <f>'Summary Sheet'!UXS4</f>
        <v>0</v>
      </c>
      <c r="UXT5" s="504">
        <f>'Summary Sheet'!UXT4</f>
        <v>0</v>
      </c>
      <c r="UXU5" s="504">
        <f>'Summary Sheet'!UXU4</f>
        <v>0</v>
      </c>
      <c r="UXV5" s="504">
        <f>'Summary Sheet'!UXV4</f>
        <v>0</v>
      </c>
      <c r="UXW5" s="504">
        <f>'Summary Sheet'!UXW4</f>
        <v>0</v>
      </c>
      <c r="UXX5" s="504">
        <f>'Summary Sheet'!UXX4</f>
        <v>0</v>
      </c>
      <c r="UXY5" s="504">
        <f>'Summary Sheet'!UXY4</f>
        <v>0</v>
      </c>
      <c r="UXZ5" s="504">
        <f>'Summary Sheet'!UXZ4</f>
        <v>0</v>
      </c>
      <c r="UYA5" s="504">
        <f>'Summary Sheet'!UYA4</f>
        <v>0</v>
      </c>
      <c r="UYB5" s="504">
        <f>'Summary Sheet'!UYB4</f>
        <v>0</v>
      </c>
      <c r="UYC5" s="504">
        <f>'Summary Sheet'!UYC4</f>
        <v>0</v>
      </c>
      <c r="UYD5" s="504">
        <f>'Summary Sheet'!UYD4</f>
        <v>0</v>
      </c>
      <c r="UYE5" s="504">
        <f>'Summary Sheet'!UYE4</f>
        <v>0</v>
      </c>
      <c r="UYF5" s="504">
        <f>'Summary Sheet'!UYF4</f>
        <v>0</v>
      </c>
      <c r="UYG5" s="504">
        <f>'Summary Sheet'!UYG4</f>
        <v>0</v>
      </c>
      <c r="UYH5" s="504">
        <f>'Summary Sheet'!UYH4</f>
        <v>0</v>
      </c>
      <c r="UYI5" s="504">
        <f>'Summary Sheet'!UYI4</f>
        <v>0</v>
      </c>
      <c r="UYJ5" s="504">
        <f>'Summary Sheet'!UYJ4</f>
        <v>0</v>
      </c>
      <c r="UYK5" s="504">
        <f>'Summary Sheet'!UYK4</f>
        <v>0</v>
      </c>
      <c r="UYL5" s="504">
        <f>'Summary Sheet'!UYL4</f>
        <v>0</v>
      </c>
      <c r="UYM5" s="504">
        <f>'Summary Sheet'!UYM4</f>
        <v>0</v>
      </c>
      <c r="UYN5" s="504">
        <f>'Summary Sheet'!UYN4</f>
        <v>0</v>
      </c>
      <c r="UYO5" s="504">
        <f>'Summary Sheet'!UYO4</f>
        <v>0</v>
      </c>
      <c r="UYP5" s="504">
        <f>'Summary Sheet'!UYP4</f>
        <v>0</v>
      </c>
      <c r="UYQ5" s="504">
        <f>'Summary Sheet'!UYQ4</f>
        <v>0</v>
      </c>
      <c r="UYR5" s="504">
        <f>'Summary Sheet'!UYR4</f>
        <v>0</v>
      </c>
      <c r="UYS5" s="504">
        <f>'Summary Sheet'!UYS4</f>
        <v>0</v>
      </c>
      <c r="UYT5" s="504">
        <f>'Summary Sheet'!UYT4</f>
        <v>0</v>
      </c>
      <c r="UYU5" s="504">
        <f>'Summary Sheet'!UYU4</f>
        <v>0</v>
      </c>
      <c r="UYV5" s="504">
        <f>'Summary Sheet'!UYV4</f>
        <v>0</v>
      </c>
      <c r="UYW5" s="504">
        <f>'Summary Sheet'!UYW4</f>
        <v>0</v>
      </c>
      <c r="UYX5" s="504">
        <f>'Summary Sheet'!UYX4</f>
        <v>0</v>
      </c>
      <c r="UYY5" s="504">
        <f>'Summary Sheet'!UYY4</f>
        <v>0</v>
      </c>
      <c r="UYZ5" s="504">
        <f>'Summary Sheet'!UYZ4</f>
        <v>0</v>
      </c>
      <c r="UZA5" s="504">
        <f>'Summary Sheet'!UZA4</f>
        <v>0</v>
      </c>
      <c r="UZB5" s="504">
        <f>'Summary Sheet'!UZB4</f>
        <v>0</v>
      </c>
      <c r="UZC5" s="504">
        <f>'Summary Sheet'!UZC4</f>
        <v>0</v>
      </c>
      <c r="UZD5" s="504">
        <f>'Summary Sheet'!UZD4</f>
        <v>0</v>
      </c>
      <c r="UZE5" s="504">
        <f>'Summary Sheet'!UZE4</f>
        <v>0</v>
      </c>
      <c r="UZF5" s="504">
        <f>'Summary Sheet'!UZF4</f>
        <v>0</v>
      </c>
      <c r="UZG5" s="504">
        <f>'Summary Sheet'!UZG4</f>
        <v>0</v>
      </c>
      <c r="UZH5" s="504">
        <f>'Summary Sheet'!UZH4</f>
        <v>0</v>
      </c>
      <c r="UZI5" s="504">
        <f>'Summary Sheet'!UZI4</f>
        <v>0</v>
      </c>
      <c r="UZJ5" s="504">
        <f>'Summary Sheet'!UZJ4</f>
        <v>0</v>
      </c>
      <c r="UZK5" s="504">
        <f>'Summary Sheet'!UZK4</f>
        <v>0</v>
      </c>
      <c r="UZL5" s="504">
        <f>'Summary Sheet'!UZL4</f>
        <v>0</v>
      </c>
      <c r="UZM5" s="504">
        <f>'Summary Sheet'!UZM4</f>
        <v>0</v>
      </c>
      <c r="UZN5" s="504">
        <f>'Summary Sheet'!UZN4</f>
        <v>0</v>
      </c>
      <c r="UZO5" s="504">
        <f>'Summary Sheet'!UZO4</f>
        <v>0</v>
      </c>
      <c r="UZP5" s="504">
        <f>'Summary Sheet'!UZP4</f>
        <v>0</v>
      </c>
      <c r="UZQ5" s="504">
        <f>'Summary Sheet'!UZQ4</f>
        <v>0</v>
      </c>
      <c r="UZR5" s="504">
        <f>'Summary Sheet'!UZR4</f>
        <v>0</v>
      </c>
      <c r="UZS5" s="504">
        <f>'Summary Sheet'!UZS4</f>
        <v>0</v>
      </c>
      <c r="UZT5" s="504">
        <f>'Summary Sheet'!UZT4</f>
        <v>0</v>
      </c>
      <c r="UZU5" s="504">
        <f>'Summary Sheet'!UZU4</f>
        <v>0</v>
      </c>
      <c r="UZV5" s="504">
        <f>'Summary Sheet'!UZV4</f>
        <v>0</v>
      </c>
      <c r="UZW5" s="504">
        <f>'Summary Sheet'!UZW4</f>
        <v>0</v>
      </c>
      <c r="UZX5" s="504">
        <f>'Summary Sheet'!UZX4</f>
        <v>0</v>
      </c>
      <c r="UZY5" s="504">
        <f>'Summary Sheet'!UZY4</f>
        <v>0</v>
      </c>
      <c r="UZZ5" s="504">
        <f>'Summary Sheet'!UZZ4</f>
        <v>0</v>
      </c>
      <c r="VAA5" s="504">
        <f>'Summary Sheet'!VAA4</f>
        <v>0</v>
      </c>
      <c r="VAB5" s="504">
        <f>'Summary Sheet'!VAB4</f>
        <v>0</v>
      </c>
      <c r="VAC5" s="504">
        <f>'Summary Sheet'!VAC4</f>
        <v>0</v>
      </c>
      <c r="VAD5" s="504">
        <f>'Summary Sheet'!VAD4</f>
        <v>0</v>
      </c>
      <c r="VAE5" s="504">
        <f>'Summary Sheet'!VAE4</f>
        <v>0</v>
      </c>
      <c r="VAF5" s="504">
        <f>'Summary Sheet'!VAF4</f>
        <v>0</v>
      </c>
      <c r="VAG5" s="504">
        <f>'Summary Sheet'!VAG4</f>
        <v>0</v>
      </c>
      <c r="VAH5" s="504">
        <f>'Summary Sheet'!VAH4</f>
        <v>0</v>
      </c>
      <c r="VAI5" s="504">
        <f>'Summary Sheet'!VAI4</f>
        <v>0</v>
      </c>
      <c r="VAJ5" s="504">
        <f>'Summary Sheet'!VAJ4</f>
        <v>0</v>
      </c>
      <c r="VAK5" s="504">
        <f>'Summary Sheet'!VAK4</f>
        <v>0</v>
      </c>
      <c r="VAL5" s="504">
        <f>'Summary Sheet'!VAL4</f>
        <v>0</v>
      </c>
      <c r="VAM5" s="504">
        <f>'Summary Sheet'!VAM4</f>
        <v>0</v>
      </c>
      <c r="VAN5" s="504">
        <f>'Summary Sheet'!VAN4</f>
        <v>0</v>
      </c>
      <c r="VAO5" s="504">
        <f>'Summary Sheet'!VAO4</f>
        <v>0</v>
      </c>
      <c r="VAP5" s="504">
        <f>'Summary Sheet'!VAP4</f>
        <v>0</v>
      </c>
      <c r="VAQ5" s="504">
        <f>'Summary Sheet'!VAQ4</f>
        <v>0</v>
      </c>
      <c r="VAR5" s="504">
        <f>'Summary Sheet'!VAR4</f>
        <v>0</v>
      </c>
      <c r="VAS5" s="504">
        <f>'Summary Sheet'!VAS4</f>
        <v>0</v>
      </c>
      <c r="VAT5" s="504">
        <f>'Summary Sheet'!VAT4</f>
        <v>0</v>
      </c>
      <c r="VAU5" s="504">
        <f>'Summary Sheet'!VAU4</f>
        <v>0</v>
      </c>
      <c r="VAV5" s="504">
        <f>'Summary Sheet'!VAV4</f>
        <v>0</v>
      </c>
      <c r="VAW5" s="504">
        <f>'Summary Sheet'!VAW4</f>
        <v>0</v>
      </c>
      <c r="VAX5" s="504">
        <f>'Summary Sheet'!VAX4</f>
        <v>0</v>
      </c>
      <c r="VAY5" s="504">
        <f>'Summary Sheet'!VAY4</f>
        <v>0</v>
      </c>
      <c r="VAZ5" s="504">
        <f>'Summary Sheet'!VAZ4</f>
        <v>0</v>
      </c>
      <c r="VBA5" s="504">
        <f>'Summary Sheet'!VBA4</f>
        <v>0</v>
      </c>
      <c r="VBB5" s="504">
        <f>'Summary Sheet'!VBB4</f>
        <v>0</v>
      </c>
      <c r="VBC5" s="504">
        <f>'Summary Sheet'!VBC4</f>
        <v>0</v>
      </c>
      <c r="VBD5" s="504">
        <f>'Summary Sheet'!VBD4</f>
        <v>0</v>
      </c>
      <c r="VBE5" s="504">
        <f>'Summary Sheet'!VBE4</f>
        <v>0</v>
      </c>
      <c r="VBF5" s="504">
        <f>'Summary Sheet'!VBF4</f>
        <v>0</v>
      </c>
      <c r="VBG5" s="504">
        <f>'Summary Sheet'!VBG4</f>
        <v>0</v>
      </c>
      <c r="VBH5" s="504">
        <f>'Summary Sheet'!VBH4</f>
        <v>0</v>
      </c>
      <c r="VBI5" s="504">
        <f>'Summary Sheet'!VBI4</f>
        <v>0</v>
      </c>
      <c r="VBJ5" s="504">
        <f>'Summary Sheet'!VBJ4</f>
        <v>0</v>
      </c>
      <c r="VBK5" s="504">
        <f>'Summary Sheet'!VBK4</f>
        <v>0</v>
      </c>
      <c r="VBL5" s="504">
        <f>'Summary Sheet'!VBL4</f>
        <v>0</v>
      </c>
      <c r="VBM5" s="504">
        <f>'Summary Sheet'!VBM4</f>
        <v>0</v>
      </c>
      <c r="VBN5" s="504">
        <f>'Summary Sheet'!VBN4</f>
        <v>0</v>
      </c>
      <c r="VBO5" s="504">
        <f>'Summary Sheet'!VBO4</f>
        <v>0</v>
      </c>
      <c r="VBP5" s="504">
        <f>'Summary Sheet'!VBP4</f>
        <v>0</v>
      </c>
      <c r="VBQ5" s="504">
        <f>'Summary Sheet'!VBQ4</f>
        <v>0</v>
      </c>
      <c r="VBR5" s="504">
        <f>'Summary Sheet'!VBR4</f>
        <v>0</v>
      </c>
      <c r="VBS5" s="504">
        <f>'Summary Sheet'!VBS4</f>
        <v>0</v>
      </c>
      <c r="VBT5" s="504">
        <f>'Summary Sheet'!VBT4</f>
        <v>0</v>
      </c>
      <c r="VBU5" s="504">
        <f>'Summary Sheet'!VBU4</f>
        <v>0</v>
      </c>
      <c r="VBV5" s="504">
        <f>'Summary Sheet'!VBV4</f>
        <v>0</v>
      </c>
      <c r="VBW5" s="504">
        <f>'Summary Sheet'!VBW4</f>
        <v>0</v>
      </c>
      <c r="VBX5" s="504">
        <f>'Summary Sheet'!VBX4</f>
        <v>0</v>
      </c>
      <c r="VBY5" s="504">
        <f>'Summary Sheet'!VBY4</f>
        <v>0</v>
      </c>
      <c r="VBZ5" s="504">
        <f>'Summary Sheet'!VBZ4</f>
        <v>0</v>
      </c>
      <c r="VCA5" s="504">
        <f>'Summary Sheet'!VCA4</f>
        <v>0</v>
      </c>
      <c r="VCB5" s="504">
        <f>'Summary Sheet'!VCB4</f>
        <v>0</v>
      </c>
      <c r="VCC5" s="504">
        <f>'Summary Sheet'!VCC4</f>
        <v>0</v>
      </c>
      <c r="VCD5" s="504">
        <f>'Summary Sheet'!VCD4</f>
        <v>0</v>
      </c>
      <c r="VCE5" s="504">
        <f>'Summary Sheet'!VCE4</f>
        <v>0</v>
      </c>
      <c r="VCF5" s="504">
        <f>'Summary Sheet'!VCF4</f>
        <v>0</v>
      </c>
      <c r="VCG5" s="504">
        <f>'Summary Sheet'!VCG4</f>
        <v>0</v>
      </c>
      <c r="VCH5" s="504">
        <f>'Summary Sheet'!VCH4</f>
        <v>0</v>
      </c>
      <c r="VCI5" s="504">
        <f>'Summary Sheet'!VCI4</f>
        <v>0</v>
      </c>
      <c r="VCJ5" s="504">
        <f>'Summary Sheet'!VCJ4</f>
        <v>0</v>
      </c>
      <c r="VCK5" s="504">
        <f>'Summary Sheet'!VCK4</f>
        <v>0</v>
      </c>
      <c r="VCL5" s="504">
        <f>'Summary Sheet'!VCL4</f>
        <v>0</v>
      </c>
      <c r="VCM5" s="504">
        <f>'Summary Sheet'!VCM4</f>
        <v>0</v>
      </c>
      <c r="VCN5" s="504">
        <f>'Summary Sheet'!VCN4</f>
        <v>0</v>
      </c>
      <c r="VCO5" s="504">
        <f>'Summary Sheet'!VCO4</f>
        <v>0</v>
      </c>
      <c r="VCP5" s="504">
        <f>'Summary Sheet'!VCP4</f>
        <v>0</v>
      </c>
      <c r="VCQ5" s="504">
        <f>'Summary Sheet'!VCQ4</f>
        <v>0</v>
      </c>
      <c r="VCR5" s="504">
        <f>'Summary Sheet'!VCR4</f>
        <v>0</v>
      </c>
      <c r="VCS5" s="504">
        <f>'Summary Sheet'!VCS4</f>
        <v>0</v>
      </c>
      <c r="VCT5" s="504">
        <f>'Summary Sheet'!VCT4</f>
        <v>0</v>
      </c>
      <c r="VCU5" s="504">
        <f>'Summary Sheet'!VCU4</f>
        <v>0</v>
      </c>
      <c r="VCV5" s="504">
        <f>'Summary Sheet'!VCV4</f>
        <v>0</v>
      </c>
      <c r="VCW5" s="504">
        <f>'Summary Sheet'!VCW4</f>
        <v>0</v>
      </c>
      <c r="VCX5" s="504">
        <f>'Summary Sheet'!VCX4</f>
        <v>0</v>
      </c>
      <c r="VCY5" s="504">
        <f>'Summary Sheet'!VCY4</f>
        <v>0</v>
      </c>
      <c r="VCZ5" s="504">
        <f>'Summary Sheet'!VCZ4</f>
        <v>0</v>
      </c>
      <c r="VDA5" s="504">
        <f>'Summary Sheet'!VDA4</f>
        <v>0</v>
      </c>
      <c r="VDB5" s="504">
        <f>'Summary Sheet'!VDB4</f>
        <v>0</v>
      </c>
      <c r="VDC5" s="504">
        <f>'Summary Sheet'!VDC4</f>
        <v>0</v>
      </c>
      <c r="VDD5" s="504">
        <f>'Summary Sheet'!VDD4</f>
        <v>0</v>
      </c>
      <c r="VDE5" s="504">
        <f>'Summary Sheet'!VDE4</f>
        <v>0</v>
      </c>
      <c r="VDF5" s="504">
        <f>'Summary Sheet'!VDF4</f>
        <v>0</v>
      </c>
      <c r="VDG5" s="504">
        <f>'Summary Sheet'!VDG4</f>
        <v>0</v>
      </c>
      <c r="VDH5" s="504">
        <f>'Summary Sheet'!VDH4</f>
        <v>0</v>
      </c>
      <c r="VDI5" s="504">
        <f>'Summary Sheet'!VDI4</f>
        <v>0</v>
      </c>
      <c r="VDJ5" s="504">
        <f>'Summary Sheet'!VDJ4</f>
        <v>0</v>
      </c>
      <c r="VDK5" s="504">
        <f>'Summary Sheet'!VDK4</f>
        <v>0</v>
      </c>
      <c r="VDL5" s="504">
        <f>'Summary Sheet'!VDL4</f>
        <v>0</v>
      </c>
      <c r="VDM5" s="504">
        <f>'Summary Sheet'!VDM4</f>
        <v>0</v>
      </c>
      <c r="VDN5" s="504">
        <f>'Summary Sheet'!VDN4</f>
        <v>0</v>
      </c>
      <c r="VDO5" s="504">
        <f>'Summary Sheet'!VDO4</f>
        <v>0</v>
      </c>
      <c r="VDP5" s="504">
        <f>'Summary Sheet'!VDP4</f>
        <v>0</v>
      </c>
      <c r="VDQ5" s="504">
        <f>'Summary Sheet'!VDQ4</f>
        <v>0</v>
      </c>
      <c r="VDR5" s="504">
        <f>'Summary Sheet'!VDR4</f>
        <v>0</v>
      </c>
      <c r="VDS5" s="504">
        <f>'Summary Sheet'!VDS4</f>
        <v>0</v>
      </c>
      <c r="VDT5" s="504">
        <f>'Summary Sheet'!VDT4</f>
        <v>0</v>
      </c>
      <c r="VDU5" s="504">
        <f>'Summary Sheet'!VDU4</f>
        <v>0</v>
      </c>
      <c r="VDV5" s="504">
        <f>'Summary Sheet'!VDV4</f>
        <v>0</v>
      </c>
      <c r="VDW5" s="504">
        <f>'Summary Sheet'!VDW4</f>
        <v>0</v>
      </c>
      <c r="VDX5" s="504">
        <f>'Summary Sheet'!VDX4</f>
        <v>0</v>
      </c>
      <c r="VDY5" s="504">
        <f>'Summary Sheet'!VDY4</f>
        <v>0</v>
      </c>
      <c r="VDZ5" s="504">
        <f>'Summary Sheet'!VDZ4</f>
        <v>0</v>
      </c>
      <c r="VEA5" s="504">
        <f>'Summary Sheet'!VEA4</f>
        <v>0</v>
      </c>
      <c r="VEB5" s="504">
        <f>'Summary Sheet'!VEB4</f>
        <v>0</v>
      </c>
      <c r="VEC5" s="504">
        <f>'Summary Sheet'!VEC4</f>
        <v>0</v>
      </c>
      <c r="VED5" s="504">
        <f>'Summary Sheet'!VED4</f>
        <v>0</v>
      </c>
      <c r="VEE5" s="504">
        <f>'Summary Sheet'!VEE4</f>
        <v>0</v>
      </c>
      <c r="VEF5" s="504">
        <f>'Summary Sheet'!VEF4</f>
        <v>0</v>
      </c>
      <c r="VEG5" s="504">
        <f>'Summary Sheet'!VEG4</f>
        <v>0</v>
      </c>
      <c r="VEH5" s="504">
        <f>'Summary Sheet'!VEH4</f>
        <v>0</v>
      </c>
      <c r="VEI5" s="504">
        <f>'Summary Sheet'!VEI4</f>
        <v>0</v>
      </c>
      <c r="VEJ5" s="504">
        <f>'Summary Sheet'!VEJ4</f>
        <v>0</v>
      </c>
      <c r="VEK5" s="504">
        <f>'Summary Sheet'!VEK4</f>
        <v>0</v>
      </c>
      <c r="VEL5" s="504">
        <f>'Summary Sheet'!VEL4</f>
        <v>0</v>
      </c>
      <c r="VEM5" s="504">
        <f>'Summary Sheet'!VEM4</f>
        <v>0</v>
      </c>
      <c r="VEN5" s="504">
        <f>'Summary Sheet'!VEN4</f>
        <v>0</v>
      </c>
      <c r="VEO5" s="504">
        <f>'Summary Sheet'!VEO4</f>
        <v>0</v>
      </c>
      <c r="VEP5" s="504">
        <f>'Summary Sheet'!VEP4</f>
        <v>0</v>
      </c>
      <c r="VEQ5" s="504">
        <f>'Summary Sheet'!VEQ4</f>
        <v>0</v>
      </c>
      <c r="VER5" s="504">
        <f>'Summary Sheet'!VER4</f>
        <v>0</v>
      </c>
      <c r="VES5" s="504">
        <f>'Summary Sheet'!VES4</f>
        <v>0</v>
      </c>
      <c r="VET5" s="504">
        <f>'Summary Sheet'!VET4</f>
        <v>0</v>
      </c>
      <c r="VEU5" s="504">
        <f>'Summary Sheet'!VEU4</f>
        <v>0</v>
      </c>
      <c r="VEV5" s="504">
        <f>'Summary Sheet'!VEV4</f>
        <v>0</v>
      </c>
      <c r="VEW5" s="504">
        <f>'Summary Sheet'!VEW4</f>
        <v>0</v>
      </c>
      <c r="VEX5" s="504">
        <f>'Summary Sheet'!VEX4</f>
        <v>0</v>
      </c>
      <c r="VEY5" s="504">
        <f>'Summary Sheet'!VEY4</f>
        <v>0</v>
      </c>
      <c r="VEZ5" s="504">
        <f>'Summary Sheet'!VEZ4</f>
        <v>0</v>
      </c>
      <c r="VFA5" s="504">
        <f>'Summary Sheet'!VFA4</f>
        <v>0</v>
      </c>
      <c r="VFB5" s="504">
        <f>'Summary Sheet'!VFB4</f>
        <v>0</v>
      </c>
      <c r="VFC5" s="504">
        <f>'Summary Sheet'!VFC4</f>
        <v>0</v>
      </c>
      <c r="VFD5" s="504">
        <f>'Summary Sheet'!VFD4</f>
        <v>0</v>
      </c>
      <c r="VFE5" s="504">
        <f>'Summary Sheet'!VFE4</f>
        <v>0</v>
      </c>
      <c r="VFF5" s="504">
        <f>'Summary Sheet'!VFF4</f>
        <v>0</v>
      </c>
      <c r="VFG5" s="504">
        <f>'Summary Sheet'!VFG4</f>
        <v>0</v>
      </c>
      <c r="VFH5" s="504">
        <f>'Summary Sheet'!VFH4</f>
        <v>0</v>
      </c>
      <c r="VFI5" s="504">
        <f>'Summary Sheet'!VFI4</f>
        <v>0</v>
      </c>
      <c r="VFJ5" s="504">
        <f>'Summary Sheet'!VFJ4</f>
        <v>0</v>
      </c>
      <c r="VFK5" s="504">
        <f>'Summary Sheet'!VFK4</f>
        <v>0</v>
      </c>
      <c r="VFL5" s="504">
        <f>'Summary Sheet'!VFL4</f>
        <v>0</v>
      </c>
      <c r="VFM5" s="504">
        <f>'Summary Sheet'!VFM4</f>
        <v>0</v>
      </c>
      <c r="VFN5" s="504">
        <f>'Summary Sheet'!VFN4</f>
        <v>0</v>
      </c>
      <c r="VFO5" s="504">
        <f>'Summary Sheet'!VFO4</f>
        <v>0</v>
      </c>
      <c r="VFP5" s="504">
        <f>'Summary Sheet'!VFP4</f>
        <v>0</v>
      </c>
      <c r="VFQ5" s="504">
        <f>'Summary Sheet'!VFQ4</f>
        <v>0</v>
      </c>
      <c r="VFR5" s="504">
        <f>'Summary Sheet'!VFR4</f>
        <v>0</v>
      </c>
      <c r="VFS5" s="504">
        <f>'Summary Sheet'!VFS4</f>
        <v>0</v>
      </c>
      <c r="VFT5" s="504">
        <f>'Summary Sheet'!VFT4</f>
        <v>0</v>
      </c>
      <c r="VFU5" s="504">
        <f>'Summary Sheet'!VFU4</f>
        <v>0</v>
      </c>
      <c r="VFV5" s="504">
        <f>'Summary Sheet'!VFV4</f>
        <v>0</v>
      </c>
      <c r="VFW5" s="504">
        <f>'Summary Sheet'!VFW4</f>
        <v>0</v>
      </c>
      <c r="VFX5" s="504">
        <f>'Summary Sheet'!VFX4</f>
        <v>0</v>
      </c>
      <c r="VFY5" s="504">
        <f>'Summary Sheet'!VFY4</f>
        <v>0</v>
      </c>
      <c r="VFZ5" s="504">
        <f>'Summary Sheet'!VFZ4</f>
        <v>0</v>
      </c>
      <c r="VGA5" s="504">
        <f>'Summary Sheet'!VGA4</f>
        <v>0</v>
      </c>
      <c r="VGB5" s="504">
        <f>'Summary Sheet'!VGB4</f>
        <v>0</v>
      </c>
      <c r="VGC5" s="504">
        <f>'Summary Sheet'!VGC4</f>
        <v>0</v>
      </c>
      <c r="VGD5" s="504">
        <f>'Summary Sheet'!VGD4</f>
        <v>0</v>
      </c>
      <c r="VGE5" s="504">
        <f>'Summary Sheet'!VGE4</f>
        <v>0</v>
      </c>
      <c r="VGF5" s="504">
        <f>'Summary Sheet'!VGF4</f>
        <v>0</v>
      </c>
      <c r="VGG5" s="504">
        <f>'Summary Sheet'!VGG4</f>
        <v>0</v>
      </c>
      <c r="VGH5" s="504">
        <f>'Summary Sheet'!VGH4</f>
        <v>0</v>
      </c>
      <c r="VGI5" s="504">
        <f>'Summary Sheet'!VGI4</f>
        <v>0</v>
      </c>
      <c r="VGJ5" s="504">
        <f>'Summary Sheet'!VGJ4</f>
        <v>0</v>
      </c>
      <c r="VGK5" s="504">
        <f>'Summary Sheet'!VGK4</f>
        <v>0</v>
      </c>
      <c r="VGL5" s="504">
        <f>'Summary Sheet'!VGL4</f>
        <v>0</v>
      </c>
      <c r="VGM5" s="504">
        <f>'Summary Sheet'!VGM4</f>
        <v>0</v>
      </c>
      <c r="VGN5" s="504">
        <f>'Summary Sheet'!VGN4</f>
        <v>0</v>
      </c>
      <c r="VGO5" s="504">
        <f>'Summary Sheet'!VGO4</f>
        <v>0</v>
      </c>
      <c r="VGP5" s="504">
        <f>'Summary Sheet'!VGP4</f>
        <v>0</v>
      </c>
      <c r="VGQ5" s="504">
        <f>'Summary Sheet'!VGQ4</f>
        <v>0</v>
      </c>
      <c r="VGR5" s="504">
        <f>'Summary Sheet'!VGR4</f>
        <v>0</v>
      </c>
      <c r="VGS5" s="504">
        <f>'Summary Sheet'!VGS4</f>
        <v>0</v>
      </c>
      <c r="VGT5" s="504">
        <f>'Summary Sheet'!VGT4</f>
        <v>0</v>
      </c>
      <c r="VGU5" s="504">
        <f>'Summary Sheet'!VGU4</f>
        <v>0</v>
      </c>
      <c r="VGV5" s="504">
        <f>'Summary Sheet'!VGV4</f>
        <v>0</v>
      </c>
      <c r="VGW5" s="504">
        <f>'Summary Sheet'!VGW4</f>
        <v>0</v>
      </c>
      <c r="VGX5" s="504">
        <f>'Summary Sheet'!VGX4</f>
        <v>0</v>
      </c>
      <c r="VGY5" s="504">
        <f>'Summary Sheet'!VGY4</f>
        <v>0</v>
      </c>
      <c r="VGZ5" s="504">
        <f>'Summary Sheet'!VGZ4</f>
        <v>0</v>
      </c>
      <c r="VHA5" s="504">
        <f>'Summary Sheet'!VHA4</f>
        <v>0</v>
      </c>
      <c r="VHB5" s="504">
        <f>'Summary Sheet'!VHB4</f>
        <v>0</v>
      </c>
      <c r="VHC5" s="504">
        <f>'Summary Sheet'!VHC4</f>
        <v>0</v>
      </c>
      <c r="VHD5" s="504">
        <f>'Summary Sheet'!VHD4</f>
        <v>0</v>
      </c>
      <c r="VHE5" s="504">
        <f>'Summary Sheet'!VHE4</f>
        <v>0</v>
      </c>
      <c r="VHF5" s="504">
        <f>'Summary Sheet'!VHF4</f>
        <v>0</v>
      </c>
      <c r="VHG5" s="504">
        <f>'Summary Sheet'!VHG4</f>
        <v>0</v>
      </c>
      <c r="VHH5" s="504">
        <f>'Summary Sheet'!VHH4</f>
        <v>0</v>
      </c>
      <c r="VHI5" s="504">
        <f>'Summary Sheet'!VHI4</f>
        <v>0</v>
      </c>
      <c r="VHJ5" s="504">
        <f>'Summary Sheet'!VHJ4</f>
        <v>0</v>
      </c>
      <c r="VHK5" s="504">
        <f>'Summary Sheet'!VHK4</f>
        <v>0</v>
      </c>
      <c r="VHL5" s="504">
        <f>'Summary Sheet'!VHL4</f>
        <v>0</v>
      </c>
      <c r="VHM5" s="504">
        <f>'Summary Sheet'!VHM4</f>
        <v>0</v>
      </c>
      <c r="VHN5" s="504">
        <f>'Summary Sheet'!VHN4</f>
        <v>0</v>
      </c>
      <c r="VHO5" s="504">
        <f>'Summary Sheet'!VHO4</f>
        <v>0</v>
      </c>
      <c r="VHP5" s="504">
        <f>'Summary Sheet'!VHP4</f>
        <v>0</v>
      </c>
      <c r="VHQ5" s="504">
        <f>'Summary Sheet'!VHQ4</f>
        <v>0</v>
      </c>
      <c r="VHR5" s="504">
        <f>'Summary Sheet'!VHR4</f>
        <v>0</v>
      </c>
      <c r="VHS5" s="504">
        <f>'Summary Sheet'!VHS4</f>
        <v>0</v>
      </c>
      <c r="VHT5" s="504">
        <f>'Summary Sheet'!VHT4</f>
        <v>0</v>
      </c>
      <c r="VHU5" s="504">
        <f>'Summary Sheet'!VHU4</f>
        <v>0</v>
      </c>
      <c r="VHV5" s="504">
        <f>'Summary Sheet'!VHV4</f>
        <v>0</v>
      </c>
      <c r="VHW5" s="504">
        <f>'Summary Sheet'!VHW4</f>
        <v>0</v>
      </c>
      <c r="VHX5" s="504">
        <f>'Summary Sheet'!VHX4</f>
        <v>0</v>
      </c>
      <c r="VHY5" s="504">
        <f>'Summary Sheet'!VHY4</f>
        <v>0</v>
      </c>
      <c r="VHZ5" s="504">
        <f>'Summary Sheet'!VHZ4</f>
        <v>0</v>
      </c>
      <c r="VIA5" s="504">
        <f>'Summary Sheet'!VIA4</f>
        <v>0</v>
      </c>
      <c r="VIB5" s="504">
        <f>'Summary Sheet'!VIB4</f>
        <v>0</v>
      </c>
      <c r="VIC5" s="504">
        <f>'Summary Sheet'!VIC4</f>
        <v>0</v>
      </c>
      <c r="VID5" s="504">
        <f>'Summary Sheet'!VID4</f>
        <v>0</v>
      </c>
      <c r="VIE5" s="504">
        <f>'Summary Sheet'!VIE4</f>
        <v>0</v>
      </c>
      <c r="VIF5" s="504">
        <f>'Summary Sheet'!VIF4</f>
        <v>0</v>
      </c>
      <c r="VIG5" s="504">
        <f>'Summary Sheet'!VIG4</f>
        <v>0</v>
      </c>
      <c r="VIH5" s="504">
        <f>'Summary Sheet'!VIH4</f>
        <v>0</v>
      </c>
      <c r="VII5" s="504">
        <f>'Summary Sheet'!VII4</f>
        <v>0</v>
      </c>
      <c r="VIJ5" s="504">
        <f>'Summary Sheet'!VIJ4</f>
        <v>0</v>
      </c>
      <c r="VIK5" s="504">
        <f>'Summary Sheet'!VIK4</f>
        <v>0</v>
      </c>
      <c r="VIL5" s="504">
        <f>'Summary Sheet'!VIL4</f>
        <v>0</v>
      </c>
      <c r="VIM5" s="504">
        <f>'Summary Sheet'!VIM4</f>
        <v>0</v>
      </c>
      <c r="VIN5" s="504">
        <f>'Summary Sheet'!VIN4</f>
        <v>0</v>
      </c>
      <c r="VIO5" s="504">
        <f>'Summary Sheet'!VIO4</f>
        <v>0</v>
      </c>
      <c r="VIP5" s="504">
        <f>'Summary Sheet'!VIP4</f>
        <v>0</v>
      </c>
      <c r="VIQ5" s="504">
        <f>'Summary Sheet'!VIQ4</f>
        <v>0</v>
      </c>
      <c r="VIR5" s="504">
        <f>'Summary Sheet'!VIR4</f>
        <v>0</v>
      </c>
      <c r="VIS5" s="504">
        <f>'Summary Sheet'!VIS4</f>
        <v>0</v>
      </c>
      <c r="VIT5" s="504">
        <f>'Summary Sheet'!VIT4</f>
        <v>0</v>
      </c>
      <c r="VIU5" s="504">
        <f>'Summary Sheet'!VIU4</f>
        <v>0</v>
      </c>
      <c r="VIV5" s="504">
        <f>'Summary Sheet'!VIV4</f>
        <v>0</v>
      </c>
      <c r="VIW5" s="504">
        <f>'Summary Sheet'!VIW4</f>
        <v>0</v>
      </c>
      <c r="VIX5" s="504">
        <f>'Summary Sheet'!VIX4</f>
        <v>0</v>
      </c>
      <c r="VIY5" s="504">
        <f>'Summary Sheet'!VIY4</f>
        <v>0</v>
      </c>
      <c r="VIZ5" s="504">
        <f>'Summary Sheet'!VIZ4</f>
        <v>0</v>
      </c>
      <c r="VJA5" s="504">
        <f>'Summary Sheet'!VJA4</f>
        <v>0</v>
      </c>
      <c r="VJB5" s="504">
        <f>'Summary Sheet'!VJB4</f>
        <v>0</v>
      </c>
      <c r="VJC5" s="504">
        <f>'Summary Sheet'!VJC4</f>
        <v>0</v>
      </c>
      <c r="VJD5" s="504">
        <f>'Summary Sheet'!VJD4</f>
        <v>0</v>
      </c>
      <c r="VJE5" s="504">
        <f>'Summary Sheet'!VJE4</f>
        <v>0</v>
      </c>
      <c r="VJF5" s="504">
        <f>'Summary Sheet'!VJF4</f>
        <v>0</v>
      </c>
      <c r="VJG5" s="504">
        <f>'Summary Sheet'!VJG4</f>
        <v>0</v>
      </c>
      <c r="VJH5" s="504">
        <f>'Summary Sheet'!VJH4</f>
        <v>0</v>
      </c>
      <c r="VJI5" s="504">
        <f>'Summary Sheet'!VJI4</f>
        <v>0</v>
      </c>
      <c r="VJJ5" s="504">
        <f>'Summary Sheet'!VJJ4</f>
        <v>0</v>
      </c>
      <c r="VJK5" s="504">
        <f>'Summary Sheet'!VJK4</f>
        <v>0</v>
      </c>
      <c r="VJL5" s="504">
        <f>'Summary Sheet'!VJL4</f>
        <v>0</v>
      </c>
      <c r="VJM5" s="504">
        <f>'Summary Sheet'!VJM4</f>
        <v>0</v>
      </c>
      <c r="VJN5" s="504">
        <f>'Summary Sheet'!VJN4</f>
        <v>0</v>
      </c>
      <c r="VJO5" s="504">
        <f>'Summary Sheet'!VJO4</f>
        <v>0</v>
      </c>
      <c r="VJP5" s="504">
        <f>'Summary Sheet'!VJP4</f>
        <v>0</v>
      </c>
      <c r="VJQ5" s="504">
        <f>'Summary Sheet'!VJQ4</f>
        <v>0</v>
      </c>
      <c r="VJR5" s="504">
        <f>'Summary Sheet'!VJR4</f>
        <v>0</v>
      </c>
      <c r="VJS5" s="504">
        <f>'Summary Sheet'!VJS4</f>
        <v>0</v>
      </c>
      <c r="VJT5" s="504">
        <f>'Summary Sheet'!VJT4</f>
        <v>0</v>
      </c>
      <c r="VJU5" s="504">
        <f>'Summary Sheet'!VJU4</f>
        <v>0</v>
      </c>
      <c r="VJV5" s="504">
        <f>'Summary Sheet'!VJV4</f>
        <v>0</v>
      </c>
      <c r="VJW5" s="504">
        <f>'Summary Sheet'!VJW4</f>
        <v>0</v>
      </c>
      <c r="VJX5" s="504">
        <f>'Summary Sheet'!VJX4</f>
        <v>0</v>
      </c>
      <c r="VJY5" s="504">
        <f>'Summary Sheet'!VJY4</f>
        <v>0</v>
      </c>
      <c r="VJZ5" s="504">
        <f>'Summary Sheet'!VJZ4</f>
        <v>0</v>
      </c>
      <c r="VKA5" s="504">
        <f>'Summary Sheet'!VKA4</f>
        <v>0</v>
      </c>
      <c r="VKB5" s="504">
        <f>'Summary Sheet'!VKB4</f>
        <v>0</v>
      </c>
      <c r="VKC5" s="504">
        <f>'Summary Sheet'!VKC4</f>
        <v>0</v>
      </c>
      <c r="VKD5" s="504">
        <f>'Summary Sheet'!VKD4</f>
        <v>0</v>
      </c>
      <c r="VKE5" s="504">
        <f>'Summary Sheet'!VKE4</f>
        <v>0</v>
      </c>
      <c r="VKF5" s="504">
        <f>'Summary Sheet'!VKF4</f>
        <v>0</v>
      </c>
      <c r="VKG5" s="504">
        <f>'Summary Sheet'!VKG4</f>
        <v>0</v>
      </c>
      <c r="VKH5" s="504">
        <f>'Summary Sheet'!VKH4</f>
        <v>0</v>
      </c>
      <c r="VKI5" s="504">
        <f>'Summary Sheet'!VKI4</f>
        <v>0</v>
      </c>
      <c r="VKJ5" s="504">
        <f>'Summary Sheet'!VKJ4</f>
        <v>0</v>
      </c>
      <c r="VKK5" s="504">
        <f>'Summary Sheet'!VKK4</f>
        <v>0</v>
      </c>
      <c r="VKL5" s="504">
        <f>'Summary Sheet'!VKL4</f>
        <v>0</v>
      </c>
      <c r="VKM5" s="504">
        <f>'Summary Sheet'!VKM4</f>
        <v>0</v>
      </c>
      <c r="VKN5" s="504">
        <f>'Summary Sheet'!VKN4</f>
        <v>0</v>
      </c>
      <c r="VKO5" s="504">
        <f>'Summary Sheet'!VKO4</f>
        <v>0</v>
      </c>
      <c r="VKP5" s="504">
        <f>'Summary Sheet'!VKP4</f>
        <v>0</v>
      </c>
      <c r="VKQ5" s="504">
        <f>'Summary Sheet'!VKQ4</f>
        <v>0</v>
      </c>
      <c r="VKR5" s="504">
        <f>'Summary Sheet'!VKR4</f>
        <v>0</v>
      </c>
      <c r="VKS5" s="504">
        <f>'Summary Sheet'!VKS4</f>
        <v>0</v>
      </c>
      <c r="VKT5" s="504">
        <f>'Summary Sheet'!VKT4</f>
        <v>0</v>
      </c>
      <c r="VKU5" s="504">
        <f>'Summary Sheet'!VKU4</f>
        <v>0</v>
      </c>
      <c r="VKV5" s="504">
        <f>'Summary Sheet'!VKV4</f>
        <v>0</v>
      </c>
      <c r="VKW5" s="504">
        <f>'Summary Sheet'!VKW4</f>
        <v>0</v>
      </c>
      <c r="VKX5" s="504">
        <f>'Summary Sheet'!VKX4</f>
        <v>0</v>
      </c>
      <c r="VKY5" s="504">
        <f>'Summary Sheet'!VKY4</f>
        <v>0</v>
      </c>
      <c r="VKZ5" s="504">
        <f>'Summary Sheet'!VKZ4</f>
        <v>0</v>
      </c>
      <c r="VLA5" s="504">
        <f>'Summary Sheet'!VLA4</f>
        <v>0</v>
      </c>
      <c r="VLB5" s="504">
        <f>'Summary Sheet'!VLB4</f>
        <v>0</v>
      </c>
      <c r="VLC5" s="504">
        <f>'Summary Sheet'!VLC4</f>
        <v>0</v>
      </c>
      <c r="VLD5" s="504">
        <f>'Summary Sheet'!VLD4</f>
        <v>0</v>
      </c>
      <c r="VLE5" s="504">
        <f>'Summary Sheet'!VLE4</f>
        <v>0</v>
      </c>
      <c r="VLF5" s="504">
        <f>'Summary Sheet'!VLF4</f>
        <v>0</v>
      </c>
      <c r="VLG5" s="504">
        <f>'Summary Sheet'!VLG4</f>
        <v>0</v>
      </c>
      <c r="VLH5" s="504">
        <f>'Summary Sheet'!VLH4</f>
        <v>0</v>
      </c>
      <c r="VLI5" s="504">
        <f>'Summary Sheet'!VLI4</f>
        <v>0</v>
      </c>
      <c r="VLJ5" s="504">
        <f>'Summary Sheet'!VLJ4</f>
        <v>0</v>
      </c>
      <c r="VLK5" s="504">
        <f>'Summary Sheet'!VLK4</f>
        <v>0</v>
      </c>
      <c r="VLL5" s="504">
        <f>'Summary Sheet'!VLL4</f>
        <v>0</v>
      </c>
      <c r="VLM5" s="504">
        <f>'Summary Sheet'!VLM4</f>
        <v>0</v>
      </c>
      <c r="VLN5" s="504">
        <f>'Summary Sheet'!VLN4</f>
        <v>0</v>
      </c>
      <c r="VLO5" s="504">
        <f>'Summary Sheet'!VLO4</f>
        <v>0</v>
      </c>
      <c r="VLP5" s="504">
        <f>'Summary Sheet'!VLP4</f>
        <v>0</v>
      </c>
      <c r="VLQ5" s="504">
        <f>'Summary Sheet'!VLQ4</f>
        <v>0</v>
      </c>
      <c r="VLR5" s="504">
        <f>'Summary Sheet'!VLR4</f>
        <v>0</v>
      </c>
      <c r="VLS5" s="504">
        <f>'Summary Sheet'!VLS4</f>
        <v>0</v>
      </c>
      <c r="VLT5" s="504">
        <f>'Summary Sheet'!VLT4</f>
        <v>0</v>
      </c>
      <c r="VLU5" s="504">
        <f>'Summary Sheet'!VLU4</f>
        <v>0</v>
      </c>
      <c r="VLV5" s="504">
        <f>'Summary Sheet'!VLV4</f>
        <v>0</v>
      </c>
      <c r="VLW5" s="504">
        <f>'Summary Sheet'!VLW4</f>
        <v>0</v>
      </c>
      <c r="VLX5" s="504">
        <f>'Summary Sheet'!VLX4</f>
        <v>0</v>
      </c>
      <c r="VLY5" s="504">
        <f>'Summary Sheet'!VLY4</f>
        <v>0</v>
      </c>
      <c r="VLZ5" s="504">
        <f>'Summary Sheet'!VLZ4</f>
        <v>0</v>
      </c>
      <c r="VMA5" s="504">
        <f>'Summary Sheet'!VMA4</f>
        <v>0</v>
      </c>
      <c r="VMB5" s="504">
        <f>'Summary Sheet'!VMB4</f>
        <v>0</v>
      </c>
      <c r="VMC5" s="504">
        <f>'Summary Sheet'!VMC4</f>
        <v>0</v>
      </c>
      <c r="VMD5" s="504">
        <f>'Summary Sheet'!VMD4</f>
        <v>0</v>
      </c>
      <c r="VME5" s="504">
        <f>'Summary Sheet'!VME4</f>
        <v>0</v>
      </c>
      <c r="VMF5" s="504">
        <f>'Summary Sheet'!VMF4</f>
        <v>0</v>
      </c>
      <c r="VMG5" s="504">
        <f>'Summary Sheet'!VMG4</f>
        <v>0</v>
      </c>
      <c r="VMH5" s="504">
        <f>'Summary Sheet'!VMH4</f>
        <v>0</v>
      </c>
      <c r="VMI5" s="504">
        <f>'Summary Sheet'!VMI4</f>
        <v>0</v>
      </c>
      <c r="VMJ5" s="504">
        <f>'Summary Sheet'!VMJ4</f>
        <v>0</v>
      </c>
      <c r="VMK5" s="504">
        <f>'Summary Sheet'!VMK4</f>
        <v>0</v>
      </c>
      <c r="VML5" s="504">
        <f>'Summary Sheet'!VML4</f>
        <v>0</v>
      </c>
      <c r="VMM5" s="504">
        <f>'Summary Sheet'!VMM4</f>
        <v>0</v>
      </c>
      <c r="VMN5" s="504">
        <f>'Summary Sheet'!VMN4</f>
        <v>0</v>
      </c>
      <c r="VMO5" s="504">
        <f>'Summary Sheet'!VMO4</f>
        <v>0</v>
      </c>
      <c r="VMP5" s="504">
        <f>'Summary Sheet'!VMP4</f>
        <v>0</v>
      </c>
      <c r="VMQ5" s="504">
        <f>'Summary Sheet'!VMQ4</f>
        <v>0</v>
      </c>
      <c r="VMR5" s="504">
        <f>'Summary Sheet'!VMR4</f>
        <v>0</v>
      </c>
      <c r="VMS5" s="504">
        <f>'Summary Sheet'!VMS4</f>
        <v>0</v>
      </c>
      <c r="VMT5" s="504">
        <f>'Summary Sheet'!VMT4</f>
        <v>0</v>
      </c>
      <c r="VMU5" s="504">
        <f>'Summary Sheet'!VMU4</f>
        <v>0</v>
      </c>
      <c r="VMV5" s="504">
        <f>'Summary Sheet'!VMV4</f>
        <v>0</v>
      </c>
      <c r="VMW5" s="504">
        <f>'Summary Sheet'!VMW4</f>
        <v>0</v>
      </c>
      <c r="VMX5" s="504">
        <f>'Summary Sheet'!VMX4</f>
        <v>0</v>
      </c>
      <c r="VMY5" s="504">
        <f>'Summary Sheet'!VMY4</f>
        <v>0</v>
      </c>
      <c r="VMZ5" s="504">
        <f>'Summary Sheet'!VMZ4</f>
        <v>0</v>
      </c>
      <c r="VNA5" s="504">
        <f>'Summary Sheet'!VNA4</f>
        <v>0</v>
      </c>
      <c r="VNB5" s="504">
        <f>'Summary Sheet'!VNB4</f>
        <v>0</v>
      </c>
      <c r="VNC5" s="504">
        <f>'Summary Sheet'!VNC4</f>
        <v>0</v>
      </c>
      <c r="VND5" s="504">
        <f>'Summary Sheet'!VND4</f>
        <v>0</v>
      </c>
      <c r="VNE5" s="504">
        <f>'Summary Sheet'!VNE4</f>
        <v>0</v>
      </c>
      <c r="VNF5" s="504">
        <f>'Summary Sheet'!VNF4</f>
        <v>0</v>
      </c>
      <c r="VNG5" s="504">
        <f>'Summary Sheet'!VNG4</f>
        <v>0</v>
      </c>
      <c r="VNH5" s="504">
        <f>'Summary Sheet'!VNH4</f>
        <v>0</v>
      </c>
      <c r="VNI5" s="504">
        <f>'Summary Sheet'!VNI4</f>
        <v>0</v>
      </c>
      <c r="VNJ5" s="504">
        <f>'Summary Sheet'!VNJ4</f>
        <v>0</v>
      </c>
      <c r="VNK5" s="504">
        <f>'Summary Sheet'!VNK4</f>
        <v>0</v>
      </c>
      <c r="VNL5" s="504">
        <f>'Summary Sheet'!VNL4</f>
        <v>0</v>
      </c>
      <c r="VNM5" s="504">
        <f>'Summary Sheet'!VNM4</f>
        <v>0</v>
      </c>
      <c r="VNN5" s="504">
        <f>'Summary Sheet'!VNN4</f>
        <v>0</v>
      </c>
      <c r="VNO5" s="504">
        <f>'Summary Sheet'!VNO4</f>
        <v>0</v>
      </c>
      <c r="VNP5" s="504">
        <f>'Summary Sheet'!VNP4</f>
        <v>0</v>
      </c>
      <c r="VNQ5" s="504">
        <f>'Summary Sheet'!VNQ4</f>
        <v>0</v>
      </c>
      <c r="VNR5" s="504">
        <f>'Summary Sheet'!VNR4</f>
        <v>0</v>
      </c>
      <c r="VNS5" s="504">
        <f>'Summary Sheet'!VNS4</f>
        <v>0</v>
      </c>
      <c r="VNT5" s="504">
        <f>'Summary Sheet'!VNT4</f>
        <v>0</v>
      </c>
      <c r="VNU5" s="504">
        <f>'Summary Sheet'!VNU4</f>
        <v>0</v>
      </c>
      <c r="VNV5" s="504">
        <f>'Summary Sheet'!VNV4</f>
        <v>0</v>
      </c>
      <c r="VNW5" s="504">
        <f>'Summary Sheet'!VNW4</f>
        <v>0</v>
      </c>
      <c r="VNX5" s="504">
        <f>'Summary Sheet'!VNX4</f>
        <v>0</v>
      </c>
      <c r="VNY5" s="504">
        <f>'Summary Sheet'!VNY4</f>
        <v>0</v>
      </c>
      <c r="VNZ5" s="504">
        <f>'Summary Sheet'!VNZ4</f>
        <v>0</v>
      </c>
      <c r="VOA5" s="504">
        <f>'Summary Sheet'!VOA4</f>
        <v>0</v>
      </c>
      <c r="VOB5" s="504">
        <f>'Summary Sheet'!VOB4</f>
        <v>0</v>
      </c>
      <c r="VOC5" s="504">
        <f>'Summary Sheet'!VOC4</f>
        <v>0</v>
      </c>
      <c r="VOD5" s="504">
        <f>'Summary Sheet'!VOD4</f>
        <v>0</v>
      </c>
      <c r="VOE5" s="504">
        <f>'Summary Sheet'!VOE4</f>
        <v>0</v>
      </c>
      <c r="VOF5" s="504">
        <f>'Summary Sheet'!VOF4</f>
        <v>0</v>
      </c>
      <c r="VOG5" s="504">
        <f>'Summary Sheet'!VOG4</f>
        <v>0</v>
      </c>
      <c r="VOH5" s="504">
        <f>'Summary Sheet'!VOH4</f>
        <v>0</v>
      </c>
      <c r="VOI5" s="504">
        <f>'Summary Sheet'!VOI4</f>
        <v>0</v>
      </c>
      <c r="VOJ5" s="504">
        <f>'Summary Sheet'!VOJ4</f>
        <v>0</v>
      </c>
      <c r="VOK5" s="504">
        <f>'Summary Sheet'!VOK4</f>
        <v>0</v>
      </c>
      <c r="VOL5" s="504">
        <f>'Summary Sheet'!VOL4</f>
        <v>0</v>
      </c>
      <c r="VOM5" s="504">
        <f>'Summary Sheet'!VOM4</f>
        <v>0</v>
      </c>
      <c r="VON5" s="504">
        <f>'Summary Sheet'!VON4</f>
        <v>0</v>
      </c>
      <c r="VOO5" s="504">
        <f>'Summary Sheet'!VOO4</f>
        <v>0</v>
      </c>
      <c r="VOP5" s="504">
        <f>'Summary Sheet'!VOP4</f>
        <v>0</v>
      </c>
      <c r="VOQ5" s="504">
        <f>'Summary Sheet'!VOQ4</f>
        <v>0</v>
      </c>
      <c r="VOR5" s="504">
        <f>'Summary Sheet'!VOR4</f>
        <v>0</v>
      </c>
      <c r="VOS5" s="504">
        <f>'Summary Sheet'!VOS4</f>
        <v>0</v>
      </c>
      <c r="VOT5" s="504">
        <f>'Summary Sheet'!VOT4</f>
        <v>0</v>
      </c>
      <c r="VOU5" s="504">
        <f>'Summary Sheet'!VOU4</f>
        <v>0</v>
      </c>
      <c r="VOV5" s="504">
        <f>'Summary Sheet'!VOV4</f>
        <v>0</v>
      </c>
      <c r="VOW5" s="504">
        <f>'Summary Sheet'!VOW4</f>
        <v>0</v>
      </c>
      <c r="VOX5" s="504">
        <f>'Summary Sheet'!VOX4</f>
        <v>0</v>
      </c>
      <c r="VOY5" s="504">
        <f>'Summary Sheet'!VOY4</f>
        <v>0</v>
      </c>
      <c r="VOZ5" s="504">
        <f>'Summary Sheet'!VOZ4</f>
        <v>0</v>
      </c>
      <c r="VPA5" s="504">
        <f>'Summary Sheet'!VPA4</f>
        <v>0</v>
      </c>
      <c r="VPB5" s="504">
        <f>'Summary Sheet'!VPB4</f>
        <v>0</v>
      </c>
      <c r="VPC5" s="504">
        <f>'Summary Sheet'!VPC4</f>
        <v>0</v>
      </c>
      <c r="VPD5" s="504">
        <f>'Summary Sheet'!VPD4</f>
        <v>0</v>
      </c>
      <c r="VPE5" s="504">
        <f>'Summary Sheet'!VPE4</f>
        <v>0</v>
      </c>
      <c r="VPF5" s="504">
        <f>'Summary Sheet'!VPF4</f>
        <v>0</v>
      </c>
      <c r="VPG5" s="504">
        <f>'Summary Sheet'!VPG4</f>
        <v>0</v>
      </c>
      <c r="VPH5" s="504">
        <f>'Summary Sheet'!VPH4</f>
        <v>0</v>
      </c>
      <c r="VPI5" s="504">
        <f>'Summary Sheet'!VPI4</f>
        <v>0</v>
      </c>
      <c r="VPJ5" s="504">
        <f>'Summary Sheet'!VPJ4</f>
        <v>0</v>
      </c>
      <c r="VPK5" s="504">
        <f>'Summary Sheet'!VPK4</f>
        <v>0</v>
      </c>
      <c r="VPL5" s="504">
        <f>'Summary Sheet'!VPL4</f>
        <v>0</v>
      </c>
      <c r="VPM5" s="504">
        <f>'Summary Sheet'!VPM4</f>
        <v>0</v>
      </c>
      <c r="VPN5" s="504">
        <f>'Summary Sheet'!VPN4</f>
        <v>0</v>
      </c>
      <c r="VPO5" s="504">
        <f>'Summary Sheet'!VPO4</f>
        <v>0</v>
      </c>
      <c r="VPP5" s="504">
        <f>'Summary Sheet'!VPP4</f>
        <v>0</v>
      </c>
      <c r="VPQ5" s="504">
        <f>'Summary Sheet'!VPQ4</f>
        <v>0</v>
      </c>
      <c r="VPR5" s="504">
        <f>'Summary Sheet'!VPR4</f>
        <v>0</v>
      </c>
      <c r="VPS5" s="504">
        <f>'Summary Sheet'!VPS4</f>
        <v>0</v>
      </c>
      <c r="VPT5" s="504">
        <f>'Summary Sheet'!VPT4</f>
        <v>0</v>
      </c>
      <c r="VPU5" s="504">
        <f>'Summary Sheet'!VPU4</f>
        <v>0</v>
      </c>
      <c r="VPV5" s="504">
        <f>'Summary Sheet'!VPV4</f>
        <v>0</v>
      </c>
      <c r="VPW5" s="504">
        <f>'Summary Sheet'!VPW4</f>
        <v>0</v>
      </c>
      <c r="VPX5" s="504">
        <f>'Summary Sheet'!VPX4</f>
        <v>0</v>
      </c>
      <c r="VPY5" s="504">
        <f>'Summary Sheet'!VPY4</f>
        <v>0</v>
      </c>
      <c r="VPZ5" s="504">
        <f>'Summary Sheet'!VPZ4</f>
        <v>0</v>
      </c>
      <c r="VQA5" s="504">
        <f>'Summary Sheet'!VQA4</f>
        <v>0</v>
      </c>
      <c r="VQB5" s="504">
        <f>'Summary Sheet'!VQB4</f>
        <v>0</v>
      </c>
      <c r="VQC5" s="504">
        <f>'Summary Sheet'!VQC4</f>
        <v>0</v>
      </c>
      <c r="VQD5" s="504">
        <f>'Summary Sheet'!VQD4</f>
        <v>0</v>
      </c>
      <c r="VQE5" s="504">
        <f>'Summary Sheet'!VQE4</f>
        <v>0</v>
      </c>
      <c r="VQF5" s="504">
        <f>'Summary Sheet'!VQF4</f>
        <v>0</v>
      </c>
      <c r="VQG5" s="504">
        <f>'Summary Sheet'!VQG4</f>
        <v>0</v>
      </c>
      <c r="VQH5" s="504">
        <f>'Summary Sheet'!VQH4</f>
        <v>0</v>
      </c>
      <c r="VQI5" s="504">
        <f>'Summary Sheet'!VQI4</f>
        <v>0</v>
      </c>
      <c r="VQJ5" s="504">
        <f>'Summary Sheet'!VQJ4</f>
        <v>0</v>
      </c>
      <c r="VQK5" s="504">
        <f>'Summary Sheet'!VQK4</f>
        <v>0</v>
      </c>
      <c r="VQL5" s="504">
        <f>'Summary Sheet'!VQL4</f>
        <v>0</v>
      </c>
      <c r="VQM5" s="504">
        <f>'Summary Sheet'!VQM4</f>
        <v>0</v>
      </c>
      <c r="VQN5" s="504">
        <f>'Summary Sheet'!VQN4</f>
        <v>0</v>
      </c>
      <c r="VQO5" s="504">
        <f>'Summary Sheet'!VQO4</f>
        <v>0</v>
      </c>
      <c r="VQP5" s="504">
        <f>'Summary Sheet'!VQP4</f>
        <v>0</v>
      </c>
      <c r="VQQ5" s="504">
        <f>'Summary Sheet'!VQQ4</f>
        <v>0</v>
      </c>
      <c r="VQR5" s="504">
        <f>'Summary Sheet'!VQR4</f>
        <v>0</v>
      </c>
      <c r="VQS5" s="504">
        <f>'Summary Sheet'!VQS4</f>
        <v>0</v>
      </c>
      <c r="VQT5" s="504">
        <f>'Summary Sheet'!VQT4</f>
        <v>0</v>
      </c>
      <c r="VQU5" s="504">
        <f>'Summary Sheet'!VQU4</f>
        <v>0</v>
      </c>
      <c r="VQV5" s="504">
        <f>'Summary Sheet'!VQV4</f>
        <v>0</v>
      </c>
      <c r="VQW5" s="504">
        <f>'Summary Sheet'!VQW4</f>
        <v>0</v>
      </c>
      <c r="VQX5" s="504">
        <f>'Summary Sheet'!VQX4</f>
        <v>0</v>
      </c>
      <c r="VQY5" s="504">
        <f>'Summary Sheet'!VQY4</f>
        <v>0</v>
      </c>
      <c r="VQZ5" s="504">
        <f>'Summary Sheet'!VQZ4</f>
        <v>0</v>
      </c>
      <c r="VRA5" s="504">
        <f>'Summary Sheet'!VRA4</f>
        <v>0</v>
      </c>
      <c r="VRB5" s="504">
        <f>'Summary Sheet'!VRB4</f>
        <v>0</v>
      </c>
      <c r="VRC5" s="504">
        <f>'Summary Sheet'!VRC4</f>
        <v>0</v>
      </c>
      <c r="VRD5" s="504">
        <f>'Summary Sheet'!VRD4</f>
        <v>0</v>
      </c>
      <c r="VRE5" s="504">
        <f>'Summary Sheet'!VRE4</f>
        <v>0</v>
      </c>
      <c r="VRF5" s="504">
        <f>'Summary Sheet'!VRF4</f>
        <v>0</v>
      </c>
      <c r="VRG5" s="504">
        <f>'Summary Sheet'!VRG4</f>
        <v>0</v>
      </c>
      <c r="VRH5" s="504">
        <f>'Summary Sheet'!VRH4</f>
        <v>0</v>
      </c>
      <c r="VRI5" s="504">
        <f>'Summary Sheet'!VRI4</f>
        <v>0</v>
      </c>
      <c r="VRJ5" s="504">
        <f>'Summary Sheet'!VRJ4</f>
        <v>0</v>
      </c>
      <c r="VRK5" s="504">
        <f>'Summary Sheet'!VRK4</f>
        <v>0</v>
      </c>
      <c r="VRL5" s="504">
        <f>'Summary Sheet'!VRL4</f>
        <v>0</v>
      </c>
      <c r="VRM5" s="504">
        <f>'Summary Sheet'!VRM4</f>
        <v>0</v>
      </c>
      <c r="VRN5" s="504">
        <f>'Summary Sheet'!VRN4</f>
        <v>0</v>
      </c>
      <c r="VRO5" s="504">
        <f>'Summary Sheet'!VRO4</f>
        <v>0</v>
      </c>
      <c r="VRP5" s="504">
        <f>'Summary Sheet'!VRP4</f>
        <v>0</v>
      </c>
      <c r="VRQ5" s="504">
        <f>'Summary Sheet'!VRQ4</f>
        <v>0</v>
      </c>
      <c r="VRR5" s="504">
        <f>'Summary Sheet'!VRR4</f>
        <v>0</v>
      </c>
      <c r="VRS5" s="504">
        <f>'Summary Sheet'!VRS4</f>
        <v>0</v>
      </c>
      <c r="VRT5" s="504">
        <f>'Summary Sheet'!VRT4</f>
        <v>0</v>
      </c>
      <c r="VRU5" s="504">
        <f>'Summary Sheet'!VRU4</f>
        <v>0</v>
      </c>
      <c r="VRV5" s="504">
        <f>'Summary Sheet'!VRV4</f>
        <v>0</v>
      </c>
      <c r="VRW5" s="504">
        <f>'Summary Sheet'!VRW4</f>
        <v>0</v>
      </c>
      <c r="VRX5" s="504">
        <f>'Summary Sheet'!VRX4</f>
        <v>0</v>
      </c>
      <c r="VRY5" s="504">
        <f>'Summary Sheet'!VRY4</f>
        <v>0</v>
      </c>
      <c r="VRZ5" s="504">
        <f>'Summary Sheet'!VRZ4</f>
        <v>0</v>
      </c>
      <c r="VSA5" s="504">
        <f>'Summary Sheet'!VSA4</f>
        <v>0</v>
      </c>
      <c r="VSB5" s="504">
        <f>'Summary Sheet'!VSB4</f>
        <v>0</v>
      </c>
      <c r="VSC5" s="504">
        <f>'Summary Sheet'!VSC4</f>
        <v>0</v>
      </c>
      <c r="VSD5" s="504">
        <f>'Summary Sheet'!VSD4</f>
        <v>0</v>
      </c>
      <c r="VSE5" s="504">
        <f>'Summary Sheet'!VSE4</f>
        <v>0</v>
      </c>
      <c r="VSF5" s="504">
        <f>'Summary Sheet'!VSF4</f>
        <v>0</v>
      </c>
      <c r="VSG5" s="504">
        <f>'Summary Sheet'!VSG4</f>
        <v>0</v>
      </c>
      <c r="VSH5" s="504">
        <f>'Summary Sheet'!VSH4</f>
        <v>0</v>
      </c>
      <c r="VSI5" s="504">
        <f>'Summary Sheet'!VSI4</f>
        <v>0</v>
      </c>
      <c r="VSJ5" s="504">
        <f>'Summary Sheet'!VSJ4</f>
        <v>0</v>
      </c>
      <c r="VSK5" s="504">
        <f>'Summary Sheet'!VSK4</f>
        <v>0</v>
      </c>
      <c r="VSL5" s="504">
        <f>'Summary Sheet'!VSL4</f>
        <v>0</v>
      </c>
      <c r="VSM5" s="504">
        <f>'Summary Sheet'!VSM4</f>
        <v>0</v>
      </c>
      <c r="VSN5" s="504">
        <f>'Summary Sheet'!VSN4</f>
        <v>0</v>
      </c>
      <c r="VSO5" s="504">
        <f>'Summary Sheet'!VSO4</f>
        <v>0</v>
      </c>
      <c r="VSP5" s="504">
        <f>'Summary Sheet'!VSP4</f>
        <v>0</v>
      </c>
      <c r="VSQ5" s="504">
        <f>'Summary Sheet'!VSQ4</f>
        <v>0</v>
      </c>
      <c r="VSR5" s="504">
        <f>'Summary Sheet'!VSR4</f>
        <v>0</v>
      </c>
      <c r="VSS5" s="504">
        <f>'Summary Sheet'!VSS4</f>
        <v>0</v>
      </c>
      <c r="VST5" s="504">
        <f>'Summary Sheet'!VST4</f>
        <v>0</v>
      </c>
      <c r="VSU5" s="504">
        <f>'Summary Sheet'!VSU4</f>
        <v>0</v>
      </c>
      <c r="VSV5" s="504">
        <f>'Summary Sheet'!VSV4</f>
        <v>0</v>
      </c>
      <c r="VSW5" s="504">
        <f>'Summary Sheet'!VSW4</f>
        <v>0</v>
      </c>
      <c r="VSX5" s="504">
        <f>'Summary Sheet'!VSX4</f>
        <v>0</v>
      </c>
      <c r="VSY5" s="504">
        <f>'Summary Sheet'!VSY4</f>
        <v>0</v>
      </c>
      <c r="VSZ5" s="504">
        <f>'Summary Sheet'!VSZ4</f>
        <v>0</v>
      </c>
      <c r="VTA5" s="504">
        <f>'Summary Sheet'!VTA4</f>
        <v>0</v>
      </c>
      <c r="VTB5" s="504">
        <f>'Summary Sheet'!VTB4</f>
        <v>0</v>
      </c>
      <c r="VTC5" s="504">
        <f>'Summary Sheet'!VTC4</f>
        <v>0</v>
      </c>
      <c r="VTD5" s="504">
        <f>'Summary Sheet'!VTD4</f>
        <v>0</v>
      </c>
      <c r="VTE5" s="504">
        <f>'Summary Sheet'!VTE4</f>
        <v>0</v>
      </c>
      <c r="VTF5" s="504">
        <f>'Summary Sheet'!VTF4</f>
        <v>0</v>
      </c>
      <c r="VTG5" s="504">
        <f>'Summary Sheet'!VTG4</f>
        <v>0</v>
      </c>
      <c r="VTH5" s="504">
        <f>'Summary Sheet'!VTH4</f>
        <v>0</v>
      </c>
      <c r="VTI5" s="504">
        <f>'Summary Sheet'!VTI4</f>
        <v>0</v>
      </c>
      <c r="VTJ5" s="504">
        <f>'Summary Sheet'!VTJ4</f>
        <v>0</v>
      </c>
      <c r="VTK5" s="504">
        <f>'Summary Sheet'!VTK4</f>
        <v>0</v>
      </c>
      <c r="VTL5" s="504">
        <f>'Summary Sheet'!VTL4</f>
        <v>0</v>
      </c>
      <c r="VTM5" s="504">
        <f>'Summary Sheet'!VTM4</f>
        <v>0</v>
      </c>
      <c r="VTN5" s="504">
        <f>'Summary Sheet'!VTN4</f>
        <v>0</v>
      </c>
      <c r="VTO5" s="504">
        <f>'Summary Sheet'!VTO4</f>
        <v>0</v>
      </c>
      <c r="VTP5" s="504">
        <f>'Summary Sheet'!VTP4</f>
        <v>0</v>
      </c>
      <c r="VTQ5" s="504">
        <f>'Summary Sheet'!VTQ4</f>
        <v>0</v>
      </c>
      <c r="VTR5" s="504">
        <f>'Summary Sheet'!VTR4</f>
        <v>0</v>
      </c>
      <c r="VTS5" s="504">
        <f>'Summary Sheet'!VTS4</f>
        <v>0</v>
      </c>
      <c r="VTT5" s="504">
        <f>'Summary Sheet'!VTT4</f>
        <v>0</v>
      </c>
      <c r="VTU5" s="504">
        <f>'Summary Sheet'!VTU4</f>
        <v>0</v>
      </c>
      <c r="VTV5" s="504">
        <f>'Summary Sheet'!VTV4</f>
        <v>0</v>
      </c>
      <c r="VTW5" s="504">
        <f>'Summary Sheet'!VTW4</f>
        <v>0</v>
      </c>
      <c r="VTX5" s="504">
        <f>'Summary Sheet'!VTX4</f>
        <v>0</v>
      </c>
      <c r="VTY5" s="504">
        <f>'Summary Sheet'!VTY4</f>
        <v>0</v>
      </c>
      <c r="VTZ5" s="504">
        <f>'Summary Sheet'!VTZ4</f>
        <v>0</v>
      </c>
      <c r="VUA5" s="504">
        <f>'Summary Sheet'!VUA4</f>
        <v>0</v>
      </c>
      <c r="VUB5" s="504">
        <f>'Summary Sheet'!VUB4</f>
        <v>0</v>
      </c>
      <c r="VUC5" s="504">
        <f>'Summary Sheet'!VUC4</f>
        <v>0</v>
      </c>
      <c r="VUD5" s="504">
        <f>'Summary Sheet'!VUD4</f>
        <v>0</v>
      </c>
      <c r="VUE5" s="504">
        <f>'Summary Sheet'!VUE4</f>
        <v>0</v>
      </c>
      <c r="VUF5" s="504">
        <f>'Summary Sheet'!VUF4</f>
        <v>0</v>
      </c>
      <c r="VUG5" s="504">
        <f>'Summary Sheet'!VUG4</f>
        <v>0</v>
      </c>
      <c r="VUH5" s="504">
        <f>'Summary Sheet'!VUH4</f>
        <v>0</v>
      </c>
      <c r="VUI5" s="504">
        <f>'Summary Sheet'!VUI4</f>
        <v>0</v>
      </c>
      <c r="VUJ5" s="504">
        <f>'Summary Sheet'!VUJ4</f>
        <v>0</v>
      </c>
      <c r="VUK5" s="504">
        <f>'Summary Sheet'!VUK4</f>
        <v>0</v>
      </c>
      <c r="VUL5" s="504">
        <f>'Summary Sheet'!VUL4</f>
        <v>0</v>
      </c>
      <c r="VUM5" s="504">
        <f>'Summary Sheet'!VUM4</f>
        <v>0</v>
      </c>
      <c r="VUN5" s="504">
        <f>'Summary Sheet'!VUN4</f>
        <v>0</v>
      </c>
      <c r="VUO5" s="504">
        <f>'Summary Sheet'!VUO4</f>
        <v>0</v>
      </c>
      <c r="VUP5" s="504">
        <f>'Summary Sheet'!VUP4</f>
        <v>0</v>
      </c>
      <c r="VUQ5" s="504">
        <f>'Summary Sheet'!VUQ4</f>
        <v>0</v>
      </c>
      <c r="VUR5" s="504">
        <f>'Summary Sheet'!VUR4</f>
        <v>0</v>
      </c>
      <c r="VUS5" s="504">
        <f>'Summary Sheet'!VUS4</f>
        <v>0</v>
      </c>
      <c r="VUT5" s="504">
        <f>'Summary Sheet'!VUT4</f>
        <v>0</v>
      </c>
      <c r="VUU5" s="504">
        <f>'Summary Sheet'!VUU4</f>
        <v>0</v>
      </c>
      <c r="VUV5" s="504">
        <f>'Summary Sheet'!VUV4</f>
        <v>0</v>
      </c>
      <c r="VUW5" s="504">
        <f>'Summary Sheet'!VUW4</f>
        <v>0</v>
      </c>
      <c r="VUX5" s="504">
        <f>'Summary Sheet'!VUX4</f>
        <v>0</v>
      </c>
      <c r="VUY5" s="504">
        <f>'Summary Sheet'!VUY4</f>
        <v>0</v>
      </c>
      <c r="VUZ5" s="504">
        <f>'Summary Sheet'!VUZ4</f>
        <v>0</v>
      </c>
      <c r="VVA5" s="504">
        <f>'Summary Sheet'!VVA4</f>
        <v>0</v>
      </c>
      <c r="VVB5" s="504">
        <f>'Summary Sheet'!VVB4</f>
        <v>0</v>
      </c>
      <c r="VVC5" s="504">
        <f>'Summary Sheet'!VVC4</f>
        <v>0</v>
      </c>
      <c r="VVD5" s="504">
        <f>'Summary Sheet'!VVD4</f>
        <v>0</v>
      </c>
      <c r="VVE5" s="504">
        <f>'Summary Sheet'!VVE4</f>
        <v>0</v>
      </c>
      <c r="VVF5" s="504">
        <f>'Summary Sheet'!VVF4</f>
        <v>0</v>
      </c>
      <c r="VVG5" s="504">
        <f>'Summary Sheet'!VVG4</f>
        <v>0</v>
      </c>
      <c r="VVH5" s="504">
        <f>'Summary Sheet'!VVH4</f>
        <v>0</v>
      </c>
      <c r="VVI5" s="504">
        <f>'Summary Sheet'!VVI4</f>
        <v>0</v>
      </c>
      <c r="VVJ5" s="504">
        <f>'Summary Sheet'!VVJ4</f>
        <v>0</v>
      </c>
      <c r="VVK5" s="504">
        <f>'Summary Sheet'!VVK4</f>
        <v>0</v>
      </c>
      <c r="VVL5" s="504">
        <f>'Summary Sheet'!VVL4</f>
        <v>0</v>
      </c>
      <c r="VVM5" s="504">
        <f>'Summary Sheet'!VVM4</f>
        <v>0</v>
      </c>
      <c r="VVN5" s="504">
        <f>'Summary Sheet'!VVN4</f>
        <v>0</v>
      </c>
      <c r="VVO5" s="504">
        <f>'Summary Sheet'!VVO4</f>
        <v>0</v>
      </c>
      <c r="VVP5" s="504">
        <f>'Summary Sheet'!VVP4</f>
        <v>0</v>
      </c>
      <c r="VVQ5" s="504">
        <f>'Summary Sheet'!VVQ4</f>
        <v>0</v>
      </c>
      <c r="VVR5" s="504">
        <f>'Summary Sheet'!VVR4</f>
        <v>0</v>
      </c>
      <c r="VVS5" s="504">
        <f>'Summary Sheet'!VVS4</f>
        <v>0</v>
      </c>
      <c r="VVT5" s="504">
        <f>'Summary Sheet'!VVT4</f>
        <v>0</v>
      </c>
      <c r="VVU5" s="504">
        <f>'Summary Sheet'!VVU4</f>
        <v>0</v>
      </c>
      <c r="VVV5" s="504">
        <f>'Summary Sheet'!VVV4</f>
        <v>0</v>
      </c>
      <c r="VVW5" s="504">
        <f>'Summary Sheet'!VVW4</f>
        <v>0</v>
      </c>
      <c r="VVX5" s="504">
        <f>'Summary Sheet'!VVX4</f>
        <v>0</v>
      </c>
      <c r="VVY5" s="504">
        <f>'Summary Sheet'!VVY4</f>
        <v>0</v>
      </c>
      <c r="VVZ5" s="504">
        <f>'Summary Sheet'!VVZ4</f>
        <v>0</v>
      </c>
      <c r="VWA5" s="504">
        <f>'Summary Sheet'!VWA4</f>
        <v>0</v>
      </c>
      <c r="VWB5" s="504">
        <f>'Summary Sheet'!VWB4</f>
        <v>0</v>
      </c>
      <c r="VWC5" s="504">
        <f>'Summary Sheet'!VWC4</f>
        <v>0</v>
      </c>
      <c r="VWD5" s="504">
        <f>'Summary Sheet'!VWD4</f>
        <v>0</v>
      </c>
      <c r="VWE5" s="504">
        <f>'Summary Sheet'!VWE4</f>
        <v>0</v>
      </c>
      <c r="VWF5" s="504">
        <f>'Summary Sheet'!VWF4</f>
        <v>0</v>
      </c>
      <c r="VWG5" s="504">
        <f>'Summary Sheet'!VWG4</f>
        <v>0</v>
      </c>
      <c r="VWH5" s="504">
        <f>'Summary Sheet'!VWH4</f>
        <v>0</v>
      </c>
      <c r="VWI5" s="504">
        <f>'Summary Sheet'!VWI4</f>
        <v>0</v>
      </c>
      <c r="VWJ5" s="504">
        <f>'Summary Sheet'!VWJ4</f>
        <v>0</v>
      </c>
      <c r="VWK5" s="504">
        <f>'Summary Sheet'!VWK4</f>
        <v>0</v>
      </c>
      <c r="VWL5" s="504">
        <f>'Summary Sheet'!VWL4</f>
        <v>0</v>
      </c>
      <c r="VWM5" s="504">
        <f>'Summary Sheet'!VWM4</f>
        <v>0</v>
      </c>
      <c r="VWN5" s="504">
        <f>'Summary Sheet'!VWN4</f>
        <v>0</v>
      </c>
      <c r="VWO5" s="504">
        <f>'Summary Sheet'!VWO4</f>
        <v>0</v>
      </c>
      <c r="VWP5" s="504">
        <f>'Summary Sheet'!VWP4</f>
        <v>0</v>
      </c>
      <c r="VWQ5" s="504">
        <f>'Summary Sheet'!VWQ4</f>
        <v>0</v>
      </c>
      <c r="VWR5" s="504">
        <f>'Summary Sheet'!VWR4</f>
        <v>0</v>
      </c>
      <c r="VWS5" s="504">
        <f>'Summary Sheet'!VWS4</f>
        <v>0</v>
      </c>
      <c r="VWT5" s="504">
        <f>'Summary Sheet'!VWT4</f>
        <v>0</v>
      </c>
      <c r="VWU5" s="504">
        <f>'Summary Sheet'!VWU4</f>
        <v>0</v>
      </c>
      <c r="VWV5" s="504">
        <f>'Summary Sheet'!VWV4</f>
        <v>0</v>
      </c>
      <c r="VWW5" s="504">
        <f>'Summary Sheet'!VWW4</f>
        <v>0</v>
      </c>
      <c r="VWX5" s="504">
        <f>'Summary Sheet'!VWX4</f>
        <v>0</v>
      </c>
      <c r="VWY5" s="504">
        <f>'Summary Sheet'!VWY4</f>
        <v>0</v>
      </c>
      <c r="VWZ5" s="504">
        <f>'Summary Sheet'!VWZ4</f>
        <v>0</v>
      </c>
      <c r="VXA5" s="504">
        <f>'Summary Sheet'!VXA4</f>
        <v>0</v>
      </c>
      <c r="VXB5" s="504">
        <f>'Summary Sheet'!VXB4</f>
        <v>0</v>
      </c>
      <c r="VXC5" s="504">
        <f>'Summary Sheet'!VXC4</f>
        <v>0</v>
      </c>
      <c r="VXD5" s="504">
        <f>'Summary Sheet'!VXD4</f>
        <v>0</v>
      </c>
      <c r="VXE5" s="504">
        <f>'Summary Sheet'!VXE4</f>
        <v>0</v>
      </c>
      <c r="VXF5" s="504">
        <f>'Summary Sheet'!VXF4</f>
        <v>0</v>
      </c>
      <c r="VXG5" s="504">
        <f>'Summary Sheet'!VXG4</f>
        <v>0</v>
      </c>
      <c r="VXH5" s="504">
        <f>'Summary Sheet'!VXH4</f>
        <v>0</v>
      </c>
      <c r="VXI5" s="504">
        <f>'Summary Sheet'!VXI4</f>
        <v>0</v>
      </c>
      <c r="VXJ5" s="504">
        <f>'Summary Sheet'!VXJ4</f>
        <v>0</v>
      </c>
      <c r="VXK5" s="504">
        <f>'Summary Sheet'!VXK4</f>
        <v>0</v>
      </c>
      <c r="VXL5" s="504">
        <f>'Summary Sheet'!VXL4</f>
        <v>0</v>
      </c>
      <c r="VXM5" s="504">
        <f>'Summary Sheet'!VXM4</f>
        <v>0</v>
      </c>
      <c r="VXN5" s="504">
        <f>'Summary Sheet'!VXN4</f>
        <v>0</v>
      </c>
      <c r="VXO5" s="504">
        <f>'Summary Sheet'!VXO4</f>
        <v>0</v>
      </c>
      <c r="VXP5" s="504">
        <f>'Summary Sheet'!VXP4</f>
        <v>0</v>
      </c>
      <c r="VXQ5" s="504">
        <f>'Summary Sheet'!VXQ4</f>
        <v>0</v>
      </c>
      <c r="VXR5" s="504">
        <f>'Summary Sheet'!VXR4</f>
        <v>0</v>
      </c>
      <c r="VXS5" s="504">
        <f>'Summary Sheet'!VXS4</f>
        <v>0</v>
      </c>
      <c r="VXT5" s="504">
        <f>'Summary Sheet'!VXT4</f>
        <v>0</v>
      </c>
      <c r="VXU5" s="504">
        <f>'Summary Sheet'!VXU4</f>
        <v>0</v>
      </c>
      <c r="VXV5" s="504">
        <f>'Summary Sheet'!VXV4</f>
        <v>0</v>
      </c>
      <c r="VXW5" s="504">
        <f>'Summary Sheet'!VXW4</f>
        <v>0</v>
      </c>
      <c r="VXX5" s="504">
        <f>'Summary Sheet'!VXX4</f>
        <v>0</v>
      </c>
      <c r="VXY5" s="504">
        <f>'Summary Sheet'!VXY4</f>
        <v>0</v>
      </c>
      <c r="VXZ5" s="504">
        <f>'Summary Sheet'!VXZ4</f>
        <v>0</v>
      </c>
      <c r="VYA5" s="504">
        <f>'Summary Sheet'!VYA4</f>
        <v>0</v>
      </c>
      <c r="VYB5" s="504">
        <f>'Summary Sheet'!VYB4</f>
        <v>0</v>
      </c>
      <c r="VYC5" s="504">
        <f>'Summary Sheet'!VYC4</f>
        <v>0</v>
      </c>
      <c r="VYD5" s="504">
        <f>'Summary Sheet'!VYD4</f>
        <v>0</v>
      </c>
      <c r="VYE5" s="504">
        <f>'Summary Sheet'!VYE4</f>
        <v>0</v>
      </c>
      <c r="VYF5" s="504">
        <f>'Summary Sheet'!VYF4</f>
        <v>0</v>
      </c>
      <c r="VYG5" s="504">
        <f>'Summary Sheet'!VYG4</f>
        <v>0</v>
      </c>
      <c r="VYH5" s="504">
        <f>'Summary Sheet'!VYH4</f>
        <v>0</v>
      </c>
      <c r="VYI5" s="504">
        <f>'Summary Sheet'!VYI4</f>
        <v>0</v>
      </c>
      <c r="VYJ5" s="504">
        <f>'Summary Sheet'!VYJ4</f>
        <v>0</v>
      </c>
      <c r="VYK5" s="504">
        <f>'Summary Sheet'!VYK4</f>
        <v>0</v>
      </c>
      <c r="VYL5" s="504">
        <f>'Summary Sheet'!VYL4</f>
        <v>0</v>
      </c>
      <c r="VYM5" s="504">
        <f>'Summary Sheet'!VYM4</f>
        <v>0</v>
      </c>
      <c r="VYN5" s="504">
        <f>'Summary Sheet'!VYN4</f>
        <v>0</v>
      </c>
      <c r="VYO5" s="504">
        <f>'Summary Sheet'!VYO4</f>
        <v>0</v>
      </c>
      <c r="VYP5" s="504">
        <f>'Summary Sheet'!VYP4</f>
        <v>0</v>
      </c>
      <c r="VYQ5" s="504">
        <f>'Summary Sheet'!VYQ4</f>
        <v>0</v>
      </c>
      <c r="VYR5" s="504">
        <f>'Summary Sheet'!VYR4</f>
        <v>0</v>
      </c>
      <c r="VYS5" s="504">
        <f>'Summary Sheet'!VYS4</f>
        <v>0</v>
      </c>
      <c r="VYT5" s="504">
        <f>'Summary Sheet'!VYT4</f>
        <v>0</v>
      </c>
      <c r="VYU5" s="504">
        <f>'Summary Sheet'!VYU4</f>
        <v>0</v>
      </c>
      <c r="VYV5" s="504">
        <f>'Summary Sheet'!VYV4</f>
        <v>0</v>
      </c>
      <c r="VYW5" s="504">
        <f>'Summary Sheet'!VYW4</f>
        <v>0</v>
      </c>
      <c r="VYX5" s="504">
        <f>'Summary Sheet'!VYX4</f>
        <v>0</v>
      </c>
      <c r="VYY5" s="504">
        <f>'Summary Sheet'!VYY4</f>
        <v>0</v>
      </c>
      <c r="VYZ5" s="504">
        <f>'Summary Sheet'!VYZ4</f>
        <v>0</v>
      </c>
      <c r="VZA5" s="504">
        <f>'Summary Sheet'!VZA4</f>
        <v>0</v>
      </c>
      <c r="VZB5" s="504">
        <f>'Summary Sheet'!VZB4</f>
        <v>0</v>
      </c>
      <c r="VZC5" s="504">
        <f>'Summary Sheet'!VZC4</f>
        <v>0</v>
      </c>
      <c r="VZD5" s="504">
        <f>'Summary Sheet'!VZD4</f>
        <v>0</v>
      </c>
      <c r="VZE5" s="504">
        <f>'Summary Sheet'!VZE4</f>
        <v>0</v>
      </c>
      <c r="VZF5" s="504">
        <f>'Summary Sheet'!VZF4</f>
        <v>0</v>
      </c>
      <c r="VZG5" s="504">
        <f>'Summary Sheet'!VZG4</f>
        <v>0</v>
      </c>
      <c r="VZH5" s="504">
        <f>'Summary Sheet'!VZH4</f>
        <v>0</v>
      </c>
      <c r="VZI5" s="504">
        <f>'Summary Sheet'!VZI4</f>
        <v>0</v>
      </c>
      <c r="VZJ5" s="504">
        <f>'Summary Sheet'!VZJ4</f>
        <v>0</v>
      </c>
      <c r="VZK5" s="504">
        <f>'Summary Sheet'!VZK4</f>
        <v>0</v>
      </c>
      <c r="VZL5" s="504">
        <f>'Summary Sheet'!VZL4</f>
        <v>0</v>
      </c>
      <c r="VZM5" s="504">
        <f>'Summary Sheet'!VZM4</f>
        <v>0</v>
      </c>
      <c r="VZN5" s="504">
        <f>'Summary Sheet'!VZN4</f>
        <v>0</v>
      </c>
      <c r="VZO5" s="504">
        <f>'Summary Sheet'!VZO4</f>
        <v>0</v>
      </c>
      <c r="VZP5" s="504">
        <f>'Summary Sheet'!VZP4</f>
        <v>0</v>
      </c>
      <c r="VZQ5" s="504">
        <f>'Summary Sheet'!VZQ4</f>
        <v>0</v>
      </c>
      <c r="VZR5" s="504">
        <f>'Summary Sheet'!VZR4</f>
        <v>0</v>
      </c>
      <c r="VZS5" s="504">
        <f>'Summary Sheet'!VZS4</f>
        <v>0</v>
      </c>
      <c r="VZT5" s="504">
        <f>'Summary Sheet'!VZT4</f>
        <v>0</v>
      </c>
      <c r="VZU5" s="504">
        <f>'Summary Sheet'!VZU4</f>
        <v>0</v>
      </c>
      <c r="VZV5" s="504">
        <f>'Summary Sheet'!VZV4</f>
        <v>0</v>
      </c>
      <c r="VZW5" s="504">
        <f>'Summary Sheet'!VZW4</f>
        <v>0</v>
      </c>
      <c r="VZX5" s="504">
        <f>'Summary Sheet'!VZX4</f>
        <v>0</v>
      </c>
      <c r="VZY5" s="504">
        <f>'Summary Sheet'!VZY4</f>
        <v>0</v>
      </c>
      <c r="VZZ5" s="504">
        <f>'Summary Sheet'!VZZ4</f>
        <v>0</v>
      </c>
      <c r="WAA5" s="504">
        <f>'Summary Sheet'!WAA4</f>
        <v>0</v>
      </c>
      <c r="WAB5" s="504">
        <f>'Summary Sheet'!WAB4</f>
        <v>0</v>
      </c>
      <c r="WAC5" s="504">
        <f>'Summary Sheet'!WAC4</f>
        <v>0</v>
      </c>
      <c r="WAD5" s="504">
        <f>'Summary Sheet'!WAD4</f>
        <v>0</v>
      </c>
      <c r="WAE5" s="504">
        <f>'Summary Sheet'!WAE4</f>
        <v>0</v>
      </c>
      <c r="WAF5" s="504">
        <f>'Summary Sheet'!WAF4</f>
        <v>0</v>
      </c>
      <c r="WAG5" s="504">
        <f>'Summary Sheet'!WAG4</f>
        <v>0</v>
      </c>
      <c r="WAH5" s="504">
        <f>'Summary Sheet'!WAH4</f>
        <v>0</v>
      </c>
      <c r="WAI5" s="504">
        <f>'Summary Sheet'!WAI4</f>
        <v>0</v>
      </c>
      <c r="WAJ5" s="504">
        <f>'Summary Sheet'!WAJ4</f>
        <v>0</v>
      </c>
      <c r="WAK5" s="504">
        <f>'Summary Sheet'!WAK4</f>
        <v>0</v>
      </c>
      <c r="WAL5" s="504">
        <f>'Summary Sheet'!WAL4</f>
        <v>0</v>
      </c>
      <c r="WAM5" s="504">
        <f>'Summary Sheet'!WAM4</f>
        <v>0</v>
      </c>
      <c r="WAN5" s="504">
        <f>'Summary Sheet'!WAN4</f>
        <v>0</v>
      </c>
      <c r="WAO5" s="504">
        <f>'Summary Sheet'!WAO4</f>
        <v>0</v>
      </c>
      <c r="WAP5" s="504">
        <f>'Summary Sheet'!WAP4</f>
        <v>0</v>
      </c>
      <c r="WAQ5" s="504">
        <f>'Summary Sheet'!WAQ4</f>
        <v>0</v>
      </c>
      <c r="WAR5" s="504">
        <f>'Summary Sheet'!WAR4</f>
        <v>0</v>
      </c>
      <c r="WAS5" s="504">
        <f>'Summary Sheet'!WAS4</f>
        <v>0</v>
      </c>
      <c r="WAT5" s="504">
        <f>'Summary Sheet'!WAT4</f>
        <v>0</v>
      </c>
      <c r="WAU5" s="504">
        <f>'Summary Sheet'!WAU4</f>
        <v>0</v>
      </c>
      <c r="WAV5" s="504">
        <f>'Summary Sheet'!WAV4</f>
        <v>0</v>
      </c>
      <c r="WAW5" s="504">
        <f>'Summary Sheet'!WAW4</f>
        <v>0</v>
      </c>
      <c r="WAX5" s="504">
        <f>'Summary Sheet'!WAX4</f>
        <v>0</v>
      </c>
      <c r="WAY5" s="504">
        <f>'Summary Sheet'!WAY4</f>
        <v>0</v>
      </c>
      <c r="WAZ5" s="504">
        <f>'Summary Sheet'!WAZ4</f>
        <v>0</v>
      </c>
      <c r="WBA5" s="504">
        <f>'Summary Sheet'!WBA4</f>
        <v>0</v>
      </c>
      <c r="WBB5" s="504">
        <f>'Summary Sheet'!WBB4</f>
        <v>0</v>
      </c>
      <c r="WBC5" s="504">
        <f>'Summary Sheet'!WBC4</f>
        <v>0</v>
      </c>
      <c r="WBD5" s="504">
        <f>'Summary Sheet'!WBD4</f>
        <v>0</v>
      </c>
      <c r="WBE5" s="504">
        <f>'Summary Sheet'!WBE4</f>
        <v>0</v>
      </c>
      <c r="WBF5" s="504">
        <f>'Summary Sheet'!WBF4</f>
        <v>0</v>
      </c>
      <c r="WBG5" s="504">
        <f>'Summary Sheet'!WBG4</f>
        <v>0</v>
      </c>
      <c r="WBH5" s="504">
        <f>'Summary Sheet'!WBH4</f>
        <v>0</v>
      </c>
      <c r="WBI5" s="504">
        <f>'Summary Sheet'!WBI4</f>
        <v>0</v>
      </c>
      <c r="WBJ5" s="504">
        <f>'Summary Sheet'!WBJ4</f>
        <v>0</v>
      </c>
      <c r="WBK5" s="504">
        <f>'Summary Sheet'!WBK4</f>
        <v>0</v>
      </c>
      <c r="WBL5" s="504">
        <f>'Summary Sheet'!WBL4</f>
        <v>0</v>
      </c>
      <c r="WBM5" s="504">
        <f>'Summary Sheet'!WBM4</f>
        <v>0</v>
      </c>
      <c r="WBN5" s="504">
        <f>'Summary Sheet'!WBN4</f>
        <v>0</v>
      </c>
      <c r="WBO5" s="504">
        <f>'Summary Sheet'!WBO4</f>
        <v>0</v>
      </c>
      <c r="WBP5" s="504">
        <f>'Summary Sheet'!WBP4</f>
        <v>0</v>
      </c>
      <c r="WBQ5" s="504">
        <f>'Summary Sheet'!WBQ4</f>
        <v>0</v>
      </c>
      <c r="WBR5" s="504">
        <f>'Summary Sheet'!WBR4</f>
        <v>0</v>
      </c>
      <c r="WBS5" s="504">
        <f>'Summary Sheet'!WBS4</f>
        <v>0</v>
      </c>
      <c r="WBT5" s="504">
        <f>'Summary Sheet'!WBT4</f>
        <v>0</v>
      </c>
      <c r="WBU5" s="504">
        <f>'Summary Sheet'!WBU4</f>
        <v>0</v>
      </c>
      <c r="WBV5" s="504">
        <f>'Summary Sheet'!WBV4</f>
        <v>0</v>
      </c>
      <c r="WBW5" s="504">
        <f>'Summary Sheet'!WBW4</f>
        <v>0</v>
      </c>
      <c r="WBX5" s="504">
        <f>'Summary Sheet'!WBX4</f>
        <v>0</v>
      </c>
      <c r="WBY5" s="504">
        <f>'Summary Sheet'!WBY4</f>
        <v>0</v>
      </c>
      <c r="WBZ5" s="504">
        <f>'Summary Sheet'!WBZ4</f>
        <v>0</v>
      </c>
      <c r="WCA5" s="504">
        <f>'Summary Sheet'!WCA4</f>
        <v>0</v>
      </c>
      <c r="WCB5" s="504">
        <f>'Summary Sheet'!WCB4</f>
        <v>0</v>
      </c>
      <c r="WCC5" s="504">
        <f>'Summary Sheet'!WCC4</f>
        <v>0</v>
      </c>
      <c r="WCD5" s="504">
        <f>'Summary Sheet'!WCD4</f>
        <v>0</v>
      </c>
      <c r="WCE5" s="504">
        <f>'Summary Sheet'!WCE4</f>
        <v>0</v>
      </c>
      <c r="WCF5" s="504">
        <f>'Summary Sheet'!WCF4</f>
        <v>0</v>
      </c>
      <c r="WCG5" s="504">
        <f>'Summary Sheet'!WCG4</f>
        <v>0</v>
      </c>
      <c r="WCH5" s="504">
        <f>'Summary Sheet'!WCH4</f>
        <v>0</v>
      </c>
      <c r="WCI5" s="504">
        <f>'Summary Sheet'!WCI4</f>
        <v>0</v>
      </c>
      <c r="WCJ5" s="504">
        <f>'Summary Sheet'!WCJ4</f>
        <v>0</v>
      </c>
      <c r="WCK5" s="504">
        <f>'Summary Sheet'!WCK4</f>
        <v>0</v>
      </c>
      <c r="WCL5" s="504">
        <f>'Summary Sheet'!WCL4</f>
        <v>0</v>
      </c>
      <c r="WCM5" s="504">
        <f>'Summary Sheet'!WCM4</f>
        <v>0</v>
      </c>
      <c r="WCN5" s="504">
        <f>'Summary Sheet'!WCN4</f>
        <v>0</v>
      </c>
      <c r="WCO5" s="504">
        <f>'Summary Sheet'!WCO4</f>
        <v>0</v>
      </c>
      <c r="WCP5" s="504">
        <f>'Summary Sheet'!WCP4</f>
        <v>0</v>
      </c>
      <c r="WCQ5" s="504">
        <f>'Summary Sheet'!WCQ4</f>
        <v>0</v>
      </c>
      <c r="WCR5" s="504">
        <f>'Summary Sheet'!WCR4</f>
        <v>0</v>
      </c>
      <c r="WCS5" s="504">
        <f>'Summary Sheet'!WCS4</f>
        <v>0</v>
      </c>
      <c r="WCT5" s="504">
        <f>'Summary Sheet'!WCT4</f>
        <v>0</v>
      </c>
      <c r="WCU5" s="504">
        <f>'Summary Sheet'!WCU4</f>
        <v>0</v>
      </c>
      <c r="WCV5" s="504">
        <f>'Summary Sheet'!WCV4</f>
        <v>0</v>
      </c>
      <c r="WCW5" s="504">
        <f>'Summary Sheet'!WCW4</f>
        <v>0</v>
      </c>
      <c r="WCX5" s="504">
        <f>'Summary Sheet'!WCX4</f>
        <v>0</v>
      </c>
      <c r="WCY5" s="504">
        <f>'Summary Sheet'!WCY4</f>
        <v>0</v>
      </c>
      <c r="WCZ5" s="504">
        <f>'Summary Sheet'!WCZ4</f>
        <v>0</v>
      </c>
      <c r="WDA5" s="504">
        <f>'Summary Sheet'!WDA4</f>
        <v>0</v>
      </c>
      <c r="WDB5" s="504">
        <f>'Summary Sheet'!WDB4</f>
        <v>0</v>
      </c>
      <c r="WDC5" s="504">
        <f>'Summary Sheet'!WDC4</f>
        <v>0</v>
      </c>
      <c r="WDD5" s="504">
        <f>'Summary Sheet'!WDD4</f>
        <v>0</v>
      </c>
      <c r="WDE5" s="504">
        <f>'Summary Sheet'!WDE4</f>
        <v>0</v>
      </c>
      <c r="WDF5" s="504">
        <f>'Summary Sheet'!WDF4</f>
        <v>0</v>
      </c>
      <c r="WDG5" s="504">
        <f>'Summary Sheet'!WDG4</f>
        <v>0</v>
      </c>
      <c r="WDH5" s="504">
        <f>'Summary Sheet'!WDH4</f>
        <v>0</v>
      </c>
      <c r="WDI5" s="504">
        <f>'Summary Sheet'!WDI4</f>
        <v>0</v>
      </c>
      <c r="WDJ5" s="504">
        <f>'Summary Sheet'!WDJ4</f>
        <v>0</v>
      </c>
      <c r="WDK5" s="504">
        <f>'Summary Sheet'!WDK4</f>
        <v>0</v>
      </c>
      <c r="WDL5" s="504">
        <f>'Summary Sheet'!WDL4</f>
        <v>0</v>
      </c>
      <c r="WDM5" s="504">
        <f>'Summary Sheet'!WDM4</f>
        <v>0</v>
      </c>
      <c r="WDN5" s="504">
        <f>'Summary Sheet'!WDN4</f>
        <v>0</v>
      </c>
      <c r="WDO5" s="504">
        <f>'Summary Sheet'!WDO4</f>
        <v>0</v>
      </c>
      <c r="WDP5" s="504">
        <f>'Summary Sheet'!WDP4</f>
        <v>0</v>
      </c>
      <c r="WDQ5" s="504">
        <f>'Summary Sheet'!WDQ4</f>
        <v>0</v>
      </c>
      <c r="WDR5" s="504">
        <f>'Summary Sheet'!WDR4</f>
        <v>0</v>
      </c>
      <c r="WDS5" s="504">
        <f>'Summary Sheet'!WDS4</f>
        <v>0</v>
      </c>
      <c r="WDT5" s="504">
        <f>'Summary Sheet'!WDT4</f>
        <v>0</v>
      </c>
      <c r="WDU5" s="504">
        <f>'Summary Sheet'!WDU4</f>
        <v>0</v>
      </c>
      <c r="WDV5" s="504">
        <f>'Summary Sheet'!WDV4</f>
        <v>0</v>
      </c>
      <c r="WDW5" s="504">
        <f>'Summary Sheet'!WDW4</f>
        <v>0</v>
      </c>
      <c r="WDX5" s="504">
        <f>'Summary Sheet'!WDX4</f>
        <v>0</v>
      </c>
      <c r="WDY5" s="504">
        <f>'Summary Sheet'!WDY4</f>
        <v>0</v>
      </c>
      <c r="WDZ5" s="504">
        <f>'Summary Sheet'!WDZ4</f>
        <v>0</v>
      </c>
      <c r="WEA5" s="504">
        <f>'Summary Sheet'!WEA4</f>
        <v>0</v>
      </c>
      <c r="WEB5" s="504">
        <f>'Summary Sheet'!WEB4</f>
        <v>0</v>
      </c>
      <c r="WEC5" s="504">
        <f>'Summary Sheet'!WEC4</f>
        <v>0</v>
      </c>
      <c r="WED5" s="504">
        <f>'Summary Sheet'!WED4</f>
        <v>0</v>
      </c>
      <c r="WEE5" s="504">
        <f>'Summary Sheet'!WEE4</f>
        <v>0</v>
      </c>
      <c r="WEF5" s="504">
        <f>'Summary Sheet'!WEF4</f>
        <v>0</v>
      </c>
      <c r="WEG5" s="504">
        <f>'Summary Sheet'!WEG4</f>
        <v>0</v>
      </c>
      <c r="WEH5" s="504">
        <f>'Summary Sheet'!WEH4</f>
        <v>0</v>
      </c>
      <c r="WEI5" s="504">
        <f>'Summary Sheet'!WEI4</f>
        <v>0</v>
      </c>
      <c r="WEJ5" s="504">
        <f>'Summary Sheet'!WEJ4</f>
        <v>0</v>
      </c>
      <c r="WEK5" s="504">
        <f>'Summary Sheet'!WEK4</f>
        <v>0</v>
      </c>
      <c r="WEL5" s="504">
        <f>'Summary Sheet'!WEL4</f>
        <v>0</v>
      </c>
      <c r="WEM5" s="504">
        <f>'Summary Sheet'!WEM4</f>
        <v>0</v>
      </c>
      <c r="WEN5" s="504">
        <f>'Summary Sheet'!WEN4</f>
        <v>0</v>
      </c>
      <c r="WEO5" s="504">
        <f>'Summary Sheet'!WEO4</f>
        <v>0</v>
      </c>
      <c r="WEP5" s="504">
        <f>'Summary Sheet'!WEP4</f>
        <v>0</v>
      </c>
      <c r="WEQ5" s="504">
        <f>'Summary Sheet'!WEQ4</f>
        <v>0</v>
      </c>
      <c r="WER5" s="504">
        <f>'Summary Sheet'!WER4</f>
        <v>0</v>
      </c>
      <c r="WES5" s="504">
        <f>'Summary Sheet'!WES4</f>
        <v>0</v>
      </c>
      <c r="WET5" s="504">
        <f>'Summary Sheet'!WET4</f>
        <v>0</v>
      </c>
      <c r="WEU5" s="504">
        <f>'Summary Sheet'!WEU4</f>
        <v>0</v>
      </c>
      <c r="WEV5" s="504">
        <f>'Summary Sheet'!WEV4</f>
        <v>0</v>
      </c>
      <c r="WEW5" s="504">
        <f>'Summary Sheet'!WEW4</f>
        <v>0</v>
      </c>
      <c r="WEX5" s="504">
        <f>'Summary Sheet'!WEX4</f>
        <v>0</v>
      </c>
      <c r="WEY5" s="504">
        <f>'Summary Sheet'!WEY4</f>
        <v>0</v>
      </c>
      <c r="WEZ5" s="504">
        <f>'Summary Sheet'!WEZ4</f>
        <v>0</v>
      </c>
      <c r="WFA5" s="504">
        <f>'Summary Sheet'!WFA4</f>
        <v>0</v>
      </c>
      <c r="WFB5" s="504">
        <f>'Summary Sheet'!WFB4</f>
        <v>0</v>
      </c>
      <c r="WFC5" s="504">
        <f>'Summary Sheet'!WFC4</f>
        <v>0</v>
      </c>
      <c r="WFD5" s="504">
        <f>'Summary Sheet'!WFD4</f>
        <v>0</v>
      </c>
      <c r="WFE5" s="504">
        <f>'Summary Sheet'!WFE4</f>
        <v>0</v>
      </c>
      <c r="WFF5" s="504">
        <f>'Summary Sheet'!WFF4</f>
        <v>0</v>
      </c>
      <c r="WFG5" s="504">
        <f>'Summary Sheet'!WFG4</f>
        <v>0</v>
      </c>
      <c r="WFH5" s="504">
        <f>'Summary Sheet'!WFH4</f>
        <v>0</v>
      </c>
      <c r="WFI5" s="504">
        <f>'Summary Sheet'!WFI4</f>
        <v>0</v>
      </c>
      <c r="WFJ5" s="504">
        <f>'Summary Sheet'!WFJ4</f>
        <v>0</v>
      </c>
      <c r="WFK5" s="504">
        <f>'Summary Sheet'!WFK4</f>
        <v>0</v>
      </c>
      <c r="WFL5" s="504">
        <f>'Summary Sheet'!WFL4</f>
        <v>0</v>
      </c>
      <c r="WFM5" s="504">
        <f>'Summary Sheet'!WFM4</f>
        <v>0</v>
      </c>
      <c r="WFN5" s="504">
        <f>'Summary Sheet'!WFN4</f>
        <v>0</v>
      </c>
      <c r="WFO5" s="504">
        <f>'Summary Sheet'!WFO4</f>
        <v>0</v>
      </c>
      <c r="WFP5" s="504">
        <f>'Summary Sheet'!WFP4</f>
        <v>0</v>
      </c>
      <c r="WFQ5" s="504">
        <f>'Summary Sheet'!WFQ4</f>
        <v>0</v>
      </c>
      <c r="WFR5" s="504">
        <f>'Summary Sheet'!WFR4</f>
        <v>0</v>
      </c>
      <c r="WFS5" s="504">
        <f>'Summary Sheet'!WFS4</f>
        <v>0</v>
      </c>
      <c r="WFT5" s="504">
        <f>'Summary Sheet'!WFT4</f>
        <v>0</v>
      </c>
      <c r="WFU5" s="504">
        <f>'Summary Sheet'!WFU4</f>
        <v>0</v>
      </c>
      <c r="WFV5" s="504">
        <f>'Summary Sheet'!WFV4</f>
        <v>0</v>
      </c>
      <c r="WFW5" s="504">
        <f>'Summary Sheet'!WFW4</f>
        <v>0</v>
      </c>
      <c r="WFX5" s="504">
        <f>'Summary Sheet'!WFX4</f>
        <v>0</v>
      </c>
      <c r="WFY5" s="504">
        <f>'Summary Sheet'!WFY4</f>
        <v>0</v>
      </c>
      <c r="WFZ5" s="504">
        <f>'Summary Sheet'!WFZ4</f>
        <v>0</v>
      </c>
      <c r="WGA5" s="504">
        <f>'Summary Sheet'!WGA4</f>
        <v>0</v>
      </c>
      <c r="WGB5" s="504">
        <f>'Summary Sheet'!WGB4</f>
        <v>0</v>
      </c>
      <c r="WGC5" s="504">
        <f>'Summary Sheet'!WGC4</f>
        <v>0</v>
      </c>
      <c r="WGD5" s="504">
        <f>'Summary Sheet'!WGD4</f>
        <v>0</v>
      </c>
      <c r="WGE5" s="504">
        <f>'Summary Sheet'!WGE4</f>
        <v>0</v>
      </c>
      <c r="WGF5" s="504">
        <f>'Summary Sheet'!WGF4</f>
        <v>0</v>
      </c>
      <c r="WGG5" s="504">
        <f>'Summary Sheet'!WGG4</f>
        <v>0</v>
      </c>
      <c r="WGH5" s="504">
        <f>'Summary Sheet'!WGH4</f>
        <v>0</v>
      </c>
      <c r="WGI5" s="504">
        <f>'Summary Sheet'!WGI4</f>
        <v>0</v>
      </c>
      <c r="WGJ5" s="504">
        <f>'Summary Sheet'!WGJ4</f>
        <v>0</v>
      </c>
      <c r="WGK5" s="504">
        <f>'Summary Sheet'!WGK4</f>
        <v>0</v>
      </c>
      <c r="WGL5" s="504">
        <f>'Summary Sheet'!WGL4</f>
        <v>0</v>
      </c>
      <c r="WGM5" s="504">
        <f>'Summary Sheet'!WGM4</f>
        <v>0</v>
      </c>
      <c r="WGN5" s="504">
        <f>'Summary Sheet'!WGN4</f>
        <v>0</v>
      </c>
      <c r="WGO5" s="504">
        <f>'Summary Sheet'!WGO4</f>
        <v>0</v>
      </c>
      <c r="WGP5" s="504">
        <f>'Summary Sheet'!WGP4</f>
        <v>0</v>
      </c>
      <c r="WGQ5" s="504">
        <f>'Summary Sheet'!WGQ4</f>
        <v>0</v>
      </c>
      <c r="WGR5" s="504">
        <f>'Summary Sheet'!WGR4</f>
        <v>0</v>
      </c>
      <c r="WGS5" s="504">
        <f>'Summary Sheet'!WGS4</f>
        <v>0</v>
      </c>
      <c r="WGT5" s="504">
        <f>'Summary Sheet'!WGT4</f>
        <v>0</v>
      </c>
      <c r="WGU5" s="504">
        <f>'Summary Sheet'!WGU4</f>
        <v>0</v>
      </c>
      <c r="WGV5" s="504">
        <f>'Summary Sheet'!WGV4</f>
        <v>0</v>
      </c>
      <c r="WGW5" s="504">
        <f>'Summary Sheet'!WGW4</f>
        <v>0</v>
      </c>
      <c r="WGX5" s="504">
        <f>'Summary Sheet'!WGX4</f>
        <v>0</v>
      </c>
      <c r="WGY5" s="504">
        <f>'Summary Sheet'!WGY4</f>
        <v>0</v>
      </c>
      <c r="WGZ5" s="504">
        <f>'Summary Sheet'!WGZ4</f>
        <v>0</v>
      </c>
      <c r="WHA5" s="504">
        <f>'Summary Sheet'!WHA4</f>
        <v>0</v>
      </c>
      <c r="WHB5" s="504">
        <f>'Summary Sheet'!WHB4</f>
        <v>0</v>
      </c>
      <c r="WHC5" s="504">
        <f>'Summary Sheet'!WHC4</f>
        <v>0</v>
      </c>
      <c r="WHD5" s="504">
        <f>'Summary Sheet'!WHD4</f>
        <v>0</v>
      </c>
      <c r="WHE5" s="504">
        <f>'Summary Sheet'!WHE4</f>
        <v>0</v>
      </c>
      <c r="WHF5" s="504">
        <f>'Summary Sheet'!WHF4</f>
        <v>0</v>
      </c>
      <c r="WHG5" s="504">
        <f>'Summary Sheet'!WHG4</f>
        <v>0</v>
      </c>
      <c r="WHH5" s="504">
        <f>'Summary Sheet'!WHH4</f>
        <v>0</v>
      </c>
      <c r="WHI5" s="504">
        <f>'Summary Sheet'!WHI4</f>
        <v>0</v>
      </c>
      <c r="WHJ5" s="504">
        <f>'Summary Sheet'!WHJ4</f>
        <v>0</v>
      </c>
      <c r="WHK5" s="504">
        <f>'Summary Sheet'!WHK4</f>
        <v>0</v>
      </c>
      <c r="WHL5" s="504">
        <f>'Summary Sheet'!WHL4</f>
        <v>0</v>
      </c>
      <c r="WHM5" s="504">
        <f>'Summary Sheet'!WHM4</f>
        <v>0</v>
      </c>
      <c r="WHN5" s="504">
        <f>'Summary Sheet'!WHN4</f>
        <v>0</v>
      </c>
      <c r="WHO5" s="504">
        <f>'Summary Sheet'!WHO4</f>
        <v>0</v>
      </c>
      <c r="WHP5" s="504">
        <f>'Summary Sheet'!WHP4</f>
        <v>0</v>
      </c>
      <c r="WHQ5" s="504">
        <f>'Summary Sheet'!WHQ4</f>
        <v>0</v>
      </c>
      <c r="WHR5" s="504">
        <f>'Summary Sheet'!WHR4</f>
        <v>0</v>
      </c>
      <c r="WHS5" s="504">
        <f>'Summary Sheet'!WHS4</f>
        <v>0</v>
      </c>
      <c r="WHT5" s="504">
        <f>'Summary Sheet'!WHT4</f>
        <v>0</v>
      </c>
      <c r="WHU5" s="504">
        <f>'Summary Sheet'!WHU4</f>
        <v>0</v>
      </c>
      <c r="WHV5" s="504">
        <f>'Summary Sheet'!WHV4</f>
        <v>0</v>
      </c>
      <c r="WHW5" s="504">
        <f>'Summary Sheet'!WHW4</f>
        <v>0</v>
      </c>
      <c r="WHX5" s="504">
        <f>'Summary Sheet'!WHX4</f>
        <v>0</v>
      </c>
      <c r="WHY5" s="504">
        <f>'Summary Sheet'!WHY4</f>
        <v>0</v>
      </c>
      <c r="WHZ5" s="504">
        <f>'Summary Sheet'!WHZ4</f>
        <v>0</v>
      </c>
      <c r="WIA5" s="504">
        <f>'Summary Sheet'!WIA4</f>
        <v>0</v>
      </c>
      <c r="WIB5" s="504">
        <f>'Summary Sheet'!WIB4</f>
        <v>0</v>
      </c>
      <c r="WIC5" s="504">
        <f>'Summary Sheet'!WIC4</f>
        <v>0</v>
      </c>
      <c r="WID5" s="504">
        <f>'Summary Sheet'!WID4</f>
        <v>0</v>
      </c>
      <c r="WIE5" s="504">
        <f>'Summary Sheet'!WIE4</f>
        <v>0</v>
      </c>
      <c r="WIF5" s="504">
        <f>'Summary Sheet'!WIF4</f>
        <v>0</v>
      </c>
      <c r="WIG5" s="504">
        <f>'Summary Sheet'!WIG4</f>
        <v>0</v>
      </c>
      <c r="WIH5" s="504">
        <f>'Summary Sheet'!WIH4</f>
        <v>0</v>
      </c>
      <c r="WII5" s="504">
        <f>'Summary Sheet'!WII4</f>
        <v>0</v>
      </c>
      <c r="WIJ5" s="504">
        <f>'Summary Sheet'!WIJ4</f>
        <v>0</v>
      </c>
      <c r="WIK5" s="504">
        <f>'Summary Sheet'!WIK4</f>
        <v>0</v>
      </c>
      <c r="WIL5" s="504">
        <f>'Summary Sheet'!WIL4</f>
        <v>0</v>
      </c>
      <c r="WIM5" s="504">
        <f>'Summary Sheet'!WIM4</f>
        <v>0</v>
      </c>
      <c r="WIN5" s="504">
        <f>'Summary Sheet'!WIN4</f>
        <v>0</v>
      </c>
      <c r="WIO5" s="504">
        <f>'Summary Sheet'!WIO4</f>
        <v>0</v>
      </c>
      <c r="WIP5" s="504">
        <f>'Summary Sheet'!WIP4</f>
        <v>0</v>
      </c>
      <c r="WIQ5" s="504">
        <f>'Summary Sheet'!WIQ4</f>
        <v>0</v>
      </c>
      <c r="WIR5" s="504">
        <f>'Summary Sheet'!WIR4</f>
        <v>0</v>
      </c>
      <c r="WIS5" s="504">
        <f>'Summary Sheet'!WIS4</f>
        <v>0</v>
      </c>
      <c r="WIT5" s="504">
        <f>'Summary Sheet'!WIT4</f>
        <v>0</v>
      </c>
      <c r="WIU5" s="504">
        <f>'Summary Sheet'!WIU4</f>
        <v>0</v>
      </c>
      <c r="WIV5" s="504">
        <f>'Summary Sheet'!WIV4</f>
        <v>0</v>
      </c>
      <c r="WIW5" s="504">
        <f>'Summary Sheet'!WIW4</f>
        <v>0</v>
      </c>
      <c r="WIX5" s="504">
        <f>'Summary Sheet'!WIX4</f>
        <v>0</v>
      </c>
      <c r="WIY5" s="504">
        <f>'Summary Sheet'!WIY4</f>
        <v>0</v>
      </c>
      <c r="WIZ5" s="504">
        <f>'Summary Sheet'!WIZ4</f>
        <v>0</v>
      </c>
      <c r="WJA5" s="504">
        <f>'Summary Sheet'!WJA4</f>
        <v>0</v>
      </c>
      <c r="WJB5" s="504">
        <f>'Summary Sheet'!WJB4</f>
        <v>0</v>
      </c>
      <c r="WJC5" s="504">
        <f>'Summary Sheet'!WJC4</f>
        <v>0</v>
      </c>
      <c r="WJD5" s="504">
        <f>'Summary Sheet'!WJD4</f>
        <v>0</v>
      </c>
      <c r="WJE5" s="504">
        <f>'Summary Sheet'!WJE4</f>
        <v>0</v>
      </c>
      <c r="WJF5" s="504">
        <f>'Summary Sheet'!WJF4</f>
        <v>0</v>
      </c>
      <c r="WJG5" s="504">
        <f>'Summary Sheet'!WJG4</f>
        <v>0</v>
      </c>
      <c r="WJH5" s="504">
        <f>'Summary Sheet'!WJH4</f>
        <v>0</v>
      </c>
      <c r="WJI5" s="504">
        <f>'Summary Sheet'!WJI4</f>
        <v>0</v>
      </c>
      <c r="WJJ5" s="504">
        <f>'Summary Sheet'!WJJ4</f>
        <v>0</v>
      </c>
      <c r="WJK5" s="504">
        <f>'Summary Sheet'!WJK4</f>
        <v>0</v>
      </c>
      <c r="WJL5" s="504">
        <f>'Summary Sheet'!WJL4</f>
        <v>0</v>
      </c>
      <c r="WJM5" s="504">
        <f>'Summary Sheet'!WJM4</f>
        <v>0</v>
      </c>
      <c r="WJN5" s="504">
        <f>'Summary Sheet'!WJN4</f>
        <v>0</v>
      </c>
      <c r="WJO5" s="504">
        <f>'Summary Sheet'!WJO4</f>
        <v>0</v>
      </c>
      <c r="WJP5" s="504">
        <f>'Summary Sheet'!WJP4</f>
        <v>0</v>
      </c>
      <c r="WJQ5" s="504">
        <f>'Summary Sheet'!WJQ4</f>
        <v>0</v>
      </c>
      <c r="WJR5" s="504">
        <f>'Summary Sheet'!WJR4</f>
        <v>0</v>
      </c>
      <c r="WJS5" s="504">
        <f>'Summary Sheet'!WJS4</f>
        <v>0</v>
      </c>
      <c r="WJT5" s="504">
        <f>'Summary Sheet'!WJT4</f>
        <v>0</v>
      </c>
      <c r="WJU5" s="504">
        <f>'Summary Sheet'!WJU4</f>
        <v>0</v>
      </c>
      <c r="WJV5" s="504">
        <f>'Summary Sheet'!WJV4</f>
        <v>0</v>
      </c>
      <c r="WJW5" s="504">
        <f>'Summary Sheet'!WJW4</f>
        <v>0</v>
      </c>
      <c r="WJX5" s="504">
        <f>'Summary Sheet'!WJX4</f>
        <v>0</v>
      </c>
      <c r="WJY5" s="504">
        <f>'Summary Sheet'!WJY4</f>
        <v>0</v>
      </c>
      <c r="WJZ5" s="504">
        <f>'Summary Sheet'!WJZ4</f>
        <v>0</v>
      </c>
      <c r="WKA5" s="504">
        <f>'Summary Sheet'!WKA4</f>
        <v>0</v>
      </c>
      <c r="WKB5" s="504">
        <f>'Summary Sheet'!WKB4</f>
        <v>0</v>
      </c>
      <c r="WKC5" s="504">
        <f>'Summary Sheet'!WKC4</f>
        <v>0</v>
      </c>
      <c r="WKD5" s="504">
        <f>'Summary Sheet'!WKD4</f>
        <v>0</v>
      </c>
      <c r="WKE5" s="504">
        <f>'Summary Sheet'!WKE4</f>
        <v>0</v>
      </c>
      <c r="WKF5" s="504">
        <f>'Summary Sheet'!WKF4</f>
        <v>0</v>
      </c>
      <c r="WKG5" s="504">
        <f>'Summary Sheet'!WKG4</f>
        <v>0</v>
      </c>
      <c r="WKH5" s="504">
        <f>'Summary Sheet'!WKH4</f>
        <v>0</v>
      </c>
      <c r="WKI5" s="504">
        <f>'Summary Sheet'!WKI4</f>
        <v>0</v>
      </c>
      <c r="WKJ5" s="504">
        <f>'Summary Sheet'!WKJ4</f>
        <v>0</v>
      </c>
      <c r="WKK5" s="504">
        <f>'Summary Sheet'!WKK4</f>
        <v>0</v>
      </c>
      <c r="WKL5" s="504">
        <f>'Summary Sheet'!WKL4</f>
        <v>0</v>
      </c>
      <c r="WKM5" s="504">
        <f>'Summary Sheet'!WKM4</f>
        <v>0</v>
      </c>
      <c r="WKN5" s="504">
        <f>'Summary Sheet'!WKN4</f>
        <v>0</v>
      </c>
      <c r="WKO5" s="504">
        <f>'Summary Sheet'!WKO4</f>
        <v>0</v>
      </c>
      <c r="WKP5" s="504">
        <f>'Summary Sheet'!WKP4</f>
        <v>0</v>
      </c>
      <c r="WKQ5" s="504">
        <f>'Summary Sheet'!WKQ4</f>
        <v>0</v>
      </c>
      <c r="WKR5" s="504">
        <f>'Summary Sheet'!WKR4</f>
        <v>0</v>
      </c>
      <c r="WKS5" s="504">
        <f>'Summary Sheet'!WKS4</f>
        <v>0</v>
      </c>
      <c r="WKT5" s="504">
        <f>'Summary Sheet'!WKT4</f>
        <v>0</v>
      </c>
      <c r="WKU5" s="504">
        <f>'Summary Sheet'!WKU4</f>
        <v>0</v>
      </c>
      <c r="WKV5" s="504">
        <f>'Summary Sheet'!WKV4</f>
        <v>0</v>
      </c>
      <c r="WKW5" s="504">
        <f>'Summary Sheet'!WKW4</f>
        <v>0</v>
      </c>
      <c r="WKX5" s="504">
        <f>'Summary Sheet'!WKX4</f>
        <v>0</v>
      </c>
      <c r="WKY5" s="504">
        <f>'Summary Sheet'!WKY4</f>
        <v>0</v>
      </c>
      <c r="WKZ5" s="504">
        <f>'Summary Sheet'!WKZ4</f>
        <v>0</v>
      </c>
      <c r="WLA5" s="504">
        <f>'Summary Sheet'!WLA4</f>
        <v>0</v>
      </c>
      <c r="WLB5" s="504">
        <f>'Summary Sheet'!WLB4</f>
        <v>0</v>
      </c>
      <c r="WLC5" s="504">
        <f>'Summary Sheet'!WLC4</f>
        <v>0</v>
      </c>
      <c r="WLD5" s="504">
        <f>'Summary Sheet'!WLD4</f>
        <v>0</v>
      </c>
      <c r="WLE5" s="504">
        <f>'Summary Sheet'!WLE4</f>
        <v>0</v>
      </c>
      <c r="WLF5" s="504">
        <f>'Summary Sheet'!WLF4</f>
        <v>0</v>
      </c>
      <c r="WLG5" s="504">
        <f>'Summary Sheet'!WLG4</f>
        <v>0</v>
      </c>
      <c r="WLH5" s="504">
        <f>'Summary Sheet'!WLH4</f>
        <v>0</v>
      </c>
      <c r="WLI5" s="504">
        <f>'Summary Sheet'!WLI4</f>
        <v>0</v>
      </c>
      <c r="WLJ5" s="504">
        <f>'Summary Sheet'!WLJ4</f>
        <v>0</v>
      </c>
      <c r="WLK5" s="504">
        <f>'Summary Sheet'!WLK4</f>
        <v>0</v>
      </c>
      <c r="WLL5" s="504">
        <f>'Summary Sheet'!WLL4</f>
        <v>0</v>
      </c>
      <c r="WLM5" s="504">
        <f>'Summary Sheet'!WLM4</f>
        <v>0</v>
      </c>
      <c r="WLN5" s="504">
        <f>'Summary Sheet'!WLN4</f>
        <v>0</v>
      </c>
      <c r="WLO5" s="504">
        <f>'Summary Sheet'!WLO4</f>
        <v>0</v>
      </c>
      <c r="WLP5" s="504">
        <f>'Summary Sheet'!WLP4</f>
        <v>0</v>
      </c>
      <c r="WLQ5" s="504">
        <f>'Summary Sheet'!WLQ4</f>
        <v>0</v>
      </c>
      <c r="WLR5" s="504">
        <f>'Summary Sheet'!WLR4</f>
        <v>0</v>
      </c>
      <c r="WLS5" s="504">
        <f>'Summary Sheet'!WLS4</f>
        <v>0</v>
      </c>
      <c r="WLT5" s="504">
        <f>'Summary Sheet'!WLT4</f>
        <v>0</v>
      </c>
      <c r="WLU5" s="504">
        <f>'Summary Sheet'!WLU4</f>
        <v>0</v>
      </c>
      <c r="WLV5" s="504">
        <f>'Summary Sheet'!WLV4</f>
        <v>0</v>
      </c>
      <c r="WLW5" s="504">
        <f>'Summary Sheet'!WLW4</f>
        <v>0</v>
      </c>
      <c r="WLX5" s="504">
        <f>'Summary Sheet'!WLX4</f>
        <v>0</v>
      </c>
      <c r="WLY5" s="504">
        <f>'Summary Sheet'!WLY4</f>
        <v>0</v>
      </c>
      <c r="WLZ5" s="504">
        <f>'Summary Sheet'!WLZ4</f>
        <v>0</v>
      </c>
      <c r="WMA5" s="504">
        <f>'Summary Sheet'!WMA4</f>
        <v>0</v>
      </c>
      <c r="WMB5" s="504">
        <f>'Summary Sheet'!WMB4</f>
        <v>0</v>
      </c>
      <c r="WMC5" s="504">
        <f>'Summary Sheet'!WMC4</f>
        <v>0</v>
      </c>
      <c r="WMD5" s="504">
        <f>'Summary Sheet'!WMD4</f>
        <v>0</v>
      </c>
      <c r="WME5" s="504">
        <f>'Summary Sheet'!WME4</f>
        <v>0</v>
      </c>
      <c r="WMF5" s="504">
        <f>'Summary Sheet'!WMF4</f>
        <v>0</v>
      </c>
      <c r="WMG5" s="504">
        <f>'Summary Sheet'!WMG4</f>
        <v>0</v>
      </c>
      <c r="WMH5" s="504">
        <f>'Summary Sheet'!WMH4</f>
        <v>0</v>
      </c>
      <c r="WMI5" s="504">
        <f>'Summary Sheet'!WMI4</f>
        <v>0</v>
      </c>
      <c r="WMJ5" s="504">
        <f>'Summary Sheet'!WMJ4</f>
        <v>0</v>
      </c>
      <c r="WMK5" s="504">
        <f>'Summary Sheet'!WMK4</f>
        <v>0</v>
      </c>
      <c r="WML5" s="504">
        <f>'Summary Sheet'!WML4</f>
        <v>0</v>
      </c>
      <c r="WMM5" s="504">
        <f>'Summary Sheet'!WMM4</f>
        <v>0</v>
      </c>
      <c r="WMN5" s="504">
        <f>'Summary Sheet'!WMN4</f>
        <v>0</v>
      </c>
      <c r="WMO5" s="504">
        <f>'Summary Sheet'!WMO4</f>
        <v>0</v>
      </c>
      <c r="WMP5" s="504">
        <f>'Summary Sheet'!WMP4</f>
        <v>0</v>
      </c>
      <c r="WMQ5" s="504">
        <f>'Summary Sheet'!WMQ4</f>
        <v>0</v>
      </c>
      <c r="WMR5" s="504">
        <f>'Summary Sheet'!WMR4</f>
        <v>0</v>
      </c>
      <c r="WMS5" s="504">
        <f>'Summary Sheet'!WMS4</f>
        <v>0</v>
      </c>
      <c r="WMT5" s="504">
        <f>'Summary Sheet'!WMT4</f>
        <v>0</v>
      </c>
      <c r="WMU5" s="504">
        <f>'Summary Sheet'!WMU4</f>
        <v>0</v>
      </c>
      <c r="WMV5" s="504">
        <f>'Summary Sheet'!WMV4</f>
        <v>0</v>
      </c>
      <c r="WMW5" s="504">
        <f>'Summary Sheet'!WMW4</f>
        <v>0</v>
      </c>
      <c r="WMX5" s="504">
        <f>'Summary Sheet'!WMX4</f>
        <v>0</v>
      </c>
      <c r="WMY5" s="504">
        <f>'Summary Sheet'!WMY4</f>
        <v>0</v>
      </c>
      <c r="WMZ5" s="504">
        <f>'Summary Sheet'!WMZ4</f>
        <v>0</v>
      </c>
      <c r="WNA5" s="504">
        <f>'Summary Sheet'!WNA4</f>
        <v>0</v>
      </c>
      <c r="WNB5" s="504">
        <f>'Summary Sheet'!WNB4</f>
        <v>0</v>
      </c>
      <c r="WNC5" s="504">
        <f>'Summary Sheet'!WNC4</f>
        <v>0</v>
      </c>
      <c r="WND5" s="504">
        <f>'Summary Sheet'!WND4</f>
        <v>0</v>
      </c>
      <c r="WNE5" s="504">
        <f>'Summary Sheet'!WNE4</f>
        <v>0</v>
      </c>
      <c r="WNF5" s="504">
        <f>'Summary Sheet'!WNF4</f>
        <v>0</v>
      </c>
      <c r="WNG5" s="504">
        <f>'Summary Sheet'!WNG4</f>
        <v>0</v>
      </c>
      <c r="WNH5" s="504">
        <f>'Summary Sheet'!WNH4</f>
        <v>0</v>
      </c>
      <c r="WNI5" s="504">
        <f>'Summary Sheet'!WNI4</f>
        <v>0</v>
      </c>
      <c r="WNJ5" s="504">
        <f>'Summary Sheet'!WNJ4</f>
        <v>0</v>
      </c>
      <c r="WNK5" s="504">
        <f>'Summary Sheet'!WNK4</f>
        <v>0</v>
      </c>
      <c r="WNL5" s="504">
        <f>'Summary Sheet'!WNL4</f>
        <v>0</v>
      </c>
      <c r="WNM5" s="504">
        <f>'Summary Sheet'!WNM4</f>
        <v>0</v>
      </c>
      <c r="WNN5" s="504">
        <f>'Summary Sheet'!WNN4</f>
        <v>0</v>
      </c>
      <c r="WNO5" s="504">
        <f>'Summary Sheet'!WNO4</f>
        <v>0</v>
      </c>
      <c r="WNP5" s="504">
        <f>'Summary Sheet'!WNP4</f>
        <v>0</v>
      </c>
      <c r="WNQ5" s="504">
        <f>'Summary Sheet'!WNQ4</f>
        <v>0</v>
      </c>
      <c r="WNR5" s="504">
        <f>'Summary Sheet'!WNR4</f>
        <v>0</v>
      </c>
      <c r="WNS5" s="504">
        <f>'Summary Sheet'!WNS4</f>
        <v>0</v>
      </c>
      <c r="WNT5" s="504">
        <f>'Summary Sheet'!WNT4</f>
        <v>0</v>
      </c>
      <c r="WNU5" s="504">
        <f>'Summary Sheet'!WNU4</f>
        <v>0</v>
      </c>
      <c r="WNV5" s="504">
        <f>'Summary Sheet'!WNV4</f>
        <v>0</v>
      </c>
      <c r="WNW5" s="504">
        <f>'Summary Sheet'!WNW4</f>
        <v>0</v>
      </c>
      <c r="WNX5" s="504">
        <f>'Summary Sheet'!WNX4</f>
        <v>0</v>
      </c>
      <c r="WNY5" s="504">
        <f>'Summary Sheet'!WNY4</f>
        <v>0</v>
      </c>
      <c r="WNZ5" s="504">
        <f>'Summary Sheet'!WNZ4</f>
        <v>0</v>
      </c>
      <c r="WOA5" s="504">
        <f>'Summary Sheet'!WOA4</f>
        <v>0</v>
      </c>
      <c r="WOB5" s="504">
        <f>'Summary Sheet'!WOB4</f>
        <v>0</v>
      </c>
      <c r="WOC5" s="504">
        <f>'Summary Sheet'!WOC4</f>
        <v>0</v>
      </c>
      <c r="WOD5" s="504">
        <f>'Summary Sheet'!WOD4</f>
        <v>0</v>
      </c>
      <c r="WOE5" s="504">
        <f>'Summary Sheet'!WOE4</f>
        <v>0</v>
      </c>
      <c r="WOF5" s="504">
        <f>'Summary Sheet'!WOF4</f>
        <v>0</v>
      </c>
      <c r="WOG5" s="504">
        <f>'Summary Sheet'!WOG4</f>
        <v>0</v>
      </c>
      <c r="WOH5" s="504">
        <f>'Summary Sheet'!WOH4</f>
        <v>0</v>
      </c>
      <c r="WOI5" s="504">
        <f>'Summary Sheet'!WOI4</f>
        <v>0</v>
      </c>
      <c r="WOJ5" s="504">
        <f>'Summary Sheet'!WOJ4</f>
        <v>0</v>
      </c>
      <c r="WOK5" s="504">
        <f>'Summary Sheet'!WOK4</f>
        <v>0</v>
      </c>
      <c r="WOL5" s="504">
        <f>'Summary Sheet'!WOL4</f>
        <v>0</v>
      </c>
      <c r="WOM5" s="504">
        <f>'Summary Sheet'!WOM4</f>
        <v>0</v>
      </c>
      <c r="WON5" s="504">
        <f>'Summary Sheet'!WON4</f>
        <v>0</v>
      </c>
      <c r="WOO5" s="504">
        <f>'Summary Sheet'!WOO4</f>
        <v>0</v>
      </c>
      <c r="WOP5" s="504">
        <f>'Summary Sheet'!WOP4</f>
        <v>0</v>
      </c>
      <c r="WOQ5" s="504">
        <f>'Summary Sheet'!WOQ4</f>
        <v>0</v>
      </c>
      <c r="WOR5" s="504">
        <f>'Summary Sheet'!WOR4</f>
        <v>0</v>
      </c>
      <c r="WOS5" s="504">
        <f>'Summary Sheet'!WOS4</f>
        <v>0</v>
      </c>
      <c r="WOT5" s="504">
        <f>'Summary Sheet'!WOT4</f>
        <v>0</v>
      </c>
      <c r="WOU5" s="504">
        <f>'Summary Sheet'!WOU4</f>
        <v>0</v>
      </c>
      <c r="WOV5" s="504">
        <f>'Summary Sheet'!WOV4</f>
        <v>0</v>
      </c>
      <c r="WOW5" s="504">
        <f>'Summary Sheet'!WOW4</f>
        <v>0</v>
      </c>
      <c r="WOX5" s="504">
        <f>'Summary Sheet'!WOX4</f>
        <v>0</v>
      </c>
      <c r="WOY5" s="504">
        <f>'Summary Sheet'!WOY4</f>
        <v>0</v>
      </c>
      <c r="WOZ5" s="504">
        <f>'Summary Sheet'!WOZ4</f>
        <v>0</v>
      </c>
      <c r="WPA5" s="504">
        <f>'Summary Sheet'!WPA4</f>
        <v>0</v>
      </c>
      <c r="WPB5" s="504">
        <f>'Summary Sheet'!WPB4</f>
        <v>0</v>
      </c>
      <c r="WPC5" s="504">
        <f>'Summary Sheet'!WPC4</f>
        <v>0</v>
      </c>
      <c r="WPD5" s="504">
        <f>'Summary Sheet'!WPD4</f>
        <v>0</v>
      </c>
      <c r="WPE5" s="504">
        <f>'Summary Sheet'!WPE4</f>
        <v>0</v>
      </c>
      <c r="WPF5" s="504">
        <f>'Summary Sheet'!WPF4</f>
        <v>0</v>
      </c>
      <c r="WPG5" s="504">
        <f>'Summary Sheet'!WPG4</f>
        <v>0</v>
      </c>
      <c r="WPH5" s="504">
        <f>'Summary Sheet'!WPH4</f>
        <v>0</v>
      </c>
      <c r="WPI5" s="504">
        <f>'Summary Sheet'!WPI4</f>
        <v>0</v>
      </c>
      <c r="WPJ5" s="504">
        <f>'Summary Sheet'!WPJ4</f>
        <v>0</v>
      </c>
      <c r="WPK5" s="504">
        <f>'Summary Sheet'!WPK4</f>
        <v>0</v>
      </c>
      <c r="WPL5" s="504">
        <f>'Summary Sheet'!WPL4</f>
        <v>0</v>
      </c>
      <c r="WPM5" s="504">
        <f>'Summary Sheet'!WPM4</f>
        <v>0</v>
      </c>
      <c r="WPN5" s="504">
        <f>'Summary Sheet'!WPN4</f>
        <v>0</v>
      </c>
      <c r="WPO5" s="504">
        <f>'Summary Sheet'!WPO4</f>
        <v>0</v>
      </c>
      <c r="WPP5" s="504">
        <f>'Summary Sheet'!WPP4</f>
        <v>0</v>
      </c>
      <c r="WPQ5" s="504">
        <f>'Summary Sheet'!WPQ4</f>
        <v>0</v>
      </c>
      <c r="WPR5" s="504">
        <f>'Summary Sheet'!WPR4</f>
        <v>0</v>
      </c>
      <c r="WPS5" s="504">
        <f>'Summary Sheet'!WPS4</f>
        <v>0</v>
      </c>
      <c r="WPT5" s="504">
        <f>'Summary Sheet'!WPT4</f>
        <v>0</v>
      </c>
      <c r="WPU5" s="504">
        <f>'Summary Sheet'!WPU4</f>
        <v>0</v>
      </c>
      <c r="WPV5" s="504">
        <f>'Summary Sheet'!WPV4</f>
        <v>0</v>
      </c>
      <c r="WPW5" s="504">
        <f>'Summary Sheet'!WPW4</f>
        <v>0</v>
      </c>
      <c r="WPX5" s="504">
        <f>'Summary Sheet'!WPX4</f>
        <v>0</v>
      </c>
      <c r="WPY5" s="504">
        <f>'Summary Sheet'!WPY4</f>
        <v>0</v>
      </c>
      <c r="WPZ5" s="504">
        <f>'Summary Sheet'!WPZ4</f>
        <v>0</v>
      </c>
      <c r="WQA5" s="504">
        <f>'Summary Sheet'!WQA4</f>
        <v>0</v>
      </c>
      <c r="WQB5" s="504">
        <f>'Summary Sheet'!WQB4</f>
        <v>0</v>
      </c>
      <c r="WQC5" s="504">
        <f>'Summary Sheet'!WQC4</f>
        <v>0</v>
      </c>
      <c r="WQD5" s="504">
        <f>'Summary Sheet'!WQD4</f>
        <v>0</v>
      </c>
      <c r="WQE5" s="504">
        <f>'Summary Sheet'!WQE4</f>
        <v>0</v>
      </c>
      <c r="WQF5" s="504">
        <f>'Summary Sheet'!WQF4</f>
        <v>0</v>
      </c>
      <c r="WQG5" s="504">
        <f>'Summary Sheet'!WQG4</f>
        <v>0</v>
      </c>
      <c r="WQH5" s="504">
        <f>'Summary Sheet'!WQH4</f>
        <v>0</v>
      </c>
      <c r="WQI5" s="504">
        <f>'Summary Sheet'!WQI4</f>
        <v>0</v>
      </c>
      <c r="WQJ5" s="504">
        <f>'Summary Sheet'!WQJ4</f>
        <v>0</v>
      </c>
      <c r="WQK5" s="504">
        <f>'Summary Sheet'!WQK4</f>
        <v>0</v>
      </c>
      <c r="WQL5" s="504">
        <f>'Summary Sheet'!WQL4</f>
        <v>0</v>
      </c>
      <c r="WQM5" s="504">
        <f>'Summary Sheet'!WQM4</f>
        <v>0</v>
      </c>
      <c r="WQN5" s="504">
        <f>'Summary Sheet'!WQN4</f>
        <v>0</v>
      </c>
      <c r="WQO5" s="504">
        <f>'Summary Sheet'!WQO4</f>
        <v>0</v>
      </c>
      <c r="WQP5" s="504">
        <f>'Summary Sheet'!WQP4</f>
        <v>0</v>
      </c>
      <c r="WQQ5" s="504">
        <f>'Summary Sheet'!WQQ4</f>
        <v>0</v>
      </c>
      <c r="WQR5" s="504">
        <f>'Summary Sheet'!WQR4</f>
        <v>0</v>
      </c>
      <c r="WQS5" s="504">
        <f>'Summary Sheet'!WQS4</f>
        <v>0</v>
      </c>
      <c r="WQT5" s="504">
        <f>'Summary Sheet'!WQT4</f>
        <v>0</v>
      </c>
      <c r="WQU5" s="504">
        <f>'Summary Sheet'!WQU4</f>
        <v>0</v>
      </c>
      <c r="WQV5" s="504">
        <f>'Summary Sheet'!WQV4</f>
        <v>0</v>
      </c>
      <c r="WQW5" s="504">
        <f>'Summary Sheet'!WQW4</f>
        <v>0</v>
      </c>
      <c r="WQX5" s="504">
        <f>'Summary Sheet'!WQX4</f>
        <v>0</v>
      </c>
      <c r="WQY5" s="504">
        <f>'Summary Sheet'!WQY4</f>
        <v>0</v>
      </c>
      <c r="WQZ5" s="504">
        <f>'Summary Sheet'!WQZ4</f>
        <v>0</v>
      </c>
      <c r="WRA5" s="504">
        <f>'Summary Sheet'!WRA4</f>
        <v>0</v>
      </c>
      <c r="WRB5" s="504">
        <f>'Summary Sheet'!WRB4</f>
        <v>0</v>
      </c>
      <c r="WRC5" s="504">
        <f>'Summary Sheet'!WRC4</f>
        <v>0</v>
      </c>
      <c r="WRD5" s="504">
        <f>'Summary Sheet'!WRD4</f>
        <v>0</v>
      </c>
      <c r="WRE5" s="504">
        <f>'Summary Sheet'!WRE4</f>
        <v>0</v>
      </c>
      <c r="WRF5" s="504">
        <f>'Summary Sheet'!WRF4</f>
        <v>0</v>
      </c>
      <c r="WRG5" s="504">
        <f>'Summary Sheet'!WRG4</f>
        <v>0</v>
      </c>
      <c r="WRH5" s="504">
        <f>'Summary Sheet'!WRH4</f>
        <v>0</v>
      </c>
      <c r="WRI5" s="504">
        <f>'Summary Sheet'!WRI4</f>
        <v>0</v>
      </c>
      <c r="WRJ5" s="504">
        <f>'Summary Sheet'!WRJ4</f>
        <v>0</v>
      </c>
      <c r="WRK5" s="504">
        <f>'Summary Sheet'!WRK4</f>
        <v>0</v>
      </c>
      <c r="WRL5" s="504">
        <f>'Summary Sheet'!WRL4</f>
        <v>0</v>
      </c>
      <c r="WRM5" s="504">
        <f>'Summary Sheet'!WRM4</f>
        <v>0</v>
      </c>
      <c r="WRN5" s="504">
        <f>'Summary Sheet'!WRN4</f>
        <v>0</v>
      </c>
      <c r="WRO5" s="504">
        <f>'Summary Sheet'!WRO4</f>
        <v>0</v>
      </c>
      <c r="WRP5" s="504">
        <f>'Summary Sheet'!WRP4</f>
        <v>0</v>
      </c>
      <c r="WRQ5" s="504">
        <f>'Summary Sheet'!WRQ4</f>
        <v>0</v>
      </c>
      <c r="WRR5" s="504">
        <f>'Summary Sheet'!WRR4</f>
        <v>0</v>
      </c>
      <c r="WRS5" s="504">
        <f>'Summary Sheet'!WRS4</f>
        <v>0</v>
      </c>
      <c r="WRT5" s="504">
        <f>'Summary Sheet'!WRT4</f>
        <v>0</v>
      </c>
      <c r="WRU5" s="504">
        <f>'Summary Sheet'!WRU4</f>
        <v>0</v>
      </c>
      <c r="WRV5" s="504">
        <f>'Summary Sheet'!WRV4</f>
        <v>0</v>
      </c>
      <c r="WRW5" s="504">
        <f>'Summary Sheet'!WRW4</f>
        <v>0</v>
      </c>
      <c r="WRX5" s="504">
        <f>'Summary Sheet'!WRX4</f>
        <v>0</v>
      </c>
      <c r="WRY5" s="504">
        <f>'Summary Sheet'!WRY4</f>
        <v>0</v>
      </c>
      <c r="WRZ5" s="504">
        <f>'Summary Sheet'!WRZ4</f>
        <v>0</v>
      </c>
      <c r="WSA5" s="504">
        <f>'Summary Sheet'!WSA4</f>
        <v>0</v>
      </c>
      <c r="WSB5" s="504">
        <f>'Summary Sheet'!WSB4</f>
        <v>0</v>
      </c>
      <c r="WSC5" s="504">
        <f>'Summary Sheet'!WSC4</f>
        <v>0</v>
      </c>
      <c r="WSD5" s="504">
        <f>'Summary Sheet'!WSD4</f>
        <v>0</v>
      </c>
      <c r="WSE5" s="504">
        <f>'Summary Sheet'!WSE4</f>
        <v>0</v>
      </c>
      <c r="WSF5" s="504">
        <f>'Summary Sheet'!WSF4</f>
        <v>0</v>
      </c>
      <c r="WSG5" s="504">
        <f>'Summary Sheet'!WSG4</f>
        <v>0</v>
      </c>
      <c r="WSH5" s="504">
        <f>'Summary Sheet'!WSH4</f>
        <v>0</v>
      </c>
      <c r="WSI5" s="504">
        <f>'Summary Sheet'!WSI4</f>
        <v>0</v>
      </c>
      <c r="WSJ5" s="504">
        <f>'Summary Sheet'!WSJ4</f>
        <v>0</v>
      </c>
      <c r="WSK5" s="504">
        <f>'Summary Sheet'!WSK4</f>
        <v>0</v>
      </c>
      <c r="WSL5" s="504">
        <f>'Summary Sheet'!WSL4</f>
        <v>0</v>
      </c>
      <c r="WSM5" s="504">
        <f>'Summary Sheet'!WSM4</f>
        <v>0</v>
      </c>
      <c r="WSN5" s="504">
        <f>'Summary Sheet'!WSN4</f>
        <v>0</v>
      </c>
      <c r="WSO5" s="504">
        <f>'Summary Sheet'!WSO4</f>
        <v>0</v>
      </c>
      <c r="WSP5" s="504">
        <f>'Summary Sheet'!WSP4</f>
        <v>0</v>
      </c>
      <c r="WSQ5" s="504">
        <f>'Summary Sheet'!WSQ4</f>
        <v>0</v>
      </c>
      <c r="WSR5" s="504">
        <f>'Summary Sheet'!WSR4</f>
        <v>0</v>
      </c>
      <c r="WSS5" s="504">
        <f>'Summary Sheet'!WSS4</f>
        <v>0</v>
      </c>
      <c r="WST5" s="504">
        <f>'Summary Sheet'!WST4</f>
        <v>0</v>
      </c>
      <c r="WSU5" s="504">
        <f>'Summary Sheet'!WSU4</f>
        <v>0</v>
      </c>
      <c r="WSV5" s="504">
        <f>'Summary Sheet'!WSV4</f>
        <v>0</v>
      </c>
      <c r="WSW5" s="504">
        <f>'Summary Sheet'!WSW4</f>
        <v>0</v>
      </c>
      <c r="WSX5" s="504">
        <f>'Summary Sheet'!WSX4</f>
        <v>0</v>
      </c>
      <c r="WSY5" s="504">
        <f>'Summary Sheet'!WSY4</f>
        <v>0</v>
      </c>
      <c r="WSZ5" s="504">
        <f>'Summary Sheet'!WSZ4</f>
        <v>0</v>
      </c>
      <c r="WTA5" s="504">
        <f>'Summary Sheet'!WTA4</f>
        <v>0</v>
      </c>
      <c r="WTB5" s="504">
        <f>'Summary Sheet'!WTB4</f>
        <v>0</v>
      </c>
      <c r="WTC5" s="504">
        <f>'Summary Sheet'!WTC4</f>
        <v>0</v>
      </c>
      <c r="WTD5" s="504">
        <f>'Summary Sheet'!WTD4</f>
        <v>0</v>
      </c>
      <c r="WTE5" s="504">
        <f>'Summary Sheet'!WTE4</f>
        <v>0</v>
      </c>
      <c r="WTF5" s="504">
        <f>'Summary Sheet'!WTF4</f>
        <v>0</v>
      </c>
      <c r="WTG5" s="504">
        <f>'Summary Sheet'!WTG4</f>
        <v>0</v>
      </c>
      <c r="WTH5" s="504">
        <f>'Summary Sheet'!WTH4</f>
        <v>0</v>
      </c>
      <c r="WTI5" s="504">
        <f>'Summary Sheet'!WTI4</f>
        <v>0</v>
      </c>
      <c r="WTJ5" s="504">
        <f>'Summary Sheet'!WTJ4</f>
        <v>0</v>
      </c>
      <c r="WTK5" s="504">
        <f>'Summary Sheet'!WTK4</f>
        <v>0</v>
      </c>
      <c r="WTL5" s="504">
        <f>'Summary Sheet'!WTL4</f>
        <v>0</v>
      </c>
      <c r="WTM5" s="504">
        <f>'Summary Sheet'!WTM4</f>
        <v>0</v>
      </c>
      <c r="WTN5" s="504">
        <f>'Summary Sheet'!WTN4</f>
        <v>0</v>
      </c>
      <c r="WTO5" s="504">
        <f>'Summary Sheet'!WTO4</f>
        <v>0</v>
      </c>
      <c r="WTP5" s="504">
        <f>'Summary Sheet'!WTP4</f>
        <v>0</v>
      </c>
      <c r="WTQ5" s="504">
        <f>'Summary Sheet'!WTQ4</f>
        <v>0</v>
      </c>
      <c r="WTR5" s="504">
        <f>'Summary Sheet'!WTR4</f>
        <v>0</v>
      </c>
      <c r="WTS5" s="504">
        <f>'Summary Sheet'!WTS4</f>
        <v>0</v>
      </c>
      <c r="WTT5" s="504">
        <f>'Summary Sheet'!WTT4</f>
        <v>0</v>
      </c>
      <c r="WTU5" s="504">
        <f>'Summary Sheet'!WTU4</f>
        <v>0</v>
      </c>
      <c r="WTV5" s="504">
        <f>'Summary Sheet'!WTV4</f>
        <v>0</v>
      </c>
      <c r="WTW5" s="504">
        <f>'Summary Sheet'!WTW4</f>
        <v>0</v>
      </c>
      <c r="WTX5" s="504">
        <f>'Summary Sheet'!WTX4</f>
        <v>0</v>
      </c>
      <c r="WTY5" s="504">
        <f>'Summary Sheet'!WTY4</f>
        <v>0</v>
      </c>
      <c r="WTZ5" s="504">
        <f>'Summary Sheet'!WTZ4</f>
        <v>0</v>
      </c>
      <c r="WUA5" s="504">
        <f>'Summary Sheet'!WUA4</f>
        <v>0</v>
      </c>
      <c r="WUB5" s="504">
        <f>'Summary Sheet'!WUB4</f>
        <v>0</v>
      </c>
      <c r="WUC5" s="504">
        <f>'Summary Sheet'!WUC4</f>
        <v>0</v>
      </c>
      <c r="WUD5" s="504">
        <f>'Summary Sheet'!WUD4</f>
        <v>0</v>
      </c>
      <c r="WUE5" s="504">
        <f>'Summary Sheet'!WUE4</f>
        <v>0</v>
      </c>
      <c r="WUF5" s="504">
        <f>'Summary Sheet'!WUF4</f>
        <v>0</v>
      </c>
      <c r="WUG5" s="504">
        <f>'Summary Sheet'!WUG4</f>
        <v>0</v>
      </c>
      <c r="WUH5" s="504">
        <f>'Summary Sheet'!WUH4</f>
        <v>0</v>
      </c>
      <c r="WUI5" s="504">
        <f>'Summary Sheet'!WUI4</f>
        <v>0</v>
      </c>
      <c r="WUJ5" s="504">
        <f>'Summary Sheet'!WUJ4</f>
        <v>0</v>
      </c>
      <c r="WUK5" s="504">
        <f>'Summary Sheet'!WUK4</f>
        <v>0</v>
      </c>
      <c r="WUL5" s="504">
        <f>'Summary Sheet'!WUL4</f>
        <v>0</v>
      </c>
      <c r="WUM5" s="504">
        <f>'Summary Sheet'!WUM4</f>
        <v>0</v>
      </c>
      <c r="WUN5" s="504">
        <f>'Summary Sheet'!WUN4</f>
        <v>0</v>
      </c>
      <c r="WUO5" s="504">
        <f>'Summary Sheet'!WUO4</f>
        <v>0</v>
      </c>
      <c r="WUP5" s="504">
        <f>'Summary Sheet'!WUP4</f>
        <v>0</v>
      </c>
      <c r="WUQ5" s="504">
        <f>'Summary Sheet'!WUQ4</f>
        <v>0</v>
      </c>
      <c r="WUR5" s="504">
        <f>'Summary Sheet'!WUR4</f>
        <v>0</v>
      </c>
      <c r="WUS5" s="504">
        <f>'Summary Sheet'!WUS4</f>
        <v>0</v>
      </c>
      <c r="WUT5" s="504">
        <f>'Summary Sheet'!WUT4</f>
        <v>0</v>
      </c>
      <c r="WUU5" s="504">
        <f>'Summary Sheet'!WUU4</f>
        <v>0</v>
      </c>
      <c r="WUV5" s="504">
        <f>'Summary Sheet'!WUV4</f>
        <v>0</v>
      </c>
      <c r="WUW5" s="504">
        <f>'Summary Sheet'!WUW4</f>
        <v>0</v>
      </c>
      <c r="WUX5" s="504">
        <f>'Summary Sheet'!WUX4</f>
        <v>0</v>
      </c>
      <c r="WUY5" s="504">
        <f>'Summary Sheet'!WUY4</f>
        <v>0</v>
      </c>
      <c r="WUZ5" s="504">
        <f>'Summary Sheet'!WUZ4</f>
        <v>0</v>
      </c>
      <c r="WVA5" s="504">
        <f>'Summary Sheet'!WVA4</f>
        <v>0</v>
      </c>
      <c r="WVB5" s="504">
        <f>'Summary Sheet'!WVB4</f>
        <v>0</v>
      </c>
      <c r="WVC5" s="504">
        <f>'Summary Sheet'!WVC4</f>
        <v>0</v>
      </c>
      <c r="WVD5" s="504">
        <f>'Summary Sheet'!WVD4</f>
        <v>0</v>
      </c>
      <c r="WVE5" s="504">
        <f>'Summary Sheet'!WVE4</f>
        <v>0</v>
      </c>
      <c r="WVF5" s="504">
        <f>'Summary Sheet'!WVF4</f>
        <v>0</v>
      </c>
      <c r="WVG5" s="504">
        <f>'Summary Sheet'!WVG4</f>
        <v>0</v>
      </c>
      <c r="WVH5" s="504">
        <f>'Summary Sheet'!WVH4</f>
        <v>0</v>
      </c>
      <c r="WVI5" s="504">
        <f>'Summary Sheet'!WVI4</f>
        <v>0</v>
      </c>
      <c r="WVJ5" s="504">
        <f>'Summary Sheet'!WVJ4</f>
        <v>0</v>
      </c>
      <c r="WVK5" s="504">
        <f>'Summary Sheet'!WVK4</f>
        <v>0</v>
      </c>
      <c r="WVL5" s="504">
        <f>'Summary Sheet'!WVL4</f>
        <v>0</v>
      </c>
      <c r="WVM5" s="504">
        <f>'Summary Sheet'!WVM4</f>
        <v>0</v>
      </c>
      <c r="WVN5" s="504">
        <f>'Summary Sheet'!WVN4</f>
        <v>0</v>
      </c>
      <c r="WVO5" s="504">
        <f>'Summary Sheet'!WVO4</f>
        <v>0</v>
      </c>
      <c r="WVP5" s="504">
        <f>'Summary Sheet'!WVP4</f>
        <v>0</v>
      </c>
      <c r="WVQ5" s="504">
        <f>'Summary Sheet'!WVQ4</f>
        <v>0</v>
      </c>
      <c r="WVR5" s="504">
        <f>'Summary Sheet'!WVR4</f>
        <v>0</v>
      </c>
      <c r="WVS5" s="504">
        <f>'Summary Sheet'!WVS4</f>
        <v>0</v>
      </c>
      <c r="WVT5" s="504">
        <f>'Summary Sheet'!WVT4</f>
        <v>0</v>
      </c>
      <c r="WVU5" s="504">
        <f>'Summary Sheet'!WVU4</f>
        <v>0</v>
      </c>
      <c r="WVV5" s="504">
        <f>'Summary Sheet'!WVV4</f>
        <v>0</v>
      </c>
      <c r="WVW5" s="504">
        <f>'Summary Sheet'!WVW4</f>
        <v>0</v>
      </c>
      <c r="WVX5" s="504">
        <f>'Summary Sheet'!WVX4</f>
        <v>0</v>
      </c>
      <c r="WVY5" s="504">
        <f>'Summary Sheet'!WVY4</f>
        <v>0</v>
      </c>
      <c r="WVZ5" s="504">
        <f>'Summary Sheet'!WVZ4</f>
        <v>0</v>
      </c>
      <c r="WWA5" s="504">
        <f>'Summary Sheet'!WWA4</f>
        <v>0</v>
      </c>
      <c r="WWB5" s="504">
        <f>'Summary Sheet'!WWB4</f>
        <v>0</v>
      </c>
      <c r="WWC5" s="504">
        <f>'Summary Sheet'!WWC4</f>
        <v>0</v>
      </c>
      <c r="WWD5" s="504">
        <f>'Summary Sheet'!WWD4</f>
        <v>0</v>
      </c>
      <c r="WWE5" s="504">
        <f>'Summary Sheet'!WWE4</f>
        <v>0</v>
      </c>
      <c r="WWF5" s="504">
        <f>'Summary Sheet'!WWF4</f>
        <v>0</v>
      </c>
      <c r="WWG5" s="504">
        <f>'Summary Sheet'!WWG4</f>
        <v>0</v>
      </c>
      <c r="WWH5" s="504">
        <f>'Summary Sheet'!WWH4</f>
        <v>0</v>
      </c>
      <c r="WWI5" s="504">
        <f>'Summary Sheet'!WWI4</f>
        <v>0</v>
      </c>
      <c r="WWJ5" s="504">
        <f>'Summary Sheet'!WWJ4</f>
        <v>0</v>
      </c>
      <c r="WWK5" s="504">
        <f>'Summary Sheet'!WWK4</f>
        <v>0</v>
      </c>
      <c r="WWL5" s="504">
        <f>'Summary Sheet'!WWL4</f>
        <v>0</v>
      </c>
      <c r="WWM5" s="504">
        <f>'Summary Sheet'!WWM4</f>
        <v>0</v>
      </c>
      <c r="WWN5" s="504">
        <f>'Summary Sheet'!WWN4</f>
        <v>0</v>
      </c>
      <c r="WWO5" s="504">
        <f>'Summary Sheet'!WWO4</f>
        <v>0</v>
      </c>
      <c r="WWP5" s="504">
        <f>'Summary Sheet'!WWP4</f>
        <v>0</v>
      </c>
      <c r="WWQ5" s="504">
        <f>'Summary Sheet'!WWQ4</f>
        <v>0</v>
      </c>
      <c r="WWR5" s="504">
        <f>'Summary Sheet'!WWR4</f>
        <v>0</v>
      </c>
      <c r="WWS5" s="504">
        <f>'Summary Sheet'!WWS4</f>
        <v>0</v>
      </c>
      <c r="WWT5" s="504">
        <f>'Summary Sheet'!WWT4</f>
        <v>0</v>
      </c>
      <c r="WWU5" s="504">
        <f>'Summary Sheet'!WWU4</f>
        <v>0</v>
      </c>
      <c r="WWV5" s="504">
        <f>'Summary Sheet'!WWV4</f>
        <v>0</v>
      </c>
      <c r="WWW5" s="504">
        <f>'Summary Sheet'!WWW4</f>
        <v>0</v>
      </c>
      <c r="WWX5" s="504">
        <f>'Summary Sheet'!WWX4</f>
        <v>0</v>
      </c>
      <c r="WWY5" s="504">
        <f>'Summary Sheet'!WWY4</f>
        <v>0</v>
      </c>
      <c r="WWZ5" s="504">
        <f>'Summary Sheet'!WWZ4</f>
        <v>0</v>
      </c>
      <c r="WXA5" s="504">
        <f>'Summary Sheet'!WXA4</f>
        <v>0</v>
      </c>
      <c r="WXB5" s="504">
        <f>'Summary Sheet'!WXB4</f>
        <v>0</v>
      </c>
      <c r="WXC5" s="504">
        <f>'Summary Sheet'!WXC4</f>
        <v>0</v>
      </c>
      <c r="WXD5" s="504">
        <f>'Summary Sheet'!WXD4</f>
        <v>0</v>
      </c>
      <c r="WXE5" s="504">
        <f>'Summary Sheet'!WXE4</f>
        <v>0</v>
      </c>
      <c r="WXF5" s="504">
        <f>'Summary Sheet'!WXF4</f>
        <v>0</v>
      </c>
      <c r="WXG5" s="504">
        <f>'Summary Sheet'!WXG4</f>
        <v>0</v>
      </c>
      <c r="WXH5" s="504">
        <f>'Summary Sheet'!WXH4</f>
        <v>0</v>
      </c>
      <c r="WXI5" s="504">
        <f>'Summary Sheet'!WXI4</f>
        <v>0</v>
      </c>
      <c r="WXJ5" s="504">
        <f>'Summary Sheet'!WXJ4</f>
        <v>0</v>
      </c>
      <c r="WXK5" s="504">
        <f>'Summary Sheet'!WXK4</f>
        <v>0</v>
      </c>
      <c r="WXL5" s="504">
        <f>'Summary Sheet'!WXL4</f>
        <v>0</v>
      </c>
      <c r="WXM5" s="504">
        <f>'Summary Sheet'!WXM4</f>
        <v>0</v>
      </c>
      <c r="WXN5" s="504">
        <f>'Summary Sheet'!WXN4</f>
        <v>0</v>
      </c>
      <c r="WXO5" s="504">
        <f>'Summary Sheet'!WXO4</f>
        <v>0</v>
      </c>
      <c r="WXP5" s="504">
        <f>'Summary Sheet'!WXP4</f>
        <v>0</v>
      </c>
      <c r="WXQ5" s="504">
        <f>'Summary Sheet'!WXQ4</f>
        <v>0</v>
      </c>
      <c r="WXR5" s="504">
        <f>'Summary Sheet'!WXR4</f>
        <v>0</v>
      </c>
      <c r="WXS5" s="504">
        <f>'Summary Sheet'!WXS4</f>
        <v>0</v>
      </c>
      <c r="WXT5" s="504">
        <f>'Summary Sheet'!WXT4</f>
        <v>0</v>
      </c>
      <c r="WXU5" s="504">
        <f>'Summary Sheet'!WXU4</f>
        <v>0</v>
      </c>
      <c r="WXV5" s="504">
        <f>'Summary Sheet'!WXV4</f>
        <v>0</v>
      </c>
      <c r="WXW5" s="504">
        <f>'Summary Sheet'!WXW4</f>
        <v>0</v>
      </c>
      <c r="WXX5" s="504">
        <f>'Summary Sheet'!WXX4</f>
        <v>0</v>
      </c>
      <c r="WXY5" s="504">
        <f>'Summary Sheet'!WXY4</f>
        <v>0</v>
      </c>
      <c r="WXZ5" s="504">
        <f>'Summary Sheet'!WXZ4</f>
        <v>0</v>
      </c>
      <c r="WYA5" s="504">
        <f>'Summary Sheet'!WYA4</f>
        <v>0</v>
      </c>
      <c r="WYB5" s="504">
        <f>'Summary Sheet'!WYB4</f>
        <v>0</v>
      </c>
      <c r="WYC5" s="504">
        <f>'Summary Sheet'!WYC4</f>
        <v>0</v>
      </c>
      <c r="WYD5" s="504">
        <f>'Summary Sheet'!WYD4</f>
        <v>0</v>
      </c>
      <c r="WYE5" s="504">
        <f>'Summary Sheet'!WYE4</f>
        <v>0</v>
      </c>
      <c r="WYF5" s="504">
        <f>'Summary Sheet'!WYF4</f>
        <v>0</v>
      </c>
      <c r="WYG5" s="504">
        <f>'Summary Sheet'!WYG4</f>
        <v>0</v>
      </c>
      <c r="WYH5" s="504">
        <f>'Summary Sheet'!WYH4</f>
        <v>0</v>
      </c>
      <c r="WYI5" s="504">
        <f>'Summary Sheet'!WYI4</f>
        <v>0</v>
      </c>
      <c r="WYJ5" s="504">
        <f>'Summary Sheet'!WYJ4</f>
        <v>0</v>
      </c>
      <c r="WYK5" s="504">
        <f>'Summary Sheet'!WYK4</f>
        <v>0</v>
      </c>
      <c r="WYL5" s="504">
        <f>'Summary Sheet'!WYL4</f>
        <v>0</v>
      </c>
      <c r="WYM5" s="504">
        <f>'Summary Sheet'!WYM4</f>
        <v>0</v>
      </c>
      <c r="WYN5" s="504">
        <f>'Summary Sheet'!WYN4</f>
        <v>0</v>
      </c>
      <c r="WYO5" s="504">
        <f>'Summary Sheet'!WYO4</f>
        <v>0</v>
      </c>
      <c r="WYP5" s="504">
        <f>'Summary Sheet'!WYP4</f>
        <v>0</v>
      </c>
      <c r="WYQ5" s="504">
        <f>'Summary Sheet'!WYQ4</f>
        <v>0</v>
      </c>
      <c r="WYR5" s="504">
        <f>'Summary Sheet'!WYR4</f>
        <v>0</v>
      </c>
      <c r="WYS5" s="504">
        <f>'Summary Sheet'!WYS4</f>
        <v>0</v>
      </c>
      <c r="WYT5" s="504">
        <f>'Summary Sheet'!WYT4</f>
        <v>0</v>
      </c>
      <c r="WYU5" s="504">
        <f>'Summary Sheet'!WYU4</f>
        <v>0</v>
      </c>
      <c r="WYV5" s="504">
        <f>'Summary Sheet'!WYV4</f>
        <v>0</v>
      </c>
      <c r="WYW5" s="504">
        <f>'Summary Sheet'!WYW4</f>
        <v>0</v>
      </c>
      <c r="WYX5" s="504">
        <f>'Summary Sheet'!WYX4</f>
        <v>0</v>
      </c>
      <c r="WYY5" s="504">
        <f>'Summary Sheet'!WYY4</f>
        <v>0</v>
      </c>
      <c r="WYZ5" s="504">
        <f>'Summary Sheet'!WYZ4</f>
        <v>0</v>
      </c>
      <c r="WZA5" s="504">
        <f>'Summary Sheet'!WZA4</f>
        <v>0</v>
      </c>
      <c r="WZB5" s="504">
        <f>'Summary Sheet'!WZB4</f>
        <v>0</v>
      </c>
      <c r="WZC5" s="504">
        <f>'Summary Sheet'!WZC4</f>
        <v>0</v>
      </c>
      <c r="WZD5" s="504">
        <f>'Summary Sheet'!WZD4</f>
        <v>0</v>
      </c>
      <c r="WZE5" s="504">
        <f>'Summary Sheet'!WZE4</f>
        <v>0</v>
      </c>
      <c r="WZF5" s="504">
        <f>'Summary Sheet'!WZF4</f>
        <v>0</v>
      </c>
      <c r="WZG5" s="504">
        <f>'Summary Sheet'!WZG4</f>
        <v>0</v>
      </c>
      <c r="WZH5" s="504">
        <f>'Summary Sheet'!WZH4</f>
        <v>0</v>
      </c>
      <c r="WZI5" s="504">
        <f>'Summary Sheet'!WZI4</f>
        <v>0</v>
      </c>
      <c r="WZJ5" s="504">
        <f>'Summary Sheet'!WZJ4</f>
        <v>0</v>
      </c>
      <c r="WZK5" s="504">
        <f>'Summary Sheet'!WZK4</f>
        <v>0</v>
      </c>
      <c r="WZL5" s="504">
        <f>'Summary Sheet'!WZL4</f>
        <v>0</v>
      </c>
      <c r="WZM5" s="504">
        <f>'Summary Sheet'!WZM4</f>
        <v>0</v>
      </c>
      <c r="WZN5" s="504">
        <f>'Summary Sheet'!WZN4</f>
        <v>0</v>
      </c>
      <c r="WZO5" s="504">
        <f>'Summary Sheet'!WZO4</f>
        <v>0</v>
      </c>
      <c r="WZP5" s="504">
        <f>'Summary Sheet'!WZP4</f>
        <v>0</v>
      </c>
      <c r="WZQ5" s="504">
        <f>'Summary Sheet'!WZQ4</f>
        <v>0</v>
      </c>
      <c r="WZR5" s="504">
        <f>'Summary Sheet'!WZR4</f>
        <v>0</v>
      </c>
      <c r="WZS5" s="504">
        <f>'Summary Sheet'!WZS4</f>
        <v>0</v>
      </c>
      <c r="WZT5" s="504">
        <f>'Summary Sheet'!WZT4</f>
        <v>0</v>
      </c>
      <c r="WZU5" s="504">
        <f>'Summary Sheet'!WZU4</f>
        <v>0</v>
      </c>
      <c r="WZV5" s="504">
        <f>'Summary Sheet'!WZV4</f>
        <v>0</v>
      </c>
      <c r="WZW5" s="504">
        <f>'Summary Sheet'!WZW4</f>
        <v>0</v>
      </c>
      <c r="WZX5" s="504">
        <f>'Summary Sheet'!WZX4</f>
        <v>0</v>
      </c>
      <c r="WZY5" s="504">
        <f>'Summary Sheet'!WZY4</f>
        <v>0</v>
      </c>
      <c r="WZZ5" s="504">
        <f>'Summary Sheet'!WZZ4</f>
        <v>0</v>
      </c>
      <c r="XAA5" s="504">
        <f>'Summary Sheet'!XAA4</f>
        <v>0</v>
      </c>
      <c r="XAB5" s="504">
        <f>'Summary Sheet'!XAB4</f>
        <v>0</v>
      </c>
      <c r="XAC5" s="504">
        <f>'Summary Sheet'!XAC4</f>
        <v>0</v>
      </c>
      <c r="XAD5" s="504">
        <f>'Summary Sheet'!XAD4</f>
        <v>0</v>
      </c>
      <c r="XAE5" s="504">
        <f>'Summary Sheet'!XAE4</f>
        <v>0</v>
      </c>
      <c r="XAF5" s="504">
        <f>'Summary Sheet'!XAF4</f>
        <v>0</v>
      </c>
      <c r="XAG5" s="504">
        <f>'Summary Sheet'!XAG4</f>
        <v>0</v>
      </c>
      <c r="XAH5" s="504">
        <f>'Summary Sheet'!XAH4</f>
        <v>0</v>
      </c>
      <c r="XAI5" s="504">
        <f>'Summary Sheet'!XAI4</f>
        <v>0</v>
      </c>
      <c r="XAJ5" s="504">
        <f>'Summary Sheet'!XAJ4</f>
        <v>0</v>
      </c>
      <c r="XAK5" s="504">
        <f>'Summary Sheet'!XAK4</f>
        <v>0</v>
      </c>
      <c r="XAL5" s="504">
        <f>'Summary Sheet'!XAL4</f>
        <v>0</v>
      </c>
      <c r="XAM5" s="504">
        <f>'Summary Sheet'!XAM4</f>
        <v>0</v>
      </c>
      <c r="XAN5" s="504">
        <f>'Summary Sheet'!XAN4</f>
        <v>0</v>
      </c>
      <c r="XAO5" s="504">
        <f>'Summary Sheet'!XAO4</f>
        <v>0</v>
      </c>
      <c r="XAP5" s="504">
        <f>'Summary Sheet'!XAP4</f>
        <v>0</v>
      </c>
      <c r="XAQ5" s="504">
        <f>'Summary Sheet'!XAQ4</f>
        <v>0</v>
      </c>
      <c r="XAR5" s="504">
        <f>'Summary Sheet'!XAR4</f>
        <v>0</v>
      </c>
      <c r="XAS5" s="504">
        <f>'Summary Sheet'!XAS4</f>
        <v>0</v>
      </c>
      <c r="XAT5" s="504">
        <f>'Summary Sheet'!XAT4</f>
        <v>0</v>
      </c>
      <c r="XAU5" s="504">
        <f>'Summary Sheet'!XAU4</f>
        <v>0</v>
      </c>
      <c r="XAV5" s="504">
        <f>'Summary Sheet'!XAV4</f>
        <v>0</v>
      </c>
      <c r="XAW5" s="504">
        <f>'Summary Sheet'!XAW4</f>
        <v>0</v>
      </c>
      <c r="XAX5" s="504">
        <f>'Summary Sheet'!XAX4</f>
        <v>0</v>
      </c>
      <c r="XAY5" s="504">
        <f>'Summary Sheet'!XAY4</f>
        <v>0</v>
      </c>
      <c r="XAZ5" s="504">
        <f>'Summary Sheet'!XAZ4</f>
        <v>0</v>
      </c>
      <c r="XBA5" s="504">
        <f>'Summary Sheet'!XBA4</f>
        <v>0</v>
      </c>
      <c r="XBB5" s="504">
        <f>'Summary Sheet'!XBB4</f>
        <v>0</v>
      </c>
      <c r="XBC5" s="504">
        <f>'Summary Sheet'!XBC4</f>
        <v>0</v>
      </c>
      <c r="XBD5" s="504">
        <f>'Summary Sheet'!XBD4</f>
        <v>0</v>
      </c>
      <c r="XBE5" s="504">
        <f>'Summary Sheet'!XBE4</f>
        <v>0</v>
      </c>
      <c r="XBF5" s="504">
        <f>'Summary Sheet'!XBF4</f>
        <v>0</v>
      </c>
      <c r="XBG5" s="504">
        <f>'Summary Sheet'!XBG4</f>
        <v>0</v>
      </c>
      <c r="XBH5" s="504">
        <f>'Summary Sheet'!XBH4</f>
        <v>0</v>
      </c>
      <c r="XBI5" s="504">
        <f>'Summary Sheet'!XBI4</f>
        <v>0</v>
      </c>
      <c r="XBJ5" s="504">
        <f>'Summary Sheet'!XBJ4</f>
        <v>0</v>
      </c>
      <c r="XBK5" s="504">
        <f>'Summary Sheet'!XBK4</f>
        <v>0</v>
      </c>
      <c r="XBL5" s="504">
        <f>'Summary Sheet'!XBL4</f>
        <v>0</v>
      </c>
      <c r="XBM5" s="504">
        <f>'Summary Sheet'!XBM4</f>
        <v>0</v>
      </c>
      <c r="XBN5" s="504">
        <f>'Summary Sheet'!XBN4</f>
        <v>0</v>
      </c>
      <c r="XBO5" s="504">
        <f>'Summary Sheet'!XBO4</f>
        <v>0</v>
      </c>
      <c r="XBP5" s="504">
        <f>'Summary Sheet'!XBP4</f>
        <v>0</v>
      </c>
      <c r="XBQ5" s="504">
        <f>'Summary Sheet'!XBQ4</f>
        <v>0</v>
      </c>
      <c r="XBR5" s="504">
        <f>'Summary Sheet'!XBR4</f>
        <v>0</v>
      </c>
      <c r="XBS5" s="504">
        <f>'Summary Sheet'!XBS4</f>
        <v>0</v>
      </c>
      <c r="XBT5" s="504">
        <f>'Summary Sheet'!XBT4</f>
        <v>0</v>
      </c>
      <c r="XBU5" s="504">
        <f>'Summary Sheet'!XBU4</f>
        <v>0</v>
      </c>
      <c r="XBV5" s="504">
        <f>'Summary Sheet'!XBV4</f>
        <v>0</v>
      </c>
      <c r="XBW5" s="504">
        <f>'Summary Sheet'!XBW4</f>
        <v>0</v>
      </c>
      <c r="XBX5" s="504">
        <f>'Summary Sheet'!XBX4</f>
        <v>0</v>
      </c>
      <c r="XBY5" s="504">
        <f>'Summary Sheet'!XBY4</f>
        <v>0</v>
      </c>
      <c r="XBZ5" s="504">
        <f>'Summary Sheet'!XBZ4</f>
        <v>0</v>
      </c>
      <c r="XCA5" s="504">
        <f>'Summary Sheet'!XCA4</f>
        <v>0</v>
      </c>
      <c r="XCB5" s="504">
        <f>'Summary Sheet'!XCB4</f>
        <v>0</v>
      </c>
      <c r="XCC5" s="504">
        <f>'Summary Sheet'!XCC4</f>
        <v>0</v>
      </c>
      <c r="XCD5" s="504">
        <f>'Summary Sheet'!XCD4</f>
        <v>0</v>
      </c>
      <c r="XCE5" s="504">
        <f>'Summary Sheet'!XCE4</f>
        <v>0</v>
      </c>
      <c r="XCF5" s="504">
        <f>'Summary Sheet'!XCF4</f>
        <v>0</v>
      </c>
      <c r="XCG5" s="504">
        <f>'Summary Sheet'!XCG4</f>
        <v>0</v>
      </c>
      <c r="XCH5" s="504">
        <f>'Summary Sheet'!XCH4</f>
        <v>0</v>
      </c>
      <c r="XCI5" s="504">
        <f>'Summary Sheet'!XCI4</f>
        <v>0</v>
      </c>
      <c r="XCJ5" s="504">
        <f>'Summary Sheet'!XCJ4</f>
        <v>0</v>
      </c>
      <c r="XCK5" s="504">
        <f>'Summary Sheet'!XCK4</f>
        <v>0</v>
      </c>
      <c r="XCL5" s="504">
        <f>'Summary Sheet'!XCL4</f>
        <v>0</v>
      </c>
      <c r="XCM5" s="504">
        <f>'Summary Sheet'!XCM4</f>
        <v>0</v>
      </c>
      <c r="XCN5" s="504">
        <f>'Summary Sheet'!XCN4</f>
        <v>0</v>
      </c>
      <c r="XCO5" s="504">
        <f>'Summary Sheet'!XCO4</f>
        <v>0</v>
      </c>
      <c r="XCP5" s="504">
        <f>'Summary Sheet'!XCP4</f>
        <v>0</v>
      </c>
      <c r="XCQ5" s="504">
        <f>'Summary Sheet'!XCQ4</f>
        <v>0</v>
      </c>
      <c r="XCR5" s="504">
        <f>'Summary Sheet'!XCR4</f>
        <v>0</v>
      </c>
      <c r="XCS5" s="504">
        <f>'Summary Sheet'!XCS4</f>
        <v>0</v>
      </c>
      <c r="XCT5" s="504">
        <f>'Summary Sheet'!XCT4</f>
        <v>0</v>
      </c>
      <c r="XCU5" s="504">
        <f>'Summary Sheet'!XCU4</f>
        <v>0</v>
      </c>
      <c r="XCV5" s="504">
        <f>'Summary Sheet'!XCV4</f>
        <v>0</v>
      </c>
      <c r="XCW5" s="504">
        <f>'Summary Sheet'!XCW4</f>
        <v>0</v>
      </c>
      <c r="XCX5" s="504">
        <f>'Summary Sheet'!XCX4</f>
        <v>0</v>
      </c>
      <c r="XCY5" s="504">
        <f>'Summary Sheet'!XCY4</f>
        <v>0</v>
      </c>
      <c r="XCZ5" s="504">
        <f>'Summary Sheet'!XCZ4</f>
        <v>0</v>
      </c>
      <c r="XDA5" s="504">
        <f>'Summary Sheet'!XDA4</f>
        <v>0</v>
      </c>
      <c r="XDB5" s="504">
        <f>'Summary Sheet'!XDB4</f>
        <v>0</v>
      </c>
      <c r="XDC5" s="504">
        <f>'Summary Sheet'!XDC4</f>
        <v>0</v>
      </c>
      <c r="XDD5" s="504">
        <f>'Summary Sheet'!XDD4</f>
        <v>0</v>
      </c>
      <c r="XDE5" s="504">
        <f>'Summary Sheet'!XDE4</f>
        <v>0</v>
      </c>
      <c r="XDF5" s="504">
        <f>'Summary Sheet'!XDF4</f>
        <v>0</v>
      </c>
      <c r="XDG5" s="504">
        <f>'Summary Sheet'!XDG4</f>
        <v>0</v>
      </c>
      <c r="XDH5" s="504">
        <f>'Summary Sheet'!XDH4</f>
        <v>0</v>
      </c>
      <c r="XDI5" s="504">
        <f>'Summary Sheet'!XDI4</f>
        <v>0</v>
      </c>
      <c r="XDJ5" s="504">
        <f>'Summary Sheet'!XDJ4</f>
        <v>0</v>
      </c>
      <c r="XDK5" s="504">
        <f>'Summary Sheet'!XDK4</f>
        <v>0</v>
      </c>
      <c r="XDL5" s="504">
        <f>'Summary Sheet'!XDL4</f>
        <v>0</v>
      </c>
      <c r="XDM5" s="504">
        <f>'Summary Sheet'!XDM4</f>
        <v>0</v>
      </c>
      <c r="XDN5" s="504">
        <f>'Summary Sheet'!XDN4</f>
        <v>0</v>
      </c>
      <c r="XDO5" s="504">
        <f>'Summary Sheet'!XDO4</f>
        <v>0</v>
      </c>
      <c r="XDP5" s="504">
        <f>'Summary Sheet'!XDP4</f>
        <v>0</v>
      </c>
      <c r="XDQ5" s="504">
        <f>'Summary Sheet'!XDQ4</f>
        <v>0</v>
      </c>
      <c r="XDR5" s="504">
        <f>'Summary Sheet'!XDR4</f>
        <v>0</v>
      </c>
      <c r="XDS5" s="504">
        <f>'Summary Sheet'!XDS4</f>
        <v>0</v>
      </c>
      <c r="XDT5" s="504">
        <f>'Summary Sheet'!XDT4</f>
        <v>0</v>
      </c>
      <c r="XDU5" s="504">
        <f>'Summary Sheet'!XDU4</f>
        <v>0</v>
      </c>
      <c r="XDV5" s="504">
        <f>'Summary Sheet'!XDV4</f>
        <v>0</v>
      </c>
      <c r="XDW5" s="504">
        <f>'Summary Sheet'!XDW4</f>
        <v>0</v>
      </c>
      <c r="XDX5" s="504">
        <f>'Summary Sheet'!XDX4</f>
        <v>0</v>
      </c>
      <c r="XDY5" s="504">
        <f>'Summary Sheet'!XDY4</f>
        <v>0</v>
      </c>
      <c r="XDZ5" s="504">
        <f>'Summary Sheet'!XDZ4</f>
        <v>0</v>
      </c>
      <c r="XEA5" s="504">
        <f>'Summary Sheet'!XEA4</f>
        <v>0</v>
      </c>
      <c r="XEB5" s="504">
        <f>'Summary Sheet'!XEB4</f>
        <v>0</v>
      </c>
      <c r="XEC5" s="504">
        <f>'Summary Sheet'!XEC4</f>
        <v>0</v>
      </c>
      <c r="XED5" s="504">
        <f>'Summary Sheet'!XED4</f>
        <v>0</v>
      </c>
      <c r="XEE5" s="504">
        <f>'Summary Sheet'!XEE4</f>
        <v>0</v>
      </c>
      <c r="XEF5" s="504">
        <f>'Summary Sheet'!XEF4</f>
        <v>0</v>
      </c>
      <c r="XEG5" s="504">
        <f>'Summary Sheet'!XEG4</f>
        <v>0</v>
      </c>
      <c r="XEH5" s="504">
        <f>'Summary Sheet'!XEH4</f>
        <v>0</v>
      </c>
      <c r="XEI5" s="504">
        <f>'Summary Sheet'!XEI4</f>
        <v>0</v>
      </c>
      <c r="XEJ5" s="504">
        <f>'Summary Sheet'!XEJ4</f>
        <v>0</v>
      </c>
      <c r="XEK5" s="504">
        <f>'Summary Sheet'!XEK4</f>
        <v>0</v>
      </c>
      <c r="XEL5" s="504">
        <f>'Summary Sheet'!XEL4</f>
        <v>0</v>
      </c>
      <c r="XEM5" s="504">
        <f>'Summary Sheet'!XEM4</f>
        <v>0</v>
      </c>
      <c r="XEN5" s="504">
        <f>'Summary Sheet'!XEN4</f>
        <v>0</v>
      </c>
      <c r="XEO5" s="504">
        <f>'Summary Sheet'!XEO4</f>
        <v>0</v>
      </c>
      <c r="XEP5" s="504">
        <f>'Summary Sheet'!XEP4</f>
        <v>0</v>
      </c>
      <c r="XEQ5" s="504">
        <f>'Summary Sheet'!XEQ4</f>
        <v>0</v>
      </c>
      <c r="XER5" s="504">
        <f>'Summary Sheet'!XER4</f>
        <v>0</v>
      </c>
      <c r="XES5" s="504">
        <f>'Summary Sheet'!XES4</f>
        <v>0</v>
      </c>
      <c r="XET5" s="504">
        <f>'Summary Sheet'!XET4</f>
        <v>0</v>
      </c>
      <c r="XEU5" s="504">
        <f>'Summary Sheet'!XEU4</f>
        <v>0</v>
      </c>
      <c r="XEV5" s="504">
        <f>'Summary Sheet'!XEV4</f>
        <v>0</v>
      </c>
      <c r="XEW5" s="504">
        <f>'Summary Sheet'!XEW4</f>
        <v>0</v>
      </c>
      <c r="XEX5" s="504">
        <f>'Summary Sheet'!XEX4</f>
        <v>0</v>
      </c>
      <c r="XEY5" s="504">
        <f>'Summary Sheet'!XEY4</f>
        <v>0</v>
      </c>
      <c r="XEZ5" s="504">
        <f>'Summary Sheet'!XEZ4</f>
        <v>0</v>
      </c>
      <c r="XFA5" s="504">
        <f>'Summary Sheet'!XFA4</f>
        <v>0</v>
      </c>
      <c r="XFB5" s="504">
        <f>'Summary Sheet'!XFB4</f>
        <v>0</v>
      </c>
      <c r="XFC5" s="504">
        <f>'Summary Sheet'!XFC4</f>
        <v>0</v>
      </c>
      <c r="XFD5" s="504">
        <f>'Summary Sheet'!XFD4</f>
        <v>0</v>
      </c>
    </row>
    <row r="6" spans="1:16384">
      <c r="A6" s="40">
        <v>1</v>
      </c>
      <c r="B6" s="144" t="s">
        <v>439</v>
      </c>
      <c r="C6" s="74" t="s">
        <v>1772</v>
      </c>
      <c r="D6" s="145" t="s">
        <v>1585</v>
      </c>
      <c r="E6" s="145">
        <f>'Form Sg1'!H29</f>
        <v>0</v>
      </c>
      <c r="F6" s="145">
        <f>'Form Sg1'!I29</f>
        <v>0</v>
      </c>
    </row>
    <row r="7" spans="1:16384">
      <c r="A7" s="40">
        <v>2</v>
      </c>
      <c r="B7" s="144" t="s">
        <v>406</v>
      </c>
      <c r="C7" s="74" t="s">
        <v>1771</v>
      </c>
      <c r="D7" s="145" t="s">
        <v>1585</v>
      </c>
      <c r="E7" s="145">
        <f>'Form Sg1'!H30</f>
        <v>0</v>
      </c>
      <c r="F7" s="145">
        <f>'Form Sg1'!I30</f>
        <v>0</v>
      </c>
    </row>
    <row r="8" spans="1:16384">
      <c r="A8" s="40">
        <v>3</v>
      </c>
      <c r="B8" s="144" t="s">
        <v>407</v>
      </c>
      <c r="C8" s="74" t="s">
        <v>1770</v>
      </c>
      <c r="D8" s="145" t="s">
        <v>1585</v>
      </c>
      <c r="E8" s="145">
        <f>'Form Sg1'!H31</f>
        <v>0</v>
      </c>
      <c r="F8" s="145">
        <f>'Form Sg1'!I31</f>
        <v>0</v>
      </c>
    </row>
    <row r="9" spans="1:16384">
      <c r="A9" s="40">
        <v>4</v>
      </c>
      <c r="B9" s="144" t="s">
        <v>408</v>
      </c>
      <c r="C9" s="74" t="s">
        <v>1769</v>
      </c>
      <c r="D9" s="145" t="s">
        <v>1585</v>
      </c>
      <c r="E9" s="145">
        <f>'Form Sg1'!H32</f>
        <v>0</v>
      </c>
      <c r="F9" s="145">
        <f>'Form Sg1'!I32</f>
        <v>0</v>
      </c>
    </row>
    <row r="10" spans="1:16384">
      <c r="A10" s="40">
        <v>5</v>
      </c>
      <c r="B10" s="144" t="s">
        <v>446</v>
      </c>
      <c r="C10" s="74" t="s">
        <v>1768</v>
      </c>
      <c r="D10" s="145" t="s">
        <v>1585</v>
      </c>
      <c r="E10" s="145">
        <f>'Form Sg1'!H33</f>
        <v>0</v>
      </c>
      <c r="F10" s="145">
        <f>'Form Sg1'!I33</f>
        <v>0</v>
      </c>
    </row>
    <row r="11" spans="1:16384">
      <c r="A11" s="40">
        <v>6</v>
      </c>
      <c r="B11" s="144" t="s">
        <v>1459</v>
      </c>
      <c r="C11" s="74" t="s">
        <v>1767</v>
      </c>
      <c r="D11" s="145" t="s">
        <v>1585</v>
      </c>
      <c r="E11" s="145">
        <f>'Form Sg1'!H34</f>
        <v>0</v>
      </c>
      <c r="F11" s="145">
        <f>'Form Sg1'!I34</f>
        <v>0</v>
      </c>
    </row>
    <row r="12" spans="1:16384">
      <c r="A12" s="40">
        <v>7</v>
      </c>
      <c r="B12" s="144" t="s">
        <v>747</v>
      </c>
      <c r="C12" s="74" t="s">
        <v>1766</v>
      </c>
      <c r="D12" s="145" t="s">
        <v>1585</v>
      </c>
      <c r="E12" s="145">
        <f>'Form Sg1'!H35</f>
        <v>0</v>
      </c>
      <c r="F12" s="145">
        <f>'Form Sg1'!I35</f>
        <v>0</v>
      </c>
    </row>
    <row r="13" spans="1:16384">
      <c r="A13" s="40">
        <v>8</v>
      </c>
      <c r="B13" s="144" t="s">
        <v>635</v>
      </c>
      <c r="C13" s="74" t="s">
        <v>1765</v>
      </c>
      <c r="D13" s="145" t="s">
        <v>1585</v>
      </c>
      <c r="E13" s="145">
        <f>'Form Sg1'!H36</f>
        <v>0</v>
      </c>
      <c r="F13" s="145">
        <f>'Form Sg1'!I36</f>
        <v>0</v>
      </c>
    </row>
    <row r="14" spans="1:16384">
      <c r="A14" s="40">
        <v>9</v>
      </c>
      <c r="B14" s="144" t="s">
        <v>756</v>
      </c>
      <c r="C14" s="74" t="s">
        <v>1764</v>
      </c>
      <c r="D14" s="145" t="s">
        <v>1585</v>
      </c>
      <c r="E14" s="145">
        <f>'Form Sg1'!H37</f>
        <v>0</v>
      </c>
      <c r="F14" s="145">
        <f>'Form Sg1'!I37</f>
        <v>0</v>
      </c>
    </row>
    <row r="15" spans="1:16384">
      <c r="A15" s="40">
        <v>10</v>
      </c>
      <c r="B15" s="144" t="s">
        <v>1506</v>
      </c>
      <c r="C15" s="74" t="s">
        <v>1763</v>
      </c>
      <c r="D15" s="145" t="s">
        <v>1585</v>
      </c>
      <c r="E15" s="145">
        <f>'Form Sg1'!H38</f>
        <v>0</v>
      </c>
      <c r="F15" s="145">
        <f>'Form Sg1'!I38</f>
        <v>0</v>
      </c>
    </row>
    <row r="16" spans="1:16384">
      <c r="A16" s="40">
        <v>11</v>
      </c>
      <c r="B16" s="136" t="s">
        <v>758</v>
      </c>
      <c r="C16" s="74" t="s">
        <v>1762</v>
      </c>
      <c r="D16" s="145" t="s">
        <v>1585</v>
      </c>
      <c r="E16" s="145">
        <f>'Form Sg1'!H39</f>
        <v>0</v>
      </c>
      <c r="F16" s="145">
        <f>'Form Sg1'!I39</f>
        <v>0</v>
      </c>
    </row>
    <row r="17" spans="1:6">
      <c r="A17" s="40">
        <v>12</v>
      </c>
      <c r="B17" s="144" t="s">
        <v>757</v>
      </c>
      <c r="C17" s="74" t="s">
        <v>1761</v>
      </c>
      <c r="D17" s="145" t="s">
        <v>1585</v>
      </c>
      <c r="E17" s="145">
        <f>'Form Sg1'!H40</f>
        <v>0</v>
      </c>
      <c r="F17" s="145">
        <f>'Form Sg1'!I40</f>
        <v>0</v>
      </c>
    </row>
    <row r="18" spans="1:6">
      <c r="A18" s="40">
        <v>13</v>
      </c>
      <c r="B18" s="144" t="s">
        <v>1458</v>
      </c>
      <c r="C18" s="74" t="s">
        <v>1760</v>
      </c>
      <c r="D18" s="145" t="s">
        <v>1585</v>
      </c>
      <c r="E18" s="145">
        <f>'Form Sg1'!H41</f>
        <v>0</v>
      </c>
      <c r="F18" s="145">
        <f>'Form Sg1'!I41</f>
        <v>0</v>
      </c>
    </row>
    <row r="19" spans="1:6">
      <c r="A19" s="40">
        <v>14</v>
      </c>
      <c r="B19" s="144" t="s">
        <v>321</v>
      </c>
      <c r="C19" s="74" t="s">
        <v>1759</v>
      </c>
      <c r="D19" s="145" t="s">
        <v>1585</v>
      </c>
      <c r="E19" s="145">
        <f>'Form Sg1'!H42</f>
        <v>0</v>
      </c>
      <c r="F19" s="145">
        <f>'Form Sg1'!I42</f>
        <v>0</v>
      </c>
    </row>
    <row r="20" spans="1:6">
      <c r="A20" s="40">
        <v>15</v>
      </c>
      <c r="B20" s="144" t="s">
        <v>322</v>
      </c>
      <c r="C20" s="74" t="s">
        <v>1758</v>
      </c>
      <c r="D20" s="145" t="s">
        <v>1585</v>
      </c>
      <c r="E20" s="145">
        <f>'Form Sg1'!H43</f>
        <v>0</v>
      </c>
      <c r="F20" s="145">
        <f>'Form Sg1'!I43</f>
        <v>0</v>
      </c>
    </row>
    <row r="21" spans="1:6">
      <c r="A21" s="40">
        <v>16</v>
      </c>
      <c r="B21" s="144" t="s">
        <v>323</v>
      </c>
      <c r="C21" s="74" t="s">
        <v>1757</v>
      </c>
      <c r="D21" s="145" t="s">
        <v>1585</v>
      </c>
      <c r="E21" s="145">
        <f>'Form Sg1'!H44</f>
        <v>0</v>
      </c>
      <c r="F21" s="145">
        <f>'Form Sg1'!I44</f>
        <v>0</v>
      </c>
    </row>
    <row r="22" spans="1:6">
      <c r="A22" s="146"/>
      <c r="B22" s="147"/>
      <c r="C22" s="147"/>
      <c r="D22" s="147"/>
      <c r="E22" s="147"/>
      <c r="F22" s="148"/>
    </row>
    <row r="23" spans="1:6">
      <c r="A23" s="40">
        <v>17</v>
      </c>
      <c r="B23" s="144" t="s">
        <v>762</v>
      </c>
      <c r="C23" s="74" t="s">
        <v>1755</v>
      </c>
      <c r="D23" s="145" t="s">
        <v>1585</v>
      </c>
      <c r="E23" s="145">
        <f>'Form Sg1'!H69</f>
        <v>0</v>
      </c>
      <c r="F23" s="145">
        <f>'Form Sg1'!I69</f>
        <v>0</v>
      </c>
    </row>
    <row r="24" spans="1:6">
      <c r="A24" s="40">
        <v>18</v>
      </c>
      <c r="B24" s="144" t="s">
        <v>305</v>
      </c>
      <c r="C24" s="74" t="s">
        <v>1756</v>
      </c>
      <c r="D24" s="145" t="s">
        <v>1585</v>
      </c>
      <c r="E24" s="145">
        <f>'Form Sg1'!H70</f>
        <v>0</v>
      </c>
      <c r="F24" s="145">
        <f>'Form Sg1'!I70</f>
        <v>0</v>
      </c>
    </row>
    <row r="25" spans="1:6">
      <c r="A25" s="40">
        <v>19</v>
      </c>
      <c r="B25" s="144" t="s">
        <v>763</v>
      </c>
      <c r="C25" s="74" t="s">
        <v>1745</v>
      </c>
      <c r="D25" s="145" t="s">
        <v>1585</v>
      </c>
      <c r="E25" s="145">
        <f>'Form Sg1'!H81</f>
        <v>0</v>
      </c>
      <c r="F25" s="145">
        <f>'Form Sg1'!I81</f>
        <v>0</v>
      </c>
    </row>
    <row r="26" spans="1:6">
      <c r="A26" s="40">
        <v>20</v>
      </c>
      <c r="B26" s="144" t="s">
        <v>764</v>
      </c>
      <c r="C26" s="74" t="s">
        <v>1746</v>
      </c>
      <c r="D26" s="145" t="s">
        <v>1585</v>
      </c>
      <c r="E26" s="145">
        <f>'Form Sg1'!H82</f>
        <v>0</v>
      </c>
      <c r="F26" s="145">
        <f>'Form Sg1'!I82</f>
        <v>0</v>
      </c>
    </row>
    <row r="27" spans="1:6">
      <c r="A27" s="40">
        <v>21</v>
      </c>
      <c r="B27" s="16" t="s">
        <v>1457</v>
      </c>
      <c r="C27" s="74" t="s">
        <v>1747</v>
      </c>
      <c r="D27" s="145" t="s">
        <v>1585</v>
      </c>
      <c r="E27" s="145">
        <f>'Form Sg1'!H124</f>
        <v>0</v>
      </c>
      <c r="F27" s="145">
        <f>'Form Sg1'!I124</f>
        <v>0</v>
      </c>
    </row>
    <row r="28" spans="1:6">
      <c r="A28" s="40">
        <v>22</v>
      </c>
      <c r="B28" s="16" t="s">
        <v>1456</v>
      </c>
      <c r="C28" s="74" t="s">
        <v>1748</v>
      </c>
      <c r="D28" s="145" t="s">
        <v>1585</v>
      </c>
      <c r="E28" s="145">
        <f>'Form Sg1'!H125</f>
        <v>0</v>
      </c>
      <c r="F28" s="145">
        <f>'Form Sg1'!I125</f>
        <v>0</v>
      </c>
    </row>
    <row r="29" spans="1:6">
      <c r="A29" s="40">
        <v>23</v>
      </c>
      <c r="B29" s="16" t="s">
        <v>732</v>
      </c>
      <c r="C29" s="74" t="s">
        <v>1749</v>
      </c>
      <c r="D29" s="145" t="s">
        <v>1585</v>
      </c>
      <c r="E29" s="145">
        <f>'Form Sg1'!H139</f>
        <v>0</v>
      </c>
      <c r="F29" s="145">
        <f>'Form Sg1'!I139</f>
        <v>0</v>
      </c>
    </row>
    <row r="30" spans="1:6">
      <c r="A30" s="40">
        <v>24</v>
      </c>
      <c r="B30" s="16" t="s">
        <v>733</v>
      </c>
      <c r="C30" s="74" t="s">
        <v>1750</v>
      </c>
      <c r="D30" s="145" t="s">
        <v>1585</v>
      </c>
      <c r="E30" s="145">
        <f>'Form Sg1'!H140</f>
        <v>0</v>
      </c>
      <c r="F30" s="145">
        <f>'Form Sg1'!I140</f>
        <v>0</v>
      </c>
    </row>
    <row r="31" spans="1:6">
      <c r="A31" s="40">
        <v>25</v>
      </c>
      <c r="B31" s="16" t="s">
        <v>735</v>
      </c>
      <c r="C31" s="74" t="s">
        <v>1751</v>
      </c>
      <c r="D31" s="145" t="s">
        <v>1585</v>
      </c>
      <c r="E31" s="145">
        <f>'Form Sg1'!H154</f>
        <v>0</v>
      </c>
      <c r="F31" s="145">
        <f>'Form Sg1'!I154</f>
        <v>0</v>
      </c>
    </row>
    <row r="32" spans="1:6">
      <c r="A32" s="40">
        <v>26</v>
      </c>
      <c r="B32" s="16" t="s">
        <v>1455</v>
      </c>
      <c r="C32" s="74" t="s">
        <v>1752</v>
      </c>
      <c r="D32" s="145" t="s">
        <v>1585</v>
      </c>
      <c r="E32" s="145">
        <f>'Form Sg1'!H155</f>
        <v>0</v>
      </c>
      <c r="F32" s="145">
        <f>'Form Sg1'!I155</f>
        <v>0</v>
      </c>
    </row>
    <row r="33" spans="1:13">
      <c r="A33" s="40">
        <v>27</v>
      </c>
      <c r="B33" s="144" t="s">
        <v>765</v>
      </c>
      <c r="C33" s="74" t="s">
        <v>1754</v>
      </c>
      <c r="D33" s="145" t="s">
        <v>1585</v>
      </c>
      <c r="E33" s="145">
        <f>E24-E23</f>
        <v>0</v>
      </c>
      <c r="F33" s="145">
        <f>F24-F23</f>
        <v>0</v>
      </c>
    </row>
    <row r="34" spans="1:13">
      <c r="A34" s="40">
        <v>28</v>
      </c>
      <c r="B34" s="16" t="s">
        <v>766</v>
      </c>
      <c r="C34" s="74" t="s">
        <v>1753</v>
      </c>
      <c r="D34" s="145" t="s">
        <v>1585</v>
      </c>
      <c r="E34" s="145">
        <f>E26-E25</f>
        <v>0</v>
      </c>
      <c r="F34" s="145">
        <f>F26-F25</f>
        <v>0</v>
      </c>
    </row>
    <row r="35" spans="1:13">
      <c r="A35" s="40">
        <v>29</v>
      </c>
      <c r="B35" s="16" t="s">
        <v>767</v>
      </c>
      <c r="C35" s="74" t="s">
        <v>1773</v>
      </c>
      <c r="D35" s="145" t="s">
        <v>1585</v>
      </c>
      <c r="E35" s="145">
        <f>E28-E27</f>
        <v>0</v>
      </c>
      <c r="F35" s="145">
        <f>F28-F27</f>
        <v>0</v>
      </c>
    </row>
    <row r="36" spans="1:13">
      <c r="A36" s="40">
        <v>30</v>
      </c>
      <c r="B36" s="144" t="s">
        <v>768</v>
      </c>
      <c r="C36" s="74" t="s">
        <v>1774</v>
      </c>
      <c r="D36" s="145" t="s">
        <v>1585</v>
      </c>
      <c r="E36" s="145">
        <f>E30-E29</f>
        <v>0</v>
      </c>
      <c r="F36" s="145">
        <f>F30-F29</f>
        <v>0</v>
      </c>
    </row>
    <row r="37" spans="1:13">
      <c r="A37" s="40">
        <v>31</v>
      </c>
      <c r="B37" s="149" t="s">
        <v>769</v>
      </c>
      <c r="C37" s="74" t="s">
        <v>1775</v>
      </c>
      <c r="D37" s="145" t="s">
        <v>1585</v>
      </c>
      <c r="E37" s="145">
        <f>E32-E31</f>
        <v>0</v>
      </c>
      <c r="F37" s="145">
        <f>F32-F31</f>
        <v>0</v>
      </c>
    </row>
    <row r="38" spans="1:13" s="152" customFormat="1">
      <c r="A38" s="150"/>
      <c r="B38" s="151"/>
      <c r="C38" s="151"/>
      <c r="D38" s="151"/>
      <c r="E38" s="151"/>
      <c r="F38" s="151"/>
      <c r="G38" s="151"/>
      <c r="H38" s="151"/>
      <c r="I38" s="151"/>
      <c r="J38" s="151"/>
      <c r="K38" s="151"/>
      <c r="L38" s="151"/>
      <c r="M38" s="151"/>
    </row>
    <row r="39" spans="1:13" ht="33">
      <c r="A39" s="40">
        <v>32</v>
      </c>
      <c r="B39" s="153" t="s">
        <v>457</v>
      </c>
      <c r="C39" s="74" t="s">
        <v>1776</v>
      </c>
      <c r="D39" s="145" t="s">
        <v>1585</v>
      </c>
      <c r="E39" s="145">
        <f>'Form Sg1'!H90</f>
        <v>0</v>
      </c>
      <c r="F39" s="145">
        <f>'Form Sg1'!I90+'Form Sg1'!I918</f>
        <v>0</v>
      </c>
    </row>
    <row r="40" spans="1:13" ht="33">
      <c r="A40" s="40">
        <v>33</v>
      </c>
      <c r="B40" s="153" t="s">
        <v>458</v>
      </c>
      <c r="C40" s="74" t="s">
        <v>1777</v>
      </c>
      <c r="D40" s="145" t="s">
        <v>1585</v>
      </c>
      <c r="E40" s="145">
        <f>'Form Sg1'!H100</f>
        <v>0</v>
      </c>
      <c r="F40" s="145">
        <f>'Form Sg1'!I100+'Form Sg1'!I919</f>
        <v>0</v>
      </c>
    </row>
    <row r="41" spans="1:13" ht="33">
      <c r="A41" s="40">
        <v>34</v>
      </c>
      <c r="B41" s="153" t="s">
        <v>459</v>
      </c>
      <c r="C41" s="74" t="s">
        <v>1778</v>
      </c>
      <c r="D41" s="145" t="s">
        <v>1585</v>
      </c>
      <c r="E41" s="145">
        <f>'Form Sg1'!H109</f>
        <v>0</v>
      </c>
      <c r="F41" s="145">
        <f>'Form Sg1'!I109+'Form Sg1'!I920</f>
        <v>0</v>
      </c>
    </row>
    <row r="42" spans="1:13" s="736" customFormat="1" ht="34.5" customHeight="1">
      <c r="A42" s="750">
        <v>35</v>
      </c>
      <c r="B42" s="748" t="s">
        <v>771</v>
      </c>
      <c r="C42" s="749" t="s">
        <v>1779</v>
      </c>
      <c r="D42" s="58" t="s">
        <v>1585</v>
      </c>
      <c r="E42" s="58">
        <f>'Form Sg1'!H132</f>
        <v>0</v>
      </c>
      <c r="F42" s="58">
        <f>'Form Sg1'!I132+'Form Sg1'!I921</f>
        <v>0</v>
      </c>
    </row>
    <row r="43" spans="1:13" ht="33">
      <c r="A43" s="40">
        <v>36</v>
      </c>
      <c r="B43" s="153" t="s">
        <v>770</v>
      </c>
      <c r="C43" s="74" t="s">
        <v>1780</v>
      </c>
      <c r="D43" s="145" t="s">
        <v>1585</v>
      </c>
      <c r="E43" s="145">
        <f>'Form Sg1'!H147</f>
        <v>0</v>
      </c>
      <c r="F43" s="145">
        <f>'Form Sg1'!I147+'Form Sg1'!I922</f>
        <v>0</v>
      </c>
    </row>
    <row r="44" spans="1:13">
      <c r="A44" s="40">
        <v>37</v>
      </c>
      <c r="B44" s="153" t="s">
        <v>1615</v>
      </c>
      <c r="C44" s="74" t="s">
        <v>1792</v>
      </c>
      <c r="D44" s="145" t="s">
        <v>1585</v>
      </c>
      <c r="E44" s="145">
        <f>'Form Sg1'!H118</f>
        <v>0</v>
      </c>
      <c r="F44" s="145">
        <f>'Form Sg1'!I118</f>
        <v>0</v>
      </c>
    </row>
    <row r="45" spans="1:13" ht="33">
      <c r="A45" s="40">
        <v>38</v>
      </c>
      <c r="B45" s="153" t="s">
        <v>1616</v>
      </c>
      <c r="C45" s="74" t="s">
        <v>1793</v>
      </c>
      <c r="D45" s="145" t="s">
        <v>1585</v>
      </c>
      <c r="E45" s="145">
        <f>'Form Sg1'!H133+'Form Sg1'!H148</f>
        <v>0</v>
      </c>
      <c r="F45" s="145">
        <f>'Form Sg1'!I133+'Form Sg1'!I148</f>
        <v>0</v>
      </c>
    </row>
    <row r="46" spans="1:13" ht="82.5">
      <c r="A46" s="40">
        <v>39</v>
      </c>
      <c r="B46" s="287" t="s">
        <v>1617</v>
      </c>
      <c r="C46" s="74" t="s">
        <v>1794</v>
      </c>
      <c r="D46" s="145" t="s">
        <v>1585</v>
      </c>
      <c r="E46" s="145">
        <f>'Form Sg1'!H162+'Form Sg1'!H172+'Form Sg1'!H182+'Form Sg1'!H192+'Form Sg1'!H202</f>
        <v>0</v>
      </c>
      <c r="F46" s="145">
        <f>'Form Sg1'!I162+'Form Sg1'!I172+'Form Sg1'!I182+'Form Sg1'!I192+'Form Sg1'!I202</f>
        <v>0</v>
      </c>
    </row>
    <row r="47" spans="1:13" s="152" customFormat="1">
      <c r="A47" s="150"/>
      <c r="B47" s="151"/>
      <c r="C47" s="151"/>
      <c r="D47" s="151"/>
      <c r="E47" s="151"/>
      <c r="F47" s="151"/>
      <c r="G47" s="151"/>
      <c r="H47" s="151"/>
      <c r="I47" s="151"/>
      <c r="J47" s="151"/>
      <c r="K47" s="151"/>
      <c r="L47" s="151"/>
      <c r="M47" s="151"/>
    </row>
    <row r="48" spans="1:13">
      <c r="A48" s="40">
        <v>40</v>
      </c>
      <c r="B48" s="144" t="s">
        <v>460</v>
      </c>
      <c r="C48" s="74" t="s">
        <v>1791</v>
      </c>
      <c r="D48" s="145" t="s">
        <v>1585</v>
      </c>
      <c r="E48" s="145">
        <f>'Form Sg1'!H119</f>
        <v>0</v>
      </c>
      <c r="F48" s="145">
        <f>'Form Sg1'!I119</f>
        <v>0</v>
      </c>
    </row>
    <row r="49" spans="1:13">
      <c r="A49" s="40">
        <v>41</v>
      </c>
      <c r="B49" s="144" t="s">
        <v>786</v>
      </c>
      <c r="C49" s="74" t="s">
        <v>1790</v>
      </c>
      <c r="D49" s="145" t="s">
        <v>1585</v>
      </c>
      <c r="E49" s="145">
        <f>'Form Sg1'!H65</f>
        <v>0</v>
      </c>
      <c r="F49" s="145">
        <f>'Form Sg1'!I65</f>
        <v>0</v>
      </c>
    </row>
    <row r="50" spans="1:13">
      <c r="A50" s="40">
        <v>42</v>
      </c>
      <c r="B50" s="740" t="s">
        <v>772</v>
      </c>
      <c r="C50" s="741" t="s">
        <v>2404</v>
      </c>
      <c r="D50" s="742" t="s">
        <v>1585</v>
      </c>
      <c r="E50" s="742">
        <f>'Form Sg1'!H77</f>
        <v>0</v>
      </c>
      <c r="F50" s="742">
        <f>'Form Sg1'!I77</f>
        <v>0</v>
      </c>
    </row>
    <row r="51" spans="1:13">
      <c r="A51" s="40">
        <v>43</v>
      </c>
      <c r="B51" s="144" t="s">
        <v>773</v>
      </c>
      <c r="C51" s="74" t="s">
        <v>1788</v>
      </c>
      <c r="D51" s="145" t="s">
        <v>1585</v>
      </c>
      <c r="E51" s="145">
        <f>'Form Sg1'!H89</f>
        <v>0</v>
      </c>
      <c r="F51" s="145">
        <f>'Form Sg1'!I89</f>
        <v>0</v>
      </c>
    </row>
    <row r="52" spans="1:13">
      <c r="A52" s="40">
        <v>44</v>
      </c>
      <c r="B52" s="144" t="s">
        <v>774</v>
      </c>
      <c r="C52" s="74" t="s">
        <v>1787</v>
      </c>
      <c r="D52" s="145" t="s">
        <v>1585</v>
      </c>
      <c r="E52" s="145">
        <f>'Form Sg1'!H99</f>
        <v>0</v>
      </c>
      <c r="F52" s="145">
        <f>'Form Sg1'!I99</f>
        <v>0</v>
      </c>
    </row>
    <row r="53" spans="1:13">
      <c r="A53" s="40">
        <v>45</v>
      </c>
      <c r="B53" s="144" t="s">
        <v>775</v>
      </c>
      <c r="C53" s="74" t="s">
        <v>1786</v>
      </c>
      <c r="D53" s="145" t="s">
        <v>1585</v>
      </c>
      <c r="E53" s="145">
        <f>'Form Sg1'!H108</f>
        <v>0</v>
      </c>
      <c r="F53" s="145">
        <f>'Form Sg1'!I108</f>
        <v>0</v>
      </c>
    </row>
    <row r="54" spans="1:13">
      <c r="A54" s="40">
        <v>46</v>
      </c>
      <c r="B54" s="144" t="s">
        <v>776</v>
      </c>
      <c r="C54" s="74" t="s">
        <v>1785</v>
      </c>
      <c r="D54" s="145" t="s">
        <v>1585</v>
      </c>
      <c r="E54" s="145">
        <f>'Form Sg1'!H134</f>
        <v>0</v>
      </c>
      <c r="F54" s="145">
        <f>'Form Sg1'!I134</f>
        <v>0</v>
      </c>
    </row>
    <row r="55" spans="1:13">
      <c r="A55" s="40">
        <v>47</v>
      </c>
      <c r="B55" s="144" t="s">
        <v>777</v>
      </c>
      <c r="C55" s="74" t="s">
        <v>1784</v>
      </c>
      <c r="D55" s="145" t="s">
        <v>1585</v>
      </c>
      <c r="E55" s="145">
        <f>'Form Sg1'!H149</f>
        <v>0</v>
      </c>
      <c r="F55" s="145">
        <f>'Form Sg1'!I149</f>
        <v>0</v>
      </c>
    </row>
    <row r="56" spans="1:13">
      <c r="A56" s="40">
        <v>48</v>
      </c>
      <c r="B56" s="144" t="s">
        <v>1452</v>
      </c>
      <c r="C56" s="74" t="s">
        <v>1783</v>
      </c>
      <c r="D56" s="145" t="s">
        <v>1585</v>
      </c>
      <c r="E56" s="145">
        <f>'Form Sg1'!H212</f>
        <v>0</v>
      </c>
      <c r="F56" s="145">
        <f>'Form Sg1'!I212</f>
        <v>0</v>
      </c>
    </row>
    <row r="57" spans="1:13">
      <c r="A57" s="40">
        <v>49</v>
      </c>
      <c r="B57" s="144" t="s">
        <v>779</v>
      </c>
      <c r="C57" s="74" t="s">
        <v>1782</v>
      </c>
      <c r="D57" s="145" t="s">
        <v>1585</v>
      </c>
      <c r="E57" s="145">
        <f>'Form Sg1'!H223</f>
        <v>0</v>
      </c>
      <c r="F57" s="145">
        <f>'Form Sg1'!I223</f>
        <v>0</v>
      </c>
    </row>
    <row r="58" spans="1:13">
      <c r="A58" s="40">
        <v>50</v>
      </c>
      <c r="B58" s="144" t="s">
        <v>778</v>
      </c>
      <c r="C58" s="74" t="s">
        <v>1781</v>
      </c>
      <c r="D58" s="145" t="s">
        <v>1585</v>
      </c>
      <c r="E58" s="145">
        <f>'Form Sg1'!H234</f>
        <v>0</v>
      </c>
      <c r="F58" s="145">
        <f>'Form Sg1'!I234</f>
        <v>0</v>
      </c>
    </row>
    <row r="59" spans="1:13" s="152" customFormat="1">
      <c r="A59" s="150"/>
      <c r="B59" s="151"/>
      <c r="C59" s="151"/>
      <c r="D59" s="151"/>
      <c r="E59" s="151"/>
      <c r="F59" s="151"/>
      <c r="G59" s="151"/>
      <c r="H59" s="151"/>
      <c r="I59" s="151"/>
      <c r="J59" s="151"/>
      <c r="K59" s="151"/>
      <c r="L59" s="151"/>
      <c r="M59" s="151"/>
    </row>
    <row r="60" spans="1:13" s="157" customFormat="1" ht="14.25">
      <c r="A60" s="154">
        <v>51</v>
      </c>
      <c r="B60" s="155" t="s">
        <v>391</v>
      </c>
      <c r="C60" s="156" t="s">
        <v>1735</v>
      </c>
      <c r="D60" s="138" t="s">
        <v>113</v>
      </c>
      <c r="E60" s="138">
        <f>'Form Sg1'!H864</f>
        <v>0</v>
      </c>
      <c r="F60" s="138">
        <f>'Form Sg1'!I864</f>
        <v>0</v>
      </c>
    </row>
    <row r="61" spans="1:13" ht="33">
      <c r="A61" s="40">
        <v>52</v>
      </c>
      <c r="B61" s="144" t="s">
        <v>1454</v>
      </c>
      <c r="C61" s="74" t="s">
        <v>1803</v>
      </c>
      <c r="D61" s="145" t="s">
        <v>124</v>
      </c>
      <c r="E61" s="145">
        <f>E60*'Form Sg1'!H71+'Form Sg1'!H72</f>
        <v>0</v>
      </c>
      <c r="F61" s="145">
        <f>F60*'Form Sg1'!I71+'Form Sg1'!I72</f>
        <v>0</v>
      </c>
    </row>
    <row r="62" spans="1:13" ht="33">
      <c r="A62" s="40">
        <v>53</v>
      </c>
      <c r="B62" s="158" t="s">
        <v>780</v>
      </c>
      <c r="C62" s="74" t="s">
        <v>1804</v>
      </c>
      <c r="D62" s="145" t="s">
        <v>124</v>
      </c>
      <c r="E62" s="145">
        <f>E60*'Form Sg1'!H83+'Form Sg1'!H84</f>
        <v>0</v>
      </c>
      <c r="F62" s="731">
        <f>F60*'Form Sg1'!I83+'Form Sg1'!I84</f>
        <v>0</v>
      </c>
    </row>
    <row r="63" spans="1:13" ht="33">
      <c r="A63" s="40">
        <v>54</v>
      </c>
      <c r="B63" s="41" t="s">
        <v>440</v>
      </c>
      <c r="C63" s="74" t="s">
        <v>1805</v>
      </c>
      <c r="D63" s="145" t="s">
        <v>124</v>
      </c>
      <c r="E63" s="145">
        <f>E60*'Form Sg1'!H93+'Form Sg1'!H94</f>
        <v>0</v>
      </c>
      <c r="F63" s="731">
        <f>F60*'Form Sg1'!I93+'Form Sg1'!I94</f>
        <v>0</v>
      </c>
    </row>
    <row r="64" spans="1:13" ht="33">
      <c r="A64" s="40">
        <v>55</v>
      </c>
      <c r="B64" s="41" t="s">
        <v>441</v>
      </c>
      <c r="C64" s="74" t="s">
        <v>1806</v>
      </c>
      <c r="D64" s="145" t="s">
        <v>124</v>
      </c>
      <c r="E64" s="145">
        <f>E60*'Form Sg1'!H103+'Form Sg1'!H104</f>
        <v>0</v>
      </c>
      <c r="F64" s="731">
        <f>F60*'Form Sg1'!I103+'Form Sg1'!I104</f>
        <v>0</v>
      </c>
    </row>
    <row r="65" spans="1:6" ht="33">
      <c r="A65" s="40">
        <v>56</v>
      </c>
      <c r="B65" s="41" t="s">
        <v>445</v>
      </c>
      <c r="C65" s="74" t="s">
        <v>1807</v>
      </c>
      <c r="D65" s="145" t="s">
        <v>124</v>
      </c>
      <c r="E65" s="97">
        <f>E60*'Form Sg1'!H113+'Form Sg1'!H114</f>
        <v>0</v>
      </c>
      <c r="F65" s="97">
        <f>F60*'Form Sg1'!I113+'Form Sg1'!I114</f>
        <v>0</v>
      </c>
    </row>
    <row r="66" spans="1:6" ht="33">
      <c r="A66" s="40">
        <v>57</v>
      </c>
      <c r="B66" s="41" t="s">
        <v>567</v>
      </c>
      <c r="C66" s="74" t="s">
        <v>1808</v>
      </c>
      <c r="D66" s="145" t="s">
        <v>124</v>
      </c>
      <c r="E66" s="97">
        <f>E60*'Form Sg1'!H126+'Form Sg1'!H127</f>
        <v>0</v>
      </c>
      <c r="F66" s="97">
        <f>F60*'Form Sg1'!I126+'Form Sg1'!I127</f>
        <v>0</v>
      </c>
    </row>
    <row r="67" spans="1:6" ht="33">
      <c r="A67" s="40">
        <v>58</v>
      </c>
      <c r="B67" s="41" t="s">
        <v>781</v>
      </c>
      <c r="C67" s="74" t="s">
        <v>1809</v>
      </c>
      <c r="D67" s="145" t="s">
        <v>124</v>
      </c>
      <c r="E67" s="97">
        <f>'Form Sg1'!H142+'Form Sg1'!H141*E60</f>
        <v>0</v>
      </c>
      <c r="F67" s="97">
        <f>'Form Sg1'!I142+'Form Sg1'!I141*F60</f>
        <v>0</v>
      </c>
    </row>
    <row r="68" spans="1:6" ht="33">
      <c r="A68" s="40">
        <v>59</v>
      </c>
      <c r="B68" s="41" t="s">
        <v>782</v>
      </c>
      <c r="C68" s="74" t="s">
        <v>1810</v>
      </c>
      <c r="D68" s="145" t="s">
        <v>124</v>
      </c>
      <c r="E68" s="97">
        <f>'Form Sg1'!H157+'Form Sg1'!H156*E60</f>
        <v>0</v>
      </c>
      <c r="F68" s="97">
        <f>'Form Sg1'!I157+'Form Sg1'!I156*F60</f>
        <v>0</v>
      </c>
    </row>
    <row r="69" spans="1:6" ht="33">
      <c r="A69" s="40">
        <v>60</v>
      </c>
      <c r="B69" s="144" t="s">
        <v>783</v>
      </c>
      <c r="C69" s="74" t="s">
        <v>1802</v>
      </c>
      <c r="D69" s="145" t="s">
        <v>124</v>
      </c>
      <c r="E69" s="97">
        <f>'Form Sg1'!H167+'Form Sg1'!H166*E60</f>
        <v>0</v>
      </c>
      <c r="F69" s="97">
        <f>'Form Sg1'!I167+'Form Sg1'!I166*F60</f>
        <v>0</v>
      </c>
    </row>
    <row r="70" spans="1:6" ht="33">
      <c r="A70" s="40">
        <v>61</v>
      </c>
      <c r="B70" s="144" t="s">
        <v>1453</v>
      </c>
      <c r="C70" s="74" t="s">
        <v>1801</v>
      </c>
      <c r="D70" s="145" t="s">
        <v>124</v>
      </c>
      <c r="E70" s="97">
        <f>E60*'Form Sg1'!H176+'Form Sg1'!H177</f>
        <v>0</v>
      </c>
      <c r="F70" s="97">
        <f>F60*'Form Sg1'!I176+'Form Sg1'!I177</f>
        <v>0</v>
      </c>
    </row>
    <row r="71" spans="1:6" ht="33">
      <c r="A71" s="40">
        <v>62</v>
      </c>
      <c r="B71" s="136" t="s">
        <v>784</v>
      </c>
      <c r="C71" s="74" t="s">
        <v>1800</v>
      </c>
      <c r="D71" s="145" t="s">
        <v>124</v>
      </c>
      <c r="E71" s="97">
        <f>E60*'Form Sg1'!H186+'Form Sg1'!H187</f>
        <v>0</v>
      </c>
      <c r="F71" s="97">
        <f>F60*'Form Sg1'!I186+'Form Sg1'!I187</f>
        <v>0</v>
      </c>
    </row>
    <row r="72" spans="1:6" ht="33">
      <c r="A72" s="40">
        <v>63</v>
      </c>
      <c r="B72" s="41" t="s">
        <v>785</v>
      </c>
      <c r="C72" s="74" t="s">
        <v>1799</v>
      </c>
      <c r="D72" s="145" t="s">
        <v>124</v>
      </c>
      <c r="E72" s="97">
        <f>E60*'Form Sg1'!H196+'Form Sg1'!H197</f>
        <v>0</v>
      </c>
      <c r="F72" s="97">
        <f>F60*'Form Sg1'!I196+'Form Sg1'!I197</f>
        <v>0</v>
      </c>
    </row>
    <row r="73" spans="1:6" ht="33">
      <c r="A73" s="40">
        <v>64</v>
      </c>
      <c r="B73" s="144" t="s">
        <v>1426</v>
      </c>
      <c r="C73" s="74" t="s">
        <v>1798</v>
      </c>
      <c r="D73" s="145" t="s">
        <v>124</v>
      </c>
      <c r="E73" s="97">
        <f>E60*'Form Sg1'!H206+'Form Sg1'!H207</f>
        <v>0</v>
      </c>
      <c r="F73" s="97">
        <f>F60*'Form Sg1'!I206+'Form Sg1'!I207</f>
        <v>0</v>
      </c>
    </row>
    <row r="74" spans="1:6" ht="33">
      <c r="A74" s="40">
        <v>65</v>
      </c>
      <c r="B74" s="41" t="s">
        <v>442</v>
      </c>
      <c r="C74" s="74" t="s">
        <v>1797</v>
      </c>
      <c r="D74" s="145" t="s">
        <v>124</v>
      </c>
      <c r="E74" s="97">
        <f>E60*'Form Sg1'!H217+'Form Sg1'!H218</f>
        <v>0</v>
      </c>
      <c r="F74" s="97">
        <f>F60*'Form Sg1'!I217+'Form Sg1'!I218</f>
        <v>0</v>
      </c>
    </row>
    <row r="75" spans="1:6" ht="33">
      <c r="A75" s="40">
        <v>66</v>
      </c>
      <c r="B75" s="41" t="s">
        <v>443</v>
      </c>
      <c r="C75" s="74" t="s">
        <v>1796</v>
      </c>
      <c r="D75" s="145" t="s">
        <v>124</v>
      </c>
      <c r="E75" s="97">
        <f>E60*'Form Sg1'!H228+'Form Sg1'!H229</f>
        <v>0</v>
      </c>
      <c r="F75" s="97">
        <f>F60*'Form Sg1'!I228+'Form Sg1'!I229</f>
        <v>0</v>
      </c>
    </row>
    <row r="76" spans="1:6" ht="33">
      <c r="A76" s="40">
        <v>67</v>
      </c>
      <c r="B76" s="41" t="s">
        <v>444</v>
      </c>
      <c r="C76" s="74" t="s">
        <v>1795</v>
      </c>
      <c r="D76" s="145" t="s">
        <v>124</v>
      </c>
      <c r="E76" s="97">
        <f>E60*'Form Sg1'!H239+'Form Sg1'!H240</f>
        <v>0</v>
      </c>
      <c r="F76" s="97">
        <f>F60*'Form Sg1'!I239+'Form Sg1'!I240</f>
        <v>0</v>
      </c>
    </row>
    <row r="77" spans="1:6">
      <c r="A77" s="998"/>
      <c r="B77" s="999"/>
      <c r="C77" s="999"/>
      <c r="D77" s="999"/>
      <c r="E77" s="999"/>
      <c r="F77" s="1000"/>
    </row>
    <row r="78" spans="1:6">
      <c r="A78" s="995" t="s">
        <v>464</v>
      </c>
      <c r="B78" s="996"/>
      <c r="C78" s="996"/>
      <c r="D78" s="996"/>
      <c r="E78" s="996"/>
      <c r="F78" s="997"/>
    </row>
    <row r="79" spans="1:6">
      <c r="A79" s="114"/>
      <c r="B79" s="159"/>
      <c r="C79" s="160"/>
      <c r="D79" s="161"/>
      <c r="E79" s="161"/>
      <c r="F79" s="162"/>
    </row>
    <row r="80" spans="1:6">
      <c r="A80" s="40">
        <v>68</v>
      </c>
      <c r="B80" s="144" t="s">
        <v>460</v>
      </c>
      <c r="C80" s="74" t="s">
        <v>1811</v>
      </c>
      <c r="D80" s="145" t="s">
        <v>108</v>
      </c>
      <c r="E80" s="145">
        <f>E48*E66/1000</f>
        <v>0</v>
      </c>
      <c r="F80" s="731">
        <f>F48*F66/1000</f>
        <v>0</v>
      </c>
    </row>
    <row r="81" spans="1:13">
      <c r="A81" s="40">
        <v>69</v>
      </c>
      <c r="B81" s="136" t="s">
        <v>786</v>
      </c>
      <c r="C81" s="734" t="s">
        <v>1812</v>
      </c>
      <c r="D81" s="735" t="s">
        <v>108</v>
      </c>
      <c r="E81" s="735">
        <f>E61*E49/1000</f>
        <v>0</v>
      </c>
      <c r="F81" s="735">
        <f>F61*F49/1000</f>
        <v>0</v>
      </c>
    </row>
    <row r="82" spans="1:13">
      <c r="A82" s="40">
        <v>70</v>
      </c>
      <c r="B82" s="149" t="s">
        <v>2402</v>
      </c>
      <c r="C82" s="74" t="s">
        <v>2403</v>
      </c>
      <c r="D82" s="145" t="s">
        <v>108</v>
      </c>
      <c r="E82" s="145">
        <f>E62*E50/1000</f>
        <v>0</v>
      </c>
      <c r="F82" s="145">
        <f>F62*F50/1000</f>
        <v>0</v>
      </c>
    </row>
    <row r="83" spans="1:13">
      <c r="A83" s="40">
        <v>71</v>
      </c>
      <c r="B83" s="41" t="s">
        <v>787</v>
      </c>
      <c r="C83" s="74" t="s">
        <v>1813</v>
      </c>
      <c r="D83" s="145" t="s">
        <v>108</v>
      </c>
      <c r="E83" s="145">
        <f>E51*(E63+E61)/1000</f>
        <v>0</v>
      </c>
      <c r="F83" s="145">
        <f>F51*(F63+F61)/1000</f>
        <v>0</v>
      </c>
    </row>
    <row r="84" spans="1:13">
      <c r="A84" s="40">
        <v>72</v>
      </c>
      <c r="B84" s="41" t="s">
        <v>788</v>
      </c>
      <c r="C84" s="74" t="s">
        <v>1814</v>
      </c>
      <c r="D84" s="145" t="s">
        <v>108</v>
      </c>
      <c r="E84" s="145">
        <f>E52*(E64+E61)/1000</f>
        <v>0</v>
      </c>
      <c r="F84" s="145">
        <f>F52*(F64+F61)/1000</f>
        <v>0</v>
      </c>
    </row>
    <row r="85" spans="1:13">
      <c r="A85" s="40">
        <v>73</v>
      </c>
      <c r="B85" s="41" t="s">
        <v>789</v>
      </c>
      <c r="C85" s="74" t="s">
        <v>1815</v>
      </c>
      <c r="D85" s="145" t="s">
        <v>108</v>
      </c>
      <c r="E85" s="145">
        <f>E53*(E65+E61)/1000</f>
        <v>0</v>
      </c>
      <c r="F85" s="731">
        <f>F53*(F65+F61)/1000</f>
        <v>0</v>
      </c>
    </row>
    <row r="86" spans="1:13">
      <c r="A86" s="40">
        <v>74</v>
      </c>
      <c r="B86" s="136" t="s">
        <v>790</v>
      </c>
      <c r="C86" s="74" t="s">
        <v>1816</v>
      </c>
      <c r="D86" s="145" t="s">
        <v>108</v>
      </c>
      <c r="E86" s="145">
        <f>IF(E4="Weaving",0,E54*(E61+E67)/1000)</f>
        <v>0</v>
      </c>
      <c r="F86" s="145">
        <f>IF(F4="Weaving",0,F54*(F61+F67)/1000)</f>
        <v>0</v>
      </c>
    </row>
    <row r="87" spans="1:13">
      <c r="A87" s="40">
        <v>75</v>
      </c>
      <c r="B87" s="41" t="s">
        <v>791</v>
      </c>
      <c r="C87" s="74" t="s">
        <v>1817</v>
      </c>
      <c r="D87" s="145" t="s">
        <v>108</v>
      </c>
      <c r="E87" s="145">
        <f>IF(E4="Knitting",0,E55*(E68+E61)/1000)</f>
        <v>0</v>
      </c>
      <c r="F87" s="145">
        <f>IF(F4="Knitting",0,F55*(F68+F61)/1000)</f>
        <v>0</v>
      </c>
    </row>
    <row r="88" spans="1:13">
      <c r="A88" s="40">
        <v>76</v>
      </c>
      <c r="B88" s="41" t="s">
        <v>1427</v>
      </c>
      <c r="C88" s="74" t="s">
        <v>1837</v>
      </c>
      <c r="D88" s="145" t="s">
        <v>108</v>
      </c>
      <c r="E88" s="145">
        <f>E56*E74/1000</f>
        <v>0</v>
      </c>
      <c r="F88" s="145">
        <f>F56*F74/1000</f>
        <v>0</v>
      </c>
    </row>
    <row r="89" spans="1:13">
      <c r="A89" s="40">
        <v>77</v>
      </c>
      <c r="B89" s="41" t="s">
        <v>1428</v>
      </c>
      <c r="C89" s="74" t="s">
        <v>1836</v>
      </c>
      <c r="D89" s="145" t="s">
        <v>108</v>
      </c>
      <c r="E89" s="145">
        <f t="shared" ref="E89:F90" si="0">E57*E75/1000</f>
        <v>0</v>
      </c>
      <c r="F89" s="145">
        <f t="shared" si="0"/>
        <v>0</v>
      </c>
    </row>
    <row r="90" spans="1:13">
      <c r="A90" s="40">
        <v>78</v>
      </c>
      <c r="B90" s="41" t="s">
        <v>1429</v>
      </c>
      <c r="C90" s="74" t="s">
        <v>1835</v>
      </c>
      <c r="D90" s="145" t="s">
        <v>108</v>
      </c>
      <c r="E90" s="145">
        <f t="shared" si="0"/>
        <v>0</v>
      </c>
      <c r="F90" s="145">
        <f t="shared" si="0"/>
        <v>0</v>
      </c>
    </row>
    <row r="91" spans="1:13" ht="28.5">
      <c r="A91" s="141">
        <v>79</v>
      </c>
      <c r="B91" s="163" t="s">
        <v>793</v>
      </c>
      <c r="C91" s="143" t="s">
        <v>1834</v>
      </c>
      <c r="D91" s="163" t="s">
        <v>108</v>
      </c>
      <c r="E91" s="143">
        <f>SUM(E80:E90)</f>
        <v>0</v>
      </c>
      <c r="F91" s="143">
        <f>SUM(F80:F90)</f>
        <v>0</v>
      </c>
    </row>
    <row r="92" spans="1:13" s="146" customFormat="1">
      <c r="A92" s="150"/>
      <c r="B92" s="151"/>
      <c r="C92" s="151"/>
      <c r="D92" s="151"/>
      <c r="E92" s="151"/>
      <c r="F92" s="151"/>
      <c r="G92" s="151"/>
      <c r="H92" s="151"/>
      <c r="I92" s="151"/>
      <c r="J92" s="151"/>
      <c r="K92" s="151"/>
      <c r="L92" s="151"/>
      <c r="M92" s="151"/>
    </row>
    <row r="93" spans="1:13">
      <c r="A93" s="114">
        <v>80</v>
      </c>
      <c r="B93" s="153" t="s">
        <v>457</v>
      </c>
      <c r="C93" s="74" t="s">
        <v>1831</v>
      </c>
      <c r="D93" s="145" t="s">
        <v>108</v>
      </c>
      <c r="E93" s="145">
        <f>E39*E61/1000</f>
        <v>0</v>
      </c>
      <c r="F93" s="145">
        <f>F39*F61/1000</f>
        <v>0</v>
      </c>
    </row>
    <row r="94" spans="1:13">
      <c r="A94" s="192">
        <v>81</v>
      </c>
      <c r="B94" s="153" t="s">
        <v>458</v>
      </c>
      <c r="C94" s="74" t="s">
        <v>1832</v>
      </c>
      <c r="D94" s="145" t="s">
        <v>108</v>
      </c>
      <c r="E94" s="145">
        <f>E40*E61/1000</f>
        <v>0</v>
      </c>
      <c r="F94" s="145">
        <f>F40*F61/1000</f>
        <v>0</v>
      </c>
    </row>
    <row r="95" spans="1:13">
      <c r="A95" s="743">
        <v>82</v>
      </c>
      <c r="B95" s="153" t="s">
        <v>459</v>
      </c>
      <c r="C95" s="74" t="s">
        <v>1833</v>
      </c>
      <c r="D95" s="145" t="s">
        <v>108</v>
      </c>
      <c r="E95" s="145">
        <f>E41*E61/1000</f>
        <v>0</v>
      </c>
      <c r="F95" s="145">
        <f>F41*F61/1000</f>
        <v>0</v>
      </c>
    </row>
    <row r="96" spans="1:13">
      <c r="A96" s="743">
        <v>83</v>
      </c>
      <c r="B96" s="153" t="s">
        <v>771</v>
      </c>
      <c r="C96" s="74" t="s">
        <v>1830</v>
      </c>
      <c r="D96" s="145" t="s">
        <v>108</v>
      </c>
      <c r="E96" s="731">
        <f>E42*E61/1000</f>
        <v>0</v>
      </c>
      <c r="F96" s="731">
        <f>F42*F61/1000</f>
        <v>0</v>
      </c>
    </row>
    <row r="97" spans="1:16384">
      <c r="A97" s="743">
        <v>84</v>
      </c>
      <c r="B97" s="153" t="s">
        <v>770</v>
      </c>
      <c r="C97" s="74" t="s">
        <v>1829</v>
      </c>
      <c r="D97" s="145" t="s">
        <v>108</v>
      </c>
      <c r="E97" s="731">
        <f>E43*E61/1000</f>
        <v>0</v>
      </c>
      <c r="F97" s="731">
        <f>F43*F61/1000</f>
        <v>0</v>
      </c>
    </row>
    <row r="98" spans="1:16384">
      <c r="A98" s="743">
        <v>85</v>
      </c>
      <c r="B98" s="153" t="s">
        <v>1615</v>
      </c>
      <c r="C98" s="74" t="s">
        <v>1828</v>
      </c>
      <c r="D98" s="145" t="s">
        <v>108</v>
      </c>
      <c r="E98" s="731">
        <f>E66*E44/1000</f>
        <v>0</v>
      </c>
      <c r="F98" s="731">
        <f>F66*F44/1000</f>
        <v>0</v>
      </c>
    </row>
    <row r="99" spans="1:16384" s="727" customFormat="1">
      <c r="A99" s="743">
        <v>86</v>
      </c>
      <c r="B99" s="153" t="s">
        <v>1616</v>
      </c>
      <c r="C99" s="74" t="s">
        <v>1827</v>
      </c>
      <c r="D99" s="145" t="s">
        <v>108</v>
      </c>
      <c r="E99" s="731">
        <f>IF(E45=0,0,(E65+E61)*E45/1000)</f>
        <v>0</v>
      </c>
      <c r="F99" s="731">
        <f>IF(F45=0,0,(F65+F61)*F45/1000)</f>
        <v>0</v>
      </c>
    </row>
    <row r="100" spans="1:16384" ht="33">
      <c r="A100" s="743">
        <v>87</v>
      </c>
      <c r="B100" s="287" t="s">
        <v>1617</v>
      </c>
      <c r="C100" s="74" t="s">
        <v>1826</v>
      </c>
      <c r="D100" s="145" t="s">
        <v>108</v>
      </c>
      <c r="E100" s="731">
        <f>IFERROR(((E61+((E67*E12+E13*E68)/(E12+E13)))*E46/1000),0)</f>
        <v>0</v>
      </c>
      <c r="F100" s="731">
        <f>IFERROR(((F61+((F67*F12+F13*F68)/(F12+F13)))*F46/1000),0)</f>
        <v>0</v>
      </c>
      <c r="G100" s="145" t="e">
        <f t="shared" ref="G100:BR100" si="1">((G61+((G67*G12+G13*G68)/(G12+G13)))*G46/1000)</f>
        <v>#DIV/0!</v>
      </c>
      <c r="H100" s="145" t="e">
        <f t="shared" si="1"/>
        <v>#DIV/0!</v>
      </c>
      <c r="I100" s="145" t="e">
        <f t="shared" si="1"/>
        <v>#DIV/0!</v>
      </c>
      <c r="J100" s="145" t="e">
        <f t="shared" si="1"/>
        <v>#DIV/0!</v>
      </c>
      <c r="K100" s="145" t="e">
        <f t="shared" si="1"/>
        <v>#DIV/0!</v>
      </c>
      <c r="L100" s="145" t="e">
        <f t="shared" si="1"/>
        <v>#DIV/0!</v>
      </c>
      <c r="M100" s="145" t="e">
        <f t="shared" si="1"/>
        <v>#DIV/0!</v>
      </c>
      <c r="N100" s="145" t="e">
        <f t="shared" si="1"/>
        <v>#DIV/0!</v>
      </c>
      <c r="O100" s="145" t="e">
        <f t="shared" si="1"/>
        <v>#DIV/0!</v>
      </c>
      <c r="P100" s="145" t="e">
        <f t="shared" si="1"/>
        <v>#DIV/0!</v>
      </c>
      <c r="Q100" s="145" t="e">
        <f t="shared" si="1"/>
        <v>#DIV/0!</v>
      </c>
      <c r="R100" s="145" t="e">
        <f t="shared" si="1"/>
        <v>#DIV/0!</v>
      </c>
      <c r="S100" s="145" t="e">
        <f t="shared" si="1"/>
        <v>#DIV/0!</v>
      </c>
      <c r="T100" s="145" t="e">
        <f t="shared" si="1"/>
        <v>#DIV/0!</v>
      </c>
      <c r="U100" s="145" t="e">
        <f t="shared" si="1"/>
        <v>#DIV/0!</v>
      </c>
      <c r="V100" s="145" t="e">
        <f t="shared" si="1"/>
        <v>#DIV/0!</v>
      </c>
      <c r="W100" s="145" t="e">
        <f t="shared" si="1"/>
        <v>#DIV/0!</v>
      </c>
      <c r="X100" s="145" t="e">
        <f t="shared" si="1"/>
        <v>#DIV/0!</v>
      </c>
      <c r="Y100" s="145" t="e">
        <f t="shared" si="1"/>
        <v>#DIV/0!</v>
      </c>
      <c r="Z100" s="145" t="e">
        <f t="shared" si="1"/>
        <v>#DIV/0!</v>
      </c>
      <c r="AA100" s="145" t="e">
        <f t="shared" si="1"/>
        <v>#DIV/0!</v>
      </c>
      <c r="AB100" s="145" t="e">
        <f t="shared" si="1"/>
        <v>#DIV/0!</v>
      </c>
      <c r="AC100" s="145" t="e">
        <f t="shared" si="1"/>
        <v>#DIV/0!</v>
      </c>
      <c r="AD100" s="145" t="e">
        <f t="shared" si="1"/>
        <v>#DIV/0!</v>
      </c>
      <c r="AE100" s="145" t="e">
        <f t="shared" si="1"/>
        <v>#DIV/0!</v>
      </c>
      <c r="AF100" s="145" t="e">
        <f t="shared" si="1"/>
        <v>#DIV/0!</v>
      </c>
      <c r="AG100" s="145" t="e">
        <f t="shared" si="1"/>
        <v>#DIV/0!</v>
      </c>
      <c r="AH100" s="145" t="e">
        <f t="shared" si="1"/>
        <v>#DIV/0!</v>
      </c>
      <c r="AI100" s="145" t="e">
        <f t="shared" si="1"/>
        <v>#DIV/0!</v>
      </c>
      <c r="AJ100" s="145" t="e">
        <f t="shared" si="1"/>
        <v>#DIV/0!</v>
      </c>
      <c r="AK100" s="145" t="e">
        <f t="shared" si="1"/>
        <v>#DIV/0!</v>
      </c>
      <c r="AL100" s="145" t="e">
        <f t="shared" si="1"/>
        <v>#DIV/0!</v>
      </c>
      <c r="AM100" s="145" t="e">
        <f t="shared" si="1"/>
        <v>#DIV/0!</v>
      </c>
      <c r="AN100" s="145" t="e">
        <f t="shared" si="1"/>
        <v>#DIV/0!</v>
      </c>
      <c r="AO100" s="145" t="e">
        <f t="shared" si="1"/>
        <v>#DIV/0!</v>
      </c>
      <c r="AP100" s="145" t="e">
        <f t="shared" si="1"/>
        <v>#DIV/0!</v>
      </c>
      <c r="AQ100" s="145" t="e">
        <f t="shared" si="1"/>
        <v>#DIV/0!</v>
      </c>
      <c r="AR100" s="145" t="e">
        <f t="shared" si="1"/>
        <v>#DIV/0!</v>
      </c>
      <c r="AS100" s="145" t="e">
        <f t="shared" si="1"/>
        <v>#DIV/0!</v>
      </c>
      <c r="AT100" s="145" t="e">
        <f t="shared" si="1"/>
        <v>#DIV/0!</v>
      </c>
      <c r="AU100" s="145" t="e">
        <f t="shared" si="1"/>
        <v>#DIV/0!</v>
      </c>
      <c r="AV100" s="145" t="e">
        <f t="shared" si="1"/>
        <v>#DIV/0!</v>
      </c>
      <c r="AW100" s="145" t="e">
        <f t="shared" si="1"/>
        <v>#DIV/0!</v>
      </c>
      <c r="AX100" s="145" t="e">
        <f t="shared" si="1"/>
        <v>#DIV/0!</v>
      </c>
      <c r="AY100" s="145" t="e">
        <f t="shared" si="1"/>
        <v>#DIV/0!</v>
      </c>
      <c r="AZ100" s="145" t="e">
        <f t="shared" si="1"/>
        <v>#DIV/0!</v>
      </c>
      <c r="BA100" s="145" t="e">
        <f t="shared" si="1"/>
        <v>#DIV/0!</v>
      </c>
      <c r="BB100" s="145" t="e">
        <f t="shared" si="1"/>
        <v>#DIV/0!</v>
      </c>
      <c r="BC100" s="145" t="e">
        <f t="shared" si="1"/>
        <v>#DIV/0!</v>
      </c>
      <c r="BD100" s="145" t="e">
        <f t="shared" si="1"/>
        <v>#DIV/0!</v>
      </c>
      <c r="BE100" s="145" t="e">
        <f t="shared" si="1"/>
        <v>#DIV/0!</v>
      </c>
      <c r="BF100" s="145" t="e">
        <f t="shared" si="1"/>
        <v>#DIV/0!</v>
      </c>
      <c r="BG100" s="145" t="e">
        <f t="shared" si="1"/>
        <v>#DIV/0!</v>
      </c>
      <c r="BH100" s="145" t="e">
        <f t="shared" si="1"/>
        <v>#DIV/0!</v>
      </c>
      <c r="BI100" s="145" t="e">
        <f t="shared" si="1"/>
        <v>#DIV/0!</v>
      </c>
      <c r="BJ100" s="145" t="e">
        <f t="shared" si="1"/>
        <v>#DIV/0!</v>
      </c>
      <c r="BK100" s="145" t="e">
        <f t="shared" si="1"/>
        <v>#DIV/0!</v>
      </c>
      <c r="BL100" s="145" t="e">
        <f t="shared" si="1"/>
        <v>#DIV/0!</v>
      </c>
      <c r="BM100" s="145" t="e">
        <f t="shared" si="1"/>
        <v>#DIV/0!</v>
      </c>
      <c r="BN100" s="145" t="e">
        <f t="shared" si="1"/>
        <v>#DIV/0!</v>
      </c>
      <c r="BO100" s="145" t="e">
        <f t="shared" si="1"/>
        <v>#DIV/0!</v>
      </c>
      <c r="BP100" s="145" t="e">
        <f t="shared" si="1"/>
        <v>#DIV/0!</v>
      </c>
      <c r="BQ100" s="145" t="e">
        <f t="shared" si="1"/>
        <v>#DIV/0!</v>
      </c>
      <c r="BR100" s="145" t="e">
        <f t="shared" si="1"/>
        <v>#DIV/0!</v>
      </c>
      <c r="BS100" s="145" t="e">
        <f t="shared" ref="BS100:ED100" si="2">((BS61+((BS67*BS12+BS13*BS68)/(BS12+BS13)))*BS46/1000)</f>
        <v>#DIV/0!</v>
      </c>
      <c r="BT100" s="145" t="e">
        <f t="shared" si="2"/>
        <v>#DIV/0!</v>
      </c>
      <c r="BU100" s="145" t="e">
        <f t="shared" si="2"/>
        <v>#DIV/0!</v>
      </c>
      <c r="BV100" s="145" t="e">
        <f t="shared" si="2"/>
        <v>#DIV/0!</v>
      </c>
      <c r="BW100" s="145" t="e">
        <f t="shared" si="2"/>
        <v>#DIV/0!</v>
      </c>
      <c r="BX100" s="145" t="e">
        <f t="shared" si="2"/>
        <v>#DIV/0!</v>
      </c>
      <c r="BY100" s="145" t="e">
        <f t="shared" si="2"/>
        <v>#DIV/0!</v>
      </c>
      <c r="BZ100" s="145" t="e">
        <f t="shared" si="2"/>
        <v>#DIV/0!</v>
      </c>
      <c r="CA100" s="145" t="e">
        <f t="shared" si="2"/>
        <v>#DIV/0!</v>
      </c>
      <c r="CB100" s="145" t="e">
        <f t="shared" si="2"/>
        <v>#DIV/0!</v>
      </c>
      <c r="CC100" s="145" t="e">
        <f t="shared" si="2"/>
        <v>#DIV/0!</v>
      </c>
      <c r="CD100" s="145" t="e">
        <f t="shared" si="2"/>
        <v>#DIV/0!</v>
      </c>
      <c r="CE100" s="145" t="e">
        <f t="shared" si="2"/>
        <v>#DIV/0!</v>
      </c>
      <c r="CF100" s="145" t="e">
        <f t="shared" si="2"/>
        <v>#DIV/0!</v>
      </c>
      <c r="CG100" s="145" t="e">
        <f t="shared" si="2"/>
        <v>#DIV/0!</v>
      </c>
      <c r="CH100" s="145" t="e">
        <f t="shared" si="2"/>
        <v>#DIV/0!</v>
      </c>
      <c r="CI100" s="145" t="e">
        <f t="shared" si="2"/>
        <v>#DIV/0!</v>
      </c>
      <c r="CJ100" s="145" t="e">
        <f t="shared" si="2"/>
        <v>#DIV/0!</v>
      </c>
      <c r="CK100" s="145" t="e">
        <f t="shared" si="2"/>
        <v>#DIV/0!</v>
      </c>
      <c r="CL100" s="145" t="e">
        <f t="shared" si="2"/>
        <v>#DIV/0!</v>
      </c>
      <c r="CM100" s="145" t="e">
        <f t="shared" si="2"/>
        <v>#DIV/0!</v>
      </c>
      <c r="CN100" s="145" t="e">
        <f t="shared" si="2"/>
        <v>#DIV/0!</v>
      </c>
      <c r="CO100" s="145" t="e">
        <f t="shared" si="2"/>
        <v>#DIV/0!</v>
      </c>
      <c r="CP100" s="145" t="e">
        <f t="shared" si="2"/>
        <v>#DIV/0!</v>
      </c>
      <c r="CQ100" s="145" t="e">
        <f t="shared" si="2"/>
        <v>#DIV/0!</v>
      </c>
      <c r="CR100" s="145" t="e">
        <f t="shared" si="2"/>
        <v>#DIV/0!</v>
      </c>
      <c r="CS100" s="145" t="e">
        <f t="shared" si="2"/>
        <v>#DIV/0!</v>
      </c>
      <c r="CT100" s="145" t="e">
        <f t="shared" si="2"/>
        <v>#DIV/0!</v>
      </c>
      <c r="CU100" s="145" t="e">
        <f t="shared" si="2"/>
        <v>#DIV/0!</v>
      </c>
      <c r="CV100" s="145" t="e">
        <f t="shared" si="2"/>
        <v>#DIV/0!</v>
      </c>
      <c r="CW100" s="145" t="e">
        <f t="shared" si="2"/>
        <v>#DIV/0!</v>
      </c>
      <c r="CX100" s="145" t="e">
        <f t="shared" si="2"/>
        <v>#DIV/0!</v>
      </c>
      <c r="CY100" s="145" t="e">
        <f t="shared" si="2"/>
        <v>#DIV/0!</v>
      </c>
      <c r="CZ100" s="145" t="e">
        <f t="shared" si="2"/>
        <v>#DIV/0!</v>
      </c>
      <c r="DA100" s="145" t="e">
        <f t="shared" si="2"/>
        <v>#DIV/0!</v>
      </c>
      <c r="DB100" s="145" t="e">
        <f t="shared" si="2"/>
        <v>#DIV/0!</v>
      </c>
      <c r="DC100" s="145" t="e">
        <f t="shared" si="2"/>
        <v>#DIV/0!</v>
      </c>
      <c r="DD100" s="145" t="e">
        <f t="shared" si="2"/>
        <v>#DIV/0!</v>
      </c>
      <c r="DE100" s="145" t="e">
        <f t="shared" si="2"/>
        <v>#DIV/0!</v>
      </c>
      <c r="DF100" s="145" t="e">
        <f t="shared" si="2"/>
        <v>#DIV/0!</v>
      </c>
      <c r="DG100" s="145" t="e">
        <f t="shared" si="2"/>
        <v>#DIV/0!</v>
      </c>
      <c r="DH100" s="145" t="e">
        <f t="shared" si="2"/>
        <v>#DIV/0!</v>
      </c>
      <c r="DI100" s="145" t="e">
        <f t="shared" si="2"/>
        <v>#DIV/0!</v>
      </c>
      <c r="DJ100" s="145" t="e">
        <f t="shared" si="2"/>
        <v>#DIV/0!</v>
      </c>
      <c r="DK100" s="145" t="e">
        <f t="shared" si="2"/>
        <v>#DIV/0!</v>
      </c>
      <c r="DL100" s="145" t="e">
        <f t="shared" si="2"/>
        <v>#DIV/0!</v>
      </c>
      <c r="DM100" s="145" t="e">
        <f t="shared" si="2"/>
        <v>#DIV/0!</v>
      </c>
      <c r="DN100" s="145" t="e">
        <f t="shared" si="2"/>
        <v>#DIV/0!</v>
      </c>
      <c r="DO100" s="145" t="e">
        <f t="shared" si="2"/>
        <v>#DIV/0!</v>
      </c>
      <c r="DP100" s="145" t="e">
        <f t="shared" si="2"/>
        <v>#DIV/0!</v>
      </c>
      <c r="DQ100" s="145" t="e">
        <f t="shared" si="2"/>
        <v>#DIV/0!</v>
      </c>
      <c r="DR100" s="145" t="e">
        <f t="shared" si="2"/>
        <v>#DIV/0!</v>
      </c>
      <c r="DS100" s="145" t="e">
        <f t="shared" si="2"/>
        <v>#DIV/0!</v>
      </c>
      <c r="DT100" s="145" t="e">
        <f t="shared" si="2"/>
        <v>#DIV/0!</v>
      </c>
      <c r="DU100" s="145" t="e">
        <f t="shared" si="2"/>
        <v>#DIV/0!</v>
      </c>
      <c r="DV100" s="145" t="e">
        <f t="shared" si="2"/>
        <v>#DIV/0!</v>
      </c>
      <c r="DW100" s="145" t="e">
        <f t="shared" si="2"/>
        <v>#DIV/0!</v>
      </c>
      <c r="DX100" s="145" t="e">
        <f t="shared" si="2"/>
        <v>#DIV/0!</v>
      </c>
      <c r="DY100" s="145" t="e">
        <f t="shared" si="2"/>
        <v>#DIV/0!</v>
      </c>
      <c r="DZ100" s="145" t="e">
        <f t="shared" si="2"/>
        <v>#DIV/0!</v>
      </c>
      <c r="EA100" s="145" t="e">
        <f t="shared" si="2"/>
        <v>#DIV/0!</v>
      </c>
      <c r="EB100" s="145" t="e">
        <f t="shared" si="2"/>
        <v>#DIV/0!</v>
      </c>
      <c r="EC100" s="145" t="e">
        <f t="shared" si="2"/>
        <v>#DIV/0!</v>
      </c>
      <c r="ED100" s="145" t="e">
        <f t="shared" si="2"/>
        <v>#DIV/0!</v>
      </c>
      <c r="EE100" s="145" t="e">
        <f t="shared" ref="EE100:GP100" si="3">((EE61+((EE67*EE12+EE13*EE68)/(EE12+EE13)))*EE46/1000)</f>
        <v>#DIV/0!</v>
      </c>
      <c r="EF100" s="145" t="e">
        <f t="shared" si="3"/>
        <v>#DIV/0!</v>
      </c>
      <c r="EG100" s="145" t="e">
        <f t="shared" si="3"/>
        <v>#DIV/0!</v>
      </c>
      <c r="EH100" s="145" t="e">
        <f t="shared" si="3"/>
        <v>#DIV/0!</v>
      </c>
      <c r="EI100" s="145" t="e">
        <f t="shared" si="3"/>
        <v>#DIV/0!</v>
      </c>
      <c r="EJ100" s="145" t="e">
        <f t="shared" si="3"/>
        <v>#DIV/0!</v>
      </c>
      <c r="EK100" s="145" t="e">
        <f t="shared" si="3"/>
        <v>#DIV/0!</v>
      </c>
      <c r="EL100" s="145" t="e">
        <f t="shared" si="3"/>
        <v>#DIV/0!</v>
      </c>
      <c r="EM100" s="145" t="e">
        <f t="shared" si="3"/>
        <v>#DIV/0!</v>
      </c>
      <c r="EN100" s="145" t="e">
        <f t="shared" si="3"/>
        <v>#DIV/0!</v>
      </c>
      <c r="EO100" s="145" t="e">
        <f t="shared" si="3"/>
        <v>#DIV/0!</v>
      </c>
      <c r="EP100" s="145" t="e">
        <f t="shared" si="3"/>
        <v>#DIV/0!</v>
      </c>
      <c r="EQ100" s="145" t="e">
        <f t="shared" si="3"/>
        <v>#DIV/0!</v>
      </c>
      <c r="ER100" s="145" t="e">
        <f t="shared" si="3"/>
        <v>#DIV/0!</v>
      </c>
      <c r="ES100" s="145" t="e">
        <f t="shared" si="3"/>
        <v>#DIV/0!</v>
      </c>
      <c r="ET100" s="145" t="e">
        <f t="shared" si="3"/>
        <v>#DIV/0!</v>
      </c>
      <c r="EU100" s="145" t="e">
        <f t="shared" si="3"/>
        <v>#DIV/0!</v>
      </c>
      <c r="EV100" s="145" t="e">
        <f t="shared" si="3"/>
        <v>#DIV/0!</v>
      </c>
      <c r="EW100" s="145" t="e">
        <f t="shared" si="3"/>
        <v>#DIV/0!</v>
      </c>
      <c r="EX100" s="145" t="e">
        <f t="shared" si="3"/>
        <v>#DIV/0!</v>
      </c>
      <c r="EY100" s="145" t="e">
        <f t="shared" si="3"/>
        <v>#DIV/0!</v>
      </c>
      <c r="EZ100" s="145" t="e">
        <f t="shared" si="3"/>
        <v>#DIV/0!</v>
      </c>
      <c r="FA100" s="145" t="e">
        <f t="shared" si="3"/>
        <v>#DIV/0!</v>
      </c>
      <c r="FB100" s="145" t="e">
        <f t="shared" si="3"/>
        <v>#DIV/0!</v>
      </c>
      <c r="FC100" s="145" t="e">
        <f t="shared" si="3"/>
        <v>#DIV/0!</v>
      </c>
      <c r="FD100" s="145" t="e">
        <f t="shared" si="3"/>
        <v>#DIV/0!</v>
      </c>
      <c r="FE100" s="145" t="e">
        <f t="shared" si="3"/>
        <v>#DIV/0!</v>
      </c>
      <c r="FF100" s="145" t="e">
        <f t="shared" si="3"/>
        <v>#DIV/0!</v>
      </c>
      <c r="FG100" s="145" t="e">
        <f t="shared" si="3"/>
        <v>#DIV/0!</v>
      </c>
      <c r="FH100" s="145" t="e">
        <f t="shared" si="3"/>
        <v>#DIV/0!</v>
      </c>
      <c r="FI100" s="145" t="e">
        <f t="shared" si="3"/>
        <v>#DIV/0!</v>
      </c>
      <c r="FJ100" s="145" t="e">
        <f t="shared" si="3"/>
        <v>#DIV/0!</v>
      </c>
      <c r="FK100" s="145" t="e">
        <f t="shared" si="3"/>
        <v>#DIV/0!</v>
      </c>
      <c r="FL100" s="145" t="e">
        <f t="shared" si="3"/>
        <v>#DIV/0!</v>
      </c>
      <c r="FM100" s="145" t="e">
        <f t="shared" si="3"/>
        <v>#DIV/0!</v>
      </c>
      <c r="FN100" s="145" t="e">
        <f t="shared" si="3"/>
        <v>#DIV/0!</v>
      </c>
      <c r="FO100" s="145" t="e">
        <f t="shared" si="3"/>
        <v>#DIV/0!</v>
      </c>
      <c r="FP100" s="145" t="e">
        <f t="shared" si="3"/>
        <v>#DIV/0!</v>
      </c>
      <c r="FQ100" s="145" t="e">
        <f t="shared" si="3"/>
        <v>#DIV/0!</v>
      </c>
      <c r="FR100" s="145" t="e">
        <f t="shared" si="3"/>
        <v>#DIV/0!</v>
      </c>
      <c r="FS100" s="145" t="e">
        <f t="shared" si="3"/>
        <v>#DIV/0!</v>
      </c>
      <c r="FT100" s="145" t="e">
        <f t="shared" si="3"/>
        <v>#DIV/0!</v>
      </c>
      <c r="FU100" s="145" t="e">
        <f t="shared" si="3"/>
        <v>#DIV/0!</v>
      </c>
      <c r="FV100" s="145" t="e">
        <f t="shared" si="3"/>
        <v>#DIV/0!</v>
      </c>
      <c r="FW100" s="145" t="e">
        <f t="shared" si="3"/>
        <v>#DIV/0!</v>
      </c>
      <c r="FX100" s="145" t="e">
        <f t="shared" si="3"/>
        <v>#DIV/0!</v>
      </c>
      <c r="FY100" s="145" t="e">
        <f t="shared" si="3"/>
        <v>#DIV/0!</v>
      </c>
      <c r="FZ100" s="145" t="e">
        <f t="shared" si="3"/>
        <v>#DIV/0!</v>
      </c>
      <c r="GA100" s="145" t="e">
        <f t="shared" si="3"/>
        <v>#DIV/0!</v>
      </c>
      <c r="GB100" s="145" t="e">
        <f t="shared" si="3"/>
        <v>#DIV/0!</v>
      </c>
      <c r="GC100" s="145" t="e">
        <f t="shared" si="3"/>
        <v>#DIV/0!</v>
      </c>
      <c r="GD100" s="145" t="e">
        <f t="shared" si="3"/>
        <v>#DIV/0!</v>
      </c>
      <c r="GE100" s="145" t="e">
        <f t="shared" si="3"/>
        <v>#DIV/0!</v>
      </c>
      <c r="GF100" s="145" t="e">
        <f t="shared" si="3"/>
        <v>#DIV/0!</v>
      </c>
      <c r="GG100" s="145" t="e">
        <f t="shared" si="3"/>
        <v>#DIV/0!</v>
      </c>
      <c r="GH100" s="145" t="e">
        <f t="shared" si="3"/>
        <v>#DIV/0!</v>
      </c>
      <c r="GI100" s="145" t="e">
        <f t="shared" si="3"/>
        <v>#DIV/0!</v>
      </c>
      <c r="GJ100" s="145" t="e">
        <f t="shared" si="3"/>
        <v>#DIV/0!</v>
      </c>
      <c r="GK100" s="145" t="e">
        <f t="shared" si="3"/>
        <v>#DIV/0!</v>
      </c>
      <c r="GL100" s="145" t="e">
        <f t="shared" si="3"/>
        <v>#DIV/0!</v>
      </c>
      <c r="GM100" s="145" t="e">
        <f t="shared" si="3"/>
        <v>#DIV/0!</v>
      </c>
      <c r="GN100" s="145" t="e">
        <f t="shared" si="3"/>
        <v>#DIV/0!</v>
      </c>
      <c r="GO100" s="145" t="e">
        <f t="shared" si="3"/>
        <v>#DIV/0!</v>
      </c>
      <c r="GP100" s="145" t="e">
        <f t="shared" si="3"/>
        <v>#DIV/0!</v>
      </c>
      <c r="GQ100" s="145" t="e">
        <f t="shared" ref="GQ100:JB100" si="4">((GQ61+((GQ67*GQ12+GQ13*GQ68)/(GQ12+GQ13)))*GQ46/1000)</f>
        <v>#DIV/0!</v>
      </c>
      <c r="GR100" s="145" t="e">
        <f t="shared" si="4"/>
        <v>#DIV/0!</v>
      </c>
      <c r="GS100" s="145" t="e">
        <f t="shared" si="4"/>
        <v>#DIV/0!</v>
      </c>
      <c r="GT100" s="145" t="e">
        <f t="shared" si="4"/>
        <v>#DIV/0!</v>
      </c>
      <c r="GU100" s="145" t="e">
        <f t="shared" si="4"/>
        <v>#DIV/0!</v>
      </c>
      <c r="GV100" s="145" t="e">
        <f t="shared" si="4"/>
        <v>#DIV/0!</v>
      </c>
      <c r="GW100" s="145" t="e">
        <f t="shared" si="4"/>
        <v>#DIV/0!</v>
      </c>
      <c r="GX100" s="145" t="e">
        <f t="shared" si="4"/>
        <v>#DIV/0!</v>
      </c>
      <c r="GY100" s="145" t="e">
        <f t="shared" si="4"/>
        <v>#DIV/0!</v>
      </c>
      <c r="GZ100" s="145" t="e">
        <f t="shared" si="4"/>
        <v>#DIV/0!</v>
      </c>
      <c r="HA100" s="145" t="e">
        <f t="shared" si="4"/>
        <v>#DIV/0!</v>
      </c>
      <c r="HB100" s="145" t="e">
        <f t="shared" si="4"/>
        <v>#DIV/0!</v>
      </c>
      <c r="HC100" s="145" t="e">
        <f t="shared" si="4"/>
        <v>#DIV/0!</v>
      </c>
      <c r="HD100" s="145" t="e">
        <f t="shared" si="4"/>
        <v>#DIV/0!</v>
      </c>
      <c r="HE100" s="145" t="e">
        <f t="shared" si="4"/>
        <v>#DIV/0!</v>
      </c>
      <c r="HF100" s="145" t="e">
        <f t="shared" si="4"/>
        <v>#DIV/0!</v>
      </c>
      <c r="HG100" s="145" t="e">
        <f t="shared" si="4"/>
        <v>#DIV/0!</v>
      </c>
      <c r="HH100" s="145" t="e">
        <f t="shared" si="4"/>
        <v>#DIV/0!</v>
      </c>
      <c r="HI100" s="145" t="e">
        <f t="shared" si="4"/>
        <v>#DIV/0!</v>
      </c>
      <c r="HJ100" s="145" t="e">
        <f t="shared" si="4"/>
        <v>#DIV/0!</v>
      </c>
      <c r="HK100" s="145" t="e">
        <f t="shared" si="4"/>
        <v>#DIV/0!</v>
      </c>
      <c r="HL100" s="145" t="e">
        <f t="shared" si="4"/>
        <v>#DIV/0!</v>
      </c>
      <c r="HM100" s="145" t="e">
        <f t="shared" si="4"/>
        <v>#DIV/0!</v>
      </c>
      <c r="HN100" s="145" t="e">
        <f t="shared" si="4"/>
        <v>#DIV/0!</v>
      </c>
      <c r="HO100" s="145" t="e">
        <f t="shared" si="4"/>
        <v>#DIV/0!</v>
      </c>
      <c r="HP100" s="145" t="e">
        <f t="shared" si="4"/>
        <v>#DIV/0!</v>
      </c>
      <c r="HQ100" s="145" t="e">
        <f t="shared" si="4"/>
        <v>#DIV/0!</v>
      </c>
      <c r="HR100" s="145" t="e">
        <f t="shared" si="4"/>
        <v>#DIV/0!</v>
      </c>
      <c r="HS100" s="145" t="e">
        <f t="shared" si="4"/>
        <v>#DIV/0!</v>
      </c>
      <c r="HT100" s="145" t="e">
        <f t="shared" si="4"/>
        <v>#DIV/0!</v>
      </c>
      <c r="HU100" s="145" t="e">
        <f t="shared" si="4"/>
        <v>#DIV/0!</v>
      </c>
      <c r="HV100" s="145" t="e">
        <f t="shared" si="4"/>
        <v>#DIV/0!</v>
      </c>
      <c r="HW100" s="145" t="e">
        <f t="shared" si="4"/>
        <v>#DIV/0!</v>
      </c>
      <c r="HX100" s="145" t="e">
        <f t="shared" si="4"/>
        <v>#DIV/0!</v>
      </c>
      <c r="HY100" s="145" t="e">
        <f t="shared" si="4"/>
        <v>#DIV/0!</v>
      </c>
      <c r="HZ100" s="145" t="e">
        <f t="shared" si="4"/>
        <v>#DIV/0!</v>
      </c>
      <c r="IA100" s="145" t="e">
        <f t="shared" si="4"/>
        <v>#DIV/0!</v>
      </c>
      <c r="IB100" s="145" t="e">
        <f t="shared" si="4"/>
        <v>#DIV/0!</v>
      </c>
      <c r="IC100" s="145" t="e">
        <f t="shared" si="4"/>
        <v>#DIV/0!</v>
      </c>
      <c r="ID100" s="145" t="e">
        <f t="shared" si="4"/>
        <v>#DIV/0!</v>
      </c>
      <c r="IE100" s="145" t="e">
        <f t="shared" si="4"/>
        <v>#DIV/0!</v>
      </c>
      <c r="IF100" s="145" t="e">
        <f t="shared" si="4"/>
        <v>#DIV/0!</v>
      </c>
      <c r="IG100" s="145" t="e">
        <f t="shared" si="4"/>
        <v>#DIV/0!</v>
      </c>
      <c r="IH100" s="145" t="e">
        <f t="shared" si="4"/>
        <v>#DIV/0!</v>
      </c>
      <c r="II100" s="145" t="e">
        <f t="shared" si="4"/>
        <v>#DIV/0!</v>
      </c>
      <c r="IJ100" s="145" t="e">
        <f t="shared" si="4"/>
        <v>#DIV/0!</v>
      </c>
      <c r="IK100" s="145" t="e">
        <f t="shared" si="4"/>
        <v>#DIV/0!</v>
      </c>
      <c r="IL100" s="145" t="e">
        <f t="shared" si="4"/>
        <v>#DIV/0!</v>
      </c>
      <c r="IM100" s="145" t="e">
        <f t="shared" si="4"/>
        <v>#DIV/0!</v>
      </c>
      <c r="IN100" s="145" t="e">
        <f t="shared" si="4"/>
        <v>#DIV/0!</v>
      </c>
      <c r="IO100" s="145" t="e">
        <f t="shared" si="4"/>
        <v>#DIV/0!</v>
      </c>
      <c r="IP100" s="145" t="e">
        <f t="shared" si="4"/>
        <v>#DIV/0!</v>
      </c>
      <c r="IQ100" s="145" t="e">
        <f t="shared" si="4"/>
        <v>#DIV/0!</v>
      </c>
      <c r="IR100" s="145" t="e">
        <f t="shared" si="4"/>
        <v>#DIV/0!</v>
      </c>
      <c r="IS100" s="145" t="e">
        <f t="shared" si="4"/>
        <v>#DIV/0!</v>
      </c>
      <c r="IT100" s="145" t="e">
        <f t="shared" si="4"/>
        <v>#DIV/0!</v>
      </c>
      <c r="IU100" s="145" t="e">
        <f t="shared" si="4"/>
        <v>#DIV/0!</v>
      </c>
      <c r="IV100" s="145" t="e">
        <f t="shared" si="4"/>
        <v>#DIV/0!</v>
      </c>
      <c r="IW100" s="145" t="e">
        <f t="shared" si="4"/>
        <v>#DIV/0!</v>
      </c>
      <c r="IX100" s="145" t="e">
        <f t="shared" si="4"/>
        <v>#DIV/0!</v>
      </c>
      <c r="IY100" s="145" t="e">
        <f t="shared" si="4"/>
        <v>#DIV/0!</v>
      </c>
      <c r="IZ100" s="145" t="e">
        <f t="shared" si="4"/>
        <v>#DIV/0!</v>
      </c>
      <c r="JA100" s="145" t="e">
        <f t="shared" si="4"/>
        <v>#DIV/0!</v>
      </c>
      <c r="JB100" s="145" t="e">
        <f t="shared" si="4"/>
        <v>#DIV/0!</v>
      </c>
      <c r="JC100" s="145" t="e">
        <f t="shared" ref="JC100:LN100" si="5">((JC61+((JC67*JC12+JC13*JC68)/(JC12+JC13)))*JC46/1000)</f>
        <v>#DIV/0!</v>
      </c>
      <c r="JD100" s="145" t="e">
        <f t="shared" si="5"/>
        <v>#DIV/0!</v>
      </c>
      <c r="JE100" s="145" t="e">
        <f t="shared" si="5"/>
        <v>#DIV/0!</v>
      </c>
      <c r="JF100" s="145" t="e">
        <f t="shared" si="5"/>
        <v>#DIV/0!</v>
      </c>
      <c r="JG100" s="145" t="e">
        <f t="shared" si="5"/>
        <v>#DIV/0!</v>
      </c>
      <c r="JH100" s="145" t="e">
        <f t="shared" si="5"/>
        <v>#DIV/0!</v>
      </c>
      <c r="JI100" s="145" t="e">
        <f t="shared" si="5"/>
        <v>#DIV/0!</v>
      </c>
      <c r="JJ100" s="145" t="e">
        <f t="shared" si="5"/>
        <v>#DIV/0!</v>
      </c>
      <c r="JK100" s="145" t="e">
        <f t="shared" si="5"/>
        <v>#DIV/0!</v>
      </c>
      <c r="JL100" s="145" t="e">
        <f t="shared" si="5"/>
        <v>#DIV/0!</v>
      </c>
      <c r="JM100" s="145" t="e">
        <f t="shared" si="5"/>
        <v>#DIV/0!</v>
      </c>
      <c r="JN100" s="145" t="e">
        <f t="shared" si="5"/>
        <v>#DIV/0!</v>
      </c>
      <c r="JO100" s="145" t="e">
        <f t="shared" si="5"/>
        <v>#DIV/0!</v>
      </c>
      <c r="JP100" s="145" t="e">
        <f t="shared" si="5"/>
        <v>#DIV/0!</v>
      </c>
      <c r="JQ100" s="145" t="e">
        <f t="shared" si="5"/>
        <v>#DIV/0!</v>
      </c>
      <c r="JR100" s="145" t="e">
        <f t="shared" si="5"/>
        <v>#DIV/0!</v>
      </c>
      <c r="JS100" s="145" t="e">
        <f t="shared" si="5"/>
        <v>#DIV/0!</v>
      </c>
      <c r="JT100" s="145" t="e">
        <f t="shared" si="5"/>
        <v>#DIV/0!</v>
      </c>
      <c r="JU100" s="145" t="e">
        <f t="shared" si="5"/>
        <v>#DIV/0!</v>
      </c>
      <c r="JV100" s="145" t="e">
        <f t="shared" si="5"/>
        <v>#DIV/0!</v>
      </c>
      <c r="JW100" s="145" t="e">
        <f t="shared" si="5"/>
        <v>#DIV/0!</v>
      </c>
      <c r="JX100" s="145" t="e">
        <f t="shared" si="5"/>
        <v>#DIV/0!</v>
      </c>
      <c r="JY100" s="145" t="e">
        <f t="shared" si="5"/>
        <v>#DIV/0!</v>
      </c>
      <c r="JZ100" s="145" t="e">
        <f t="shared" si="5"/>
        <v>#DIV/0!</v>
      </c>
      <c r="KA100" s="145" t="e">
        <f t="shared" si="5"/>
        <v>#DIV/0!</v>
      </c>
      <c r="KB100" s="145" t="e">
        <f t="shared" si="5"/>
        <v>#DIV/0!</v>
      </c>
      <c r="KC100" s="145" t="e">
        <f t="shared" si="5"/>
        <v>#DIV/0!</v>
      </c>
      <c r="KD100" s="145" t="e">
        <f t="shared" si="5"/>
        <v>#DIV/0!</v>
      </c>
      <c r="KE100" s="145" t="e">
        <f t="shared" si="5"/>
        <v>#DIV/0!</v>
      </c>
      <c r="KF100" s="145" t="e">
        <f t="shared" si="5"/>
        <v>#DIV/0!</v>
      </c>
      <c r="KG100" s="145" t="e">
        <f t="shared" si="5"/>
        <v>#DIV/0!</v>
      </c>
      <c r="KH100" s="145" t="e">
        <f t="shared" si="5"/>
        <v>#DIV/0!</v>
      </c>
      <c r="KI100" s="145" t="e">
        <f t="shared" si="5"/>
        <v>#DIV/0!</v>
      </c>
      <c r="KJ100" s="145" t="e">
        <f t="shared" si="5"/>
        <v>#DIV/0!</v>
      </c>
      <c r="KK100" s="145" t="e">
        <f t="shared" si="5"/>
        <v>#DIV/0!</v>
      </c>
      <c r="KL100" s="145" t="e">
        <f t="shared" si="5"/>
        <v>#DIV/0!</v>
      </c>
      <c r="KM100" s="145" t="e">
        <f t="shared" si="5"/>
        <v>#DIV/0!</v>
      </c>
      <c r="KN100" s="145" t="e">
        <f t="shared" si="5"/>
        <v>#DIV/0!</v>
      </c>
      <c r="KO100" s="145" t="e">
        <f t="shared" si="5"/>
        <v>#DIV/0!</v>
      </c>
      <c r="KP100" s="145" t="e">
        <f t="shared" si="5"/>
        <v>#DIV/0!</v>
      </c>
      <c r="KQ100" s="145" t="e">
        <f t="shared" si="5"/>
        <v>#DIV/0!</v>
      </c>
      <c r="KR100" s="145" t="e">
        <f t="shared" si="5"/>
        <v>#DIV/0!</v>
      </c>
      <c r="KS100" s="145" t="e">
        <f t="shared" si="5"/>
        <v>#DIV/0!</v>
      </c>
      <c r="KT100" s="145" t="e">
        <f t="shared" si="5"/>
        <v>#DIV/0!</v>
      </c>
      <c r="KU100" s="145" t="e">
        <f t="shared" si="5"/>
        <v>#DIV/0!</v>
      </c>
      <c r="KV100" s="145" t="e">
        <f t="shared" si="5"/>
        <v>#DIV/0!</v>
      </c>
      <c r="KW100" s="145" t="e">
        <f t="shared" si="5"/>
        <v>#DIV/0!</v>
      </c>
      <c r="KX100" s="145" t="e">
        <f t="shared" si="5"/>
        <v>#DIV/0!</v>
      </c>
      <c r="KY100" s="145" t="e">
        <f t="shared" si="5"/>
        <v>#DIV/0!</v>
      </c>
      <c r="KZ100" s="145" t="e">
        <f t="shared" si="5"/>
        <v>#DIV/0!</v>
      </c>
      <c r="LA100" s="145" t="e">
        <f t="shared" si="5"/>
        <v>#DIV/0!</v>
      </c>
      <c r="LB100" s="145" t="e">
        <f t="shared" si="5"/>
        <v>#DIV/0!</v>
      </c>
      <c r="LC100" s="145" t="e">
        <f t="shared" si="5"/>
        <v>#DIV/0!</v>
      </c>
      <c r="LD100" s="145" t="e">
        <f t="shared" si="5"/>
        <v>#DIV/0!</v>
      </c>
      <c r="LE100" s="145" t="e">
        <f t="shared" si="5"/>
        <v>#DIV/0!</v>
      </c>
      <c r="LF100" s="145" t="e">
        <f t="shared" si="5"/>
        <v>#DIV/0!</v>
      </c>
      <c r="LG100" s="145" t="e">
        <f t="shared" si="5"/>
        <v>#DIV/0!</v>
      </c>
      <c r="LH100" s="145" t="e">
        <f t="shared" si="5"/>
        <v>#DIV/0!</v>
      </c>
      <c r="LI100" s="145" t="e">
        <f t="shared" si="5"/>
        <v>#DIV/0!</v>
      </c>
      <c r="LJ100" s="145" t="e">
        <f t="shared" si="5"/>
        <v>#DIV/0!</v>
      </c>
      <c r="LK100" s="145" t="e">
        <f t="shared" si="5"/>
        <v>#DIV/0!</v>
      </c>
      <c r="LL100" s="145" t="e">
        <f t="shared" si="5"/>
        <v>#DIV/0!</v>
      </c>
      <c r="LM100" s="145" t="e">
        <f t="shared" si="5"/>
        <v>#DIV/0!</v>
      </c>
      <c r="LN100" s="145" t="e">
        <f t="shared" si="5"/>
        <v>#DIV/0!</v>
      </c>
      <c r="LO100" s="145" t="e">
        <f t="shared" ref="LO100:NZ100" si="6">((LO61+((LO67*LO12+LO13*LO68)/(LO12+LO13)))*LO46/1000)</f>
        <v>#DIV/0!</v>
      </c>
      <c r="LP100" s="145" t="e">
        <f t="shared" si="6"/>
        <v>#DIV/0!</v>
      </c>
      <c r="LQ100" s="145" t="e">
        <f t="shared" si="6"/>
        <v>#DIV/0!</v>
      </c>
      <c r="LR100" s="145" t="e">
        <f t="shared" si="6"/>
        <v>#DIV/0!</v>
      </c>
      <c r="LS100" s="145" t="e">
        <f t="shared" si="6"/>
        <v>#DIV/0!</v>
      </c>
      <c r="LT100" s="145" t="e">
        <f t="shared" si="6"/>
        <v>#DIV/0!</v>
      </c>
      <c r="LU100" s="145" t="e">
        <f t="shared" si="6"/>
        <v>#DIV/0!</v>
      </c>
      <c r="LV100" s="145" t="e">
        <f t="shared" si="6"/>
        <v>#DIV/0!</v>
      </c>
      <c r="LW100" s="145" t="e">
        <f t="shared" si="6"/>
        <v>#DIV/0!</v>
      </c>
      <c r="LX100" s="145" t="e">
        <f t="shared" si="6"/>
        <v>#DIV/0!</v>
      </c>
      <c r="LY100" s="145" t="e">
        <f t="shared" si="6"/>
        <v>#DIV/0!</v>
      </c>
      <c r="LZ100" s="145" t="e">
        <f t="shared" si="6"/>
        <v>#DIV/0!</v>
      </c>
      <c r="MA100" s="145" t="e">
        <f t="shared" si="6"/>
        <v>#DIV/0!</v>
      </c>
      <c r="MB100" s="145" t="e">
        <f t="shared" si="6"/>
        <v>#DIV/0!</v>
      </c>
      <c r="MC100" s="145" t="e">
        <f t="shared" si="6"/>
        <v>#DIV/0!</v>
      </c>
      <c r="MD100" s="145" t="e">
        <f t="shared" si="6"/>
        <v>#DIV/0!</v>
      </c>
      <c r="ME100" s="145" t="e">
        <f t="shared" si="6"/>
        <v>#DIV/0!</v>
      </c>
      <c r="MF100" s="145" t="e">
        <f t="shared" si="6"/>
        <v>#DIV/0!</v>
      </c>
      <c r="MG100" s="145" t="e">
        <f t="shared" si="6"/>
        <v>#DIV/0!</v>
      </c>
      <c r="MH100" s="145" t="e">
        <f t="shared" si="6"/>
        <v>#DIV/0!</v>
      </c>
      <c r="MI100" s="145" t="e">
        <f t="shared" si="6"/>
        <v>#DIV/0!</v>
      </c>
      <c r="MJ100" s="145" t="e">
        <f t="shared" si="6"/>
        <v>#DIV/0!</v>
      </c>
      <c r="MK100" s="145" t="e">
        <f t="shared" si="6"/>
        <v>#DIV/0!</v>
      </c>
      <c r="ML100" s="145" t="e">
        <f t="shared" si="6"/>
        <v>#DIV/0!</v>
      </c>
      <c r="MM100" s="145" t="e">
        <f t="shared" si="6"/>
        <v>#DIV/0!</v>
      </c>
      <c r="MN100" s="145" t="e">
        <f t="shared" si="6"/>
        <v>#DIV/0!</v>
      </c>
      <c r="MO100" s="145" t="e">
        <f t="shared" si="6"/>
        <v>#DIV/0!</v>
      </c>
      <c r="MP100" s="145" t="e">
        <f t="shared" si="6"/>
        <v>#DIV/0!</v>
      </c>
      <c r="MQ100" s="145" t="e">
        <f t="shared" si="6"/>
        <v>#DIV/0!</v>
      </c>
      <c r="MR100" s="145" t="e">
        <f t="shared" si="6"/>
        <v>#DIV/0!</v>
      </c>
      <c r="MS100" s="145" t="e">
        <f t="shared" si="6"/>
        <v>#DIV/0!</v>
      </c>
      <c r="MT100" s="145" t="e">
        <f t="shared" si="6"/>
        <v>#DIV/0!</v>
      </c>
      <c r="MU100" s="145" t="e">
        <f t="shared" si="6"/>
        <v>#DIV/0!</v>
      </c>
      <c r="MV100" s="145" t="e">
        <f t="shared" si="6"/>
        <v>#DIV/0!</v>
      </c>
      <c r="MW100" s="145" t="e">
        <f t="shared" si="6"/>
        <v>#DIV/0!</v>
      </c>
      <c r="MX100" s="145" t="e">
        <f t="shared" si="6"/>
        <v>#DIV/0!</v>
      </c>
      <c r="MY100" s="145" t="e">
        <f t="shared" si="6"/>
        <v>#DIV/0!</v>
      </c>
      <c r="MZ100" s="145" t="e">
        <f t="shared" si="6"/>
        <v>#DIV/0!</v>
      </c>
      <c r="NA100" s="145" t="e">
        <f t="shared" si="6"/>
        <v>#DIV/0!</v>
      </c>
      <c r="NB100" s="145" t="e">
        <f t="shared" si="6"/>
        <v>#DIV/0!</v>
      </c>
      <c r="NC100" s="145" t="e">
        <f t="shared" si="6"/>
        <v>#DIV/0!</v>
      </c>
      <c r="ND100" s="145" t="e">
        <f t="shared" si="6"/>
        <v>#DIV/0!</v>
      </c>
      <c r="NE100" s="145" t="e">
        <f t="shared" si="6"/>
        <v>#DIV/0!</v>
      </c>
      <c r="NF100" s="145" t="e">
        <f t="shared" si="6"/>
        <v>#DIV/0!</v>
      </c>
      <c r="NG100" s="145" t="e">
        <f t="shared" si="6"/>
        <v>#DIV/0!</v>
      </c>
      <c r="NH100" s="145" t="e">
        <f t="shared" si="6"/>
        <v>#DIV/0!</v>
      </c>
      <c r="NI100" s="145" t="e">
        <f t="shared" si="6"/>
        <v>#DIV/0!</v>
      </c>
      <c r="NJ100" s="145" t="e">
        <f t="shared" si="6"/>
        <v>#DIV/0!</v>
      </c>
      <c r="NK100" s="145" t="e">
        <f t="shared" si="6"/>
        <v>#DIV/0!</v>
      </c>
      <c r="NL100" s="145" t="e">
        <f t="shared" si="6"/>
        <v>#DIV/0!</v>
      </c>
      <c r="NM100" s="145" t="e">
        <f t="shared" si="6"/>
        <v>#DIV/0!</v>
      </c>
      <c r="NN100" s="145" t="e">
        <f t="shared" si="6"/>
        <v>#DIV/0!</v>
      </c>
      <c r="NO100" s="145" t="e">
        <f t="shared" si="6"/>
        <v>#DIV/0!</v>
      </c>
      <c r="NP100" s="145" t="e">
        <f t="shared" si="6"/>
        <v>#DIV/0!</v>
      </c>
      <c r="NQ100" s="145" t="e">
        <f t="shared" si="6"/>
        <v>#DIV/0!</v>
      </c>
      <c r="NR100" s="145" t="e">
        <f t="shared" si="6"/>
        <v>#DIV/0!</v>
      </c>
      <c r="NS100" s="145" t="e">
        <f t="shared" si="6"/>
        <v>#DIV/0!</v>
      </c>
      <c r="NT100" s="145" t="e">
        <f t="shared" si="6"/>
        <v>#DIV/0!</v>
      </c>
      <c r="NU100" s="145" t="e">
        <f t="shared" si="6"/>
        <v>#DIV/0!</v>
      </c>
      <c r="NV100" s="145" t="e">
        <f t="shared" si="6"/>
        <v>#DIV/0!</v>
      </c>
      <c r="NW100" s="145" t="e">
        <f t="shared" si="6"/>
        <v>#DIV/0!</v>
      </c>
      <c r="NX100" s="145" t="e">
        <f t="shared" si="6"/>
        <v>#DIV/0!</v>
      </c>
      <c r="NY100" s="145" t="e">
        <f t="shared" si="6"/>
        <v>#DIV/0!</v>
      </c>
      <c r="NZ100" s="145" t="e">
        <f t="shared" si="6"/>
        <v>#DIV/0!</v>
      </c>
      <c r="OA100" s="145" t="e">
        <f t="shared" ref="OA100:QL100" si="7">((OA61+((OA67*OA12+OA13*OA68)/(OA12+OA13)))*OA46/1000)</f>
        <v>#DIV/0!</v>
      </c>
      <c r="OB100" s="145" t="e">
        <f t="shared" si="7"/>
        <v>#DIV/0!</v>
      </c>
      <c r="OC100" s="145" t="e">
        <f t="shared" si="7"/>
        <v>#DIV/0!</v>
      </c>
      <c r="OD100" s="145" t="e">
        <f t="shared" si="7"/>
        <v>#DIV/0!</v>
      </c>
      <c r="OE100" s="145" t="e">
        <f t="shared" si="7"/>
        <v>#DIV/0!</v>
      </c>
      <c r="OF100" s="145" t="e">
        <f t="shared" si="7"/>
        <v>#DIV/0!</v>
      </c>
      <c r="OG100" s="145" t="e">
        <f t="shared" si="7"/>
        <v>#DIV/0!</v>
      </c>
      <c r="OH100" s="145" t="e">
        <f t="shared" si="7"/>
        <v>#DIV/0!</v>
      </c>
      <c r="OI100" s="145" t="e">
        <f t="shared" si="7"/>
        <v>#DIV/0!</v>
      </c>
      <c r="OJ100" s="145" t="e">
        <f t="shared" si="7"/>
        <v>#DIV/0!</v>
      </c>
      <c r="OK100" s="145" t="e">
        <f t="shared" si="7"/>
        <v>#DIV/0!</v>
      </c>
      <c r="OL100" s="145" t="e">
        <f t="shared" si="7"/>
        <v>#DIV/0!</v>
      </c>
      <c r="OM100" s="145" t="e">
        <f t="shared" si="7"/>
        <v>#DIV/0!</v>
      </c>
      <c r="ON100" s="145" t="e">
        <f t="shared" si="7"/>
        <v>#DIV/0!</v>
      </c>
      <c r="OO100" s="145" t="e">
        <f t="shared" si="7"/>
        <v>#DIV/0!</v>
      </c>
      <c r="OP100" s="145" t="e">
        <f t="shared" si="7"/>
        <v>#DIV/0!</v>
      </c>
      <c r="OQ100" s="145" t="e">
        <f t="shared" si="7"/>
        <v>#DIV/0!</v>
      </c>
      <c r="OR100" s="145" t="e">
        <f t="shared" si="7"/>
        <v>#DIV/0!</v>
      </c>
      <c r="OS100" s="145" t="e">
        <f t="shared" si="7"/>
        <v>#DIV/0!</v>
      </c>
      <c r="OT100" s="145" t="e">
        <f t="shared" si="7"/>
        <v>#DIV/0!</v>
      </c>
      <c r="OU100" s="145" t="e">
        <f t="shared" si="7"/>
        <v>#DIV/0!</v>
      </c>
      <c r="OV100" s="145" t="e">
        <f t="shared" si="7"/>
        <v>#DIV/0!</v>
      </c>
      <c r="OW100" s="145" t="e">
        <f t="shared" si="7"/>
        <v>#DIV/0!</v>
      </c>
      <c r="OX100" s="145" t="e">
        <f t="shared" si="7"/>
        <v>#DIV/0!</v>
      </c>
      <c r="OY100" s="145" t="e">
        <f t="shared" si="7"/>
        <v>#DIV/0!</v>
      </c>
      <c r="OZ100" s="145" t="e">
        <f t="shared" si="7"/>
        <v>#DIV/0!</v>
      </c>
      <c r="PA100" s="145" t="e">
        <f t="shared" si="7"/>
        <v>#DIV/0!</v>
      </c>
      <c r="PB100" s="145" t="e">
        <f t="shared" si="7"/>
        <v>#DIV/0!</v>
      </c>
      <c r="PC100" s="145" t="e">
        <f t="shared" si="7"/>
        <v>#DIV/0!</v>
      </c>
      <c r="PD100" s="145" t="e">
        <f t="shared" si="7"/>
        <v>#DIV/0!</v>
      </c>
      <c r="PE100" s="145" t="e">
        <f t="shared" si="7"/>
        <v>#DIV/0!</v>
      </c>
      <c r="PF100" s="145" t="e">
        <f t="shared" si="7"/>
        <v>#DIV/0!</v>
      </c>
      <c r="PG100" s="145" t="e">
        <f t="shared" si="7"/>
        <v>#DIV/0!</v>
      </c>
      <c r="PH100" s="145" t="e">
        <f t="shared" si="7"/>
        <v>#DIV/0!</v>
      </c>
      <c r="PI100" s="145" t="e">
        <f t="shared" si="7"/>
        <v>#DIV/0!</v>
      </c>
      <c r="PJ100" s="145" t="e">
        <f t="shared" si="7"/>
        <v>#DIV/0!</v>
      </c>
      <c r="PK100" s="145" t="e">
        <f t="shared" si="7"/>
        <v>#DIV/0!</v>
      </c>
      <c r="PL100" s="145" t="e">
        <f t="shared" si="7"/>
        <v>#DIV/0!</v>
      </c>
      <c r="PM100" s="145" t="e">
        <f t="shared" si="7"/>
        <v>#DIV/0!</v>
      </c>
      <c r="PN100" s="145" t="e">
        <f t="shared" si="7"/>
        <v>#DIV/0!</v>
      </c>
      <c r="PO100" s="145" t="e">
        <f t="shared" si="7"/>
        <v>#DIV/0!</v>
      </c>
      <c r="PP100" s="145" t="e">
        <f t="shared" si="7"/>
        <v>#DIV/0!</v>
      </c>
      <c r="PQ100" s="145" t="e">
        <f t="shared" si="7"/>
        <v>#DIV/0!</v>
      </c>
      <c r="PR100" s="145" t="e">
        <f t="shared" si="7"/>
        <v>#DIV/0!</v>
      </c>
      <c r="PS100" s="145" t="e">
        <f t="shared" si="7"/>
        <v>#DIV/0!</v>
      </c>
      <c r="PT100" s="145" t="e">
        <f t="shared" si="7"/>
        <v>#DIV/0!</v>
      </c>
      <c r="PU100" s="145" t="e">
        <f t="shared" si="7"/>
        <v>#DIV/0!</v>
      </c>
      <c r="PV100" s="145" t="e">
        <f t="shared" si="7"/>
        <v>#DIV/0!</v>
      </c>
      <c r="PW100" s="145" t="e">
        <f t="shared" si="7"/>
        <v>#DIV/0!</v>
      </c>
      <c r="PX100" s="145" t="e">
        <f t="shared" si="7"/>
        <v>#DIV/0!</v>
      </c>
      <c r="PY100" s="145" t="e">
        <f t="shared" si="7"/>
        <v>#DIV/0!</v>
      </c>
      <c r="PZ100" s="145" t="e">
        <f t="shared" si="7"/>
        <v>#DIV/0!</v>
      </c>
      <c r="QA100" s="145" t="e">
        <f t="shared" si="7"/>
        <v>#DIV/0!</v>
      </c>
      <c r="QB100" s="145" t="e">
        <f t="shared" si="7"/>
        <v>#DIV/0!</v>
      </c>
      <c r="QC100" s="145" t="e">
        <f t="shared" si="7"/>
        <v>#DIV/0!</v>
      </c>
      <c r="QD100" s="145" t="e">
        <f t="shared" si="7"/>
        <v>#DIV/0!</v>
      </c>
      <c r="QE100" s="145" t="e">
        <f t="shared" si="7"/>
        <v>#DIV/0!</v>
      </c>
      <c r="QF100" s="145" t="e">
        <f t="shared" si="7"/>
        <v>#DIV/0!</v>
      </c>
      <c r="QG100" s="145" t="e">
        <f t="shared" si="7"/>
        <v>#DIV/0!</v>
      </c>
      <c r="QH100" s="145" t="e">
        <f t="shared" si="7"/>
        <v>#DIV/0!</v>
      </c>
      <c r="QI100" s="145" t="e">
        <f t="shared" si="7"/>
        <v>#DIV/0!</v>
      </c>
      <c r="QJ100" s="145" t="e">
        <f t="shared" si="7"/>
        <v>#DIV/0!</v>
      </c>
      <c r="QK100" s="145" t="e">
        <f t="shared" si="7"/>
        <v>#DIV/0!</v>
      </c>
      <c r="QL100" s="145" t="e">
        <f t="shared" si="7"/>
        <v>#DIV/0!</v>
      </c>
      <c r="QM100" s="145" t="e">
        <f t="shared" ref="QM100:SX100" si="8">((QM61+((QM67*QM12+QM13*QM68)/(QM12+QM13)))*QM46/1000)</f>
        <v>#DIV/0!</v>
      </c>
      <c r="QN100" s="145" t="e">
        <f t="shared" si="8"/>
        <v>#DIV/0!</v>
      </c>
      <c r="QO100" s="145" t="e">
        <f t="shared" si="8"/>
        <v>#DIV/0!</v>
      </c>
      <c r="QP100" s="145" t="e">
        <f t="shared" si="8"/>
        <v>#DIV/0!</v>
      </c>
      <c r="QQ100" s="145" t="e">
        <f t="shared" si="8"/>
        <v>#DIV/0!</v>
      </c>
      <c r="QR100" s="145" t="e">
        <f t="shared" si="8"/>
        <v>#DIV/0!</v>
      </c>
      <c r="QS100" s="145" t="e">
        <f t="shared" si="8"/>
        <v>#DIV/0!</v>
      </c>
      <c r="QT100" s="145" t="e">
        <f t="shared" si="8"/>
        <v>#DIV/0!</v>
      </c>
      <c r="QU100" s="145" t="e">
        <f t="shared" si="8"/>
        <v>#DIV/0!</v>
      </c>
      <c r="QV100" s="145" t="e">
        <f t="shared" si="8"/>
        <v>#DIV/0!</v>
      </c>
      <c r="QW100" s="145" t="e">
        <f t="shared" si="8"/>
        <v>#DIV/0!</v>
      </c>
      <c r="QX100" s="145" t="e">
        <f t="shared" si="8"/>
        <v>#DIV/0!</v>
      </c>
      <c r="QY100" s="145" t="e">
        <f t="shared" si="8"/>
        <v>#DIV/0!</v>
      </c>
      <c r="QZ100" s="145" t="e">
        <f t="shared" si="8"/>
        <v>#DIV/0!</v>
      </c>
      <c r="RA100" s="145" t="e">
        <f t="shared" si="8"/>
        <v>#DIV/0!</v>
      </c>
      <c r="RB100" s="145" t="e">
        <f t="shared" si="8"/>
        <v>#DIV/0!</v>
      </c>
      <c r="RC100" s="145" t="e">
        <f t="shared" si="8"/>
        <v>#DIV/0!</v>
      </c>
      <c r="RD100" s="145" t="e">
        <f t="shared" si="8"/>
        <v>#DIV/0!</v>
      </c>
      <c r="RE100" s="145" t="e">
        <f t="shared" si="8"/>
        <v>#DIV/0!</v>
      </c>
      <c r="RF100" s="145" t="e">
        <f t="shared" si="8"/>
        <v>#DIV/0!</v>
      </c>
      <c r="RG100" s="145" t="e">
        <f t="shared" si="8"/>
        <v>#DIV/0!</v>
      </c>
      <c r="RH100" s="145" t="e">
        <f t="shared" si="8"/>
        <v>#DIV/0!</v>
      </c>
      <c r="RI100" s="145" t="e">
        <f t="shared" si="8"/>
        <v>#DIV/0!</v>
      </c>
      <c r="RJ100" s="145" t="e">
        <f t="shared" si="8"/>
        <v>#DIV/0!</v>
      </c>
      <c r="RK100" s="145" t="e">
        <f t="shared" si="8"/>
        <v>#DIV/0!</v>
      </c>
      <c r="RL100" s="145" t="e">
        <f t="shared" si="8"/>
        <v>#DIV/0!</v>
      </c>
      <c r="RM100" s="145" t="e">
        <f t="shared" si="8"/>
        <v>#DIV/0!</v>
      </c>
      <c r="RN100" s="145" t="e">
        <f t="shared" si="8"/>
        <v>#DIV/0!</v>
      </c>
      <c r="RO100" s="145" t="e">
        <f t="shared" si="8"/>
        <v>#DIV/0!</v>
      </c>
      <c r="RP100" s="145" t="e">
        <f t="shared" si="8"/>
        <v>#DIV/0!</v>
      </c>
      <c r="RQ100" s="145" t="e">
        <f t="shared" si="8"/>
        <v>#DIV/0!</v>
      </c>
      <c r="RR100" s="145" t="e">
        <f t="shared" si="8"/>
        <v>#DIV/0!</v>
      </c>
      <c r="RS100" s="145" t="e">
        <f t="shared" si="8"/>
        <v>#DIV/0!</v>
      </c>
      <c r="RT100" s="145" t="e">
        <f t="shared" si="8"/>
        <v>#DIV/0!</v>
      </c>
      <c r="RU100" s="145" t="e">
        <f t="shared" si="8"/>
        <v>#DIV/0!</v>
      </c>
      <c r="RV100" s="145" t="e">
        <f t="shared" si="8"/>
        <v>#DIV/0!</v>
      </c>
      <c r="RW100" s="145" t="e">
        <f t="shared" si="8"/>
        <v>#DIV/0!</v>
      </c>
      <c r="RX100" s="145" t="e">
        <f t="shared" si="8"/>
        <v>#DIV/0!</v>
      </c>
      <c r="RY100" s="145" t="e">
        <f t="shared" si="8"/>
        <v>#DIV/0!</v>
      </c>
      <c r="RZ100" s="145" t="e">
        <f t="shared" si="8"/>
        <v>#DIV/0!</v>
      </c>
      <c r="SA100" s="145" t="e">
        <f t="shared" si="8"/>
        <v>#DIV/0!</v>
      </c>
      <c r="SB100" s="145" t="e">
        <f t="shared" si="8"/>
        <v>#DIV/0!</v>
      </c>
      <c r="SC100" s="145" t="e">
        <f t="shared" si="8"/>
        <v>#DIV/0!</v>
      </c>
      <c r="SD100" s="145" t="e">
        <f t="shared" si="8"/>
        <v>#DIV/0!</v>
      </c>
      <c r="SE100" s="145" t="e">
        <f t="shared" si="8"/>
        <v>#DIV/0!</v>
      </c>
      <c r="SF100" s="145" t="e">
        <f t="shared" si="8"/>
        <v>#DIV/0!</v>
      </c>
      <c r="SG100" s="145" t="e">
        <f t="shared" si="8"/>
        <v>#DIV/0!</v>
      </c>
      <c r="SH100" s="145" t="e">
        <f t="shared" si="8"/>
        <v>#DIV/0!</v>
      </c>
      <c r="SI100" s="145" t="e">
        <f t="shared" si="8"/>
        <v>#DIV/0!</v>
      </c>
      <c r="SJ100" s="145" t="e">
        <f t="shared" si="8"/>
        <v>#DIV/0!</v>
      </c>
      <c r="SK100" s="145" t="e">
        <f t="shared" si="8"/>
        <v>#DIV/0!</v>
      </c>
      <c r="SL100" s="145" t="e">
        <f t="shared" si="8"/>
        <v>#DIV/0!</v>
      </c>
      <c r="SM100" s="145" t="e">
        <f t="shared" si="8"/>
        <v>#DIV/0!</v>
      </c>
      <c r="SN100" s="145" t="e">
        <f t="shared" si="8"/>
        <v>#DIV/0!</v>
      </c>
      <c r="SO100" s="145" t="e">
        <f t="shared" si="8"/>
        <v>#DIV/0!</v>
      </c>
      <c r="SP100" s="145" t="e">
        <f t="shared" si="8"/>
        <v>#DIV/0!</v>
      </c>
      <c r="SQ100" s="145" t="e">
        <f t="shared" si="8"/>
        <v>#DIV/0!</v>
      </c>
      <c r="SR100" s="145" t="e">
        <f t="shared" si="8"/>
        <v>#DIV/0!</v>
      </c>
      <c r="SS100" s="145" t="e">
        <f t="shared" si="8"/>
        <v>#DIV/0!</v>
      </c>
      <c r="ST100" s="145" t="e">
        <f t="shared" si="8"/>
        <v>#DIV/0!</v>
      </c>
      <c r="SU100" s="145" t="e">
        <f t="shared" si="8"/>
        <v>#DIV/0!</v>
      </c>
      <c r="SV100" s="145" t="e">
        <f t="shared" si="8"/>
        <v>#DIV/0!</v>
      </c>
      <c r="SW100" s="145" t="e">
        <f t="shared" si="8"/>
        <v>#DIV/0!</v>
      </c>
      <c r="SX100" s="145" t="e">
        <f t="shared" si="8"/>
        <v>#DIV/0!</v>
      </c>
      <c r="SY100" s="145" t="e">
        <f t="shared" ref="SY100:VJ100" si="9">((SY61+((SY67*SY12+SY13*SY68)/(SY12+SY13)))*SY46/1000)</f>
        <v>#DIV/0!</v>
      </c>
      <c r="SZ100" s="145" t="e">
        <f t="shared" si="9"/>
        <v>#DIV/0!</v>
      </c>
      <c r="TA100" s="145" t="e">
        <f t="shared" si="9"/>
        <v>#DIV/0!</v>
      </c>
      <c r="TB100" s="145" t="e">
        <f t="shared" si="9"/>
        <v>#DIV/0!</v>
      </c>
      <c r="TC100" s="145" t="e">
        <f t="shared" si="9"/>
        <v>#DIV/0!</v>
      </c>
      <c r="TD100" s="145" t="e">
        <f t="shared" si="9"/>
        <v>#DIV/0!</v>
      </c>
      <c r="TE100" s="145" t="e">
        <f t="shared" si="9"/>
        <v>#DIV/0!</v>
      </c>
      <c r="TF100" s="145" t="e">
        <f t="shared" si="9"/>
        <v>#DIV/0!</v>
      </c>
      <c r="TG100" s="145" t="e">
        <f t="shared" si="9"/>
        <v>#DIV/0!</v>
      </c>
      <c r="TH100" s="145" t="e">
        <f t="shared" si="9"/>
        <v>#DIV/0!</v>
      </c>
      <c r="TI100" s="145" t="e">
        <f t="shared" si="9"/>
        <v>#DIV/0!</v>
      </c>
      <c r="TJ100" s="145" t="e">
        <f t="shared" si="9"/>
        <v>#DIV/0!</v>
      </c>
      <c r="TK100" s="145" t="e">
        <f t="shared" si="9"/>
        <v>#DIV/0!</v>
      </c>
      <c r="TL100" s="145" t="e">
        <f t="shared" si="9"/>
        <v>#DIV/0!</v>
      </c>
      <c r="TM100" s="145" t="e">
        <f t="shared" si="9"/>
        <v>#DIV/0!</v>
      </c>
      <c r="TN100" s="145" t="e">
        <f t="shared" si="9"/>
        <v>#DIV/0!</v>
      </c>
      <c r="TO100" s="145" t="e">
        <f t="shared" si="9"/>
        <v>#DIV/0!</v>
      </c>
      <c r="TP100" s="145" t="e">
        <f t="shared" si="9"/>
        <v>#DIV/0!</v>
      </c>
      <c r="TQ100" s="145" t="e">
        <f t="shared" si="9"/>
        <v>#DIV/0!</v>
      </c>
      <c r="TR100" s="145" t="e">
        <f t="shared" si="9"/>
        <v>#DIV/0!</v>
      </c>
      <c r="TS100" s="145" t="e">
        <f t="shared" si="9"/>
        <v>#DIV/0!</v>
      </c>
      <c r="TT100" s="145" t="e">
        <f t="shared" si="9"/>
        <v>#DIV/0!</v>
      </c>
      <c r="TU100" s="145" t="e">
        <f t="shared" si="9"/>
        <v>#DIV/0!</v>
      </c>
      <c r="TV100" s="145" t="e">
        <f t="shared" si="9"/>
        <v>#DIV/0!</v>
      </c>
      <c r="TW100" s="145" t="e">
        <f t="shared" si="9"/>
        <v>#DIV/0!</v>
      </c>
      <c r="TX100" s="145" t="e">
        <f t="shared" si="9"/>
        <v>#DIV/0!</v>
      </c>
      <c r="TY100" s="145" t="e">
        <f t="shared" si="9"/>
        <v>#DIV/0!</v>
      </c>
      <c r="TZ100" s="145" t="e">
        <f t="shared" si="9"/>
        <v>#DIV/0!</v>
      </c>
      <c r="UA100" s="145" t="e">
        <f t="shared" si="9"/>
        <v>#DIV/0!</v>
      </c>
      <c r="UB100" s="145" t="e">
        <f t="shared" si="9"/>
        <v>#DIV/0!</v>
      </c>
      <c r="UC100" s="145" t="e">
        <f t="shared" si="9"/>
        <v>#DIV/0!</v>
      </c>
      <c r="UD100" s="145" t="e">
        <f t="shared" si="9"/>
        <v>#DIV/0!</v>
      </c>
      <c r="UE100" s="145" t="e">
        <f t="shared" si="9"/>
        <v>#DIV/0!</v>
      </c>
      <c r="UF100" s="145" t="e">
        <f t="shared" si="9"/>
        <v>#DIV/0!</v>
      </c>
      <c r="UG100" s="145" t="e">
        <f t="shared" si="9"/>
        <v>#DIV/0!</v>
      </c>
      <c r="UH100" s="145" t="e">
        <f t="shared" si="9"/>
        <v>#DIV/0!</v>
      </c>
      <c r="UI100" s="145" t="e">
        <f t="shared" si="9"/>
        <v>#DIV/0!</v>
      </c>
      <c r="UJ100" s="145" t="e">
        <f t="shared" si="9"/>
        <v>#DIV/0!</v>
      </c>
      <c r="UK100" s="145" t="e">
        <f t="shared" si="9"/>
        <v>#DIV/0!</v>
      </c>
      <c r="UL100" s="145" t="e">
        <f t="shared" si="9"/>
        <v>#DIV/0!</v>
      </c>
      <c r="UM100" s="145" t="e">
        <f t="shared" si="9"/>
        <v>#DIV/0!</v>
      </c>
      <c r="UN100" s="145" t="e">
        <f t="shared" si="9"/>
        <v>#DIV/0!</v>
      </c>
      <c r="UO100" s="145" t="e">
        <f t="shared" si="9"/>
        <v>#DIV/0!</v>
      </c>
      <c r="UP100" s="145" t="e">
        <f t="shared" si="9"/>
        <v>#DIV/0!</v>
      </c>
      <c r="UQ100" s="145" t="e">
        <f t="shared" si="9"/>
        <v>#DIV/0!</v>
      </c>
      <c r="UR100" s="145" t="e">
        <f t="shared" si="9"/>
        <v>#DIV/0!</v>
      </c>
      <c r="US100" s="145" t="e">
        <f t="shared" si="9"/>
        <v>#DIV/0!</v>
      </c>
      <c r="UT100" s="145" t="e">
        <f t="shared" si="9"/>
        <v>#DIV/0!</v>
      </c>
      <c r="UU100" s="145" t="e">
        <f t="shared" si="9"/>
        <v>#DIV/0!</v>
      </c>
      <c r="UV100" s="145" t="e">
        <f t="shared" si="9"/>
        <v>#DIV/0!</v>
      </c>
      <c r="UW100" s="145" t="e">
        <f t="shared" si="9"/>
        <v>#DIV/0!</v>
      </c>
      <c r="UX100" s="145" t="e">
        <f t="shared" si="9"/>
        <v>#DIV/0!</v>
      </c>
      <c r="UY100" s="145" t="e">
        <f t="shared" si="9"/>
        <v>#DIV/0!</v>
      </c>
      <c r="UZ100" s="145" t="e">
        <f t="shared" si="9"/>
        <v>#DIV/0!</v>
      </c>
      <c r="VA100" s="145" t="e">
        <f t="shared" si="9"/>
        <v>#DIV/0!</v>
      </c>
      <c r="VB100" s="145" t="e">
        <f t="shared" si="9"/>
        <v>#DIV/0!</v>
      </c>
      <c r="VC100" s="145" t="e">
        <f t="shared" si="9"/>
        <v>#DIV/0!</v>
      </c>
      <c r="VD100" s="145" t="e">
        <f t="shared" si="9"/>
        <v>#DIV/0!</v>
      </c>
      <c r="VE100" s="145" t="e">
        <f t="shared" si="9"/>
        <v>#DIV/0!</v>
      </c>
      <c r="VF100" s="145" t="e">
        <f t="shared" si="9"/>
        <v>#DIV/0!</v>
      </c>
      <c r="VG100" s="145" t="e">
        <f t="shared" si="9"/>
        <v>#DIV/0!</v>
      </c>
      <c r="VH100" s="145" t="e">
        <f t="shared" si="9"/>
        <v>#DIV/0!</v>
      </c>
      <c r="VI100" s="145" t="e">
        <f t="shared" si="9"/>
        <v>#DIV/0!</v>
      </c>
      <c r="VJ100" s="145" t="e">
        <f t="shared" si="9"/>
        <v>#DIV/0!</v>
      </c>
      <c r="VK100" s="145" t="e">
        <f t="shared" ref="VK100:XV100" si="10">((VK61+((VK67*VK12+VK13*VK68)/(VK12+VK13)))*VK46/1000)</f>
        <v>#DIV/0!</v>
      </c>
      <c r="VL100" s="145" t="e">
        <f t="shared" si="10"/>
        <v>#DIV/0!</v>
      </c>
      <c r="VM100" s="145" t="e">
        <f t="shared" si="10"/>
        <v>#DIV/0!</v>
      </c>
      <c r="VN100" s="145" t="e">
        <f t="shared" si="10"/>
        <v>#DIV/0!</v>
      </c>
      <c r="VO100" s="145" t="e">
        <f t="shared" si="10"/>
        <v>#DIV/0!</v>
      </c>
      <c r="VP100" s="145" t="e">
        <f t="shared" si="10"/>
        <v>#DIV/0!</v>
      </c>
      <c r="VQ100" s="145" t="e">
        <f t="shared" si="10"/>
        <v>#DIV/0!</v>
      </c>
      <c r="VR100" s="145" t="e">
        <f t="shared" si="10"/>
        <v>#DIV/0!</v>
      </c>
      <c r="VS100" s="145" t="e">
        <f t="shared" si="10"/>
        <v>#DIV/0!</v>
      </c>
      <c r="VT100" s="145" t="e">
        <f t="shared" si="10"/>
        <v>#DIV/0!</v>
      </c>
      <c r="VU100" s="145" t="e">
        <f t="shared" si="10"/>
        <v>#DIV/0!</v>
      </c>
      <c r="VV100" s="145" t="e">
        <f t="shared" si="10"/>
        <v>#DIV/0!</v>
      </c>
      <c r="VW100" s="145" t="e">
        <f t="shared" si="10"/>
        <v>#DIV/0!</v>
      </c>
      <c r="VX100" s="145" t="e">
        <f t="shared" si="10"/>
        <v>#DIV/0!</v>
      </c>
      <c r="VY100" s="145" t="e">
        <f t="shared" si="10"/>
        <v>#DIV/0!</v>
      </c>
      <c r="VZ100" s="145" t="e">
        <f t="shared" si="10"/>
        <v>#DIV/0!</v>
      </c>
      <c r="WA100" s="145" t="e">
        <f t="shared" si="10"/>
        <v>#DIV/0!</v>
      </c>
      <c r="WB100" s="145" t="e">
        <f t="shared" si="10"/>
        <v>#DIV/0!</v>
      </c>
      <c r="WC100" s="145" t="e">
        <f t="shared" si="10"/>
        <v>#DIV/0!</v>
      </c>
      <c r="WD100" s="145" t="e">
        <f t="shared" si="10"/>
        <v>#DIV/0!</v>
      </c>
      <c r="WE100" s="145" t="e">
        <f t="shared" si="10"/>
        <v>#DIV/0!</v>
      </c>
      <c r="WF100" s="145" t="e">
        <f t="shared" si="10"/>
        <v>#DIV/0!</v>
      </c>
      <c r="WG100" s="145" t="e">
        <f t="shared" si="10"/>
        <v>#DIV/0!</v>
      </c>
      <c r="WH100" s="145" t="e">
        <f t="shared" si="10"/>
        <v>#DIV/0!</v>
      </c>
      <c r="WI100" s="145" t="e">
        <f t="shared" si="10"/>
        <v>#DIV/0!</v>
      </c>
      <c r="WJ100" s="145" t="e">
        <f t="shared" si="10"/>
        <v>#DIV/0!</v>
      </c>
      <c r="WK100" s="145" t="e">
        <f t="shared" si="10"/>
        <v>#DIV/0!</v>
      </c>
      <c r="WL100" s="145" t="e">
        <f t="shared" si="10"/>
        <v>#DIV/0!</v>
      </c>
      <c r="WM100" s="145" t="e">
        <f t="shared" si="10"/>
        <v>#DIV/0!</v>
      </c>
      <c r="WN100" s="145" t="e">
        <f t="shared" si="10"/>
        <v>#DIV/0!</v>
      </c>
      <c r="WO100" s="145" t="e">
        <f t="shared" si="10"/>
        <v>#DIV/0!</v>
      </c>
      <c r="WP100" s="145" t="e">
        <f t="shared" si="10"/>
        <v>#DIV/0!</v>
      </c>
      <c r="WQ100" s="145" t="e">
        <f t="shared" si="10"/>
        <v>#DIV/0!</v>
      </c>
      <c r="WR100" s="145" t="e">
        <f t="shared" si="10"/>
        <v>#DIV/0!</v>
      </c>
      <c r="WS100" s="145" t="e">
        <f t="shared" si="10"/>
        <v>#DIV/0!</v>
      </c>
      <c r="WT100" s="145" t="e">
        <f t="shared" si="10"/>
        <v>#DIV/0!</v>
      </c>
      <c r="WU100" s="145" t="e">
        <f t="shared" si="10"/>
        <v>#DIV/0!</v>
      </c>
      <c r="WV100" s="145" t="e">
        <f t="shared" si="10"/>
        <v>#DIV/0!</v>
      </c>
      <c r="WW100" s="145" t="e">
        <f t="shared" si="10"/>
        <v>#DIV/0!</v>
      </c>
      <c r="WX100" s="145" t="e">
        <f t="shared" si="10"/>
        <v>#DIV/0!</v>
      </c>
      <c r="WY100" s="145" t="e">
        <f t="shared" si="10"/>
        <v>#DIV/0!</v>
      </c>
      <c r="WZ100" s="145" t="e">
        <f t="shared" si="10"/>
        <v>#DIV/0!</v>
      </c>
      <c r="XA100" s="145" t="e">
        <f t="shared" si="10"/>
        <v>#DIV/0!</v>
      </c>
      <c r="XB100" s="145" t="e">
        <f t="shared" si="10"/>
        <v>#DIV/0!</v>
      </c>
      <c r="XC100" s="145" t="e">
        <f t="shared" si="10"/>
        <v>#DIV/0!</v>
      </c>
      <c r="XD100" s="145" t="e">
        <f t="shared" si="10"/>
        <v>#DIV/0!</v>
      </c>
      <c r="XE100" s="145" t="e">
        <f t="shared" si="10"/>
        <v>#DIV/0!</v>
      </c>
      <c r="XF100" s="145" t="e">
        <f t="shared" si="10"/>
        <v>#DIV/0!</v>
      </c>
      <c r="XG100" s="145" t="e">
        <f t="shared" si="10"/>
        <v>#DIV/0!</v>
      </c>
      <c r="XH100" s="145" t="e">
        <f t="shared" si="10"/>
        <v>#DIV/0!</v>
      </c>
      <c r="XI100" s="145" t="e">
        <f t="shared" si="10"/>
        <v>#DIV/0!</v>
      </c>
      <c r="XJ100" s="145" t="e">
        <f t="shared" si="10"/>
        <v>#DIV/0!</v>
      </c>
      <c r="XK100" s="145" t="e">
        <f t="shared" si="10"/>
        <v>#DIV/0!</v>
      </c>
      <c r="XL100" s="145" t="e">
        <f t="shared" si="10"/>
        <v>#DIV/0!</v>
      </c>
      <c r="XM100" s="145" t="e">
        <f t="shared" si="10"/>
        <v>#DIV/0!</v>
      </c>
      <c r="XN100" s="145" t="e">
        <f t="shared" si="10"/>
        <v>#DIV/0!</v>
      </c>
      <c r="XO100" s="145" t="e">
        <f t="shared" si="10"/>
        <v>#DIV/0!</v>
      </c>
      <c r="XP100" s="145" t="e">
        <f t="shared" si="10"/>
        <v>#DIV/0!</v>
      </c>
      <c r="XQ100" s="145" t="e">
        <f t="shared" si="10"/>
        <v>#DIV/0!</v>
      </c>
      <c r="XR100" s="145" t="e">
        <f t="shared" si="10"/>
        <v>#DIV/0!</v>
      </c>
      <c r="XS100" s="145" t="e">
        <f t="shared" si="10"/>
        <v>#DIV/0!</v>
      </c>
      <c r="XT100" s="145" t="e">
        <f t="shared" si="10"/>
        <v>#DIV/0!</v>
      </c>
      <c r="XU100" s="145" t="e">
        <f t="shared" si="10"/>
        <v>#DIV/0!</v>
      </c>
      <c r="XV100" s="145" t="e">
        <f t="shared" si="10"/>
        <v>#DIV/0!</v>
      </c>
      <c r="XW100" s="145" t="e">
        <f t="shared" ref="XW100:AAH100" si="11">((XW61+((XW67*XW12+XW13*XW68)/(XW12+XW13)))*XW46/1000)</f>
        <v>#DIV/0!</v>
      </c>
      <c r="XX100" s="145" t="e">
        <f t="shared" si="11"/>
        <v>#DIV/0!</v>
      </c>
      <c r="XY100" s="145" t="e">
        <f t="shared" si="11"/>
        <v>#DIV/0!</v>
      </c>
      <c r="XZ100" s="145" t="e">
        <f t="shared" si="11"/>
        <v>#DIV/0!</v>
      </c>
      <c r="YA100" s="145" t="e">
        <f t="shared" si="11"/>
        <v>#DIV/0!</v>
      </c>
      <c r="YB100" s="145" t="e">
        <f t="shared" si="11"/>
        <v>#DIV/0!</v>
      </c>
      <c r="YC100" s="145" t="e">
        <f t="shared" si="11"/>
        <v>#DIV/0!</v>
      </c>
      <c r="YD100" s="145" t="e">
        <f t="shared" si="11"/>
        <v>#DIV/0!</v>
      </c>
      <c r="YE100" s="145" t="e">
        <f t="shared" si="11"/>
        <v>#DIV/0!</v>
      </c>
      <c r="YF100" s="145" t="e">
        <f t="shared" si="11"/>
        <v>#DIV/0!</v>
      </c>
      <c r="YG100" s="145" t="e">
        <f t="shared" si="11"/>
        <v>#DIV/0!</v>
      </c>
      <c r="YH100" s="145" t="e">
        <f t="shared" si="11"/>
        <v>#DIV/0!</v>
      </c>
      <c r="YI100" s="145" t="e">
        <f t="shared" si="11"/>
        <v>#DIV/0!</v>
      </c>
      <c r="YJ100" s="145" t="e">
        <f t="shared" si="11"/>
        <v>#DIV/0!</v>
      </c>
      <c r="YK100" s="145" t="e">
        <f t="shared" si="11"/>
        <v>#DIV/0!</v>
      </c>
      <c r="YL100" s="145" t="e">
        <f t="shared" si="11"/>
        <v>#DIV/0!</v>
      </c>
      <c r="YM100" s="145" t="e">
        <f t="shared" si="11"/>
        <v>#DIV/0!</v>
      </c>
      <c r="YN100" s="145" t="e">
        <f t="shared" si="11"/>
        <v>#DIV/0!</v>
      </c>
      <c r="YO100" s="145" t="e">
        <f t="shared" si="11"/>
        <v>#DIV/0!</v>
      </c>
      <c r="YP100" s="145" t="e">
        <f t="shared" si="11"/>
        <v>#DIV/0!</v>
      </c>
      <c r="YQ100" s="145" t="e">
        <f t="shared" si="11"/>
        <v>#DIV/0!</v>
      </c>
      <c r="YR100" s="145" t="e">
        <f t="shared" si="11"/>
        <v>#DIV/0!</v>
      </c>
      <c r="YS100" s="145" t="e">
        <f t="shared" si="11"/>
        <v>#DIV/0!</v>
      </c>
      <c r="YT100" s="145" t="e">
        <f t="shared" si="11"/>
        <v>#DIV/0!</v>
      </c>
      <c r="YU100" s="145" t="e">
        <f t="shared" si="11"/>
        <v>#DIV/0!</v>
      </c>
      <c r="YV100" s="145" t="e">
        <f t="shared" si="11"/>
        <v>#DIV/0!</v>
      </c>
      <c r="YW100" s="145" t="e">
        <f t="shared" si="11"/>
        <v>#DIV/0!</v>
      </c>
      <c r="YX100" s="145" t="e">
        <f t="shared" si="11"/>
        <v>#DIV/0!</v>
      </c>
      <c r="YY100" s="145" t="e">
        <f t="shared" si="11"/>
        <v>#DIV/0!</v>
      </c>
      <c r="YZ100" s="145" t="e">
        <f t="shared" si="11"/>
        <v>#DIV/0!</v>
      </c>
      <c r="ZA100" s="145" t="e">
        <f t="shared" si="11"/>
        <v>#DIV/0!</v>
      </c>
      <c r="ZB100" s="145" t="e">
        <f t="shared" si="11"/>
        <v>#DIV/0!</v>
      </c>
      <c r="ZC100" s="145" t="e">
        <f t="shared" si="11"/>
        <v>#DIV/0!</v>
      </c>
      <c r="ZD100" s="145" t="e">
        <f t="shared" si="11"/>
        <v>#DIV/0!</v>
      </c>
      <c r="ZE100" s="145" t="e">
        <f t="shared" si="11"/>
        <v>#DIV/0!</v>
      </c>
      <c r="ZF100" s="145" t="e">
        <f t="shared" si="11"/>
        <v>#DIV/0!</v>
      </c>
      <c r="ZG100" s="145" t="e">
        <f t="shared" si="11"/>
        <v>#DIV/0!</v>
      </c>
      <c r="ZH100" s="145" t="e">
        <f t="shared" si="11"/>
        <v>#DIV/0!</v>
      </c>
      <c r="ZI100" s="145" t="e">
        <f t="shared" si="11"/>
        <v>#DIV/0!</v>
      </c>
      <c r="ZJ100" s="145" t="e">
        <f t="shared" si="11"/>
        <v>#DIV/0!</v>
      </c>
      <c r="ZK100" s="145" t="e">
        <f t="shared" si="11"/>
        <v>#DIV/0!</v>
      </c>
      <c r="ZL100" s="145" t="e">
        <f t="shared" si="11"/>
        <v>#DIV/0!</v>
      </c>
      <c r="ZM100" s="145" t="e">
        <f t="shared" si="11"/>
        <v>#DIV/0!</v>
      </c>
      <c r="ZN100" s="145" t="e">
        <f t="shared" si="11"/>
        <v>#DIV/0!</v>
      </c>
      <c r="ZO100" s="145" t="e">
        <f t="shared" si="11"/>
        <v>#DIV/0!</v>
      </c>
      <c r="ZP100" s="145" t="e">
        <f t="shared" si="11"/>
        <v>#DIV/0!</v>
      </c>
      <c r="ZQ100" s="145" t="e">
        <f t="shared" si="11"/>
        <v>#DIV/0!</v>
      </c>
      <c r="ZR100" s="145" t="e">
        <f t="shared" si="11"/>
        <v>#DIV/0!</v>
      </c>
      <c r="ZS100" s="145" t="e">
        <f t="shared" si="11"/>
        <v>#DIV/0!</v>
      </c>
      <c r="ZT100" s="145" t="e">
        <f t="shared" si="11"/>
        <v>#DIV/0!</v>
      </c>
      <c r="ZU100" s="145" t="e">
        <f t="shared" si="11"/>
        <v>#DIV/0!</v>
      </c>
      <c r="ZV100" s="145" t="e">
        <f t="shared" si="11"/>
        <v>#DIV/0!</v>
      </c>
      <c r="ZW100" s="145" t="e">
        <f t="shared" si="11"/>
        <v>#DIV/0!</v>
      </c>
      <c r="ZX100" s="145" t="e">
        <f t="shared" si="11"/>
        <v>#DIV/0!</v>
      </c>
      <c r="ZY100" s="145" t="e">
        <f t="shared" si="11"/>
        <v>#DIV/0!</v>
      </c>
      <c r="ZZ100" s="145" t="e">
        <f t="shared" si="11"/>
        <v>#DIV/0!</v>
      </c>
      <c r="AAA100" s="145" t="e">
        <f t="shared" si="11"/>
        <v>#DIV/0!</v>
      </c>
      <c r="AAB100" s="145" t="e">
        <f t="shared" si="11"/>
        <v>#DIV/0!</v>
      </c>
      <c r="AAC100" s="145" t="e">
        <f t="shared" si="11"/>
        <v>#DIV/0!</v>
      </c>
      <c r="AAD100" s="145" t="e">
        <f t="shared" si="11"/>
        <v>#DIV/0!</v>
      </c>
      <c r="AAE100" s="145" t="e">
        <f t="shared" si="11"/>
        <v>#DIV/0!</v>
      </c>
      <c r="AAF100" s="145" t="e">
        <f t="shared" si="11"/>
        <v>#DIV/0!</v>
      </c>
      <c r="AAG100" s="145" t="e">
        <f t="shared" si="11"/>
        <v>#DIV/0!</v>
      </c>
      <c r="AAH100" s="145" t="e">
        <f t="shared" si="11"/>
        <v>#DIV/0!</v>
      </c>
      <c r="AAI100" s="145" t="e">
        <f t="shared" ref="AAI100:ACT100" si="12">((AAI61+((AAI67*AAI12+AAI13*AAI68)/(AAI12+AAI13)))*AAI46/1000)</f>
        <v>#DIV/0!</v>
      </c>
      <c r="AAJ100" s="145" t="e">
        <f t="shared" si="12"/>
        <v>#DIV/0!</v>
      </c>
      <c r="AAK100" s="145" t="e">
        <f t="shared" si="12"/>
        <v>#DIV/0!</v>
      </c>
      <c r="AAL100" s="145" t="e">
        <f t="shared" si="12"/>
        <v>#DIV/0!</v>
      </c>
      <c r="AAM100" s="145" t="e">
        <f t="shared" si="12"/>
        <v>#DIV/0!</v>
      </c>
      <c r="AAN100" s="145" t="e">
        <f t="shared" si="12"/>
        <v>#DIV/0!</v>
      </c>
      <c r="AAO100" s="145" t="e">
        <f t="shared" si="12"/>
        <v>#DIV/0!</v>
      </c>
      <c r="AAP100" s="145" t="e">
        <f t="shared" si="12"/>
        <v>#DIV/0!</v>
      </c>
      <c r="AAQ100" s="145" t="e">
        <f t="shared" si="12"/>
        <v>#DIV/0!</v>
      </c>
      <c r="AAR100" s="145" t="e">
        <f t="shared" si="12"/>
        <v>#DIV/0!</v>
      </c>
      <c r="AAS100" s="145" t="e">
        <f t="shared" si="12"/>
        <v>#DIV/0!</v>
      </c>
      <c r="AAT100" s="145" t="e">
        <f t="shared" si="12"/>
        <v>#DIV/0!</v>
      </c>
      <c r="AAU100" s="145" t="e">
        <f t="shared" si="12"/>
        <v>#DIV/0!</v>
      </c>
      <c r="AAV100" s="145" t="e">
        <f t="shared" si="12"/>
        <v>#DIV/0!</v>
      </c>
      <c r="AAW100" s="145" t="e">
        <f t="shared" si="12"/>
        <v>#DIV/0!</v>
      </c>
      <c r="AAX100" s="145" t="e">
        <f t="shared" si="12"/>
        <v>#DIV/0!</v>
      </c>
      <c r="AAY100" s="145" t="e">
        <f t="shared" si="12"/>
        <v>#DIV/0!</v>
      </c>
      <c r="AAZ100" s="145" t="e">
        <f t="shared" si="12"/>
        <v>#DIV/0!</v>
      </c>
      <c r="ABA100" s="145" t="e">
        <f t="shared" si="12"/>
        <v>#DIV/0!</v>
      </c>
      <c r="ABB100" s="145" t="e">
        <f t="shared" si="12"/>
        <v>#DIV/0!</v>
      </c>
      <c r="ABC100" s="145" t="e">
        <f t="shared" si="12"/>
        <v>#DIV/0!</v>
      </c>
      <c r="ABD100" s="145" t="e">
        <f t="shared" si="12"/>
        <v>#DIV/0!</v>
      </c>
      <c r="ABE100" s="145" t="e">
        <f t="shared" si="12"/>
        <v>#DIV/0!</v>
      </c>
      <c r="ABF100" s="145" t="e">
        <f t="shared" si="12"/>
        <v>#DIV/0!</v>
      </c>
      <c r="ABG100" s="145" t="e">
        <f t="shared" si="12"/>
        <v>#DIV/0!</v>
      </c>
      <c r="ABH100" s="145" t="e">
        <f t="shared" si="12"/>
        <v>#DIV/0!</v>
      </c>
      <c r="ABI100" s="145" t="e">
        <f t="shared" si="12"/>
        <v>#DIV/0!</v>
      </c>
      <c r="ABJ100" s="145" t="e">
        <f t="shared" si="12"/>
        <v>#DIV/0!</v>
      </c>
      <c r="ABK100" s="145" t="e">
        <f t="shared" si="12"/>
        <v>#DIV/0!</v>
      </c>
      <c r="ABL100" s="145" t="e">
        <f t="shared" si="12"/>
        <v>#DIV/0!</v>
      </c>
      <c r="ABM100" s="145" t="e">
        <f t="shared" si="12"/>
        <v>#DIV/0!</v>
      </c>
      <c r="ABN100" s="145" t="e">
        <f t="shared" si="12"/>
        <v>#DIV/0!</v>
      </c>
      <c r="ABO100" s="145" t="e">
        <f t="shared" si="12"/>
        <v>#DIV/0!</v>
      </c>
      <c r="ABP100" s="145" t="e">
        <f t="shared" si="12"/>
        <v>#DIV/0!</v>
      </c>
      <c r="ABQ100" s="145" t="e">
        <f t="shared" si="12"/>
        <v>#DIV/0!</v>
      </c>
      <c r="ABR100" s="145" t="e">
        <f t="shared" si="12"/>
        <v>#DIV/0!</v>
      </c>
      <c r="ABS100" s="145" t="e">
        <f t="shared" si="12"/>
        <v>#DIV/0!</v>
      </c>
      <c r="ABT100" s="145" t="e">
        <f t="shared" si="12"/>
        <v>#DIV/0!</v>
      </c>
      <c r="ABU100" s="145" t="e">
        <f t="shared" si="12"/>
        <v>#DIV/0!</v>
      </c>
      <c r="ABV100" s="145" t="e">
        <f t="shared" si="12"/>
        <v>#DIV/0!</v>
      </c>
      <c r="ABW100" s="145" t="e">
        <f t="shared" si="12"/>
        <v>#DIV/0!</v>
      </c>
      <c r="ABX100" s="145" t="e">
        <f t="shared" si="12"/>
        <v>#DIV/0!</v>
      </c>
      <c r="ABY100" s="145" t="e">
        <f t="shared" si="12"/>
        <v>#DIV/0!</v>
      </c>
      <c r="ABZ100" s="145" t="e">
        <f t="shared" si="12"/>
        <v>#DIV/0!</v>
      </c>
      <c r="ACA100" s="145" t="e">
        <f t="shared" si="12"/>
        <v>#DIV/0!</v>
      </c>
      <c r="ACB100" s="145" t="e">
        <f t="shared" si="12"/>
        <v>#DIV/0!</v>
      </c>
      <c r="ACC100" s="145" t="e">
        <f t="shared" si="12"/>
        <v>#DIV/0!</v>
      </c>
      <c r="ACD100" s="145" t="e">
        <f t="shared" si="12"/>
        <v>#DIV/0!</v>
      </c>
      <c r="ACE100" s="145" t="e">
        <f t="shared" si="12"/>
        <v>#DIV/0!</v>
      </c>
      <c r="ACF100" s="145" t="e">
        <f t="shared" si="12"/>
        <v>#DIV/0!</v>
      </c>
      <c r="ACG100" s="145" t="e">
        <f t="shared" si="12"/>
        <v>#DIV/0!</v>
      </c>
      <c r="ACH100" s="145" t="e">
        <f t="shared" si="12"/>
        <v>#DIV/0!</v>
      </c>
      <c r="ACI100" s="145" t="e">
        <f t="shared" si="12"/>
        <v>#DIV/0!</v>
      </c>
      <c r="ACJ100" s="145" t="e">
        <f t="shared" si="12"/>
        <v>#DIV/0!</v>
      </c>
      <c r="ACK100" s="145" t="e">
        <f t="shared" si="12"/>
        <v>#DIV/0!</v>
      </c>
      <c r="ACL100" s="145" t="e">
        <f t="shared" si="12"/>
        <v>#DIV/0!</v>
      </c>
      <c r="ACM100" s="145" t="e">
        <f t="shared" si="12"/>
        <v>#DIV/0!</v>
      </c>
      <c r="ACN100" s="145" t="e">
        <f t="shared" si="12"/>
        <v>#DIV/0!</v>
      </c>
      <c r="ACO100" s="145" t="e">
        <f t="shared" si="12"/>
        <v>#DIV/0!</v>
      </c>
      <c r="ACP100" s="145" t="e">
        <f t="shared" si="12"/>
        <v>#DIV/0!</v>
      </c>
      <c r="ACQ100" s="145" t="e">
        <f t="shared" si="12"/>
        <v>#DIV/0!</v>
      </c>
      <c r="ACR100" s="145" t="e">
        <f t="shared" si="12"/>
        <v>#DIV/0!</v>
      </c>
      <c r="ACS100" s="145" t="e">
        <f t="shared" si="12"/>
        <v>#DIV/0!</v>
      </c>
      <c r="ACT100" s="145" t="e">
        <f t="shared" si="12"/>
        <v>#DIV/0!</v>
      </c>
      <c r="ACU100" s="145" t="e">
        <f t="shared" ref="ACU100:AFF100" si="13">((ACU61+((ACU67*ACU12+ACU13*ACU68)/(ACU12+ACU13)))*ACU46/1000)</f>
        <v>#DIV/0!</v>
      </c>
      <c r="ACV100" s="145" t="e">
        <f t="shared" si="13"/>
        <v>#DIV/0!</v>
      </c>
      <c r="ACW100" s="145" t="e">
        <f t="shared" si="13"/>
        <v>#DIV/0!</v>
      </c>
      <c r="ACX100" s="145" t="e">
        <f t="shared" si="13"/>
        <v>#DIV/0!</v>
      </c>
      <c r="ACY100" s="145" t="e">
        <f t="shared" si="13"/>
        <v>#DIV/0!</v>
      </c>
      <c r="ACZ100" s="145" t="e">
        <f t="shared" si="13"/>
        <v>#DIV/0!</v>
      </c>
      <c r="ADA100" s="145" t="e">
        <f t="shared" si="13"/>
        <v>#DIV/0!</v>
      </c>
      <c r="ADB100" s="145" t="e">
        <f t="shared" si="13"/>
        <v>#DIV/0!</v>
      </c>
      <c r="ADC100" s="145" t="e">
        <f t="shared" si="13"/>
        <v>#DIV/0!</v>
      </c>
      <c r="ADD100" s="145" t="e">
        <f t="shared" si="13"/>
        <v>#DIV/0!</v>
      </c>
      <c r="ADE100" s="145" t="e">
        <f t="shared" si="13"/>
        <v>#DIV/0!</v>
      </c>
      <c r="ADF100" s="145" t="e">
        <f t="shared" si="13"/>
        <v>#DIV/0!</v>
      </c>
      <c r="ADG100" s="145" t="e">
        <f t="shared" si="13"/>
        <v>#DIV/0!</v>
      </c>
      <c r="ADH100" s="145" t="e">
        <f t="shared" si="13"/>
        <v>#DIV/0!</v>
      </c>
      <c r="ADI100" s="145" t="e">
        <f t="shared" si="13"/>
        <v>#DIV/0!</v>
      </c>
      <c r="ADJ100" s="145" t="e">
        <f t="shared" si="13"/>
        <v>#DIV/0!</v>
      </c>
      <c r="ADK100" s="145" t="e">
        <f t="shared" si="13"/>
        <v>#DIV/0!</v>
      </c>
      <c r="ADL100" s="145" t="e">
        <f t="shared" si="13"/>
        <v>#DIV/0!</v>
      </c>
      <c r="ADM100" s="145" t="e">
        <f t="shared" si="13"/>
        <v>#DIV/0!</v>
      </c>
      <c r="ADN100" s="145" t="e">
        <f t="shared" si="13"/>
        <v>#DIV/0!</v>
      </c>
      <c r="ADO100" s="145" t="e">
        <f t="shared" si="13"/>
        <v>#DIV/0!</v>
      </c>
      <c r="ADP100" s="145" t="e">
        <f t="shared" si="13"/>
        <v>#DIV/0!</v>
      </c>
      <c r="ADQ100" s="145" t="e">
        <f t="shared" si="13"/>
        <v>#DIV/0!</v>
      </c>
      <c r="ADR100" s="145" t="e">
        <f t="shared" si="13"/>
        <v>#DIV/0!</v>
      </c>
      <c r="ADS100" s="145" t="e">
        <f t="shared" si="13"/>
        <v>#DIV/0!</v>
      </c>
      <c r="ADT100" s="145" t="e">
        <f t="shared" si="13"/>
        <v>#DIV/0!</v>
      </c>
      <c r="ADU100" s="145" t="e">
        <f t="shared" si="13"/>
        <v>#DIV/0!</v>
      </c>
      <c r="ADV100" s="145" t="e">
        <f t="shared" si="13"/>
        <v>#DIV/0!</v>
      </c>
      <c r="ADW100" s="145" t="e">
        <f t="shared" si="13"/>
        <v>#DIV/0!</v>
      </c>
      <c r="ADX100" s="145" t="e">
        <f t="shared" si="13"/>
        <v>#DIV/0!</v>
      </c>
      <c r="ADY100" s="145" t="e">
        <f t="shared" si="13"/>
        <v>#DIV/0!</v>
      </c>
      <c r="ADZ100" s="145" t="e">
        <f t="shared" si="13"/>
        <v>#DIV/0!</v>
      </c>
      <c r="AEA100" s="145" t="e">
        <f t="shared" si="13"/>
        <v>#DIV/0!</v>
      </c>
      <c r="AEB100" s="145" t="e">
        <f t="shared" si="13"/>
        <v>#DIV/0!</v>
      </c>
      <c r="AEC100" s="145" t="e">
        <f t="shared" si="13"/>
        <v>#DIV/0!</v>
      </c>
      <c r="AED100" s="145" t="e">
        <f t="shared" si="13"/>
        <v>#DIV/0!</v>
      </c>
      <c r="AEE100" s="145" t="e">
        <f t="shared" si="13"/>
        <v>#DIV/0!</v>
      </c>
      <c r="AEF100" s="145" t="e">
        <f t="shared" si="13"/>
        <v>#DIV/0!</v>
      </c>
      <c r="AEG100" s="145" t="e">
        <f t="shared" si="13"/>
        <v>#DIV/0!</v>
      </c>
      <c r="AEH100" s="145" t="e">
        <f t="shared" si="13"/>
        <v>#DIV/0!</v>
      </c>
      <c r="AEI100" s="145" t="e">
        <f t="shared" si="13"/>
        <v>#DIV/0!</v>
      </c>
      <c r="AEJ100" s="145" t="e">
        <f t="shared" si="13"/>
        <v>#DIV/0!</v>
      </c>
      <c r="AEK100" s="145" t="e">
        <f t="shared" si="13"/>
        <v>#DIV/0!</v>
      </c>
      <c r="AEL100" s="145" t="e">
        <f t="shared" si="13"/>
        <v>#DIV/0!</v>
      </c>
      <c r="AEM100" s="145" t="e">
        <f t="shared" si="13"/>
        <v>#DIV/0!</v>
      </c>
      <c r="AEN100" s="145" t="e">
        <f t="shared" si="13"/>
        <v>#DIV/0!</v>
      </c>
      <c r="AEO100" s="145" t="e">
        <f t="shared" si="13"/>
        <v>#DIV/0!</v>
      </c>
      <c r="AEP100" s="145" t="e">
        <f t="shared" si="13"/>
        <v>#DIV/0!</v>
      </c>
      <c r="AEQ100" s="145" t="e">
        <f t="shared" si="13"/>
        <v>#DIV/0!</v>
      </c>
      <c r="AER100" s="145" t="e">
        <f t="shared" si="13"/>
        <v>#DIV/0!</v>
      </c>
      <c r="AES100" s="145" t="e">
        <f t="shared" si="13"/>
        <v>#DIV/0!</v>
      </c>
      <c r="AET100" s="145" t="e">
        <f t="shared" si="13"/>
        <v>#DIV/0!</v>
      </c>
      <c r="AEU100" s="145" t="e">
        <f t="shared" si="13"/>
        <v>#DIV/0!</v>
      </c>
      <c r="AEV100" s="145" t="e">
        <f t="shared" si="13"/>
        <v>#DIV/0!</v>
      </c>
      <c r="AEW100" s="145" t="e">
        <f t="shared" si="13"/>
        <v>#DIV/0!</v>
      </c>
      <c r="AEX100" s="145" t="e">
        <f t="shared" si="13"/>
        <v>#DIV/0!</v>
      </c>
      <c r="AEY100" s="145" t="e">
        <f t="shared" si="13"/>
        <v>#DIV/0!</v>
      </c>
      <c r="AEZ100" s="145" t="e">
        <f t="shared" si="13"/>
        <v>#DIV/0!</v>
      </c>
      <c r="AFA100" s="145" t="e">
        <f t="shared" si="13"/>
        <v>#DIV/0!</v>
      </c>
      <c r="AFB100" s="145" t="e">
        <f t="shared" si="13"/>
        <v>#DIV/0!</v>
      </c>
      <c r="AFC100" s="145" t="e">
        <f t="shared" si="13"/>
        <v>#DIV/0!</v>
      </c>
      <c r="AFD100" s="145" t="e">
        <f t="shared" si="13"/>
        <v>#DIV/0!</v>
      </c>
      <c r="AFE100" s="145" t="e">
        <f t="shared" si="13"/>
        <v>#DIV/0!</v>
      </c>
      <c r="AFF100" s="145" t="e">
        <f t="shared" si="13"/>
        <v>#DIV/0!</v>
      </c>
      <c r="AFG100" s="145" t="e">
        <f t="shared" ref="AFG100:AHR100" si="14">((AFG61+((AFG67*AFG12+AFG13*AFG68)/(AFG12+AFG13)))*AFG46/1000)</f>
        <v>#DIV/0!</v>
      </c>
      <c r="AFH100" s="145" t="e">
        <f t="shared" si="14"/>
        <v>#DIV/0!</v>
      </c>
      <c r="AFI100" s="145" t="e">
        <f t="shared" si="14"/>
        <v>#DIV/0!</v>
      </c>
      <c r="AFJ100" s="145" t="e">
        <f t="shared" si="14"/>
        <v>#DIV/0!</v>
      </c>
      <c r="AFK100" s="145" t="e">
        <f t="shared" si="14"/>
        <v>#DIV/0!</v>
      </c>
      <c r="AFL100" s="145" t="e">
        <f t="shared" si="14"/>
        <v>#DIV/0!</v>
      </c>
      <c r="AFM100" s="145" t="e">
        <f t="shared" si="14"/>
        <v>#DIV/0!</v>
      </c>
      <c r="AFN100" s="145" t="e">
        <f t="shared" si="14"/>
        <v>#DIV/0!</v>
      </c>
      <c r="AFO100" s="145" t="e">
        <f t="shared" si="14"/>
        <v>#DIV/0!</v>
      </c>
      <c r="AFP100" s="145" t="e">
        <f t="shared" si="14"/>
        <v>#DIV/0!</v>
      </c>
      <c r="AFQ100" s="145" t="e">
        <f t="shared" si="14"/>
        <v>#DIV/0!</v>
      </c>
      <c r="AFR100" s="145" t="e">
        <f t="shared" si="14"/>
        <v>#DIV/0!</v>
      </c>
      <c r="AFS100" s="145" t="e">
        <f t="shared" si="14"/>
        <v>#DIV/0!</v>
      </c>
      <c r="AFT100" s="145" t="e">
        <f t="shared" si="14"/>
        <v>#DIV/0!</v>
      </c>
      <c r="AFU100" s="145" t="e">
        <f t="shared" si="14"/>
        <v>#DIV/0!</v>
      </c>
      <c r="AFV100" s="145" t="e">
        <f t="shared" si="14"/>
        <v>#DIV/0!</v>
      </c>
      <c r="AFW100" s="145" t="e">
        <f t="shared" si="14"/>
        <v>#DIV/0!</v>
      </c>
      <c r="AFX100" s="145" t="e">
        <f t="shared" si="14"/>
        <v>#DIV/0!</v>
      </c>
      <c r="AFY100" s="145" t="e">
        <f t="shared" si="14"/>
        <v>#DIV/0!</v>
      </c>
      <c r="AFZ100" s="145" t="e">
        <f t="shared" si="14"/>
        <v>#DIV/0!</v>
      </c>
      <c r="AGA100" s="145" t="e">
        <f t="shared" si="14"/>
        <v>#DIV/0!</v>
      </c>
      <c r="AGB100" s="145" t="e">
        <f t="shared" si="14"/>
        <v>#DIV/0!</v>
      </c>
      <c r="AGC100" s="145" t="e">
        <f t="shared" si="14"/>
        <v>#DIV/0!</v>
      </c>
      <c r="AGD100" s="145" t="e">
        <f t="shared" si="14"/>
        <v>#DIV/0!</v>
      </c>
      <c r="AGE100" s="145" t="e">
        <f t="shared" si="14"/>
        <v>#DIV/0!</v>
      </c>
      <c r="AGF100" s="145" t="e">
        <f t="shared" si="14"/>
        <v>#DIV/0!</v>
      </c>
      <c r="AGG100" s="145" t="e">
        <f t="shared" si="14"/>
        <v>#DIV/0!</v>
      </c>
      <c r="AGH100" s="145" t="e">
        <f t="shared" si="14"/>
        <v>#DIV/0!</v>
      </c>
      <c r="AGI100" s="145" t="e">
        <f t="shared" si="14"/>
        <v>#DIV/0!</v>
      </c>
      <c r="AGJ100" s="145" t="e">
        <f t="shared" si="14"/>
        <v>#DIV/0!</v>
      </c>
      <c r="AGK100" s="145" t="e">
        <f t="shared" si="14"/>
        <v>#DIV/0!</v>
      </c>
      <c r="AGL100" s="145" t="e">
        <f t="shared" si="14"/>
        <v>#DIV/0!</v>
      </c>
      <c r="AGM100" s="145" t="e">
        <f t="shared" si="14"/>
        <v>#DIV/0!</v>
      </c>
      <c r="AGN100" s="145" t="e">
        <f t="shared" si="14"/>
        <v>#DIV/0!</v>
      </c>
      <c r="AGO100" s="145" t="e">
        <f t="shared" si="14"/>
        <v>#DIV/0!</v>
      </c>
      <c r="AGP100" s="145" t="e">
        <f t="shared" si="14"/>
        <v>#DIV/0!</v>
      </c>
      <c r="AGQ100" s="145" t="e">
        <f t="shared" si="14"/>
        <v>#DIV/0!</v>
      </c>
      <c r="AGR100" s="145" t="e">
        <f t="shared" si="14"/>
        <v>#DIV/0!</v>
      </c>
      <c r="AGS100" s="145" t="e">
        <f t="shared" si="14"/>
        <v>#DIV/0!</v>
      </c>
      <c r="AGT100" s="145" t="e">
        <f t="shared" si="14"/>
        <v>#DIV/0!</v>
      </c>
      <c r="AGU100" s="145" t="e">
        <f t="shared" si="14"/>
        <v>#DIV/0!</v>
      </c>
      <c r="AGV100" s="145" t="e">
        <f t="shared" si="14"/>
        <v>#DIV/0!</v>
      </c>
      <c r="AGW100" s="145" t="e">
        <f t="shared" si="14"/>
        <v>#DIV/0!</v>
      </c>
      <c r="AGX100" s="145" t="e">
        <f t="shared" si="14"/>
        <v>#DIV/0!</v>
      </c>
      <c r="AGY100" s="145" t="e">
        <f t="shared" si="14"/>
        <v>#DIV/0!</v>
      </c>
      <c r="AGZ100" s="145" t="e">
        <f t="shared" si="14"/>
        <v>#DIV/0!</v>
      </c>
      <c r="AHA100" s="145" t="e">
        <f t="shared" si="14"/>
        <v>#DIV/0!</v>
      </c>
      <c r="AHB100" s="145" t="e">
        <f t="shared" si="14"/>
        <v>#DIV/0!</v>
      </c>
      <c r="AHC100" s="145" t="e">
        <f t="shared" si="14"/>
        <v>#DIV/0!</v>
      </c>
      <c r="AHD100" s="145" t="e">
        <f t="shared" si="14"/>
        <v>#DIV/0!</v>
      </c>
      <c r="AHE100" s="145" t="e">
        <f t="shared" si="14"/>
        <v>#DIV/0!</v>
      </c>
      <c r="AHF100" s="145" t="e">
        <f t="shared" si="14"/>
        <v>#DIV/0!</v>
      </c>
      <c r="AHG100" s="145" t="e">
        <f t="shared" si="14"/>
        <v>#DIV/0!</v>
      </c>
      <c r="AHH100" s="145" t="e">
        <f t="shared" si="14"/>
        <v>#DIV/0!</v>
      </c>
      <c r="AHI100" s="145" t="e">
        <f t="shared" si="14"/>
        <v>#DIV/0!</v>
      </c>
      <c r="AHJ100" s="145" t="e">
        <f t="shared" si="14"/>
        <v>#DIV/0!</v>
      </c>
      <c r="AHK100" s="145" t="e">
        <f t="shared" si="14"/>
        <v>#DIV/0!</v>
      </c>
      <c r="AHL100" s="145" t="e">
        <f t="shared" si="14"/>
        <v>#DIV/0!</v>
      </c>
      <c r="AHM100" s="145" t="e">
        <f t="shared" si="14"/>
        <v>#DIV/0!</v>
      </c>
      <c r="AHN100" s="145" t="e">
        <f t="shared" si="14"/>
        <v>#DIV/0!</v>
      </c>
      <c r="AHO100" s="145" t="e">
        <f t="shared" si="14"/>
        <v>#DIV/0!</v>
      </c>
      <c r="AHP100" s="145" t="e">
        <f t="shared" si="14"/>
        <v>#DIV/0!</v>
      </c>
      <c r="AHQ100" s="145" t="e">
        <f t="shared" si="14"/>
        <v>#DIV/0!</v>
      </c>
      <c r="AHR100" s="145" t="e">
        <f t="shared" si="14"/>
        <v>#DIV/0!</v>
      </c>
      <c r="AHS100" s="145" t="e">
        <f t="shared" ref="AHS100:AKD100" si="15">((AHS61+((AHS67*AHS12+AHS13*AHS68)/(AHS12+AHS13)))*AHS46/1000)</f>
        <v>#DIV/0!</v>
      </c>
      <c r="AHT100" s="145" t="e">
        <f t="shared" si="15"/>
        <v>#DIV/0!</v>
      </c>
      <c r="AHU100" s="145" t="e">
        <f t="shared" si="15"/>
        <v>#DIV/0!</v>
      </c>
      <c r="AHV100" s="145" t="e">
        <f t="shared" si="15"/>
        <v>#DIV/0!</v>
      </c>
      <c r="AHW100" s="145" t="e">
        <f t="shared" si="15"/>
        <v>#DIV/0!</v>
      </c>
      <c r="AHX100" s="145" t="e">
        <f t="shared" si="15"/>
        <v>#DIV/0!</v>
      </c>
      <c r="AHY100" s="145" t="e">
        <f t="shared" si="15"/>
        <v>#DIV/0!</v>
      </c>
      <c r="AHZ100" s="145" t="e">
        <f t="shared" si="15"/>
        <v>#DIV/0!</v>
      </c>
      <c r="AIA100" s="145" t="e">
        <f t="shared" si="15"/>
        <v>#DIV/0!</v>
      </c>
      <c r="AIB100" s="145" t="e">
        <f t="shared" si="15"/>
        <v>#DIV/0!</v>
      </c>
      <c r="AIC100" s="145" t="e">
        <f t="shared" si="15"/>
        <v>#DIV/0!</v>
      </c>
      <c r="AID100" s="145" t="e">
        <f t="shared" si="15"/>
        <v>#DIV/0!</v>
      </c>
      <c r="AIE100" s="145" t="e">
        <f t="shared" si="15"/>
        <v>#DIV/0!</v>
      </c>
      <c r="AIF100" s="145" t="e">
        <f t="shared" si="15"/>
        <v>#DIV/0!</v>
      </c>
      <c r="AIG100" s="145" t="e">
        <f t="shared" si="15"/>
        <v>#DIV/0!</v>
      </c>
      <c r="AIH100" s="145" t="e">
        <f t="shared" si="15"/>
        <v>#DIV/0!</v>
      </c>
      <c r="AII100" s="145" t="e">
        <f t="shared" si="15"/>
        <v>#DIV/0!</v>
      </c>
      <c r="AIJ100" s="145" t="e">
        <f t="shared" si="15"/>
        <v>#DIV/0!</v>
      </c>
      <c r="AIK100" s="145" t="e">
        <f t="shared" si="15"/>
        <v>#DIV/0!</v>
      </c>
      <c r="AIL100" s="145" t="e">
        <f t="shared" si="15"/>
        <v>#DIV/0!</v>
      </c>
      <c r="AIM100" s="145" t="e">
        <f t="shared" si="15"/>
        <v>#DIV/0!</v>
      </c>
      <c r="AIN100" s="145" t="e">
        <f t="shared" si="15"/>
        <v>#DIV/0!</v>
      </c>
      <c r="AIO100" s="145" t="e">
        <f t="shared" si="15"/>
        <v>#DIV/0!</v>
      </c>
      <c r="AIP100" s="145" t="e">
        <f t="shared" si="15"/>
        <v>#DIV/0!</v>
      </c>
      <c r="AIQ100" s="145" t="e">
        <f t="shared" si="15"/>
        <v>#DIV/0!</v>
      </c>
      <c r="AIR100" s="145" t="e">
        <f t="shared" si="15"/>
        <v>#DIV/0!</v>
      </c>
      <c r="AIS100" s="145" t="e">
        <f t="shared" si="15"/>
        <v>#DIV/0!</v>
      </c>
      <c r="AIT100" s="145" t="e">
        <f t="shared" si="15"/>
        <v>#DIV/0!</v>
      </c>
      <c r="AIU100" s="145" t="e">
        <f t="shared" si="15"/>
        <v>#DIV/0!</v>
      </c>
      <c r="AIV100" s="145" t="e">
        <f t="shared" si="15"/>
        <v>#DIV/0!</v>
      </c>
      <c r="AIW100" s="145" t="e">
        <f t="shared" si="15"/>
        <v>#DIV/0!</v>
      </c>
      <c r="AIX100" s="145" t="e">
        <f t="shared" si="15"/>
        <v>#DIV/0!</v>
      </c>
      <c r="AIY100" s="145" t="e">
        <f t="shared" si="15"/>
        <v>#DIV/0!</v>
      </c>
      <c r="AIZ100" s="145" t="e">
        <f t="shared" si="15"/>
        <v>#DIV/0!</v>
      </c>
      <c r="AJA100" s="145" t="e">
        <f t="shared" si="15"/>
        <v>#DIV/0!</v>
      </c>
      <c r="AJB100" s="145" t="e">
        <f t="shared" si="15"/>
        <v>#DIV/0!</v>
      </c>
      <c r="AJC100" s="145" t="e">
        <f t="shared" si="15"/>
        <v>#DIV/0!</v>
      </c>
      <c r="AJD100" s="145" t="e">
        <f t="shared" si="15"/>
        <v>#DIV/0!</v>
      </c>
      <c r="AJE100" s="145" t="e">
        <f t="shared" si="15"/>
        <v>#DIV/0!</v>
      </c>
      <c r="AJF100" s="145" t="e">
        <f t="shared" si="15"/>
        <v>#DIV/0!</v>
      </c>
      <c r="AJG100" s="145" t="e">
        <f t="shared" si="15"/>
        <v>#DIV/0!</v>
      </c>
      <c r="AJH100" s="145" t="e">
        <f t="shared" si="15"/>
        <v>#DIV/0!</v>
      </c>
      <c r="AJI100" s="145" t="e">
        <f t="shared" si="15"/>
        <v>#DIV/0!</v>
      </c>
      <c r="AJJ100" s="145" t="e">
        <f t="shared" si="15"/>
        <v>#DIV/0!</v>
      </c>
      <c r="AJK100" s="145" t="e">
        <f t="shared" si="15"/>
        <v>#DIV/0!</v>
      </c>
      <c r="AJL100" s="145" t="e">
        <f t="shared" si="15"/>
        <v>#DIV/0!</v>
      </c>
      <c r="AJM100" s="145" t="e">
        <f t="shared" si="15"/>
        <v>#DIV/0!</v>
      </c>
      <c r="AJN100" s="145" t="e">
        <f t="shared" si="15"/>
        <v>#DIV/0!</v>
      </c>
      <c r="AJO100" s="145" t="e">
        <f t="shared" si="15"/>
        <v>#DIV/0!</v>
      </c>
      <c r="AJP100" s="145" t="e">
        <f t="shared" si="15"/>
        <v>#DIV/0!</v>
      </c>
      <c r="AJQ100" s="145" t="e">
        <f t="shared" si="15"/>
        <v>#DIV/0!</v>
      </c>
      <c r="AJR100" s="145" t="e">
        <f t="shared" si="15"/>
        <v>#DIV/0!</v>
      </c>
      <c r="AJS100" s="145" t="e">
        <f t="shared" si="15"/>
        <v>#DIV/0!</v>
      </c>
      <c r="AJT100" s="145" t="e">
        <f t="shared" si="15"/>
        <v>#DIV/0!</v>
      </c>
      <c r="AJU100" s="145" t="e">
        <f t="shared" si="15"/>
        <v>#DIV/0!</v>
      </c>
      <c r="AJV100" s="145" t="e">
        <f t="shared" si="15"/>
        <v>#DIV/0!</v>
      </c>
      <c r="AJW100" s="145" t="e">
        <f t="shared" si="15"/>
        <v>#DIV/0!</v>
      </c>
      <c r="AJX100" s="145" t="e">
        <f t="shared" si="15"/>
        <v>#DIV/0!</v>
      </c>
      <c r="AJY100" s="145" t="e">
        <f t="shared" si="15"/>
        <v>#DIV/0!</v>
      </c>
      <c r="AJZ100" s="145" t="e">
        <f t="shared" si="15"/>
        <v>#DIV/0!</v>
      </c>
      <c r="AKA100" s="145" t="e">
        <f t="shared" si="15"/>
        <v>#DIV/0!</v>
      </c>
      <c r="AKB100" s="145" t="e">
        <f t="shared" si="15"/>
        <v>#DIV/0!</v>
      </c>
      <c r="AKC100" s="145" t="e">
        <f t="shared" si="15"/>
        <v>#DIV/0!</v>
      </c>
      <c r="AKD100" s="145" t="e">
        <f t="shared" si="15"/>
        <v>#DIV/0!</v>
      </c>
      <c r="AKE100" s="145" t="e">
        <f t="shared" ref="AKE100:AMP100" si="16">((AKE61+((AKE67*AKE12+AKE13*AKE68)/(AKE12+AKE13)))*AKE46/1000)</f>
        <v>#DIV/0!</v>
      </c>
      <c r="AKF100" s="145" t="e">
        <f t="shared" si="16"/>
        <v>#DIV/0!</v>
      </c>
      <c r="AKG100" s="145" t="e">
        <f t="shared" si="16"/>
        <v>#DIV/0!</v>
      </c>
      <c r="AKH100" s="145" t="e">
        <f t="shared" si="16"/>
        <v>#DIV/0!</v>
      </c>
      <c r="AKI100" s="145" t="e">
        <f t="shared" si="16"/>
        <v>#DIV/0!</v>
      </c>
      <c r="AKJ100" s="145" t="e">
        <f t="shared" si="16"/>
        <v>#DIV/0!</v>
      </c>
      <c r="AKK100" s="145" t="e">
        <f t="shared" si="16"/>
        <v>#DIV/0!</v>
      </c>
      <c r="AKL100" s="145" t="e">
        <f t="shared" si="16"/>
        <v>#DIV/0!</v>
      </c>
      <c r="AKM100" s="145" t="e">
        <f t="shared" si="16"/>
        <v>#DIV/0!</v>
      </c>
      <c r="AKN100" s="145" t="e">
        <f t="shared" si="16"/>
        <v>#DIV/0!</v>
      </c>
      <c r="AKO100" s="145" t="e">
        <f t="shared" si="16"/>
        <v>#DIV/0!</v>
      </c>
      <c r="AKP100" s="145" t="e">
        <f t="shared" si="16"/>
        <v>#DIV/0!</v>
      </c>
      <c r="AKQ100" s="145" t="e">
        <f t="shared" si="16"/>
        <v>#DIV/0!</v>
      </c>
      <c r="AKR100" s="145" t="e">
        <f t="shared" si="16"/>
        <v>#DIV/0!</v>
      </c>
      <c r="AKS100" s="145" t="e">
        <f t="shared" si="16"/>
        <v>#DIV/0!</v>
      </c>
      <c r="AKT100" s="145" t="e">
        <f t="shared" si="16"/>
        <v>#DIV/0!</v>
      </c>
      <c r="AKU100" s="145" t="e">
        <f t="shared" si="16"/>
        <v>#DIV/0!</v>
      </c>
      <c r="AKV100" s="145" t="e">
        <f t="shared" si="16"/>
        <v>#DIV/0!</v>
      </c>
      <c r="AKW100" s="145" t="e">
        <f t="shared" si="16"/>
        <v>#DIV/0!</v>
      </c>
      <c r="AKX100" s="145" t="e">
        <f t="shared" si="16"/>
        <v>#DIV/0!</v>
      </c>
      <c r="AKY100" s="145" t="e">
        <f t="shared" si="16"/>
        <v>#DIV/0!</v>
      </c>
      <c r="AKZ100" s="145" t="e">
        <f t="shared" si="16"/>
        <v>#DIV/0!</v>
      </c>
      <c r="ALA100" s="145" t="e">
        <f t="shared" si="16"/>
        <v>#DIV/0!</v>
      </c>
      <c r="ALB100" s="145" t="e">
        <f t="shared" si="16"/>
        <v>#DIV/0!</v>
      </c>
      <c r="ALC100" s="145" t="e">
        <f t="shared" si="16"/>
        <v>#DIV/0!</v>
      </c>
      <c r="ALD100" s="145" t="e">
        <f t="shared" si="16"/>
        <v>#DIV/0!</v>
      </c>
      <c r="ALE100" s="145" t="e">
        <f t="shared" si="16"/>
        <v>#DIV/0!</v>
      </c>
      <c r="ALF100" s="145" t="e">
        <f t="shared" si="16"/>
        <v>#DIV/0!</v>
      </c>
      <c r="ALG100" s="145" t="e">
        <f t="shared" si="16"/>
        <v>#DIV/0!</v>
      </c>
      <c r="ALH100" s="145" t="e">
        <f t="shared" si="16"/>
        <v>#DIV/0!</v>
      </c>
      <c r="ALI100" s="145" t="e">
        <f t="shared" si="16"/>
        <v>#DIV/0!</v>
      </c>
      <c r="ALJ100" s="145" t="e">
        <f t="shared" si="16"/>
        <v>#DIV/0!</v>
      </c>
      <c r="ALK100" s="145" t="e">
        <f t="shared" si="16"/>
        <v>#DIV/0!</v>
      </c>
      <c r="ALL100" s="145" t="e">
        <f t="shared" si="16"/>
        <v>#DIV/0!</v>
      </c>
      <c r="ALM100" s="145" t="e">
        <f t="shared" si="16"/>
        <v>#DIV/0!</v>
      </c>
      <c r="ALN100" s="145" t="e">
        <f t="shared" si="16"/>
        <v>#DIV/0!</v>
      </c>
      <c r="ALO100" s="145" t="e">
        <f t="shared" si="16"/>
        <v>#DIV/0!</v>
      </c>
      <c r="ALP100" s="145" t="e">
        <f t="shared" si="16"/>
        <v>#DIV/0!</v>
      </c>
      <c r="ALQ100" s="145" t="e">
        <f t="shared" si="16"/>
        <v>#DIV/0!</v>
      </c>
      <c r="ALR100" s="145" t="e">
        <f t="shared" si="16"/>
        <v>#DIV/0!</v>
      </c>
      <c r="ALS100" s="145" t="e">
        <f t="shared" si="16"/>
        <v>#DIV/0!</v>
      </c>
      <c r="ALT100" s="145" t="e">
        <f t="shared" si="16"/>
        <v>#DIV/0!</v>
      </c>
      <c r="ALU100" s="145" t="e">
        <f t="shared" si="16"/>
        <v>#DIV/0!</v>
      </c>
      <c r="ALV100" s="145" t="e">
        <f t="shared" si="16"/>
        <v>#DIV/0!</v>
      </c>
      <c r="ALW100" s="145" t="e">
        <f t="shared" si="16"/>
        <v>#DIV/0!</v>
      </c>
      <c r="ALX100" s="145" t="e">
        <f t="shared" si="16"/>
        <v>#DIV/0!</v>
      </c>
      <c r="ALY100" s="145" t="e">
        <f t="shared" si="16"/>
        <v>#DIV/0!</v>
      </c>
      <c r="ALZ100" s="145" t="e">
        <f t="shared" si="16"/>
        <v>#DIV/0!</v>
      </c>
      <c r="AMA100" s="145" t="e">
        <f t="shared" si="16"/>
        <v>#DIV/0!</v>
      </c>
      <c r="AMB100" s="145" t="e">
        <f t="shared" si="16"/>
        <v>#DIV/0!</v>
      </c>
      <c r="AMC100" s="145" t="e">
        <f t="shared" si="16"/>
        <v>#DIV/0!</v>
      </c>
      <c r="AMD100" s="145" t="e">
        <f t="shared" si="16"/>
        <v>#DIV/0!</v>
      </c>
      <c r="AME100" s="145" t="e">
        <f t="shared" si="16"/>
        <v>#DIV/0!</v>
      </c>
      <c r="AMF100" s="145" t="e">
        <f t="shared" si="16"/>
        <v>#DIV/0!</v>
      </c>
      <c r="AMG100" s="145" t="e">
        <f t="shared" si="16"/>
        <v>#DIV/0!</v>
      </c>
      <c r="AMH100" s="145" t="e">
        <f t="shared" si="16"/>
        <v>#DIV/0!</v>
      </c>
      <c r="AMI100" s="145" t="e">
        <f t="shared" si="16"/>
        <v>#DIV/0!</v>
      </c>
      <c r="AMJ100" s="145" t="e">
        <f t="shared" si="16"/>
        <v>#DIV/0!</v>
      </c>
      <c r="AMK100" s="145" t="e">
        <f t="shared" si="16"/>
        <v>#DIV/0!</v>
      </c>
      <c r="AML100" s="145" t="e">
        <f t="shared" si="16"/>
        <v>#DIV/0!</v>
      </c>
      <c r="AMM100" s="145" t="e">
        <f t="shared" si="16"/>
        <v>#DIV/0!</v>
      </c>
      <c r="AMN100" s="145" t="e">
        <f t="shared" si="16"/>
        <v>#DIV/0!</v>
      </c>
      <c r="AMO100" s="145" t="e">
        <f t="shared" si="16"/>
        <v>#DIV/0!</v>
      </c>
      <c r="AMP100" s="145" t="e">
        <f t="shared" si="16"/>
        <v>#DIV/0!</v>
      </c>
      <c r="AMQ100" s="145" t="e">
        <f t="shared" ref="AMQ100:APB100" si="17">((AMQ61+((AMQ67*AMQ12+AMQ13*AMQ68)/(AMQ12+AMQ13)))*AMQ46/1000)</f>
        <v>#DIV/0!</v>
      </c>
      <c r="AMR100" s="145" t="e">
        <f t="shared" si="17"/>
        <v>#DIV/0!</v>
      </c>
      <c r="AMS100" s="145" t="e">
        <f t="shared" si="17"/>
        <v>#DIV/0!</v>
      </c>
      <c r="AMT100" s="145" t="e">
        <f t="shared" si="17"/>
        <v>#DIV/0!</v>
      </c>
      <c r="AMU100" s="145" t="e">
        <f t="shared" si="17"/>
        <v>#DIV/0!</v>
      </c>
      <c r="AMV100" s="145" t="e">
        <f t="shared" si="17"/>
        <v>#DIV/0!</v>
      </c>
      <c r="AMW100" s="145" t="e">
        <f t="shared" si="17"/>
        <v>#DIV/0!</v>
      </c>
      <c r="AMX100" s="145" t="e">
        <f t="shared" si="17"/>
        <v>#DIV/0!</v>
      </c>
      <c r="AMY100" s="145" t="e">
        <f t="shared" si="17"/>
        <v>#DIV/0!</v>
      </c>
      <c r="AMZ100" s="145" t="e">
        <f t="shared" si="17"/>
        <v>#DIV/0!</v>
      </c>
      <c r="ANA100" s="145" t="e">
        <f t="shared" si="17"/>
        <v>#DIV/0!</v>
      </c>
      <c r="ANB100" s="145" t="e">
        <f t="shared" si="17"/>
        <v>#DIV/0!</v>
      </c>
      <c r="ANC100" s="145" t="e">
        <f t="shared" si="17"/>
        <v>#DIV/0!</v>
      </c>
      <c r="AND100" s="145" t="e">
        <f t="shared" si="17"/>
        <v>#DIV/0!</v>
      </c>
      <c r="ANE100" s="145" t="e">
        <f t="shared" si="17"/>
        <v>#DIV/0!</v>
      </c>
      <c r="ANF100" s="145" t="e">
        <f t="shared" si="17"/>
        <v>#DIV/0!</v>
      </c>
      <c r="ANG100" s="145" t="e">
        <f t="shared" si="17"/>
        <v>#DIV/0!</v>
      </c>
      <c r="ANH100" s="145" t="e">
        <f t="shared" si="17"/>
        <v>#DIV/0!</v>
      </c>
      <c r="ANI100" s="145" t="e">
        <f t="shared" si="17"/>
        <v>#DIV/0!</v>
      </c>
      <c r="ANJ100" s="145" t="e">
        <f t="shared" si="17"/>
        <v>#DIV/0!</v>
      </c>
      <c r="ANK100" s="145" t="e">
        <f t="shared" si="17"/>
        <v>#DIV/0!</v>
      </c>
      <c r="ANL100" s="145" t="e">
        <f t="shared" si="17"/>
        <v>#DIV/0!</v>
      </c>
      <c r="ANM100" s="145" t="e">
        <f t="shared" si="17"/>
        <v>#DIV/0!</v>
      </c>
      <c r="ANN100" s="145" t="e">
        <f t="shared" si="17"/>
        <v>#DIV/0!</v>
      </c>
      <c r="ANO100" s="145" t="e">
        <f t="shared" si="17"/>
        <v>#DIV/0!</v>
      </c>
      <c r="ANP100" s="145" t="e">
        <f t="shared" si="17"/>
        <v>#DIV/0!</v>
      </c>
      <c r="ANQ100" s="145" t="e">
        <f t="shared" si="17"/>
        <v>#DIV/0!</v>
      </c>
      <c r="ANR100" s="145" t="e">
        <f t="shared" si="17"/>
        <v>#DIV/0!</v>
      </c>
      <c r="ANS100" s="145" t="e">
        <f t="shared" si="17"/>
        <v>#DIV/0!</v>
      </c>
      <c r="ANT100" s="145" t="e">
        <f t="shared" si="17"/>
        <v>#DIV/0!</v>
      </c>
      <c r="ANU100" s="145" t="e">
        <f t="shared" si="17"/>
        <v>#DIV/0!</v>
      </c>
      <c r="ANV100" s="145" t="e">
        <f t="shared" si="17"/>
        <v>#DIV/0!</v>
      </c>
      <c r="ANW100" s="145" t="e">
        <f t="shared" si="17"/>
        <v>#DIV/0!</v>
      </c>
      <c r="ANX100" s="145" t="e">
        <f t="shared" si="17"/>
        <v>#DIV/0!</v>
      </c>
      <c r="ANY100" s="145" t="e">
        <f t="shared" si="17"/>
        <v>#DIV/0!</v>
      </c>
      <c r="ANZ100" s="145" t="e">
        <f t="shared" si="17"/>
        <v>#DIV/0!</v>
      </c>
      <c r="AOA100" s="145" t="e">
        <f t="shared" si="17"/>
        <v>#DIV/0!</v>
      </c>
      <c r="AOB100" s="145" t="e">
        <f t="shared" si="17"/>
        <v>#DIV/0!</v>
      </c>
      <c r="AOC100" s="145" t="e">
        <f t="shared" si="17"/>
        <v>#DIV/0!</v>
      </c>
      <c r="AOD100" s="145" t="e">
        <f t="shared" si="17"/>
        <v>#DIV/0!</v>
      </c>
      <c r="AOE100" s="145" t="e">
        <f t="shared" si="17"/>
        <v>#DIV/0!</v>
      </c>
      <c r="AOF100" s="145" t="e">
        <f t="shared" si="17"/>
        <v>#DIV/0!</v>
      </c>
      <c r="AOG100" s="145" t="e">
        <f t="shared" si="17"/>
        <v>#DIV/0!</v>
      </c>
      <c r="AOH100" s="145" t="e">
        <f t="shared" si="17"/>
        <v>#DIV/0!</v>
      </c>
      <c r="AOI100" s="145" t="e">
        <f t="shared" si="17"/>
        <v>#DIV/0!</v>
      </c>
      <c r="AOJ100" s="145" t="e">
        <f t="shared" si="17"/>
        <v>#DIV/0!</v>
      </c>
      <c r="AOK100" s="145" t="e">
        <f t="shared" si="17"/>
        <v>#DIV/0!</v>
      </c>
      <c r="AOL100" s="145" t="e">
        <f t="shared" si="17"/>
        <v>#DIV/0!</v>
      </c>
      <c r="AOM100" s="145" t="e">
        <f t="shared" si="17"/>
        <v>#DIV/0!</v>
      </c>
      <c r="AON100" s="145" t="e">
        <f t="shared" si="17"/>
        <v>#DIV/0!</v>
      </c>
      <c r="AOO100" s="145" t="e">
        <f t="shared" si="17"/>
        <v>#DIV/0!</v>
      </c>
      <c r="AOP100" s="145" t="e">
        <f t="shared" si="17"/>
        <v>#DIV/0!</v>
      </c>
      <c r="AOQ100" s="145" t="e">
        <f t="shared" si="17"/>
        <v>#DIV/0!</v>
      </c>
      <c r="AOR100" s="145" t="e">
        <f t="shared" si="17"/>
        <v>#DIV/0!</v>
      </c>
      <c r="AOS100" s="145" t="e">
        <f t="shared" si="17"/>
        <v>#DIV/0!</v>
      </c>
      <c r="AOT100" s="145" t="e">
        <f t="shared" si="17"/>
        <v>#DIV/0!</v>
      </c>
      <c r="AOU100" s="145" t="e">
        <f t="shared" si="17"/>
        <v>#DIV/0!</v>
      </c>
      <c r="AOV100" s="145" t="e">
        <f t="shared" si="17"/>
        <v>#DIV/0!</v>
      </c>
      <c r="AOW100" s="145" t="e">
        <f t="shared" si="17"/>
        <v>#DIV/0!</v>
      </c>
      <c r="AOX100" s="145" t="e">
        <f t="shared" si="17"/>
        <v>#DIV/0!</v>
      </c>
      <c r="AOY100" s="145" t="e">
        <f t="shared" si="17"/>
        <v>#DIV/0!</v>
      </c>
      <c r="AOZ100" s="145" t="e">
        <f t="shared" si="17"/>
        <v>#DIV/0!</v>
      </c>
      <c r="APA100" s="145" t="e">
        <f t="shared" si="17"/>
        <v>#DIV/0!</v>
      </c>
      <c r="APB100" s="145" t="e">
        <f t="shared" si="17"/>
        <v>#DIV/0!</v>
      </c>
      <c r="APC100" s="145" t="e">
        <f t="shared" ref="APC100:ARN100" si="18">((APC61+((APC67*APC12+APC13*APC68)/(APC12+APC13)))*APC46/1000)</f>
        <v>#DIV/0!</v>
      </c>
      <c r="APD100" s="145" t="e">
        <f t="shared" si="18"/>
        <v>#DIV/0!</v>
      </c>
      <c r="APE100" s="145" t="e">
        <f t="shared" si="18"/>
        <v>#DIV/0!</v>
      </c>
      <c r="APF100" s="145" t="e">
        <f t="shared" si="18"/>
        <v>#DIV/0!</v>
      </c>
      <c r="APG100" s="145" t="e">
        <f t="shared" si="18"/>
        <v>#DIV/0!</v>
      </c>
      <c r="APH100" s="145" t="e">
        <f t="shared" si="18"/>
        <v>#DIV/0!</v>
      </c>
      <c r="API100" s="145" t="e">
        <f t="shared" si="18"/>
        <v>#DIV/0!</v>
      </c>
      <c r="APJ100" s="145" t="e">
        <f t="shared" si="18"/>
        <v>#DIV/0!</v>
      </c>
      <c r="APK100" s="145" t="e">
        <f t="shared" si="18"/>
        <v>#DIV/0!</v>
      </c>
      <c r="APL100" s="145" t="e">
        <f t="shared" si="18"/>
        <v>#DIV/0!</v>
      </c>
      <c r="APM100" s="145" t="e">
        <f t="shared" si="18"/>
        <v>#DIV/0!</v>
      </c>
      <c r="APN100" s="145" t="e">
        <f t="shared" si="18"/>
        <v>#DIV/0!</v>
      </c>
      <c r="APO100" s="145" t="e">
        <f t="shared" si="18"/>
        <v>#DIV/0!</v>
      </c>
      <c r="APP100" s="145" t="e">
        <f t="shared" si="18"/>
        <v>#DIV/0!</v>
      </c>
      <c r="APQ100" s="145" t="e">
        <f t="shared" si="18"/>
        <v>#DIV/0!</v>
      </c>
      <c r="APR100" s="145" t="e">
        <f t="shared" si="18"/>
        <v>#DIV/0!</v>
      </c>
      <c r="APS100" s="145" t="e">
        <f t="shared" si="18"/>
        <v>#DIV/0!</v>
      </c>
      <c r="APT100" s="145" t="e">
        <f t="shared" si="18"/>
        <v>#DIV/0!</v>
      </c>
      <c r="APU100" s="145" t="e">
        <f t="shared" si="18"/>
        <v>#DIV/0!</v>
      </c>
      <c r="APV100" s="145" t="e">
        <f t="shared" si="18"/>
        <v>#DIV/0!</v>
      </c>
      <c r="APW100" s="145" t="e">
        <f t="shared" si="18"/>
        <v>#DIV/0!</v>
      </c>
      <c r="APX100" s="145" t="e">
        <f t="shared" si="18"/>
        <v>#DIV/0!</v>
      </c>
      <c r="APY100" s="145" t="e">
        <f t="shared" si="18"/>
        <v>#DIV/0!</v>
      </c>
      <c r="APZ100" s="145" t="e">
        <f t="shared" si="18"/>
        <v>#DIV/0!</v>
      </c>
      <c r="AQA100" s="145" t="e">
        <f t="shared" si="18"/>
        <v>#DIV/0!</v>
      </c>
      <c r="AQB100" s="145" t="e">
        <f t="shared" si="18"/>
        <v>#DIV/0!</v>
      </c>
      <c r="AQC100" s="145" t="e">
        <f t="shared" si="18"/>
        <v>#DIV/0!</v>
      </c>
      <c r="AQD100" s="145" t="e">
        <f t="shared" si="18"/>
        <v>#DIV/0!</v>
      </c>
      <c r="AQE100" s="145" t="e">
        <f t="shared" si="18"/>
        <v>#DIV/0!</v>
      </c>
      <c r="AQF100" s="145" t="e">
        <f t="shared" si="18"/>
        <v>#DIV/0!</v>
      </c>
      <c r="AQG100" s="145" t="e">
        <f t="shared" si="18"/>
        <v>#DIV/0!</v>
      </c>
      <c r="AQH100" s="145" t="e">
        <f t="shared" si="18"/>
        <v>#DIV/0!</v>
      </c>
      <c r="AQI100" s="145" t="e">
        <f t="shared" si="18"/>
        <v>#DIV/0!</v>
      </c>
      <c r="AQJ100" s="145" t="e">
        <f t="shared" si="18"/>
        <v>#DIV/0!</v>
      </c>
      <c r="AQK100" s="145" t="e">
        <f t="shared" si="18"/>
        <v>#DIV/0!</v>
      </c>
      <c r="AQL100" s="145" t="e">
        <f t="shared" si="18"/>
        <v>#DIV/0!</v>
      </c>
      <c r="AQM100" s="145" t="e">
        <f t="shared" si="18"/>
        <v>#DIV/0!</v>
      </c>
      <c r="AQN100" s="145" t="e">
        <f t="shared" si="18"/>
        <v>#DIV/0!</v>
      </c>
      <c r="AQO100" s="145" t="e">
        <f t="shared" si="18"/>
        <v>#DIV/0!</v>
      </c>
      <c r="AQP100" s="145" t="e">
        <f t="shared" si="18"/>
        <v>#DIV/0!</v>
      </c>
      <c r="AQQ100" s="145" t="e">
        <f t="shared" si="18"/>
        <v>#DIV/0!</v>
      </c>
      <c r="AQR100" s="145" t="e">
        <f t="shared" si="18"/>
        <v>#DIV/0!</v>
      </c>
      <c r="AQS100" s="145" t="e">
        <f t="shared" si="18"/>
        <v>#DIV/0!</v>
      </c>
      <c r="AQT100" s="145" t="e">
        <f t="shared" si="18"/>
        <v>#DIV/0!</v>
      </c>
      <c r="AQU100" s="145" t="e">
        <f t="shared" si="18"/>
        <v>#DIV/0!</v>
      </c>
      <c r="AQV100" s="145" t="e">
        <f t="shared" si="18"/>
        <v>#DIV/0!</v>
      </c>
      <c r="AQW100" s="145" t="e">
        <f t="shared" si="18"/>
        <v>#DIV/0!</v>
      </c>
      <c r="AQX100" s="145" t="e">
        <f t="shared" si="18"/>
        <v>#DIV/0!</v>
      </c>
      <c r="AQY100" s="145" t="e">
        <f t="shared" si="18"/>
        <v>#DIV/0!</v>
      </c>
      <c r="AQZ100" s="145" t="e">
        <f t="shared" si="18"/>
        <v>#DIV/0!</v>
      </c>
      <c r="ARA100" s="145" t="e">
        <f t="shared" si="18"/>
        <v>#DIV/0!</v>
      </c>
      <c r="ARB100" s="145" t="e">
        <f t="shared" si="18"/>
        <v>#DIV/0!</v>
      </c>
      <c r="ARC100" s="145" t="e">
        <f t="shared" si="18"/>
        <v>#DIV/0!</v>
      </c>
      <c r="ARD100" s="145" t="e">
        <f t="shared" si="18"/>
        <v>#DIV/0!</v>
      </c>
      <c r="ARE100" s="145" t="e">
        <f t="shared" si="18"/>
        <v>#DIV/0!</v>
      </c>
      <c r="ARF100" s="145" t="e">
        <f t="shared" si="18"/>
        <v>#DIV/0!</v>
      </c>
      <c r="ARG100" s="145" t="e">
        <f t="shared" si="18"/>
        <v>#DIV/0!</v>
      </c>
      <c r="ARH100" s="145" t="e">
        <f t="shared" si="18"/>
        <v>#DIV/0!</v>
      </c>
      <c r="ARI100" s="145" t="e">
        <f t="shared" si="18"/>
        <v>#DIV/0!</v>
      </c>
      <c r="ARJ100" s="145" t="e">
        <f t="shared" si="18"/>
        <v>#DIV/0!</v>
      </c>
      <c r="ARK100" s="145" t="e">
        <f t="shared" si="18"/>
        <v>#DIV/0!</v>
      </c>
      <c r="ARL100" s="145" t="e">
        <f t="shared" si="18"/>
        <v>#DIV/0!</v>
      </c>
      <c r="ARM100" s="145" t="e">
        <f t="shared" si="18"/>
        <v>#DIV/0!</v>
      </c>
      <c r="ARN100" s="145" t="e">
        <f t="shared" si="18"/>
        <v>#DIV/0!</v>
      </c>
      <c r="ARO100" s="145" t="e">
        <f t="shared" ref="ARO100:ATZ100" si="19">((ARO61+((ARO67*ARO12+ARO13*ARO68)/(ARO12+ARO13)))*ARO46/1000)</f>
        <v>#DIV/0!</v>
      </c>
      <c r="ARP100" s="145" t="e">
        <f t="shared" si="19"/>
        <v>#DIV/0!</v>
      </c>
      <c r="ARQ100" s="145" t="e">
        <f t="shared" si="19"/>
        <v>#DIV/0!</v>
      </c>
      <c r="ARR100" s="145" t="e">
        <f t="shared" si="19"/>
        <v>#DIV/0!</v>
      </c>
      <c r="ARS100" s="145" t="e">
        <f t="shared" si="19"/>
        <v>#DIV/0!</v>
      </c>
      <c r="ART100" s="145" t="e">
        <f t="shared" si="19"/>
        <v>#DIV/0!</v>
      </c>
      <c r="ARU100" s="145" t="e">
        <f t="shared" si="19"/>
        <v>#DIV/0!</v>
      </c>
      <c r="ARV100" s="145" t="e">
        <f t="shared" si="19"/>
        <v>#DIV/0!</v>
      </c>
      <c r="ARW100" s="145" t="e">
        <f t="shared" si="19"/>
        <v>#DIV/0!</v>
      </c>
      <c r="ARX100" s="145" t="e">
        <f t="shared" si="19"/>
        <v>#DIV/0!</v>
      </c>
      <c r="ARY100" s="145" t="e">
        <f t="shared" si="19"/>
        <v>#DIV/0!</v>
      </c>
      <c r="ARZ100" s="145" t="e">
        <f t="shared" si="19"/>
        <v>#DIV/0!</v>
      </c>
      <c r="ASA100" s="145" t="e">
        <f t="shared" si="19"/>
        <v>#DIV/0!</v>
      </c>
      <c r="ASB100" s="145" t="e">
        <f t="shared" si="19"/>
        <v>#DIV/0!</v>
      </c>
      <c r="ASC100" s="145" t="e">
        <f t="shared" si="19"/>
        <v>#DIV/0!</v>
      </c>
      <c r="ASD100" s="145" t="e">
        <f t="shared" si="19"/>
        <v>#DIV/0!</v>
      </c>
      <c r="ASE100" s="145" t="e">
        <f t="shared" si="19"/>
        <v>#DIV/0!</v>
      </c>
      <c r="ASF100" s="145" t="e">
        <f t="shared" si="19"/>
        <v>#DIV/0!</v>
      </c>
      <c r="ASG100" s="145" t="e">
        <f t="shared" si="19"/>
        <v>#DIV/0!</v>
      </c>
      <c r="ASH100" s="145" t="e">
        <f t="shared" si="19"/>
        <v>#DIV/0!</v>
      </c>
      <c r="ASI100" s="145" t="e">
        <f t="shared" si="19"/>
        <v>#DIV/0!</v>
      </c>
      <c r="ASJ100" s="145" t="e">
        <f t="shared" si="19"/>
        <v>#DIV/0!</v>
      </c>
      <c r="ASK100" s="145" t="e">
        <f t="shared" si="19"/>
        <v>#DIV/0!</v>
      </c>
      <c r="ASL100" s="145" t="e">
        <f t="shared" si="19"/>
        <v>#DIV/0!</v>
      </c>
      <c r="ASM100" s="145" t="e">
        <f t="shared" si="19"/>
        <v>#DIV/0!</v>
      </c>
      <c r="ASN100" s="145" t="e">
        <f t="shared" si="19"/>
        <v>#DIV/0!</v>
      </c>
      <c r="ASO100" s="145" t="e">
        <f t="shared" si="19"/>
        <v>#DIV/0!</v>
      </c>
      <c r="ASP100" s="145" t="e">
        <f t="shared" si="19"/>
        <v>#DIV/0!</v>
      </c>
      <c r="ASQ100" s="145" t="e">
        <f t="shared" si="19"/>
        <v>#DIV/0!</v>
      </c>
      <c r="ASR100" s="145" t="e">
        <f t="shared" si="19"/>
        <v>#DIV/0!</v>
      </c>
      <c r="ASS100" s="145" t="e">
        <f t="shared" si="19"/>
        <v>#DIV/0!</v>
      </c>
      <c r="AST100" s="145" t="e">
        <f t="shared" si="19"/>
        <v>#DIV/0!</v>
      </c>
      <c r="ASU100" s="145" t="e">
        <f t="shared" si="19"/>
        <v>#DIV/0!</v>
      </c>
      <c r="ASV100" s="145" t="e">
        <f t="shared" si="19"/>
        <v>#DIV/0!</v>
      </c>
      <c r="ASW100" s="145" t="e">
        <f t="shared" si="19"/>
        <v>#DIV/0!</v>
      </c>
      <c r="ASX100" s="145" t="e">
        <f t="shared" si="19"/>
        <v>#DIV/0!</v>
      </c>
      <c r="ASY100" s="145" t="e">
        <f t="shared" si="19"/>
        <v>#DIV/0!</v>
      </c>
      <c r="ASZ100" s="145" t="e">
        <f t="shared" si="19"/>
        <v>#DIV/0!</v>
      </c>
      <c r="ATA100" s="145" t="e">
        <f t="shared" si="19"/>
        <v>#DIV/0!</v>
      </c>
      <c r="ATB100" s="145" t="e">
        <f t="shared" si="19"/>
        <v>#DIV/0!</v>
      </c>
      <c r="ATC100" s="145" t="e">
        <f t="shared" si="19"/>
        <v>#DIV/0!</v>
      </c>
      <c r="ATD100" s="145" t="e">
        <f t="shared" si="19"/>
        <v>#DIV/0!</v>
      </c>
      <c r="ATE100" s="145" t="e">
        <f t="shared" si="19"/>
        <v>#DIV/0!</v>
      </c>
      <c r="ATF100" s="145" t="e">
        <f t="shared" si="19"/>
        <v>#DIV/0!</v>
      </c>
      <c r="ATG100" s="145" t="e">
        <f t="shared" si="19"/>
        <v>#DIV/0!</v>
      </c>
      <c r="ATH100" s="145" t="e">
        <f t="shared" si="19"/>
        <v>#DIV/0!</v>
      </c>
      <c r="ATI100" s="145" t="e">
        <f t="shared" si="19"/>
        <v>#DIV/0!</v>
      </c>
      <c r="ATJ100" s="145" t="e">
        <f t="shared" si="19"/>
        <v>#DIV/0!</v>
      </c>
      <c r="ATK100" s="145" t="e">
        <f t="shared" si="19"/>
        <v>#DIV/0!</v>
      </c>
      <c r="ATL100" s="145" t="e">
        <f t="shared" si="19"/>
        <v>#DIV/0!</v>
      </c>
      <c r="ATM100" s="145" t="e">
        <f t="shared" si="19"/>
        <v>#DIV/0!</v>
      </c>
      <c r="ATN100" s="145" t="e">
        <f t="shared" si="19"/>
        <v>#DIV/0!</v>
      </c>
      <c r="ATO100" s="145" t="e">
        <f t="shared" si="19"/>
        <v>#DIV/0!</v>
      </c>
      <c r="ATP100" s="145" t="e">
        <f t="shared" si="19"/>
        <v>#DIV/0!</v>
      </c>
      <c r="ATQ100" s="145" t="e">
        <f t="shared" si="19"/>
        <v>#DIV/0!</v>
      </c>
      <c r="ATR100" s="145" t="e">
        <f t="shared" si="19"/>
        <v>#DIV/0!</v>
      </c>
      <c r="ATS100" s="145" t="e">
        <f t="shared" si="19"/>
        <v>#DIV/0!</v>
      </c>
      <c r="ATT100" s="145" t="e">
        <f t="shared" si="19"/>
        <v>#DIV/0!</v>
      </c>
      <c r="ATU100" s="145" t="e">
        <f t="shared" si="19"/>
        <v>#DIV/0!</v>
      </c>
      <c r="ATV100" s="145" t="e">
        <f t="shared" si="19"/>
        <v>#DIV/0!</v>
      </c>
      <c r="ATW100" s="145" t="e">
        <f t="shared" si="19"/>
        <v>#DIV/0!</v>
      </c>
      <c r="ATX100" s="145" t="e">
        <f t="shared" si="19"/>
        <v>#DIV/0!</v>
      </c>
      <c r="ATY100" s="145" t="e">
        <f t="shared" si="19"/>
        <v>#DIV/0!</v>
      </c>
      <c r="ATZ100" s="145" t="e">
        <f t="shared" si="19"/>
        <v>#DIV/0!</v>
      </c>
      <c r="AUA100" s="145" t="e">
        <f t="shared" ref="AUA100:AWL100" si="20">((AUA61+((AUA67*AUA12+AUA13*AUA68)/(AUA12+AUA13)))*AUA46/1000)</f>
        <v>#DIV/0!</v>
      </c>
      <c r="AUB100" s="145" t="e">
        <f t="shared" si="20"/>
        <v>#DIV/0!</v>
      </c>
      <c r="AUC100" s="145" t="e">
        <f t="shared" si="20"/>
        <v>#DIV/0!</v>
      </c>
      <c r="AUD100" s="145" t="e">
        <f t="shared" si="20"/>
        <v>#DIV/0!</v>
      </c>
      <c r="AUE100" s="145" t="e">
        <f t="shared" si="20"/>
        <v>#DIV/0!</v>
      </c>
      <c r="AUF100" s="145" t="e">
        <f t="shared" si="20"/>
        <v>#DIV/0!</v>
      </c>
      <c r="AUG100" s="145" t="e">
        <f t="shared" si="20"/>
        <v>#DIV/0!</v>
      </c>
      <c r="AUH100" s="145" t="e">
        <f t="shared" si="20"/>
        <v>#DIV/0!</v>
      </c>
      <c r="AUI100" s="145" t="e">
        <f t="shared" si="20"/>
        <v>#DIV/0!</v>
      </c>
      <c r="AUJ100" s="145" t="e">
        <f t="shared" si="20"/>
        <v>#DIV/0!</v>
      </c>
      <c r="AUK100" s="145" t="e">
        <f t="shared" si="20"/>
        <v>#DIV/0!</v>
      </c>
      <c r="AUL100" s="145" t="e">
        <f t="shared" si="20"/>
        <v>#DIV/0!</v>
      </c>
      <c r="AUM100" s="145" t="e">
        <f t="shared" si="20"/>
        <v>#DIV/0!</v>
      </c>
      <c r="AUN100" s="145" t="e">
        <f t="shared" si="20"/>
        <v>#DIV/0!</v>
      </c>
      <c r="AUO100" s="145" t="e">
        <f t="shared" si="20"/>
        <v>#DIV/0!</v>
      </c>
      <c r="AUP100" s="145" t="e">
        <f t="shared" si="20"/>
        <v>#DIV/0!</v>
      </c>
      <c r="AUQ100" s="145" t="e">
        <f t="shared" si="20"/>
        <v>#DIV/0!</v>
      </c>
      <c r="AUR100" s="145" t="e">
        <f t="shared" si="20"/>
        <v>#DIV/0!</v>
      </c>
      <c r="AUS100" s="145" t="e">
        <f t="shared" si="20"/>
        <v>#DIV/0!</v>
      </c>
      <c r="AUT100" s="145" t="e">
        <f t="shared" si="20"/>
        <v>#DIV/0!</v>
      </c>
      <c r="AUU100" s="145" t="e">
        <f t="shared" si="20"/>
        <v>#DIV/0!</v>
      </c>
      <c r="AUV100" s="145" t="e">
        <f t="shared" si="20"/>
        <v>#DIV/0!</v>
      </c>
      <c r="AUW100" s="145" t="e">
        <f t="shared" si="20"/>
        <v>#DIV/0!</v>
      </c>
      <c r="AUX100" s="145" t="e">
        <f t="shared" si="20"/>
        <v>#DIV/0!</v>
      </c>
      <c r="AUY100" s="145" t="e">
        <f t="shared" si="20"/>
        <v>#DIV/0!</v>
      </c>
      <c r="AUZ100" s="145" t="e">
        <f t="shared" si="20"/>
        <v>#DIV/0!</v>
      </c>
      <c r="AVA100" s="145" t="e">
        <f t="shared" si="20"/>
        <v>#DIV/0!</v>
      </c>
      <c r="AVB100" s="145" t="e">
        <f t="shared" si="20"/>
        <v>#DIV/0!</v>
      </c>
      <c r="AVC100" s="145" t="e">
        <f t="shared" si="20"/>
        <v>#DIV/0!</v>
      </c>
      <c r="AVD100" s="145" t="e">
        <f t="shared" si="20"/>
        <v>#DIV/0!</v>
      </c>
      <c r="AVE100" s="145" t="e">
        <f t="shared" si="20"/>
        <v>#DIV/0!</v>
      </c>
      <c r="AVF100" s="145" t="e">
        <f t="shared" si="20"/>
        <v>#DIV/0!</v>
      </c>
      <c r="AVG100" s="145" t="e">
        <f t="shared" si="20"/>
        <v>#DIV/0!</v>
      </c>
      <c r="AVH100" s="145" t="e">
        <f t="shared" si="20"/>
        <v>#DIV/0!</v>
      </c>
      <c r="AVI100" s="145" t="e">
        <f t="shared" si="20"/>
        <v>#DIV/0!</v>
      </c>
      <c r="AVJ100" s="145" t="e">
        <f t="shared" si="20"/>
        <v>#DIV/0!</v>
      </c>
      <c r="AVK100" s="145" t="e">
        <f t="shared" si="20"/>
        <v>#DIV/0!</v>
      </c>
      <c r="AVL100" s="145" t="e">
        <f t="shared" si="20"/>
        <v>#DIV/0!</v>
      </c>
      <c r="AVM100" s="145" t="e">
        <f t="shared" si="20"/>
        <v>#DIV/0!</v>
      </c>
      <c r="AVN100" s="145" t="e">
        <f t="shared" si="20"/>
        <v>#DIV/0!</v>
      </c>
      <c r="AVO100" s="145" t="e">
        <f t="shared" si="20"/>
        <v>#DIV/0!</v>
      </c>
      <c r="AVP100" s="145" t="e">
        <f t="shared" si="20"/>
        <v>#DIV/0!</v>
      </c>
      <c r="AVQ100" s="145" t="e">
        <f t="shared" si="20"/>
        <v>#DIV/0!</v>
      </c>
      <c r="AVR100" s="145" t="e">
        <f t="shared" si="20"/>
        <v>#DIV/0!</v>
      </c>
      <c r="AVS100" s="145" t="e">
        <f t="shared" si="20"/>
        <v>#DIV/0!</v>
      </c>
      <c r="AVT100" s="145" t="e">
        <f t="shared" si="20"/>
        <v>#DIV/0!</v>
      </c>
      <c r="AVU100" s="145" t="e">
        <f t="shared" si="20"/>
        <v>#DIV/0!</v>
      </c>
      <c r="AVV100" s="145" t="e">
        <f t="shared" si="20"/>
        <v>#DIV/0!</v>
      </c>
      <c r="AVW100" s="145" t="e">
        <f t="shared" si="20"/>
        <v>#DIV/0!</v>
      </c>
      <c r="AVX100" s="145" t="e">
        <f t="shared" si="20"/>
        <v>#DIV/0!</v>
      </c>
      <c r="AVY100" s="145" t="e">
        <f t="shared" si="20"/>
        <v>#DIV/0!</v>
      </c>
      <c r="AVZ100" s="145" t="e">
        <f t="shared" si="20"/>
        <v>#DIV/0!</v>
      </c>
      <c r="AWA100" s="145" t="e">
        <f t="shared" si="20"/>
        <v>#DIV/0!</v>
      </c>
      <c r="AWB100" s="145" t="e">
        <f t="shared" si="20"/>
        <v>#DIV/0!</v>
      </c>
      <c r="AWC100" s="145" t="e">
        <f t="shared" si="20"/>
        <v>#DIV/0!</v>
      </c>
      <c r="AWD100" s="145" t="e">
        <f t="shared" si="20"/>
        <v>#DIV/0!</v>
      </c>
      <c r="AWE100" s="145" t="e">
        <f t="shared" si="20"/>
        <v>#DIV/0!</v>
      </c>
      <c r="AWF100" s="145" t="e">
        <f t="shared" si="20"/>
        <v>#DIV/0!</v>
      </c>
      <c r="AWG100" s="145" t="e">
        <f t="shared" si="20"/>
        <v>#DIV/0!</v>
      </c>
      <c r="AWH100" s="145" t="e">
        <f t="shared" si="20"/>
        <v>#DIV/0!</v>
      </c>
      <c r="AWI100" s="145" t="e">
        <f t="shared" si="20"/>
        <v>#DIV/0!</v>
      </c>
      <c r="AWJ100" s="145" t="e">
        <f t="shared" si="20"/>
        <v>#DIV/0!</v>
      </c>
      <c r="AWK100" s="145" t="e">
        <f t="shared" si="20"/>
        <v>#DIV/0!</v>
      </c>
      <c r="AWL100" s="145" t="e">
        <f t="shared" si="20"/>
        <v>#DIV/0!</v>
      </c>
      <c r="AWM100" s="145" t="e">
        <f t="shared" ref="AWM100:AYX100" si="21">((AWM61+((AWM67*AWM12+AWM13*AWM68)/(AWM12+AWM13)))*AWM46/1000)</f>
        <v>#DIV/0!</v>
      </c>
      <c r="AWN100" s="145" t="e">
        <f t="shared" si="21"/>
        <v>#DIV/0!</v>
      </c>
      <c r="AWO100" s="145" t="e">
        <f t="shared" si="21"/>
        <v>#DIV/0!</v>
      </c>
      <c r="AWP100" s="145" t="e">
        <f t="shared" si="21"/>
        <v>#DIV/0!</v>
      </c>
      <c r="AWQ100" s="145" t="e">
        <f t="shared" si="21"/>
        <v>#DIV/0!</v>
      </c>
      <c r="AWR100" s="145" t="e">
        <f t="shared" si="21"/>
        <v>#DIV/0!</v>
      </c>
      <c r="AWS100" s="145" t="e">
        <f t="shared" si="21"/>
        <v>#DIV/0!</v>
      </c>
      <c r="AWT100" s="145" t="e">
        <f t="shared" si="21"/>
        <v>#DIV/0!</v>
      </c>
      <c r="AWU100" s="145" t="e">
        <f t="shared" si="21"/>
        <v>#DIV/0!</v>
      </c>
      <c r="AWV100" s="145" t="e">
        <f t="shared" si="21"/>
        <v>#DIV/0!</v>
      </c>
      <c r="AWW100" s="145" t="e">
        <f t="shared" si="21"/>
        <v>#DIV/0!</v>
      </c>
      <c r="AWX100" s="145" t="e">
        <f t="shared" si="21"/>
        <v>#DIV/0!</v>
      </c>
      <c r="AWY100" s="145" t="e">
        <f t="shared" si="21"/>
        <v>#DIV/0!</v>
      </c>
      <c r="AWZ100" s="145" t="e">
        <f t="shared" si="21"/>
        <v>#DIV/0!</v>
      </c>
      <c r="AXA100" s="145" t="e">
        <f t="shared" si="21"/>
        <v>#DIV/0!</v>
      </c>
      <c r="AXB100" s="145" t="e">
        <f t="shared" si="21"/>
        <v>#DIV/0!</v>
      </c>
      <c r="AXC100" s="145" t="e">
        <f t="shared" si="21"/>
        <v>#DIV/0!</v>
      </c>
      <c r="AXD100" s="145" t="e">
        <f t="shared" si="21"/>
        <v>#DIV/0!</v>
      </c>
      <c r="AXE100" s="145" t="e">
        <f t="shared" si="21"/>
        <v>#DIV/0!</v>
      </c>
      <c r="AXF100" s="145" t="e">
        <f t="shared" si="21"/>
        <v>#DIV/0!</v>
      </c>
      <c r="AXG100" s="145" t="e">
        <f t="shared" si="21"/>
        <v>#DIV/0!</v>
      </c>
      <c r="AXH100" s="145" t="e">
        <f t="shared" si="21"/>
        <v>#DIV/0!</v>
      </c>
      <c r="AXI100" s="145" t="e">
        <f t="shared" si="21"/>
        <v>#DIV/0!</v>
      </c>
      <c r="AXJ100" s="145" t="e">
        <f t="shared" si="21"/>
        <v>#DIV/0!</v>
      </c>
      <c r="AXK100" s="145" t="e">
        <f t="shared" si="21"/>
        <v>#DIV/0!</v>
      </c>
      <c r="AXL100" s="145" t="e">
        <f t="shared" si="21"/>
        <v>#DIV/0!</v>
      </c>
      <c r="AXM100" s="145" t="e">
        <f t="shared" si="21"/>
        <v>#DIV/0!</v>
      </c>
      <c r="AXN100" s="145" t="e">
        <f t="shared" si="21"/>
        <v>#DIV/0!</v>
      </c>
      <c r="AXO100" s="145" t="e">
        <f t="shared" si="21"/>
        <v>#DIV/0!</v>
      </c>
      <c r="AXP100" s="145" t="e">
        <f t="shared" si="21"/>
        <v>#DIV/0!</v>
      </c>
      <c r="AXQ100" s="145" t="e">
        <f t="shared" si="21"/>
        <v>#DIV/0!</v>
      </c>
      <c r="AXR100" s="145" t="e">
        <f t="shared" si="21"/>
        <v>#DIV/0!</v>
      </c>
      <c r="AXS100" s="145" t="e">
        <f t="shared" si="21"/>
        <v>#DIV/0!</v>
      </c>
      <c r="AXT100" s="145" t="e">
        <f t="shared" si="21"/>
        <v>#DIV/0!</v>
      </c>
      <c r="AXU100" s="145" t="e">
        <f t="shared" si="21"/>
        <v>#DIV/0!</v>
      </c>
      <c r="AXV100" s="145" t="e">
        <f t="shared" si="21"/>
        <v>#DIV/0!</v>
      </c>
      <c r="AXW100" s="145" t="e">
        <f t="shared" si="21"/>
        <v>#DIV/0!</v>
      </c>
      <c r="AXX100" s="145" t="e">
        <f t="shared" si="21"/>
        <v>#DIV/0!</v>
      </c>
      <c r="AXY100" s="145" t="e">
        <f t="shared" si="21"/>
        <v>#DIV/0!</v>
      </c>
      <c r="AXZ100" s="145" t="e">
        <f t="shared" si="21"/>
        <v>#DIV/0!</v>
      </c>
      <c r="AYA100" s="145" t="e">
        <f t="shared" si="21"/>
        <v>#DIV/0!</v>
      </c>
      <c r="AYB100" s="145" t="e">
        <f t="shared" si="21"/>
        <v>#DIV/0!</v>
      </c>
      <c r="AYC100" s="145" t="e">
        <f t="shared" si="21"/>
        <v>#DIV/0!</v>
      </c>
      <c r="AYD100" s="145" t="e">
        <f t="shared" si="21"/>
        <v>#DIV/0!</v>
      </c>
      <c r="AYE100" s="145" t="e">
        <f t="shared" si="21"/>
        <v>#DIV/0!</v>
      </c>
      <c r="AYF100" s="145" t="e">
        <f t="shared" si="21"/>
        <v>#DIV/0!</v>
      </c>
      <c r="AYG100" s="145" t="e">
        <f t="shared" si="21"/>
        <v>#DIV/0!</v>
      </c>
      <c r="AYH100" s="145" t="e">
        <f t="shared" si="21"/>
        <v>#DIV/0!</v>
      </c>
      <c r="AYI100" s="145" t="e">
        <f t="shared" si="21"/>
        <v>#DIV/0!</v>
      </c>
      <c r="AYJ100" s="145" t="e">
        <f t="shared" si="21"/>
        <v>#DIV/0!</v>
      </c>
      <c r="AYK100" s="145" t="e">
        <f t="shared" si="21"/>
        <v>#DIV/0!</v>
      </c>
      <c r="AYL100" s="145" t="e">
        <f t="shared" si="21"/>
        <v>#DIV/0!</v>
      </c>
      <c r="AYM100" s="145" t="e">
        <f t="shared" si="21"/>
        <v>#DIV/0!</v>
      </c>
      <c r="AYN100" s="145" t="e">
        <f t="shared" si="21"/>
        <v>#DIV/0!</v>
      </c>
      <c r="AYO100" s="145" t="e">
        <f t="shared" si="21"/>
        <v>#DIV/0!</v>
      </c>
      <c r="AYP100" s="145" t="e">
        <f t="shared" si="21"/>
        <v>#DIV/0!</v>
      </c>
      <c r="AYQ100" s="145" t="e">
        <f t="shared" si="21"/>
        <v>#DIV/0!</v>
      </c>
      <c r="AYR100" s="145" t="e">
        <f t="shared" si="21"/>
        <v>#DIV/0!</v>
      </c>
      <c r="AYS100" s="145" t="e">
        <f t="shared" si="21"/>
        <v>#DIV/0!</v>
      </c>
      <c r="AYT100" s="145" t="e">
        <f t="shared" si="21"/>
        <v>#DIV/0!</v>
      </c>
      <c r="AYU100" s="145" t="e">
        <f t="shared" si="21"/>
        <v>#DIV/0!</v>
      </c>
      <c r="AYV100" s="145" t="e">
        <f t="shared" si="21"/>
        <v>#DIV/0!</v>
      </c>
      <c r="AYW100" s="145" t="e">
        <f t="shared" si="21"/>
        <v>#DIV/0!</v>
      </c>
      <c r="AYX100" s="145" t="e">
        <f t="shared" si="21"/>
        <v>#DIV/0!</v>
      </c>
      <c r="AYY100" s="145" t="e">
        <f t="shared" ref="AYY100:BBJ100" si="22">((AYY61+((AYY67*AYY12+AYY13*AYY68)/(AYY12+AYY13)))*AYY46/1000)</f>
        <v>#DIV/0!</v>
      </c>
      <c r="AYZ100" s="145" t="e">
        <f t="shared" si="22"/>
        <v>#DIV/0!</v>
      </c>
      <c r="AZA100" s="145" t="e">
        <f t="shared" si="22"/>
        <v>#DIV/0!</v>
      </c>
      <c r="AZB100" s="145" t="e">
        <f t="shared" si="22"/>
        <v>#DIV/0!</v>
      </c>
      <c r="AZC100" s="145" t="e">
        <f t="shared" si="22"/>
        <v>#DIV/0!</v>
      </c>
      <c r="AZD100" s="145" t="e">
        <f t="shared" si="22"/>
        <v>#DIV/0!</v>
      </c>
      <c r="AZE100" s="145" t="e">
        <f t="shared" si="22"/>
        <v>#DIV/0!</v>
      </c>
      <c r="AZF100" s="145" t="e">
        <f t="shared" si="22"/>
        <v>#DIV/0!</v>
      </c>
      <c r="AZG100" s="145" t="e">
        <f t="shared" si="22"/>
        <v>#DIV/0!</v>
      </c>
      <c r="AZH100" s="145" t="e">
        <f t="shared" si="22"/>
        <v>#DIV/0!</v>
      </c>
      <c r="AZI100" s="145" t="e">
        <f t="shared" si="22"/>
        <v>#DIV/0!</v>
      </c>
      <c r="AZJ100" s="145" t="e">
        <f t="shared" si="22"/>
        <v>#DIV/0!</v>
      </c>
      <c r="AZK100" s="145" t="e">
        <f t="shared" si="22"/>
        <v>#DIV/0!</v>
      </c>
      <c r="AZL100" s="145" t="e">
        <f t="shared" si="22"/>
        <v>#DIV/0!</v>
      </c>
      <c r="AZM100" s="145" t="e">
        <f t="shared" si="22"/>
        <v>#DIV/0!</v>
      </c>
      <c r="AZN100" s="145" t="e">
        <f t="shared" si="22"/>
        <v>#DIV/0!</v>
      </c>
      <c r="AZO100" s="145" t="e">
        <f t="shared" si="22"/>
        <v>#DIV/0!</v>
      </c>
      <c r="AZP100" s="145" t="e">
        <f t="shared" si="22"/>
        <v>#DIV/0!</v>
      </c>
      <c r="AZQ100" s="145" t="e">
        <f t="shared" si="22"/>
        <v>#DIV/0!</v>
      </c>
      <c r="AZR100" s="145" t="e">
        <f t="shared" si="22"/>
        <v>#DIV/0!</v>
      </c>
      <c r="AZS100" s="145" t="e">
        <f t="shared" si="22"/>
        <v>#DIV/0!</v>
      </c>
      <c r="AZT100" s="145" t="e">
        <f t="shared" si="22"/>
        <v>#DIV/0!</v>
      </c>
      <c r="AZU100" s="145" t="e">
        <f t="shared" si="22"/>
        <v>#DIV/0!</v>
      </c>
      <c r="AZV100" s="145" t="e">
        <f t="shared" si="22"/>
        <v>#DIV/0!</v>
      </c>
      <c r="AZW100" s="145" t="e">
        <f t="shared" si="22"/>
        <v>#DIV/0!</v>
      </c>
      <c r="AZX100" s="145" t="e">
        <f t="shared" si="22"/>
        <v>#DIV/0!</v>
      </c>
      <c r="AZY100" s="145" t="e">
        <f t="shared" si="22"/>
        <v>#DIV/0!</v>
      </c>
      <c r="AZZ100" s="145" t="e">
        <f t="shared" si="22"/>
        <v>#DIV/0!</v>
      </c>
      <c r="BAA100" s="145" t="e">
        <f t="shared" si="22"/>
        <v>#DIV/0!</v>
      </c>
      <c r="BAB100" s="145" t="e">
        <f t="shared" si="22"/>
        <v>#DIV/0!</v>
      </c>
      <c r="BAC100" s="145" t="e">
        <f t="shared" si="22"/>
        <v>#DIV/0!</v>
      </c>
      <c r="BAD100" s="145" t="e">
        <f t="shared" si="22"/>
        <v>#DIV/0!</v>
      </c>
      <c r="BAE100" s="145" t="e">
        <f t="shared" si="22"/>
        <v>#DIV/0!</v>
      </c>
      <c r="BAF100" s="145" t="e">
        <f t="shared" si="22"/>
        <v>#DIV/0!</v>
      </c>
      <c r="BAG100" s="145" t="e">
        <f t="shared" si="22"/>
        <v>#DIV/0!</v>
      </c>
      <c r="BAH100" s="145" t="e">
        <f t="shared" si="22"/>
        <v>#DIV/0!</v>
      </c>
      <c r="BAI100" s="145" t="e">
        <f t="shared" si="22"/>
        <v>#DIV/0!</v>
      </c>
      <c r="BAJ100" s="145" t="e">
        <f t="shared" si="22"/>
        <v>#DIV/0!</v>
      </c>
      <c r="BAK100" s="145" t="e">
        <f t="shared" si="22"/>
        <v>#DIV/0!</v>
      </c>
      <c r="BAL100" s="145" t="e">
        <f t="shared" si="22"/>
        <v>#DIV/0!</v>
      </c>
      <c r="BAM100" s="145" t="e">
        <f t="shared" si="22"/>
        <v>#DIV/0!</v>
      </c>
      <c r="BAN100" s="145" t="e">
        <f t="shared" si="22"/>
        <v>#DIV/0!</v>
      </c>
      <c r="BAO100" s="145" t="e">
        <f t="shared" si="22"/>
        <v>#DIV/0!</v>
      </c>
      <c r="BAP100" s="145" t="e">
        <f t="shared" si="22"/>
        <v>#DIV/0!</v>
      </c>
      <c r="BAQ100" s="145" t="e">
        <f t="shared" si="22"/>
        <v>#DIV/0!</v>
      </c>
      <c r="BAR100" s="145" t="e">
        <f t="shared" si="22"/>
        <v>#DIV/0!</v>
      </c>
      <c r="BAS100" s="145" t="e">
        <f t="shared" si="22"/>
        <v>#DIV/0!</v>
      </c>
      <c r="BAT100" s="145" t="e">
        <f t="shared" si="22"/>
        <v>#DIV/0!</v>
      </c>
      <c r="BAU100" s="145" t="e">
        <f t="shared" si="22"/>
        <v>#DIV/0!</v>
      </c>
      <c r="BAV100" s="145" t="e">
        <f t="shared" si="22"/>
        <v>#DIV/0!</v>
      </c>
      <c r="BAW100" s="145" t="e">
        <f t="shared" si="22"/>
        <v>#DIV/0!</v>
      </c>
      <c r="BAX100" s="145" t="e">
        <f t="shared" si="22"/>
        <v>#DIV/0!</v>
      </c>
      <c r="BAY100" s="145" t="e">
        <f t="shared" si="22"/>
        <v>#DIV/0!</v>
      </c>
      <c r="BAZ100" s="145" t="e">
        <f t="shared" si="22"/>
        <v>#DIV/0!</v>
      </c>
      <c r="BBA100" s="145" t="e">
        <f t="shared" si="22"/>
        <v>#DIV/0!</v>
      </c>
      <c r="BBB100" s="145" t="e">
        <f t="shared" si="22"/>
        <v>#DIV/0!</v>
      </c>
      <c r="BBC100" s="145" t="e">
        <f t="shared" si="22"/>
        <v>#DIV/0!</v>
      </c>
      <c r="BBD100" s="145" t="e">
        <f t="shared" si="22"/>
        <v>#DIV/0!</v>
      </c>
      <c r="BBE100" s="145" t="e">
        <f t="shared" si="22"/>
        <v>#DIV/0!</v>
      </c>
      <c r="BBF100" s="145" t="e">
        <f t="shared" si="22"/>
        <v>#DIV/0!</v>
      </c>
      <c r="BBG100" s="145" t="e">
        <f t="shared" si="22"/>
        <v>#DIV/0!</v>
      </c>
      <c r="BBH100" s="145" t="e">
        <f t="shared" si="22"/>
        <v>#DIV/0!</v>
      </c>
      <c r="BBI100" s="145" t="e">
        <f t="shared" si="22"/>
        <v>#DIV/0!</v>
      </c>
      <c r="BBJ100" s="145" t="e">
        <f t="shared" si="22"/>
        <v>#DIV/0!</v>
      </c>
      <c r="BBK100" s="145" t="e">
        <f t="shared" ref="BBK100:BDV100" si="23">((BBK61+((BBK67*BBK12+BBK13*BBK68)/(BBK12+BBK13)))*BBK46/1000)</f>
        <v>#DIV/0!</v>
      </c>
      <c r="BBL100" s="145" t="e">
        <f t="shared" si="23"/>
        <v>#DIV/0!</v>
      </c>
      <c r="BBM100" s="145" t="e">
        <f t="shared" si="23"/>
        <v>#DIV/0!</v>
      </c>
      <c r="BBN100" s="145" t="e">
        <f t="shared" si="23"/>
        <v>#DIV/0!</v>
      </c>
      <c r="BBO100" s="145" t="e">
        <f t="shared" si="23"/>
        <v>#DIV/0!</v>
      </c>
      <c r="BBP100" s="145" t="e">
        <f t="shared" si="23"/>
        <v>#DIV/0!</v>
      </c>
      <c r="BBQ100" s="145" t="e">
        <f t="shared" si="23"/>
        <v>#DIV/0!</v>
      </c>
      <c r="BBR100" s="145" t="e">
        <f t="shared" si="23"/>
        <v>#DIV/0!</v>
      </c>
      <c r="BBS100" s="145" t="e">
        <f t="shared" si="23"/>
        <v>#DIV/0!</v>
      </c>
      <c r="BBT100" s="145" t="e">
        <f t="shared" si="23"/>
        <v>#DIV/0!</v>
      </c>
      <c r="BBU100" s="145" t="e">
        <f t="shared" si="23"/>
        <v>#DIV/0!</v>
      </c>
      <c r="BBV100" s="145" t="e">
        <f t="shared" si="23"/>
        <v>#DIV/0!</v>
      </c>
      <c r="BBW100" s="145" t="e">
        <f t="shared" si="23"/>
        <v>#DIV/0!</v>
      </c>
      <c r="BBX100" s="145" t="e">
        <f t="shared" si="23"/>
        <v>#DIV/0!</v>
      </c>
      <c r="BBY100" s="145" t="e">
        <f t="shared" si="23"/>
        <v>#DIV/0!</v>
      </c>
      <c r="BBZ100" s="145" t="e">
        <f t="shared" si="23"/>
        <v>#DIV/0!</v>
      </c>
      <c r="BCA100" s="145" t="e">
        <f t="shared" si="23"/>
        <v>#DIV/0!</v>
      </c>
      <c r="BCB100" s="145" t="e">
        <f t="shared" si="23"/>
        <v>#DIV/0!</v>
      </c>
      <c r="BCC100" s="145" t="e">
        <f t="shared" si="23"/>
        <v>#DIV/0!</v>
      </c>
      <c r="BCD100" s="145" t="e">
        <f t="shared" si="23"/>
        <v>#DIV/0!</v>
      </c>
      <c r="BCE100" s="145" t="e">
        <f t="shared" si="23"/>
        <v>#DIV/0!</v>
      </c>
      <c r="BCF100" s="145" t="e">
        <f t="shared" si="23"/>
        <v>#DIV/0!</v>
      </c>
      <c r="BCG100" s="145" t="e">
        <f t="shared" si="23"/>
        <v>#DIV/0!</v>
      </c>
      <c r="BCH100" s="145" t="e">
        <f t="shared" si="23"/>
        <v>#DIV/0!</v>
      </c>
      <c r="BCI100" s="145" t="e">
        <f t="shared" si="23"/>
        <v>#DIV/0!</v>
      </c>
      <c r="BCJ100" s="145" t="e">
        <f t="shared" si="23"/>
        <v>#DIV/0!</v>
      </c>
      <c r="BCK100" s="145" t="e">
        <f t="shared" si="23"/>
        <v>#DIV/0!</v>
      </c>
      <c r="BCL100" s="145" t="e">
        <f t="shared" si="23"/>
        <v>#DIV/0!</v>
      </c>
      <c r="BCM100" s="145" t="e">
        <f t="shared" si="23"/>
        <v>#DIV/0!</v>
      </c>
      <c r="BCN100" s="145" t="e">
        <f t="shared" si="23"/>
        <v>#DIV/0!</v>
      </c>
      <c r="BCO100" s="145" t="e">
        <f t="shared" si="23"/>
        <v>#DIV/0!</v>
      </c>
      <c r="BCP100" s="145" t="e">
        <f t="shared" si="23"/>
        <v>#DIV/0!</v>
      </c>
      <c r="BCQ100" s="145" t="e">
        <f t="shared" si="23"/>
        <v>#DIV/0!</v>
      </c>
      <c r="BCR100" s="145" t="e">
        <f t="shared" si="23"/>
        <v>#DIV/0!</v>
      </c>
      <c r="BCS100" s="145" t="e">
        <f t="shared" si="23"/>
        <v>#DIV/0!</v>
      </c>
      <c r="BCT100" s="145" t="e">
        <f t="shared" si="23"/>
        <v>#DIV/0!</v>
      </c>
      <c r="BCU100" s="145" t="e">
        <f t="shared" si="23"/>
        <v>#DIV/0!</v>
      </c>
      <c r="BCV100" s="145" t="e">
        <f t="shared" si="23"/>
        <v>#DIV/0!</v>
      </c>
      <c r="BCW100" s="145" t="e">
        <f t="shared" si="23"/>
        <v>#DIV/0!</v>
      </c>
      <c r="BCX100" s="145" t="e">
        <f t="shared" si="23"/>
        <v>#DIV/0!</v>
      </c>
      <c r="BCY100" s="145" t="e">
        <f t="shared" si="23"/>
        <v>#DIV/0!</v>
      </c>
      <c r="BCZ100" s="145" t="e">
        <f t="shared" si="23"/>
        <v>#DIV/0!</v>
      </c>
      <c r="BDA100" s="145" t="e">
        <f t="shared" si="23"/>
        <v>#DIV/0!</v>
      </c>
      <c r="BDB100" s="145" t="e">
        <f t="shared" si="23"/>
        <v>#DIV/0!</v>
      </c>
      <c r="BDC100" s="145" t="e">
        <f t="shared" si="23"/>
        <v>#DIV/0!</v>
      </c>
      <c r="BDD100" s="145" t="e">
        <f t="shared" si="23"/>
        <v>#DIV/0!</v>
      </c>
      <c r="BDE100" s="145" t="e">
        <f t="shared" si="23"/>
        <v>#DIV/0!</v>
      </c>
      <c r="BDF100" s="145" t="e">
        <f t="shared" si="23"/>
        <v>#DIV/0!</v>
      </c>
      <c r="BDG100" s="145" t="e">
        <f t="shared" si="23"/>
        <v>#DIV/0!</v>
      </c>
      <c r="BDH100" s="145" t="e">
        <f t="shared" si="23"/>
        <v>#DIV/0!</v>
      </c>
      <c r="BDI100" s="145" t="e">
        <f t="shared" si="23"/>
        <v>#DIV/0!</v>
      </c>
      <c r="BDJ100" s="145" t="e">
        <f t="shared" si="23"/>
        <v>#DIV/0!</v>
      </c>
      <c r="BDK100" s="145" t="e">
        <f t="shared" si="23"/>
        <v>#DIV/0!</v>
      </c>
      <c r="BDL100" s="145" t="e">
        <f t="shared" si="23"/>
        <v>#DIV/0!</v>
      </c>
      <c r="BDM100" s="145" t="e">
        <f t="shared" si="23"/>
        <v>#DIV/0!</v>
      </c>
      <c r="BDN100" s="145" t="e">
        <f t="shared" si="23"/>
        <v>#DIV/0!</v>
      </c>
      <c r="BDO100" s="145" t="e">
        <f t="shared" si="23"/>
        <v>#DIV/0!</v>
      </c>
      <c r="BDP100" s="145" t="e">
        <f t="shared" si="23"/>
        <v>#DIV/0!</v>
      </c>
      <c r="BDQ100" s="145" t="e">
        <f t="shared" si="23"/>
        <v>#DIV/0!</v>
      </c>
      <c r="BDR100" s="145" t="e">
        <f t="shared" si="23"/>
        <v>#DIV/0!</v>
      </c>
      <c r="BDS100" s="145" t="e">
        <f t="shared" si="23"/>
        <v>#DIV/0!</v>
      </c>
      <c r="BDT100" s="145" t="e">
        <f t="shared" si="23"/>
        <v>#DIV/0!</v>
      </c>
      <c r="BDU100" s="145" t="e">
        <f t="shared" si="23"/>
        <v>#DIV/0!</v>
      </c>
      <c r="BDV100" s="145" t="e">
        <f t="shared" si="23"/>
        <v>#DIV/0!</v>
      </c>
      <c r="BDW100" s="145" t="e">
        <f t="shared" ref="BDW100:BGH100" si="24">((BDW61+((BDW67*BDW12+BDW13*BDW68)/(BDW12+BDW13)))*BDW46/1000)</f>
        <v>#DIV/0!</v>
      </c>
      <c r="BDX100" s="145" t="e">
        <f t="shared" si="24"/>
        <v>#DIV/0!</v>
      </c>
      <c r="BDY100" s="145" t="e">
        <f t="shared" si="24"/>
        <v>#DIV/0!</v>
      </c>
      <c r="BDZ100" s="145" t="e">
        <f t="shared" si="24"/>
        <v>#DIV/0!</v>
      </c>
      <c r="BEA100" s="145" t="e">
        <f t="shared" si="24"/>
        <v>#DIV/0!</v>
      </c>
      <c r="BEB100" s="145" t="e">
        <f t="shared" si="24"/>
        <v>#DIV/0!</v>
      </c>
      <c r="BEC100" s="145" t="e">
        <f t="shared" si="24"/>
        <v>#DIV/0!</v>
      </c>
      <c r="BED100" s="145" t="e">
        <f t="shared" si="24"/>
        <v>#DIV/0!</v>
      </c>
      <c r="BEE100" s="145" t="e">
        <f t="shared" si="24"/>
        <v>#DIV/0!</v>
      </c>
      <c r="BEF100" s="145" t="e">
        <f t="shared" si="24"/>
        <v>#DIV/0!</v>
      </c>
      <c r="BEG100" s="145" t="e">
        <f t="shared" si="24"/>
        <v>#DIV/0!</v>
      </c>
      <c r="BEH100" s="145" t="e">
        <f t="shared" si="24"/>
        <v>#DIV/0!</v>
      </c>
      <c r="BEI100" s="145" t="e">
        <f t="shared" si="24"/>
        <v>#DIV/0!</v>
      </c>
      <c r="BEJ100" s="145" t="e">
        <f t="shared" si="24"/>
        <v>#DIV/0!</v>
      </c>
      <c r="BEK100" s="145" t="e">
        <f t="shared" si="24"/>
        <v>#DIV/0!</v>
      </c>
      <c r="BEL100" s="145" t="e">
        <f t="shared" si="24"/>
        <v>#DIV/0!</v>
      </c>
      <c r="BEM100" s="145" t="e">
        <f t="shared" si="24"/>
        <v>#DIV/0!</v>
      </c>
      <c r="BEN100" s="145" t="e">
        <f t="shared" si="24"/>
        <v>#DIV/0!</v>
      </c>
      <c r="BEO100" s="145" t="e">
        <f t="shared" si="24"/>
        <v>#DIV/0!</v>
      </c>
      <c r="BEP100" s="145" t="e">
        <f t="shared" si="24"/>
        <v>#DIV/0!</v>
      </c>
      <c r="BEQ100" s="145" t="e">
        <f t="shared" si="24"/>
        <v>#DIV/0!</v>
      </c>
      <c r="BER100" s="145" t="e">
        <f t="shared" si="24"/>
        <v>#DIV/0!</v>
      </c>
      <c r="BES100" s="145" t="e">
        <f t="shared" si="24"/>
        <v>#DIV/0!</v>
      </c>
      <c r="BET100" s="145" t="e">
        <f t="shared" si="24"/>
        <v>#DIV/0!</v>
      </c>
      <c r="BEU100" s="145" t="e">
        <f t="shared" si="24"/>
        <v>#DIV/0!</v>
      </c>
      <c r="BEV100" s="145" t="e">
        <f t="shared" si="24"/>
        <v>#DIV/0!</v>
      </c>
      <c r="BEW100" s="145" t="e">
        <f t="shared" si="24"/>
        <v>#DIV/0!</v>
      </c>
      <c r="BEX100" s="145" t="e">
        <f t="shared" si="24"/>
        <v>#DIV/0!</v>
      </c>
      <c r="BEY100" s="145" t="e">
        <f t="shared" si="24"/>
        <v>#DIV/0!</v>
      </c>
      <c r="BEZ100" s="145" t="e">
        <f t="shared" si="24"/>
        <v>#DIV/0!</v>
      </c>
      <c r="BFA100" s="145" t="e">
        <f t="shared" si="24"/>
        <v>#DIV/0!</v>
      </c>
      <c r="BFB100" s="145" t="e">
        <f t="shared" si="24"/>
        <v>#DIV/0!</v>
      </c>
      <c r="BFC100" s="145" t="e">
        <f t="shared" si="24"/>
        <v>#DIV/0!</v>
      </c>
      <c r="BFD100" s="145" t="e">
        <f t="shared" si="24"/>
        <v>#DIV/0!</v>
      </c>
      <c r="BFE100" s="145" t="e">
        <f t="shared" si="24"/>
        <v>#DIV/0!</v>
      </c>
      <c r="BFF100" s="145" t="e">
        <f t="shared" si="24"/>
        <v>#DIV/0!</v>
      </c>
      <c r="BFG100" s="145" t="e">
        <f t="shared" si="24"/>
        <v>#DIV/0!</v>
      </c>
      <c r="BFH100" s="145" t="e">
        <f t="shared" si="24"/>
        <v>#DIV/0!</v>
      </c>
      <c r="BFI100" s="145" t="e">
        <f t="shared" si="24"/>
        <v>#DIV/0!</v>
      </c>
      <c r="BFJ100" s="145" t="e">
        <f t="shared" si="24"/>
        <v>#DIV/0!</v>
      </c>
      <c r="BFK100" s="145" t="e">
        <f t="shared" si="24"/>
        <v>#DIV/0!</v>
      </c>
      <c r="BFL100" s="145" t="e">
        <f t="shared" si="24"/>
        <v>#DIV/0!</v>
      </c>
      <c r="BFM100" s="145" t="e">
        <f t="shared" si="24"/>
        <v>#DIV/0!</v>
      </c>
      <c r="BFN100" s="145" t="e">
        <f t="shared" si="24"/>
        <v>#DIV/0!</v>
      </c>
      <c r="BFO100" s="145" t="e">
        <f t="shared" si="24"/>
        <v>#DIV/0!</v>
      </c>
      <c r="BFP100" s="145" t="e">
        <f t="shared" si="24"/>
        <v>#DIV/0!</v>
      </c>
      <c r="BFQ100" s="145" t="e">
        <f t="shared" si="24"/>
        <v>#DIV/0!</v>
      </c>
      <c r="BFR100" s="145" t="e">
        <f t="shared" si="24"/>
        <v>#DIV/0!</v>
      </c>
      <c r="BFS100" s="145" t="e">
        <f t="shared" si="24"/>
        <v>#DIV/0!</v>
      </c>
      <c r="BFT100" s="145" t="e">
        <f t="shared" si="24"/>
        <v>#DIV/0!</v>
      </c>
      <c r="BFU100" s="145" t="e">
        <f t="shared" si="24"/>
        <v>#DIV/0!</v>
      </c>
      <c r="BFV100" s="145" t="e">
        <f t="shared" si="24"/>
        <v>#DIV/0!</v>
      </c>
      <c r="BFW100" s="145" t="e">
        <f t="shared" si="24"/>
        <v>#DIV/0!</v>
      </c>
      <c r="BFX100" s="145" t="e">
        <f t="shared" si="24"/>
        <v>#DIV/0!</v>
      </c>
      <c r="BFY100" s="145" t="e">
        <f t="shared" si="24"/>
        <v>#DIV/0!</v>
      </c>
      <c r="BFZ100" s="145" t="e">
        <f t="shared" si="24"/>
        <v>#DIV/0!</v>
      </c>
      <c r="BGA100" s="145" t="e">
        <f t="shared" si="24"/>
        <v>#DIV/0!</v>
      </c>
      <c r="BGB100" s="145" t="e">
        <f t="shared" si="24"/>
        <v>#DIV/0!</v>
      </c>
      <c r="BGC100" s="145" t="e">
        <f t="shared" si="24"/>
        <v>#DIV/0!</v>
      </c>
      <c r="BGD100" s="145" t="e">
        <f t="shared" si="24"/>
        <v>#DIV/0!</v>
      </c>
      <c r="BGE100" s="145" t="e">
        <f t="shared" si="24"/>
        <v>#DIV/0!</v>
      </c>
      <c r="BGF100" s="145" t="e">
        <f t="shared" si="24"/>
        <v>#DIV/0!</v>
      </c>
      <c r="BGG100" s="145" t="e">
        <f t="shared" si="24"/>
        <v>#DIV/0!</v>
      </c>
      <c r="BGH100" s="145" t="e">
        <f t="shared" si="24"/>
        <v>#DIV/0!</v>
      </c>
      <c r="BGI100" s="145" t="e">
        <f t="shared" ref="BGI100:BIT100" si="25">((BGI61+((BGI67*BGI12+BGI13*BGI68)/(BGI12+BGI13)))*BGI46/1000)</f>
        <v>#DIV/0!</v>
      </c>
      <c r="BGJ100" s="145" t="e">
        <f t="shared" si="25"/>
        <v>#DIV/0!</v>
      </c>
      <c r="BGK100" s="145" t="e">
        <f t="shared" si="25"/>
        <v>#DIV/0!</v>
      </c>
      <c r="BGL100" s="145" t="e">
        <f t="shared" si="25"/>
        <v>#DIV/0!</v>
      </c>
      <c r="BGM100" s="145" t="e">
        <f t="shared" si="25"/>
        <v>#DIV/0!</v>
      </c>
      <c r="BGN100" s="145" t="e">
        <f t="shared" si="25"/>
        <v>#DIV/0!</v>
      </c>
      <c r="BGO100" s="145" t="e">
        <f t="shared" si="25"/>
        <v>#DIV/0!</v>
      </c>
      <c r="BGP100" s="145" t="e">
        <f t="shared" si="25"/>
        <v>#DIV/0!</v>
      </c>
      <c r="BGQ100" s="145" t="e">
        <f t="shared" si="25"/>
        <v>#DIV/0!</v>
      </c>
      <c r="BGR100" s="145" t="e">
        <f t="shared" si="25"/>
        <v>#DIV/0!</v>
      </c>
      <c r="BGS100" s="145" t="e">
        <f t="shared" si="25"/>
        <v>#DIV/0!</v>
      </c>
      <c r="BGT100" s="145" t="e">
        <f t="shared" si="25"/>
        <v>#DIV/0!</v>
      </c>
      <c r="BGU100" s="145" t="e">
        <f t="shared" si="25"/>
        <v>#DIV/0!</v>
      </c>
      <c r="BGV100" s="145" t="e">
        <f t="shared" si="25"/>
        <v>#DIV/0!</v>
      </c>
      <c r="BGW100" s="145" t="e">
        <f t="shared" si="25"/>
        <v>#DIV/0!</v>
      </c>
      <c r="BGX100" s="145" t="e">
        <f t="shared" si="25"/>
        <v>#DIV/0!</v>
      </c>
      <c r="BGY100" s="145" t="e">
        <f t="shared" si="25"/>
        <v>#DIV/0!</v>
      </c>
      <c r="BGZ100" s="145" t="e">
        <f t="shared" si="25"/>
        <v>#DIV/0!</v>
      </c>
      <c r="BHA100" s="145" t="e">
        <f t="shared" si="25"/>
        <v>#DIV/0!</v>
      </c>
      <c r="BHB100" s="145" t="e">
        <f t="shared" si="25"/>
        <v>#DIV/0!</v>
      </c>
      <c r="BHC100" s="145" t="e">
        <f t="shared" si="25"/>
        <v>#DIV/0!</v>
      </c>
      <c r="BHD100" s="145" t="e">
        <f t="shared" si="25"/>
        <v>#DIV/0!</v>
      </c>
      <c r="BHE100" s="145" t="e">
        <f t="shared" si="25"/>
        <v>#DIV/0!</v>
      </c>
      <c r="BHF100" s="145" t="e">
        <f t="shared" si="25"/>
        <v>#DIV/0!</v>
      </c>
      <c r="BHG100" s="145" t="e">
        <f t="shared" si="25"/>
        <v>#DIV/0!</v>
      </c>
      <c r="BHH100" s="145" t="e">
        <f t="shared" si="25"/>
        <v>#DIV/0!</v>
      </c>
      <c r="BHI100" s="145" t="e">
        <f t="shared" si="25"/>
        <v>#DIV/0!</v>
      </c>
      <c r="BHJ100" s="145" t="e">
        <f t="shared" si="25"/>
        <v>#DIV/0!</v>
      </c>
      <c r="BHK100" s="145" t="e">
        <f t="shared" si="25"/>
        <v>#DIV/0!</v>
      </c>
      <c r="BHL100" s="145" t="e">
        <f t="shared" si="25"/>
        <v>#DIV/0!</v>
      </c>
      <c r="BHM100" s="145" t="e">
        <f t="shared" si="25"/>
        <v>#DIV/0!</v>
      </c>
      <c r="BHN100" s="145" t="e">
        <f t="shared" si="25"/>
        <v>#DIV/0!</v>
      </c>
      <c r="BHO100" s="145" t="e">
        <f t="shared" si="25"/>
        <v>#DIV/0!</v>
      </c>
      <c r="BHP100" s="145" t="e">
        <f t="shared" si="25"/>
        <v>#DIV/0!</v>
      </c>
      <c r="BHQ100" s="145" t="e">
        <f t="shared" si="25"/>
        <v>#DIV/0!</v>
      </c>
      <c r="BHR100" s="145" t="e">
        <f t="shared" si="25"/>
        <v>#DIV/0!</v>
      </c>
      <c r="BHS100" s="145" t="e">
        <f t="shared" si="25"/>
        <v>#DIV/0!</v>
      </c>
      <c r="BHT100" s="145" t="e">
        <f t="shared" si="25"/>
        <v>#DIV/0!</v>
      </c>
      <c r="BHU100" s="145" t="e">
        <f t="shared" si="25"/>
        <v>#DIV/0!</v>
      </c>
      <c r="BHV100" s="145" t="e">
        <f t="shared" si="25"/>
        <v>#DIV/0!</v>
      </c>
      <c r="BHW100" s="145" t="e">
        <f t="shared" si="25"/>
        <v>#DIV/0!</v>
      </c>
      <c r="BHX100" s="145" t="e">
        <f t="shared" si="25"/>
        <v>#DIV/0!</v>
      </c>
      <c r="BHY100" s="145" t="e">
        <f t="shared" si="25"/>
        <v>#DIV/0!</v>
      </c>
      <c r="BHZ100" s="145" t="e">
        <f t="shared" si="25"/>
        <v>#DIV/0!</v>
      </c>
      <c r="BIA100" s="145" t="e">
        <f t="shared" si="25"/>
        <v>#DIV/0!</v>
      </c>
      <c r="BIB100" s="145" t="e">
        <f t="shared" si="25"/>
        <v>#DIV/0!</v>
      </c>
      <c r="BIC100" s="145" t="e">
        <f t="shared" si="25"/>
        <v>#DIV/0!</v>
      </c>
      <c r="BID100" s="145" t="e">
        <f t="shared" si="25"/>
        <v>#DIV/0!</v>
      </c>
      <c r="BIE100" s="145" t="e">
        <f t="shared" si="25"/>
        <v>#DIV/0!</v>
      </c>
      <c r="BIF100" s="145" t="e">
        <f t="shared" si="25"/>
        <v>#DIV/0!</v>
      </c>
      <c r="BIG100" s="145" t="e">
        <f t="shared" si="25"/>
        <v>#DIV/0!</v>
      </c>
      <c r="BIH100" s="145" t="e">
        <f t="shared" si="25"/>
        <v>#DIV/0!</v>
      </c>
      <c r="BII100" s="145" t="e">
        <f t="shared" si="25"/>
        <v>#DIV/0!</v>
      </c>
      <c r="BIJ100" s="145" t="e">
        <f t="shared" si="25"/>
        <v>#DIV/0!</v>
      </c>
      <c r="BIK100" s="145" t="e">
        <f t="shared" si="25"/>
        <v>#DIV/0!</v>
      </c>
      <c r="BIL100" s="145" t="e">
        <f t="shared" si="25"/>
        <v>#DIV/0!</v>
      </c>
      <c r="BIM100" s="145" t="e">
        <f t="shared" si="25"/>
        <v>#DIV/0!</v>
      </c>
      <c r="BIN100" s="145" t="e">
        <f t="shared" si="25"/>
        <v>#DIV/0!</v>
      </c>
      <c r="BIO100" s="145" t="e">
        <f t="shared" si="25"/>
        <v>#DIV/0!</v>
      </c>
      <c r="BIP100" s="145" t="e">
        <f t="shared" si="25"/>
        <v>#DIV/0!</v>
      </c>
      <c r="BIQ100" s="145" t="e">
        <f t="shared" si="25"/>
        <v>#DIV/0!</v>
      </c>
      <c r="BIR100" s="145" t="e">
        <f t="shared" si="25"/>
        <v>#DIV/0!</v>
      </c>
      <c r="BIS100" s="145" t="e">
        <f t="shared" si="25"/>
        <v>#DIV/0!</v>
      </c>
      <c r="BIT100" s="145" t="e">
        <f t="shared" si="25"/>
        <v>#DIV/0!</v>
      </c>
      <c r="BIU100" s="145" t="e">
        <f t="shared" ref="BIU100:BLF100" si="26">((BIU61+((BIU67*BIU12+BIU13*BIU68)/(BIU12+BIU13)))*BIU46/1000)</f>
        <v>#DIV/0!</v>
      </c>
      <c r="BIV100" s="145" t="e">
        <f t="shared" si="26"/>
        <v>#DIV/0!</v>
      </c>
      <c r="BIW100" s="145" t="e">
        <f t="shared" si="26"/>
        <v>#DIV/0!</v>
      </c>
      <c r="BIX100" s="145" t="e">
        <f t="shared" si="26"/>
        <v>#DIV/0!</v>
      </c>
      <c r="BIY100" s="145" t="e">
        <f t="shared" si="26"/>
        <v>#DIV/0!</v>
      </c>
      <c r="BIZ100" s="145" t="e">
        <f t="shared" si="26"/>
        <v>#DIV/0!</v>
      </c>
      <c r="BJA100" s="145" t="e">
        <f t="shared" si="26"/>
        <v>#DIV/0!</v>
      </c>
      <c r="BJB100" s="145" t="e">
        <f t="shared" si="26"/>
        <v>#DIV/0!</v>
      </c>
      <c r="BJC100" s="145" t="e">
        <f t="shared" si="26"/>
        <v>#DIV/0!</v>
      </c>
      <c r="BJD100" s="145" t="e">
        <f t="shared" si="26"/>
        <v>#DIV/0!</v>
      </c>
      <c r="BJE100" s="145" t="e">
        <f t="shared" si="26"/>
        <v>#DIV/0!</v>
      </c>
      <c r="BJF100" s="145" t="e">
        <f t="shared" si="26"/>
        <v>#DIV/0!</v>
      </c>
      <c r="BJG100" s="145" t="e">
        <f t="shared" si="26"/>
        <v>#DIV/0!</v>
      </c>
      <c r="BJH100" s="145" t="e">
        <f t="shared" si="26"/>
        <v>#DIV/0!</v>
      </c>
      <c r="BJI100" s="145" t="e">
        <f t="shared" si="26"/>
        <v>#DIV/0!</v>
      </c>
      <c r="BJJ100" s="145" t="e">
        <f t="shared" si="26"/>
        <v>#DIV/0!</v>
      </c>
      <c r="BJK100" s="145" t="e">
        <f t="shared" si="26"/>
        <v>#DIV/0!</v>
      </c>
      <c r="BJL100" s="145" t="e">
        <f t="shared" si="26"/>
        <v>#DIV/0!</v>
      </c>
      <c r="BJM100" s="145" t="e">
        <f t="shared" si="26"/>
        <v>#DIV/0!</v>
      </c>
      <c r="BJN100" s="145" t="e">
        <f t="shared" si="26"/>
        <v>#DIV/0!</v>
      </c>
      <c r="BJO100" s="145" t="e">
        <f t="shared" si="26"/>
        <v>#DIV/0!</v>
      </c>
      <c r="BJP100" s="145" t="e">
        <f t="shared" si="26"/>
        <v>#DIV/0!</v>
      </c>
      <c r="BJQ100" s="145" t="e">
        <f t="shared" si="26"/>
        <v>#DIV/0!</v>
      </c>
      <c r="BJR100" s="145" t="e">
        <f t="shared" si="26"/>
        <v>#DIV/0!</v>
      </c>
      <c r="BJS100" s="145" t="e">
        <f t="shared" si="26"/>
        <v>#DIV/0!</v>
      </c>
      <c r="BJT100" s="145" t="e">
        <f t="shared" si="26"/>
        <v>#DIV/0!</v>
      </c>
      <c r="BJU100" s="145" t="e">
        <f t="shared" si="26"/>
        <v>#DIV/0!</v>
      </c>
      <c r="BJV100" s="145" t="e">
        <f t="shared" si="26"/>
        <v>#DIV/0!</v>
      </c>
      <c r="BJW100" s="145" t="e">
        <f t="shared" si="26"/>
        <v>#DIV/0!</v>
      </c>
      <c r="BJX100" s="145" t="e">
        <f t="shared" si="26"/>
        <v>#DIV/0!</v>
      </c>
      <c r="BJY100" s="145" t="e">
        <f t="shared" si="26"/>
        <v>#DIV/0!</v>
      </c>
      <c r="BJZ100" s="145" t="e">
        <f t="shared" si="26"/>
        <v>#DIV/0!</v>
      </c>
      <c r="BKA100" s="145" t="e">
        <f t="shared" si="26"/>
        <v>#DIV/0!</v>
      </c>
      <c r="BKB100" s="145" t="e">
        <f t="shared" si="26"/>
        <v>#DIV/0!</v>
      </c>
      <c r="BKC100" s="145" t="e">
        <f t="shared" si="26"/>
        <v>#DIV/0!</v>
      </c>
      <c r="BKD100" s="145" t="e">
        <f t="shared" si="26"/>
        <v>#DIV/0!</v>
      </c>
      <c r="BKE100" s="145" t="e">
        <f t="shared" si="26"/>
        <v>#DIV/0!</v>
      </c>
      <c r="BKF100" s="145" t="e">
        <f t="shared" si="26"/>
        <v>#DIV/0!</v>
      </c>
      <c r="BKG100" s="145" t="e">
        <f t="shared" si="26"/>
        <v>#DIV/0!</v>
      </c>
      <c r="BKH100" s="145" t="e">
        <f t="shared" si="26"/>
        <v>#DIV/0!</v>
      </c>
      <c r="BKI100" s="145" t="e">
        <f t="shared" si="26"/>
        <v>#DIV/0!</v>
      </c>
      <c r="BKJ100" s="145" t="e">
        <f t="shared" si="26"/>
        <v>#DIV/0!</v>
      </c>
      <c r="BKK100" s="145" t="e">
        <f t="shared" si="26"/>
        <v>#DIV/0!</v>
      </c>
      <c r="BKL100" s="145" t="e">
        <f t="shared" si="26"/>
        <v>#DIV/0!</v>
      </c>
      <c r="BKM100" s="145" t="e">
        <f t="shared" si="26"/>
        <v>#DIV/0!</v>
      </c>
      <c r="BKN100" s="145" t="e">
        <f t="shared" si="26"/>
        <v>#DIV/0!</v>
      </c>
      <c r="BKO100" s="145" t="e">
        <f t="shared" si="26"/>
        <v>#DIV/0!</v>
      </c>
      <c r="BKP100" s="145" t="e">
        <f t="shared" si="26"/>
        <v>#DIV/0!</v>
      </c>
      <c r="BKQ100" s="145" t="e">
        <f t="shared" si="26"/>
        <v>#DIV/0!</v>
      </c>
      <c r="BKR100" s="145" t="e">
        <f t="shared" si="26"/>
        <v>#DIV/0!</v>
      </c>
      <c r="BKS100" s="145" t="e">
        <f t="shared" si="26"/>
        <v>#DIV/0!</v>
      </c>
      <c r="BKT100" s="145" t="e">
        <f t="shared" si="26"/>
        <v>#DIV/0!</v>
      </c>
      <c r="BKU100" s="145" t="e">
        <f t="shared" si="26"/>
        <v>#DIV/0!</v>
      </c>
      <c r="BKV100" s="145" t="e">
        <f t="shared" si="26"/>
        <v>#DIV/0!</v>
      </c>
      <c r="BKW100" s="145" t="e">
        <f t="shared" si="26"/>
        <v>#DIV/0!</v>
      </c>
      <c r="BKX100" s="145" t="e">
        <f t="shared" si="26"/>
        <v>#DIV/0!</v>
      </c>
      <c r="BKY100" s="145" t="e">
        <f t="shared" si="26"/>
        <v>#DIV/0!</v>
      </c>
      <c r="BKZ100" s="145" t="e">
        <f t="shared" si="26"/>
        <v>#DIV/0!</v>
      </c>
      <c r="BLA100" s="145" t="e">
        <f t="shared" si="26"/>
        <v>#DIV/0!</v>
      </c>
      <c r="BLB100" s="145" t="e">
        <f t="shared" si="26"/>
        <v>#DIV/0!</v>
      </c>
      <c r="BLC100" s="145" t="e">
        <f t="shared" si="26"/>
        <v>#DIV/0!</v>
      </c>
      <c r="BLD100" s="145" t="e">
        <f t="shared" si="26"/>
        <v>#DIV/0!</v>
      </c>
      <c r="BLE100" s="145" t="e">
        <f t="shared" si="26"/>
        <v>#DIV/0!</v>
      </c>
      <c r="BLF100" s="145" t="e">
        <f t="shared" si="26"/>
        <v>#DIV/0!</v>
      </c>
      <c r="BLG100" s="145" t="e">
        <f t="shared" ref="BLG100:BNR100" si="27">((BLG61+((BLG67*BLG12+BLG13*BLG68)/(BLG12+BLG13)))*BLG46/1000)</f>
        <v>#DIV/0!</v>
      </c>
      <c r="BLH100" s="145" t="e">
        <f t="shared" si="27"/>
        <v>#DIV/0!</v>
      </c>
      <c r="BLI100" s="145" t="e">
        <f t="shared" si="27"/>
        <v>#DIV/0!</v>
      </c>
      <c r="BLJ100" s="145" t="e">
        <f t="shared" si="27"/>
        <v>#DIV/0!</v>
      </c>
      <c r="BLK100" s="145" t="e">
        <f t="shared" si="27"/>
        <v>#DIV/0!</v>
      </c>
      <c r="BLL100" s="145" t="e">
        <f t="shared" si="27"/>
        <v>#DIV/0!</v>
      </c>
      <c r="BLM100" s="145" t="e">
        <f t="shared" si="27"/>
        <v>#DIV/0!</v>
      </c>
      <c r="BLN100" s="145" t="e">
        <f t="shared" si="27"/>
        <v>#DIV/0!</v>
      </c>
      <c r="BLO100" s="145" t="e">
        <f t="shared" si="27"/>
        <v>#DIV/0!</v>
      </c>
      <c r="BLP100" s="145" t="e">
        <f t="shared" si="27"/>
        <v>#DIV/0!</v>
      </c>
      <c r="BLQ100" s="145" t="e">
        <f t="shared" si="27"/>
        <v>#DIV/0!</v>
      </c>
      <c r="BLR100" s="145" t="e">
        <f t="shared" si="27"/>
        <v>#DIV/0!</v>
      </c>
      <c r="BLS100" s="145" t="e">
        <f t="shared" si="27"/>
        <v>#DIV/0!</v>
      </c>
      <c r="BLT100" s="145" t="e">
        <f t="shared" si="27"/>
        <v>#DIV/0!</v>
      </c>
      <c r="BLU100" s="145" t="e">
        <f t="shared" si="27"/>
        <v>#DIV/0!</v>
      </c>
      <c r="BLV100" s="145" t="e">
        <f t="shared" si="27"/>
        <v>#DIV/0!</v>
      </c>
      <c r="BLW100" s="145" t="e">
        <f t="shared" si="27"/>
        <v>#DIV/0!</v>
      </c>
      <c r="BLX100" s="145" t="e">
        <f t="shared" si="27"/>
        <v>#DIV/0!</v>
      </c>
      <c r="BLY100" s="145" t="e">
        <f t="shared" si="27"/>
        <v>#DIV/0!</v>
      </c>
      <c r="BLZ100" s="145" t="e">
        <f t="shared" si="27"/>
        <v>#DIV/0!</v>
      </c>
      <c r="BMA100" s="145" t="e">
        <f t="shared" si="27"/>
        <v>#DIV/0!</v>
      </c>
      <c r="BMB100" s="145" t="e">
        <f t="shared" si="27"/>
        <v>#DIV/0!</v>
      </c>
      <c r="BMC100" s="145" t="e">
        <f t="shared" si="27"/>
        <v>#DIV/0!</v>
      </c>
      <c r="BMD100" s="145" t="e">
        <f t="shared" si="27"/>
        <v>#DIV/0!</v>
      </c>
      <c r="BME100" s="145" t="e">
        <f t="shared" si="27"/>
        <v>#DIV/0!</v>
      </c>
      <c r="BMF100" s="145" t="e">
        <f t="shared" si="27"/>
        <v>#DIV/0!</v>
      </c>
      <c r="BMG100" s="145" t="e">
        <f t="shared" si="27"/>
        <v>#DIV/0!</v>
      </c>
      <c r="BMH100" s="145" t="e">
        <f t="shared" si="27"/>
        <v>#DIV/0!</v>
      </c>
      <c r="BMI100" s="145" t="e">
        <f t="shared" si="27"/>
        <v>#DIV/0!</v>
      </c>
      <c r="BMJ100" s="145" t="e">
        <f t="shared" si="27"/>
        <v>#DIV/0!</v>
      </c>
      <c r="BMK100" s="145" t="e">
        <f t="shared" si="27"/>
        <v>#DIV/0!</v>
      </c>
      <c r="BML100" s="145" t="e">
        <f t="shared" si="27"/>
        <v>#DIV/0!</v>
      </c>
      <c r="BMM100" s="145" t="e">
        <f t="shared" si="27"/>
        <v>#DIV/0!</v>
      </c>
      <c r="BMN100" s="145" t="e">
        <f t="shared" si="27"/>
        <v>#DIV/0!</v>
      </c>
      <c r="BMO100" s="145" t="e">
        <f t="shared" si="27"/>
        <v>#DIV/0!</v>
      </c>
      <c r="BMP100" s="145" t="e">
        <f t="shared" si="27"/>
        <v>#DIV/0!</v>
      </c>
      <c r="BMQ100" s="145" t="e">
        <f t="shared" si="27"/>
        <v>#DIV/0!</v>
      </c>
      <c r="BMR100" s="145" t="e">
        <f t="shared" si="27"/>
        <v>#DIV/0!</v>
      </c>
      <c r="BMS100" s="145" t="e">
        <f t="shared" si="27"/>
        <v>#DIV/0!</v>
      </c>
      <c r="BMT100" s="145" t="e">
        <f t="shared" si="27"/>
        <v>#DIV/0!</v>
      </c>
      <c r="BMU100" s="145" t="e">
        <f t="shared" si="27"/>
        <v>#DIV/0!</v>
      </c>
      <c r="BMV100" s="145" t="e">
        <f t="shared" si="27"/>
        <v>#DIV/0!</v>
      </c>
      <c r="BMW100" s="145" t="e">
        <f t="shared" si="27"/>
        <v>#DIV/0!</v>
      </c>
      <c r="BMX100" s="145" t="e">
        <f t="shared" si="27"/>
        <v>#DIV/0!</v>
      </c>
      <c r="BMY100" s="145" t="e">
        <f t="shared" si="27"/>
        <v>#DIV/0!</v>
      </c>
      <c r="BMZ100" s="145" t="e">
        <f t="shared" si="27"/>
        <v>#DIV/0!</v>
      </c>
      <c r="BNA100" s="145" t="e">
        <f t="shared" si="27"/>
        <v>#DIV/0!</v>
      </c>
      <c r="BNB100" s="145" t="e">
        <f t="shared" si="27"/>
        <v>#DIV/0!</v>
      </c>
      <c r="BNC100" s="145" t="e">
        <f t="shared" si="27"/>
        <v>#DIV/0!</v>
      </c>
      <c r="BND100" s="145" t="e">
        <f t="shared" si="27"/>
        <v>#DIV/0!</v>
      </c>
      <c r="BNE100" s="145" t="e">
        <f t="shared" si="27"/>
        <v>#DIV/0!</v>
      </c>
      <c r="BNF100" s="145" t="e">
        <f t="shared" si="27"/>
        <v>#DIV/0!</v>
      </c>
      <c r="BNG100" s="145" t="e">
        <f t="shared" si="27"/>
        <v>#DIV/0!</v>
      </c>
      <c r="BNH100" s="145" t="e">
        <f t="shared" si="27"/>
        <v>#DIV/0!</v>
      </c>
      <c r="BNI100" s="145" t="e">
        <f t="shared" si="27"/>
        <v>#DIV/0!</v>
      </c>
      <c r="BNJ100" s="145" t="e">
        <f t="shared" si="27"/>
        <v>#DIV/0!</v>
      </c>
      <c r="BNK100" s="145" t="e">
        <f t="shared" si="27"/>
        <v>#DIV/0!</v>
      </c>
      <c r="BNL100" s="145" t="e">
        <f t="shared" si="27"/>
        <v>#DIV/0!</v>
      </c>
      <c r="BNM100" s="145" t="e">
        <f t="shared" si="27"/>
        <v>#DIV/0!</v>
      </c>
      <c r="BNN100" s="145" t="e">
        <f t="shared" si="27"/>
        <v>#DIV/0!</v>
      </c>
      <c r="BNO100" s="145" t="e">
        <f t="shared" si="27"/>
        <v>#DIV/0!</v>
      </c>
      <c r="BNP100" s="145" t="e">
        <f t="shared" si="27"/>
        <v>#DIV/0!</v>
      </c>
      <c r="BNQ100" s="145" t="e">
        <f t="shared" si="27"/>
        <v>#DIV/0!</v>
      </c>
      <c r="BNR100" s="145" t="e">
        <f t="shared" si="27"/>
        <v>#DIV/0!</v>
      </c>
      <c r="BNS100" s="145" t="e">
        <f t="shared" ref="BNS100:BQD100" si="28">((BNS61+((BNS67*BNS12+BNS13*BNS68)/(BNS12+BNS13)))*BNS46/1000)</f>
        <v>#DIV/0!</v>
      </c>
      <c r="BNT100" s="145" t="e">
        <f t="shared" si="28"/>
        <v>#DIV/0!</v>
      </c>
      <c r="BNU100" s="145" t="e">
        <f t="shared" si="28"/>
        <v>#DIV/0!</v>
      </c>
      <c r="BNV100" s="145" t="e">
        <f t="shared" si="28"/>
        <v>#DIV/0!</v>
      </c>
      <c r="BNW100" s="145" t="e">
        <f t="shared" si="28"/>
        <v>#DIV/0!</v>
      </c>
      <c r="BNX100" s="145" t="e">
        <f t="shared" si="28"/>
        <v>#DIV/0!</v>
      </c>
      <c r="BNY100" s="145" t="e">
        <f t="shared" si="28"/>
        <v>#DIV/0!</v>
      </c>
      <c r="BNZ100" s="145" t="e">
        <f t="shared" si="28"/>
        <v>#DIV/0!</v>
      </c>
      <c r="BOA100" s="145" t="e">
        <f t="shared" si="28"/>
        <v>#DIV/0!</v>
      </c>
      <c r="BOB100" s="145" t="e">
        <f t="shared" si="28"/>
        <v>#DIV/0!</v>
      </c>
      <c r="BOC100" s="145" t="e">
        <f t="shared" si="28"/>
        <v>#DIV/0!</v>
      </c>
      <c r="BOD100" s="145" t="e">
        <f t="shared" si="28"/>
        <v>#DIV/0!</v>
      </c>
      <c r="BOE100" s="145" t="e">
        <f t="shared" si="28"/>
        <v>#DIV/0!</v>
      </c>
      <c r="BOF100" s="145" t="e">
        <f t="shared" si="28"/>
        <v>#DIV/0!</v>
      </c>
      <c r="BOG100" s="145" t="e">
        <f t="shared" si="28"/>
        <v>#DIV/0!</v>
      </c>
      <c r="BOH100" s="145" t="e">
        <f t="shared" si="28"/>
        <v>#DIV/0!</v>
      </c>
      <c r="BOI100" s="145" t="e">
        <f t="shared" si="28"/>
        <v>#DIV/0!</v>
      </c>
      <c r="BOJ100" s="145" t="e">
        <f t="shared" si="28"/>
        <v>#DIV/0!</v>
      </c>
      <c r="BOK100" s="145" t="e">
        <f t="shared" si="28"/>
        <v>#DIV/0!</v>
      </c>
      <c r="BOL100" s="145" t="e">
        <f t="shared" si="28"/>
        <v>#DIV/0!</v>
      </c>
      <c r="BOM100" s="145" t="e">
        <f t="shared" si="28"/>
        <v>#DIV/0!</v>
      </c>
      <c r="BON100" s="145" t="e">
        <f t="shared" si="28"/>
        <v>#DIV/0!</v>
      </c>
      <c r="BOO100" s="145" t="e">
        <f t="shared" si="28"/>
        <v>#DIV/0!</v>
      </c>
      <c r="BOP100" s="145" t="e">
        <f t="shared" si="28"/>
        <v>#DIV/0!</v>
      </c>
      <c r="BOQ100" s="145" t="e">
        <f t="shared" si="28"/>
        <v>#DIV/0!</v>
      </c>
      <c r="BOR100" s="145" t="e">
        <f t="shared" si="28"/>
        <v>#DIV/0!</v>
      </c>
      <c r="BOS100" s="145" t="e">
        <f t="shared" si="28"/>
        <v>#DIV/0!</v>
      </c>
      <c r="BOT100" s="145" t="e">
        <f t="shared" si="28"/>
        <v>#DIV/0!</v>
      </c>
      <c r="BOU100" s="145" t="e">
        <f t="shared" si="28"/>
        <v>#DIV/0!</v>
      </c>
      <c r="BOV100" s="145" t="e">
        <f t="shared" si="28"/>
        <v>#DIV/0!</v>
      </c>
      <c r="BOW100" s="145" t="e">
        <f t="shared" si="28"/>
        <v>#DIV/0!</v>
      </c>
      <c r="BOX100" s="145" t="e">
        <f t="shared" si="28"/>
        <v>#DIV/0!</v>
      </c>
      <c r="BOY100" s="145" t="e">
        <f t="shared" si="28"/>
        <v>#DIV/0!</v>
      </c>
      <c r="BOZ100" s="145" t="e">
        <f t="shared" si="28"/>
        <v>#DIV/0!</v>
      </c>
      <c r="BPA100" s="145" t="e">
        <f t="shared" si="28"/>
        <v>#DIV/0!</v>
      </c>
      <c r="BPB100" s="145" t="e">
        <f t="shared" si="28"/>
        <v>#DIV/0!</v>
      </c>
      <c r="BPC100" s="145" t="e">
        <f t="shared" si="28"/>
        <v>#DIV/0!</v>
      </c>
      <c r="BPD100" s="145" t="e">
        <f t="shared" si="28"/>
        <v>#DIV/0!</v>
      </c>
      <c r="BPE100" s="145" t="e">
        <f t="shared" si="28"/>
        <v>#DIV/0!</v>
      </c>
      <c r="BPF100" s="145" t="e">
        <f t="shared" si="28"/>
        <v>#DIV/0!</v>
      </c>
      <c r="BPG100" s="145" t="e">
        <f t="shared" si="28"/>
        <v>#DIV/0!</v>
      </c>
      <c r="BPH100" s="145" t="e">
        <f t="shared" si="28"/>
        <v>#DIV/0!</v>
      </c>
      <c r="BPI100" s="145" t="e">
        <f t="shared" si="28"/>
        <v>#DIV/0!</v>
      </c>
      <c r="BPJ100" s="145" t="e">
        <f t="shared" si="28"/>
        <v>#DIV/0!</v>
      </c>
      <c r="BPK100" s="145" t="e">
        <f t="shared" si="28"/>
        <v>#DIV/0!</v>
      </c>
      <c r="BPL100" s="145" t="e">
        <f t="shared" si="28"/>
        <v>#DIV/0!</v>
      </c>
      <c r="BPM100" s="145" t="e">
        <f t="shared" si="28"/>
        <v>#DIV/0!</v>
      </c>
      <c r="BPN100" s="145" t="e">
        <f t="shared" si="28"/>
        <v>#DIV/0!</v>
      </c>
      <c r="BPO100" s="145" t="e">
        <f t="shared" si="28"/>
        <v>#DIV/0!</v>
      </c>
      <c r="BPP100" s="145" t="e">
        <f t="shared" si="28"/>
        <v>#DIV/0!</v>
      </c>
      <c r="BPQ100" s="145" t="e">
        <f t="shared" si="28"/>
        <v>#DIV/0!</v>
      </c>
      <c r="BPR100" s="145" t="e">
        <f t="shared" si="28"/>
        <v>#DIV/0!</v>
      </c>
      <c r="BPS100" s="145" t="e">
        <f t="shared" si="28"/>
        <v>#DIV/0!</v>
      </c>
      <c r="BPT100" s="145" t="e">
        <f t="shared" si="28"/>
        <v>#DIV/0!</v>
      </c>
      <c r="BPU100" s="145" t="e">
        <f t="shared" si="28"/>
        <v>#DIV/0!</v>
      </c>
      <c r="BPV100" s="145" t="e">
        <f t="shared" si="28"/>
        <v>#DIV/0!</v>
      </c>
      <c r="BPW100" s="145" t="e">
        <f t="shared" si="28"/>
        <v>#DIV/0!</v>
      </c>
      <c r="BPX100" s="145" t="e">
        <f t="shared" si="28"/>
        <v>#DIV/0!</v>
      </c>
      <c r="BPY100" s="145" t="e">
        <f t="shared" si="28"/>
        <v>#DIV/0!</v>
      </c>
      <c r="BPZ100" s="145" t="e">
        <f t="shared" si="28"/>
        <v>#DIV/0!</v>
      </c>
      <c r="BQA100" s="145" t="e">
        <f t="shared" si="28"/>
        <v>#DIV/0!</v>
      </c>
      <c r="BQB100" s="145" t="e">
        <f t="shared" si="28"/>
        <v>#DIV/0!</v>
      </c>
      <c r="BQC100" s="145" t="e">
        <f t="shared" si="28"/>
        <v>#DIV/0!</v>
      </c>
      <c r="BQD100" s="145" t="e">
        <f t="shared" si="28"/>
        <v>#DIV/0!</v>
      </c>
      <c r="BQE100" s="145" t="e">
        <f t="shared" ref="BQE100:BSP100" si="29">((BQE61+((BQE67*BQE12+BQE13*BQE68)/(BQE12+BQE13)))*BQE46/1000)</f>
        <v>#DIV/0!</v>
      </c>
      <c r="BQF100" s="145" t="e">
        <f t="shared" si="29"/>
        <v>#DIV/0!</v>
      </c>
      <c r="BQG100" s="145" t="e">
        <f t="shared" si="29"/>
        <v>#DIV/0!</v>
      </c>
      <c r="BQH100" s="145" t="e">
        <f t="shared" si="29"/>
        <v>#DIV/0!</v>
      </c>
      <c r="BQI100" s="145" t="e">
        <f t="shared" si="29"/>
        <v>#DIV/0!</v>
      </c>
      <c r="BQJ100" s="145" t="e">
        <f t="shared" si="29"/>
        <v>#DIV/0!</v>
      </c>
      <c r="BQK100" s="145" t="e">
        <f t="shared" si="29"/>
        <v>#DIV/0!</v>
      </c>
      <c r="BQL100" s="145" t="e">
        <f t="shared" si="29"/>
        <v>#DIV/0!</v>
      </c>
      <c r="BQM100" s="145" t="e">
        <f t="shared" si="29"/>
        <v>#DIV/0!</v>
      </c>
      <c r="BQN100" s="145" t="e">
        <f t="shared" si="29"/>
        <v>#DIV/0!</v>
      </c>
      <c r="BQO100" s="145" t="e">
        <f t="shared" si="29"/>
        <v>#DIV/0!</v>
      </c>
      <c r="BQP100" s="145" t="e">
        <f t="shared" si="29"/>
        <v>#DIV/0!</v>
      </c>
      <c r="BQQ100" s="145" t="e">
        <f t="shared" si="29"/>
        <v>#DIV/0!</v>
      </c>
      <c r="BQR100" s="145" t="e">
        <f t="shared" si="29"/>
        <v>#DIV/0!</v>
      </c>
      <c r="BQS100" s="145" t="e">
        <f t="shared" si="29"/>
        <v>#DIV/0!</v>
      </c>
      <c r="BQT100" s="145" t="e">
        <f t="shared" si="29"/>
        <v>#DIV/0!</v>
      </c>
      <c r="BQU100" s="145" t="e">
        <f t="shared" si="29"/>
        <v>#DIV/0!</v>
      </c>
      <c r="BQV100" s="145" t="e">
        <f t="shared" si="29"/>
        <v>#DIV/0!</v>
      </c>
      <c r="BQW100" s="145" t="e">
        <f t="shared" si="29"/>
        <v>#DIV/0!</v>
      </c>
      <c r="BQX100" s="145" t="e">
        <f t="shared" si="29"/>
        <v>#DIV/0!</v>
      </c>
      <c r="BQY100" s="145" t="e">
        <f t="shared" si="29"/>
        <v>#DIV/0!</v>
      </c>
      <c r="BQZ100" s="145" t="e">
        <f t="shared" si="29"/>
        <v>#DIV/0!</v>
      </c>
      <c r="BRA100" s="145" t="e">
        <f t="shared" si="29"/>
        <v>#DIV/0!</v>
      </c>
      <c r="BRB100" s="145" t="e">
        <f t="shared" si="29"/>
        <v>#DIV/0!</v>
      </c>
      <c r="BRC100" s="145" t="e">
        <f t="shared" si="29"/>
        <v>#DIV/0!</v>
      </c>
      <c r="BRD100" s="145" t="e">
        <f t="shared" si="29"/>
        <v>#DIV/0!</v>
      </c>
      <c r="BRE100" s="145" t="e">
        <f t="shared" si="29"/>
        <v>#DIV/0!</v>
      </c>
      <c r="BRF100" s="145" t="e">
        <f t="shared" si="29"/>
        <v>#DIV/0!</v>
      </c>
      <c r="BRG100" s="145" t="e">
        <f t="shared" si="29"/>
        <v>#DIV/0!</v>
      </c>
      <c r="BRH100" s="145" t="e">
        <f t="shared" si="29"/>
        <v>#DIV/0!</v>
      </c>
      <c r="BRI100" s="145" t="e">
        <f t="shared" si="29"/>
        <v>#DIV/0!</v>
      </c>
      <c r="BRJ100" s="145" t="e">
        <f t="shared" si="29"/>
        <v>#DIV/0!</v>
      </c>
      <c r="BRK100" s="145" t="e">
        <f t="shared" si="29"/>
        <v>#DIV/0!</v>
      </c>
      <c r="BRL100" s="145" t="e">
        <f t="shared" si="29"/>
        <v>#DIV/0!</v>
      </c>
      <c r="BRM100" s="145" t="e">
        <f t="shared" si="29"/>
        <v>#DIV/0!</v>
      </c>
      <c r="BRN100" s="145" t="e">
        <f t="shared" si="29"/>
        <v>#DIV/0!</v>
      </c>
      <c r="BRO100" s="145" t="e">
        <f t="shared" si="29"/>
        <v>#DIV/0!</v>
      </c>
      <c r="BRP100" s="145" t="e">
        <f t="shared" si="29"/>
        <v>#DIV/0!</v>
      </c>
      <c r="BRQ100" s="145" t="e">
        <f t="shared" si="29"/>
        <v>#DIV/0!</v>
      </c>
      <c r="BRR100" s="145" t="e">
        <f t="shared" si="29"/>
        <v>#DIV/0!</v>
      </c>
      <c r="BRS100" s="145" t="e">
        <f t="shared" si="29"/>
        <v>#DIV/0!</v>
      </c>
      <c r="BRT100" s="145" t="e">
        <f t="shared" si="29"/>
        <v>#DIV/0!</v>
      </c>
      <c r="BRU100" s="145" t="e">
        <f t="shared" si="29"/>
        <v>#DIV/0!</v>
      </c>
      <c r="BRV100" s="145" t="e">
        <f t="shared" si="29"/>
        <v>#DIV/0!</v>
      </c>
      <c r="BRW100" s="145" t="e">
        <f t="shared" si="29"/>
        <v>#DIV/0!</v>
      </c>
      <c r="BRX100" s="145" t="e">
        <f t="shared" si="29"/>
        <v>#DIV/0!</v>
      </c>
      <c r="BRY100" s="145" t="e">
        <f t="shared" si="29"/>
        <v>#DIV/0!</v>
      </c>
      <c r="BRZ100" s="145" t="e">
        <f t="shared" si="29"/>
        <v>#DIV/0!</v>
      </c>
      <c r="BSA100" s="145" t="e">
        <f t="shared" si="29"/>
        <v>#DIV/0!</v>
      </c>
      <c r="BSB100" s="145" t="e">
        <f t="shared" si="29"/>
        <v>#DIV/0!</v>
      </c>
      <c r="BSC100" s="145" t="e">
        <f t="shared" si="29"/>
        <v>#DIV/0!</v>
      </c>
      <c r="BSD100" s="145" t="e">
        <f t="shared" si="29"/>
        <v>#DIV/0!</v>
      </c>
      <c r="BSE100" s="145" t="e">
        <f t="shared" si="29"/>
        <v>#DIV/0!</v>
      </c>
      <c r="BSF100" s="145" t="e">
        <f t="shared" si="29"/>
        <v>#DIV/0!</v>
      </c>
      <c r="BSG100" s="145" t="e">
        <f t="shared" si="29"/>
        <v>#DIV/0!</v>
      </c>
      <c r="BSH100" s="145" t="e">
        <f t="shared" si="29"/>
        <v>#DIV/0!</v>
      </c>
      <c r="BSI100" s="145" t="e">
        <f t="shared" si="29"/>
        <v>#DIV/0!</v>
      </c>
      <c r="BSJ100" s="145" t="e">
        <f t="shared" si="29"/>
        <v>#DIV/0!</v>
      </c>
      <c r="BSK100" s="145" t="e">
        <f t="shared" si="29"/>
        <v>#DIV/0!</v>
      </c>
      <c r="BSL100" s="145" t="e">
        <f t="shared" si="29"/>
        <v>#DIV/0!</v>
      </c>
      <c r="BSM100" s="145" t="e">
        <f t="shared" si="29"/>
        <v>#DIV/0!</v>
      </c>
      <c r="BSN100" s="145" t="e">
        <f t="shared" si="29"/>
        <v>#DIV/0!</v>
      </c>
      <c r="BSO100" s="145" t="e">
        <f t="shared" si="29"/>
        <v>#DIV/0!</v>
      </c>
      <c r="BSP100" s="145" t="e">
        <f t="shared" si="29"/>
        <v>#DIV/0!</v>
      </c>
      <c r="BSQ100" s="145" t="e">
        <f t="shared" ref="BSQ100:BVB100" si="30">((BSQ61+((BSQ67*BSQ12+BSQ13*BSQ68)/(BSQ12+BSQ13)))*BSQ46/1000)</f>
        <v>#DIV/0!</v>
      </c>
      <c r="BSR100" s="145" t="e">
        <f t="shared" si="30"/>
        <v>#DIV/0!</v>
      </c>
      <c r="BSS100" s="145" t="e">
        <f t="shared" si="30"/>
        <v>#DIV/0!</v>
      </c>
      <c r="BST100" s="145" t="e">
        <f t="shared" si="30"/>
        <v>#DIV/0!</v>
      </c>
      <c r="BSU100" s="145" t="e">
        <f t="shared" si="30"/>
        <v>#DIV/0!</v>
      </c>
      <c r="BSV100" s="145" t="e">
        <f t="shared" si="30"/>
        <v>#DIV/0!</v>
      </c>
      <c r="BSW100" s="145" t="e">
        <f t="shared" si="30"/>
        <v>#DIV/0!</v>
      </c>
      <c r="BSX100" s="145" t="e">
        <f t="shared" si="30"/>
        <v>#DIV/0!</v>
      </c>
      <c r="BSY100" s="145" t="e">
        <f t="shared" si="30"/>
        <v>#DIV/0!</v>
      </c>
      <c r="BSZ100" s="145" t="e">
        <f t="shared" si="30"/>
        <v>#DIV/0!</v>
      </c>
      <c r="BTA100" s="145" t="e">
        <f t="shared" si="30"/>
        <v>#DIV/0!</v>
      </c>
      <c r="BTB100" s="145" t="e">
        <f t="shared" si="30"/>
        <v>#DIV/0!</v>
      </c>
      <c r="BTC100" s="145" t="e">
        <f t="shared" si="30"/>
        <v>#DIV/0!</v>
      </c>
      <c r="BTD100" s="145" t="e">
        <f t="shared" si="30"/>
        <v>#DIV/0!</v>
      </c>
      <c r="BTE100" s="145" t="e">
        <f t="shared" si="30"/>
        <v>#DIV/0!</v>
      </c>
      <c r="BTF100" s="145" t="e">
        <f t="shared" si="30"/>
        <v>#DIV/0!</v>
      </c>
      <c r="BTG100" s="145" t="e">
        <f t="shared" si="30"/>
        <v>#DIV/0!</v>
      </c>
      <c r="BTH100" s="145" t="e">
        <f t="shared" si="30"/>
        <v>#DIV/0!</v>
      </c>
      <c r="BTI100" s="145" t="e">
        <f t="shared" si="30"/>
        <v>#DIV/0!</v>
      </c>
      <c r="BTJ100" s="145" t="e">
        <f t="shared" si="30"/>
        <v>#DIV/0!</v>
      </c>
      <c r="BTK100" s="145" t="e">
        <f t="shared" si="30"/>
        <v>#DIV/0!</v>
      </c>
      <c r="BTL100" s="145" t="e">
        <f t="shared" si="30"/>
        <v>#DIV/0!</v>
      </c>
      <c r="BTM100" s="145" t="e">
        <f t="shared" si="30"/>
        <v>#DIV/0!</v>
      </c>
      <c r="BTN100" s="145" t="e">
        <f t="shared" si="30"/>
        <v>#DIV/0!</v>
      </c>
      <c r="BTO100" s="145" t="e">
        <f t="shared" si="30"/>
        <v>#DIV/0!</v>
      </c>
      <c r="BTP100" s="145" t="e">
        <f t="shared" si="30"/>
        <v>#DIV/0!</v>
      </c>
      <c r="BTQ100" s="145" t="e">
        <f t="shared" si="30"/>
        <v>#DIV/0!</v>
      </c>
      <c r="BTR100" s="145" t="e">
        <f t="shared" si="30"/>
        <v>#DIV/0!</v>
      </c>
      <c r="BTS100" s="145" t="e">
        <f t="shared" si="30"/>
        <v>#DIV/0!</v>
      </c>
      <c r="BTT100" s="145" t="e">
        <f t="shared" si="30"/>
        <v>#DIV/0!</v>
      </c>
      <c r="BTU100" s="145" t="e">
        <f t="shared" si="30"/>
        <v>#DIV/0!</v>
      </c>
      <c r="BTV100" s="145" t="e">
        <f t="shared" si="30"/>
        <v>#DIV/0!</v>
      </c>
      <c r="BTW100" s="145" t="e">
        <f t="shared" si="30"/>
        <v>#DIV/0!</v>
      </c>
      <c r="BTX100" s="145" t="e">
        <f t="shared" si="30"/>
        <v>#DIV/0!</v>
      </c>
      <c r="BTY100" s="145" t="e">
        <f t="shared" si="30"/>
        <v>#DIV/0!</v>
      </c>
      <c r="BTZ100" s="145" t="e">
        <f t="shared" si="30"/>
        <v>#DIV/0!</v>
      </c>
      <c r="BUA100" s="145" t="e">
        <f t="shared" si="30"/>
        <v>#DIV/0!</v>
      </c>
      <c r="BUB100" s="145" t="e">
        <f t="shared" si="30"/>
        <v>#DIV/0!</v>
      </c>
      <c r="BUC100" s="145" t="e">
        <f t="shared" si="30"/>
        <v>#DIV/0!</v>
      </c>
      <c r="BUD100" s="145" t="e">
        <f t="shared" si="30"/>
        <v>#DIV/0!</v>
      </c>
      <c r="BUE100" s="145" t="e">
        <f t="shared" si="30"/>
        <v>#DIV/0!</v>
      </c>
      <c r="BUF100" s="145" t="e">
        <f t="shared" si="30"/>
        <v>#DIV/0!</v>
      </c>
      <c r="BUG100" s="145" t="e">
        <f t="shared" si="30"/>
        <v>#DIV/0!</v>
      </c>
      <c r="BUH100" s="145" t="e">
        <f t="shared" si="30"/>
        <v>#DIV/0!</v>
      </c>
      <c r="BUI100" s="145" t="e">
        <f t="shared" si="30"/>
        <v>#DIV/0!</v>
      </c>
      <c r="BUJ100" s="145" t="e">
        <f t="shared" si="30"/>
        <v>#DIV/0!</v>
      </c>
      <c r="BUK100" s="145" t="e">
        <f t="shared" si="30"/>
        <v>#DIV/0!</v>
      </c>
      <c r="BUL100" s="145" t="e">
        <f t="shared" si="30"/>
        <v>#DIV/0!</v>
      </c>
      <c r="BUM100" s="145" t="e">
        <f t="shared" si="30"/>
        <v>#DIV/0!</v>
      </c>
      <c r="BUN100" s="145" t="e">
        <f t="shared" si="30"/>
        <v>#DIV/0!</v>
      </c>
      <c r="BUO100" s="145" t="e">
        <f t="shared" si="30"/>
        <v>#DIV/0!</v>
      </c>
      <c r="BUP100" s="145" t="e">
        <f t="shared" si="30"/>
        <v>#DIV/0!</v>
      </c>
      <c r="BUQ100" s="145" t="e">
        <f t="shared" si="30"/>
        <v>#DIV/0!</v>
      </c>
      <c r="BUR100" s="145" t="e">
        <f t="shared" si="30"/>
        <v>#DIV/0!</v>
      </c>
      <c r="BUS100" s="145" t="e">
        <f t="shared" si="30"/>
        <v>#DIV/0!</v>
      </c>
      <c r="BUT100" s="145" t="e">
        <f t="shared" si="30"/>
        <v>#DIV/0!</v>
      </c>
      <c r="BUU100" s="145" t="e">
        <f t="shared" si="30"/>
        <v>#DIV/0!</v>
      </c>
      <c r="BUV100" s="145" t="e">
        <f t="shared" si="30"/>
        <v>#DIV/0!</v>
      </c>
      <c r="BUW100" s="145" t="e">
        <f t="shared" si="30"/>
        <v>#DIV/0!</v>
      </c>
      <c r="BUX100" s="145" t="e">
        <f t="shared" si="30"/>
        <v>#DIV/0!</v>
      </c>
      <c r="BUY100" s="145" t="e">
        <f t="shared" si="30"/>
        <v>#DIV/0!</v>
      </c>
      <c r="BUZ100" s="145" t="e">
        <f t="shared" si="30"/>
        <v>#DIV/0!</v>
      </c>
      <c r="BVA100" s="145" t="e">
        <f t="shared" si="30"/>
        <v>#DIV/0!</v>
      </c>
      <c r="BVB100" s="145" t="e">
        <f t="shared" si="30"/>
        <v>#DIV/0!</v>
      </c>
      <c r="BVC100" s="145" t="e">
        <f t="shared" ref="BVC100:BXN100" si="31">((BVC61+((BVC67*BVC12+BVC13*BVC68)/(BVC12+BVC13)))*BVC46/1000)</f>
        <v>#DIV/0!</v>
      </c>
      <c r="BVD100" s="145" t="e">
        <f t="shared" si="31"/>
        <v>#DIV/0!</v>
      </c>
      <c r="BVE100" s="145" t="e">
        <f t="shared" si="31"/>
        <v>#DIV/0!</v>
      </c>
      <c r="BVF100" s="145" t="e">
        <f t="shared" si="31"/>
        <v>#DIV/0!</v>
      </c>
      <c r="BVG100" s="145" t="e">
        <f t="shared" si="31"/>
        <v>#DIV/0!</v>
      </c>
      <c r="BVH100" s="145" t="e">
        <f t="shared" si="31"/>
        <v>#DIV/0!</v>
      </c>
      <c r="BVI100" s="145" t="e">
        <f t="shared" si="31"/>
        <v>#DIV/0!</v>
      </c>
      <c r="BVJ100" s="145" t="e">
        <f t="shared" si="31"/>
        <v>#DIV/0!</v>
      </c>
      <c r="BVK100" s="145" t="e">
        <f t="shared" si="31"/>
        <v>#DIV/0!</v>
      </c>
      <c r="BVL100" s="145" t="e">
        <f t="shared" si="31"/>
        <v>#DIV/0!</v>
      </c>
      <c r="BVM100" s="145" t="e">
        <f t="shared" si="31"/>
        <v>#DIV/0!</v>
      </c>
      <c r="BVN100" s="145" t="e">
        <f t="shared" si="31"/>
        <v>#DIV/0!</v>
      </c>
      <c r="BVO100" s="145" t="e">
        <f t="shared" si="31"/>
        <v>#DIV/0!</v>
      </c>
      <c r="BVP100" s="145" t="e">
        <f t="shared" si="31"/>
        <v>#DIV/0!</v>
      </c>
      <c r="BVQ100" s="145" t="e">
        <f t="shared" si="31"/>
        <v>#DIV/0!</v>
      </c>
      <c r="BVR100" s="145" t="e">
        <f t="shared" si="31"/>
        <v>#DIV/0!</v>
      </c>
      <c r="BVS100" s="145" t="e">
        <f t="shared" si="31"/>
        <v>#DIV/0!</v>
      </c>
      <c r="BVT100" s="145" t="e">
        <f t="shared" si="31"/>
        <v>#DIV/0!</v>
      </c>
      <c r="BVU100" s="145" t="e">
        <f t="shared" si="31"/>
        <v>#DIV/0!</v>
      </c>
      <c r="BVV100" s="145" t="e">
        <f t="shared" si="31"/>
        <v>#DIV/0!</v>
      </c>
      <c r="BVW100" s="145" t="e">
        <f t="shared" si="31"/>
        <v>#DIV/0!</v>
      </c>
      <c r="BVX100" s="145" t="e">
        <f t="shared" si="31"/>
        <v>#DIV/0!</v>
      </c>
      <c r="BVY100" s="145" t="e">
        <f t="shared" si="31"/>
        <v>#DIV/0!</v>
      </c>
      <c r="BVZ100" s="145" t="e">
        <f t="shared" si="31"/>
        <v>#DIV/0!</v>
      </c>
      <c r="BWA100" s="145" t="e">
        <f t="shared" si="31"/>
        <v>#DIV/0!</v>
      </c>
      <c r="BWB100" s="145" t="e">
        <f t="shared" si="31"/>
        <v>#DIV/0!</v>
      </c>
      <c r="BWC100" s="145" t="e">
        <f t="shared" si="31"/>
        <v>#DIV/0!</v>
      </c>
      <c r="BWD100" s="145" t="e">
        <f t="shared" si="31"/>
        <v>#DIV/0!</v>
      </c>
      <c r="BWE100" s="145" t="e">
        <f t="shared" si="31"/>
        <v>#DIV/0!</v>
      </c>
      <c r="BWF100" s="145" t="e">
        <f t="shared" si="31"/>
        <v>#DIV/0!</v>
      </c>
      <c r="BWG100" s="145" t="e">
        <f t="shared" si="31"/>
        <v>#DIV/0!</v>
      </c>
      <c r="BWH100" s="145" t="e">
        <f t="shared" si="31"/>
        <v>#DIV/0!</v>
      </c>
      <c r="BWI100" s="145" t="e">
        <f t="shared" si="31"/>
        <v>#DIV/0!</v>
      </c>
      <c r="BWJ100" s="145" t="e">
        <f t="shared" si="31"/>
        <v>#DIV/0!</v>
      </c>
      <c r="BWK100" s="145" t="e">
        <f t="shared" si="31"/>
        <v>#DIV/0!</v>
      </c>
      <c r="BWL100" s="145" t="e">
        <f t="shared" si="31"/>
        <v>#DIV/0!</v>
      </c>
      <c r="BWM100" s="145" t="e">
        <f t="shared" si="31"/>
        <v>#DIV/0!</v>
      </c>
      <c r="BWN100" s="145" t="e">
        <f t="shared" si="31"/>
        <v>#DIV/0!</v>
      </c>
      <c r="BWO100" s="145" t="e">
        <f t="shared" si="31"/>
        <v>#DIV/0!</v>
      </c>
      <c r="BWP100" s="145" t="e">
        <f t="shared" si="31"/>
        <v>#DIV/0!</v>
      </c>
      <c r="BWQ100" s="145" t="e">
        <f t="shared" si="31"/>
        <v>#DIV/0!</v>
      </c>
      <c r="BWR100" s="145" t="e">
        <f t="shared" si="31"/>
        <v>#DIV/0!</v>
      </c>
      <c r="BWS100" s="145" t="e">
        <f t="shared" si="31"/>
        <v>#DIV/0!</v>
      </c>
      <c r="BWT100" s="145" t="e">
        <f t="shared" si="31"/>
        <v>#DIV/0!</v>
      </c>
      <c r="BWU100" s="145" t="e">
        <f t="shared" si="31"/>
        <v>#DIV/0!</v>
      </c>
      <c r="BWV100" s="145" t="e">
        <f t="shared" si="31"/>
        <v>#DIV/0!</v>
      </c>
      <c r="BWW100" s="145" t="e">
        <f t="shared" si="31"/>
        <v>#DIV/0!</v>
      </c>
      <c r="BWX100" s="145" t="e">
        <f t="shared" si="31"/>
        <v>#DIV/0!</v>
      </c>
      <c r="BWY100" s="145" t="e">
        <f t="shared" si="31"/>
        <v>#DIV/0!</v>
      </c>
      <c r="BWZ100" s="145" t="e">
        <f t="shared" si="31"/>
        <v>#DIV/0!</v>
      </c>
      <c r="BXA100" s="145" t="e">
        <f t="shared" si="31"/>
        <v>#DIV/0!</v>
      </c>
      <c r="BXB100" s="145" t="e">
        <f t="shared" si="31"/>
        <v>#DIV/0!</v>
      </c>
      <c r="BXC100" s="145" t="e">
        <f t="shared" si="31"/>
        <v>#DIV/0!</v>
      </c>
      <c r="BXD100" s="145" t="e">
        <f t="shared" si="31"/>
        <v>#DIV/0!</v>
      </c>
      <c r="BXE100" s="145" t="e">
        <f t="shared" si="31"/>
        <v>#DIV/0!</v>
      </c>
      <c r="BXF100" s="145" t="e">
        <f t="shared" si="31"/>
        <v>#DIV/0!</v>
      </c>
      <c r="BXG100" s="145" t="e">
        <f t="shared" si="31"/>
        <v>#DIV/0!</v>
      </c>
      <c r="BXH100" s="145" t="e">
        <f t="shared" si="31"/>
        <v>#DIV/0!</v>
      </c>
      <c r="BXI100" s="145" t="e">
        <f t="shared" si="31"/>
        <v>#DIV/0!</v>
      </c>
      <c r="BXJ100" s="145" t="e">
        <f t="shared" si="31"/>
        <v>#DIV/0!</v>
      </c>
      <c r="BXK100" s="145" t="e">
        <f t="shared" si="31"/>
        <v>#DIV/0!</v>
      </c>
      <c r="BXL100" s="145" t="e">
        <f t="shared" si="31"/>
        <v>#DIV/0!</v>
      </c>
      <c r="BXM100" s="145" t="e">
        <f t="shared" si="31"/>
        <v>#DIV/0!</v>
      </c>
      <c r="BXN100" s="145" t="e">
        <f t="shared" si="31"/>
        <v>#DIV/0!</v>
      </c>
      <c r="BXO100" s="145" t="e">
        <f t="shared" ref="BXO100:BZZ100" si="32">((BXO61+((BXO67*BXO12+BXO13*BXO68)/(BXO12+BXO13)))*BXO46/1000)</f>
        <v>#DIV/0!</v>
      </c>
      <c r="BXP100" s="145" t="e">
        <f t="shared" si="32"/>
        <v>#DIV/0!</v>
      </c>
      <c r="BXQ100" s="145" t="e">
        <f t="shared" si="32"/>
        <v>#DIV/0!</v>
      </c>
      <c r="BXR100" s="145" t="e">
        <f t="shared" si="32"/>
        <v>#DIV/0!</v>
      </c>
      <c r="BXS100" s="145" t="e">
        <f t="shared" si="32"/>
        <v>#DIV/0!</v>
      </c>
      <c r="BXT100" s="145" t="e">
        <f t="shared" si="32"/>
        <v>#DIV/0!</v>
      </c>
      <c r="BXU100" s="145" t="e">
        <f t="shared" si="32"/>
        <v>#DIV/0!</v>
      </c>
      <c r="BXV100" s="145" t="e">
        <f t="shared" si="32"/>
        <v>#DIV/0!</v>
      </c>
      <c r="BXW100" s="145" t="e">
        <f t="shared" si="32"/>
        <v>#DIV/0!</v>
      </c>
      <c r="BXX100" s="145" t="e">
        <f t="shared" si="32"/>
        <v>#DIV/0!</v>
      </c>
      <c r="BXY100" s="145" t="e">
        <f t="shared" si="32"/>
        <v>#DIV/0!</v>
      </c>
      <c r="BXZ100" s="145" t="e">
        <f t="shared" si="32"/>
        <v>#DIV/0!</v>
      </c>
      <c r="BYA100" s="145" t="e">
        <f t="shared" si="32"/>
        <v>#DIV/0!</v>
      </c>
      <c r="BYB100" s="145" t="e">
        <f t="shared" si="32"/>
        <v>#DIV/0!</v>
      </c>
      <c r="BYC100" s="145" t="e">
        <f t="shared" si="32"/>
        <v>#DIV/0!</v>
      </c>
      <c r="BYD100" s="145" t="e">
        <f t="shared" si="32"/>
        <v>#DIV/0!</v>
      </c>
      <c r="BYE100" s="145" t="e">
        <f t="shared" si="32"/>
        <v>#DIV/0!</v>
      </c>
      <c r="BYF100" s="145" t="e">
        <f t="shared" si="32"/>
        <v>#DIV/0!</v>
      </c>
      <c r="BYG100" s="145" t="e">
        <f t="shared" si="32"/>
        <v>#DIV/0!</v>
      </c>
      <c r="BYH100" s="145" t="e">
        <f t="shared" si="32"/>
        <v>#DIV/0!</v>
      </c>
      <c r="BYI100" s="145" t="e">
        <f t="shared" si="32"/>
        <v>#DIV/0!</v>
      </c>
      <c r="BYJ100" s="145" t="e">
        <f t="shared" si="32"/>
        <v>#DIV/0!</v>
      </c>
      <c r="BYK100" s="145" t="e">
        <f t="shared" si="32"/>
        <v>#DIV/0!</v>
      </c>
      <c r="BYL100" s="145" t="e">
        <f t="shared" si="32"/>
        <v>#DIV/0!</v>
      </c>
      <c r="BYM100" s="145" t="e">
        <f t="shared" si="32"/>
        <v>#DIV/0!</v>
      </c>
      <c r="BYN100" s="145" t="e">
        <f t="shared" si="32"/>
        <v>#DIV/0!</v>
      </c>
      <c r="BYO100" s="145" t="e">
        <f t="shared" si="32"/>
        <v>#DIV/0!</v>
      </c>
      <c r="BYP100" s="145" t="e">
        <f t="shared" si="32"/>
        <v>#DIV/0!</v>
      </c>
      <c r="BYQ100" s="145" t="e">
        <f t="shared" si="32"/>
        <v>#DIV/0!</v>
      </c>
      <c r="BYR100" s="145" t="e">
        <f t="shared" si="32"/>
        <v>#DIV/0!</v>
      </c>
      <c r="BYS100" s="145" t="e">
        <f t="shared" si="32"/>
        <v>#DIV/0!</v>
      </c>
      <c r="BYT100" s="145" t="e">
        <f t="shared" si="32"/>
        <v>#DIV/0!</v>
      </c>
      <c r="BYU100" s="145" t="e">
        <f t="shared" si="32"/>
        <v>#DIV/0!</v>
      </c>
      <c r="BYV100" s="145" t="e">
        <f t="shared" si="32"/>
        <v>#DIV/0!</v>
      </c>
      <c r="BYW100" s="145" t="e">
        <f t="shared" si="32"/>
        <v>#DIV/0!</v>
      </c>
      <c r="BYX100" s="145" t="e">
        <f t="shared" si="32"/>
        <v>#DIV/0!</v>
      </c>
      <c r="BYY100" s="145" t="e">
        <f t="shared" si="32"/>
        <v>#DIV/0!</v>
      </c>
      <c r="BYZ100" s="145" t="e">
        <f t="shared" si="32"/>
        <v>#DIV/0!</v>
      </c>
      <c r="BZA100" s="145" t="e">
        <f t="shared" si="32"/>
        <v>#DIV/0!</v>
      </c>
      <c r="BZB100" s="145" t="e">
        <f t="shared" si="32"/>
        <v>#DIV/0!</v>
      </c>
      <c r="BZC100" s="145" t="e">
        <f t="shared" si="32"/>
        <v>#DIV/0!</v>
      </c>
      <c r="BZD100" s="145" t="e">
        <f t="shared" si="32"/>
        <v>#DIV/0!</v>
      </c>
      <c r="BZE100" s="145" t="e">
        <f t="shared" si="32"/>
        <v>#DIV/0!</v>
      </c>
      <c r="BZF100" s="145" t="e">
        <f t="shared" si="32"/>
        <v>#DIV/0!</v>
      </c>
      <c r="BZG100" s="145" t="e">
        <f t="shared" si="32"/>
        <v>#DIV/0!</v>
      </c>
      <c r="BZH100" s="145" t="e">
        <f t="shared" si="32"/>
        <v>#DIV/0!</v>
      </c>
      <c r="BZI100" s="145" t="e">
        <f t="shared" si="32"/>
        <v>#DIV/0!</v>
      </c>
      <c r="BZJ100" s="145" t="e">
        <f t="shared" si="32"/>
        <v>#DIV/0!</v>
      </c>
      <c r="BZK100" s="145" t="e">
        <f t="shared" si="32"/>
        <v>#DIV/0!</v>
      </c>
      <c r="BZL100" s="145" t="e">
        <f t="shared" si="32"/>
        <v>#DIV/0!</v>
      </c>
      <c r="BZM100" s="145" t="e">
        <f t="shared" si="32"/>
        <v>#DIV/0!</v>
      </c>
      <c r="BZN100" s="145" t="e">
        <f t="shared" si="32"/>
        <v>#DIV/0!</v>
      </c>
      <c r="BZO100" s="145" t="e">
        <f t="shared" si="32"/>
        <v>#DIV/0!</v>
      </c>
      <c r="BZP100" s="145" t="e">
        <f t="shared" si="32"/>
        <v>#DIV/0!</v>
      </c>
      <c r="BZQ100" s="145" t="e">
        <f t="shared" si="32"/>
        <v>#DIV/0!</v>
      </c>
      <c r="BZR100" s="145" t="e">
        <f t="shared" si="32"/>
        <v>#DIV/0!</v>
      </c>
      <c r="BZS100" s="145" t="e">
        <f t="shared" si="32"/>
        <v>#DIV/0!</v>
      </c>
      <c r="BZT100" s="145" t="e">
        <f t="shared" si="32"/>
        <v>#DIV/0!</v>
      </c>
      <c r="BZU100" s="145" t="e">
        <f t="shared" si="32"/>
        <v>#DIV/0!</v>
      </c>
      <c r="BZV100" s="145" t="e">
        <f t="shared" si="32"/>
        <v>#DIV/0!</v>
      </c>
      <c r="BZW100" s="145" t="e">
        <f t="shared" si="32"/>
        <v>#DIV/0!</v>
      </c>
      <c r="BZX100" s="145" t="e">
        <f t="shared" si="32"/>
        <v>#DIV/0!</v>
      </c>
      <c r="BZY100" s="145" t="e">
        <f t="shared" si="32"/>
        <v>#DIV/0!</v>
      </c>
      <c r="BZZ100" s="145" t="e">
        <f t="shared" si="32"/>
        <v>#DIV/0!</v>
      </c>
      <c r="CAA100" s="145" t="e">
        <f t="shared" ref="CAA100:CCL100" si="33">((CAA61+((CAA67*CAA12+CAA13*CAA68)/(CAA12+CAA13)))*CAA46/1000)</f>
        <v>#DIV/0!</v>
      </c>
      <c r="CAB100" s="145" t="e">
        <f t="shared" si="33"/>
        <v>#DIV/0!</v>
      </c>
      <c r="CAC100" s="145" t="e">
        <f t="shared" si="33"/>
        <v>#DIV/0!</v>
      </c>
      <c r="CAD100" s="145" t="e">
        <f t="shared" si="33"/>
        <v>#DIV/0!</v>
      </c>
      <c r="CAE100" s="145" t="e">
        <f t="shared" si="33"/>
        <v>#DIV/0!</v>
      </c>
      <c r="CAF100" s="145" t="e">
        <f t="shared" si="33"/>
        <v>#DIV/0!</v>
      </c>
      <c r="CAG100" s="145" t="e">
        <f t="shared" si="33"/>
        <v>#DIV/0!</v>
      </c>
      <c r="CAH100" s="145" t="e">
        <f t="shared" si="33"/>
        <v>#DIV/0!</v>
      </c>
      <c r="CAI100" s="145" t="e">
        <f t="shared" si="33"/>
        <v>#DIV/0!</v>
      </c>
      <c r="CAJ100" s="145" t="e">
        <f t="shared" si="33"/>
        <v>#DIV/0!</v>
      </c>
      <c r="CAK100" s="145" t="e">
        <f t="shared" si="33"/>
        <v>#DIV/0!</v>
      </c>
      <c r="CAL100" s="145" t="e">
        <f t="shared" si="33"/>
        <v>#DIV/0!</v>
      </c>
      <c r="CAM100" s="145" t="e">
        <f t="shared" si="33"/>
        <v>#DIV/0!</v>
      </c>
      <c r="CAN100" s="145" t="e">
        <f t="shared" si="33"/>
        <v>#DIV/0!</v>
      </c>
      <c r="CAO100" s="145" t="e">
        <f t="shared" si="33"/>
        <v>#DIV/0!</v>
      </c>
      <c r="CAP100" s="145" t="e">
        <f t="shared" si="33"/>
        <v>#DIV/0!</v>
      </c>
      <c r="CAQ100" s="145" t="e">
        <f t="shared" si="33"/>
        <v>#DIV/0!</v>
      </c>
      <c r="CAR100" s="145" t="e">
        <f t="shared" si="33"/>
        <v>#DIV/0!</v>
      </c>
      <c r="CAS100" s="145" t="e">
        <f t="shared" si="33"/>
        <v>#DIV/0!</v>
      </c>
      <c r="CAT100" s="145" t="e">
        <f t="shared" si="33"/>
        <v>#DIV/0!</v>
      </c>
      <c r="CAU100" s="145" t="e">
        <f t="shared" si="33"/>
        <v>#DIV/0!</v>
      </c>
      <c r="CAV100" s="145" t="e">
        <f t="shared" si="33"/>
        <v>#DIV/0!</v>
      </c>
      <c r="CAW100" s="145" t="e">
        <f t="shared" si="33"/>
        <v>#DIV/0!</v>
      </c>
      <c r="CAX100" s="145" t="e">
        <f t="shared" si="33"/>
        <v>#DIV/0!</v>
      </c>
      <c r="CAY100" s="145" t="e">
        <f t="shared" si="33"/>
        <v>#DIV/0!</v>
      </c>
      <c r="CAZ100" s="145" t="e">
        <f t="shared" si="33"/>
        <v>#DIV/0!</v>
      </c>
      <c r="CBA100" s="145" t="e">
        <f t="shared" si="33"/>
        <v>#DIV/0!</v>
      </c>
      <c r="CBB100" s="145" t="e">
        <f t="shared" si="33"/>
        <v>#DIV/0!</v>
      </c>
      <c r="CBC100" s="145" t="e">
        <f t="shared" si="33"/>
        <v>#DIV/0!</v>
      </c>
      <c r="CBD100" s="145" t="e">
        <f t="shared" si="33"/>
        <v>#DIV/0!</v>
      </c>
      <c r="CBE100" s="145" t="e">
        <f t="shared" si="33"/>
        <v>#DIV/0!</v>
      </c>
      <c r="CBF100" s="145" t="e">
        <f t="shared" si="33"/>
        <v>#DIV/0!</v>
      </c>
      <c r="CBG100" s="145" t="e">
        <f t="shared" si="33"/>
        <v>#DIV/0!</v>
      </c>
      <c r="CBH100" s="145" t="e">
        <f t="shared" si="33"/>
        <v>#DIV/0!</v>
      </c>
      <c r="CBI100" s="145" t="e">
        <f t="shared" si="33"/>
        <v>#DIV/0!</v>
      </c>
      <c r="CBJ100" s="145" t="e">
        <f t="shared" si="33"/>
        <v>#DIV/0!</v>
      </c>
      <c r="CBK100" s="145" t="e">
        <f t="shared" si="33"/>
        <v>#DIV/0!</v>
      </c>
      <c r="CBL100" s="145" t="e">
        <f t="shared" si="33"/>
        <v>#DIV/0!</v>
      </c>
      <c r="CBM100" s="145" t="e">
        <f t="shared" si="33"/>
        <v>#DIV/0!</v>
      </c>
      <c r="CBN100" s="145" t="e">
        <f t="shared" si="33"/>
        <v>#DIV/0!</v>
      </c>
      <c r="CBO100" s="145" t="e">
        <f t="shared" si="33"/>
        <v>#DIV/0!</v>
      </c>
      <c r="CBP100" s="145" t="e">
        <f t="shared" si="33"/>
        <v>#DIV/0!</v>
      </c>
      <c r="CBQ100" s="145" t="e">
        <f t="shared" si="33"/>
        <v>#DIV/0!</v>
      </c>
      <c r="CBR100" s="145" t="e">
        <f t="shared" si="33"/>
        <v>#DIV/0!</v>
      </c>
      <c r="CBS100" s="145" t="e">
        <f t="shared" si="33"/>
        <v>#DIV/0!</v>
      </c>
      <c r="CBT100" s="145" t="e">
        <f t="shared" si="33"/>
        <v>#DIV/0!</v>
      </c>
      <c r="CBU100" s="145" t="e">
        <f t="shared" si="33"/>
        <v>#DIV/0!</v>
      </c>
      <c r="CBV100" s="145" t="e">
        <f t="shared" si="33"/>
        <v>#DIV/0!</v>
      </c>
      <c r="CBW100" s="145" t="e">
        <f t="shared" si="33"/>
        <v>#DIV/0!</v>
      </c>
      <c r="CBX100" s="145" t="e">
        <f t="shared" si="33"/>
        <v>#DIV/0!</v>
      </c>
      <c r="CBY100" s="145" t="e">
        <f t="shared" si="33"/>
        <v>#DIV/0!</v>
      </c>
      <c r="CBZ100" s="145" t="e">
        <f t="shared" si="33"/>
        <v>#DIV/0!</v>
      </c>
      <c r="CCA100" s="145" t="e">
        <f t="shared" si="33"/>
        <v>#DIV/0!</v>
      </c>
      <c r="CCB100" s="145" t="e">
        <f t="shared" si="33"/>
        <v>#DIV/0!</v>
      </c>
      <c r="CCC100" s="145" t="e">
        <f t="shared" si="33"/>
        <v>#DIV/0!</v>
      </c>
      <c r="CCD100" s="145" t="e">
        <f t="shared" si="33"/>
        <v>#DIV/0!</v>
      </c>
      <c r="CCE100" s="145" t="e">
        <f t="shared" si="33"/>
        <v>#DIV/0!</v>
      </c>
      <c r="CCF100" s="145" t="e">
        <f t="shared" si="33"/>
        <v>#DIV/0!</v>
      </c>
      <c r="CCG100" s="145" t="e">
        <f t="shared" si="33"/>
        <v>#DIV/0!</v>
      </c>
      <c r="CCH100" s="145" t="e">
        <f t="shared" si="33"/>
        <v>#DIV/0!</v>
      </c>
      <c r="CCI100" s="145" t="e">
        <f t="shared" si="33"/>
        <v>#DIV/0!</v>
      </c>
      <c r="CCJ100" s="145" t="e">
        <f t="shared" si="33"/>
        <v>#DIV/0!</v>
      </c>
      <c r="CCK100" s="145" t="e">
        <f t="shared" si="33"/>
        <v>#DIV/0!</v>
      </c>
      <c r="CCL100" s="145" t="e">
        <f t="shared" si="33"/>
        <v>#DIV/0!</v>
      </c>
      <c r="CCM100" s="145" t="e">
        <f t="shared" ref="CCM100:CEX100" si="34">((CCM61+((CCM67*CCM12+CCM13*CCM68)/(CCM12+CCM13)))*CCM46/1000)</f>
        <v>#DIV/0!</v>
      </c>
      <c r="CCN100" s="145" t="e">
        <f t="shared" si="34"/>
        <v>#DIV/0!</v>
      </c>
      <c r="CCO100" s="145" t="e">
        <f t="shared" si="34"/>
        <v>#DIV/0!</v>
      </c>
      <c r="CCP100" s="145" t="e">
        <f t="shared" si="34"/>
        <v>#DIV/0!</v>
      </c>
      <c r="CCQ100" s="145" t="e">
        <f t="shared" si="34"/>
        <v>#DIV/0!</v>
      </c>
      <c r="CCR100" s="145" t="e">
        <f t="shared" si="34"/>
        <v>#DIV/0!</v>
      </c>
      <c r="CCS100" s="145" t="e">
        <f t="shared" si="34"/>
        <v>#DIV/0!</v>
      </c>
      <c r="CCT100" s="145" t="e">
        <f t="shared" si="34"/>
        <v>#DIV/0!</v>
      </c>
      <c r="CCU100" s="145" t="e">
        <f t="shared" si="34"/>
        <v>#DIV/0!</v>
      </c>
      <c r="CCV100" s="145" t="e">
        <f t="shared" si="34"/>
        <v>#DIV/0!</v>
      </c>
      <c r="CCW100" s="145" t="e">
        <f t="shared" si="34"/>
        <v>#DIV/0!</v>
      </c>
      <c r="CCX100" s="145" t="e">
        <f t="shared" si="34"/>
        <v>#DIV/0!</v>
      </c>
      <c r="CCY100" s="145" t="e">
        <f t="shared" si="34"/>
        <v>#DIV/0!</v>
      </c>
      <c r="CCZ100" s="145" t="e">
        <f t="shared" si="34"/>
        <v>#DIV/0!</v>
      </c>
      <c r="CDA100" s="145" t="e">
        <f t="shared" si="34"/>
        <v>#DIV/0!</v>
      </c>
      <c r="CDB100" s="145" t="e">
        <f t="shared" si="34"/>
        <v>#DIV/0!</v>
      </c>
      <c r="CDC100" s="145" t="e">
        <f t="shared" si="34"/>
        <v>#DIV/0!</v>
      </c>
      <c r="CDD100" s="145" t="e">
        <f t="shared" si="34"/>
        <v>#DIV/0!</v>
      </c>
      <c r="CDE100" s="145" t="e">
        <f t="shared" si="34"/>
        <v>#DIV/0!</v>
      </c>
      <c r="CDF100" s="145" t="e">
        <f t="shared" si="34"/>
        <v>#DIV/0!</v>
      </c>
      <c r="CDG100" s="145" t="e">
        <f t="shared" si="34"/>
        <v>#DIV/0!</v>
      </c>
      <c r="CDH100" s="145" t="e">
        <f t="shared" si="34"/>
        <v>#DIV/0!</v>
      </c>
      <c r="CDI100" s="145" t="e">
        <f t="shared" si="34"/>
        <v>#DIV/0!</v>
      </c>
      <c r="CDJ100" s="145" t="e">
        <f t="shared" si="34"/>
        <v>#DIV/0!</v>
      </c>
      <c r="CDK100" s="145" t="e">
        <f t="shared" si="34"/>
        <v>#DIV/0!</v>
      </c>
      <c r="CDL100" s="145" t="e">
        <f t="shared" si="34"/>
        <v>#DIV/0!</v>
      </c>
      <c r="CDM100" s="145" t="e">
        <f t="shared" si="34"/>
        <v>#DIV/0!</v>
      </c>
      <c r="CDN100" s="145" t="e">
        <f t="shared" si="34"/>
        <v>#DIV/0!</v>
      </c>
      <c r="CDO100" s="145" t="e">
        <f t="shared" si="34"/>
        <v>#DIV/0!</v>
      </c>
      <c r="CDP100" s="145" t="e">
        <f t="shared" si="34"/>
        <v>#DIV/0!</v>
      </c>
      <c r="CDQ100" s="145" t="e">
        <f t="shared" si="34"/>
        <v>#DIV/0!</v>
      </c>
      <c r="CDR100" s="145" t="e">
        <f t="shared" si="34"/>
        <v>#DIV/0!</v>
      </c>
      <c r="CDS100" s="145" t="e">
        <f t="shared" si="34"/>
        <v>#DIV/0!</v>
      </c>
      <c r="CDT100" s="145" t="e">
        <f t="shared" si="34"/>
        <v>#DIV/0!</v>
      </c>
      <c r="CDU100" s="145" t="e">
        <f t="shared" si="34"/>
        <v>#DIV/0!</v>
      </c>
      <c r="CDV100" s="145" t="e">
        <f t="shared" si="34"/>
        <v>#DIV/0!</v>
      </c>
      <c r="CDW100" s="145" t="e">
        <f t="shared" si="34"/>
        <v>#DIV/0!</v>
      </c>
      <c r="CDX100" s="145" t="e">
        <f t="shared" si="34"/>
        <v>#DIV/0!</v>
      </c>
      <c r="CDY100" s="145" t="e">
        <f t="shared" si="34"/>
        <v>#DIV/0!</v>
      </c>
      <c r="CDZ100" s="145" t="e">
        <f t="shared" si="34"/>
        <v>#DIV/0!</v>
      </c>
      <c r="CEA100" s="145" t="e">
        <f t="shared" si="34"/>
        <v>#DIV/0!</v>
      </c>
      <c r="CEB100" s="145" t="e">
        <f t="shared" si="34"/>
        <v>#DIV/0!</v>
      </c>
      <c r="CEC100" s="145" t="e">
        <f t="shared" si="34"/>
        <v>#DIV/0!</v>
      </c>
      <c r="CED100" s="145" t="e">
        <f t="shared" si="34"/>
        <v>#DIV/0!</v>
      </c>
      <c r="CEE100" s="145" t="e">
        <f t="shared" si="34"/>
        <v>#DIV/0!</v>
      </c>
      <c r="CEF100" s="145" t="e">
        <f t="shared" si="34"/>
        <v>#DIV/0!</v>
      </c>
      <c r="CEG100" s="145" t="e">
        <f t="shared" si="34"/>
        <v>#DIV/0!</v>
      </c>
      <c r="CEH100" s="145" t="e">
        <f t="shared" si="34"/>
        <v>#DIV/0!</v>
      </c>
      <c r="CEI100" s="145" t="e">
        <f t="shared" si="34"/>
        <v>#DIV/0!</v>
      </c>
      <c r="CEJ100" s="145" t="e">
        <f t="shared" si="34"/>
        <v>#DIV/0!</v>
      </c>
      <c r="CEK100" s="145" t="e">
        <f t="shared" si="34"/>
        <v>#DIV/0!</v>
      </c>
      <c r="CEL100" s="145" t="e">
        <f t="shared" si="34"/>
        <v>#DIV/0!</v>
      </c>
      <c r="CEM100" s="145" t="e">
        <f t="shared" si="34"/>
        <v>#DIV/0!</v>
      </c>
      <c r="CEN100" s="145" t="e">
        <f t="shared" si="34"/>
        <v>#DIV/0!</v>
      </c>
      <c r="CEO100" s="145" t="e">
        <f t="shared" si="34"/>
        <v>#DIV/0!</v>
      </c>
      <c r="CEP100" s="145" t="e">
        <f t="shared" si="34"/>
        <v>#DIV/0!</v>
      </c>
      <c r="CEQ100" s="145" t="e">
        <f t="shared" si="34"/>
        <v>#DIV/0!</v>
      </c>
      <c r="CER100" s="145" t="e">
        <f t="shared" si="34"/>
        <v>#DIV/0!</v>
      </c>
      <c r="CES100" s="145" t="e">
        <f t="shared" si="34"/>
        <v>#DIV/0!</v>
      </c>
      <c r="CET100" s="145" t="e">
        <f t="shared" si="34"/>
        <v>#DIV/0!</v>
      </c>
      <c r="CEU100" s="145" t="e">
        <f t="shared" si="34"/>
        <v>#DIV/0!</v>
      </c>
      <c r="CEV100" s="145" t="e">
        <f t="shared" si="34"/>
        <v>#DIV/0!</v>
      </c>
      <c r="CEW100" s="145" t="e">
        <f t="shared" si="34"/>
        <v>#DIV/0!</v>
      </c>
      <c r="CEX100" s="145" t="e">
        <f t="shared" si="34"/>
        <v>#DIV/0!</v>
      </c>
      <c r="CEY100" s="145" t="e">
        <f t="shared" ref="CEY100:CHJ100" si="35">((CEY61+((CEY67*CEY12+CEY13*CEY68)/(CEY12+CEY13)))*CEY46/1000)</f>
        <v>#DIV/0!</v>
      </c>
      <c r="CEZ100" s="145" t="e">
        <f t="shared" si="35"/>
        <v>#DIV/0!</v>
      </c>
      <c r="CFA100" s="145" t="e">
        <f t="shared" si="35"/>
        <v>#DIV/0!</v>
      </c>
      <c r="CFB100" s="145" t="e">
        <f t="shared" si="35"/>
        <v>#DIV/0!</v>
      </c>
      <c r="CFC100" s="145" t="e">
        <f t="shared" si="35"/>
        <v>#DIV/0!</v>
      </c>
      <c r="CFD100" s="145" t="e">
        <f t="shared" si="35"/>
        <v>#DIV/0!</v>
      </c>
      <c r="CFE100" s="145" t="e">
        <f t="shared" si="35"/>
        <v>#DIV/0!</v>
      </c>
      <c r="CFF100" s="145" t="e">
        <f t="shared" si="35"/>
        <v>#DIV/0!</v>
      </c>
      <c r="CFG100" s="145" t="e">
        <f t="shared" si="35"/>
        <v>#DIV/0!</v>
      </c>
      <c r="CFH100" s="145" t="e">
        <f t="shared" si="35"/>
        <v>#DIV/0!</v>
      </c>
      <c r="CFI100" s="145" t="e">
        <f t="shared" si="35"/>
        <v>#DIV/0!</v>
      </c>
      <c r="CFJ100" s="145" t="e">
        <f t="shared" si="35"/>
        <v>#DIV/0!</v>
      </c>
      <c r="CFK100" s="145" t="e">
        <f t="shared" si="35"/>
        <v>#DIV/0!</v>
      </c>
      <c r="CFL100" s="145" t="e">
        <f t="shared" si="35"/>
        <v>#DIV/0!</v>
      </c>
      <c r="CFM100" s="145" t="e">
        <f t="shared" si="35"/>
        <v>#DIV/0!</v>
      </c>
      <c r="CFN100" s="145" t="e">
        <f t="shared" si="35"/>
        <v>#DIV/0!</v>
      </c>
      <c r="CFO100" s="145" t="e">
        <f t="shared" si="35"/>
        <v>#DIV/0!</v>
      </c>
      <c r="CFP100" s="145" t="e">
        <f t="shared" si="35"/>
        <v>#DIV/0!</v>
      </c>
      <c r="CFQ100" s="145" t="e">
        <f t="shared" si="35"/>
        <v>#DIV/0!</v>
      </c>
      <c r="CFR100" s="145" t="e">
        <f t="shared" si="35"/>
        <v>#DIV/0!</v>
      </c>
      <c r="CFS100" s="145" t="e">
        <f t="shared" si="35"/>
        <v>#DIV/0!</v>
      </c>
      <c r="CFT100" s="145" t="e">
        <f t="shared" si="35"/>
        <v>#DIV/0!</v>
      </c>
      <c r="CFU100" s="145" t="e">
        <f t="shared" si="35"/>
        <v>#DIV/0!</v>
      </c>
      <c r="CFV100" s="145" t="e">
        <f t="shared" si="35"/>
        <v>#DIV/0!</v>
      </c>
      <c r="CFW100" s="145" t="e">
        <f t="shared" si="35"/>
        <v>#DIV/0!</v>
      </c>
      <c r="CFX100" s="145" t="e">
        <f t="shared" si="35"/>
        <v>#DIV/0!</v>
      </c>
      <c r="CFY100" s="145" t="e">
        <f t="shared" si="35"/>
        <v>#DIV/0!</v>
      </c>
      <c r="CFZ100" s="145" t="e">
        <f t="shared" si="35"/>
        <v>#DIV/0!</v>
      </c>
      <c r="CGA100" s="145" t="e">
        <f t="shared" si="35"/>
        <v>#DIV/0!</v>
      </c>
      <c r="CGB100" s="145" t="e">
        <f t="shared" si="35"/>
        <v>#DIV/0!</v>
      </c>
      <c r="CGC100" s="145" t="e">
        <f t="shared" si="35"/>
        <v>#DIV/0!</v>
      </c>
      <c r="CGD100" s="145" t="e">
        <f t="shared" si="35"/>
        <v>#DIV/0!</v>
      </c>
      <c r="CGE100" s="145" t="e">
        <f t="shared" si="35"/>
        <v>#DIV/0!</v>
      </c>
      <c r="CGF100" s="145" t="e">
        <f t="shared" si="35"/>
        <v>#DIV/0!</v>
      </c>
      <c r="CGG100" s="145" t="e">
        <f t="shared" si="35"/>
        <v>#DIV/0!</v>
      </c>
      <c r="CGH100" s="145" t="e">
        <f t="shared" si="35"/>
        <v>#DIV/0!</v>
      </c>
      <c r="CGI100" s="145" t="e">
        <f t="shared" si="35"/>
        <v>#DIV/0!</v>
      </c>
      <c r="CGJ100" s="145" t="e">
        <f t="shared" si="35"/>
        <v>#DIV/0!</v>
      </c>
      <c r="CGK100" s="145" t="e">
        <f t="shared" si="35"/>
        <v>#DIV/0!</v>
      </c>
      <c r="CGL100" s="145" t="e">
        <f t="shared" si="35"/>
        <v>#DIV/0!</v>
      </c>
      <c r="CGM100" s="145" t="e">
        <f t="shared" si="35"/>
        <v>#DIV/0!</v>
      </c>
      <c r="CGN100" s="145" t="e">
        <f t="shared" si="35"/>
        <v>#DIV/0!</v>
      </c>
      <c r="CGO100" s="145" t="e">
        <f t="shared" si="35"/>
        <v>#DIV/0!</v>
      </c>
      <c r="CGP100" s="145" t="e">
        <f t="shared" si="35"/>
        <v>#DIV/0!</v>
      </c>
      <c r="CGQ100" s="145" t="e">
        <f t="shared" si="35"/>
        <v>#DIV/0!</v>
      </c>
      <c r="CGR100" s="145" t="e">
        <f t="shared" si="35"/>
        <v>#DIV/0!</v>
      </c>
      <c r="CGS100" s="145" t="e">
        <f t="shared" si="35"/>
        <v>#DIV/0!</v>
      </c>
      <c r="CGT100" s="145" t="e">
        <f t="shared" si="35"/>
        <v>#DIV/0!</v>
      </c>
      <c r="CGU100" s="145" t="e">
        <f t="shared" si="35"/>
        <v>#DIV/0!</v>
      </c>
      <c r="CGV100" s="145" t="e">
        <f t="shared" si="35"/>
        <v>#DIV/0!</v>
      </c>
      <c r="CGW100" s="145" t="e">
        <f t="shared" si="35"/>
        <v>#DIV/0!</v>
      </c>
      <c r="CGX100" s="145" t="e">
        <f t="shared" si="35"/>
        <v>#DIV/0!</v>
      </c>
      <c r="CGY100" s="145" t="e">
        <f t="shared" si="35"/>
        <v>#DIV/0!</v>
      </c>
      <c r="CGZ100" s="145" t="e">
        <f t="shared" si="35"/>
        <v>#DIV/0!</v>
      </c>
      <c r="CHA100" s="145" t="e">
        <f t="shared" si="35"/>
        <v>#DIV/0!</v>
      </c>
      <c r="CHB100" s="145" t="e">
        <f t="shared" si="35"/>
        <v>#DIV/0!</v>
      </c>
      <c r="CHC100" s="145" t="e">
        <f t="shared" si="35"/>
        <v>#DIV/0!</v>
      </c>
      <c r="CHD100" s="145" t="e">
        <f t="shared" si="35"/>
        <v>#DIV/0!</v>
      </c>
      <c r="CHE100" s="145" t="e">
        <f t="shared" si="35"/>
        <v>#DIV/0!</v>
      </c>
      <c r="CHF100" s="145" t="e">
        <f t="shared" si="35"/>
        <v>#DIV/0!</v>
      </c>
      <c r="CHG100" s="145" t="e">
        <f t="shared" si="35"/>
        <v>#DIV/0!</v>
      </c>
      <c r="CHH100" s="145" t="e">
        <f t="shared" si="35"/>
        <v>#DIV/0!</v>
      </c>
      <c r="CHI100" s="145" t="e">
        <f t="shared" si="35"/>
        <v>#DIV/0!</v>
      </c>
      <c r="CHJ100" s="145" t="e">
        <f t="shared" si="35"/>
        <v>#DIV/0!</v>
      </c>
      <c r="CHK100" s="145" t="e">
        <f t="shared" ref="CHK100:CJV100" si="36">((CHK61+((CHK67*CHK12+CHK13*CHK68)/(CHK12+CHK13)))*CHK46/1000)</f>
        <v>#DIV/0!</v>
      </c>
      <c r="CHL100" s="145" t="e">
        <f t="shared" si="36"/>
        <v>#DIV/0!</v>
      </c>
      <c r="CHM100" s="145" t="e">
        <f t="shared" si="36"/>
        <v>#DIV/0!</v>
      </c>
      <c r="CHN100" s="145" t="e">
        <f t="shared" si="36"/>
        <v>#DIV/0!</v>
      </c>
      <c r="CHO100" s="145" t="e">
        <f t="shared" si="36"/>
        <v>#DIV/0!</v>
      </c>
      <c r="CHP100" s="145" t="e">
        <f t="shared" si="36"/>
        <v>#DIV/0!</v>
      </c>
      <c r="CHQ100" s="145" t="e">
        <f t="shared" si="36"/>
        <v>#DIV/0!</v>
      </c>
      <c r="CHR100" s="145" t="e">
        <f t="shared" si="36"/>
        <v>#DIV/0!</v>
      </c>
      <c r="CHS100" s="145" t="e">
        <f t="shared" si="36"/>
        <v>#DIV/0!</v>
      </c>
      <c r="CHT100" s="145" t="e">
        <f t="shared" si="36"/>
        <v>#DIV/0!</v>
      </c>
      <c r="CHU100" s="145" t="e">
        <f t="shared" si="36"/>
        <v>#DIV/0!</v>
      </c>
      <c r="CHV100" s="145" t="e">
        <f t="shared" si="36"/>
        <v>#DIV/0!</v>
      </c>
      <c r="CHW100" s="145" t="e">
        <f t="shared" si="36"/>
        <v>#DIV/0!</v>
      </c>
      <c r="CHX100" s="145" t="e">
        <f t="shared" si="36"/>
        <v>#DIV/0!</v>
      </c>
      <c r="CHY100" s="145" t="e">
        <f t="shared" si="36"/>
        <v>#DIV/0!</v>
      </c>
      <c r="CHZ100" s="145" t="e">
        <f t="shared" si="36"/>
        <v>#DIV/0!</v>
      </c>
      <c r="CIA100" s="145" t="e">
        <f t="shared" si="36"/>
        <v>#DIV/0!</v>
      </c>
      <c r="CIB100" s="145" t="e">
        <f t="shared" si="36"/>
        <v>#DIV/0!</v>
      </c>
      <c r="CIC100" s="145" t="e">
        <f t="shared" si="36"/>
        <v>#DIV/0!</v>
      </c>
      <c r="CID100" s="145" t="e">
        <f t="shared" si="36"/>
        <v>#DIV/0!</v>
      </c>
      <c r="CIE100" s="145" t="e">
        <f t="shared" si="36"/>
        <v>#DIV/0!</v>
      </c>
      <c r="CIF100" s="145" t="e">
        <f t="shared" si="36"/>
        <v>#DIV/0!</v>
      </c>
      <c r="CIG100" s="145" t="e">
        <f t="shared" si="36"/>
        <v>#DIV/0!</v>
      </c>
      <c r="CIH100" s="145" t="e">
        <f t="shared" si="36"/>
        <v>#DIV/0!</v>
      </c>
      <c r="CII100" s="145" t="e">
        <f t="shared" si="36"/>
        <v>#DIV/0!</v>
      </c>
      <c r="CIJ100" s="145" t="e">
        <f t="shared" si="36"/>
        <v>#DIV/0!</v>
      </c>
      <c r="CIK100" s="145" t="e">
        <f t="shared" si="36"/>
        <v>#DIV/0!</v>
      </c>
      <c r="CIL100" s="145" t="e">
        <f t="shared" si="36"/>
        <v>#DIV/0!</v>
      </c>
      <c r="CIM100" s="145" t="e">
        <f t="shared" si="36"/>
        <v>#DIV/0!</v>
      </c>
      <c r="CIN100" s="145" t="e">
        <f t="shared" si="36"/>
        <v>#DIV/0!</v>
      </c>
      <c r="CIO100" s="145" t="e">
        <f t="shared" si="36"/>
        <v>#DIV/0!</v>
      </c>
      <c r="CIP100" s="145" t="e">
        <f t="shared" si="36"/>
        <v>#DIV/0!</v>
      </c>
      <c r="CIQ100" s="145" t="e">
        <f t="shared" si="36"/>
        <v>#DIV/0!</v>
      </c>
      <c r="CIR100" s="145" t="e">
        <f t="shared" si="36"/>
        <v>#DIV/0!</v>
      </c>
      <c r="CIS100" s="145" t="e">
        <f t="shared" si="36"/>
        <v>#DIV/0!</v>
      </c>
      <c r="CIT100" s="145" t="e">
        <f t="shared" si="36"/>
        <v>#DIV/0!</v>
      </c>
      <c r="CIU100" s="145" t="e">
        <f t="shared" si="36"/>
        <v>#DIV/0!</v>
      </c>
      <c r="CIV100" s="145" t="e">
        <f t="shared" si="36"/>
        <v>#DIV/0!</v>
      </c>
      <c r="CIW100" s="145" t="e">
        <f t="shared" si="36"/>
        <v>#DIV/0!</v>
      </c>
      <c r="CIX100" s="145" t="e">
        <f t="shared" si="36"/>
        <v>#DIV/0!</v>
      </c>
      <c r="CIY100" s="145" t="e">
        <f t="shared" si="36"/>
        <v>#DIV/0!</v>
      </c>
      <c r="CIZ100" s="145" t="e">
        <f t="shared" si="36"/>
        <v>#DIV/0!</v>
      </c>
      <c r="CJA100" s="145" t="e">
        <f t="shared" si="36"/>
        <v>#DIV/0!</v>
      </c>
      <c r="CJB100" s="145" t="e">
        <f t="shared" si="36"/>
        <v>#DIV/0!</v>
      </c>
      <c r="CJC100" s="145" t="e">
        <f t="shared" si="36"/>
        <v>#DIV/0!</v>
      </c>
      <c r="CJD100" s="145" t="e">
        <f t="shared" si="36"/>
        <v>#DIV/0!</v>
      </c>
      <c r="CJE100" s="145" t="e">
        <f t="shared" si="36"/>
        <v>#DIV/0!</v>
      </c>
      <c r="CJF100" s="145" t="e">
        <f t="shared" si="36"/>
        <v>#DIV/0!</v>
      </c>
      <c r="CJG100" s="145" t="e">
        <f t="shared" si="36"/>
        <v>#DIV/0!</v>
      </c>
      <c r="CJH100" s="145" t="e">
        <f t="shared" si="36"/>
        <v>#DIV/0!</v>
      </c>
      <c r="CJI100" s="145" t="e">
        <f t="shared" si="36"/>
        <v>#DIV/0!</v>
      </c>
      <c r="CJJ100" s="145" t="e">
        <f t="shared" si="36"/>
        <v>#DIV/0!</v>
      </c>
      <c r="CJK100" s="145" t="e">
        <f t="shared" si="36"/>
        <v>#DIV/0!</v>
      </c>
      <c r="CJL100" s="145" t="e">
        <f t="shared" si="36"/>
        <v>#DIV/0!</v>
      </c>
      <c r="CJM100" s="145" t="e">
        <f t="shared" si="36"/>
        <v>#DIV/0!</v>
      </c>
      <c r="CJN100" s="145" t="e">
        <f t="shared" si="36"/>
        <v>#DIV/0!</v>
      </c>
      <c r="CJO100" s="145" t="e">
        <f t="shared" si="36"/>
        <v>#DIV/0!</v>
      </c>
      <c r="CJP100" s="145" t="e">
        <f t="shared" si="36"/>
        <v>#DIV/0!</v>
      </c>
      <c r="CJQ100" s="145" t="e">
        <f t="shared" si="36"/>
        <v>#DIV/0!</v>
      </c>
      <c r="CJR100" s="145" t="e">
        <f t="shared" si="36"/>
        <v>#DIV/0!</v>
      </c>
      <c r="CJS100" s="145" t="e">
        <f t="shared" si="36"/>
        <v>#DIV/0!</v>
      </c>
      <c r="CJT100" s="145" t="e">
        <f t="shared" si="36"/>
        <v>#DIV/0!</v>
      </c>
      <c r="CJU100" s="145" t="e">
        <f t="shared" si="36"/>
        <v>#DIV/0!</v>
      </c>
      <c r="CJV100" s="145" t="e">
        <f t="shared" si="36"/>
        <v>#DIV/0!</v>
      </c>
      <c r="CJW100" s="145" t="e">
        <f t="shared" ref="CJW100:CMH100" si="37">((CJW61+((CJW67*CJW12+CJW13*CJW68)/(CJW12+CJW13)))*CJW46/1000)</f>
        <v>#DIV/0!</v>
      </c>
      <c r="CJX100" s="145" t="e">
        <f t="shared" si="37"/>
        <v>#DIV/0!</v>
      </c>
      <c r="CJY100" s="145" t="e">
        <f t="shared" si="37"/>
        <v>#DIV/0!</v>
      </c>
      <c r="CJZ100" s="145" t="e">
        <f t="shared" si="37"/>
        <v>#DIV/0!</v>
      </c>
      <c r="CKA100" s="145" t="e">
        <f t="shared" si="37"/>
        <v>#DIV/0!</v>
      </c>
      <c r="CKB100" s="145" t="e">
        <f t="shared" si="37"/>
        <v>#DIV/0!</v>
      </c>
      <c r="CKC100" s="145" t="e">
        <f t="shared" si="37"/>
        <v>#DIV/0!</v>
      </c>
      <c r="CKD100" s="145" t="e">
        <f t="shared" si="37"/>
        <v>#DIV/0!</v>
      </c>
      <c r="CKE100" s="145" t="e">
        <f t="shared" si="37"/>
        <v>#DIV/0!</v>
      </c>
      <c r="CKF100" s="145" t="e">
        <f t="shared" si="37"/>
        <v>#DIV/0!</v>
      </c>
      <c r="CKG100" s="145" t="e">
        <f t="shared" si="37"/>
        <v>#DIV/0!</v>
      </c>
      <c r="CKH100" s="145" t="e">
        <f t="shared" si="37"/>
        <v>#DIV/0!</v>
      </c>
      <c r="CKI100" s="145" t="e">
        <f t="shared" si="37"/>
        <v>#DIV/0!</v>
      </c>
      <c r="CKJ100" s="145" t="e">
        <f t="shared" si="37"/>
        <v>#DIV/0!</v>
      </c>
      <c r="CKK100" s="145" t="e">
        <f t="shared" si="37"/>
        <v>#DIV/0!</v>
      </c>
      <c r="CKL100" s="145" t="e">
        <f t="shared" si="37"/>
        <v>#DIV/0!</v>
      </c>
      <c r="CKM100" s="145" t="e">
        <f t="shared" si="37"/>
        <v>#DIV/0!</v>
      </c>
      <c r="CKN100" s="145" t="e">
        <f t="shared" si="37"/>
        <v>#DIV/0!</v>
      </c>
      <c r="CKO100" s="145" t="e">
        <f t="shared" si="37"/>
        <v>#DIV/0!</v>
      </c>
      <c r="CKP100" s="145" t="e">
        <f t="shared" si="37"/>
        <v>#DIV/0!</v>
      </c>
      <c r="CKQ100" s="145" t="e">
        <f t="shared" si="37"/>
        <v>#DIV/0!</v>
      </c>
      <c r="CKR100" s="145" t="e">
        <f t="shared" si="37"/>
        <v>#DIV/0!</v>
      </c>
      <c r="CKS100" s="145" t="e">
        <f t="shared" si="37"/>
        <v>#DIV/0!</v>
      </c>
      <c r="CKT100" s="145" t="e">
        <f t="shared" si="37"/>
        <v>#DIV/0!</v>
      </c>
      <c r="CKU100" s="145" t="e">
        <f t="shared" si="37"/>
        <v>#DIV/0!</v>
      </c>
      <c r="CKV100" s="145" t="e">
        <f t="shared" si="37"/>
        <v>#DIV/0!</v>
      </c>
      <c r="CKW100" s="145" t="e">
        <f t="shared" si="37"/>
        <v>#DIV/0!</v>
      </c>
      <c r="CKX100" s="145" t="e">
        <f t="shared" si="37"/>
        <v>#DIV/0!</v>
      </c>
      <c r="CKY100" s="145" t="e">
        <f t="shared" si="37"/>
        <v>#DIV/0!</v>
      </c>
      <c r="CKZ100" s="145" t="e">
        <f t="shared" si="37"/>
        <v>#DIV/0!</v>
      </c>
      <c r="CLA100" s="145" t="e">
        <f t="shared" si="37"/>
        <v>#DIV/0!</v>
      </c>
      <c r="CLB100" s="145" t="e">
        <f t="shared" si="37"/>
        <v>#DIV/0!</v>
      </c>
      <c r="CLC100" s="145" t="e">
        <f t="shared" si="37"/>
        <v>#DIV/0!</v>
      </c>
      <c r="CLD100" s="145" t="e">
        <f t="shared" si="37"/>
        <v>#DIV/0!</v>
      </c>
      <c r="CLE100" s="145" t="e">
        <f t="shared" si="37"/>
        <v>#DIV/0!</v>
      </c>
      <c r="CLF100" s="145" t="e">
        <f t="shared" si="37"/>
        <v>#DIV/0!</v>
      </c>
      <c r="CLG100" s="145" t="e">
        <f t="shared" si="37"/>
        <v>#DIV/0!</v>
      </c>
      <c r="CLH100" s="145" t="e">
        <f t="shared" si="37"/>
        <v>#DIV/0!</v>
      </c>
      <c r="CLI100" s="145" t="e">
        <f t="shared" si="37"/>
        <v>#DIV/0!</v>
      </c>
      <c r="CLJ100" s="145" t="e">
        <f t="shared" si="37"/>
        <v>#DIV/0!</v>
      </c>
      <c r="CLK100" s="145" t="e">
        <f t="shared" si="37"/>
        <v>#DIV/0!</v>
      </c>
      <c r="CLL100" s="145" t="e">
        <f t="shared" si="37"/>
        <v>#DIV/0!</v>
      </c>
      <c r="CLM100" s="145" t="e">
        <f t="shared" si="37"/>
        <v>#DIV/0!</v>
      </c>
      <c r="CLN100" s="145" t="e">
        <f t="shared" si="37"/>
        <v>#DIV/0!</v>
      </c>
      <c r="CLO100" s="145" t="e">
        <f t="shared" si="37"/>
        <v>#DIV/0!</v>
      </c>
      <c r="CLP100" s="145" t="e">
        <f t="shared" si="37"/>
        <v>#DIV/0!</v>
      </c>
      <c r="CLQ100" s="145" t="e">
        <f t="shared" si="37"/>
        <v>#DIV/0!</v>
      </c>
      <c r="CLR100" s="145" t="e">
        <f t="shared" si="37"/>
        <v>#DIV/0!</v>
      </c>
      <c r="CLS100" s="145" t="e">
        <f t="shared" si="37"/>
        <v>#DIV/0!</v>
      </c>
      <c r="CLT100" s="145" t="e">
        <f t="shared" si="37"/>
        <v>#DIV/0!</v>
      </c>
      <c r="CLU100" s="145" t="e">
        <f t="shared" si="37"/>
        <v>#DIV/0!</v>
      </c>
      <c r="CLV100" s="145" t="e">
        <f t="shared" si="37"/>
        <v>#DIV/0!</v>
      </c>
      <c r="CLW100" s="145" t="e">
        <f t="shared" si="37"/>
        <v>#DIV/0!</v>
      </c>
      <c r="CLX100" s="145" t="e">
        <f t="shared" si="37"/>
        <v>#DIV/0!</v>
      </c>
      <c r="CLY100" s="145" t="e">
        <f t="shared" si="37"/>
        <v>#DIV/0!</v>
      </c>
      <c r="CLZ100" s="145" t="e">
        <f t="shared" si="37"/>
        <v>#DIV/0!</v>
      </c>
      <c r="CMA100" s="145" t="e">
        <f t="shared" si="37"/>
        <v>#DIV/0!</v>
      </c>
      <c r="CMB100" s="145" t="e">
        <f t="shared" si="37"/>
        <v>#DIV/0!</v>
      </c>
      <c r="CMC100" s="145" t="e">
        <f t="shared" si="37"/>
        <v>#DIV/0!</v>
      </c>
      <c r="CMD100" s="145" t="e">
        <f t="shared" si="37"/>
        <v>#DIV/0!</v>
      </c>
      <c r="CME100" s="145" t="e">
        <f t="shared" si="37"/>
        <v>#DIV/0!</v>
      </c>
      <c r="CMF100" s="145" t="e">
        <f t="shared" si="37"/>
        <v>#DIV/0!</v>
      </c>
      <c r="CMG100" s="145" t="e">
        <f t="shared" si="37"/>
        <v>#DIV/0!</v>
      </c>
      <c r="CMH100" s="145" t="e">
        <f t="shared" si="37"/>
        <v>#DIV/0!</v>
      </c>
      <c r="CMI100" s="145" t="e">
        <f t="shared" ref="CMI100:COT100" si="38">((CMI61+((CMI67*CMI12+CMI13*CMI68)/(CMI12+CMI13)))*CMI46/1000)</f>
        <v>#DIV/0!</v>
      </c>
      <c r="CMJ100" s="145" t="e">
        <f t="shared" si="38"/>
        <v>#DIV/0!</v>
      </c>
      <c r="CMK100" s="145" t="e">
        <f t="shared" si="38"/>
        <v>#DIV/0!</v>
      </c>
      <c r="CML100" s="145" t="e">
        <f t="shared" si="38"/>
        <v>#DIV/0!</v>
      </c>
      <c r="CMM100" s="145" t="e">
        <f t="shared" si="38"/>
        <v>#DIV/0!</v>
      </c>
      <c r="CMN100" s="145" t="e">
        <f t="shared" si="38"/>
        <v>#DIV/0!</v>
      </c>
      <c r="CMO100" s="145" t="e">
        <f t="shared" si="38"/>
        <v>#DIV/0!</v>
      </c>
      <c r="CMP100" s="145" t="e">
        <f t="shared" si="38"/>
        <v>#DIV/0!</v>
      </c>
      <c r="CMQ100" s="145" t="e">
        <f t="shared" si="38"/>
        <v>#DIV/0!</v>
      </c>
      <c r="CMR100" s="145" t="e">
        <f t="shared" si="38"/>
        <v>#DIV/0!</v>
      </c>
      <c r="CMS100" s="145" t="e">
        <f t="shared" si="38"/>
        <v>#DIV/0!</v>
      </c>
      <c r="CMT100" s="145" t="e">
        <f t="shared" si="38"/>
        <v>#DIV/0!</v>
      </c>
      <c r="CMU100" s="145" t="e">
        <f t="shared" si="38"/>
        <v>#DIV/0!</v>
      </c>
      <c r="CMV100" s="145" t="e">
        <f t="shared" si="38"/>
        <v>#DIV/0!</v>
      </c>
      <c r="CMW100" s="145" t="e">
        <f t="shared" si="38"/>
        <v>#DIV/0!</v>
      </c>
      <c r="CMX100" s="145" t="e">
        <f t="shared" si="38"/>
        <v>#DIV/0!</v>
      </c>
      <c r="CMY100" s="145" t="e">
        <f t="shared" si="38"/>
        <v>#DIV/0!</v>
      </c>
      <c r="CMZ100" s="145" t="e">
        <f t="shared" si="38"/>
        <v>#DIV/0!</v>
      </c>
      <c r="CNA100" s="145" t="e">
        <f t="shared" si="38"/>
        <v>#DIV/0!</v>
      </c>
      <c r="CNB100" s="145" t="e">
        <f t="shared" si="38"/>
        <v>#DIV/0!</v>
      </c>
      <c r="CNC100" s="145" t="e">
        <f t="shared" si="38"/>
        <v>#DIV/0!</v>
      </c>
      <c r="CND100" s="145" t="e">
        <f t="shared" si="38"/>
        <v>#DIV/0!</v>
      </c>
      <c r="CNE100" s="145" t="e">
        <f t="shared" si="38"/>
        <v>#DIV/0!</v>
      </c>
      <c r="CNF100" s="145" t="e">
        <f t="shared" si="38"/>
        <v>#DIV/0!</v>
      </c>
      <c r="CNG100" s="145" t="e">
        <f t="shared" si="38"/>
        <v>#DIV/0!</v>
      </c>
      <c r="CNH100" s="145" t="e">
        <f t="shared" si="38"/>
        <v>#DIV/0!</v>
      </c>
      <c r="CNI100" s="145" t="e">
        <f t="shared" si="38"/>
        <v>#DIV/0!</v>
      </c>
      <c r="CNJ100" s="145" t="e">
        <f t="shared" si="38"/>
        <v>#DIV/0!</v>
      </c>
      <c r="CNK100" s="145" t="e">
        <f t="shared" si="38"/>
        <v>#DIV/0!</v>
      </c>
      <c r="CNL100" s="145" t="e">
        <f t="shared" si="38"/>
        <v>#DIV/0!</v>
      </c>
      <c r="CNM100" s="145" t="e">
        <f t="shared" si="38"/>
        <v>#DIV/0!</v>
      </c>
      <c r="CNN100" s="145" t="e">
        <f t="shared" si="38"/>
        <v>#DIV/0!</v>
      </c>
      <c r="CNO100" s="145" t="e">
        <f t="shared" si="38"/>
        <v>#DIV/0!</v>
      </c>
      <c r="CNP100" s="145" t="e">
        <f t="shared" si="38"/>
        <v>#DIV/0!</v>
      </c>
      <c r="CNQ100" s="145" t="e">
        <f t="shared" si="38"/>
        <v>#DIV/0!</v>
      </c>
      <c r="CNR100" s="145" t="e">
        <f t="shared" si="38"/>
        <v>#DIV/0!</v>
      </c>
      <c r="CNS100" s="145" t="e">
        <f t="shared" si="38"/>
        <v>#DIV/0!</v>
      </c>
      <c r="CNT100" s="145" t="e">
        <f t="shared" si="38"/>
        <v>#DIV/0!</v>
      </c>
      <c r="CNU100" s="145" t="e">
        <f t="shared" si="38"/>
        <v>#DIV/0!</v>
      </c>
      <c r="CNV100" s="145" t="e">
        <f t="shared" si="38"/>
        <v>#DIV/0!</v>
      </c>
      <c r="CNW100" s="145" t="e">
        <f t="shared" si="38"/>
        <v>#DIV/0!</v>
      </c>
      <c r="CNX100" s="145" t="e">
        <f t="shared" si="38"/>
        <v>#DIV/0!</v>
      </c>
      <c r="CNY100" s="145" t="e">
        <f t="shared" si="38"/>
        <v>#DIV/0!</v>
      </c>
      <c r="CNZ100" s="145" t="e">
        <f t="shared" si="38"/>
        <v>#DIV/0!</v>
      </c>
      <c r="COA100" s="145" t="e">
        <f t="shared" si="38"/>
        <v>#DIV/0!</v>
      </c>
      <c r="COB100" s="145" t="e">
        <f t="shared" si="38"/>
        <v>#DIV/0!</v>
      </c>
      <c r="COC100" s="145" t="e">
        <f t="shared" si="38"/>
        <v>#DIV/0!</v>
      </c>
      <c r="COD100" s="145" t="e">
        <f t="shared" si="38"/>
        <v>#DIV/0!</v>
      </c>
      <c r="COE100" s="145" t="e">
        <f t="shared" si="38"/>
        <v>#DIV/0!</v>
      </c>
      <c r="COF100" s="145" t="e">
        <f t="shared" si="38"/>
        <v>#DIV/0!</v>
      </c>
      <c r="COG100" s="145" t="e">
        <f t="shared" si="38"/>
        <v>#DIV/0!</v>
      </c>
      <c r="COH100" s="145" t="e">
        <f t="shared" si="38"/>
        <v>#DIV/0!</v>
      </c>
      <c r="COI100" s="145" t="e">
        <f t="shared" si="38"/>
        <v>#DIV/0!</v>
      </c>
      <c r="COJ100" s="145" t="e">
        <f t="shared" si="38"/>
        <v>#DIV/0!</v>
      </c>
      <c r="COK100" s="145" t="e">
        <f t="shared" si="38"/>
        <v>#DIV/0!</v>
      </c>
      <c r="COL100" s="145" t="e">
        <f t="shared" si="38"/>
        <v>#DIV/0!</v>
      </c>
      <c r="COM100" s="145" t="e">
        <f t="shared" si="38"/>
        <v>#DIV/0!</v>
      </c>
      <c r="CON100" s="145" t="e">
        <f t="shared" si="38"/>
        <v>#DIV/0!</v>
      </c>
      <c r="COO100" s="145" t="e">
        <f t="shared" si="38"/>
        <v>#DIV/0!</v>
      </c>
      <c r="COP100" s="145" t="e">
        <f t="shared" si="38"/>
        <v>#DIV/0!</v>
      </c>
      <c r="COQ100" s="145" t="e">
        <f t="shared" si="38"/>
        <v>#DIV/0!</v>
      </c>
      <c r="COR100" s="145" t="e">
        <f t="shared" si="38"/>
        <v>#DIV/0!</v>
      </c>
      <c r="COS100" s="145" t="e">
        <f t="shared" si="38"/>
        <v>#DIV/0!</v>
      </c>
      <c r="COT100" s="145" t="e">
        <f t="shared" si="38"/>
        <v>#DIV/0!</v>
      </c>
      <c r="COU100" s="145" t="e">
        <f t="shared" ref="COU100:CRF100" si="39">((COU61+((COU67*COU12+COU13*COU68)/(COU12+COU13)))*COU46/1000)</f>
        <v>#DIV/0!</v>
      </c>
      <c r="COV100" s="145" t="e">
        <f t="shared" si="39"/>
        <v>#DIV/0!</v>
      </c>
      <c r="COW100" s="145" t="e">
        <f t="shared" si="39"/>
        <v>#DIV/0!</v>
      </c>
      <c r="COX100" s="145" t="e">
        <f t="shared" si="39"/>
        <v>#DIV/0!</v>
      </c>
      <c r="COY100" s="145" t="e">
        <f t="shared" si="39"/>
        <v>#DIV/0!</v>
      </c>
      <c r="COZ100" s="145" t="e">
        <f t="shared" si="39"/>
        <v>#DIV/0!</v>
      </c>
      <c r="CPA100" s="145" t="e">
        <f t="shared" si="39"/>
        <v>#DIV/0!</v>
      </c>
      <c r="CPB100" s="145" t="e">
        <f t="shared" si="39"/>
        <v>#DIV/0!</v>
      </c>
      <c r="CPC100" s="145" t="e">
        <f t="shared" si="39"/>
        <v>#DIV/0!</v>
      </c>
      <c r="CPD100" s="145" t="e">
        <f t="shared" si="39"/>
        <v>#DIV/0!</v>
      </c>
      <c r="CPE100" s="145" t="e">
        <f t="shared" si="39"/>
        <v>#DIV/0!</v>
      </c>
      <c r="CPF100" s="145" t="e">
        <f t="shared" si="39"/>
        <v>#DIV/0!</v>
      </c>
      <c r="CPG100" s="145" t="e">
        <f t="shared" si="39"/>
        <v>#DIV/0!</v>
      </c>
      <c r="CPH100" s="145" t="e">
        <f t="shared" si="39"/>
        <v>#DIV/0!</v>
      </c>
      <c r="CPI100" s="145" t="e">
        <f t="shared" si="39"/>
        <v>#DIV/0!</v>
      </c>
      <c r="CPJ100" s="145" t="e">
        <f t="shared" si="39"/>
        <v>#DIV/0!</v>
      </c>
      <c r="CPK100" s="145" t="e">
        <f t="shared" si="39"/>
        <v>#DIV/0!</v>
      </c>
      <c r="CPL100" s="145" t="e">
        <f t="shared" si="39"/>
        <v>#DIV/0!</v>
      </c>
      <c r="CPM100" s="145" t="e">
        <f t="shared" si="39"/>
        <v>#DIV/0!</v>
      </c>
      <c r="CPN100" s="145" t="e">
        <f t="shared" si="39"/>
        <v>#DIV/0!</v>
      </c>
      <c r="CPO100" s="145" t="e">
        <f t="shared" si="39"/>
        <v>#DIV/0!</v>
      </c>
      <c r="CPP100" s="145" t="e">
        <f t="shared" si="39"/>
        <v>#DIV/0!</v>
      </c>
      <c r="CPQ100" s="145" t="e">
        <f t="shared" si="39"/>
        <v>#DIV/0!</v>
      </c>
      <c r="CPR100" s="145" t="e">
        <f t="shared" si="39"/>
        <v>#DIV/0!</v>
      </c>
      <c r="CPS100" s="145" t="e">
        <f t="shared" si="39"/>
        <v>#DIV/0!</v>
      </c>
      <c r="CPT100" s="145" t="e">
        <f t="shared" si="39"/>
        <v>#DIV/0!</v>
      </c>
      <c r="CPU100" s="145" t="e">
        <f t="shared" si="39"/>
        <v>#DIV/0!</v>
      </c>
      <c r="CPV100" s="145" t="e">
        <f t="shared" si="39"/>
        <v>#DIV/0!</v>
      </c>
      <c r="CPW100" s="145" t="e">
        <f t="shared" si="39"/>
        <v>#DIV/0!</v>
      </c>
      <c r="CPX100" s="145" t="e">
        <f t="shared" si="39"/>
        <v>#DIV/0!</v>
      </c>
      <c r="CPY100" s="145" t="e">
        <f t="shared" si="39"/>
        <v>#DIV/0!</v>
      </c>
      <c r="CPZ100" s="145" t="e">
        <f t="shared" si="39"/>
        <v>#DIV/0!</v>
      </c>
      <c r="CQA100" s="145" t="e">
        <f t="shared" si="39"/>
        <v>#DIV/0!</v>
      </c>
      <c r="CQB100" s="145" t="e">
        <f t="shared" si="39"/>
        <v>#DIV/0!</v>
      </c>
      <c r="CQC100" s="145" t="e">
        <f t="shared" si="39"/>
        <v>#DIV/0!</v>
      </c>
      <c r="CQD100" s="145" t="e">
        <f t="shared" si="39"/>
        <v>#DIV/0!</v>
      </c>
      <c r="CQE100" s="145" t="e">
        <f t="shared" si="39"/>
        <v>#DIV/0!</v>
      </c>
      <c r="CQF100" s="145" t="e">
        <f t="shared" si="39"/>
        <v>#DIV/0!</v>
      </c>
      <c r="CQG100" s="145" t="e">
        <f t="shared" si="39"/>
        <v>#DIV/0!</v>
      </c>
      <c r="CQH100" s="145" t="e">
        <f t="shared" si="39"/>
        <v>#DIV/0!</v>
      </c>
      <c r="CQI100" s="145" t="e">
        <f t="shared" si="39"/>
        <v>#DIV/0!</v>
      </c>
      <c r="CQJ100" s="145" t="e">
        <f t="shared" si="39"/>
        <v>#DIV/0!</v>
      </c>
      <c r="CQK100" s="145" t="e">
        <f t="shared" si="39"/>
        <v>#DIV/0!</v>
      </c>
      <c r="CQL100" s="145" t="e">
        <f t="shared" si="39"/>
        <v>#DIV/0!</v>
      </c>
      <c r="CQM100" s="145" t="e">
        <f t="shared" si="39"/>
        <v>#DIV/0!</v>
      </c>
      <c r="CQN100" s="145" t="e">
        <f t="shared" si="39"/>
        <v>#DIV/0!</v>
      </c>
      <c r="CQO100" s="145" t="e">
        <f t="shared" si="39"/>
        <v>#DIV/0!</v>
      </c>
      <c r="CQP100" s="145" t="e">
        <f t="shared" si="39"/>
        <v>#DIV/0!</v>
      </c>
      <c r="CQQ100" s="145" t="e">
        <f t="shared" si="39"/>
        <v>#DIV/0!</v>
      </c>
      <c r="CQR100" s="145" t="e">
        <f t="shared" si="39"/>
        <v>#DIV/0!</v>
      </c>
      <c r="CQS100" s="145" t="e">
        <f t="shared" si="39"/>
        <v>#DIV/0!</v>
      </c>
      <c r="CQT100" s="145" t="e">
        <f t="shared" si="39"/>
        <v>#DIV/0!</v>
      </c>
      <c r="CQU100" s="145" t="e">
        <f t="shared" si="39"/>
        <v>#DIV/0!</v>
      </c>
      <c r="CQV100" s="145" t="e">
        <f t="shared" si="39"/>
        <v>#DIV/0!</v>
      </c>
      <c r="CQW100" s="145" t="e">
        <f t="shared" si="39"/>
        <v>#DIV/0!</v>
      </c>
      <c r="CQX100" s="145" t="e">
        <f t="shared" si="39"/>
        <v>#DIV/0!</v>
      </c>
      <c r="CQY100" s="145" t="e">
        <f t="shared" si="39"/>
        <v>#DIV/0!</v>
      </c>
      <c r="CQZ100" s="145" t="e">
        <f t="shared" si="39"/>
        <v>#DIV/0!</v>
      </c>
      <c r="CRA100" s="145" t="e">
        <f t="shared" si="39"/>
        <v>#DIV/0!</v>
      </c>
      <c r="CRB100" s="145" t="e">
        <f t="shared" si="39"/>
        <v>#DIV/0!</v>
      </c>
      <c r="CRC100" s="145" t="e">
        <f t="shared" si="39"/>
        <v>#DIV/0!</v>
      </c>
      <c r="CRD100" s="145" t="e">
        <f t="shared" si="39"/>
        <v>#DIV/0!</v>
      </c>
      <c r="CRE100" s="145" t="e">
        <f t="shared" si="39"/>
        <v>#DIV/0!</v>
      </c>
      <c r="CRF100" s="145" t="e">
        <f t="shared" si="39"/>
        <v>#DIV/0!</v>
      </c>
      <c r="CRG100" s="145" t="e">
        <f t="shared" ref="CRG100:CTR100" si="40">((CRG61+((CRG67*CRG12+CRG13*CRG68)/(CRG12+CRG13)))*CRG46/1000)</f>
        <v>#DIV/0!</v>
      </c>
      <c r="CRH100" s="145" t="e">
        <f t="shared" si="40"/>
        <v>#DIV/0!</v>
      </c>
      <c r="CRI100" s="145" t="e">
        <f t="shared" si="40"/>
        <v>#DIV/0!</v>
      </c>
      <c r="CRJ100" s="145" t="e">
        <f t="shared" si="40"/>
        <v>#DIV/0!</v>
      </c>
      <c r="CRK100" s="145" t="e">
        <f t="shared" si="40"/>
        <v>#DIV/0!</v>
      </c>
      <c r="CRL100" s="145" t="e">
        <f t="shared" si="40"/>
        <v>#DIV/0!</v>
      </c>
      <c r="CRM100" s="145" t="e">
        <f t="shared" si="40"/>
        <v>#DIV/0!</v>
      </c>
      <c r="CRN100" s="145" t="e">
        <f t="shared" si="40"/>
        <v>#DIV/0!</v>
      </c>
      <c r="CRO100" s="145" t="e">
        <f t="shared" si="40"/>
        <v>#DIV/0!</v>
      </c>
      <c r="CRP100" s="145" t="e">
        <f t="shared" si="40"/>
        <v>#DIV/0!</v>
      </c>
      <c r="CRQ100" s="145" t="e">
        <f t="shared" si="40"/>
        <v>#DIV/0!</v>
      </c>
      <c r="CRR100" s="145" t="e">
        <f t="shared" si="40"/>
        <v>#DIV/0!</v>
      </c>
      <c r="CRS100" s="145" t="e">
        <f t="shared" si="40"/>
        <v>#DIV/0!</v>
      </c>
      <c r="CRT100" s="145" t="e">
        <f t="shared" si="40"/>
        <v>#DIV/0!</v>
      </c>
      <c r="CRU100" s="145" t="e">
        <f t="shared" si="40"/>
        <v>#DIV/0!</v>
      </c>
      <c r="CRV100" s="145" t="e">
        <f t="shared" si="40"/>
        <v>#DIV/0!</v>
      </c>
      <c r="CRW100" s="145" t="e">
        <f t="shared" si="40"/>
        <v>#DIV/0!</v>
      </c>
      <c r="CRX100" s="145" t="e">
        <f t="shared" si="40"/>
        <v>#DIV/0!</v>
      </c>
      <c r="CRY100" s="145" t="e">
        <f t="shared" si="40"/>
        <v>#DIV/0!</v>
      </c>
      <c r="CRZ100" s="145" t="e">
        <f t="shared" si="40"/>
        <v>#DIV/0!</v>
      </c>
      <c r="CSA100" s="145" t="e">
        <f t="shared" si="40"/>
        <v>#DIV/0!</v>
      </c>
      <c r="CSB100" s="145" t="e">
        <f t="shared" si="40"/>
        <v>#DIV/0!</v>
      </c>
      <c r="CSC100" s="145" t="e">
        <f t="shared" si="40"/>
        <v>#DIV/0!</v>
      </c>
      <c r="CSD100" s="145" t="e">
        <f t="shared" si="40"/>
        <v>#DIV/0!</v>
      </c>
      <c r="CSE100" s="145" t="e">
        <f t="shared" si="40"/>
        <v>#DIV/0!</v>
      </c>
      <c r="CSF100" s="145" t="e">
        <f t="shared" si="40"/>
        <v>#DIV/0!</v>
      </c>
      <c r="CSG100" s="145" t="e">
        <f t="shared" si="40"/>
        <v>#DIV/0!</v>
      </c>
      <c r="CSH100" s="145" t="e">
        <f t="shared" si="40"/>
        <v>#DIV/0!</v>
      </c>
      <c r="CSI100" s="145" t="e">
        <f t="shared" si="40"/>
        <v>#DIV/0!</v>
      </c>
      <c r="CSJ100" s="145" t="e">
        <f t="shared" si="40"/>
        <v>#DIV/0!</v>
      </c>
      <c r="CSK100" s="145" t="e">
        <f t="shared" si="40"/>
        <v>#DIV/0!</v>
      </c>
      <c r="CSL100" s="145" t="e">
        <f t="shared" si="40"/>
        <v>#DIV/0!</v>
      </c>
      <c r="CSM100" s="145" t="e">
        <f t="shared" si="40"/>
        <v>#DIV/0!</v>
      </c>
      <c r="CSN100" s="145" t="e">
        <f t="shared" si="40"/>
        <v>#DIV/0!</v>
      </c>
      <c r="CSO100" s="145" t="e">
        <f t="shared" si="40"/>
        <v>#DIV/0!</v>
      </c>
      <c r="CSP100" s="145" t="e">
        <f t="shared" si="40"/>
        <v>#DIV/0!</v>
      </c>
      <c r="CSQ100" s="145" t="e">
        <f t="shared" si="40"/>
        <v>#DIV/0!</v>
      </c>
      <c r="CSR100" s="145" t="e">
        <f t="shared" si="40"/>
        <v>#DIV/0!</v>
      </c>
      <c r="CSS100" s="145" t="e">
        <f t="shared" si="40"/>
        <v>#DIV/0!</v>
      </c>
      <c r="CST100" s="145" t="e">
        <f t="shared" si="40"/>
        <v>#DIV/0!</v>
      </c>
      <c r="CSU100" s="145" t="e">
        <f t="shared" si="40"/>
        <v>#DIV/0!</v>
      </c>
      <c r="CSV100" s="145" t="e">
        <f t="shared" si="40"/>
        <v>#DIV/0!</v>
      </c>
      <c r="CSW100" s="145" t="e">
        <f t="shared" si="40"/>
        <v>#DIV/0!</v>
      </c>
      <c r="CSX100" s="145" t="e">
        <f t="shared" si="40"/>
        <v>#DIV/0!</v>
      </c>
      <c r="CSY100" s="145" t="e">
        <f t="shared" si="40"/>
        <v>#DIV/0!</v>
      </c>
      <c r="CSZ100" s="145" t="e">
        <f t="shared" si="40"/>
        <v>#DIV/0!</v>
      </c>
      <c r="CTA100" s="145" t="e">
        <f t="shared" si="40"/>
        <v>#DIV/0!</v>
      </c>
      <c r="CTB100" s="145" t="e">
        <f t="shared" si="40"/>
        <v>#DIV/0!</v>
      </c>
      <c r="CTC100" s="145" t="e">
        <f t="shared" si="40"/>
        <v>#DIV/0!</v>
      </c>
      <c r="CTD100" s="145" t="e">
        <f t="shared" si="40"/>
        <v>#DIV/0!</v>
      </c>
      <c r="CTE100" s="145" t="e">
        <f t="shared" si="40"/>
        <v>#DIV/0!</v>
      </c>
      <c r="CTF100" s="145" t="e">
        <f t="shared" si="40"/>
        <v>#DIV/0!</v>
      </c>
      <c r="CTG100" s="145" t="e">
        <f t="shared" si="40"/>
        <v>#DIV/0!</v>
      </c>
      <c r="CTH100" s="145" t="e">
        <f t="shared" si="40"/>
        <v>#DIV/0!</v>
      </c>
      <c r="CTI100" s="145" t="e">
        <f t="shared" si="40"/>
        <v>#DIV/0!</v>
      </c>
      <c r="CTJ100" s="145" t="e">
        <f t="shared" si="40"/>
        <v>#DIV/0!</v>
      </c>
      <c r="CTK100" s="145" t="e">
        <f t="shared" si="40"/>
        <v>#DIV/0!</v>
      </c>
      <c r="CTL100" s="145" t="e">
        <f t="shared" si="40"/>
        <v>#DIV/0!</v>
      </c>
      <c r="CTM100" s="145" t="e">
        <f t="shared" si="40"/>
        <v>#DIV/0!</v>
      </c>
      <c r="CTN100" s="145" t="e">
        <f t="shared" si="40"/>
        <v>#DIV/0!</v>
      </c>
      <c r="CTO100" s="145" t="e">
        <f t="shared" si="40"/>
        <v>#DIV/0!</v>
      </c>
      <c r="CTP100" s="145" t="e">
        <f t="shared" si="40"/>
        <v>#DIV/0!</v>
      </c>
      <c r="CTQ100" s="145" t="e">
        <f t="shared" si="40"/>
        <v>#DIV/0!</v>
      </c>
      <c r="CTR100" s="145" t="e">
        <f t="shared" si="40"/>
        <v>#DIV/0!</v>
      </c>
      <c r="CTS100" s="145" t="e">
        <f t="shared" ref="CTS100:CWD100" si="41">((CTS61+((CTS67*CTS12+CTS13*CTS68)/(CTS12+CTS13)))*CTS46/1000)</f>
        <v>#DIV/0!</v>
      </c>
      <c r="CTT100" s="145" t="e">
        <f t="shared" si="41"/>
        <v>#DIV/0!</v>
      </c>
      <c r="CTU100" s="145" t="e">
        <f t="shared" si="41"/>
        <v>#DIV/0!</v>
      </c>
      <c r="CTV100" s="145" t="e">
        <f t="shared" si="41"/>
        <v>#DIV/0!</v>
      </c>
      <c r="CTW100" s="145" t="e">
        <f t="shared" si="41"/>
        <v>#DIV/0!</v>
      </c>
      <c r="CTX100" s="145" t="e">
        <f t="shared" si="41"/>
        <v>#DIV/0!</v>
      </c>
      <c r="CTY100" s="145" t="e">
        <f t="shared" si="41"/>
        <v>#DIV/0!</v>
      </c>
      <c r="CTZ100" s="145" t="e">
        <f t="shared" si="41"/>
        <v>#DIV/0!</v>
      </c>
      <c r="CUA100" s="145" t="e">
        <f t="shared" si="41"/>
        <v>#DIV/0!</v>
      </c>
      <c r="CUB100" s="145" t="e">
        <f t="shared" si="41"/>
        <v>#DIV/0!</v>
      </c>
      <c r="CUC100" s="145" t="e">
        <f t="shared" si="41"/>
        <v>#DIV/0!</v>
      </c>
      <c r="CUD100" s="145" t="e">
        <f t="shared" si="41"/>
        <v>#DIV/0!</v>
      </c>
      <c r="CUE100" s="145" t="e">
        <f t="shared" si="41"/>
        <v>#DIV/0!</v>
      </c>
      <c r="CUF100" s="145" t="e">
        <f t="shared" si="41"/>
        <v>#DIV/0!</v>
      </c>
      <c r="CUG100" s="145" t="e">
        <f t="shared" si="41"/>
        <v>#DIV/0!</v>
      </c>
      <c r="CUH100" s="145" t="e">
        <f t="shared" si="41"/>
        <v>#DIV/0!</v>
      </c>
      <c r="CUI100" s="145" t="e">
        <f t="shared" si="41"/>
        <v>#DIV/0!</v>
      </c>
      <c r="CUJ100" s="145" t="e">
        <f t="shared" si="41"/>
        <v>#DIV/0!</v>
      </c>
      <c r="CUK100" s="145" t="e">
        <f t="shared" si="41"/>
        <v>#DIV/0!</v>
      </c>
      <c r="CUL100" s="145" t="e">
        <f t="shared" si="41"/>
        <v>#DIV/0!</v>
      </c>
      <c r="CUM100" s="145" t="e">
        <f t="shared" si="41"/>
        <v>#DIV/0!</v>
      </c>
      <c r="CUN100" s="145" t="e">
        <f t="shared" si="41"/>
        <v>#DIV/0!</v>
      </c>
      <c r="CUO100" s="145" t="e">
        <f t="shared" si="41"/>
        <v>#DIV/0!</v>
      </c>
      <c r="CUP100" s="145" t="e">
        <f t="shared" si="41"/>
        <v>#DIV/0!</v>
      </c>
      <c r="CUQ100" s="145" t="e">
        <f t="shared" si="41"/>
        <v>#DIV/0!</v>
      </c>
      <c r="CUR100" s="145" t="e">
        <f t="shared" si="41"/>
        <v>#DIV/0!</v>
      </c>
      <c r="CUS100" s="145" t="e">
        <f t="shared" si="41"/>
        <v>#DIV/0!</v>
      </c>
      <c r="CUT100" s="145" t="e">
        <f t="shared" si="41"/>
        <v>#DIV/0!</v>
      </c>
      <c r="CUU100" s="145" t="e">
        <f t="shared" si="41"/>
        <v>#DIV/0!</v>
      </c>
      <c r="CUV100" s="145" t="e">
        <f t="shared" si="41"/>
        <v>#DIV/0!</v>
      </c>
      <c r="CUW100" s="145" t="e">
        <f t="shared" si="41"/>
        <v>#DIV/0!</v>
      </c>
      <c r="CUX100" s="145" t="e">
        <f t="shared" si="41"/>
        <v>#DIV/0!</v>
      </c>
      <c r="CUY100" s="145" t="e">
        <f t="shared" si="41"/>
        <v>#DIV/0!</v>
      </c>
      <c r="CUZ100" s="145" t="e">
        <f t="shared" si="41"/>
        <v>#DIV/0!</v>
      </c>
      <c r="CVA100" s="145" t="e">
        <f t="shared" si="41"/>
        <v>#DIV/0!</v>
      </c>
      <c r="CVB100" s="145" t="e">
        <f t="shared" si="41"/>
        <v>#DIV/0!</v>
      </c>
      <c r="CVC100" s="145" t="e">
        <f t="shared" si="41"/>
        <v>#DIV/0!</v>
      </c>
      <c r="CVD100" s="145" t="e">
        <f t="shared" si="41"/>
        <v>#DIV/0!</v>
      </c>
      <c r="CVE100" s="145" t="e">
        <f t="shared" si="41"/>
        <v>#DIV/0!</v>
      </c>
      <c r="CVF100" s="145" t="e">
        <f t="shared" si="41"/>
        <v>#DIV/0!</v>
      </c>
      <c r="CVG100" s="145" t="e">
        <f t="shared" si="41"/>
        <v>#DIV/0!</v>
      </c>
      <c r="CVH100" s="145" t="e">
        <f t="shared" si="41"/>
        <v>#DIV/0!</v>
      </c>
      <c r="CVI100" s="145" t="e">
        <f t="shared" si="41"/>
        <v>#DIV/0!</v>
      </c>
      <c r="CVJ100" s="145" t="e">
        <f t="shared" si="41"/>
        <v>#DIV/0!</v>
      </c>
      <c r="CVK100" s="145" t="e">
        <f t="shared" si="41"/>
        <v>#DIV/0!</v>
      </c>
      <c r="CVL100" s="145" t="e">
        <f t="shared" si="41"/>
        <v>#DIV/0!</v>
      </c>
      <c r="CVM100" s="145" t="e">
        <f t="shared" si="41"/>
        <v>#DIV/0!</v>
      </c>
      <c r="CVN100" s="145" t="e">
        <f t="shared" si="41"/>
        <v>#DIV/0!</v>
      </c>
      <c r="CVO100" s="145" t="e">
        <f t="shared" si="41"/>
        <v>#DIV/0!</v>
      </c>
      <c r="CVP100" s="145" t="e">
        <f t="shared" si="41"/>
        <v>#DIV/0!</v>
      </c>
      <c r="CVQ100" s="145" t="e">
        <f t="shared" si="41"/>
        <v>#DIV/0!</v>
      </c>
      <c r="CVR100" s="145" t="e">
        <f t="shared" si="41"/>
        <v>#DIV/0!</v>
      </c>
      <c r="CVS100" s="145" t="e">
        <f t="shared" si="41"/>
        <v>#DIV/0!</v>
      </c>
      <c r="CVT100" s="145" t="e">
        <f t="shared" si="41"/>
        <v>#DIV/0!</v>
      </c>
      <c r="CVU100" s="145" t="e">
        <f t="shared" si="41"/>
        <v>#DIV/0!</v>
      </c>
      <c r="CVV100" s="145" t="e">
        <f t="shared" si="41"/>
        <v>#DIV/0!</v>
      </c>
      <c r="CVW100" s="145" t="e">
        <f t="shared" si="41"/>
        <v>#DIV/0!</v>
      </c>
      <c r="CVX100" s="145" t="e">
        <f t="shared" si="41"/>
        <v>#DIV/0!</v>
      </c>
      <c r="CVY100" s="145" t="e">
        <f t="shared" si="41"/>
        <v>#DIV/0!</v>
      </c>
      <c r="CVZ100" s="145" t="e">
        <f t="shared" si="41"/>
        <v>#DIV/0!</v>
      </c>
      <c r="CWA100" s="145" t="e">
        <f t="shared" si="41"/>
        <v>#DIV/0!</v>
      </c>
      <c r="CWB100" s="145" t="e">
        <f t="shared" si="41"/>
        <v>#DIV/0!</v>
      </c>
      <c r="CWC100" s="145" t="e">
        <f t="shared" si="41"/>
        <v>#DIV/0!</v>
      </c>
      <c r="CWD100" s="145" t="e">
        <f t="shared" si="41"/>
        <v>#DIV/0!</v>
      </c>
      <c r="CWE100" s="145" t="e">
        <f t="shared" ref="CWE100:CYP100" si="42">((CWE61+((CWE67*CWE12+CWE13*CWE68)/(CWE12+CWE13)))*CWE46/1000)</f>
        <v>#DIV/0!</v>
      </c>
      <c r="CWF100" s="145" t="e">
        <f t="shared" si="42"/>
        <v>#DIV/0!</v>
      </c>
      <c r="CWG100" s="145" t="e">
        <f t="shared" si="42"/>
        <v>#DIV/0!</v>
      </c>
      <c r="CWH100" s="145" t="e">
        <f t="shared" si="42"/>
        <v>#DIV/0!</v>
      </c>
      <c r="CWI100" s="145" t="e">
        <f t="shared" si="42"/>
        <v>#DIV/0!</v>
      </c>
      <c r="CWJ100" s="145" t="e">
        <f t="shared" si="42"/>
        <v>#DIV/0!</v>
      </c>
      <c r="CWK100" s="145" t="e">
        <f t="shared" si="42"/>
        <v>#DIV/0!</v>
      </c>
      <c r="CWL100" s="145" t="e">
        <f t="shared" si="42"/>
        <v>#DIV/0!</v>
      </c>
      <c r="CWM100" s="145" t="e">
        <f t="shared" si="42"/>
        <v>#DIV/0!</v>
      </c>
      <c r="CWN100" s="145" t="e">
        <f t="shared" si="42"/>
        <v>#DIV/0!</v>
      </c>
      <c r="CWO100" s="145" t="e">
        <f t="shared" si="42"/>
        <v>#DIV/0!</v>
      </c>
      <c r="CWP100" s="145" t="e">
        <f t="shared" si="42"/>
        <v>#DIV/0!</v>
      </c>
      <c r="CWQ100" s="145" t="e">
        <f t="shared" si="42"/>
        <v>#DIV/0!</v>
      </c>
      <c r="CWR100" s="145" t="e">
        <f t="shared" si="42"/>
        <v>#DIV/0!</v>
      </c>
      <c r="CWS100" s="145" t="e">
        <f t="shared" si="42"/>
        <v>#DIV/0!</v>
      </c>
      <c r="CWT100" s="145" t="e">
        <f t="shared" si="42"/>
        <v>#DIV/0!</v>
      </c>
      <c r="CWU100" s="145" t="e">
        <f t="shared" si="42"/>
        <v>#DIV/0!</v>
      </c>
      <c r="CWV100" s="145" t="e">
        <f t="shared" si="42"/>
        <v>#DIV/0!</v>
      </c>
      <c r="CWW100" s="145" t="e">
        <f t="shared" si="42"/>
        <v>#DIV/0!</v>
      </c>
      <c r="CWX100" s="145" t="e">
        <f t="shared" si="42"/>
        <v>#DIV/0!</v>
      </c>
      <c r="CWY100" s="145" t="e">
        <f t="shared" si="42"/>
        <v>#DIV/0!</v>
      </c>
      <c r="CWZ100" s="145" t="e">
        <f t="shared" si="42"/>
        <v>#DIV/0!</v>
      </c>
      <c r="CXA100" s="145" t="e">
        <f t="shared" si="42"/>
        <v>#DIV/0!</v>
      </c>
      <c r="CXB100" s="145" t="e">
        <f t="shared" si="42"/>
        <v>#DIV/0!</v>
      </c>
      <c r="CXC100" s="145" t="e">
        <f t="shared" si="42"/>
        <v>#DIV/0!</v>
      </c>
      <c r="CXD100" s="145" t="e">
        <f t="shared" si="42"/>
        <v>#DIV/0!</v>
      </c>
      <c r="CXE100" s="145" t="e">
        <f t="shared" si="42"/>
        <v>#DIV/0!</v>
      </c>
      <c r="CXF100" s="145" t="e">
        <f t="shared" si="42"/>
        <v>#DIV/0!</v>
      </c>
      <c r="CXG100" s="145" t="e">
        <f t="shared" si="42"/>
        <v>#DIV/0!</v>
      </c>
      <c r="CXH100" s="145" t="e">
        <f t="shared" si="42"/>
        <v>#DIV/0!</v>
      </c>
      <c r="CXI100" s="145" t="e">
        <f t="shared" si="42"/>
        <v>#DIV/0!</v>
      </c>
      <c r="CXJ100" s="145" t="e">
        <f t="shared" si="42"/>
        <v>#DIV/0!</v>
      </c>
      <c r="CXK100" s="145" t="e">
        <f t="shared" si="42"/>
        <v>#DIV/0!</v>
      </c>
      <c r="CXL100" s="145" t="e">
        <f t="shared" si="42"/>
        <v>#DIV/0!</v>
      </c>
      <c r="CXM100" s="145" t="e">
        <f t="shared" si="42"/>
        <v>#DIV/0!</v>
      </c>
      <c r="CXN100" s="145" t="e">
        <f t="shared" si="42"/>
        <v>#DIV/0!</v>
      </c>
      <c r="CXO100" s="145" t="e">
        <f t="shared" si="42"/>
        <v>#DIV/0!</v>
      </c>
      <c r="CXP100" s="145" t="e">
        <f t="shared" si="42"/>
        <v>#DIV/0!</v>
      </c>
      <c r="CXQ100" s="145" t="e">
        <f t="shared" si="42"/>
        <v>#DIV/0!</v>
      </c>
      <c r="CXR100" s="145" t="e">
        <f t="shared" si="42"/>
        <v>#DIV/0!</v>
      </c>
      <c r="CXS100" s="145" t="e">
        <f t="shared" si="42"/>
        <v>#DIV/0!</v>
      </c>
      <c r="CXT100" s="145" t="e">
        <f t="shared" si="42"/>
        <v>#DIV/0!</v>
      </c>
      <c r="CXU100" s="145" t="e">
        <f t="shared" si="42"/>
        <v>#DIV/0!</v>
      </c>
      <c r="CXV100" s="145" t="e">
        <f t="shared" si="42"/>
        <v>#DIV/0!</v>
      </c>
      <c r="CXW100" s="145" t="e">
        <f t="shared" si="42"/>
        <v>#DIV/0!</v>
      </c>
      <c r="CXX100" s="145" t="e">
        <f t="shared" si="42"/>
        <v>#DIV/0!</v>
      </c>
      <c r="CXY100" s="145" t="e">
        <f t="shared" si="42"/>
        <v>#DIV/0!</v>
      </c>
      <c r="CXZ100" s="145" t="e">
        <f t="shared" si="42"/>
        <v>#DIV/0!</v>
      </c>
      <c r="CYA100" s="145" t="e">
        <f t="shared" si="42"/>
        <v>#DIV/0!</v>
      </c>
      <c r="CYB100" s="145" t="e">
        <f t="shared" si="42"/>
        <v>#DIV/0!</v>
      </c>
      <c r="CYC100" s="145" t="e">
        <f t="shared" si="42"/>
        <v>#DIV/0!</v>
      </c>
      <c r="CYD100" s="145" t="e">
        <f t="shared" si="42"/>
        <v>#DIV/0!</v>
      </c>
      <c r="CYE100" s="145" t="e">
        <f t="shared" si="42"/>
        <v>#DIV/0!</v>
      </c>
      <c r="CYF100" s="145" t="e">
        <f t="shared" si="42"/>
        <v>#DIV/0!</v>
      </c>
      <c r="CYG100" s="145" t="e">
        <f t="shared" si="42"/>
        <v>#DIV/0!</v>
      </c>
      <c r="CYH100" s="145" t="e">
        <f t="shared" si="42"/>
        <v>#DIV/0!</v>
      </c>
      <c r="CYI100" s="145" t="e">
        <f t="shared" si="42"/>
        <v>#DIV/0!</v>
      </c>
      <c r="CYJ100" s="145" t="e">
        <f t="shared" si="42"/>
        <v>#DIV/0!</v>
      </c>
      <c r="CYK100" s="145" t="e">
        <f t="shared" si="42"/>
        <v>#DIV/0!</v>
      </c>
      <c r="CYL100" s="145" t="e">
        <f t="shared" si="42"/>
        <v>#DIV/0!</v>
      </c>
      <c r="CYM100" s="145" t="e">
        <f t="shared" si="42"/>
        <v>#DIV/0!</v>
      </c>
      <c r="CYN100" s="145" t="e">
        <f t="shared" si="42"/>
        <v>#DIV/0!</v>
      </c>
      <c r="CYO100" s="145" t="e">
        <f t="shared" si="42"/>
        <v>#DIV/0!</v>
      </c>
      <c r="CYP100" s="145" t="e">
        <f t="shared" si="42"/>
        <v>#DIV/0!</v>
      </c>
      <c r="CYQ100" s="145" t="e">
        <f t="shared" ref="CYQ100:DBB100" si="43">((CYQ61+((CYQ67*CYQ12+CYQ13*CYQ68)/(CYQ12+CYQ13)))*CYQ46/1000)</f>
        <v>#DIV/0!</v>
      </c>
      <c r="CYR100" s="145" t="e">
        <f t="shared" si="43"/>
        <v>#DIV/0!</v>
      </c>
      <c r="CYS100" s="145" t="e">
        <f t="shared" si="43"/>
        <v>#DIV/0!</v>
      </c>
      <c r="CYT100" s="145" t="e">
        <f t="shared" si="43"/>
        <v>#DIV/0!</v>
      </c>
      <c r="CYU100" s="145" t="e">
        <f t="shared" si="43"/>
        <v>#DIV/0!</v>
      </c>
      <c r="CYV100" s="145" t="e">
        <f t="shared" si="43"/>
        <v>#DIV/0!</v>
      </c>
      <c r="CYW100" s="145" t="e">
        <f t="shared" si="43"/>
        <v>#DIV/0!</v>
      </c>
      <c r="CYX100" s="145" t="e">
        <f t="shared" si="43"/>
        <v>#DIV/0!</v>
      </c>
      <c r="CYY100" s="145" t="e">
        <f t="shared" si="43"/>
        <v>#DIV/0!</v>
      </c>
      <c r="CYZ100" s="145" t="e">
        <f t="shared" si="43"/>
        <v>#DIV/0!</v>
      </c>
      <c r="CZA100" s="145" t="e">
        <f t="shared" si="43"/>
        <v>#DIV/0!</v>
      </c>
      <c r="CZB100" s="145" t="e">
        <f t="shared" si="43"/>
        <v>#DIV/0!</v>
      </c>
      <c r="CZC100" s="145" t="e">
        <f t="shared" si="43"/>
        <v>#DIV/0!</v>
      </c>
      <c r="CZD100" s="145" t="e">
        <f t="shared" si="43"/>
        <v>#DIV/0!</v>
      </c>
      <c r="CZE100" s="145" t="e">
        <f t="shared" si="43"/>
        <v>#DIV/0!</v>
      </c>
      <c r="CZF100" s="145" t="e">
        <f t="shared" si="43"/>
        <v>#DIV/0!</v>
      </c>
      <c r="CZG100" s="145" t="e">
        <f t="shared" si="43"/>
        <v>#DIV/0!</v>
      </c>
      <c r="CZH100" s="145" t="e">
        <f t="shared" si="43"/>
        <v>#DIV/0!</v>
      </c>
      <c r="CZI100" s="145" t="e">
        <f t="shared" si="43"/>
        <v>#DIV/0!</v>
      </c>
      <c r="CZJ100" s="145" t="e">
        <f t="shared" si="43"/>
        <v>#DIV/0!</v>
      </c>
      <c r="CZK100" s="145" t="e">
        <f t="shared" si="43"/>
        <v>#DIV/0!</v>
      </c>
      <c r="CZL100" s="145" t="e">
        <f t="shared" si="43"/>
        <v>#DIV/0!</v>
      </c>
      <c r="CZM100" s="145" t="e">
        <f t="shared" si="43"/>
        <v>#DIV/0!</v>
      </c>
      <c r="CZN100" s="145" t="e">
        <f t="shared" si="43"/>
        <v>#DIV/0!</v>
      </c>
      <c r="CZO100" s="145" t="e">
        <f t="shared" si="43"/>
        <v>#DIV/0!</v>
      </c>
      <c r="CZP100" s="145" t="e">
        <f t="shared" si="43"/>
        <v>#DIV/0!</v>
      </c>
      <c r="CZQ100" s="145" t="e">
        <f t="shared" si="43"/>
        <v>#DIV/0!</v>
      </c>
      <c r="CZR100" s="145" t="e">
        <f t="shared" si="43"/>
        <v>#DIV/0!</v>
      </c>
      <c r="CZS100" s="145" t="e">
        <f t="shared" si="43"/>
        <v>#DIV/0!</v>
      </c>
      <c r="CZT100" s="145" t="e">
        <f t="shared" si="43"/>
        <v>#DIV/0!</v>
      </c>
      <c r="CZU100" s="145" t="e">
        <f t="shared" si="43"/>
        <v>#DIV/0!</v>
      </c>
      <c r="CZV100" s="145" t="e">
        <f t="shared" si="43"/>
        <v>#DIV/0!</v>
      </c>
      <c r="CZW100" s="145" t="e">
        <f t="shared" si="43"/>
        <v>#DIV/0!</v>
      </c>
      <c r="CZX100" s="145" t="e">
        <f t="shared" si="43"/>
        <v>#DIV/0!</v>
      </c>
      <c r="CZY100" s="145" t="e">
        <f t="shared" si="43"/>
        <v>#DIV/0!</v>
      </c>
      <c r="CZZ100" s="145" t="e">
        <f t="shared" si="43"/>
        <v>#DIV/0!</v>
      </c>
      <c r="DAA100" s="145" t="e">
        <f t="shared" si="43"/>
        <v>#DIV/0!</v>
      </c>
      <c r="DAB100" s="145" t="e">
        <f t="shared" si="43"/>
        <v>#DIV/0!</v>
      </c>
      <c r="DAC100" s="145" t="e">
        <f t="shared" si="43"/>
        <v>#DIV/0!</v>
      </c>
      <c r="DAD100" s="145" t="e">
        <f t="shared" si="43"/>
        <v>#DIV/0!</v>
      </c>
      <c r="DAE100" s="145" t="e">
        <f t="shared" si="43"/>
        <v>#DIV/0!</v>
      </c>
      <c r="DAF100" s="145" t="e">
        <f t="shared" si="43"/>
        <v>#DIV/0!</v>
      </c>
      <c r="DAG100" s="145" t="e">
        <f t="shared" si="43"/>
        <v>#DIV/0!</v>
      </c>
      <c r="DAH100" s="145" t="e">
        <f t="shared" si="43"/>
        <v>#DIV/0!</v>
      </c>
      <c r="DAI100" s="145" t="e">
        <f t="shared" si="43"/>
        <v>#DIV/0!</v>
      </c>
      <c r="DAJ100" s="145" t="e">
        <f t="shared" si="43"/>
        <v>#DIV/0!</v>
      </c>
      <c r="DAK100" s="145" t="e">
        <f t="shared" si="43"/>
        <v>#DIV/0!</v>
      </c>
      <c r="DAL100" s="145" t="e">
        <f t="shared" si="43"/>
        <v>#DIV/0!</v>
      </c>
      <c r="DAM100" s="145" t="e">
        <f t="shared" si="43"/>
        <v>#DIV/0!</v>
      </c>
      <c r="DAN100" s="145" t="e">
        <f t="shared" si="43"/>
        <v>#DIV/0!</v>
      </c>
      <c r="DAO100" s="145" t="e">
        <f t="shared" si="43"/>
        <v>#DIV/0!</v>
      </c>
      <c r="DAP100" s="145" t="e">
        <f t="shared" si="43"/>
        <v>#DIV/0!</v>
      </c>
      <c r="DAQ100" s="145" t="e">
        <f t="shared" si="43"/>
        <v>#DIV/0!</v>
      </c>
      <c r="DAR100" s="145" t="e">
        <f t="shared" si="43"/>
        <v>#DIV/0!</v>
      </c>
      <c r="DAS100" s="145" t="e">
        <f t="shared" si="43"/>
        <v>#DIV/0!</v>
      </c>
      <c r="DAT100" s="145" t="e">
        <f t="shared" si="43"/>
        <v>#DIV/0!</v>
      </c>
      <c r="DAU100" s="145" t="e">
        <f t="shared" si="43"/>
        <v>#DIV/0!</v>
      </c>
      <c r="DAV100" s="145" t="e">
        <f t="shared" si="43"/>
        <v>#DIV/0!</v>
      </c>
      <c r="DAW100" s="145" t="e">
        <f t="shared" si="43"/>
        <v>#DIV/0!</v>
      </c>
      <c r="DAX100" s="145" t="e">
        <f t="shared" si="43"/>
        <v>#DIV/0!</v>
      </c>
      <c r="DAY100" s="145" t="e">
        <f t="shared" si="43"/>
        <v>#DIV/0!</v>
      </c>
      <c r="DAZ100" s="145" t="e">
        <f t="shared" si="43"/>
        <v>#DIV/0!</v>
      </c>
      <c r="DBA100" s="145" t="e">
        <f t="shared" si="43"/>
        <v>#DIV/0!</v>
      </c>
      <c r="DBB100" s="145" t="e">
        <f t="shared" si="43"/>
        <v>#DIV/0!</v>
      </c>
      <c r="DBC100" s="145" t="e">
        <f t="shared" ref="DBC100:DDN100" si="44">((DBC61+((DBC67*DBC12+DBC13*DBC68)/(DBC12+DBC13)))*DBC46/1000)</f>
        <v>#DIV/0!</v>
      </c>
      <c r="DBD100" s="145" t="e">
        <f t="shared" si="44"/>
        <v>#DIV/0!</v>
      </c>
      <c r="DBE100" s="145" t="e">
        <f t="shared" si="44"/>
        <v>#DIV/0!</v>
      </c>
      <c r="DBF100" s="145" t="e">
        <f t="shared" si="44"/>
        <v>#DIV/0!</v>
      </c>
      <c r="DBG100" s="145" t="e">
        <f t="shared" si="44"/>
        <v>#DIV/0!</v>
      </c>
      <c r="DBH100" s="145" t="e">
        <f t="shared" si="44"/>
        <v>#DIV/0!</v>
      </c>
      <c r="DBI100" s="145" t="e">
        <f t="shared" si="44"/>
        <v>#DIV/0!</v>
      </c>
      <c r="DBJ100" s="145" t="e">
        <f t="shared" si="44"/>
        <v>#DIV/0!</v>
      </c>
      <c r="DBK100" s="145" t="e">
        <f t="shared" si="44"/>
        <v>#DIV/0!</v>
      </c>
      <c r="DBL100" s="145" t="e">
        <f t="shared" si="44"/>
        <v>#DIV/0!</v>
      </c>
      <c r="DBM100" s="145" t="e">
        <f t="shared" si="44"/>
        <v>#DIV/0!</v>
      </c>
      <c r="DBN100" s="145" t="e">
        <f t="shared" si="44"/>
        <v>#DIV/0!</v>
      </c>
      <c r="DBO100" s="145" t="e">
        <f t="shared" si="44"/>
        <v>#DIV/0!</v>
      </c>
      <c r="DBP100" s="145" t="e">
        <f t="shared" si="44"/>
        <v>#DIV/0!</v>
      </c>
      <c r="DBQ100" s="145" t="e">
        <f t="shared" si="44"/>
        <v>#DIV/0!</v>
      </c>
      <c r="DBR100" s="145" t="e">
        <f t="shared" si="44"/>
        <v>#DIV/0!</v>
      </c>
      <c r="DBS100" s="145" t="e">
        <f t="shared" si="44"/>
        <v>#DIV/0!</v>
      </c>
      <c r="DBT100" s="145" t="e">
        <f t="shared" si="44"/>
        <v>#DIV/0!</v>
      </c>
      <c r="DBU100" s="145" t="e">
        <f t="shared" si="44"/>
        <v>#DIV/0!</v>
      </c>
      <c r="DBV100" s="145" t="e">
        <f t="shared" si="44"/>
        <v>#DIV/0!</v>
      </c>
      <c r="DBW100" s="145" t="e">
        <f t="shared" si="44"/>
        <v>#DIV/0!</v>
      </c>
      <c r="DBX100" s="145" t="e">
        <f t="shared" si="44"/>
        <v>#DIV/0!</v>
      </c>
      <c r="DBY100" s="145" t="e">
        <f t="shared" si="44"/>
        <v>#DIV/0!</v>
      </c>
      <c r="DBZ100" s="145" t="e">
        <f t="shared" si="44"/>
        <v>#DIV/0!</v>
      </c>
      <c r="DCA100" s="145" t="e">
        <f t="shared" si="44"/>
        <v>#DIV/0!</v>
      </c>
      <c r="DCB100" s="145" t="e">
        <f t="shared" si="44"/>
        <v>#DIV/0!</v>
      </c>
      <c r="DCC100" s="145" t="e">
        <f t="shared" si="44"/>
        <v>#DIV/0!</v>
      </c>
      <c r="DCD100" s="145" t="e">
        <f t="shared" si="44"/>
        <v>#DIV/0!</v>
      </c>
      <c r="DCE100" s="145" t="e">
        <f t="shared" si="44"/>
        <v>#DIV/0!</v>
      </c>
      <c r="DCF100" s="145" t="e">
        <f t="shared" si="44"/>
        <v>#DIV/0!</v>
      </c>
      <c r="DCG100" s="145" t="e">
        <f t="shared" si="44"/>
        <v>#DIV/0!</v>
      </c>
      <c r="DCH100" s="145" t="e">
        <f t="shared" si="44"/>
        <v>#DIV/0!</v>
      </c>
      <c r="DCI100" s="145" t="e">
        <f t="shared" si="44"/>
        <v>#DIV/0!</v>
      </c>
      <c r="DCJ100" s="145" t="e">
        <f t="shared" si="44"/>
        <v>#DIV/0!</v>
      </c>
      <c r="DCK100" s="145" t="e">
        <f t="shared" si="44"/>
        <v>#DIV/0!</v>
      </c>
      <c r="DCL100" s="145" t="e">
        <f t="shared" si="44"/>
        <v>#DIV/0!</v>
      </c>
      <c r="DCM100" s="145" t="e">
        <f t="shared" si="44"/>
        <v>#DIV/0!</v>
      </c>
      <c r="DCN100" s="145" t="e">
        <f t="shared" si="44"/>
        <v>#DIV/0!</v>
      </c>
      <c r="DCO100" s="145" t="e">
        <f t="shared" si="44"/>
        <v>#DIV/0!</v>
      </c>
      <c r="DCP100" s="145" t="e">
        <f t="shared" si="44"/>
        <v>#DIV/0!</v>
      </c>
      <c r="DCQ100" s="145" t="e">
        <f t="shared" si="44"/>
        <v>#DIV/0!</v>
      </c>
      <c r="DCR100" s="145" t="e">
        <f t="shared" si="44"/>
        <v>#DIV/0!</v>
      </c>
      <c r="DCS100" s="145" t="e">
        <f t="shared" si="44"/>
        <v>#DIV/0!</v>
      </c>
      <c r="DCT100" s="145" t="e">
        <f t="shared" si="44"/>
        <v>#DIV/0!</v>
      </c>
      <c r="DCU100" s="145" t="e">
        <f t="shared" si="44"/>
        <v>#DIV/0!</v>
      </c>
      <c r="DCV100" s="145" t="e">
        <f t="shared" si="44"/>
        <v>#DIV/0!</v>
      </c>
      <c r="DCW100" s="145" t="e">
        <f t="shared" si="44"/>
        <v>#DIV/0!</v>
      </c>
      <c r="DCX100" s="145" t="e">
        <f t="shared" si="44"/>
        <v>#DIV/0!</v>
      </c>
      <c r="DCY100" s="145" t="e">
        <f t="shared" si="44"/>
        <v>#DIV/0!</v>
      </c>
      <c r="DCZ100" s="145" t="e">
        <f t="shared" si="44"/>
        <v>#DIV/0!</v>
      </c>
      <c r="DDA100" s="145" t="e">
        <f t="shared" si="44"/>
        <v>#DIV/0!</v>
      </c>
      <c r="DDB100" s="145" t="e">
        <f t="shared" si="44"/>
        <v>#DIV/0!</v>
      </c>
      <c r="DDC100" s="145" t="e">
        <f t="shared" si="44"/>
        <v>#DIV/0!</v>
      </c>
      <c r="DDD100" s="145" t="e">
        <f t="shared" si="44"/>
        <v>#DIV/0!</v>
      </c>
      <c r="DDE100" s="145" t="e">
        <f t="shared" si="44"/>
        <v>#DIV/0!</v>
      </c>
      <c r="DDF100" s="145" t="e">
        <f t="shared" si="44"/>
        <v>#DIV/0!</v>
      </c>
      <c r="DDG100" s="145" t="e">
        <f t="shared" si="44"/>
        <v>#DIV/0!</v>
      </c>
      <c r="DDH100" s="145" t="e">
        <f t="shared" si="44"/>
        <v>#DIV/0!</v>
      </c>
      <c r="DDI100" s="145" t="e">
        <f t="shared" si="44"/>
        <v>#DIV/0!</v>
      </c>
      <c r="DDJ100" s="145" t="e">
        <f t="shared" si="44"/>
        <v>#DIV/0!</v>
      </c>
      <c r="DDK100" s="145" t="e">
        <f t="shared" si="44"/>
        <v>#DIV/0!</v>
      </c>
      <c r="DDL100" s="145" t="e">
        <f t="shared" si="44"/>
        <v>#DIV/0!</v>
      </c>
      <c r="DDM100" s="145" t="e">
        <f t="shared" si="44"/>
        <v>#DIV/0!</v>
      </c>
      <c r="DDN100" s="145" t="e">
        <f t="shared" si="44"/>
        <v>#DIV/0!</v>
      </c>
      <c r="DDO100" s="145" t="e">
        <f t="shared" ref="DDO100:DFZ100" si="45">((DDO61+((DDO67*DDO12+DDO13*DDO68)/(DDO12+DDO13)))*DDO46/1000)</f>
        <v>#DIV/0!</v>
      </c>
      <c r="DDP100" s="145" t="e">
        <f t="shared" si="45"/>
        <v>#DIV/0!</v>
      </c>
      <c r="DDQ100" s="145" t="e">
        <f t="shared" si="45"/>
        <v>#DIV/0!</v>
      </c>
      <c r="DDR100" s="145" t="e">
        <f t="shared" si="45"/>
        <v>#DIV/0!</v>
      </c>
      <c r="DDS100" s="145" t="e">
        <f t="shared" si="45"/>
        <v>#DIV/0!</v>
      </c>
      <c r="DDT100" s="145" t="e">
        <f t="shared" si="45"/>
        <v>#DIV/0!</v>
      </c>
      <c r="DDU100" s="145" t="e">
        <f t="shared" si="45"/>
        <v>#DIV/0!</v>
      </c>
      <c r="DDV100" s="145" t="e">
        <f t="shared" si="45"/>
        <v>#DIV/0!</v>
      </c>
      <c r="DDW100" s="145" t="e">
        <f t="shared" si="45"/>
        <v>#DIV/0!</v>
      </c>
      <c r="DDX100" s="145" t="e">
        <f t="shared" si="45"/>
        <v>#DIV/0!</v>
      </c>
      <c r="DDY100" s="145" t="e">
        <f t="shared" si="45"/>
        <v>#DIV/0!</v>
      </c>
      <c r="DDZ100" s="145" t="e">
        <f t="shared" si="45"/>
        <v>#DIV/0!</v>
      </c>
      <c r="DEA100" s="145" t="e">
        <f t="shared" si="45"/>
        <v>#DIV/0!</v>
      </c>
      <c r="DEB100" s="145" t="e">
        <f t="shared" si="45"/>
        <v>#DIV/0!</v>
      </c>
      <c r="DEC100" s="145" t="e">
        <f t="shared" si="45"/>
        <v>#DIV/0!</v>
      </c>
      <c r="DED100" s="145" t="e">
        <f t="shared" si="45"/>
        <v>#DIV/0!</v>
      </c>
      <c r="DEE100" s="145" t="e">
        <f t="shared" si="45"/>
        <v>#DIV/0!</v>
      </c>
      <c r="DEF100" s="145" t="e">
        <f t="shared" si="45"/>
        <v>#DIV/0!</v>
      </c>
      <c r="DEG100" s="145" t="e">
        <f t="shared" si="45"/>
        <v>#DIV/0!</v>
      </c>
      <c r="DEH100" s="145" t="e">
        <f t="shared" si="45"/>
        <v>#DIV/0!</v>
      </c>
      <c r="DEI100" s="145" t="e">
        <f t="shared" si="45"/>
        <v>#DIV/0!</v>
      </c>
      <c r="DEJ100" s="145" t="e">
        <f t="shared" si="45"/>
        <v>#DIV/0!</v>
      </c>
      <c r="DEK100" s="145" t="e">
        <f t="shared" si="45"/>
        <v>#DIV/0!</v>
      </c>
      <c r="DEL100" s="145" t="e">
        <f t="shared" si="45"/>
        <v>#DIV/0!</v>
      </c>
      <c r="DEM100" s="145" t="e">
        <f t="shared" si="45"/>
        <v>#DIV/0!</v>
      </c>
      <c r="DEN100" s="145" t="e">
        <f t="shared" si="45"/>
        <v>#DIV/0!</v>
      </c>
      <c r="DEO100" s="145" t="e">
        <f t="shared" si="45"/>
        <v>#DIV/0!</v>
      </c>
      <c r="DEP100" s="145" t="e">
        <f t="shared" si="45"/>
        <v>#DIV/0!</v>
      </c>
      <c r="DEQ100" s="145" t="e">
        <f t="shared" si="45"/>
        <v>#DIV/0!</v>
      </c>
      <c r="DER100" s="145" t="e">
        <f t="shared" si="45"/>
        <v>#DIV/0!</v>
      </c>
      <c r="DES100" s="145" t="e">
        <f t="shared" si="45"/>
        <v>#DIV/0!</v>
      </c>
      <c r="DET100" s="145" t="e">
        <f t="shared" si="45"/>
        <v>#DIV/0!</v>
      </c>
      <c r="DEU100" s="145" t="e">
        <f t="shared" si="45"/>
        <v>#DIV/0!</v>
      </c>
      <c r="DEV100" s="145" t="e">
        <f t="shared" si="45"/>
        <v>#DIV/0!</v>
      </c>
      <c r="DEW100" s="145" t="e">
        <f t="shared" si="45"/>
        <v>#DIV/0!</v>
      </c>
      <c r="DEX100" s="145" t="e">
        <f t="shared" si="45"/>
        <v>#DIV/0!</v>
      </c>
      <c r="DEY100" s="145" t="e">
        <f t="shared" si="45"/>
        <v>#DIV/0!</v>
      </c>
      <c r="DEZ100" s="145" t="e">
        <f t="shared" si="45"/>
        <v>#DIV/0!</v>
      </c>
      <c r="DFA100" s="145" t="e">
        <f t="shared" si="45"/>
        <v>#DIV/0!</v>
      </c>
      <c r="DFB100" s="145" t="e">
        <f t="shared" si="45"/>
        <v>#DIV/0!</v>
      </c>
      <c r="DFC100" s="145" t="e">
        <f t="shared" si="45"/>
        <v>#DIV/0!</v>
      </c>
      <c r="DFD100" s="145" t="e">
        <f t="shared" si="45"/>
        <v>#DIV/0!</v>
      </c>
      <c r="DFE100" s="145" t="e">
        <f t="shared" si="45"/>
        <v>#DIV/0!</v>
      </c>
      <c r="DFF100" s="145" t="e">
        <f t="shared" si="45"/>
        <v>#DIV/0!</v>
      </c>
      <c r="DFG100" s="145" t="e">
        <f t="shared" si="45"/>
        <v>#DIV/0!</v>
      </c>
      <c r="DFH100" s="145" t="e">
        <f t="shared" si="45"/>
        <v>#DIV/0!</v>
      </c>
      <c r="DFI100" s="145" t="e">
        <f t="shared" si="45"/>
        <v>#DIV/0!</v>
      </c>
      <c r="DFJ100" s="145" t="e">
        <f t="shared" si="45"/>
        <v>#DIV/0!</v>
      </c>
      <c r="DFK100" s="145" t="e">
        <f t="shared" si="45"/>
        <v>#DIV/0!</v>
      </c>
      <c r="DFL100" s="145" t="e">
        <f t="shared" si="45"/>
        <v>#DIV/0!</v>
      </c>
      <c r="DFM100" s="145" t="e">
        <f t="shared" si="45"/>
        <v>#DIV/0!</v>
      </c>
      <c r="DFN100" s="145" t="e">
        <f t="shared" si="45"/>
        <v>#DIV/0!</v>
      </c>
      <c r="DFO100" s="145" t="e">
        <f t="shared" si="45"/>
        <v>#DIV/0!</v>
      </c>
      <c r="DFP100" s="145" t="e">
        <f t="shared" si="45"/>
        <v>#DIV/0!</v>
      </c>
      <c r="DFQ100" s="145" t="e">
        <f t="shared" si="45"/>
        <v>#DIV/0!</v>
      </c>
      <c r="DFR100" s="145" t="e">
        <f t="shared" si="45"/>
        <v>#DIV/0!</v>
      </c>
      <c r="DFS100" s="145" t="e">
        <f t="shared" si="45"/>
        <v>#DIV/0!</v>
      </c>
      <c r="DFT100" s="145" t="e">
        <f t="shared" si="45"/>
        <v>#DIV/0!</v>
      </c>
      <c r="DFU100" s="145" t="e">
        <f t="shared" si="45"/>
        <v>#DIV/0!</v>
      </c>
      <c r="DFV100" s="145" t="e">
        <f t="shared" si="45"/>
        <v>#DIV/0!</v>
      </c>
      <c r="DFW100" s="145" t="e">
        <f t="shared" si="45"/>
        <v>#DIV/0!</v>
      </c>
      <c r="DFX100" s="145" t="e">
        <f t="shared" si="45"/>
        <v>#DIV/0!</v>
      </c>
      <c r="DFY100" s="145" t="e">
        <f t="shared" si="45"/>
        <v>#DIV/0!</v>
      </c>
      <c r="DFZ100" s="145" t="e">
        <f t="shared" si="45"/>
        <v>#DIV/0!</v>
      </c>
      <c r="DGA100" s="145" t="e">
        <f t="shared" ref="DGA100:DIL100" si="46">((DGA61+((DGA67*DGA12+DGA13*DGA68)/(DGA12+DGA13)))*DGA46/1000)</f>
        <v>#DIV/0!</v>
      </c>
      <c r="DGB100" s="145" t="e">
        <f t="shared" si="46"/>
        <v>#DIV/0!</v>
      </c>
      <c r="DGC100" s="145" t="e">
        <f t="shared" si="46"/>
        <v>#DIV/0!</v>
      </c>
      <c r="DGD100" s="145" t="e">
        <f t="shared" si="46"/>
        <v>#DIV/0!</v>
      </c>
      <c r="DGE100" s="145" t="e">
        <f t="shared" si="46"/>
        <v>#DIV/0!</v>
      </c>
      <c r="DGF100" s="145" t="e">
        <f t="shared" si="46"/>
        <v>#DIV/0!</v>
      </c>
      <c r="DGG100" s="145" t="e">
        <f t="shared" si="46"/>
        <v>#DIV/0!</v>
      </c>
      <c r="DGH100" s="145" t="e">
        <f t="shared" si="46"/>
        <v>#DIV/0!</v>
      </c>
      <c r="DGI100" s="145" t="e">
        <f t="shared" si="46"/>
        <v>#DIV/0!</v>
      </c>
      <c r="DGJ100" s="145" t="e">
        <f t="shared" si="46"/>
        <v>#DIV/0!</v>
      </c>
      <c r="DGK100" s="145" t="e">
        <f t="shared" si="46"/>
        <v>#DIV/0!</v>
      </c>
      <c r="DGL100" s="145" t="e">
        <f t="shared" si="46"/>
        <v>#DIV/0!</v>
      </c>
      <c r="DGM100" s="145" t="e">
        <f t="shared" si="46"/>
        <v>#DIV/0!</v>
      </c>
      <c r="DGN100" s="145" t="e">
        <f t="shared" si="46"/>
        <v>#DIV/0!</v>
      </c>
      <c r="DGO100" s="145" t="e">
        <f t="shared" si="46"/>
        <v>#DIV/0!</v>
      </c>
      <c r="DGP100" s="145" t="e">
        <f t="shared" si="46"/>
        <v>#DIV/0!</v>
      </c>
      <c r="DGQ100" s="145" t="e">
        <f t="shared" si="46"/>
        <v>#DIV/0!</v>
      </c>
      <c r="DGR100" s="145" t="e">
        <f t="shared" si="46"/>
        <v>#DIV/0!</v>
      </c>
      <c r="DGS100" s="145" t="e">
        <f t="shared" si="46"/>
        <v>#DIV/0!</v>
      </c>
      <c r="DGT100" s="145" t="e">
        <f t="shared" si="46"/>
        <v>#DIV/0!</v>
      </c>
      <c r="DGU100" s="145" t="e">
        <f t="shared" si="46"/>
        <v>#DIV/0!</v>
      </c>
      <c r="DGV100" s="145" t="e">
        <f t="shared" si="46"/>
        <v>#DIV/0!</v>
      </c>
      <c r="DGW100" s="145" t="e">
        <f t="shared" si="46"/>
        <v>#DIV/0!</v>
      </c>
      <c r="DGX100" s="145" t="e">
        <f t="shared" si="46"/>
        <v>#DIV/0!</v>
      </c>
      <c r="DGY100" s="145" t="e">
        <f t="shared" si="46"/>
        <v>#DIV/0!</v>
      </c>
      <c r="DGZ100" s="145" t="e">
        <f t="shared" si="46"/>
        <v>#DIV/0!</v>
      </c>
      <c r="DHA100" s="145" t="e">
        <f t="shared" si="46"/>
        <v>#DIV/0!</v>
      </c>
      <c r="DHB100" s="145" t="e">
        <f t="shared" si="46"/>
        <v>#DIV/0!</v>
      </c>
      <c r="DHC100" s="145" t="e">
        <f t="shared" si="46"/>
        <v>#DIV/0!</v>
      </c>
      <c r="DHD100" s="145" t="e">
        <f t="shared" si="46"/>
        <v>#DIV/0!</v>
      </c>
      <c r="DHE100" s="145" t="e">
        <f t="shared" si="46"/>
        <v>#DIV/0!</v>
      </c>
      <c r="DHF100" s="145" t="e">
        <f t="shared" si="46"/>
        <v>#DIV/0!</v>
      </c>
      <c r="DHG100" s="145" t="e">
        <f t="shared" si="46"/>
        <v>#DIV/0!</v>
      </c>
      <c r="DHH100" s="145" t="e">
        <f t="shared" si="46"/>
        <v>#DIV/0!</v>
      </c>
      <c r="DHI100" s="145" t="e">
        <f t="shared" si="46"/>
        <v>#DIV/0!</v>
      </c>
      <c r="DHJ100" s="145" t="e">
        <f t="shared" si="46"/>
        <v>#DIV/0!</v>
      </c>
      <c r="DHK100" s="145" t="e">
        <f t="shared" si="46"/>
        <v>#DIV/0!</v>
      </c>
      <c r="DHL100" s="145" t="e">
        <f t="shared" si="46"/>
        <v>#DIV/0!</v>
      </c>
      <c r="DHM100" s="145" t="e">
        <f t="shared" si="46"/>
        <v>#DIV/0!</v>
      </c>
      <c r="DHN100" s="145" t="e">
        <f t="shared" si="46"/>
        <v>#DIV/0!</v>
      </c>
      <c r="DHO100" s="145" t="e">
        <f t="shared" si="46"/>
        <v>#DIV/0!</v>
      </c>
      <c r="DHP100" s="145" t="e">
        <f t="shared" si="46"/>
        <v>#DIV/0!</v>
      </c>
      <c r="DHQ100" s="145" t="e">
        <f t="shared" si="46"/>
        <v>#DIV/0!</v>
      </c>
      <c r="DHR100" s="145" t="e">
        <f t="shared" si="46"/>
        <v>#DIV/0!</v>
      </c>
      <c r="DHS100" s="145" t="e">
        <f t="shared" si="46"/>
        <v>#DIV/0!</v>
      </c>
      <c r="DHT100" s="145" t="e">
        <f t="shared" si="46"/>
        <v>#DIV/0!</v>
      </c>
      <c r="DHU100" s="145" t="e">
        <f t="shared" si="46"/>
        <v>#DIV/0!</v>
      </c>
      <c r="DHV100" s="145" t="e">
        <f t="shared" si="46"/>
        <v>#DIV/0!</v>
      </c>
      <c r="DHW100" s="145" t="e">
        <f t="shared" si="46"/>
        <v>#DIV/0!</v>
      </c>
      <c r="DHX100" s="145" t="e">
        <f t="shared" si="46"/>
        <v>#DIV/0!</v>
      </c>
      <c r="DHY100" s="145" t="e">
        <f t="shared" si="46"/>
        <v>#DIV/0!</v>
      </c>
      <c r="DHZ100" s="145" t="e">
        <f t="shared" si="46"/>
        <v>#DIV/0!</v>
      </c>
      <c r="DIA100" s="145" t="e">
        <f t="shared" si="46"/>
        <v>#DIV/0!</v>
      </c>
      <c r="DIB100" s="145" t="e">
        <f t="shared" si="46"/>
        <v>#DIV/0!</v>
      </c>
      <c r="DIC100" s="145" t="e">
        <f t="shared" si="46"/>
        <v>#DIV/0!</v>
      </c>
      <c r="DID100" s="145" t="e">
        <f t="shared" si="46"/>
        <v>#DIV/0!</v>
      </c>
      <c r="DIE100" s="145" t="e">
        <f t="shared" si="46"/>
        <v>#DIV/0!</v>
      </c>
      <c r="DIF100" s="145" t="e">
        <f t="shared" si="46"/>
        <v>#DIV/0!</v>
      </c>
      <c r="DIG100" s="145" t="e">
        <f t="shared" si="46"/>
        <v>#DIV/0!</v>
      </c>
      <c r="DIH100" s="145" t="e">
        <f t="shared" si="46"/>
        <v>#DIV/0!</v>
      </c>
      <c r="DII100" s="145" t="e">
        <f t="shared" si="46"/>
        <v>#DIV/0!</v>
      </c>
      <c r="DIJ100" s="145" t="e">
        <f t="shared" si="46"/>
        <v>#DIV/0!</v>
      </c>
      <c r="DIK100" s="145" t="e">
        <f t="shared" si="46"/>
        <v>#DIV/0!</v>
      </c>
      <c r="DIL100" s="145" t="e">
        <f t="shared" si="46"/>
        <v>#DIV/0!</v>
      </c>
      <c r="DIM100" s="145" t="e">
        <f t="shared" ref="DIM100:DKX100" si="47">((DIM61+((DIM67*DIM12+DIM13*DIM68)/(DIM12+DIM13)))*DIM46/1000)</f>
        <v>#DIV/0!</v>
      </c>
      <c r="DIN100" s="145" t="e">
        <f t="shared" si="47"/>
        <v>#DIV/0!</v>
      </c>
      <c r="DIO100" s="145" t="e">
        <f t="shared" si="47"/>
        <v>#DIV/0!</v>
      </c>
      <c r="DIP100" s="145" t="e">
        <f t="shared" si="47"/>
        <v>#DIV/0!</v>
      </c>
      <c r="DIQ100" s="145" t="e">
        <f t="shared" si="47"/>
        <v>#DIV/0!</v>
      </c>
      <c r="DIR100" s="145" t="e">
        <f t="shared" si="47"/>
        <v>#DIV/0!</v>
      </c>
      <c r="DIS100" s="145" t="e">
        <f t="shared" si="47"/>
        <v>#DIV/0!</v>
      </c>
      <c r="DIT100" s="145" t="e">
        <f t="shared" si="47"/>
        <v>#DIV/0!</v>
      </c>
      <c r="DIU100" s="145" t="e">
        <f t="shared" si="47"/>
        <v>#DIV/0!</v>
      </c>
      <c r="DIV100" s="145" t="e">
        <f t="shared" si="47"/>
        <v>#DIV/0!</v>
      </c>
      <c r="DIW100" s="145" t="e">
        <f t="shared" si="47"/>
        <v>#DIV/0!</v>
      </c>
      <c r="DIX100" s="145" t="e">
        <f t="shared" si="47"/>
        <v>#DIV/0!</v>
      </c>
      <c r="DIY100" s="145" t="e">
        <f t="shared" si="47"/>
        <v>#DIV/0!</v>
      </c>
      <c r="DIZ100" s="145" t="e">
        <f t="shared" si="47"/>
        <v>#DIV/0!</v>
      </c>
      <c r="DJA100" s="145" t="e">
        <f t="shared" si="47"/>
        <v>#DIV/0!</v>
      </c>
      <c r="DJB100" s="145" t="e">
        <f t="shared" si="47"/>
        <v>#DIV/0!</v>
      </c>
      <c r="DJC100" s="145" t="e">
        <f t="shared" si="47"/>
        <v>#DIV/0!</v>
      </c>
      <c r="DJD100" s="145" t="e">
        <f t="shared" si="47"/>
        <v>#DIV/0!</v>
      </c>
      <c r="DJE100" s="145" t="e">
        <f t="shared" si="47"/>
        <v>#DIV/0!</v>
      </c>
      <c r="DJF100" s="145" t="e">
        <f t="shared" si="47"/>
        <v>#DIV/0!</v>
      </c>
      <c r="DJG100" s="145" t="e">
        <f t="shared" si="47"/>
        <v>#DIV/0!</v>
      </c>
      <c r="DJH100" s="145" t="e">
        <f t="shared" si="47"/>
        <v>#DIV/0!</v>
      </c>
      <c r="DJI100" s="145" t="e">
        <f t="shared" si="47"/>
        <v>#DIV/0!</v>
      </c>
      <c r="DJJ100" s="145" t="e">
        <f t="shared" si="47"/>
        <v>#DIV/0!</v>
      </c>
      <c r="DJK100" s="145" t="e">
        <f t="shared" si="47"/>
        <v>#DIV/0!</v>
      </c>
      <c r="DJL100" s="145" t="e">
        <f t="shared" si="47"/>
        <v>#DIV/0!</v>
      </c>
      <c r="DJM100" s="145" t="e">
        <f t="shared" si="47"/>
        <v>#DIV/0!</v>
      </c>
      <c r="DJN100" s="145" t="e">
        <f t="shared" si="47"/>
        <v>#DIV/0!</v>
      </c>
      <c r="DJO100" s="145" t="e">
        <f t="shared" si="47"/>
        <v>#DIV/0!</v>
      </c>
      <c r="DJP100" s="145" t="e">
        <f t="shared" si="47"/>
        <v>#DIV/0!</v>
      </c>
      <c r="DJQ100" s="145" t="e">
        <f t="shared" si="47"/>
        <v>#DIV/0!</v>
      </c>
      <c r="DJR100" s="145" t="e">
        <f t="shared" si="47"/>
        <v>#DIV/0!</v>
      </c>
      <c r="DJS100" s="145" t="e">
        <f t="shared" si="47"/>
        <v>#DIV/0!</v>
      </c>
      <c r="DJT100" s="145" t="e">
        <f t="shared" si="47"/>
        <v>#DIV/0!</v>
      </c>
      <c r="DJU100" s="145" t="e">
        <f t="shared" si="47"/>
        <v>#DIV/0!</v>
      </c>
      <c r="DJV100" s="145" t="e">
        <f t="shared" si="47"/>
        <v>#DIV/0!</v>
      </c>
      <c r="DJW100" s="145" t="e">
        <f t="shared" si="47"/>
        <v>#DIV/0!</v>
      </c>
      <c r="DJX100" s="145" t="e">
        <f t="shared" si="47"/>
        <v>#DIV/0!</v>
      </c>
      <c r="DJY100" s="145" t="e">
        <f t="shared" si="47"/>
        <v>#DIV/0!</v>
      </c>
      <c r="DJZ100" s="145" t="e">
        <f t="shared" si="47"/>
        <v>#DIV/0!</v>
      </c>
      <c r="DKA100" s="145" t="e">
        <f t="shared" si="47"/>
        <v>#DIV/0!</v>
      </c>
      <c r="DKB100" s="145" t="e">
        <f t="shared" si="47"/>
        <v>#DIV/0!</v>
      </c>
      <c r="DKC100" s="145" t="e">
        <f t="shared" si="47"/>
        <v>#DIV/0!</v>
      </c>
      <c r="DKD100" s="145" t="e">
        <f t="shared" si="47"/>
        <v>#DIV/0!</v>
      </c>
      <c r="DKE100" s="145" t="e">
        <f t="shared" si="47"/>
        <v>#DIV/0!</v>
      </c>
      <c r="DKF100" s="145" t="e">
        <f t="shared" si="47"/>
        <v>#DIV/0!</v>
      </c>
      <c r="DKG100" s="145" t="e">
        <f t="shared" si="47"/>
        <v>#DIV/0!</v>
      </c>
      <c r="DKH100" s="145" t="e">
        <f t="shared" si="47"/>
        <v>#DIV/0!</v>
      </c>
      <c r="DKI100" s="145" t="e">
        <f t="shared" si="47"/>
        <v>#DIV/0!</v>
      </c>
      <c r="DKJ100" s="145" t="e">
        <f t="shared" si="47"/>
        <v>#DIV/0!</v>
      </c>
      <c r="DKK100" s="145" t="e">
        <f t="shared" si="47"/>
        <v>#DIV/0!</v>
      </c>
      <c r="DKL100" s="145" t="e">
        <f t="shared" si="47"/>
        <v>#DIV/0!</v>
      </c>
      <c r="DKM100" s="145" t="e">
        <f t="shared" si="47"/>
        <v>#DIV/0!</v>
      </c>
      <c r="DKN100" s="145" t="e">
        <f t="shared" si="47"/>
        <v>#DIV/0!</v>
      </c>
      <c r="DKO100" s="145" t="e">
        <f t="shared" si="47"/>
        <v>#DIV/0!</v>
      </c>
      <c r="DKP100" s="145" t="e">
        <f t="shared" si="47"/>
        <v>#DIV/0!</v>
      </c>
      <c r="DKQ100" s="145" t="e">
        <f t="shared" si="47"/>
        <v>#DIV/0!</v>
      </c>
      <c r="DKR100" s="145" t="e">
        <f t="shared" si="47"/>
        <v>#DIV/0!</v>
      </c>
      <c r="DKS100" s="145" t="e">
        <f t="shared" si="47"/>
        <v>#DIV/0!</v>
      </c>
      <c r="DKT100" s="145" t="e">
        <f t="shared" si="47"/>
        <v>#DIV/0!</v>
      </c>
      <c r="DKU100" s="145" t="e">
        <f t="shared" si="47"/>
        <v>#DIV/0!</v>
      </c>
      <c r="DKV100" s="145" t="e">
        <f t="shared" si="47"/>
        <v>#DIV/0!</v>
      </c>
      <c r="DKW100" s="145" t="e">
        <f t="shared" si="47"/>
        <v>#DIV/0!</v>
      </c>
      <c r="DKX100" s="145" t="e">
        <f t="shared" si="47"/>
        <v>#DIV/0!</v>
      </c>
      <c r="DKY100" s="145" t="e">
        <f t="shared" ref="DKY100:DNJ100" si="48">((DKY61+((DKY67*DKY12+DKY13*DKY68)/(DKY12+DKY13)))*DKY46/1000)</f>
        <v>#DIV/0!</v>
      </c>
      <c r="DKZ100" s="145" t="e">
        <f t="shared" si="48"/>
        <v>#DIV/0!</v>
      </c>
      <c r="DLA100" s="145" t="e">
        <f t="shared" si="48"/>
        <v>#DIV/0!</v>
      </c>
      <c r="DLB100" s="145" t="e">
        <f t="shared" si="48"/>
        <v>#DIV/0!</v>
      </c>
      <c r="DLC100" s="145" t="e">
        <f t="shared" si="48"/>
        <v>#DIV/0!</v>
      </c>
      <c r="DLD100" s="145" t="e">
        <f t="shared" si="48"/>
        <v>#DIV/0!</v>
      </c>
      <c r="DLE100" s="145" t="e">
        <f t="shared" si="48"/>
        <v>#DIV/0!</v>
      </c>
      <c r="DLF100" s="145" t="e">
        <f t="shared" si="48"/>
        <v>#DIV/0!</v>
      </c>
      <c r="DLG100" s="145" t="e">
        <f t="shared" si="48"/>
        <v>#DIV/0!</v>
      </c>
      <c r="DLH100" s="145" t="e">
        <f t="shared" si="48"/>
        <v>#DIV/0!</v>
      </c>
      <c r="DLI100" s="145" t="e">
        <f t="shared" si="48"/>
        <v>#DIV/0!</v>
      </c>
      <c r="DLJ100" s="145" t="e">
        <f t="shared" si="48"/>
        <v>#DIV/0!</v>
      </c>
      <c r="DLK100" s="145" t="e">
        <f t="shared" si="48"/>
        <v>#DIV/0!</v>
      </c>
      <c r="DLL100" s="145" t="e">
        <f t="shared" si="48"/>
        <v>#DIV/0!</v>
      </c>
      <c r="DLM100" s="145" t="e">
        <f t="shared" si="48"/>
        <v>#DIV/0!</v>
      </c>
      <c r="DLN100" s="145" t="e">
        <f t="shared" si="48"/>
        <v>#DIV/0!</v>
      </c>
      <c r="DLO100" s="145" t="e">
        <f t="shared" si="48"/>
        <v>#DIV/0!</v>
      </c>
      <c r="DLP100" s="145" t="e">
        <f t="shared" si="48"/>
        <v>#DIV/0!</v>
      </c>
      <c r="DLQ100" s="145" t="e">
        <f t="shared" si="48"/>
        <v>#DIV/0!</v>
      </c>
      <c r="DLR100" s="145" t="e">
        <f t="shared" si="48"/>
        <v>#DIV/0!</v>
      </c>
      <c r="DLS100" s="145" t="e">
        <f t="shared" si="48"/>
        <v>#DIV/0!</v>
      </c>
      <c r="DLT100" s="145" t="e">
        <f t="shared" si="48"/>
        <v>#DIV/0!</v>
      </c>
      <c r="DLU100" s="145" t="e">
        <f t="shared" si="48"/>
        <v>#DIV/0!</v>
      </c>
      <c r="DLV100" s="145" t="e">
        <f t="shared" si="48"/>
        <v>#DIV/0!</v>
      </c>
      <c r="DLW100" s="145" t="e">
        <f t="shared" si="48"/>
        <v>#DIV/0!</v>
      </c>
      <c r="DLX100" s="145" t="e">
        <f t="shared" si="48"/>
        <v>#DIV/0!</v>
      </c>
      <c r="DLY100" s="145" t="e">
        <f t="shared" si="48"/>
        <v>#DIV/0!</v>
      </c>
      <c r="DLZ100" s="145" t="e">
        <f t="shared" si="48"/>
        <v>#DIV/0!</v>
      </c>
      <c r="DMA100" s="145" t="e">
        <f t="shared" si="48"/>
        <v>#DIV/0!</v>
      </c>
      <c r="DMB100" s="145" t="e">
        <f t="shared" si="48"/>
        <v>#DIV/0!</v>
      </c>
      <c r="DMC100" s="145" t="e">
        <f t="shared" si="48"/>
        <v>#DIV/0!</v>
      </c>
      <c r="DMD100" s="145" t="e">
        <f t="shared" si="48"/>
        <v>#DIV/0!</v>
      </c>
      <c r="DME100" s="145" t="e">
        <f t="shared" si="48"/>
        <v>#DIV/0!</v>
      </c>
      <c r="DMF100" s="145" t="e">
        <f t="shared" si="48"/>
        <v>#DIV/0!</v>
      </c>
      <c r="DMG100" s="145" t="e">
        <f t="shared" si="48"/>
        <v>#DIV/0!</v>
      </c>
      <c r="DMH100" s="145" t="e">
        <f t="shared" si="48"/>
        <v>#DIV/0!</v>
      </c>
      <c r="DMI100" s="145" t="e">
        <f t="shared" si="48"/>
        <v>#DIV/0!</v>
      </c>
      <c r="DMJ100" s="145" t="e">
        <f t="shared" si="48"/>
        <v>#DIV/0!</v>
      </c>
      <c r="DMK100" s="145" t="e">
        <f t="shared" si="48"/>
        <v>#DIV/0!</v>
      </c>
      <c r="DML100" s="145" t="e">
        <f t="shared" si="48"/>
        <v>#DIV/0!</v>
      </c>
      <c r="DMM100" s="145" t="e">
        <f t="shared" si="48"/>
        <v>#DIV/0!</v>
      </c>
      <c r="DMN100" s="145" t="e">
        <f t="shared" si="48"/>
        <v>#DIV/0!</v>
      </c>
      <c r="DMO100" s="145" t="e">
        <f t="shared" si="48"/>
        <v>#DIV/0!</v>
      </c>
      <c r="DMP100" s="145" t="e">
        <f t="shared" si="48"/>
        <v>#DIV/0!</v>
      </c>
      <c r="DMQ100" s="145" t="e">
        <f t="shared" si="48"/>
        <v>#DIV/0!</v>
      </c>
      <c r="DMR100" s="145" t="e">
        <f t="shared" si="48"/>
        <v>#DIV/0!</v>
      </c>
      <c r="DMS100" s="145" t="e">
        <f t="shared" si="48"/>
        <v>#DIV/0!</v>
      </c>
      <c r="DMT100" s="145" t="e">
        <f t="shared" si="48"/>
        <v>#DIV/0!</v>
      </c>
      <c r="DMU100" s="145" t="e">
        <f t="shared" si="48"/>
        <v>#DIV/0!</v>
      </c>
      <c r="DMV100" s="145" t="e">
        <f t="shared" si="48"/>
        <v>#DIV/0!</v>
      </c>
      <c r="DMW100" s="145" t="e">
        <f t="shared" si="48"/>
        <v>#DIV/0!</v>
      </c>
      <c r="DMX100" s="145" t="e">
        <f t="shared" si="48"/>
        <v>#DIV/0!</v>
      </c>
      <c r="DMY100" s="145" t="e">
        <f t="shared" si="48"/>
        <v>#DIV/0!</v>
      </c>
      <c r="DMZ100" s="145" t="e">
        <f t="shared" si="48"/>
        <v>#DIV/0!</v>
      </c>
      <c r="DNA100" s="145" t="e">
        <f t="shared" si="48"/>
        <v>#DIV/0!</v>
      </c>
      <c r="DNB100" s="145" t="e">
        <f t="shared" si="48"/>
        <v>#DIV/0!</v>
      </c>
      <c r="DNC100" s="145" t="e">
        <f t="shared" si="48"/>
        <v>#DIV/0!</v>
      </c>
      <c r="DND100" s="145" t="e">
        <f t="shared" si="48"/>
        <v>#DIV/0!</v>
      </c>
      <c r="DNE100" s="145" t="e">
        <f t="shared" si="48"/>
        <v>#DIV/0!</v>
      </c>
      <c r="DNF100" s="145" t="e">
        <f t="shared" si="48"/>
        <v>#DIV/0!</v>
      </c>
      <c r="DNG100" s="145" t="e">
        <f t="shared" si="48"/>
        <v>#DIV/0!</v>
      </c>
      <c r="DNH100" s="145" t="e">
        <f t="shared" si="48"/>
        <v>#DIV/0!</v>
      </c>
      <c r="DNI100" s="145" t="e">
        <f t="shared" si="48"/>
        <v>#DIV/0!</v>
      </c>
      <c r="DNJ100" s="145" t="e">
        <f t="shared" si="48"/>
        <v>#DIV/0!</v>
      </c>
      <c r="DNK100" s="145" t="e">
        <f t="shared" ref="DNK100:DPV100" si="49">((DNK61+((DNK67*DNK12+DNK13*DNK68)/(DNK12+DNK13)))*DNK46/1000)</f>
        <v>#DIV/0!</v>
      </c>
      <c r="DNL100" s="145" t="e">
        <f t="shared" si="49"/>
        <v>#DIV/0!</v>
      </c>
      <c r="DNM100" s="145" t="e">
        <f t="shared" si="49"/>
        <v>#DIV/0!</v>
      </c>
      <c r="DNN100" s="145" t="e">
        <f t="shared" si="49"/>
        <v>#DIV/0!</v>
      </c>
      <c r="DNO100" s="145" t="e">
        <f t="shared" si="49"/>
        <v>#DIV/0!</v>
      </c>
      <c r="DNP100" s="145" t="e">
        <f t="shared" si="49"/>
        <v>#DIV/0!</v>
      </c>
      <c r="DNQ100" s="145" t="e">
        <f t="shared" si="49"/>
        <v>#DIV/0!</v>
      </c>
      <c r="DNR100" s="145" t="e">
        <f t="shared" si="49"/>
        <v>#DIV/0!</v>
      </c>
      <c r="DNS100" s="145" t="e">
        <f t="shared" si="49"/>
        <v>#DIV/0!</v>
      </c>
      <c r="DNT100" s="145" t="e">
        <f t="shared" si="49"/>
        <v>#DIV/0!</v>
      </c>
      <c r="DNU100" s="145" t="e">
        <f t="shared" si="49"/>
        <v>#DIV/0!</v>
      </c>
      <c r="DNV100" s="145" t="e">
        <f t="shared" si="49"/>
        <v>#DIV/0!</v>
      </c>
      <c r="DNW100" s="145" t="e">
        <f t="shared" si="49"/>
        <v>#DIV/0!</v>
      </c>
      <c r="DNX100" s="145" t="e">
        <f t="shared" si="49"/>
        <v>#DIV/0!</v>
      </c>
      <c r="DNY100" s="145" t="e">
        <f t="shared" si="49"/>
        <v>#DIV/0!</v>
      </c>
      <c r="DNZ100" s="145" t="e">
        <f t="shared" si="49"/>
        <v>#DIV/0!</v>
      </c>
      <c r="DOA100" s="145" t="e">
        <f t="shared" si="49"/>
        <v>#DIV/0!</v>
      </c>
      <c r="DOB100" s="145" t="e">
        <f t="shared" si="49"/>
        <v>#DIV/0!</v>
      </c>
      <c r="DOC100" s="145" t="e">
        <f t="shared" si="49"/>
        <v>#DIV/0!</v>
      </c>
      <c r="DOD100" s="145" t="e">
        <f t="shared" si="49"/>
        <v>#DIV/0!</v>
      </c>
      <c r="DOE100" s="145" t="e">
        <f t="shared" si="49"/>
        <v>#DIV/0!</v>
      </c>
      <c r="DOF100" s="145" t="e">
        <f t="shared" si="49"/>
        <v>#DIV/0!</v>
      </c>
      <c r="DOG100" s="145" t="e">
        <f t="shared" si="49"/>
        <v>#DIV/0!</v>
      </c>
      <c r="DOH100" s="145" t="e">
        <f t="shared" si="49"/>
        <v>#DIV/0!</v>
      </c>
      <c r="DOI100" s="145" t="e">
        <f t="shared" si="49"/>
        <v>#DIV/0!</v>
      </c>
      <c r="DOJ100" s="145" t="e">
        <f t="shared" si="49"/>
        <v>#DIV/0!</v>
      </c>
      <c r="DOK100" s="145" t="e">
        <f t="shared" si="49"/>
        <v>#DIV/0!</v>
      </c>
      <c r="DOL100" s="145" t="e">
        <f t="shared" si="49"/>
        <v>#DIV/0!</v>
      </c>
      <c r="DOM100" s="145" t="e">
        <f t="shared" si="49"/>
        <v>#DIV/0!</v>
      </c>
      <c r="DON100" s="145" t="e">
        <f t="shared" si="49"/>
        <v>#DIV/0!</v>
      </c>
      <c r="DOO100" s="145" t="e">
        <f t="shared" si="49"/>
        <v>#DIV/0!</v>
      </c>
      <c r="DOP100" s="145" t="e">
        <f t="shared" si="49"/>
        <v>#DIV/0!</v>
      </c>
      <c r="DOQ100" s="145" t="e">
        <f t="shared" si="49"/>
        <v>#DIV/0!</v>
      </c>
      <c r="DOR100" s="145" t="e">
        <f t="shared" si="49"/>
        <v>#DIV/0!</v>
      </c>
      <c r="DOS100" s="145" t="e">
        <f t="shared" si="49"/>
        <v>#DIV/0!</v>
      </c>
      <c r="DOT100" s="145" t="e">
        <f t="shared" si="49"/>
        <v>#DIV/0!</v>
      </c>
      <c r="DOU100" s="145" t="e">
        <f t="shared" si="49"/>
        <v>#DIV/0!</v>
      </c>
      <c r="DOV100" s="145" t="e">
        <f t="shared" si="49"/>
        <v>#DIV/0!</v>
      </c>
      <c r="DOW100" s="145" t="e">
        <f t="shared" si="49"/>
        <v>#DIV/0!</v>
      </c>
      <c r="DOX100" s="145" t="e">
        <f t="shared" si="49"/>
        <v>#DIV/0!</v>
      </c>
      <c r="DOY100" s="145" t="e">
        <f t="shared" si="49"/>
        <v>#DIV/0!</v>
      </c>
      <c r="DOZ100" s="145" t="e">
        <f t="shared" si="49"/>
        <v>#DIV/0!</v>
      </c>
      <c r="DPA100" s="145" t="e">
        <f t="shared" si="49"/>
        <v>#DIV/0!</v>
      </c>
      <c r="DPB100" s="145" t="e">
        <f t="shared" si="49"/>
        <v>#DIV/0!</v>
      </c>
      <c r="DPC100" s="145" t="e">
        <f t="shared" si="49"/>
        <v>#DIV/0!</v>
      </c>
      <c r="DPD100" s="145" t="e">
        <f t="shared" si="49"/>
        <v>#DIV/0!</v>
      </c>
      <c r="DPE100" s="145" t="e">
        <f t="shared" si="49"/>
        <v>#DIV/0!</v>
      </c>
      <c r="DPF100" s="145" t="e">
        <f t="shared" si="49"/>
        <v>#DIV/0!</v>
      </c>
      <c r="DPG100" s="145" t="e">
        <f t="shared" si="49"/>
        <v>#DIV/0!</v>
      </c>
      <c r="DPH100" s="145" t="e">
        <f t="shared" si="49"/>
        <v>#DIV/0!</v>
      </c>
      <c r="DPI100" s="145" t="e">
        <f t="shared" si="49"/>
        <v>#DIV/0!</v>
      </c>
      <c r="DPJ100" s="145" t="e">
        <f t="shared" si="49"/>
        <v>#DIV/0!</v>
      </c>
      <c r="DPK100" s="145" t="e">
        <f t="shared" si="49"/>
        <v>#DIV/0!</v>
      </c>
      <c r="DPL100" s="145" t="e">
        <f t="shared" si="49"/>
        <v>#DIV/0!</v>
      </c>
      <c r="DPM100" s="145" t="e">
        <f t="shared" si="49"/>
        <v>#DIV/0!</v>
      </c>
      <c r="DPN100" s="145" t="e">
        <f t="shared" si="49"/>
        <v>#DIV/0!</v>
      </c>
      <c r="DPO100" s="145" t="e">
        <f t="shared" si="49"/>
        <v>#DIV/0!</v>
      </c>
      <c r="DPP100" s="145" t="e">
        <f t="shared" si="49"/>
        <v>#DIV/0!</v>
      </c>
      <c r="DPQ100" s="145" t="e">
        <f t="shared" si="49"/>
        <v>#DIV/0!</v>
      </c>
      <c r="DPR100" s="145" t="e">
        <f t="shared" si="49"/>
        <v>#DIV/0!</v>
      </c>
      <c r="DPS100" s="145" t="e">
        <f t="shared" si="49"/>
        <v>#DIV/0!</v>
      </c>
      <c r="DPT100" s="145" t="e">
        <f t="shared" si="49"/>
        <v>#DIV/0!</v>
      </c>
      <c r="DPU100" s="145" t="e">
        <f t="shared" si="49"/>
        <v>#DIV/0!</v>
      </c>
      <c r="DPV100" s="145" t="e">
        <f t="shared" si="49"/>
        <v>#DIV/0!</v>
      </c>
      <c r="DPW100" s="145" t="e">
        <f t="shared" ref="DPW100:DSH100" si="50">((DPW61+((DPW67*DPW12+DPW13*DPW68)/(DPW12+DPW13)))*DPW46/1000)</f>
        <v>#DIV/0!</v>
      </c>
      <c r="DPX100" s="145" t="e">
        <f t="shared" si="50"/>
        <v>#DIV/0!</v>
      </c>
      <c r="DPY100" s="145" t="e">
        <f t="shared" si="50"/>
        <v>#DIV/0!</v>
      </c>
      <c r="DPZ100" s="145" t="e">
        <f t="shared" si="50"/>
        <v>#DIV/0!</v>
      </c>
      <c r="DQA100" s="145" t="e">
        <f t="shared" si="50"/>
        <v>#DIV/0!</v>
      </c>
      <c r="DQB100" s="145" t="e">
        <f t="shared" si="50"/>
        <v>#DIV/0!</v>
      </c>
      <c r="DQC100" s="145" t="e">
        <f t="shared" si="50"/>
        <v>#DIV/0!</v>
      </c>
      <c r="DQD100" s="145" t="e">
        <f t="shared" si="50"/>
        <v>#DIV/0!</v>
      </c>
      <c r="DQE100" s="145" t="e">
        <f t="shared" si="50"/>
        <v>#DIV/0!</v>
      </c>
      <c r="DQF100" s="145" t="e">
        <f t="shared" si="50"/>
        <v>#DIV/0!</v>
      </c>
      <c r="DQG100" s="145" t="e">
        <f t="shared" si="50"/>
        <v>#DIV/0!</v>
      </c>
      <c r="DQH100" s="145" t="e">
        <f t="shared" si="50"/>
        <v>#DIV/0!</v>
      </c>
      <c r="DQI100" s="145" t="e">
        <f t="shared" si="50"/>
        <v>#DIV/0!</v>
      </c>
      <c r="DQJ100" s="145" t="e">
        <f t="shared" si="50"/>
        <v>#DIV/0!</v>
      </c>
      <c r="DQK100" s="145" t="e">
        <f t="shared" si="50"/>
        <v>#DIV/0!</v>
      </c>
      <c r="DQL100" s="145" t="e">
        <f t="shared" si="50"/>
        <v>#DIV/0!</v>
      </c>
      <c r="DQM100" s="145" t="e">
        <f t="shared" si="50"/>
        <v>#DIV/0!</v>
      </c>
      <c r="DQN100" s="145" t="e">
        <f t="shared" si="50"/>
        <v>#DIV/0!</v>
      </c>
      <c r="DQO100" s="145" t="e">
        <f t="shared" si="50"/>
        <v>#DIV/0!</v>
      </c>
      <c r="DQP100" s="145" t="e">
        <f t="shared" si="50"/>
        <v>#DIV/0!</v>
      </c>
      <c r="DQQ100" s="145" t="e">
        <f t="shared" si="50"/>
        <v>#DIV/0!</v>
      </c>
      <c r="DQR100" s="145" t="e">
        <f t="shared" si="50"/>
        <v>#DIV/0!</v>
      </c>
      <c r="DQS100" s="145" t="e">
        <f t="shared" si="50"/>
        <v>#DIV/0!</v>
      </c>
      <c r="DQT100" s="145" t="e">
        <f t="shared" si="50"/>
        <v>#DIV/0!</v>
      </c>
      <c r="DQU100" s="145" t="e">
        <f t="shared" si="50"/>
        <v>#DIV/0!</v>
      </c>
      <c r="DQV100" s="145" t="e">
        <f t="shared" si="50"/>
        <v>#DIV/0!</v>
      </c>
      <c r="DQW100" s="145" t="e">
        <f t="shared" si="50"/>
        <v>#DIV/0!</v>
      </c>
      <c r="DQX100" s="145" t="e">
        <f t="shared" si="50"/>
        <v>#DIV/0!</v>
      </c>
      <c r="DQY100" s="145" t="e">
        <f t="shared" si="50"/>
        <v>#DIV/0!</v>
      </c>
      <c r="DQZ100" s="145" t="e">
        <f t="shared" si="50"/>
        <v>#DIV/0!</v>
      </c>
      <c r="DRA100" s="145" t="e">
        <f t="shared" si="50"/>
        <v>#DIV/0!</v>
      </c>
      <c r="DRB100" s="145" t="e">
        <f t="shared" si="50"/>
        <v>#DIV/0!</v>
      </c>
      <c r="DRC100" s="145" t="e">
        <f t="shared" si="50"/>
        <v>#DIV/0!</v>
      </c>
      <c r="DRD100" s="145" t="e">
        <f t="shared" si="50"/>
        <v>#DIV/0!</v>
      </c>
      <c r="DRE100" s="145" t="e">
        <f t="shared" si="50"/>
        <v>#DIV/0!</v>
      </c>
      <c r="DRF100" s="145" t="e">
        <f t="shared" si="50"/>
        <v>#DIV/0!</v>
      </c>
      <c r="DRG100" s="145" t="e">
        <f t="shared" si="50"/>
        <v>#DIV/0!</v>
      </c>
      <c r="DRH100" s="145" t="e">
        <f t="shared" si="50"/>
        <v>#DIV/0!</v>
      </c>
      <c r="DRI100" s="145" t="e">
        <f t="shared" si="50"/>
        <v>#DIV/0!</v>
      </c>
      <c r="DRJ100" s="145" t="e">
        <f t="shared" si="50"/>
        <v>#DIV/0!</v>
      </c>
      <c r="DRK100" s="145" t="e">
        <f t="shared" si="50"/>
        <v>#DIV/0!</v>
      </c>
      <c r="DRL100" s="145" t="e">
        <f t="shared" si="50"/>
        <v>#DIV/0!</v>
      </c>
      <c r="DRM100" s="145" t="e">
        <f t="shared" si="50"/>
        <v>#DIV/0!</v>
      </c>
      <c r="DRN100" s="145" t="e">
        <f t="shared" si="50"/>
        <v>#DIV/0!</v>
      </c>
      <c r="DRO100" s="145" t="e">
        <f t="shared" si="50"/>
        <v>#DIV/0!</v>
      </c>
      <c r="DRP100" s="145" t="e">
        <f t="shared" si="50"/>
        <v>#DIV/0!</v>
      </c>
      <c r="DRQ100" s="145" t="e">
        <f t="shared" si="50"/>
        <v>#DIV/0!</v>
      </c>
      <c r="DRR100" s="145" t="e">
        <f t="shared" si="50"/>
        <v>#DIV/0!</v>
      </c>
      <c r="DRS100" s="145" t="e">
        <f t="shared" si="50"/>
        <v>#DIV/0!</v>
      </c>
      <c r="DRT100" s="145" t="e">
        <f t="shared" si="50"/>
        <v>#DIV/0!</v>
      </c>
      <c r="DRU100" s="145" t="e">
        <f t="shared" si="50"/>
        <v>#DIV/0!</v>
      </c>
      <c r="DRV100" s="145" t="e">
        <f t="shared" si="50"/>
        <v>#DIV/0!</v>
      </c>
      <c r="DRW100" s="145" t="e">
        <f t="shared" si="50"/>
        <v>#DIV/0!</v>
      </c>
      <c r="DRX100" s="145" t="e">
        <f t="shared" si="50"/>
        <v>#DIV/0!</v>
      </c>
      <c r="DRY100" s="145" t="e">
        <f t="shared" si="50"/>
        <v>#DIV/0!</v>
      </c>
      <c r="DRZ100" s="145" t="e">
        <f t="shared" si="50"/>
        <v>#DIV/0!</v>
      </c>
      <c r="DSA100" s="145" t="e">
        <f t="shared" si="50"/>
        <v>#DIV/0!</v>
      </c>
      <c r="DSB100" s="145" t="e">
        <f t="shared" si="50"/>
        <v>#DIV/0!</v>
      </c>
      <c r="DSC100" s="145" t="e">
        <f t="shared" si="50"/>
        <v>#DIV/0!</v>
      </c>
      <c r="DSD100" s="145" t="e">
        <f t="shared" si="50"/>
        <v>#DIV/0!</v>
      </c>
      <c r="DSE100" s="145" t="e">
        <f t="shared" si="50"/>
        <v>#DIV/0!</v>
      </c>
      <c r="DSF100" s="145" t="e">
        <f t="shared" si="50"/>
        <v>#DIV/0!</v>
      </c>
      <c r="DSG100" s="145" t="e">
        <f t="shared" si="50"/>
        <v>#DIV/0!</v>
      </c>
      <c r="DSH100" s="145" t="e">
        <f t="shared" si="50"/>
        <v>#DIV/0!</v>
      </c>
      <c r="DSI100" s="145" t="e">
        <f t="shared" ref="DSI100:DUT100" si="51">((DSI61+((DSI67*DSI12+DSI13*DSI68)/(DSI12+DSI13)))*DSI46/1000)</f>
        <v>#DIV/0!</v>
      </c>
      <c r="DSJ100" s="145" t="e">
        <f t="shared" si="51"/>
        <v>#DIV/0!</v>
      </c>
      <c r="DSK100" s="145" t="e">
        <f t="shared" si="51"/>
        <v>#DIV/0!</v>
      </c>
      <c r="DSL100" s="145" t="e">
        <f t="shared" si="51"/>
        <v>#DIV/0!</v>
      </c>
      <c r="DSM100" s="145" t="e">
        <f t="shared" si="51"/>
        <v>#DIV/0!</v>
      </c>
      <c r="DSN100" s="145" t="e">
        <f t="shared" si="51"/>
        <v>#DIV/0!</v>
      </c>
      <c r="DSO100" s="145" t="e">
        <f t="shared" si="51"/>
        <v>#DIV/0!</v>
      </c>
      <c r="DSP100" s="145" t="e">
        <f t="shared" si="51"/>
        <v>#DIV/0!</v>
      </c>
      <c r="DSQ100" s="145" t="e">
        <f t="shared" si="51"/>
        <v>#DIV/0!</v>
      </c>
      <c r="DSR100" s="145" t="e">
        <f t="shared" si="51"/>
        <v>#DIV/0!</v>
      </c>
      <c r="DSS100" s="145" t="e">
        <f t="shared" si="51"/>
        <v>#DIV/0!</v>
      </c>
      <c r="DST100" s="145" t="e">
        <f t="shared" si="51"/>
        <v>#DIV/0!</v>
      </c>
      <c r="DSU100" s="145" t="e">
        <f t="shared" si="51"/>
        <v>#DIV/0!</v>
      </c>
      <c r="DSV100" s="145" t="e">
        <f t="shared" si="51"/>
        <v>#DIV/0!</v>
      </c>
      <c r="DSW100" s="145" t="e">
        <f t="shared" si="51"/>
        <v>#DIV/0!</v>
      </c>
      <c r="DSX100" s="145" t="e">
        <f t="shared" si="51"/>
        <v>#DIV/0!</v>
      </c>
      <c r="DSY100" s="145" t="e">
        <f t="shared" si="51"/>
        <v>#DIV/0!</v>
      </c>
      <c r="DSZ100" s="145" t="e">
        <f t="shared" si="51"/>
        <v>#DIV/0!</v>
      </c>
      <c r="DTA100" s="145" t="e">
        <f t="shared" si="51"/>
        <v>#DIV/0!</v>
      </c>
      <c r="DTB100" s="145" t="e">
        <f t="shared" si="51"/>
        <v>#DIV/0!</v>
      </c>
      <c r="DTC100" s="145" t="e">
        <f t="shared" si="51"/>
        <v>#DIV/0!</v>
      </c>
      <c r="DTD100" s="145" t="e">
        <f t="shared" si="51"/>
        <v>#DIV/0!</v>
      </c>
      <c r="DTE100" s="145" t="e">
        <f t="shared" si="51"/>
        <v>#DIV/0!</v>
      </c>
      <c r="DTF100" s="145" t="e">
        <f t="shared" si="51"/>
        <v>#DIV/0!</v>
      </c>
      <c r="DTG100" s="145" t="e">
        <f t="shared" si="51"/>
        <v>#DIV/0!</v>
      </c>
      <c r="DTH100" s="145" t="e">
        <f t="shared" si="51"/>
        <v>#DIV/0!</v>
      </c>
      <c r="DTI100" s="145" t="e">
        <f t="shared" si="51"/>
        <v>#DIV/0!</v>
      </c>
      <c r="DTJ100" s="145" t="e">
        <f t="shared" si="51"/>
        <v>#DIV/0!</v>
      </c>
      <c r="DTK100" s="145" t="e">
        <f t="shared" si="51"/>
        <v>#DIV/0!</v>
      </c>
      <c r="DTL100" s="145" t="e">
        <f t="shared" si="51"/>
        <v>#DIV/0!</v>
      </c>
      <c r="DTM100" s="145" t="e">
        <f t="shared" si="51"/>
        <v>#DIV/0!</v>
      </c>
      <c r="DTN100" s="145" t="e">
        <f t="shared" si="51"/>
        <v>#DIV/0!</v>
      </c>
      <c r="DTO100" s="145" t="e">
        <f t="shared" si="51"/>
        <v>#DIV/0!</v>
      </c>
      <c r="DTP100" s="145" t="e">
        <f t="shared" si="51"/>
        <v>#DIV/0!</v>
      </c>
      <c r="DTQ100" s="145" t="e">
        <f t="shared" si="51"/>
        <v>#DIV/0!</v>
      </c>
      <c r="DTR100" s="145" t="e">
        <f t="shared" si="51"/>
        <v>#DIV/0!</v>
      </c>
      <c r="DTS100" s="145" t="e">
        <f t="shared" si="51"/>
        <v>#DIV/0!</v>
      </c>
      <c r="DTT100" s="145" t="e">
        <f t="shared" si="51"/>
        <v>#DIV/0!</v>
      </c>
      <c r="DTU100" s="145" t="e">
        <f t="shared" si="51"/>
        <v>#DIV/0!</v>
      </c>
      <c r="DTV100" s="145" t="e">
        <f t="shared" si="51"/>
        <v>#DIV/0!</v>
      </c>
      <c r="DTW100" s="145" t="e">
        <f t="shared" si="51"/>
        <v>#DIV/0!</v>
      </c>
      <c r="DTX100" s="145" t="e">
        <f t="shared" si="51"/>
        <v>#DIV/0!</v>
      </c>
      <c r="DTY100" s="145" t="e">
        <f t="shared" si="51"/>
        <v>#DIV/0!</v>
      </c>
      <c r="DTZ100" s="145" t="e">
        <f t="shared" si="51"/>
        <v>#DIV/0!</v>
      </c>
      <c r="DUA100" s="145" t="e">
        <f t="shared" si="51"/>
        <v>#DIV/0!</v>
      </c>
      <c r="DUB100" s="145" t="e">
        <f t="shared" si="51"/>
        <v>#DIV/0!</v>
      </c>
      <c r="DUC100" s="145" t="e">
        <f t="shared" si="51"/>
        <v>#DIV/0!</v>
      </c>
      <c r="DUD100" s="145" t="e">
        <f t="shared" si="51"/>
        <v>#DIV/0!</v>
      </c>
      <c r="DUE100" s="145" t="e">
        <f t="shared" si="51"/>
        <v>#DIV/0!</v>
      </c>
      <c r="DUF100" s="145" t="e">
        <f t="shared" si="51"/>
        <v>#DIV/0!</v>
      </c>
      <c r="DUG100" s="145" t="e">
        <f t="shared" si="51"/>
        <v>#DIV/0!</v>
      </c>
      <c r="DUH100" s="145" t="e">
        <f t="shared" si="51"/>
        <v>#DIV/0!</v>
      </c>
      <c r="DUI100" s="145" t="e">
        <f t="shared" si="51"/>
        <v>#DIV/0!</v>
      </c>
      <c r="DUJ100" s="145" t="e">
        <f t="shared" si="51"/>
        <v>#DIV/0!</v>
      </c>
      <c r="DUK100" s="145" t="e">
        <f t="shared" si="51"/>
        <v>#DIV/0!</v>
      </c>
      <c r="DUL100" s="145" t="e">
        <f t="shared" si="51"/>
        <v>#DIV/0!</v>
      </c>
      <c r="DUM100" s="145" t="e">
        <f t="shared" si="51"/>
        <v>#DIV/0!</v>
      </c>
      <c r="DUN100" s="145" t="e">
        <f t="shared" si="51"/>
        <v>#DIV/0!</v>
      </c>
      <c r="DUO100" s="145" t="e">
        <f t="shared" si="51"/>
        <v>#DIV/0!</v>
      </c>
      <c r="DUP100" s="145" t="e">
        <f t="shared" si="51"/>
        <v>#DIV/0!</v>
      </c>
      <c r="DUQ100" s="145" t="e">
        <f t="shared" si="51"/>
        <v>#DIV/0!</v>
      </c>
      <c r="DUR100" s="145" t="e">
        <f t="shared" si="51"/>
        <v>#DIV/0!</v>
      </c>
      <c r="DUS100" s="145" t="e">
        <f t="shared" si="51"/>
        <v>#DIV/0!</v>
      </c>
      <c r="DUT100" s="145" t="e">
        <f t="shared" si="51"/>
        <v>#DIV/0!</v>
      </c>
      <c r="DUU100" s="145" t="e">
        <f t="shared" ref="DUU100:DXF100" si="52">((DUU61+((DUU67*DUU12+DUU13*DUU68)/(DUU12+DUU13)))*DUU46/1000)</f>
        <v>#DIV/0!</v>
      </c>
      <c r="DUV100" s="145" t="e">
        <f t="shared" si="52"/>
        <v>#DIV/0!</v>
      </c>
      <c r="DUW100" s="145" t="e">
        <f t="shared" si="52"/>
        <v>#DIV/0!</v>
      </c>
      <c r="DUX100" s="145" t="e">
        <f t="shared" si="52"/>
        <v>#DIV/0!</v>
      </c>
      <c r="DUY100" s="145" t="e">
        <f t="shared" si="52"/>
        <v>#DIV/0!</v>
      </c>
      <c r="DUZ100" s="145" t="e">
        <f t="shared" si="52"/>
        <v>#DIV/0!</v>
      </c>
      <c r="DVA100" s="145" t="e">
        <f t="shared" si="52"/>
        <v>#DIV/0!</v>
      </c>
      <c r="DVB100" s="145" t="e">
        <f t="shared" si="52"/>
        <v>#DIV/0!</v>
      </c>
      <c r="DVC100" s="145" t="e">
        <f t="shared" si="52"/>
        <v>#DIV/0!</v>
      </c>
      <c r="DVD100" s="145" t="e">
        <f t="shared" si="52"/>
        <v>#DIV/0!</v>
      </c>
      <c r="DVE100" s="145" t="e">
        <f t="shared" si="52"/>
        <v>#DIV/0!</v>
      </c>
      <c r="DVF100" s="145" t="e">
        <f t="shared" si="52"/>
        <v>#DIV/0!</v>
      </c>
      <c r="DVG100" s="145" t="e">
        <f t="shared" si="52"/>
        <v>#DIV/0!</v>
      </c>
      <c r="DVH100" s="145" t="e">
        <f t="shared" si="52"/>
        <v>#DIV/0!</v>
      </c>
      <c r="DVI100" s="145" t="e">
        <f t="shared" si="52"/>
        <v>#DIV/0!</v>
      </c>
      <c r="DVJ100" s="145" t="e">
        <f t="shared" si="52"/>
        <v>#DIV/0!</v>
      </c>
      <c r="DVK100" s="145" t="e">
        <f t="shared" si="52"/>
        <v>#DIV/0!</v>
      </c>
      <c r="DVL100" s="145" t="e">
        <f t="shared" si="52"/>
        <v>#DIV/0!</v>
      </c>
      <c r="DVM100" s="145" t="e">
        <f t="shared" si="52"/>
        <v>#DIV/0!</v>
      </c>
      <c r="DVN100" s="145" t="e">
        <f t="shared" si="52"/>
        <v>#DIV/0!</v>
      </c>
      <c r="DVO100" s="145" t="e">
        <f t="shared" si="52"/>
        <v>#DIV/0!</v>
      </c>
      <c r="DVP100" s="145" t="e">
        <f t="shared" si="52"/>
        <v>#DIV/0!</v>
      </c>
      <c r="DVQ100" s="145" t="e">
        <f t="shared" si="52"/>
        <v>#DIV/0!</v>
      </c>
      <c r="DVR100" s="145" t="e">
        <f t="shared" si="52"/>
        <v>#DIV/0!</v>
      </c>
      <c r="DVS100" s="145" t="e">
        <f t="shared" si="52"/>
        <v>#DIV/0!</v>
      </c>
      <c r="DVT100" s="145" t="e">
        <f t="shared" si="52"/>
        <v>#DIV/0!</v>
      </c>
      <c r="DVU100" s="145" t="e">
        <f t="shared" si="52"/>
        <v>#DIV/0!</v>
      </c>
      <c r="DVV100" s="145" t="e">
        <f t="shared" si="52"/>
        <v>#DIV/0!</v>
      </c>
      <c r="DVW100" s="145" t="e">
        <f t="shared" si="52"/>
        <v>#DIV/0!</v>
      </c>
      <c r="DVX100" s="145" t="e">
        <f t="shared" si="52"/>
        <v>#DIV/0!</v>
      </c>
      <c r="DVY100" s="145" t="e">
        <f t="shared" si="52"/>
        <v>#DIV/0!</v>
      </c>
      <c r="DVZ100" s="145" t="e">
        <f t="shared" si="52"/>
        <v>#DIV/0!</v>
      </c>
      <c r="DWA100" s="145" t="e">
        <f t="shared" si="52"/>
        <v>#DIV/0!</v>
      </c>
      <c r="DWB100" s="145" t="e">
        <f t="shared" si="52"/>
        <v>#DIV/0!</v>
      </c>
      <c r="DWC100" s="145" t="e">
        <f t="shared" si="52"/>
        <v>#DIV/0!</v>
      </c>
      <c r="DWD100" s="145" t="e">
        <f t="shared" si="52"/>
        <v>#DIV/0!</v>
      </c>
      <c r="DWE100" s="145" t="e">
        <f t="shared" si="52"/>
        <v>#DIV/0!</v>
      </c>
      <c r="DWF100" s="145" t="e">
        <f t="shared" si="52"/>
        <v>#DIV/0!</v>
      </c>
      <c r="DWG100" s="145" t="e">
        <f t="shared" si="52"/>
        <v>#DIV/0!</v>
      </c>
      <c r="DWH100" s="145" t="e">
        <f t="shared" si="52"/>
        <v>#DIV/0!</v>
      </c>
      <c r="DWI100" s="145" t="e">
        <f t="shared" si="52"/>
        <v>#DIV/0!</v>
      </c>
      <c r="DWJ100" s="145" t="e">
        <f t="shared" si="52"/>
        <v>#DIV/0!</v>
      </c>
      <c r="DWK100" s="145" t="e">
        <f t="shared" si="52"/>
        <v>#DIV/0!</v>
      </c>
      <c r="DWL100" s="145" t="e">
        <f t="shared" si="52"/>
        <v>#DIV/0!</v>
      </c>
      <c r="DWM100" s="145" t="e">
        <f t="shared" si="52"/>
        <v>#DIV/0!</v>
      </c>
      <c r="DWN100" s="145" t="e">
        <f t="shared" si="52"/>
        <v>#DIV/0!</v>
      </c>
      <c r="DWO100" s="145" t="e">
        <f t="shared" si="52"/>
        <v>#DIV/0!</v>
      </c>
      <c r="DWP100" s="145" t="e">
        <f t="shared" si="52"/>
        <v>#DIV/0!</v>
      </c>
      <c r="DWQ100" s="145" t="e">
        <f t="shared" si="52"/>
        <v>#DIV/0!</v>
      </c>
      <c r="DWR100" s="145" t="e">
        <f t="shared" si="52"/>
        <v>#DIV/0!</v>
      </c>
      <c r="DWS100" s="145" t="e">
        <f t="shared" si="52"/>
        <v>#DIV/0!</v>
      </c>
      <c r="DWT100" s="145" t="e">
        <f t="shared" si="52"/>
        <v>#DIV/0!</v>
      </c>
      <c r="DWU100" s="145" t="e">
        <f t="shared" si="52"/>
        <v>#DIV/0!</v>
      </c>
      <c r="DWV100" s="145" t="e">
        <f t="shared" si="52"/>
        <v>#DIV/0!</v>
      </c>
      <c r="DWW100" s="145" t="e">
        <f t="shared" si="52"/>
        <v>#DIV/0!</v>
      </c>
      <c r="DWX100" s="145" t="e">
        <f t="shared" si="52"/>
        <v>#DIV/0!</v>
      </c>
      <c r="DWY100" s="145" t="e">
        <f t="shared" si="52"/>
        <v>#DIV/0!</v>
      </c>
      <c r="DWZ100" s="145" t="e">
        <f t="shared" si="52"/>
        <v>#DIV/0!</v>
      </c>
      <c r="DXA100" s="145" t="e">
        <f t="shared" si="52"/>
        <v>#DIV/0!</v>
      </c>
      <c r="DXB100" s="145" t="e">
        <f t="shared" si="52"/>
        <v>#DIV/0!</v>
      </c>
      <c r="DXC100" s="145" t="e">
        <f t="shared" si="52"/>
        <v>#DIV/0!</v>
      </c>
      <c r="DXD100" s="145" t="e">
        <f t="shared" si="52"/>
        <v>#DIV/0!</v>
      </c>
      <c r="DXE100" s="145" t="e">
        <f t="shared" si="52"/>
        <v>#DIV/0!</v>
      </c>
      <c r="DXF100" s="145" t="e">
        <f t="shared" si="52"/>
        <v>#DIV/0!</v>
      </c>
      <c r="DXG100" s="145" t="e">
        <f t="shared" ref="DXG100:DZR100" si="53">((DXG61+((DXG67*DXG12+DXG13*DXG68)/(DXG12+DXG13)))*DXG46/1000)</f>
        <v>#DIV/0!</v>
      </c>
      <c r="DXH100" s="145" t="e">
        <f t="shared" si="53"/>
        <v>#DIV/0!</v>
      </c>
      <c r="DXI100" s="145" t="e">
        <f t="shared" si="53"/>
        <v>#DIV/0!</v>
      </c>
      <c r="DXJ100" s="145" t="e">
        <f t="shared" si="53"/>
        <v>#DIV/0!</v>
      </c>
      <c r="DXK100" s="145" t="e">
        <f t="shared" si="53"/>
        <v>#DIV/0!</v>
      </c>
      <c r="DXL100" s="145" t="e">
        <f t="shared" si="53"/>
        <v>#DIV/0!</v>
      </c>
      <c r="DXM100" s="145" t="e">
        <f t="shared" si="53"/>
        <v>#DIV/0!</v>
      </c>
      <c r="DXN100" s="145" t="e">
        <f t="shared" si="53"/>
        <v>#DIV/0!</v>
      </c>
      <c r="DXO100" s="145" t="e">
        <f t="shared" si="53"/>
        <v>#DIV/0!</v>
      </c>
      <c r="DXP100" s="145" t="e">
        <f t="shared" si="53"/>
        <v>#DIV/0!</v>
      </c>
      <c r="DXQ100" s="145" t="e">
        <f t="shared" si="53"/>
        <v>#DIV/0!</v>
      </c>
      <c r="DXR100" s="145" t="e">
        <f t="shared" si="53"/>
        <v>#DIV/0!</v>
      </c>
      <c r="DXS100" s="145" t="e">
        <f t="shared" si="53"/>
        <v>#DIV/0!</v>
      </c>
      <c r="DXT100" s="145" t="e">
        <f t="shared" si="53"/>
        <v>#DIV/0!</v>
      </c>
      <c r="DXU100" s="145" t="e">
        <f t="shared" si="53"/>
        <v>#DIV/0!</v>
      </c>
      <c r="DXV100" s="145" t="e">
        <f t="shared" si="53"/>
        <v>#DIV/0!</v>
      </c>
      <c r="DXW100" s="145" t="e">
        <f t="shared" si="53"/>
        <v>#DIV/0!</v>
      </c>
      <c r="DXX100" s="145" t="e">
        <f t="shared" si="53"/>
        <v>#DIV/0!</v>
      </c>
      <c r="DXY100" s="145" t="e">
        <f t="shared" si="53"/>
        <v>#DIV/0!</v>
      </c>
      <c r="DXZ100" s="145" t="e">
        <f t="shared" si="53"/>
        <v>#DIV/0!</v>
      </c>
      <c r="DYA100" s="145" t="e">
        <f t="shared" si="53"/>
        <v>#DIV/0!</v>
      </c>
      <c r="DYB100" s="145" t="e">
        <f t="shared" si="53"/>
        <v>#DIV/0!</v>
      </c>
      <c r="DYC100" s="145" t="e">
        <f t="shared" si="53"/>
        <v>#DIV/0!</v>
      </c>
      <c r="DYD100" s="145" t="e">
        <f t="shared" si="53"/>
        <v>#DIV/0!</v>
      </c>
      <c r="DYE100" s="145" t="e">
        <f t="shared" si="53"/>
        <v>#DIV/0!</v>
      </c>
      <c r="DYF100" s="145" t="e">
        <f t="shared" si="53"/>
        <v>#DIV/0!</v>
      </c>
      <c r="DYG100" s="145" t="e">
        <f t="shared" si="53"/>
        <v>#DIV/0!</v>
      </c>
      <c r="DYH100" s="145" t="e">
        <f t="shared" si="53"/>
        <v>#DIV/0!</v>
      </c>
      <c r="DYI100" s="145" t="e">
        <f t="shared" si="53"/>
        <v>#DIV/0!</v>
      </c>
      <c r="DYJ100" s="145" t="e">
        <f t="shared" si="53"/>
        <v>#DIV/0!</v>
      </c>
      <c r="DYK100" s="145" t="e">
        <f t="shared" si="53"/>
        <v>#DIV/0!</v>
      </c>
      <c r="DYL100" s="145" t="e">
        <f t="shared" si="53"/>
        <v>#DIV/0!</v>
      </c>
      <c r="DYM100" s="145" t="e">
        <f t="shared" si="53"/>
        <v>#DIV/0!</v>
      </c>
      <c r="DYN100" s="145" t="e">
        <f t="shared" si="53"/>
        <v>#DIV/0!</v>
      </c>
      <c r="DYO100" s="145" t="e">
        <f t="shared" si="53"/>
        <v>#DIV/0!</v>
      </c>
      <c r="DYP100" s="145" t="e">
        <f t="shared" si="53"/>
        <v>#DIV/0!</v>
      </c>
      <c r="DYQ100" s="145" t="e">
        <f t="shared" si="53"/>
        <v>#DIV/0!</v>
      </c>
      <c r="DYR100" s="145" t="e">
        <f t="shared" si="53"/>
        <v>#DIV/0!</v>
      </c>
      <c r="DYS100" s="145" t="e">
        <f t="shared" si="53"/>
        <v>#DIV/0!</v>
      </c>
      <c r="DYT100" s="145" t="e">
        <f t="shared" si="53"/>
        <v>#DIV/0!</v>
      </c>
      <c r="DYU100" s="145" t="e">
        <f t="shared" si="53"/>
        <v>#DIV/0!</v>
      </c>
      <c r="DYV100" s="145" t="e">
        <f t="shared" si="53"/>
        <v>#DIV/0!</v>
      </c>
      <c r="DYW100" s="145" t="e">
        <f t="shared" si="53"/>
        <v>#DIV/0!</v>
      </c>
      <c r="DYX100" s="145" t="e">
        <f t="shared" si="53"/>
        <v>#DIV/0!</v>
      </c>
      <c r="DYY100" s="145" t="e">
        <f t="shared" si="53"/>
        <v>#DIV/0!</v>
      </c>
      <c r="DYZ100" s="145" t="e">
        <f t="shared" si="53"/>
        <v>#DIV/0!</v>
      </c>
      <c r="DZA100" s="145" t="e">
        <f t="shared" si="53"/>
        <v>#DIV/0!</v>
      </c>
      <c r="DZB100" s="145" t="e">
        <f t="shared" si="53"/>
        <v>#DIV/0!</v>
      </c>
      <c r="DZC100" s="145" t="e">
        <f t="shared" si="53"/>
        <v>#DIV/0!</v>
      </c>
      <c r="DZD100" s="145" t="e">
        <f t="shared" si="53"/>
        <v>#DIV/0!</v>
      </c>
      <c r="DZE100" s="145" t="e">
        <f t="shared" si="53"/>
        <v>#DIV/0!</v>
      </c>
      <c r="DZF100" s="145" t="e">
        <f t="shared" si="53"/>
        <v>#DIV/0!</v>
      </c>
      <c r="DZG100" s="145" t="e">
        <f t="shared" si="53"/>
        <v>#DIV/0!</v>
      </c>
      <c r="DZH100" s="145" t="e">
        <f t="shared" si="53"/>
        <v>#DIV/0!</v>
      </c>
      <c r="DZI100" s="145" t="e">
        <f t="shared" si="53"/>
        <v>#DIV/0!</v>
      </c>
      <c r="DZJ100" s="145" t="e">
        <f t="shared" si="53"/>
        <v>#DIV/0!</v>
      </c>
      <c r="DZK100" s="145" t="e">
        <f t="shared" si="53"/>
        <v>#DIV/0!</v>
      </c>
      <c r="DZL100" s="145" t="e">
        <f t="shared" si="53"/>
        <v>#DIV/0!</v>
      </c>
      <c r="DZM100" s="145" t="e">
        <f t="shared" si="53"/>
        <v>#DIV/0!</v>
      </c>
      <c r="DZN100" s="145" t="e">
        <f t="shared" si="53"/>
        <v>#DIV/0!</v>
      </c>
      <c r="DZO100" s="145" t="e">
        <f t="shared" si="53"/>
        <v>#DIV/0!</v>
      </c>
      <c r="DZP100" s="145" t="e">
        <f t="shared" si="53"/>
        <v>#DIV/0!</v>
      </c>
      <c r="DZQ100" s="145" t="e">
        <f t="shared" si="53"/>
        <v>#DIV/0!</v>
      </c>
      <c r="DZR100" s="145" t="e">
        <f t="shared" si="53"/>
        <v>#DIV/0!</v>
      </c>
      <c r="DZS100" s="145" t="e">
        <f t="shared" ref="DZS100:ECD100" si="54">((DZS61+((DZS67*DZS12+DZS13*DZS68)/(DZS12+DZS13)))*DZS46/1000)</f>
        <v>#DIV/0!</v>
      </c>
      <c r="DZT100" s="145" t="e">
        <f t="shared" si="54"/>
        <v>#DIV/0!</v>
      </c>
      <c r="DZU100" s="145" t="e">
        <f t="shared" si="54"/>
        <v>#DIV/0!</v>
      </c>
      <c r="DZV100" s="145" t="e">
        <f t="shared" si="54"/>
        <v>#DIV/0!</v>
      </c>
      <c r="DZW100" s="145" t="e">
        <f t="shared" si="54"/>
        <v>#DIV/0!</v>
      </c>
      <c r="DZX100" s="145" t="e">
        <f t="shared" si="54"/>
        <v>#DIV/0!</v>
      </c>
      <c r="DZY100" s="145" t="e">
        <f t="shared" si="54"/>
        <v>#DIV/0!</v>
      </c>
      <c r="DZZ100" s="145" t="e">
        <f t="shared" si="54"/>
        <v>#DIV/0!</v>
      </c>
      <c r="EAA100" s="145" t="e">
        <f t="shared" si="54"/>
        <v>#DIV/0!</v>
      </c>
      <c r="EAB100" s="145" t="e">
        <f t="shared" si="54"/>
        <v>#DIV/0!</v>
      </c>
      <c r="EAC100" s="145" t="e">
        <f t="shared" si="54"/>
        <v>#DIV/0!</v>
      </c>
      <c r="EAD100" s="145" t="e">
        <f t="shared" si="54"/>
        <v>#DIV/0!</v>
      </c>
      <c r="EAE100" s="145" t="e">
        <f t="shared" si="54"/>
        <v>#DIV/0!</v>
      </c>
      <c r="EAF100" s="145" t="e">
        <f t="shared" si="54"/>
        <v>#DIV/0!</v>
      </c>
      <c r="EAG100" s="145" t="e">
        <f t="shared" si="54"/>
        <v>#DIV/0!</v>
      </c>
      <c r="EAH100" s="145" t="e">
        <f t="shared" si="54"/>
        <v>#DIV/0!</v>
      </c>
      <c r="EAI100" s="145" t="e">
        <f t="shared" si="54"/>
        <v>#DIV/0!</v>
      </c>
      <c r="EAJ100" s="145" t="e">
        <f t="shared" si="54"/>
        <v>#DIV/0!</v>
      </c>
      <c r="EAK100" s="145" t="e">
        <f t="shared" si="54"/>
        <v>#DIV/0!</v>
      </c>
      <c r="EAL100" s="145" t="e">
        <f t="shared" si="54"/>
        <v>#DIV/0!</v>
      </c>
      <c r="EAM100" s="145" t="e">
        <f t="shared" si="54"/>
        <v>#DIV/0!</v>
      </c>
      <c r="EAN100" s="145" t="e">
        <f t="shared" si="54"/>
        <v>#DIV/0!</v>
      </c>
      <c r="EAO100" s="145" t="e">
        <f t="shared" si="54"/>
        <v>#DIV/0!</v>
      </c>
      <c r="EAP100" s="145" t="e">
        <f t="shared" si="54"/>
        <v>#DIV/0!</v>
      </c>
      <c r="EAQ100" s="145" t="e">
        <f t="shared" si="54"/>
        <v>#DIV/0!</v>
      </c>
      <c r="EAR100" s="145" t="e">
        <f t="shared" si="54"/>
        <v>#DIV/0!</v>
      </c>
      <c r="EAS100" s="145" t="e">
        <f t="shared" si="54"/>
        <v>#DIV/0!</v>
      </c>
      <c r="EAT100" s="145" t="e">
        <f t="shared" si="54"/>
        <v>#DIV/0!</v>
      </c>
      <c r="EAU100" s="145" t="e">
        <f t="shared" si="54"/>
        <v>#DIV/0!</v>
      </c>
      <c r="EAV100" s="145" t="e">
        <f t="shared" si="54"/>
        <v>#DIV/0!</v>
      </c>
      <c r="EAW100" s="145" t="e">
        <f t="shared" si="54"/>
        <v>#DIV/0!</v>
      </c>
      <c r="EAX100" s="145" t="e">
        <f t="shared" si="54"/>
        <v>#DIV/0!</v>
      </c>
      <c r="EAY100" s="145" t="e">
        <f t="shared" si="54"/>
        <v>#DIV/0!</v>
      </c>
      <c r="EAZ100" s="145" t="e">
        <f t="shared" si="54"/>
        <v>#DIV/0!</v>
      </c>
      <c r="EBA100" s="145" t="e">
        <f t="shared" si="54"/>
        <v>#DIV/0!</v>
      </c>
      <c r="EBB100" s="145" t="e">
        <f t="shared" si="54"/>
        <v>#DIV/0!</v>
      </c>
      <c r="EBC100" s="145" t="e">
        <f t="shared" si="54"/>
        <v>#DIV/0!</v>
      </c>
      <c r="EBD100" s="145" t="e">
        <f t="shared" si="54"/>
        <v>#DIV/0!</v>
      </c>
      <c r="EBE100" s="145" t="e">
        <f t="shared" si="54"/>
        <v>#DIV/0!</v>
      </c>
      <c r="EBF100" s="145" t="e">
        <f t="shared" si="54"/>
        <v>#DIV/0!</v>
      </c>
      <c r="EBG100" s="145" t="e">
        <f t="shared" si="54"/>
        <v>#DIV/0!</v>
      </c>
      <c r="EBH100" s="145" t="e">
        <f t="shared" si="54"/>
        <v>#DIV/0!</v>
      </c>
      <c r="EBI100" s="145" t="e">
        <f t="shared" si="54"/>
        <v>#DIV/0!</v>
      </c>
      <c r="EBJ100" s="145" t="e">
        <f t="shared" si="54"/>
        <v>#DIV/0!</v>
      </c>
      <c r="EBK100" s="145" t="e">
        <f t="shared" si="54"/>
        <v>#DIV/0!</v>
      </c>
      <c r="EBL100" s="145" t="e">
        <f t="shared" si="54"/>
        <v>#DIV/0!</v>
      </c>
      <c r="EBM100" s="145" t="e">
        <f t="shared" si="54"/>
        <v>#DIV/0!</v>
      </c>
      <c r="EBN100" s="145" t="e">
        <f t="shared" si="54"/>
        <v>#DIV/0!</v>
      </c>
      <c r="EBO100" s="145" t="e">
        <f t="shared" si="54"/>
        <v>#DIV/0!</v>
      </c>
      <c r="EBP100" s="145" t="e">
        <f t="shared" si="54"/>
        <v>#DIV/0!</v>
      </c>
      <c r="EBQ100" s="145" t="e">
        <f t="shared" si="54"/>
        <v>#DIV/0!</v>
      </c>
      <c r="EBR100" s="145" t="e">
        <f t="shared" si="54"/>
        <v>#DIV/0!</v>
      </c>
      <c r="EBS100" s="145" t="e">
        <f t="shared" si="54"/>
        <v>#DIV/0!</v>
      </c>
      <c r="EBT100" s="145" t="e">
        <f t="shared" si="54"/>
        <v>#DIV/0!</v>
      </c>
      <c r="EBU100" s="145" t="e">
        <f t="shared" si="54"/>
        <v>#DIV/0!</v>
      </c>
      <c r="EBV100" s="145" t="e">
        <f t="shared" si="54"/>
        <v>#DIV/0!</v>
      </c>
      <c r="EBW100" s="145" t="e">
        <f t="shared" si="54"/>
        <v>#DIV/0!</v>
      </c>
      <c r="EBX100" s="145" t="e">
        <f t="shared" si="54"/>
        <v>#DIV/0!</v>
      </c>
      <c r="EBY100" s="145" t="e">
        <f t="shared" si="54"/>
        <v>#DIV/0!</v>
      </c>
      <c r="EBZ100" s="145" t="e">
        <f t="shared" si="54"/>
        <v>#DIV/0!</v>
      </c>
      <c r="ECA100" s="145" t="e">
        <f t="shared" si="54"/>
        <v>#DIV/0!</v>
      </c>
      <c r="ECB100" s="145" t="e">
        <f t="shared" si="54"/>
        <v>#DIV/0!</v>
      </c>
      <c r="ECC100" s="145" t="e">
        <f t="shared" si="54"/>
        <v>#DIV/0!</v>
      </c>
      <c r="ECD100" s="145" t="e">
        <f t="shared" si="54"/>
        <v>#DIV/0!</v>
      </c>
      <c r="ECE100" s="145" t="e">
        <f t="shared" ref="ECE100:EEP100" si="55">((ECE61+((ECE67*ECE12+ECE13*ECE68)/(ECE12+ECE13)))*ECE46/1000)</f>
        <v>#DIV/0!</v>
      </c>
      <c r="ECF100" s="145" t="e">
        <f t="shared" si="55"/>
        <v>#DIV/0!</v>
      </c>
      <c r="ECG100" s="145" t="e">
        <f t="shared" si="55"/>
        <v>#DIV/0!</v>
      </c>
      <c r="ECH100" s="145" t="e">
        <f t="shared" si="55"/>
        <v>#DIV/0!</v>
      </c>
      <c r="ECI100" s="145" t="e">
        <f t="shared" si="55"/>
        <v>#DIV/0!</v>
      </c>
      <c r="ECJ100" s="145" t="e">
        <f t="shared" si="55"/>
        <v>#DIV/0!</v>
      </c>
      <c r="ECK100" s="145" t="e">
        <f t="shared" si="55"/>
        <v>#DIV/0!</v>
      </c>
      <c r="ECL100" s="145" t="e">
        <f t="shared" si="55"/>
        <v>#DIV/0!</v>
      </c>
      <c r="ECM100" s="145" t="e">
        <f t="shared" si="55"/>
        <v>#DIV/0!</v>
      </c>
      <c r="ECN100" s="145" t="e">
        <f t="shared" si="55"/>
        <v>#DIV/0!</v>
      </c>
      <c r="ECO100" s="145" t="e">
        <f t="shared" si="55"/>
        <v>#DIV/0!</v>
      </c>
      <c r="ECP100" s="145" t="e">
        <f t="shared" si="55"/>
        <v>#DIV/0!</v>
      </c>
      <c r="ECQ100" s="145" t="e">
        <f t="shared" si="55"/>
        <v>#DIV/0!</v>
      </c>
      <c r="ECR100" s="145" t="e">
        <f t="shared" si="55"/>
        <v>#DIV/0!</v>
      </c>
      <c r="ECS100" s="145" t="e">
        <f t="shared" si="55"/>
        <v>#DIV/0!</v>
      </c>
      <c r="ECT100" s="145" t="e">
        <f t="shared" si="55"/>
        <v>#DIV/0!</v>
      </c>
      <c r="ECU100" s="145" t="e">
        <f t="shared" si="55"/>
        <v>#DIV/0!</v>
      </c>
      <c r="ECV100" s="145" t="e">
        <f t="shared" si="55"/>
        <v>#DIV/0!</v>
      </c>
      <c r="ECW100" s="145" t="e">
        <f t="shared" si="55"/>
        <v>#DIV/0!</v>
      </c>
      <c r="ECX100" s="145" t="e">
        <f t="shared" si="55"/>
        <v>#DIV/0!</v>
      </c>
      <c r="ECY100" s="145" t="e">
        <f t="shared" si="55"/>
        <v>#DIV/0!</v>
      </c>
      <c r="ECZ100" s="145" t="e">
        <f t="shared" si="55"/>
        <v>#DIV/0!</v>
      </c>
      <c r="EDA100" s="145" t="e">
        <f t="shared" si="55"/>
        <v>#DIV/0!</v>
      </c>
      <c r="EDB100" s="145" t="e">
        <f t="shared" si="55"/>
        <v>#DIV/0!</v>
      </c>
      <c r="EDC100" s="145" t="e">
        <f t="shared" si="55"/>
        <v>#DIV/0!</v>
      </c>
      <c r="EDD100" s="145" t="e">
        <f t="shared" si="55"/>
        <v>#DIV/0!</v>
      </c>
      <c r="EDE100" s="145" t="e">
        <f t="shared" si="55"/>
        <v>#DIV/0!</v>
      </c>
      <c r="EDF100" s="145" t="e">
        <f t="shared" si="55"/>
        <v>#DIV/0!</v>
      </c>
      <c r="EDG100" s="145" t="e">
        <f t="shared" si="55"/>
        <v>#DIV/0!</v>
      </c>
      <c r="EDH100" s="145" t="e">
        <f t="shared" si="55"/>
        <v>#DIV/0!</v>
      </c>
      <c r="EDI100" s="145" t="e">
        <f t="shared" si="55"/>
        <v>#DIV/0!</v>
      </c>
      <c r="EDJ100" s="145" t="e">
        <f t="shared" si="55"/>
        <v>#DIV/0!</v>
      </c>
      <c r="EDK100" s="145" t="e">
        <f t="shared" si="55"/>
        <v>#DIV/0!</v>
      </c>
      <c r="EDL100" s="145" t="e">
        <f t="shared" si="55"/>
        <v>#DIV/0!</v>
      </c>
      <c r="EDM100" s="145" t="e">
        <f t="shared" si="55"/>
        <v>#DIV/0!</v>
      </c>
      <c r="EDN100" s="145" t="e">
        <f t="shared" si="55"/>
        <v>#DIV/0!</v>
      </c>
      <c r="EDO100" s="145" t="e">
        <f t="shared" si="55"/>
        <v>#DIV/0!</v>
      </c>
      <c r="EDP100" s="145" t="e">
        <f t="shared" si="55"/>
        <v>#DIV/0!</v>
      </c>
      <c r="EDQ100" s="145" t="e">
        <f t="shared" si="55"/>
        <v>#DIV/0!</v>
      </c>
      <c r="EDR100" s="145" t="e">
        <f t="shared" si="55"/>
        <v>#DIV/0!</v>
      </c>
      <c r="EDS100" s="145" t="e">
        <f t="shared" si="55"/>
        <v>#DIV/0!</v>
      </c>
      <c r="EDT100" s="145" t="e">
        <f t="shared" si="55"/>
        <v>#DIV/0!</v>
      </c>
      <c r="EDU100" s="145" t="e">
        <f t="shared" si="55"/>
        <v>#DIV/0!</v>
      </c>
      <c r="EDV100" s="145" t="e">
        <f t="shared" si="55"/>
        <v>#DIV/0!</v>
      </c>
      <c r="EDW100" s="145" t="e">
        <f t="shared" si="55"/>
        <v>#DIV/0!</v>
      </c>
      <c r="EDX100" s="145" t="e">
        <f t="shared" si="55"/>
        <v>#DIV/0!</v>
      </c>
      <c r="EDY100" s="145" t="e">
        <f t="shared" si="55"/>
        <v>#DIV/0!</v>
      </c>
      <c r="EDZ100" s="145" t="e">
        <f t="shared" si="55"/>
        <v>#DIV/0!</v>
      </c>
      <c r="EEA100" s="145" t="e">
        <f t="shared" si="55"/>
        <v>#DIV/0!</v>
      </c>
      <c r="EEB100" s="145" t="e">
        <f t="shared" si="55"/>
        <v>#DIV/0!</v>
      </c>
      <c r="EEC100" s="145" t="e">
        <f t="shared" si="55"/>
        <v>#DIV/0!</v>
      </c>
      <c r="EED100" s="145" t="e">
        <f t="shared" si="55"/>
        <v>#DIV/0!</v>
      </c>
      <c r="EEE100" s="145" t="e">
        <f t="shared" si="55"/>
        <v>#DIV/0!</v>
      </c>
      <c r="EEF100" s="145" t="e">
        <f t="shared" si="55"/>
        <v>#DIV/0!</v>
      </c>
      <c r="EEG100" s="145" t="e">
        <f t="shared" si="55"/>
        <v>#DIV/0!</v>
      </c>
      <c r="EEH100" s="145" t="e">
        <f t="shared" si="55"/>
        <v>#DIV/0!</v>
      </c>
      <c r="EEI100" s="145" t="e">
        <f t="shared" si="55"/>
        <v>#DIV/0!</v>
      </c>
      <c r="EEJ100" s="145" t="e">
        <f t="shared" si="55"/>
        <v>#DIV/0!</v>
      </c>
      <c r="EEK100" s="145" t="e">
        <f t="shared" si="55"/>
        <v>#DIV/0!</v>
      </c>
      <c r="EEL100" s="145" t="e">
        <f t="shared" si="55"/>
        <v>#DIV/0!</v>
      </c>
      <c r="EEM100" s="145" t="e">
        <f t="shared" si="55"/>
        <v>#DIV/0!</v>
      </c>
      <c r="EEN100" s="145" t="e">
        <f t="shared" si="55"/>
        <v>#DIV/0!</v>
      </c>
      <c r="EEO100" s="145" t="e">
        <f t="shared" si="55"/>
        <v>#DIV/0!</v>
      </c>
      <c r="EEP100" s="145" t="e">
        <f t="shared" si="55"/>
        <v>#DIV/0!</v>
      </c>
      <c r="EEQ100" s="145" t="e">
        <f t="shared" ref="EEQ100:EHB100" si="56">((EEQ61+((EEQ67*EEQ12+EEQ13*EEQ68)/(EEQ12+EEQ13)))*EEQ46/1000)</f>
        <v>#DIV/0!</v>
      </c>
      <c r="EER100" s="145" t="e">
        <f t="shared" si="56"/>
        <v>#DIV/0!</v>
      </c>
      <c r="EES100" s="145" t="e">
        <f t="shared" si="56"/>
        <v>#DIV/0!</v>
      </c>
      <c r="EET100" s="145" t="e">
        <f t="shared" si="56"/>
        <v>#DIV/0!</v>
      </c>
      <c r="EEU100" s="145" t="e">
        <f t="shared" si="56"/>
        <v>#DIV/0!</v>
      </c>
      <c r="EEV100" s="145" t="e">
        <f t="shared" si="56"/>
        <v>#DIV/0!</v>
      </c>
      <c r="EEW100" s="145" t="e">
        <f t="shared" si="56"/>
        <v>#DIV/0!</v>
      </c>
      <c r="EEX100" s="145" t="e">
        <f t="shared" si="56"/>
        <v>#DIV/0!</v>
      </c>
      <c r="EEY100" s="145" t="e">
        <f t="shared" si="56"/>
        <v>#DIV/0!</v>
      </c>
      <c r="EEZ100" s="145" t="e">
        <f t="shared" si="56"/>
        <v>#DIV/0!</v>
      </c>
      <c r="EFA100" s="145" t="e">
        <f t="shared" si="56"/>
        <v>#DIV/0!</v>
      </c>
      <c r="EFB100" s="145" t="e">
        <f t="shared" si="56"/>
        <v>#DIV/0!</v>
      </c>
      <c r="EFC100" s="145" t="e">
        <f t="shared" si="56"/>
        <v>#DIV/0!</v>
      </c>
      <c r="EFD100" s="145" t="e">
        <f t="shared" si="56"/>
        <v>#DIV/0!</v>
      </c>
      <c r="EFE100" s="145" t="e">
        <f t="shared" si="56"/>
        <v>#DIV/0!</v>
      </c>
      <c r="EFF100" s="145" t="e">
        <f t="shared" si="56"/>
        <v>#DIV/0!</v>
      </c>
      <c r="EFG100" s="145" t="e">
        <f t="shared" si="56"/>
        <v>#DIV/0!</v>
      </c>
      <c r="EFH100" s="145" t="e">
        <f t="shared" si="56"/>
        <v>#DIV/0!</v>
      </c>
      <c r="EFI100" s="145" t="e">
        <f t="shared" si="56"/>
        <v>#DIV/0!</v>
      </c>
      <c r="EFJ100" s="145" t="e">
        <f t="shared" si="56"/>
        <v>#DIV/0!</v>
      </c>
      <c r="EFK100" s="145" t="e">
        <f t="shared" si="56"/>
        <v>#DIV/0!</v>
      </c>
      <c r="EFL100" s="145" t="e">
        <f t="shared" si="56"/>
        <v>#DIV/0!</v>
      </c>
      <c r="EFM100" s="145" t="e">
        <f t="shared" si="56"/>
        <v>#DIV/0!</v>
      </c>
      <c r="EFN100" s="145" t="e">
        <f t="shared" si="56"/>
        <v>#DIV/0!</v>
      </c>
      <c r="EFO100" s="145" t="e">
        <f t="shared" si="56"/>
        <v>#DIV/0!</v>
      </c>
      <c r="EFP100" s="145" t="e">
        <f t="shared" si="56"/>
        <v>#DIV/0!</v>
      </c>
      <c r="EFQ100" s="145" t="e">
        <f t="shared" si="56"/>
        <v>#DIV/0!</v>
      </c>
      <c r="EFR100" s="145" t="e">
        <f t="shared" si="56"/>
        <v>#DIV/0!</v>
      </c>
      <c r="EFS100" s="145" t="e">
        <f t="shared" si="56"/>
        <v>#DIV/0!</v>
      </c>
      <c r="EFT100" s="145" t="e">
        <f t="shared" si="56"/>
        <v>#DIV/0!</v>
      </c>
      <c r="EFU100" s="145" t="e">
        <f t="shared" si="56"/>
        <v>#DIV/0!</v>
      </c>
      <c r="EFV100" s="145" t="e">
        <f t="shared" si="56"/>
        <v>#DIV/0!</v>
      </c>
      <c r="EFW100" s="145" t="e">
        <f t="shared" si="56"/>
        <v>#DIV/0!</v>
      </c>
      <c r="EFX100" s="145" t="e">
        <f t="shared" si="56"/>
        <v>#DIV/0!</v>
      </c>
      <c r="EFY100" s="145" t="e">
        <f t="shared" si="56"/>
        <v>#DIV/0!</v>
      </c>
      <c r="EFZ100" s="145" t="e">
        <f t="shared" si="56"/>
        <v>#DIV/0!</v>
      </c>
      <c r="EGA100" s="145" t="e">
        <f t="shared" si="56"/>
        <v>#DIV/0!</v>
      </c>
      <c r="EGB100" s="145" t="e">
        <f t="shared" si="56"/>
        <v>#DIV/0!</v>
      </c>
      <c r="EGC100" s="145" t="e">
        <f t="shared" si="56"/>
        <v>#DIV/0!</v>
      </c>
      <c r="EGD100" s="145" t="e">
        <f t="shared" si="56"/>
        <v>#DIV/0!</v>
      </c>
      <c r="EGE100" s="145" t="e">
        <f t="shared" si="56"/>
        <v>#DIV/0!</v>
      </c>
      <c r="EGF100" s="145" t="e">
        <f t="shared" si="56"/>
        <v>#DIV/0!</v>
      </c>
      <c r="EGG100" s="145" t="e">
        <f t="shared" si="56"/>
        <v>#DIV/0!</v>
      </c>
      <c r="EGH100" s="145" t="e">
        <f t="shared" si="56"/>
        <v>#DIV/0!</v>
      </c>
      <c r="EGI100" s="145" t="e">
        <f t="shared" si="56"/>
        <v>#DIV/0!</v>
      </c>
      <c r="EGJ100" s="145" t="e">
        <f t="shared" si="56"/>
        <v>#DIV/0!</v>
      </c>
      <c r="EGK100" s="145" t="e">
        <f t="shared" si="56"/>
        <v>#DIV/0!</v>
      </c>
      <c r="EGL100" s="145" t="e">
        <f t="shared" si="56"/>
        <v>#DIV/0!</v>
      </c>
      <c r="EGM100" s="145" t="e">
        <f t="shared" si="56"/>
        <v>#DIV/0!</v>
      </c>
      <c r="EGN100" s="145" t="e">
        <f t="shared" si="56"/>
        <v>#DIV/0!</v>
      </c>
      <c r="EGO100" s="145" t="e">
        <f t="shared" si="56"/>
        <v>#DIV/0!</v>
      </c>
      <c r="EGP100" s="145" t="e">
        <f t="shared" si="56"/>
        <v>#DIV/0!</v>
      </c>
      <c r="EGQ100" s="145" t="e">
        <f t="shared" si="56"/>
        <v>#DIV/0!</v>
      </c>
      <c r="EGR100" s="145" t="e">
        <f t="shared" si="56"/>
        <v>#DIV/0!</v>
      </c>
      <c r="EGS100" s="145" t="e">
        <f t="shared" si="56"/>
        <v>#DIV/0!</v>
      </c>
      <c r="EGT100" s="145" t="e">
        <f t="shared" si="56"/>
        <v>#DIV/0!</v>
      </c>
      <c r="EGU100" s="145" t="e">
        <f t="shared" si="56"/>
        <v>#DIV/0!</v>
      </c>
      <c r="EGV100" s="145" t="e">
        <f t="shared" si="56"/>
        <v>#DIV/0!</v>
      </c>
      <c r="EGW100" s="145" t="e">
        <f t="shared" si="56"/>
        <v>#DIV/0!</v>
      </c>
      <c r="EGX100" s="145" t="e">
        <f t="shared" si="56"/>
        <v>#DIV/0!</v>
      </c>
      <c r="EGY100" s="145" t="e">
        <f t="shared" si="56"/>
        <v>#DIV/0!</v>
      </c>
      <c r="EGZ100" s="145" t="e">
        <f t="shared" si="56"/>
        <v>#DIV/0!</v>
      </c>
      <c r="EHA100" s="145" t="e">
        <f t="shared" si="56"/>
        <v>#DIV/0!</v>
      </c>
      <c r="EHB100" s="145" t="e">
        <f t="shared" si="56"/>
        <v>#DIV/0!</v>
      </c>
      <c r="EHC100" s="145" t="e">
        <f t="shared" ref="EHC100:EJN100" si="57">((EHC61+((EHC67*EHC12+EHC13*EHC68)/(EHC12+EHC13)))*EHC46/1000)</f>
        <v>#DIV/0!</v>
      </c>
      <c r="EHD100" s="145" t="e">
        <f t="shared" si="57"/>
        <v>#DIV/0!</v>
      </c>
      <c r="EHE100" s="145" t="e">
        <f t="shared" si="57"/>
        <v>#DIV/0!</v>
      </c>
      <c r="EHF100" s="145" t="e">
        <f t="shared" si="57"/>
        <v>#DIV/0!</v>
      </c>
      <c r="EHG100" s="145" t="e">
        <f t="shared" si="57"/>
        <v>#DIV/0!</v>
      </c>
      <c r="EHH100" s="145" t="e">
        <f t="shared" si="57"/>
        <v>#DIV/0!</v>
      </c>
      <c r="EHI100" s="145" t="e">
        <f t="shared" si="57"/>
        <v>#DIV/0!</v>
      </c>
      <c r="EHJ100" s="145" t="e">
        <f t="shared" si="57"/>
        <v>#DIV/0!</v>
      </c>
      <c r="EHK100" s="145" t="e">
        <f t="shared" si="57"/>
        <v>#DIV/0!</v>
      </c>
      <c r="EHL100" s="145" t="e">
        <f t="shared" si="57"/>
        <v>#DIV/0!</v>
      </c>
      <c r="EHM100" s="145" t="e">
        <f t="shared" si="57"/>
        <v>#DIV/0!</v>
      </c>
      <c r="EHN100" s="145" t="e">
        <f t="shared" si="57"/>
        <v>#DIV/0!</v>
      </c>
      <c r="EHO100" s="145" t="e">
        <f t="shared" si="57"/>
        <v>#DIV/0!</v>
      </c>
      <c r="EHP100" s="145" t="e">
        <f t="shared" si="57"/>
        <v>#DIV/0!</v>
      </c>
      <c r="EHQ100" s="145" t="e">
        <f t="shared" si="57"/>
        <v>#DIV/0!</v>
      </c>
      <c r="EHR100" s="145" t="e">
        <f t="shared" si="57"/>
        <v>#DIV/0!</v>
      </c>
      <c r="EHS100" s="145" t="e">
        <f t="shared" si="57"/>
        <v>#DIV/0!</v>
      </c>
      <c r="EHT100" s="145" t="e">
        <f t="shared" si="57"/>
        <v>#DIV/0!</v>
      </c>
      <c r="EHU100" s="145" t="e">
        <f t="shared" si="57"/>
        <v>#DIV/0!</v>
      </c>
      <c r="EHV100" s="145" t="e">
        <f t="shared" si="57"/>
        <v>#DIV/0!</v>
      </c>
      <c r="EHW100" s="145" t="e">
        <f t="shared" si="57"/>
        <v>#DIV/0!</v>
      </c>
      <c r="EHX100" s="145" t="e">
        <f t="shared" si="57"/>
        <v>#DIV/0!</v>
      </c>
      <c r="EHY100" s="145" t="e">
        <f t="shared" si="57"/>
        <v>#DIV/0!</v>
      </c>
      <c r="EHZ100" s="145" t="e">
        <f t="shared" si="57"/>
        <v>#DIV/0!</v>
      </c>
      <c r="EIA100" s="145" t="e">
        <f t="shared" si="57"/>
        <v>#DIV/0!</v>
      </c>
      <c r="EIB100" s="145" t="e">
        <f t="shared" si="57"/>
        <v>#DIV/0!</v>
      </c>
      <c r="EIC100" s="145" t="e">
        <f t="shared" si="57"/>
        <v>#DIV/0!</v>
      </c>
      <c r="EID100" s="145" t="e">
        <f t="shared" si="57"/>
        <v>#DIV/0!</v>
      </c>
      <c r="EIE100" s="145" t="e">
        <f t="shared" si="57"/>
        <v>#DIV/0!</v>
      </c>
      <c r="EIF100" s="145" t="e">
        <f t="shared" si="57"/>
        <v>#DIV/0!</v>
      </c>
      <c r="EIG100" s="145" t="e">
        <f t="shared" si="57"/>
        <v>#DIV/0!</v>
      </c>
      <c r="EIH100" s="145" t="e">
        <f t="shared" si="57"/>
        <v>#DIV/0!</v>
      </c>
      <c r="EII100" s="145" t="e">
        <f t="shared" si="57"/>
        <v>#DIV/0!</v>
      </c>
      <c r="EIJ100" s="145" t="e">
        <f t="shared" si="57"/>
        <v>#DIV/0!</v>
      </c>
      <c r="EIK100" s="145" t="e">
        <f t="shared" si="57"/>
        <v>#DIV/0!</v>
      </c>
      <c r="EIL100" s="145" t="e">
        <f t="shared" si="57"/>
        <v>#DIV/0!</v>
      </c>
      <c r="EIM100" s="145" t="e">
        <f t="shared" si="57"/>
        <v>#DIV/0!</v>
      </c>
      <c r="EIN100" s="145" t="e">
        <f t="shared" si="57"/>
        <v>#DIV/0!</v>
      </c>
      <c r="EIO100" s="145" t="e">
        <f t="shared" si="57"/>
        <v>#DIV/0!</v>
      </c>
      <c r="EIP100" s="145" t="e">
        <f t="shared" si="57"/>
        <v>#DIV/0!</v>
      </c>
      <c r="EIQ100" s="145" t="e">
        <f t="shared" si="57"/>
        <v>#DIV/0!</v>
      </c>
      <c r="EIR100" s="145" t="e">
        <f t="shared" si="57"/>
        <v>#DIV/0!</v>
      </c>
      <c r="EIS100" s="145" t="e">
        <f t="shared" si="57"/>
        <v>#DIV/0!</v>
      </c>
      <c r="EIT100" s="145" t="e">
        <f t="shared" si="57"/>
        <v>#DIV/0!</v>
      </c>
      <c r="EIU100" s="145" t="e">
        <f t="shared" si="57"/>
        <v>#DIV/0!</v>
      </c>
      <c r="EIV100" s="145" t="e">
        <f t="shared" si="57"/>
        <v>#DIV/0!</v>
      </c>
      <c r="EIW100" s="145" t="e">
        <f t="shared" si="57"/>
        <v>#DIV/0!</v>
      </c>
      <c r="EIX100" s="145" t="e">
        <f t="shared" si="57"/>
        <v>#DIV/0!</v>
      </c>
      <c r="EIY100" s="145" t="e">
        <f t="shared" si="57"/>
        <v>#DIV/0!</v>
      </c>
      <c r="EIZ100" s="145" t="e">
        <f t="shared" si="57"/>
        <v>#DIV/0!</v>
      </c>
      <c r="EJA100" s="145" t="e">
        <f t="shared" si="57"/>
        <v>#DIV/0!</v>
      </c>
      <c r="EJB100" s="145" t="e">
        <f t="shared" si="57"/>
        <v>#DIV/0!</v>
      </c>
      <c r="EJC100" s="145" t="e">
        <f t="shared" si="57"/>
        <v>#DIV/0!</v>
      </c>
      <c r="EJD100" s="145" t="e">
        <f t="shared" si="57"/>
        <v>#DIV/0!</v>
      </c>
      <c r="EJE100" s="145" t="e">
        <f t="shared" si="57"/>
        <v>#DIV/0!</v>
      </c>
      <c r="EJF100" s="145" t="e">
        <f t="shared" si="57"/>
        <v>#DIV/0!</v>
      </c>
      <c r="EJG100" s="145" t="e">
        <f t="shared" si="57"/>
        <v>#DIV/0!</v>
      </c>
      <c r="EJH100" s="145" t="e">
        <f t="shared" si="57"/>
        <v>#DIV/0!</v>
      </c>
      <c r="EJI100" s="145" t="e">
        <f t="shared" si="57"/>
        <v>#DIV/0!</v>
      </c>
      <c r="EJJ100" s="145" t="e">
        <f t="shared" si="57"/>
        <v>#DIV/0!</v>
      </c>
      <c r="EJK100" s="145" t="e">
        <f t="shared" si="57"/>
        <v>#DIV/0!</v>
      </c>
      <c r="EJL100" s="145" t="e">
        <f t="shared" si="57"/>
        <v>#DIV/0!</v>
      </c>
      <c r="EJM100" s="145" t="e">
        <f t="shared" si="57"/>
        <v>#DIV/0!</v>
      </c>
      <c r="EJN100" s="145" t="e">
        <f t="shared" si="57"/>
        <v>#DIV/0!</v>
      </c>
      <c r="EJO100" s="145" t="e">
        <f t="shared" ref="EJO100:ELZ100" si="58">((EJO61+((EJO67*EJO12+EJO13*EJO68)/(EJO12+EJO13)))*EJO46/1000)</f>
        <v>#DIV/0!</v>
      </c>
      <c r="EJP100" s="145" t="e">
        <f t="shared" si="58"/>
        <v>#DIV/0!</v>
      </c>
      <c r="EJQ100" s="145" t="e">
        <f t="shared" si="58"/>
        <v>#DIV/0!</v>
      </c>
      <c r="EJR100" s="145" t="e">
        <f t="shared" si="58"/>
        <v>#DIV/0!</v>
      </c>
      <c r="EJS100" s="145" t="e">
        <f t="shared" si="58"/>
        <v>#DIV/0!</v>
      </c>
      <c r="EJT100" s="145" t="e">
        <f t="shared" si="58"/>
        <v>#DIV/0!</v>
      </c>
      <c r="EJU100" s="145" t="e">
        <f t="shared" si="58"/>
        <v>#DIV/0!</v>
      </c>
      <c r="EJV100" s="145" t="e">
        <f t="shared" si="58"/>
        <v>#DIV/0!</v>
      </c>
      <c r="EJW100" s="145" t="e">
        <f t="shared" si="58"/>
        <v>#DIV/0!</v>
      </c>
      <c r="EJX100" s="145" t="e">
        <f t="shared" si="58"/>
        <v>#DIV/0!</v>
      </c>
      <c r="EJY100" s="145" t="e">
        <f t="shared" si="58"/>
        <v>#DIV/0!</v>
      </c>
      <c r="EJZ100" s="145" t="e">
        <f t="shared" si="58"/>
        <v>#DIV/0!</v>
      </c>
      <c r="EKA100" s="145" t="e">
        <f t="shared" si="58"/>
        <v>#DIV/0!</v>
      </c>
      <c r="EKB100" s="145" t="e">
        <f t="shared" si="58"/>
        <v>#DIV/0!</v>
      </c>
      <c r="EKC100" s="145" t="e">
        <f t="shared" si="58"/>
        <v>#DIV/0!</v>
      </c>
      <c r="EKD100" s="145" t="e">
        <f t="shared" si="58"/>
        <v>#DIV/0!</v>
      </c>
      <c r="EKE100" s="145" t="e">
        <f t="shared" si="58"/>
        <v>#DIV/0!</v>
      </c>
      <c r="EKF100" s="145" t="e">
        <f t="shared" si="58"/>
        <v>#DIV/0!</v>
      </c>
      <c r="EKG100" s="145" t="e">
        <f t="shared" si="58"/>
        <v>#DIV/0!</v>
      </c>
      <c r="EKH100" s="145" t="e">
        <f t="shared" si="58"/>
        <v>#DIV/0!</v>
      </c>
      <c r="EKI100" s="145" t="e">
        <f t="shared" si="58"/>
        <v>#DIV/0!</v>
      </c>
      <c r="EKJ100" s="145" t="e">
        <f t="shared" si="58"/>
        <v>#DIV/0!</v>
      </c>
      <c r="EKK100" s="145" t="e">
        <f t="shared" si="58"/>
        <v>#DIV/0!</v>
      </c>
      <c r="EKL100" s="145" t="e">
        <f t="shared" si="58"/>
        <v>#DIV/0!</v>
      </c>
      <c r="EKM100" s="145" t="e">
        <f t="shared" si="58"/>
        <v>#DIV/0!</v>
      </c>
      <c r="EKN100" s="145" t="e">
        <f t="shared" si="58"/>
        <v>#DIV/0!</v>
      </c>
      <c r="EKO100" s="145" t="e">
        <f t="shared" si="58"/>
        <v>#DIV/0!</v>
      </c>
      <c r="EKP100" s="145" t="e">
        <f t="shared" si="58"/>
        <v>#DIV/0!</v>
      </c>
      <c r="EKQ100" s="145" t="e">
        <f t="shared" si="58"/>
        <v>#DIV/0!</v>
      </c>
      <c r="EKR100" s="145" t="e">
        <f t="shared" si="58"/>
        <v>#DIV/0!</v>
      </c>
      <c r="EKS100" s="145" t="e">
        <f t="shared" si="58"/>
        <v>#DIV/0!</v>
      </c>
      <c r="EKT100" s="145" t="e">
        <f t="shared" si="58"/>
        <v>#DIV/0!</v>
      </c>
      <c r="EKU100" s="145" t="e">
        <f t="shared" si="58"/>
        <v>#DIV/0!</v>
      </c>
      <c r="EKV100" s="145" t="e">
        <f t="shared" si="58"/>
        <v>#DIV/0!</v>
      </c>
      <c r="EKW100" s="145" t="e">
        <f t="shared" si="58"/>
        <v>#DIV/0!</v>
      </c>
      <c r="EKX100" s="145" t="e">
        <f t="shared" si="58"/>
        <v>#DIV/0!</v>
      </c>
      <c r="EKY100" s="145" t="e">
        <f t="shared" si="58"/>
        <v>#DIV/0!</v>
      </c>
      <c r="EKZ100" s="145" t="e">
        <f t="shared" si="58"/>
        <v>#DIV/0!</v>
      </c>
      <c r="ELA100" s="145" t="e">
        <f t="shared" si="58"/>
        <v>#DIV/0!</v>
      </c>
      <c r="ELB100" s="145" t="e">
        <f t="shared" si="58"/>
        <v>#DIV/0!</v>
      </c>
      <c r="ELC100" s="145" t="e">
        <f t="shared" si="58"/>
        <v>#DIV/0!</v>
      </c>
      <c r="ELD100" s="145" t="e">
        <f t="shared" si="58"/>
        <v>#DIV/0!</v>
      </c>
      <c r="ELE100" s="145" t="e">
        <f t="shared" si="58"/>
        <v>#DIV/0!</v>
      </c>
      <c r="ELF100" s="145" t="e">
        <f t="shared" si="58"/>
        <v>#DIV/0!</v>
      </c>
      <c r="ELG100" s="145" t="e">
        <f t="shared" si="58"/>
        <v>#DIV/0!</v>
      </c>
      <c r="ELH100" s="145" t="e">
        <f t="shared" si="58"/>
        <v>#DIV/0!</v>
      </c>
      <c r="ELI100" s="145" t="e">
        <f t="shared" si="58"/>
        <v>#DIV/0!</v>
      </c>
      <c r="ELJ100" s="145" t="e">
        <f t="shared" si="58"/>
        <v>#DIV/0!</v>
      </c>
      <c r="ELK100" s="145" t="e">
        <f t="shared" si="58"/>
        <v>#DIV/0!</v>
      </c>
      <c r="ELL100" s="145" t="e">
        <f t="shared" si="58"/>
        <v>#DIV/0!</v>
      </c>
      <c r="ELM100" s="145" t="e">
        <f t="shared" si="58"/>
        <v>#DIV/0!</v>
      </c>
      <c r="ELN100" s="145" t="e">
        <f t="shared" si="58"/>
        <v>#DIV/0!</v>
      </c>
      <c r="ELO100" s="145" t="e">
        <f t="shared" si="58"/>
        <v>#DIV/0!</v>
      </c>
      <c r="ELP100" s="145" t="e">
        <f t="shared" si="58"/>
        <v>#DIV/0!</v>
      </c>
      <c r="ELQ100" s="145" t="e">
        <f t="shared" si="58"/>
        <v>#DIV/0!</v>
      </c>
      <c r="ELR100" s="145" t="e">
        <f t="shared" si="58"/>
        <v>#DIV/0!</v>
      </c>
      <c r="ELS100" s="145" t="e">
        <f t="shared" si="58"/>
        <v>#DIV/0!</v>
      </c>
      <c r="ELT100" s="145" t="e">
        <f t="shared" si="58"/>
        <v>#DIV/0!</v>
      </c>
      <c r="ELU100" s="145" t="e">
        <f t="shared" si="58"/>
        <v>#DIV/0!</v>
      </c>
      <c r="ELV100" s="145" t="e">
        <f t="shared" si="58"/>
        <v>#DIV/0!</v>
      </c>
      <c r="ELW100" s="145" t="e">
        <f t="shared" si="58"/>
        <v>#DIV/0!</v>
      </c>
      <c r="ELX100" s="145" t="e">
        <f t="shared" si="58"/>
        <v>#DIV/0!</v>
      </c>
      <c r="ELY100" s="145" t="e">
        <f t="shared" si="58"/>
        <v>#DIV/0!</v>
      </c>
      <c r="ELZ100" s="145" t="e">
        <f t="shared" si="58"/>
        <v>#DIV/0!</v>
      </c>
      <c r="EMA100" s="145" t="e">
        <f t="shared" ref="EMA100:EOL100" si="59">((EMA61+((EMA67*EMA12+EMA13*EMA68)/(EMA12+EMA13)))*EMA46/1000)</f>
        <v>#DIV/0!</v>
      </c>
      <c r="EMB100" s="145" t="e">
        <f t="shared" si="59"/>
        <v>#DIV/0!</v>
      </c>
      <c r="EMC100" s="145" t="e">
        <f t="shared" si="59"/>
        <v>#DIV/0!</v>
      </c>
      <c r="EMD100" s="145" t="e">
        <f t="shared" si="59"/>
        <v>#DIV/0!</v>
      </c>
      <c r="EME100" s="145" t="e">
        <f t="shared" si="59"/>
        <v>#DIV/0!</v>
      </c>
      <c r="EMF100" s="145" t="e">
        <f t="shared" si="59"/>
        <v>#DIV/0!</v>
      </c>
      <c r="EMG100" s="145" t="e">
        <f t="shared" si="59"/>
        <v>#DIV/0!</v>
      </c>
      <c r="EMH100" s="145" t="e">
        <f t="shared" si="59"/>
        <v>#DIV/0!</v>
      </c>
      <c r="EMI100" s="145" t="e">
        <f t="shared" si="59"/>
        <v>#DIV/0!</v>
      </c>
      <c r="EMJ100" s="145" t="e">
        <f t="shared" si="59"/>
        <v>#DIV/0!</v>
      </c>
      <c r="EMK100" s="145" t="e">
        <f t="shared" si="59"/>
        <v>#DIV/0!</v>
      </c>
      <c r="EML100" s="145" t="e">
        <f t="shared" si="59"/>
        <v>#DIV/0!</v>
      </c>
      <c r="EMM100" s="145" t="e">
        <f t="shared" si="59"/>
        <v>#DIV/0!</v>
      </c>
      <c r="EMN100" s="145" t="e">
        <f t="shared" si="59"/>
        <v>#DIV/0!</v>
      </c>
      <c r="EMO100" s="145" t="e">
        <f t="shared" si="59"/>
        <v>#DIV/0!</v>
      </c>
      <c r="EMP100" s="145" t="e">
        <f t="shared" si="59"/>
        <v>#DIV/0!</v>
      </c>
      <c r="EMQ100" s="145" t="e">
        <f t="shared" si="59"/>
        <v>#DIV/0!</v>
      </c>
      <c r="EMR100" s="145" t="e">
        <f t="shared" si="59"/>
        <v>#DIV/0!</v>
      </c>
      <c r="EMS100" s="145" t="e">
        <f t="shared" si="59"/>
        <v>#DIV/0!</v>
      </c>
      <c r="EMT100" s="145" t="e">
        <f t="shared" si="59"/>
        <v>#DIV/0!</v>
      </c>
      <c r="EMU100" s="145" t="e">
        <f t="shared" si="59"/>
        <v>#DIV/0!</v>
      </c>
      <c r="EMV100" s="145" t="e">
        <f t="shared" si="59"/>
        <v>#DIV/0!</v>
      </c>
      <c r="EMW100" s="145" t="e">
        <f t="shared" si="59"/>
        <v>#DIV/0!</v>
      </c>
      <c r="EMX100" s="145" t="e">
        <f t="shared" si="59"/>
        <v>#DIV/0!</v>
      </c>
      <c r="EMY100" s="145" t="e">
        <f t="shared" si="59"/>
        <v>#DIV/0!</v>
      </c>
      <c r="EMZ100" s="145" t="e">
        <f t="shared" si="59"/>
        <v>#DIV/0!</v>
      </c>
      <c r="ENA100" s="145" t="e">
        <f t="shared" si="59"/>
        <v>#DIV/0!</v>
      </c>
      <c r="ENB100" s="145" t="e">
        <f t="shared" si="59"/>
        <v>#DIV/0!</v>
      </c>
      <c r="ENC100" s="145" t="e">
        <f t="shared" si="59"/>
        <v>#DIV/0!</v>
      </c>
      <c r="END100" s="145" t="e">
        <f t="shared" si="59"/>
        <v>#DIV/0!</v>
      </c>
      <c r="ENE100" s="145" t="e">
        <f t="shared" si="59"/>
        <v>#DIV/0!</v>
      </c>
      <c r="ENF100" s="145" t="e">
        <f t="shared" si="59"/>
        <v>#DIV/0!</v>
      </c>
      <c r="ENG100" s="145" t="e">
        <f t="shared" si="59"/>
        <v>#DIV/0!</v>
      </c>
      <c r="ENH100" s="145" t="e">
        <f t="shared" si="59"/>
        <v>#DIV/0!</v>
      </c>
      <c r="ENI100" s="145" t="e">
        <f t="shared" si="59"/>
        <v>#DIV/0!</v>
      </c>
      <c r="ENJ100" s="145" t="e">
        <f t="shared" si="59"/>
        <v>#DIV/0!</v>
      </c>
      <c r="ENK100" s="145" t="e">
        <f t="shared" si="59"/>
        <v>#DIV/0!</v>
      </c>
      <c r="ENL100" s="145" t="e">
        <f t="shared" si="59"/>
        <v>#DIV/0!</v>
      </c>
      <c r="ENM100" s="145" t="e">
        <f t="shared" si="59"/>
        <v>#DIV/0!</v>
      </c>
      <c r="ENN100" s="145" t="e">
        <f t="shared" si="59"/>
        <v>#DIV/0!</v>
      </c>
      <c r="ENO100" s="145" t="e">
        <f t="shared" si="59"/>
        <v>#DIV/0!</v>
      </c>
      <c r="ENP100" s="145" t="e">
        <f t="shared" si="59"/>
        <v>#DIV/0!</v>
      </c>
      <c r="ENQ100" s="145" t="e">
        <f t="shared" si="59"/>
        <v>#DIV/0!</v>
      </c>
      <c r="ENR100" s="145" t="e">
        <f t="shared" si="59"/>
        <v>#DIV/0!</v>
      </c>
      <c r="ENS100" s="145" t="e">
        <f t="shared" si="59"/>
        <v>#DIV/0!</v>
      </c>
      <c r="ENT100" s="145" t="e">
        <f t="shared" si="59"/>
        <v>#DIV/0!</v>
      </c>
      <c r="ENU100" s="145" t="e">
        <f t="shared" si="59"/>
        <v>#DIV/0!</v>
      </c>
      <c r="ENV100" s="145" t="e">
        <f t="shared" si="59"/>
        <v>#DIV/0!</v>
      </c>
      <c r="ENW100" s="145" t="e">
        <f t="shared" si="59"/>
        <v>#DIV/0!</v>
      </c>
      <c r="ENX100" s="145" t="e">
        <f t="shared" si="59"/>
        <v>#DIV/0!</v>
      </c>
      <c r="ENY100" s="145" t="e">
        <f t="shared" si="59"/>
        <v>#DIV/0!</v>
      </c>
      <c r="ENZ100" s="145" t="e">
        <f t="shared" si="59"/>
        <v>#DIV/0!</v>
      </c>
      <c r="EOA100" s="145" t="e">
        <f t="shared" si="59"/>
        <v>#DIV/0!</v>
      </c>
      <c r="EOB100" s="145" t="e">
        <f t="shared" si="59"/>
        <v>#DIV/0!</v>
      </c>
      <c r="EOC100" s="145" t="e">
        <f t="shared" si="59"/>
        <v>#DIV/0!</v>
      </c>
      <c r="EOD100" s="145" t="e">
        <f t="shared" si="59"/>
        <v>#DIV/0!</v>
      </c>
      <c r="EOE100" s="145" t="e">
        <f t="shared" si="59"/>
        <v>#DIV/0!</v>
      </c>
      <c r="EOF100" s="145" t="e">
        <f t="shared" si="59"/>
        <v>#DIV/0!</v>
      </c>
      <c r="EOG100" s="145" t="e">
        <f t="shared" si="59"/>
        <v>#DIV/0!</v>
      </c>
      <c r="EOH100" s="145" t="e">
        <f t="shared" si="59"/>
        <v>#DIV/0!</v>
      </c>
      <c r="EOI100" s="145" t="e">
        <f t="shared" si="59"/>
        <v>#DIV/0!</v>
      </c>
      <c r="EOJ100" s="145" t="e">
        <f t="shared" si="59"/>
        <v>#DIV/0!</v>
      </c>
      <c r="EOK100" s="145" t="e">
        <f t="shared" si="59"/>
        <v>#DIV/0!</v>
      </c>
      <c r="EOL100" s="145" t="e">
        <f t="shared" si="59"/>
        <v>#DIV/0!</v>
      </c>
      <c r="EOM100" s="145" t="e">
        <f t="shared" ref="EOM100:EQX100" si="60">((EOM61+((EOM67*EOM12+EOM13*EOM68)/(EOM12+EOM13)))*EOM46/1000)</f>
        <v>#DIV/0!</v>
      </c>
      <c r="EON100" s="145" t="e">
        <f t="shared" si="60"/>
        <v>#DIV/0!</v>
      </c>
      <c r="EOO100" s="145" t="e">
        <f t="shared" si="60"/>
        <v>#DIV/0!</v>
      </c>
      <c r="EOP100" s="145" t="e">
        <f t="shared" si="60"/>
        <v>#DIV/0!</v>
      </c>
      <c r="EOQ100" s="145" t="e">
        <f t="shared" si="60"/>
        <v>#DIV/0!</v>
      </c>
      <c r="EOR100" s="145" t="e">
        <f t="shared" si="60"/>
        <v>#DIV/0!</v>
      </c>
      <c r="EOS100" s="145" t="e">
        <f t="shared" si="60"/>
        <v>#DIV/0!</v>
      </c>
      <c r="EOT100" s="145" t="e">
        <f t="shared" si="60"/>
        <v>#DIV/0!</v>
      </c>
      <c r="EOU100" s="145" t="e">
        <f t="shared" si="60"/>
        <v>#DIV/0!</v>
      </c>
      <c r="EOV100" s="145" t="e">
        <f t="shared" si="60"/>
        <v>#DIV/0!</v>
      </c>
      <c r="EOW100" s="145" t="e">
        <f t="shared" si="60"/>
        <v>#DIV/0!</v>
      </c>
      <c r="EOX100" s="145" t="e">
        <f t="shared" si="60"/>
        <v>#DIV/0!</v>
      </c>
      <c r="EOY100" s="145" t="e">
        <f t="shared" si="60"/>
        <v>#DIV/0!</v>
      </c>
      <c r="EOZ100" s="145" t="e">
        <f t="shared" si="60"/>
        <v>#DIV/0!</v>
      </c>
      <c r="EPA100" s="145" t="e">
        <f t="shared" si="60"/>
        <v>#DIV/0!</v>
      </c>
      <c r="EPB100" s="145" t="e">
        <f t="shared" si="60"/>
        <v>#DIV/0!</v>
      </c>
      <c r="EPC100" s="145" t="e">
        <f t="shared" si="60"/>
        <v>#DIV/0!</v>
      </c>
      <c r="EPD100" s="145" t="e">
        <f t="shared" si="60"/>
        <v>#DIV/0!</v>
      </c>
      <c r="EPE100" s="145" t="e">
        <f t="shared" si="60"/>
        <v>#DIV/0!</v>
      </c>
      <c r="EPF100" s="145" t="e">
        <f t="shared" si="60"/>
        <v>#DIV/0!</v>
      </c>
      <c r="EPG100" s="145" t="e">
        <f t="shared" si="60"/>
        <v>#DIV/0!</v>
      </c>
      <c r="EPH100" s="145" t="e">
        <f t="shared" si="60"/>
        <v>#DIV/0!</v>
      </c>
      <c r="EPI100" s="145" t="e">
        <f t="shared" si="60"/>
        <v>#DIV/0!</v>
      </c>
      <c r="EPJ100" s="145" t="e">
        <f t="shared" si="60"/>
        <v>#DIV/0!</v>
      </c>
      <c r="EPK100" s="145" t="e">
        <f t="shared" si="60"/>
        <v>#DIV/0!</v>
      </c>
      <c r="EPL100" s="145" t="e">
        <f t="shared" si="60"/>
        <v>#DIV/0!</v>
      </c>
      <c r="EPM100" s="145" t="e">
        <f t="shared" si="60"/>
        <v>#DIV/0!</v>
      </c>
      <c r="EPN100" s="145" t="e">
        <f t="shared" si="60"/>
        <v>#DIV/0!</v>
      </c>
      <c r="EPO100" s="145" t="e">
        <f t="shared" si="60"/>
        <v>#DIV/0!</v>
      </c>
      <c r="EPP100" s="145" t="e">
        <f t="shared" si="60"/>
        <v>#DIV/0!</v>
      </c>
      <c r="EPQ100" s="145" t="e">
        <f t="shared" si="60"/>
        <v>#DIV/0!</v>
      </c>
      <c r="EPR100" s="145" t="e">
        <f t="shared" si="60"/>
        <v>#DIV/0!</v>
      </c>
      <c r="EPS100" s="145" t="e">
        <f t="shared" si="60"/>
        <v>#DIV/0!</v>
      </c>
      <c r="EPT100" s="145" t="e">
        <f t="shared" si="60"/>
        <v>#DIV/0!</v>
      </c>
      <c r="EPU100" s="145" t="e">
        <f t="shared" si="60"/>
        <v>#DIV/0!</v>
      </c>
      <c r="EPV100" s="145" t="e">
        <f t="shared" si="60"/>
        <v>#DIV/0!</v>
      </c>
      <c r="EPW100" s="145" t="e">
        <f t="shared" si="60"/>
        <v>#DIV/0!</v>
      </c>
      <c r="EPX100" s="145" t="e">
        <f t="shared" si="60"/>
        <v>#DIV/0!</v>
      </c>
      <c r="EPY100" s="145" t="e">
        <f t="shared" si="60"/>
        <v>#DIV/0!</v>
      </c>
      <c r="EPZ100" s="145" t="e">
        <f t="shared" si="60"/>
        <v>#DIV/0!</v>
      </c>
      <c r="EQA100" s="145" t="e">
        <f t="shared" si="60"/>
        <v>#DIV/0!</v>
      </c>
      <c r="EQB100" s="145" t="e">
        <f t="shared" si="60"/>
        <v>#DIV/0!</v>
      </c>
      <c r="EQC100" s="145" t="e">
        <f t="shared" si="60"/>
        <v>#DIV/0!</v>
      </c>
      <c r="EQD100" s="145" t="e">
        <f t="shared" si="60"/>
        <v>#DIV/0!</v>
      </c>
      <c r="EQE100" s="145" t="e">
        <f t="shared" si="60"/>
        <v>#DIV/0!</v>
      </c>
      <c r="EQF100" s="145" t="e">
        <f t="shared" si="60"/>
        <v>#DIV/0!</v>
      </c>
      <c r="EQG100" s="145" t="e">
        <f t="shared" si="60"/>
        <v>#DIV/0!</v>
      </c>
      <c r="EQH100" s="145" t="e">
        <f t="shared" si="60"/>
        <v>#DIV/0!</v>
      </c>
      <c r="EQI100" s="145" t="e">
        <f t="shared" si="60"/>
        <v>#DIV/0!</v>
      </c>
      <c r="EQJ100" s="145" t="e">
        <f t="shared" si="60"/>
        <v>#DIV/0!</v>
      </c>
      <c r="EQK100" s="145" t="e">
        <f t="shared" si="60"/>
        <v>#DIV/0!</v>
      </c>
      <c r="EQL100" s="145" t="e">
        <f t="shared" si="60"/>
        <v>#DIV/0!</v>
      </c>
      <c r="EQM100" s="145" t="e">
        <f t="shared" si="60"/>
        <v>#DIV/0!</v>
      </c>
      <c r="EQN100" s="145" t="e">
        <f t="shared" si="60"/>
        <v>#DIV/0!</v>
      </c>
      <c r="EQO100" s="145" t="e">
        <f t="shared" si="60"/>
        <v>#DIV/0!</v>
      </c>
      <c r="EQP100" s="145" t="e">
        <f t="shared" si="60"/>
        <v>#DIV/0!</v>
      </c>
      <c r="EQQ100" s="145" t="e">
        <f t="shared" si="60"/>
        <v>#DIV/0!</v>
      </c>
      <c r="EQR100" s="145" t="e">
        <f t="shared" si="60"/>
        <v>#DIV/0!</v>
      </c>
      <c r="EQS100" s="145" t="e">
        <f t="shared" si="60"/>
        <v>#DIV/0!</v>
      </c>
      <c r="EQT100" s="145" t="e">
        <f t="shared" si="60"/>
        <v>#DIV/0!</v>
      </c>
      <c r="EQU100" s="145" t="e">
        <f t="shared" si="60"/>
        <v>#DIV/0!</v>
      </c>
      <c r="EQV100" s="145" t="e">
        <f t="shared" si="60"/>
        <v>#DIV/0!</v>
      </c>
      <c r="EQW100" s="145" t="e">
        <f t="shared" si="60"/>
        <v>#DIV/0!</v>
      </c>
      <c r="EQX100" s="145" t="e">
        <f t="shared" si="60"/>
        <v>#DIV/0!</v>
      </c>
      <c r="EQY100" s="145" t="e">
        <f t="shared" ref="EQY100:ETJ100" si="61">((EQY61+((EQY67*EQY12+EQY13*EQY68)/(EQY12+EQY13)))*EQY46/1000)</f>
        <v>#DIV/0!</v>
      </c>
      <c r="EQZ100" s="145" t="e">
        <f t="shared" si="61"/>
        <v>#DIV/0!</v>
      </c>
      <c r="ERA100" s="145" t="e">
        <f t="shared" si="61"/>
        <v>#DIV/0!</v>
      </c>
      <c r="ERB100" s="145" t="e">
        <f t="shared" si="61"/>
        <v>#DIV/0!</v>
      </c>
      <c r="ERC100" s="145" t="e">
        <f t="shared" si="61"/>
        <v>#DIV/0!</v>
      </c>
      <c r="ERD100" s="145" t="e">
        <f t="shared" si="61"/>
        <v>#DIV/0!</v>
      </c>
      <c r="ERE100" s="145" t="e">
        <f t="shared" si="61"/>
        <v>#DIV/0!</v>
      </c>
      <c r="ERF100" s="145" t="e">
        <f t="shared" si="61"/>
        <v>#DIV/0!</v>
      </c>
      <c r="ERG100" s="145" t="e">
        <f t="shared" si="61"/>
        <v>#DIV/0!</v>
      </c>
      <c r="ERH100" s="145" t="e">
        <f t="shared" si="61"/>
        <v>#DIV/0!</v>
      </c>
      <c r="ERI100" s="145" t="e">
        <f t="shared" si="61"/>
        <v>#DIV/0!</v>
      </c>
      <c r="ERJ100" s="145" t="e">
        <f t="shared" si="61"/>
        <v>#DIV/0!</v>
      </c>
      <c r="ERK100" s="145" t="e">
        <f t="shared" si="61"/>
        <v>#DIV/0!</v>
      </c>
      <c r="ERL100" s="145" t="e">
        <f t="shared" si="61"/>
        <v>#DIV/0!</v>
      </c>
      <c r="ERM100" s="145" t="e">
        <f t="shared" si="61"/>
        <v>#DIV/0!</v>
      </c>
      <c r="ERN100" s="145" t="e">
        <f t="shared" si="61"/>
        <v>#DIV/0!</v>
      </c>
      <c r="ERO100" s="145" t="e">
        <f t="shared" si="61"/>
        <v>#DIV/0!</v>
      </c>
      <c r="ERP100" s="145" t="e">
        <f t="shared" si="61"/>
        <v>#DIV/0!</v>
      </c>
      <c r="ERQ100" s="145" t="e">
        <f t="shared" si="61"/>
        <v>#DIV/0!</v>
      </c>
      <c r="ERR100" s="145" t="e">
        <f t="shared" si="61"/>
        <v>#DIV/0!</v>
      </c>
      <c r="ERS100" s="145" t="e">
        <f t="shared" si="61"/>
        <v>#DIV/0!</v>
      </c>
      <c r="ERT100" s="145" t="e">
        <f t="shared" si="61"/>
        <v>#DIV/0!</v>
      </c>
      <c r="ERU100" s="145" t="e">
        <f t="shared" si="61"/>
        <v>#DIV/0!</v>
      </c>
      <c r="ERV100" s="145" t="e">
        <f t="shared" si="61"/>
        <v>#DIV/0!</v>
      </c>
      <c r="ERW100" s="145" t="e">
        <f t="shared" si="61"/>
        <v>#DIV/0!</v>
      </c>
      <c r="ERX100" s="145" t="e">
        <f t="shared" si="61"/>
        <v>#DIV/0!</v>
      </c>
      <c r="ERY100" s="145" t="e">
        <f t="shared" si="61"/>
        <v>#DIV/0!</v>
      </c>
      <c r="ERZ100" s="145" t="e">
        <f t="shared" si="61"/>
        <v>#DIV/0!</v>
      </c>
      <c r="ESA100" s="145" t="e">
        <f t="shared" si="61"/>
        <v>#DIV/0!</v>
      </c>
      <c r="ESB100" s="145" t="e">
        <f t="shared" si="61"/>
        <v>#DIV/0!</v>
      </c>
      <c r="ESC100" s="145" t="e">
        <f t="shared" si="61"/>
        <v>#DIV/0!</v>
      </c>
      <c r="ESD100" s="145" t="e">
        <f t="shared" si="61"/>
        <v>#DIV/0!</v>
      </c>
      <c r="ESE100" s="145" t="e">
        <f t="shared" si="61"/>
        <v>#DIV/0!</v>
      </c>
      <c r="ESF100" s="145" t="e">
        <f t="shared" si="61"/>
        <v>#DIV/0!</v>
      </c>
      <c r="ESG100" s="145" t="e">
        <f t="shared" si="61"/>
        <v>#DIV/0!</v>
      </c>
      <c r="ESH100" s="145" t="e">
        <f t="shared" si="61"/>
        <v>#DIV/0!</v>
      </c>
      <c r="ESI100" s="145" t="e">
        <f t="shared" si="61"/>
        <v>#DIV/0!</v>
      </c>
      <c r="ESJ100" s="145" t="e">
        <f t="shared" si="61"/>
        <v>#DIV/0!</v>
      </c>
      <c r="ESK100" s="145" t="e">
        <f t="shared" si="61"/>
        <v>#DIV/0!</v>
      </c>
      <c r="ESL100" s="145" t="e">
        <f t="shared" si="61"/>
        <v>#DIV/0!</v>
      </c>
      <c r="ESM100" s="145" t="e">
        <f t="shared" si="61"/>
        <v>#DIV/0!</v>
      </c>
      <c r="ESN100" s="145" t="e">
        <f t="shared" si="61"/>
        <v>#DIV/0!</v>
      </c>
      <c r="ESO100" s="145" t="e">
        <f t="shared" si="61"/>
        <v>#DIV/0!</v>
      </c>
      <c r="ESP100" s="145" t="e">
        <f t="shared" si="61"/>
        <v>#DIV/0!</v>
      </c>
      <c r="ESQ100" s="145" t="e">
        <f t="shared" si="61"/>
        <v>#DIV/0!</v>
      </c>
      <c r="ESR100" s="145" t="e">
        <f t="shared" si="61"/>
        <v>#DIV/0!</v>
      </c>
      <c r="ESS100" s="145" t="e">
        <f t="shared" si="61"/>
        <v>#DIV/0!</v>
      </c>
      <c r="EST100" s="145" t="e">
        <f t="shared" si="61"/>
        <v>#DIV/0!</v>
      </c>
      <c r="ESU100" s="145" t="e">
        <f t="shared" si="61"/>
        <v>#DIV/0!</v>
      </c>
      <c r="ESV100" s="145" t="e">
        <f t="shared" si="61"/>
        <v>#DIV/0!</v>
      </c>
      <c r="ESW100" s="145" t="e">
        <f t="shared" si="61"/>
        <v>#DIV/0!</v>
      </c>
      <c r="ESX100" s="145" t="e">
        <f t="shared" si="61"/>
        <v>#DIV/0!</v>
      </c>
      <c r="ESY100" s="145" t="e">
        <f t="shared" si="61"/>
        <v>#DIV/0!</v>
      </c>
      <c r="ESZ100" s="145" t="e">
        <f t="shared" si="61"/>
        <v>#DIV/0!</v>
      </c>
      <c r="ETA100" s="145" t="e">
        <f t="shared" si="61"/>
        <v>#DIV/0!</v>
      </c>
      <c r="ETB100" s="145" t="e">
        <f t="shared" si="61"/>
        <v>#DIV/0!</v>
      </c>
      <c r="ETC100" s="145" t="e">
        <f t="shared" si="61"/>
        <v>#DIV/0!</v>
      </c>
      <c r="ETD100" s="145" t="e">
        <f t="shared" si="61"/>
        <v>#DIV/0!</v>
      </c>
      <c r="ETE100" s="145" t="e">
        <f t="shared" si="61"/>
        <v>#DIV/0!</v>
      </c>
      <c r="ETF100" s="145" t="e">
        <f t="shared" si="61"/>
        <v>#DIV/0!</v>
      </c>
      <c r="ETG100" s="145" t="e">
        <f t="shared" si="61"/>
        <v>#DIV/0!</v>
      </c>
      <c r="ETH100" s="145" t="e">
        <f t="shared" si="61"/>
        <v>#DIV/0!</v>
      </c>
      <c r="ETI100" s="145" t="e">
        <f t="shared" si="61"/>
        <v>#DIV/0!</v>
      </c>
      <c r="ETJ100" s="145" t="e">
        <f t="shared" si="61"/>
        <v>#DIV/0!</v>
      </c>
      <c r="ETK100" s="145" t="e">
        <f t="shared" ref="ETK100:EVV100" si="62">((ETK61+((ETK67*ETK12+ETK13*ETK68)/(ETK12+ETK13)))*ETK46/1000)</f>
        <v>#DIV/0!</v>
      </c>
      <c r="ETL100" s="145" t="e">
        <f t="shared" si="62"/>
        <v>#DIV/0!</v>
      </c>
      <c r="ETM100" s="145" t="e">
        <f t="shared" si="62"/>
        <v>#DIV/0!</v>
      </c>
      <c r="ETN100" s="145" t="e">
        <f t="shared" si="62"/>
        <v>#DIV/0!</v>
      </c>
      <c r="ETO100" s="145" t="e">
        <f t="shared" si="62"/>
        <v>#DIV/0!</v>
      </c>
      <c r="ETP100" s="145" t="e">
        <f t="shared" si="62"/>
        <v>#DIV/0!</v>
      </c>
      <c r="ETQ100" s="145" t="e">
        <f t="shared" si="62"/>
        <v>#DIV/0!</v>
      </c>
      <c r="ETR100" s="145" t="e">
        <f t="shared" si="62"/>
        <v>#DIV/0!</v>
      </c>
      <c r="ETS100" s="145" t="e">
        <f t="shared" si="62"/>
        <v>#DIV/0!</v>
      </c>
      <c r="ETT100" s="145" t="e">
        <f t="shared" si="62"/>
        <v>#DIV/0!</v>
      </c>
      <c r="ETU100" s="145" t="e">
        <f t="shared" si="62"/>
        <v>#DIV/0!</v>
      </c>
      <c r="ETV100" s="145" t="e">
        <f t="shared" si="62"/>
        <v>#DIV/0!</v>
      </c>
      <c r="ETW100" s="145" t="e">
        <f t="shared" si="62"/>
        <v>#DIV/0!</v>
      </c>
      <c r="ETX100" s="145" t="e">
        <f t="shared" si="62"/>
        <v>#DIV/0!</v>
      </c>
      <c r="ETY100" s="145" t="e">
        <f t="shared" si="62"/>
        <v>#DIV/0!</v>
      </c>
      <c r="ETZ100" s="145" t="e">
        <f t="shared" si="62"/>
        <v>#DIV/0!</v>
      </c>
      <c r="EUA100" s="145" t="e">
        <f t="shared" si="62"/>
        <v>#DIV/0!</v>
      </c>
      <c r="EUB100" s="145" t="e">
        <f t="shared" si="62"/>
        <v>#DIV/0!</v>
      </c>
      <c r="EUC100" s="145" t="e">
        <f t="shared" si="62"/>
        <v>#DIV/0!</v>
      </c>
      <c r="EUD100" s="145" t="e">
        <f t="shared" si="62"/>
        <v>#DIV/0!</v>
      </c>
      <c r="EUE100" s="145" t="e">
        <f t="shared" si="62"/>
        <v>#DIV/0!</v>
      </c>
      <c r="EUF100" s="145" t="e">
        <f t="shared" si="62"/>
        <v>#DIV/0!</v>
      </c>
      <c r="EUG100" s="145" t="e">
        <f t="shared" si="62"/>
        <v>#DIV/0!</v>
      </c>
      <c r="EUH100" s="145" t="e">
        <f t="shared" si="62"/>
        <v>#DIV/0!</v>
      </c>
      <c r="EUI100" s="145" t="e">
        <f t="shared" si="62"/>
        <v>#DIV/0!</v>
      </c>
      <c r="EUJ100" s="145" t="e">
        <f t="shared" si="62"/>
        <v>#DIV/0!</v>
      </c>
      <c r="EUK100" s="145" t="e">
        <f t="shared" si="62"/>
        <v>#DIV/0!</v>
      </c>
      <c r="EUL100" s="145" t="e">
        <f t="shared" si="62"/>
        <v>#DIV/0!</v>
      </c>
      <c r="EUM100" s="145" t="e">
        <f t="shared" si="62"/>
        <v>#DIV/0!</v>
      </c>
      <c r="EUN100" s="145" t="e">
        <f t="shared" si="62"/>
        <v>#DIV/0!</v>
      </c>
      <c r="EUO100" s="145" t="e">
        <f t="shared" si="62"/>
        <v>#DIV/0!</v>
      </c>
      <c r="EUP100" s="145" t="e">
        <f t="shared" si="62"/>
        <v>#DIV/0!</v>
      </c>
      <c r="EUQ100" s="145" t="e">
        <f t="shared" si="62"/>
        <v>#DIV/0!</v>
      </c>
      <c r="EUR100" s="145" t="e">
        <f t="shared" si="62"/>
        <v>#DIV/0!</v>
      </c>
      <c r="EUS100" s="145" t="e">
        <f t="shared" si="62"/>
        <v>#DIV/0!</v>
      </c>
      <c r="EUT100" s="145" t="e">
        <f t="shared" si="62"/>
        <v>#DIV/0!</v>
      </c>
      <c r="EUU100" s="145" t="e">
        <f t="shared" si="62"/>
        <v>#DIV/0!</v>
      </c>
      <c r="EUV100" s="145" t="e">
        <f t="shared" si="62"/>
        <v>#DIV/0!</v>
      </c>
      <c r="EUW100" s="145" t="e">
        <f t="shared" si="62"/>
        <v>#DIV/0!</v>
      </c>
      <c r="EUX100" s="145" t="e">
        <f t="shared" si="62"/>
        <v>#DIV/0!</v>
      </c>
      <c r="EUY100" s="145" t="e">
        <f t="shared" si="62"/>
        <v>#DIV/0!</v>
      </c>
      <c r="EUZ100" s="145" t="e">
        <f t="shared" si="62"/>
        <v>#DIV/0!</v>
      </c>
      <c r="EVA100" s="145" t="e">
        <f t="shared" si="62"/>
        <v>#DIV/0!</v>
      </c>
      <c r="EVB100" s="145" t="e">
        <f t="shared" si="62"/>
        <v>#DIV/0!</v>
      </c>
      <c r="EVC100" s="145" t="e">
        <f t="shared" si="62"/>
        <v>#DIV/0!</v>
      </c>
      <c r="EVD100" s="145" t="e">
        <f t="shared" si="62"/>
        <v>#DIV/0!</v>
      </c>
      <c r="EVE100" s="145" t="e">
        <f t="shared" si="62"/>
        <v>#DIV/0!</v>
      </c>
      <c r="EVF100" s="145" t="e">
        <f t="shared" si="62"/>
        <v>#DIV/0!</v>
      </c>
      <c r="EVG100" s="145" t="e">
        <f t="shared" si="62"/>
        <v>#DIV/0!</v>
      </c>
      <c r="EVH100" s="145" t="e">
        <f t="shared" si="62"/>
        <v>#DIV/0!</v>
      </c>
      <c r="EVI100" s="145" t="e">
        <f t="shared" si="62"/>
        <v>#DIV/0!</v>
      </c>
      <c r="EVJ100" s="145" t="e">
        <f t="shared" si="62"/>
        <v>#DIV/0!</v>
      </c>
      <c r="EVK100" s="145" t="e">
        <f t="shared" si="62"/>
        <v>#DIV/0!</v>
      </c>
      <c r="EVL100" s="145" t="e">
        <f t="shared" si="62"/>
        <v>#DIV/0!</v>
      </c>
      <c r="EVM100" s="145" t="e">
        <f t="shared" si="62"/>
        <v>#DIV/0!</v>
      </c>
      <c r="EVN100" s="145" t="e">
        <f t="shared" si="62"/>
        <v>#DIV/0!</v>
      </c>
      <c r="EVO100" s="145" t="e">
        <f t="shared" si="62"/>
        <v>#DIV/0!</v>
      </c>
      <c r="EVP100" s="145" t="e">
        <f t="shared" si="62"/>
        <v>#DIV/0!</v>
      </c>
      <c r="EVQ100" s="145" t="e">
        <f t="shared" si="62"/>
        <v>#DIV/0!</v>
      </c>
      <c r="EVR100" s="145" t="e">
        <f t="shared" si="62"/>
        <v>#DIV/0!</v>
      </c>
      <c r="EVS100" s="145" t="e">
        <f t="shared" si="62"/>
        <v>#DIV/0!</v>
      </c>
      <c r="EVT100" s="145" t="e">
        <f t="shared" si="62"/>
        <v>#DIV/0!</v>
      </c>
      <c r="EVU100" s="145" t="e">
        <f t="shared" si="62"/>
        <v>#DIV/0!</v>
      </c>
      <c r="EVV100" s="145" t="e">
        <f t="shared" si="62"/>
        <v>#DIV/0!</v>
      </c>
      <c r="EVW100" s="145" t="e">
        <f t="shared" ref="EVW100:EYH100" si="63">((EVW61+((EVW67*EVW12+EVW13*EVW68)/(EVW12+EVW13)))*EVW46/1000)</f>
        <v>#DIV/0!</v>
      </c>
      <c r="EVX100" s="145" t="e">
        <f t="shared" si="63"/>
        <v>#DIV/0!</v>
      </c>
      <c r="EVY100" s="145" t="e">
        <f t="shared" si="63"/>
        <v>#DIV/0!</v>
      </c>
      <c r="EVZ100" s="145" t="e">
        <f t="shared" si="63"/>
        <v>#DIV/0!</v>
      </c>
      <c r="EWA100" s="145" t="e">
        <f t="shared" si="63"/>
        <v>#DIV/0!</v>
      </c>
      <c r="EWB100" s="145" t="e">
        <f t="shared" si="63"/>
        <v>#DIV/0!</v>
      </c>
      <c r="EWC100" s="145" t="e">
        <f t="shared" si="63"/>
        <v>#DIV/0!</v>
      </c>
      <c r="EWD100" s="145" t="e">
        <f t="shared" si="63"/>
        <v>#DIV/0!</v>
      </c>
      <c r="EWE100" s="145" t="e">
        <f t="shared" si="63"/>
        <v>#DIV/0!</v>
      </c>
      <c r="EWF100" s="145" t="e">
        <f t="shared" si="63"/>
        <v>#DIV/0!</v>
      </c>
      <c r="EWG100" s="145" t="e">
        <f t="shared" si="63"/>
        <v>#DIV/0!</v>
      </c>
      <c r="EWH100" s="145" t="e">
        <f t="shared" si="63"/>
        <v>#DIV/0!</v>
      </c>
      <c r="EWI100" s="145" t="e">
        <f t="shared" si="63"/>
        <v>#DIV/0!</v>
      </c>
      <c r="EWJ100" s="145" t="e">
        <f t="shared" si="63"/>
        <v>#DIV/0!</v>
      </c>
      <c r="EWK100" s="145" t="e">
        <f t="shared" si="63"/>
        <v>#DIV/0!</v>
      </c>
      <c r="EWL100" s="145" t="e">
        <f t="shared" si="63"/>
        <v>#DIV/0!</v>
      </c>
      <c r="EWM100" s="145" t="e">
        <f t="shared" si="63"/>
        <v>#DIV/0!</v>
      </c>
      <c r="EWN100" s="145" t="e">
        <f t="shared" si="63"/>
        <v>#DIV/0!</v>
      </c>
      <c r="EWO100" s="145" t="e">
        <f t="shared" si="63"/>
        <v>#DIV/0!</v>
      </c>
      <c r="EWP100" s="145" t="e">
        <f t="shared" si="63"/>
        <v>#DIV/0!</v>
      </c>
      <c r="EWQ100" s="145" t="e">
        <f t="shared" si="63"/>
        <v>#DIV/0!</v>
      </c>
      <c r="EWR100" s="145" t="e">
        <f t="shared" si="63"/>
        <v>#DIV/0!</v>
      </c>
      <c r="EWS100" s="145" t="e">
        <f t="shared" si="63"/>
        <v>#DIV/0!</v>
      </c>
      <c r="EWT100" s="145" t="e">
        <f t="shared" si="63"/>
        <v>#DIV/0!</v>
      </c>
      <c r="EWU100" s="145" t="e">
        <f t="shared" si="63"/>
        <v>#DIV/0!</v>
      </c>
      <c r="EWV100" s="145" t="e">
        <f t="shared" si="63"/>
        <v>#DIV/0!</v>
      </c>
      <c r="EWW100" s="145" t="e">
        <f t="shared" si="63"/>
        <v>#DIV/0!</v>
      </c>
      <c r="EWX100" s="145" t="e">
        <f t="shared" si="63"/>
        <v>#DIV/0!</v>
      </c>
      <c r="EWY100" s="145" t="e">
        <f t="shared" si="63"/>
        <v>#DIV/0!</v>
      </c>
      <c r="EWZ100" s="145" t="e">
        <f t="shared" si="63"/>
        <v>#DIV/0!</v>
      </c>
      <c r="EXA100" s="145" t="e">
        <f t="shared" si="63"/>
        <v>#DIV/0!</v>
      </c>
      <c r="EXB100" s="145" t="e">
        <f t="shared" si="63"/>
        <v>#DIV/0!</v>
      </c>
      <c r="EXC100" s="145" t="e">
        <f t="shared" si="63"/>
        <v>#DIV/0!</v>
      </c>
      <c r="EXD100" s="145" t="e">
        <f t="shared" si="63"/>
        <v>#DIV/0!</v>
      </c>
      <c r="EXE100" s="145" t="e">
        <f t="shared" si="63"/>
        <v>#DIV/0!</v>
      </c>
      <c r="EXF100" s="145" t="e">
        <f t="shared" si="63"/>
        <v>#DIV/0!</v>
      </c>
      <c r="EXG100" s="145" t="e">
        <f t="shared" si="63"/>
        <v>#DIV/0!</v>
      </c>
      <c r="EXH100" s="145" t="e">
        <f t="shared" si="63"/>
        <v>#DIV/0!</v>
      </c>
      <c r="EXI100" s="145" t="e">
        <f t="shared" si="63"/>
        <v>#DIV/0!</v>
      </c>
      <c r="EXJ100" s="145" t="e">
        <f t="shared" si="63"/>
        <v>#DIV/0!</v>
      </c>
      <c r="EXK100" s="145" t="e">
        <f t="shared" si="63"/>
        <v>#DIV/0!</v>
      </c>
      <c r="EXL100" s="145" t="e">
        <f t="shared" si="63"/>
        <v>#DIV/0!</v>
      </c>
      <c r="EXM100" s="145" t="e">
        <f t="shared" si="63"/>
        <v>#DIV/0!</v>
      </c>
      <c r="EXN100" s="145" t="e">
        <f t="shared" si="63"/>
        <v>#DIV/0!</v>
      </c>
      <c r="EXO100" s="145" t="e">
        <f t="shared" si="63"/>
        <v>#DIV/0!</v>
      </c>
      <c r="EXP100" s="145" t="e">
        <f t="shared" si="63"/>
        <v>#DIV/0!</v>
      </c>
      <c r="EXQ100" s="145" t="e">
        <f t="shared" si="63"/>
        <v>#DIV/0!</v>
      </c>
      <c r="EXR100" s="145" t="e">
        <f t="shared" si="63"/>
        <v>#DIV/0!</v>
      </c>
      <c r="EXS100" s="145" t="e">
        <f t="shared" si="63"/>
        <v>#DIV/0!</v>
      </c>
      <c r="EXT100" s="145" t="e">
        <f t="shared" si="63"/>
        <v>#DIV/0!</v>
      </c>
      <c r="EXU100" s="145" t="e">
        <f t="shared" si="63"/>
        <v>#DIV/0!</v>
      </c>
      <c r="EXV100" s="145" t="e">
        <f t="shared" si="63"/>
        <v>#DIV/0!</v>
      </c>
      <c r="EXW100" s="145" t="e">
        <f t="shared" si="63"/>
        <v>#DIV/0!</v>
      </c>
      <c r="EXX100" s="145" t="e">
        <f t="shared" si="63"/>
        <v>#DIV/0!</v>
      </c>
      <c r="EXY100" s="145" t="e">
        <f t="shared" si="63"/>
        <v>#DIV/0!</v>
      </c>
      <c r="EXZ100" s="145" t="e">
        <f t="shared" si="63"/>
        <v>#DIV/0!</v>
      </c>
      <c r="EYA100" s="145" t="e">
        <f t="shared" si="63"/>
        <v>#DIV/0!</v>
      </c>
      <c r="EYB100" s="145" t="e">
        <f t="shared" si="63"/>
        <v>#DIV/0!</v>
      </c>
      <c r="EYC100" s="145" t="e">
        <f t="shared" si="63"/>
        <v>#DIV/0!</v>
      </c>
      <c r="EYD100" s="145" t="e">
        <f t="shared" si="63"/>
        <v>#DIV/0!</v>
      </c>
      <c r="EYE100" s="145" t="e">
        <f t="shared" si="63"/>
        <v>#DIV/0!</v>
      </c>
      <c r="EYF100" s="145" t="e">
        <f t="shared" si="63"/>
        <v>#DIV/0!</v>
      </c>
      <c r="EYG100" s="145" t="e">
        <f t="shared" si="63"/>
        <v>#DIV/0!</v>
      </c>
      <c r="EYH100" s="145" t="e">
        <f t="shared" si="63"/>
        <v>#DIV/0!</v>
      </c>
      <c r="EYI100" s="145" t="e">
        <f t="shared" ref="EYI100:FAT100" si="64">((EYI61+((EYI67*EYI12+EYI13*EYI68)/(EYI12+EYI13)))*EYI46/1000)</f>
        <v>#DIV/0!</v>
      </c>
      <c r="EYJ100" s="145" t="e">
        <f t="shared" si="64"/>
        <v>#DIV/0!</v>
      </c>
      <c r="EYK100" s="145" t="e">
        <f t="shared" si="64"/>
        <v>#DIV/0!</v>
      </c>
      <c r="EYL100" s="145" t="e">
        <f t="shared" si="64"/>
        <v>#DIV/0!</v>
      </c>
      <c r="EYM100" s="145" t="e">
        <f t="shared" si="64"/>
        <v>#DIV/0!</v>
      </c>
      <c r="EYN100" s="145" t="e">
        <f t="shared" si="64"/>
        <v>#DIV/0!</v>
      </c>
      <c r="EYO100" s="145" t="e">
        <f t="shared" si="64"/>
        <v>#DIV/0!</v>
      </c>
      <c r="EYP100" s="145" t="e">
        <f t="shared" si="64"/>
        <v>#DIV/0!</v>
      </c>
      <c r="EYQ100" s="145" t="e">
        <f t="shared" si="64"/>
        <v>#DIV/0!</v>
      </c>
      <c r="EYR100" s="145" t="e">
        <f t="shared" si="64"/>
        <v>#DIV/0!</v>
      </c>
      <c r="EYS100" s="145" t="e">
        <f t="shared" si="64"/>
        <v>#DIV/0!</v>
      </c>
      <c r="EYT100" s="145" t="e">
        <f t="shared" si="64"/>
        <v>#DIV/0!</v>
      </c>
      <c r="EYU100" s="145" t="e">
        <f t="shared" si="64"/>
        <v>#DIV/0!</v>
      </c>
      <c r="EYV100" s="145" t="e">
        <f t="shared" si="64"/>
        <v>#DIV/0!</v>
      </c>
      <c r="EYW100" s="145" t="e">
        <f t="shared" si="64"/>
        <v>#DIV/0!</v>
      </c>
      <c r="EYX100" s="145" t="e">
        <f t="shared" si="64"/>
        <v>#DIV/0!</v>
      </c>
      <c r="EYY100" s="145" t="e">
        <f t="shared" si="64"/>
        <v>#DIV/0!</v>
      </c>
      <c r="EYZ100" s="145" t="e">
        <f t="shared" si="64"/>
        <v>#DIV/0!</v>
      </c>
      <c r="EZA100" s="145" t="e">
        <f t="shared" si="64"/>
        <v>#DIV/0!</v>
      </c>
      <c r="EZB100" s="145" t="e">
        <f t="shared" si="64"/>
        <v>#DIV/0!</v>
      </c>
      <c r="EZC100" s="145" t="e">
        <f t="shared" si="64"/>
        <v>#DIV/0!</v>
      </c>
      <c r="EZD100" s="145" t="e">
        <f t="shared" si="64"/>
        <v>#DIV/0!</v>
      </c>
      <c r="EZE100" s="145" t="e">
        <f t="shared" si="64"/>
        <v>#DIV/0!</v>
      </c>
      <c r="EZF100" s="145" t="e">
        <f t="shared" si="64"/>
        <v>#DIV/0!</v>
      </c>
      <c r="EZG100" s="145" t="e">
        <f t="shared" si="64"/>
        <v>#DIV/0!</v>
      </c>
      <c r="EZH100" s="145" t="e">
        <f t="shared" si="64"/>
        <v>#DIV/0!</v>
      </c>
      <c r="EZI100" s="145" t="e">
        <f t="shared" si="64"/>
        <v>#DIV/0!</v>
      </c>
      <c r="EZJ100" s="145" t="e">
        <f t="shared" si="64"/>
        <v>#DIV/0!</v>
      </c>
      <c r="EZK100" s="145" t="e">
        <f t="shared" si="64"/>
        <v>#DIV/0!</v>
      </c>
      <c r="EZL100" s="145" t="e">
        <f t="shared" si="64"/>
        <v>#DIV/0!</v>
      </c>
      <c r="EZM100" s="145" t="e">
        <f t="shared" si="64"/>
        <v>#DIV/0!</v>
      </c>
      <c r="EZN100" s="145" t="e">
        <f t="shared" si="64"/>
        <v>#DIV/0!</v>
      </c>
      <c r="EZO100" s="145" t="e">
        <f t="shared" si="64"/>
        <v>#DIV/0!</v>
      </c>
      <c r="EZP100" s="145" t="e">
        <f t="shared" si="64"/>
        <v>#DIV/0!</v>
      </c>
      <c r="EZQ100" s="145" t="e">
        <f t="shared" si="64"/>
        <v>#DIV/0!</v>
      </c>
      <c r="EZR100" s="145" t="e">
        <f t="shared" si="64"/>
        <v>#DIV/0!</v>
      </c>
      <c r="EZS100" s="145" t="e">
        <f t="shared" si="64"/>
        <v>#DIV/0!</v>
      </c>
      <c r="EZT100" s="145" t="e">
        <f t="shared" si="64"/>
        <v>#DIV/0!</v>
      </c>
      <c r="EZU100" s="145" t="e">
        <f t="shared" si="64"/>
        <v>#DIV/0!</v>
      </c>
      <c r="EZV100" s="145" t="e">
        <f t="shared" si="64"/>
        <v>#DIV/0!</v>
      </c>
      <c r="EZW100" s="145" t="e">
        <f t="shared" si="64"/>
        <v>#DIV/0!</v>
      </c>
      <c r="EZX100" s="145" t="e">
        <f t="shared" si="64"/>
        <v>#DIV/0!</v>
      </c>
      <c r="EZY100" s="145" t="e">
        <f t="shared" si="64"/>
        <v>#DIV/0!</v>
      </c>
      <c r="EZZ100" s="145" t="e">
        <f t="shared" si="64"/>
        <v>#DIV/0!</v>
      </c>
      <c r="FAA100" s="145" t="e">
        <f t="shared" si="64"/>
        <v>#DIV/0!</v>
      </c>
      <c r="FAB100" s="145" t="e">
        <f t="shared" si="64"/>
        <v>#DIV/0!</v>
      </c>
      <c r="FAC100" s="145" t="e">
        <f t="shared" si="64"/>
        <v>#DIV/0!</v>
      </c>
      <c r="FAD100" s="145" t="e">
        <f t="shared" si="64"/>
        <v>#DIV/0!</v>
      </c>
      <c r="FAE100" s="145" t="e">
        <f t="shared" si="64"/>
        <v>#DIV/0!</v>
      </c>
      <c r="FAF100" s="145" t="e">
        <f t="shared" si="64"/>
        <v>#DIV/0!</v>
      </c>
      <c r="FAG100" s="145" t="e">
        <f t="shared" si="64"/>
        <v>#DIV/0!</v>
      </c>
      <c r="FAH100" s="145" t="e">
        <f t="shared" si="64"/>
        <v>#DIV/0!</v>
      </c>
      <c r="FAI100" s="145" t="e">
        <f t="shared" si="64"/>
        <v>#DIV/0!</v>
      </c>
      <c r="FAJ100" s="145" t="e">
        <f t="shared" si="64"/>
        <v>#DIV/0!</v>
      </c>
      <c r="FAK100" s="145" t="e">
        <f t="shared" si="64"/>
        <v>#DIV/0!</v>
      </c>
      <c r="FAL100" s="145" t="e">
        <f t="shared" si="64"/>
        <v>#DIV/0!</v>
      </c>
      <c r="FAM100" s="145" t="e">
        <f t="shared" si="64"/>
        <v>#DIV/0!</v>
      </c>
      <c r="FAN100" s="145" t="e">
        <f t="shared" si="64"/>
        <v>#DIV/0!</v>
      </c>
      <c r="FAO100" s="145" t="e">
        <f t="shared" si="64"/>
        <v>#DIV/0!</v>
      </c>
      <c r="FAP100" s="145" t="e">
        <f t="shared" si="64"/>
        <v>#DIV/0!</v>
      </c>
      <c r="FAQ100" s="145" t="e">
        <f t="shared" si="64"/>
        <v>#DIV/0!</v>
      </c>
      <c r="FAR100" s="145" t="e">
        <f t="shared" si="64"/>
        <v>#DIV/0!</v>
      </c>
      <c r="FAS100" s="145" t="e">
        <f t="shared" si="64"/>
        <v>#DIV/0!</v>
      </c>
      <c r="FAT100" s="145" t="e">
        <f t="shared" si="64"/>
        <v>#DIV/0!</v>
      </c>
      <c r="FAU100" s="145" t="e">
        <f t="shared" ref="FAU100:FDF100" si="65">((FAU61+((FAU67*FAU12+FAU13*FAU68)/(FAU12+FAU13)))*FAU46/1000)</f>
        <v>#DIV/0!</v>
      </c>
      <c r="FAV100" s="145" t="e">
        <f t="shared" si="65"/>
        <v>#DIV/0!</v>
      </c>
      <c r="FAW100" s="145" t="e">
        <f t="shared" si="65"/>
        <v>#DIV/0!</v>
      </c>
      <c r="FAX100" s="145" t="e">
        <f t="shared" si="65"/>
        <v>#DIV/0!</v>
      </c>
      <c r="FAY100" s="145" t="e">
        <f t="shared" si="65"/>
        <v>#DIV/0!</v>
      </c>
      <c r="FAZ100" s="145" t="e">
        <f t="shared" si="65"/>
        <v>#DIV/0!</v>
      </c>
      <c r="FBA100" s="145" t="e">
        <f t="shared" si="65"/>
        <v>#DIV/0!</v>
      </c>
      <c r="FBB100" s="145" t="e">
        <f t="shared" si="65"/>
        <v>#DIV/0!</v>
      </c>
      <c r="FBC100" s="145" t="e">
        <f t="shared" si="65"/>
        <v>#DIV/0!</v>
      </c>
      <c r="FBD100" s="145" t="e">
        <f t="shared" si="65"/>
        <v>#DIV/0!</v>
      </c>
      <c r="FBE100" s="145" t="e">
        <f t="shared" si="65"/>
        <v>#DIV/0!</v>
      </c>
      <c r="FBF100" s="145" t="e">
        <f t="shared" si="65"/>
        <v>#DIV/0!</v>
      </c>
      <c r="FBG100" s="145" t="e">
        <f t="shared" si="65"/>
        <v>#DIV/0!</v>
      </c>
      <c r="FBH100" s="145" t="e">
        <f t="shared" si="65"/>
        <v>#DIV/0!</v>
      </c>
      <c r="FBI100" s="145" t="e">
        <f t="shared" si="65"/>
        <v>#DIV/0!</v>
      </c>
      <c r="FBJ100" s="145" t="e">
        <f t="shared" si="65"/>
        <v>#DIV/0!</v>
      </c>
      <c r="FBK100" s="145" t="e">
        <f t="shared" si="65"/>
        <v>#DIV/0!</v>
      </c>
      <c r="FBL100" s="145" t="e">
        <f t="shared" si="65"/>
        <v>#DIV/0!</v>
      </c>
      <c r="FBM100" s="145" t="e">
        <f t="shared" si="65"/>
        <v>#DIV/0!</v>
      </c>
      <c r="FBN100" s="145" t="e">
        <f t="shared" si="65"/>
        <v>#DIV/0!</v>
      </c>
      <c r="FBO100" s="145" t="e">
        <f t="shared" si="65"/>
        <v>#DIV/0!</v>
      </c>
      <c r="FBP100" s="145" t="e">
        <f t="shared" si="65"/>
        <v>#DIV/0!</v>
      </c>
      <c r="FBQ100" s="145" t="e">
        <f t="shared" si="65"/>
        <v>#DIV/0!</v>
      </c>
      <c r="FBR100" s="145" t="e">
        <f t="shared" si="65"/>
        <v>#DIV/0!</v>
      </c>
      <c r="FBS100" s="145" t="e">
        <f t="shared" si="65"/>
        <v>#DIV/0!</v>
      </c>
      <c r="FBT100" s="145" t="e">
        <f t="shared" si="65"/>
        <v>#DIV/0!</v>
      </c>
      <c r="FBU100" s="145" t="e">
        <f t="shared" si="65"/>
        <v>#DIV/0!</v>
      </c>
      <c r="FBV100" s="145" t="e">
        <f t="shared" si="65"/>
        <v>#DIV/0!</v>
      </c>
      <c r="FBW100" s="145" t="e">
        <f t="shared" si="65"/>
        <v>#DIV/0!</v>
      </c>
      <c r="FBX100" s="145" t="e">
        <f t="shared" si="65"/>
        <v>#DIV/0!</v>
      </c>
      <c r="FBY100" s="145" t="e">
        <f t="shared" si="65"/>
        <v>#DIV/0!</v>
      </c>
      <c r="FBZ100" s="145" t="e">
        <f t="shared" si="65"/>
        <v>#DIV/0!</v>
      </c>
      <c r="FCA100" s="145" t="e">
        <f t="shared" si="65"/>
        <v>#DIV/0!</v>
      </c>
      <c r="FCB100" s="145" t="e">
        <f t="shared" si="65"/>
        <v>#DIV/0!</v>
      </c>
      <c r="FCC100" s="145" t="e">
        <f t="shared" si="65"/>
        <v>#DIV/0!</v>
      </c>
      <c r="FCD100" s="145" t="e">
        <f t="shared" si="65"/>
        <v>#DIV/0!</v>
      </c>
      <c r="FCE100" s="145" t="e">
        <f t="shared" si="65"/>
        <v>#DIV/0!</v>
      </c>
      <c r="FCF100" s="145" t="e">
        <f t="shared" si="65"/>
        <v>#DIV/0!</v>
      </c>
      <c r="FCG100" s="145" t="e">
        <f t="shared" si="65"/>
        <v>#DIV/0!</v>
      </c>
      <c r="FCH100" s="145" t="e">
        <f t="shared" si="65"/>
        <v>#DIV/0!</v>
      </c>
      <c r="FCI100" s="145" t="e">
        <f t="shared" si="65"/>
        <v>#DIV/0!</v>
      </c>
      <c r="FCJ100" s="145" t="e">
        <f t="shared" si="65"/>
        <v>#DIV/0!</v>
      </c>
      <c r="FCK100" s="145" t="e">
        <f t="shared" si="65"/>
        <v>#DIV/0!</v>
      </c>
      <c r="FCL100" s="145" t="e">
        <f t="shared" si="65"/>
        <v>#DIV/0!</v>
      </c>
      <c r="FCM100" s="145" t="e">
        <f t="shared" si="65"/>
        <v>#DIV/0!</v>
      </c>
      <c r="FCN100" s="145" t="e">
        <f t="shared" si="65"/>
        <v>#DIV/0!</v>
      </c>
      <c r="FCO100" s="145" t="e">
        <f t="shared" si="65"/>
        <v>#DIV/0!</v>
      </c>
      <c r="FCP100" s="145" t="e">
        <f t="shared" si="65"/>
        <v>#DIV/0!</v>
      </c>
      <c r="FCQ100" s="145" t="e">
        <f t="shared" si="65"/>
        <v>#DIV/0!</v>
      </c>
      <c r="FCR100" s="145" t="e">
        <f t="shared" si="65"/>
        <v>#DIV/0!</v>
      </c>
      <c r="FCS100" s="145" t="e">
        <f t="shared" si="65"/>
        <v>#DIV/0!</v>
      </c>
      <c r="FCT100" s="145" t="e">
        <f t="shared" si="65"/>
        <v>#DIV/0!</v>
      </c>
      <c r="FCU100" s="145" t="e">
        <f t="shared" si="65"/>
        <v>#DIV/0!</v>
      </c>
      <c r="FCV100" s="145" t="e">
        <f t="shared" si="65"/>
        <v>#DIV/0!</v>
      </c>
      <c r="FCW100" s="145" t="e">
        <f t="shared" si="65"/>
        <v>#DIV/0!</v>
      </c>
      <c r="FCX100" s="145" t="e">
        <f t="shared" si="65"/>
        <v>#DIV/0!</v>
      </c>
      <c r="FCY100" s="145" t="e">
        <f t="shared" si="65"/>
        <v>#DIV/0!</v>
      </c>
      <c r="FCZ100" s="145" t="e">
        <f t="shared" si="65"/>
        <v>#DIV/0!</v>
      </c>
      <c r="FDA100" s="145" t="e">
        <f t="shared" si="65"/>
        <v>#DIV/0!</v>
      </c>
      <c r="FDB100" s="145" t="e">
        <f t="shared" si="65"/>
        <v>#DIV/0!</v>
      </c>
      <c r="FDC100" s="145" t="e">
        <f t="shared" si="65"/>
        <v>#DIV/0!</v>
      </c>
      <c r="FDD100" s="145" t="e">
        <f t="shared" si="65"/>
        <v>#DIV/0!</v>
      </c>
      <c r="FDE100" s="145" t="e">
        <f t="shared" si="65"/>
        <v>#DIV/0!</v>
      </c>
      <c r="FDF100" s="145" t="e">
        <f t="shared" si="65"/>
        <v>#DIV/0!</v>
      </c>
      <c r="FDG100" s="145" t="e">
        <f t="shared" ref="FDG100:FFR100" si="66">((FDG61+((FDG67*FDG12+FDG13*FDG68)/(FDG12+FDG13)))*FDG46/1000)</f>
        <v>#DIV/0!</v>
      </c>
      <c r="FDH100" s="145" t="e">
        <f t="shared" si="66"/>
        <v>#DIV/0!</v>
      </c>
      <c r="FDI100" s="145" t="e">
        <f t="shared" si="66"/>
        <v>#DIV/0!</v>
      </c>
      <c r="FDJ100" s="145" t="e">
        <f t="shared" si="66"/>
        <v>#DIV/0!</v>
      </c>
      <c r="FDK100" s="145" t="e">
        <f t="shared" si="66"/>
        <v>#DIV/0!</v>
      </c>
      <c r="FDL100" s="145" t="e">
        <f t="shared" si="66"/>
        <v>#DIV/0!</v>
      </c>
      <c r="FDM100" s="145" t="e">
        <f t="shared" si="66"/>
        <v>#DIV/0!</v>
      </c>
      <c r="FDN100" s="145" t="e">
        <f t="shared" si="66"/>
        <v>#DIV/0!</v>
      </c>
      <c r="FDO100" s="145" t="e">
        <f t="shared" si="66"/>
        <v>#DIV/0!</v>
      </c>
      <c r="FDP100" s="145" t="e">
        <f t="shared" si="66"/>
        <v>#DIV/0!</v>
      </c>
      <c r="FDQ100" s="145" t="e">
        <f t="shared" si="66"/>
        <v>#DIV/0!</v>
      </c>
      <c r="FDR100" s="145" t="e">
        <f t="shared" si="66"/>
        <v>#DIV/0!</v>
      </c>
      <c r="FDS100" s="145" t="e">
        <f t="shared" si="66"/>
        <v>#DIV/0!</v>
      </c>
      <c r="FDT100" s="145" t="e">
        <f t="shared" si="66"/>
        <v>#DIV/0!</v>
      </c>
      <c r="FDU100" s="145" t="e">
        <f t="shared" si="66"/>
        <v>#DIV/0!</v>
      </c>
      <c r="FDV100" s="145" t="e">
        <f t="shared" si="66"/>
        <v>#DIV/0!</v>
      </c>
      <c r="FDW100" s="145" t="e">
        <f t="shared" si="66"/>
        <v>#DIV/0!</v>
      </c>
      <c r="FDX100" s="145" t="e">
        <f t="shared" si="66"/>
        <v>#DIV/0!</v>
      </c>
      <c r="FDY100" s="145" t="e">
        <f t="shared" si="66"/>
        <v>#DIV/0!</v>
      </c>
      <c r="FDZ100" s="145" t="e">
        <f t="shared" si="66"/>
        <v>#DIV/0!</v>
      </c>
      <c r="FEA100" s="145" t="e">
        <f t="shared" si="66"/>
        <v>#DIV/0!</v>
      </c>
      <c r="FEB100" s="145" t="e">
        <f t="shared" si="66"/>
        <v>#DIV/0!</v>
      </c>
      <c r="FEC100" s="145" t="e">
        <f t="shared" si="66"/>
        <v>#DIV/0!</v>
      </c>
      <c r="FED100" s="145" t="e">
        <f t="shared" si="66"/>
        <v>#DIV/0!</v>
      </c>
      <c r="FEE100" s="145" t="e">
        <f t="shared" si="66"/>
        <v>#DIV/0!</v>
      </c>
      <c r="FEF100" s="145" t="e">
        <f t="shared" si="66"/>
        <v>#DIV/0!</v>
      </c>
      <c r="FEG100" s="145" t="e">
        <f t="shared" si="66"/>
        <v>#DIV/0!</v>
      </c>
      <c r="FEH100" s="145" t="e">
        <f t="shared" si="66"/>
        <v>#DIV/0!</v>
      </c>
      <c r="FEI100" s="145" t="e">
        <f t="shared" si="66"/>
        <v>#DIV/0!</v>
      </c>
      <c r="FEJ100" s="145" t="e">
        <f t="shared" si="66"/>
        <v>#DIV/0!</v>
      </c>
      <c r="FEK100" s="145" t="e">
        <f t="shared" si="66"/>
        <v>#DIV/0!</v>
      </c>
      <c r="FEL100" s="145" t="e">
        <f t="shared" si="66"/>
        <v>#DIV/0!</v>
      </c>
      <c r="FEM100" s="145" t="e">
        <f t="shared" si="66"/>
        <v>#DIV/0!</v>
      </c>
      <c r="FEN100" s="145" t="e">
        <f t="shared" si="66"/>
        <v>#DIV/0!</v>
      </c>
      <c r="FEO100" s="145" t="e">
        <f t="shared" si="66"/>
        <v>#DIV/0!</v>
      </c>
      <c r="FEP100" s="145" t="e">
        <f t="shared" si="66"/>
        <v>#DIV/0!</v>
      </c>
      <c r="FEQ100" s="145" t="e">
        <f t="shared" si="66"/>
        <v>#DIV/0!</v>
      </c>
      <c r="FER100" s="145" t="e">
        <f t="shared" si="66"/>
        <v>#DIV/0!</v>
      </c>
      <c r="FES100" s="145" t="e">
        <f t="shared" si="66"/>
        <v>#DIV/0!</v>
      </c>
      <c r="FET100" s="145" t="e">
        <f t="shared" si="66"/>
        <v>#DIV/0!</v>
      </c>
      <c r="FEU100" s="145" t="e">
        <f t="shared" si="66"/>
        <v>#DIV/0!</v>
      </c>
      <c r="FEV100" s="145" t="e">
        <f t="shared" si="66"/>
        <v>#DIV/0!</v>
      </c>
      <c r="FEW100" s="145" t="e">
        <f t="shared" si="66"/>
        <v>#DIV/0!</v>
      </c>
      <c r="FEX100" s="145" t="e">
        <f t="shared" si="66"/>
        <v>#DIV/0!</v>
      </c>
      <c r="FEY100" s="145" t="e">
        <f t="shared" si="66"/>
        <v>#DIV/0!</v>
      </c>
      <c r="FEZ100" s="145" t="e">
        <f t="shared" si="66"/>
        <v>#DIV/0!</v>
      </c>
      <c r="FFA100" s="145" t="e">
        <f t="shared" si="66"/>
        <v>#DIV/0!</v>
      </c>
      <c r="FFB100" s="145" t="e">
        <f t="shared" si="66"/>
        <v>#DIV/0!</v>
      </c>
      <c r="FFC100" s="145" t="e">
        <f t="shared" si="66"/>
        <v>#DIV/0!</v>
      </c>
      <c r="FFD100" s="145" t="e">
        <f t="shared" si="66"/>
        <v>#DIV/0!</v>
      </c>
      <c r="FFE100" s="145" t="e">
        <f t="shared" si="66"/>
        <v>#DIV/0!</v>
      </c>
      <c r="FFF100" s="145" t="e">
        <f t="shared" si="66"/>
        <v>#DIV/0!</v>
      </c>
      <c r="FFG100" s="145" t="e">
        <f t="shared" si="66"/>
        <v>#DIV/0!</v>
      </c>
      <c r="FFH100" s="145" t="e">
        <f t="shared" si="66"/>
        <v>#DIV/0!</v>
      </c>
      <c r="FFI100" s="145" t="e">
        <f t="shared" si="66"/>
        <v>#DIV/0!</v>
      </c>
      <c r="FFJ100" s="145" t="e">
        <f t="shared" si="66"/>
        <v>#DIV/0!</v>
      </c>
      <c r="FFK100" s="145" t="e">
        <f t="shared" si="66"/>
        <v>#DIV/0!</v>
      </c>
      <c r="FFL100" s="145" t="e">
        <f t="shared" si="66"/>
        <v>#DIV/0!</v>
      </c>
      <c r="FFM100" s="145" t="e">
        <f t="shared" si="66"/>
        <v>#DIV/0!</v>
      </c>
      <c r="FFN100" s="145" t="e">
        <f t="shared" si="66"/>
        <v>#DIV/0!</v>
      </c>
      <c r="FFO100" s="145" t="e">
        <f t="shared" si="66"/>
        <v>#DIV/0!</v>
      </c>
      <c r="FFP100" s="145" t="e">
        <f t="shared" si="66"/>
        <v>#DIV/0!</v>
      </c>
      <c r="FFQ100" s="145" t="e">
        <f t="shared" si="66"/>
        <v>#DIV/0!</v>
      </c>
      <c r="FFR100" s="145" t="e">
        <f t="shared" si="66"/>
        <v>#DIV/0!</v>
      </c>
      <c r="FFS100" s="145" t="e">
        <f t="shared" ref="FFS100:FID100" si="67">((FFS61+((FFS67*FFS12+FFS13*FFS68)/(FFS12+FFS13)))*FFS46/1000)</f>
        <v>#DIV/0!</v>
      </c>
      <c r="FFT100" s="145" t="e">
        <f t="shared" si="67"/>
        <v>#DIV/0!</v>
      </c>
      <c r="FFU100" s="145" t="e">
        <f t="shared" si="67"/>
        <v>#DIV/0!</v>
      </c>
      <c r="FFV100" s="145" t="e">
        <f t="shared" si="67"/>
        <v>#DIV/0!</v>
      </c>
      <c r="FFW100" s="145" t="e">
        <f t="shared" si="67"/>
        <v>#DIV/0!</v>
      </c>
      <c r="FFX100" s="145" t="e">
        <f t="shared" si="67"/>
        <v>#DIV/0!</v>
      </c>
      <c r="FFY100" s="145" t="e">
        <f t="shared" si="67"/>
        <v>#DIV/0!</v>
      </c>
      <c r="FFZ100" s="145" t="e">
        <f t="shared" si="67"/>
        <v>#DIV/0!</v>
      </c>
      <c r="FGA100" s="145" t="e">
        <f t="shared" si="67"/>
        <v>#DIV/0!</v>
      </c>
      <c r="FGB100" s="145" t="e">
        <f t="shared" si="67"/>
        <v>#DIV/0!</v>
      </c>
      <c r="FGC100" s="145" t="e">
        <f t="shared" si="67"/>
        <v>#DIV/0!</v>
      </c>
      <c r="FGD100" s="145" t="e">
        <f t="shared" si="67"/>
        <v>#DIV/0!</v>
      </c>
      <c r="FGE100" s="145" t="e">
        <f t="shared" si="67"/>
        <v>#DIV/0!</v>
      </c>
      <c r="FGF100" s="145" t="e">
        <f t="shared" si="67"/>
        <v>#DIV/0!</v>
      </c>
      <c r="FGG100" s="145" t="e">
        <f t="shared" si="67"/>
        <v>#DIV/0!</v>
      </c>
      <c r="FGH100" s="145" t="e">
        <f t="shared" si="67"/>
        <v>#DIV/0!</v>
      </c>
      <c r="FGI100" s="145" t="e">
        <f t="shared" si="67"/>
        <v>#DIV/0!</v>
      </c>
      <c r="FGJ100" s="145" t="e">
        <f t="shared" si="67"/>
        <v>#DIV/0!</v>
      </c>
      <c r="FGK100" s="145" t="e">
        <f t="shared" si="67"/>
        <v>#DIV/0!</v>
      </c>
      <c r="FGL100" s="145" t="e">
        <f t="shared" si="67"/>
        <v>#DIV/0!</v>
      </c>
      <c r="FGM100" s="145" t="e">
        <f t="shared" si="67"/>
        <v>#DIV/0!</v>
      </c>
      <c r="FGN100" s="145" t="e">
        <f t="shared" si="67"/>
        <v>#DIV/0!</v>
      </c>
      <c r="FGO100" s="145" t="e">
        <f t="shared" si="67"/>
        <v>#DIV/0!</v>
      </c>
      <c r="FGP100" s="145" t="e">
        <f t="shared" si="67"/>
        <v>#DIV/0!</v>
      </c>
      <c r="FGQ100" s="145" t="e">
        <f t="shared" si="67"/>
        <v>#DIV/0!</v>
      </c>
      <c r="FGR100" s="145" t="e">
        <f t="shared" si="67"/>
        <v>#DIV/0!</v>
      </c>
      <c r="FGS100" s="145" t="e">
        <f t="shared" si="67"/>
        <v>#DIV/0!</v>
      </c>
      <c r="FGT100" s="145" t="e">
        <f t="shared" si="67"/>
        <v>#DIV/0!</v>
      </c>
      <c r="FGU100" s="145" t="e">
        <f t="shared" si="67"/>
        <v>#DIV/0!</v>
      </c>
      <c r="FGV100" s="145" t="e">
        <f t="shared" si="67"/>
        <v>#DIV/0!</v>
      </c>
      <c r="FGW100" s="145" t="e">
        <f t="shared" si="67"/>
        <v>#DIV/0!</v>
      </c>
      <c r="FGX100" s="145" t="e">
        <f t="shared" si="67"/>
        <v>#DIV/0!</v>
      </c>
      <c r="FGY100" s="145" t="e">
        <f t="shared" si="67"/>
        <v>#DIV/0!</v>
      </c>
      <c r="FGZ100" s="145" t="e">
        <f t="shared" si="67"/>
        <v>#DIV/0!</v>
      </c>
      <c r="FHA100" s="145" t="e">
        <f t="shared" si="67"/>
        <v>#DIV/0!</v>
      </c>
      <c r="FHB100" s="145" t="e">
        <f t="shared" si="67"/>
        <v>#DIV/0!</v>
      </c>
      <c r="FHC100" s="145" t="e">
        <f t="shared" si="67"/>
        <v>#DIV/0!</v>
      </c>
      <c r="FHD100" s="145" t="e">
        <f t="shared" si="67"/>
        <v>#DIV/0!</v>
      </c>
      <c r="FHE100" s="145" t="e">
        <f t="shared" si="67"/>
        <v>#DIV/0!</v>
      </c>
      <c r="FHF100" s="145" t="e">
        <f t="shared" si="67"/>
        <v>#DIV/0!</v>
      </c>
      <c r="FHG100" s="145" t="e">
        <f t="shared" si="67"/>
        <v>#DIV/0!</v>
      </c>
      <c r="FHH100" s="145" t="e">
        <f t="shared" si="67"/>
        <v>#DIV/0!</v>
      </c>
      <c r="FHI100" s="145" t="e">
        <f t="shared" si="67"/>
        <v>#DIV/0!</v>
      </c>
      <c r="FHJ100" s="145" t="e">
        <f t="shared" si="67"/>
        <v>#DIV/0!</v>
      </c>
      <c r="FHK100" s="145" t="e">
        <f t="shared" si="67"/>
        <v>#DIV/0!</v>
      </c>
      <c r="FHL100" s="145" t="e">
        <f t="shared" si="67"/>
        <v>#DIV/0!</v>
      </c>
      <c r="FHM100" s="145" t="e">
        <f t="shared" si="67"/>
        <v>#DIV/0!</v>
      </c>
      <c r="FHN100" s="145" t="e">
        <f t="shared" si="67"/>
        <v>#DIV/0!</v>
      </c>
      <c r="FHO100" s="145" t="e">
        <f t="shared" si="67"/>
        <v>#DIV/0!</v>
      </c>
      <c r="FHP100" s="145" t="e">
        <f t="shared" si="67"/>
        <v>#DIV/0!</v>
      </c>
      <c r="FHQ100" s="145" t="e">
        <f t="shared" si="67"/>
        <v>#DIV/0!</v>
      </c>
      <c r="FHR100" s="145" t="e">
        <f t="shared" si="67"/>
        <v>#DIV/0!</v>
      </c>
      <c r="FHS100" s="145" t="e">
        <f t="shared" si="67"/>
        <v>#DIV/0!</v>
      </c>
      <c r="FHT100" s="145" t="e">
        <f t="shared" si="67"/>
        <v>#DIV/0!</v>
      </c>
      <c r="FHU100" s="145" t="e">
        <f t="shared" si="67"/>
        <v>#DIV/0!</v>
      </c>
      <c r="FHV100" s="145" t="e">
        <f t="shared" si="67"/>
        <v>#DIV/0!</v>
      </c>
      <c r="FHW100" s="145" t="e">
        <f t="shared" si="67"/>
        <v>#DIV/0!</v>
      </c>
      <c r="FHX100" s="145" t="e">
        <f t="shared" si="67"/>
        <v>#DIV/0!</v>
      </c>
      <c r="FHY100" s="145" t="e">
        <f t="shared" si="67"/>
        <v>#DIV/0!</v>
      </c>
      <c r="FHZ100" s="145" t="e">
        <f t="shared" si="67"/>
        <v>#DIV/0!</v>
      </c>
      <c r="FIA100" s="145" t="e">
        <f t="shared" si="67"/>
        <v>#DIV/0!</v>
      </c>
      <c r="FIB100" s="145" t="e">
        <f t="shared" si="67"/>
        <v>#DIV/0!</v>
      </c>
      <c r="FIC100" s="145" t="e">
        <f t="shared" si="67"/>
        <v>#DIV/0!</v>
      </c>
      <c r="FID100" s="145" t="e">
        <f t="shared" si="67"/>
        <v>#DIV/0!</v>
      </c>
      <c r="FIE100" s="145" t="e">
        <f t="shared" ref="FIE100:FKP100" si="68">((FIE61+((FIE67*FIE12+FIE13*FIE68)/(FIE12+FIE13)))*FIE46/1000)</f>
        <v>#DIV/0!</v>
      </c>
      <c r="FIF100" s="145" t="e">
        <f t="shared" si="68"/>
        <v>#DIV/0!</v>
      </c>
      <c r="FIG100" s="145" t="e">
        <f t="shared" si="68"/>
        <v>#DIV/0!</v>
      </c>
      <c r="FIH100" s="145" t="e">
        <f t="shared" si="68"/>
        <v>#DIV/0!</v>
      </c>
      <c r="FII100" s="145" t="e">
        <f t="shared" si="68"/>
        <v>#DIV/0!</v>
      </c>
      <c r="FIJ100" s="145" t="e">
        <f t="shared" si="68"/>
        <v>#DIV/0!</v>
      </c>
      <c r="FIK100" s="145" t="e">
        <f t="shared" si="68"/>
        <v>#DIV/0!</v>
      </c>
      <c r="FIL100" s="145" t="e">
        <f t="shared" si="68"/>
        <v>#DIV/0!</v>
      </c>
      <c r="FIM100" s="145" t="e">
        <f t="shared" si="68"/>
        <v>#DIV/0!</v>
      </c>
      <c r="FIN100" s="145" t="e">
        <f t="shared" si="68"/>
        <v>#DIV/0!</v>
      </c>
      <c r="FIO100" s="145" t="e">
        <f t="shared" si="68"/>
        <v>#DIV/0!</v>
      </c>
      <c r="FIP100" s="145" t="e">
        <f t="shared" si="68"/>
        <v>#DIV/0!</v>
      </c>
      <c r="FIQ100" s="145" t="e">
        <f t="shared" si="68"/>
        <v>#DIV/0!</v>
      </c>
      <c r="FIR100" s="145" t="e">
        <f t="shared" si="68"/>
        <v>#DIV/0!</v>
      </c>
      <c r="FIS100" s="145" t="e">
        <f t="shared" si="68"/>
        <v>#DIV/0!</v>
      </c>
      <c r="FIT100" s="145" t="e">
        <f t="shared" si="68"/>
        <v>#DIV/0!</v>
      </c>
      <c r="FIU100" s="145" t="e">
        <f t="shared" si="68"/>
        <v>#DIV/0!</v>
      </c>
      <c r="FIV100" s="145" t="e">
        <f t="shared" si="68"/>
        <v>#DIV/0!</v>
      </c>
      <c r="FIW100" s="145" t="e">
        <f t="shared" si="68"/>
        <v>#DIV/0!</v>
      </c>
      <c r="FIX100" s="145" t="e">
        <f t="shared" si="68"/>
        <v>#DIV/0!</v>
      </c>
      <c r="FIY100" s="145" t="e">
        <f t="shared" si="68"/>
        <v>#DIV/0!</v>
      </c>
      <c r="FIZ100" s="145" t="e">
        <f t="shared" si="68"/>
        <v>#DIV/0!</v>
      </c>
      <c r="FJA100" s="145" t="e">
        <f t="shared" si="68"/>
        <v>#DIV/0!</v>
      </c>
      <c r="FJB100" s="145" t="e">
        <f t="shared" si="68"/>
        <v>#DIV/0!</v>
      </c>
      <c r="FJC100" s="145" t="e">
        <f t="shared" si="68"/>
        <v>#DIV/0!</v>
      </c>
      <c r="FJD100" s="145" t="e">
        <f t="shared" si="68"/>
        <v>#DIV/0!</v>
      </c>
      <c r="FJE100" s="145" t="e">
        <f t="shared" si="68"/>
        <v>#DIV/0!</v>
      </c>
      <c r="FJF100" s="145" t="e">
        <f t="shared" si="68"/>
        <v>#DIV/0!</v>
      </c>
      <c r="FJG100" s="145" t="e">
        <f t="shared" si="68"/>
        <v>#DIV/0!</v>
      </c>
      <c r="FJH100" s="145" t="e">
        <f t="shared" si="68"/>
        <v>#DIV/0!</v>
      </c>
      <c r="FJI100" s="145" t="e">
        <f t="shared" si="68"/>
        <v>#DIV/0!</v>
      </c>
      <c r="FJJ100" s="145" t="e">
        <f t="shared" si="68"/>
        <v>#DIV/0!</v>
      </c>
      <c r="FJK100" s="145" t="e">
        <f t="shared" si="68"/>
        <v>#DIV/0!</v>
      </c>
      <c r="FJL100" s="145" t="e">
        <f t="shared" si="68"/>
        <v>#DIV/0!</v>
      </c>
      <c r="FJM100" s="145" t="e">
        <f t="shared" si="68"/>
        <v>#DIV/0!</v>
      </c>
      <c r="FJN100" s="145" t="e">
        <f t="shared" si="68"/>
        <v>#DIV/0!</v>
      </c>
      <c r="FJO100" s="145" t="e">
        <f t="shared" si="68"/>
        <v>#DIV/0!</v>
      </c>
      <c r="FJP100" s="145" t="e">
        <f t="shared" si="68"/>
        <v>#DIV/0!</v>
      </c>
      <c r="FJQ100" s="145" t="e">
        <f t="shared" si="68"/>
        <v>#DIV/0!</v>
      </c>
      <c r="FJR100" s="145" t="e">
        <f t="shared" si="68"/>
        <v>#DIV/0!</v>
      </c>
      <c r="FJS100" s="145" t="e">
        <f t="shared" si="68"/>
        <v>#DIV/0!</v>
      </c>
      <c r="FJT100" s="145" t="e">
        <f t="shared" si="68"/>
        <v>#DIV/0!</v>
      </c>
      <c r="FJU100" s="145" t="e">
        <f t="shared" si="68"/>
        <v>#DIV/0!</v>
      </c>
      <c r="FJV100" s="145" t="e">
        <f t="shared" si="68"/>
        <v>#DIV/0!</v>
      </c>
      <c r="FJW100" s="145" t="e">
        <f t="shared" si="68"/>
        <v>#DIV/0!</v>
      </c>
      <c r="FJX100" s="145" t="e">
        <f t="shared" si="68"/>
        <v>#DIV/0!</v>
      </c>
      <c r="FJY100" s="145" t="e">
        <f t="shared" si="68"/>
        <v>#DIV/0!</v>
      </c>
      <c r="FJZ100" s="145" t="e">
        <f t="shared" si="68"/>
        <v>#DIV/0!</v>
      </c>
      <c r="FKA100" s="145" t="e">
        <f t="shared" si="68"/>
        <v>#DIV/0!</v>
      </c>
      <c r="FKB100" s="145" t="e">
        <f t="shared" si="68"/>
        <v>#DIV/0!</v>
      </c>
      <c r="FKC100" s="145" t="e">
        <f t="shared" si="68"/>
        <v>#DIV/0!</v>
      </c>
      <c r="FKD100" s="145" t="e">
        <f t="shared" si="68"/>
        <v>#DIV/0!</v>
      </c>
      <c r="FKE100" s="145" t="e">
        <f t="shared" si="68"/>
        <v>#DIV/0!</v>
      </c>
      <c r="FKF100" s="145" t="e">
        <f t="shared" si="68"/>
        <v>#DIV/0!</v>
      </c>
      <c r="FKG100" s="145" t="e">
        <f t="shared" si="68"/>
        <v>#DIV/0!</v>
      </c>
      <c r="FKH100" s="145" t="e">
        <f t="shared" si="68"/>
        <v>#DIV/0!</v>
      </c>
      <c r="FKI100" s="145" t="e">
        <f t="shared" si="68"/>
        <v>#DIV/0!</v>
      </c>
      <c r="FKJ100" s="145" t="e">
        <f t="shared" si="68"/>
        <v>#DIV/0!</v>
      </c>
      <c r="FKK100" s="145" t="e">
        <f t="shared" si="68"/>
        <v>#DIV/0!</v>
      </c>
      <c r="FKL100" s="145" t="e">
        <f t="shared" si="68"/>
        <v>#DIV/0!</v>
      </c>
      <c r="FKM100" s="145" t="e">
        <f t="shared" si="68"/>
        <v>#DIV/0!</v>
      </c>
      <c r="FKN100" s="145" t="e">
        <f t="shared" si="68"/>
        <v>#DIV/0!</v>
      </c>
      <c r="FKO100" s="145" t="e">
        <f t="shared" si="68"/>
        <v>#DIV/0!</v>
      </c>
      <c r="FKP100" s="145" t="e">
        <f t="shared" si="68"/>
        <v>#DIV/0!</v>
      </c>
      <c r="FKQ100" s="145" t="e">
        <f t="shared" ref="FKQ100:FNB100" si="69">((FKQ61+((FKQ67*FKQ12+FKQ13*FKQ68)/(FKQ12+FKQ13)))*FKQ46/1000)</f>
        <v>#DIV/0!</v>
      </c>
      <c r="FKR100" s="145" t="e">
        <f t="shared" si="69"/>
        <v>#DIV/0!</v>
      </c>
      <c r="FKS100" s="145" t="e">
        <f t="shared" si="69"/>
        <v>#DIV/0!</v>
      </c>
      <c r="FKT100" s="145" t="e">
        <f t="shared" si="69"/>
        <v>#DIV/0!</v>
      </c>
      <c r="FKU100" s="145" t="e">
        <f t="shared" si="69"/>
        <v>#DIV/0!</v>
      </c>
      <c r="FKV100" s="145" t="e">
        <f t="shared" si="69"/>
        <v>#DIV/0!</v>
      </c>
      <c r="FKW100" s="145" t="e">
        <f t="shared" si="69"/>
        <v>#DIV/0!</v>
      </c>
      <c r="FKX100" s="145" t="e">
        <f t="shared" si="69"/>
        <v>#DIV/0!</v>
      </c>
      <c r="FKY100" s="145" t="e">
        <f t="shared" si="69"/>
        <v>#DIV/0!</v>
      </c>
      <c r="FKZ100" s="145" t="e">
        <f t="shared" si="69"/>
        <v>#DIV/0!</v>
      </c>
      <c r="FLA100" s="145" t="e">
        <f t="shared" si="69"/>
        <v>#DIV/0!</v>
      </c>
      <c r="FLB100" s="145" t="e">
        <f t="shared" si="69"/>
        <v>#DIV/0!</v>
      </c>
      <c r="FLC100" s="145" t="e">
        <f t="shared" si="69"/>
        <v>#DIV/0!</v>
      </c>
      <c r="FLD100" s="145" t="e">
        <f t="shared" si="69"/>
        <v>#DIV/0!</v>
      </c>
      <c r="FLE100" s="145" t="e">
        <f t="shared" si="69"/>
        <v>#DIV/0!</v>
      </c>
      <c r="FLF100" s="145" t="e">
        <f t="shared" si="69"/>
        <v>#DIV/0!</v>
      </c>
      <c r="FLG100" s="145" t="e">
        <f t="shared" si="69"/>
        <v>#DIV/0!</v>
      </c>
      <c r="FLH100" s="145" t="e">
        <f t="shared" si="69"/>
        <v>#DIV/0!</v>
      </c>
      <c r="FLI100" s="145" t="e">
        <f t="shared" si="69"/>
        <v>#DIV/0!</v>
      </c>
      <c r="FLJ100" s="145" t="e">
        <f t="shared" si="69"/>
        <v>#DIV/0!</v>
      </c>
      <c r="FLK100" s="145" t="e">
        <f t="shared" si="69"/>
        <v>#DIV/0!</v>
      </c>
      <c r="FLL100" s="145" t="e">
        <f t="shared" si="69"/>
        <v>#DIV/0!</v>
      </c>
      <c r="FLM100" s="145" t="e">
        <f t="shared" si="69"/>
        <v>#DIV/0!</v>
      </c>
      <c r="FLN100" s="145" t="e">
        <f t="shared" si="69"/>
        <v>#DIV/0!</v>
      </c>
      <c r="FLO100" s="145" t="e">
        <f t="shared" si="69"/>
        <v>#DIV/0!</v>
      </c>
      <c r="FLP100" s="145" t="e">
        <f t="shared" si="69"/>
        <v>#DIV/0!</v>
      </c>
      <c r="FLQ100" s="145" t="e">
        <f t="shared" si="69"/>
        <v>#DIV/0!</v>
      </c>
      <c r="FLR100" s="145" t="e">
        <f t="shared" si="69"/>
        <v>#DIV/0!</v>
      </c>
      <c r="FLS100" s="145" t="e">
        <f t="shared" si="69"/>
        <v>#DIV/0!</v>
      </c>
      <c r="FLT100" s="145" t="e">
        <f t="shared" si="69"/>
        <v>#DIV/0!</v>
      </c>
      <c r="FLU100" s="145" t="e">
        <f t="shared" si="69"/>
        <v>#DIV/0!</v>
      </c>
      <c r="FLV100" s="145" t="e">
        <f t="shared" si="69"/>
        <v>#DIV/0!</v>
      </c>
      <c r="FLW100" s="145" t="e">
        <f t="shared" si="69"/>
        <v>#DIV/0!</v>
      </c>
      <c r="FLX100" s="145" t="e">
        <f t="shared" si="69"/>
        <v>#DIV/0!</v>
      </c>
      <c r="FLY100" s="145" t="e">
        <f t="shared" si="69"/>
        <v>#DIV/0!</v>
      </c>
      <c r="FLZ100" s="145" t="e">
        <f t="shared" si="69"/>
        <v>#DIV/0!</v>
      </c>
      <c r="FMA100" s="145" t="e">
        <f t="shared" si="69"/>
        <v>#DIV/0!</v>
      </c>
      <c r="FMB100" s="145" t="e">
        <f t="shared" si="69"/>
        <v>#DIV/0!</v>
      </c>
      <c r="FMC100" s="145" t="e">
        <f t="shared" si="69"/>
        <v>#DIV/0!</v>
      </c>
      <c r="FMD100" s="145" t="e">
        <f t="shared" si="69"/>
        <v>#DIV/0!</v>
      </c>
      <c r="FME100" s="145" t="e">
        <f t="shared" si="69"/>
        <v>#DIV/0!</v>
      </c>
      <c r="FMF100" s="145" t="e">
        <f t="shared" si="69"/>
        <v>#DIV/0!</v>
      </c>
      <c r="FMG100" s="145" t="e">
        <f t="shared" si="69"/>
        <v>#DIV/0!</v>
      </c>
      <c r="FMH100" s="145" t="e">
        <f t="shared" si="69"/>
        <v>#DIV/0!</v>
      </c>
      <c r="FMI100" s="145" t="e">
        <f t="shared" si="69"/>
        <v>#DIV/0!</v>
      </c>
      <c r="FMJ100" s="145" t="e">
        <f t="shared" si="69"/>
        <v>#DIV/0!</v>
      </c>
      <c r="FMK100" s="145" t="e">
        <f t="shared" si="69"/>
        <v>#DIV/0!</v>
      </c>
      <c r="FML100" s="145" t="e">
        <f t="shared" si="69"/>
        <v>#DIV/0!</v>
      </c>
      <c r="FMM100" s="145" t="e">
        <f t="shared" si="69"/>
        <v>#DIV/0!</v>
      </c>
      <c r="FMN100" s="145" t="e">
        <f t="shared" si="69"/>
        <v>#DIV/0!</v>
      </c>
      <c r="FMO100" s="145" t="e">
        <f t="shared" si="69"/>
        <v>#DIV/0!</v>
      </c>
      <c r="FMP100" s="145" t="e">
        <f t="shared" si="69"/>
        <v>#DIV/0!</v>
      </c>
      <c r="FMQ100" s="145" t="e">
        <f t="shared" si="69"/>
        <v>#DIV/0!</v>
      </c>
      <c r="FMR100" s="145" t="e">
        <f t="shared" si="69"/>
        <v>#DIV/0!</v>
      </c>
      <c r="FMS100" s="145" t="e">
        <f t="shared" si="69"/>
        <v>#DIV/0!</v>
      </c>
      <c r="FMT100" s="145" t="e">
        <f t="shared" si="69"/>
        <v>#DIV/0!</v>
      </c>
      <c r="FMU100" s="145" t="e">
        <f t="shared" si="69"/>
        <v>#DIV/0!</v>
      </c>
      <c r="FMV100" s="145" t="e">
        <f t="shared" si="69"/>
        <v>#DIV/0!</v>
      </c>
      <c r="FMW100" s="145" t="e">
        <f t="shared" si="69"/>
        <v>#DIV/0!</v>
      </c>
      <c r="FMX100" s="145" t="e">
        <f t="shared" si="69"/>
        <v>#DIV/0!</v>
      </c>
      <c r="FMY100" s="145" t="e">
        <f t="shared" si="69"/>
        <v>#DIV/0!</v>
      </c>
      <c r="FMZ100" s="145" t="e">
        <f t="shared" si="69"/>
        <v>#DIV/0!</v>
      </c>
      <c r="FNA100" s="145" t="e">
        <f t="shared" si="69"/>
        <v>#DIV/0!</v>
      </c>
      <c r="FNB100" s="145" t="e">
        <f t="shared" si="69"/>
        <v>#DIV/0!</v>
      </c>
      <c r="FNC100" s="145" t="e">
        <f t="shared" ref="FNC100:FPN100" si="70">((FNC61+((FNC67*FNC12+FNC13*FNC68)/(FNC12+FNC13)))*FNC46/1000)</f>
        <v>#DIV/0!</v>
      </c>
      <c r="FND100" s="145" t="e">
        <f t="shared" si="70"/>
        <v>#DIV/0!</v>
      </c>
      <c r="FNE100" s="145" t="e">
        <f t="shared" si="70"/>
        <v>#DIV/0!</v>
      </c>
      <c r="FNF100" s="145" t="e">
        <f t="shared" si="70"/>
        <v>#DIV/0!</v>
      </c>
      <c r="FNG100" s="145" t="e">
        <f t="shared" si="70"/>
        <v>#DIV/0!</v>
      </c>
      <c r="FNH100" s="145" t="e">
        <f t="shared" si="70"/>
        <v>#DIV/0!</v>
      </c>
      <c r="FNI100" s="145" t="e">
        <f t="shared" si="70"/>
        <v>#DIV/0!</v>
      </c>
      <c r="FNJ100" s="145" t="e">
        <f t="shared" si="70"/>
        <v>#DIV/0!</v>
      </c>
      <c r="FNK100" s="145" t="e">
        <f t="shared" si="70"/>
        <v>#DIV/0!</v>
      </c>
      <c r="FNL100" s="145" t="e">
        <f t="shared" si="70"/>
        <v>#DIV/0!</v>
      </c>
      <c r="FNM100" s="145" t="e">
        <f t="shared" si="70"/>
        <v>#DIV/0!</v>
      </c>
      <c r="FNN100" s="145" t="e">
        <f t="shared" si="70"/>
        <v>#DIV/0!</v>
      </c>
      <c r="FNO100" s="145" t="e">
        <f t="shared" si="70"/>
        <v>#DIV/0!</v>
      </c>
      <c r="FNP100" s="145" t="e">
        <f t="shared" si="70"/>
        <v>#DIV/0!</v>
      </c>
      <c r="FNQ100" s="145" t="e">
        <f t="shared" si="70"/>
        <v>#DIV/0!</v>
      </c>
      <c r="FNR100" s="145" t="e">
        <f t="shared" si="70"/>
        <v>#DIV/0!</v>
      </c>
      <c r="FNS100" s="145" t="e">
        <f t="shared" si="70"/>
        <v>#DIV/0!</v>
      </c>
      <c r="FNT100" s="145" t="e">
        <f t="shared" si="70"/>
        <v>#DIV/0!</v>
      </c>
      <c r="FNU100" s="145" t="e">
        <f t="shared" si="70"/>
        <v>#DIV/0!</v>
      </c>
      <c r="FNV100" s="145" t="e">
        <f t="shared" si="70"/>
        <v>#DIV/0!</v>
      </c>
      <c r="FNW100" s="145" t="e">
        <f t="shared" si="70"/>
        <v>#DIV/0!</v>
      </c>
      <c r="FNX100" s="145" t="e">
        <f t="shared" si="70"/>
        <v>#DIV/0!</v>
      </c>
      <c r="FNY100" s="145" t="e">
        <f t="shared" si="70"/>
        <v>#DIV/0!</v>
      </c>
      <c r="FNZ100" s="145" t="e">
        <f t="shared" si="70"/>
        <v>#DIV/0!</v>
      </c>
      <c r="FOA100" s="145" t="e">
        <f t="shared" si="70"/>
        <v>#DIV/0!</v>
      </c>
      <c r="FOB100" s="145" t="e">
        <f t="shared" si="70"/>
        <v>#DIV/0!</v>
      </c>
      <c r="FOC100" s="145" t="e">
        <f t="shared" si="70"/>
        <v>#DIV/0!</v>
      </c>
      <c r="FOD100" s="145" t="e">
        <f t="shared" si="70"/>
        <v>#DIV/0!</v>
      </c>
      <c r="FOE100" s="145" t="e">
        <f t="shared" si="70"/>
        <v>#DIV/0!</v>
      </c>
      <c r="FOF100" s="145" t="e">
        <f t="shared" si="70"/>
        <v>#DIV/0!</v>
      </c>
      <c r="FOG100" s="145" t="e">
        <f t="shared" si="70"/>
        <v>#DIV/0!</v>
      </c>
      <c r="FOH100" s="145" t="e">
        <f t="shared" si="70"/>
        <v>#DIV/0!</v>
      </c>
      <c r="FOI100" s="145" t="e">
        <f t="shared" si="70"/>
        <v>#DIV/0!</v>
      </c>
      <c r="FOJ100" s="145" t="e">
        <f t="shared" si="70"/>
        <v>#DIV/0!</v>
      </c>
      <c r="FOK100" s="145" t="e">
        <f t="shared" si="70"/>
        <v>#DIV/0!</v>
      </c>
      <c r="FOL100" s="145" t="e">
        <f t="shared" si="70"/>
        <v>#DIV/0!</v>
      </c>
      <c r="FOM100" s="145" t="e">
        <f t="shared" si="70"/>
        <v>#DIV/0!</v>
      </c>
      <c r="FON100" s="145" t="e">
        <f t="shared" si="70"/>
        <v>#DIV/0!</v>
      </c>
      <c r="FOO100" s="145" t="e">
        <f t="shared" si="70"/>
        <v>#DIV/0!</v>
      </c>
      <c r="FOP100" s="145" t="e">
        <f t="shared" si="70"/>
        <v>#DIV/0!</v>
      </c>
      <c r="FOQ100" s="145" t="e">
        <f t="shared" si="70"/>
        <v>#DIV/0!</v>
      </c>
      <c r="FOR100" s="145" t="e">
        <f t="shared" si="70"/>
        <v>#DIV/0!</v>
      </c>
      <c r="FOS100" s="145" t="e">
        <f t="shared" si="70"/>
        <v>#DIV/0!</v>
      </c>
      <c r="FOT100" s="145" t="e">
        <f t="shared" si="70"/>
        <v>#DIV/0!</v>
      </c>
      <c r="FOU100" s="145" t="e">
        <f t="shared" si="70"/>
        <v>#DIV/0!</v>
      </c>
      <c r="FOV100" s="145" t="e">
        <f t="shared" si="70"/>
        <v>#DIV/0!</v>
      </c>
      <c r="FOW100" s="145" t="e">
        <f t="shared" si="70"/>
        <v>#DIV/0!</v>
      </c>
      <c r="FOX100" s="145" t="e">
        <f t="shared" si="70"/>
        <v>#DIV/0!</v>
      </c>
      <c r="FOY100" s="145" t="e">
        <f t="shared" si="70"/>
        <v>#DIV/0!</v>
      </c>
      <c r="FOZ100" s="145" t="e">
        <f t="shared" si="70"/>
        <v>#DIV/0!</v>
      </c>
      <c r="FPA100" s="145" t="e">
        <f t="shared" si="70"/>
        <v>#DIV/0!</v>
      </c>
      <c r="FPB100" s="145" t="e">
        <f t="shared" si="70"/>
        <v>#DIV/0!</v>
      </c>
      <c r="FPC100" s="145" t="e">
        <f t="shared" si="70"/>
        <v>#DIV/0!</v>
      </c>
      <c r="FPD100" s="145" t="e">
        <f t="shared" si="70"/>
        <v>#DIV/0!</v>
      </c>
      <c r="FPE100" s="145" t="e">
        <f t="shared" si="70"/>
        <v>#DIV/0!</v>
      </c>
      <c r="FPF100" s="145" t="e">
        <f t="shared" si="70"/>
        <v>#DIV/0!</v>
      </c>
      <c r="FPG100" s="145" t="e">
        <f t="shared" si="70"/>
        <v>#DIV/0!</v>
      </c>
      <c r="FPH100" s="145" t="e">
        <f t="shared" si="70"/>
        <v>#DIV/0!</v>
      </c>
      <c r="FPI100" s="145" t="e">
        <f t="shared" si="70"/>
        <v>#DIV/0!</v>
      </c>
      <c r="FPJ100" s="145" t="e">
        <f t="shared" si="70"/>
        <v>#DIV/0!</v>
      </c>
      <c r="FPK100" s="145" t="e">
        <f t="shared" si="70"/>
        <v>#DIV/0!</v>
      </c>
      <c r="FPL100" s="145" t="e">
        <f t="shared" si="70"/>
        <v>#DIV/0!</v>
      </c>
      <c r="FPM100" s="145" t="e">
        <f t="shared" si="70"/>
        <v>#DIV/0!</v>
      </c>
      <c r="FPN100" s="145" t="e">
        <f t="shared" si="70"/>
        <v>#DIV/0!</v>
      </c>
      <c r="FPO100" s="145" t="e">
        <f t="shared" ref="FPO100:FRZ100" si="71">((FPO61+((FPO67*FPO12+FPO13*FPO68)/(FPO12+FPO13)))*FPO46/1000)</f>
        <v>#DIV/0!</v>
      </c>
      <c r="FPP100" s="145" t="e">
        <f t="shared" si="71"/>
        <v>#DIV/0!</v>
      </c>
      <c r="FPQ100" s="145" t="e">
        <f t="shared" si="71"/>
        <v>#DIV/0!</v>
      </c>
      <c r="FPR100" s="145" t="e">
        <f t="shared" si="71"/>
        <v>#DIV/0!</v>
      </c>
      <c r="FPS100" s="145" t="e">
        <f t="shared" si="71"/>
        <v>#DIV/0!</v>
      </c>
      <c r="FPT100" s="145" t="e">
        <f t="shared" si="71"/>
        <v>#DIV/0!</v>
      </c>
      <c r="FPU100" s="145" t="e">
        <f t="shared" si="71"/>
        <v>#DIV/0!</v>
      </c>
      <c r="FPV100" s="145" t="e">
        <f t="shared" si="71"/>
        <v>#DIV/0!</v>
      </c>
      <c r="FPW100" s="145" t="e">
        <f t="shared" si="71"/>
        <v>#DIV/0!</v>
      </c>
      <c r="FPX100" s="145" t="e">
        <f t="shared" si="71"/>
        <v>#DIV/0!</v>
      </c>
      <c r="FPY100" s="145" t="e">
        <f t="shared" si="71"/>
        <v>#DIV/0!</v>
      </c>
      <c r="FPZ100" s="145" t="e">
        <f t="shared" si="71"/>
        <v>#DIV/0!</v>
      </c>
      <c r="FQA100" s="145" t="e">
        <f t="shared" si="71"/>
        <v>#DIV/0!</v>
      </c>
      <c r="FQB100" s="145" t="e">
        <f t="shared" si="71"/>
        <v>#DIV/0!</v>
      </c>
      <c r="FQC100" s="145" t="e">
        <f t="shared" si="71"/>
        <v>#DIV/0!</v>
      </c>
      <c r="FQD100" s="145" t="e">
        <f t="shared" si="71"/>
        <v>#DIV/0!</v>
      </c>
      <c r="FQE100" s="145" t="e">
        <f t="shared" si="71"/>
        <v>#DIV/0!</v>
      </c>
      <c r="FQF100" s="145" t="e">
        <f t="shared" si="71"/>
        <v>#DIV/0!</v>
      </c>
      <c r="FQG100" s="145" t="e">
        <f t="shared" si="71"/>
        <v>#DIV/0!</v>
      </c>
      <c r="FQH100" s="145" t="e">
        <f t="shared" si="71"/>
        <v>#DIV/0!</v>
      </c>
      <c r="FQI100" s="145" t="e">
        <f t="shared" si="71"/>
        <v>#DIV/0!</v>
      </c>
      <c r="FQJ100" s="145" t="e">
        <f t="shared" si="71"/>
        <v>#DIV/0!</v>
      </c>
      <c r="FQK100" s="145" t="e">
        <f t="shared" si="71"/>
        <v>#DIV/0!</v>
      </c>
      <c r="FQL100" s="145" t="e">
        <f t="shared" si="71"/>
        <v>#DIV/0!</v>
      </c>
      <c r="FQM100" s="145" t="e">
        <f t="shared" si="71"/>
        <v>#DIV/0!</v>
      </c>
      <c r="FQN100" s="145" t="e">
        <f t="shared" si="71"/>
        <v>#DIV/0!</v>
      </c>
      <c r="FQO100" s="145" t="e">
        <f t="shared" si="71"/>
        <v>#DIV/0!</v>
      </c>
      <c r="FQP100" s="145" t="e">
        <f t="shared" si="71"/>
        <v>#DIV/0!</v>
      </c>
      <c r="FQQ100" s="145" t="e">
        <f t="shared" si="71"/>
        <v>#DIV/0!</v>
      </c>
      <c r="FQR100" s="145" t="e">
        <f t="shared" si="71"/>
        <v>#DIV/0!</v>
      </c>
      <c r="FQS100" s="145" t="e">
        <f t="shared" si="71"/>
        <v>#DIV/0!</v>
      </c>
      <c r="FQT100" s="145" t="e">
        <f t="shared" si="71"/>
        <v>#DIV/0!</v>
      </c>
      <c r="FQU100" s="145" t="e">
        <f t="shared" si="71"/>
        <v>#DIV/0!</v>
      </c>
      <c r="FQV100" s="145" t="e">
        <f t="shared" si="71"/>
        <v>#DIV/0!</v>
      </c>
      <c r="FQW100" s="145" t="e">
        <f t="shared" si="71"/>
        <v>#DIV/0!</v>
      </c>
      <c r="FQX100" s="145" t="e">
        <f t="shared" si="71"/>
        <v>#DIV/0!</v>
      </c>
      <c r="FQY100" s="145" t="e">
        <f t="shared" si="71"/>
        <v>#DIV/0!</v>
      </c>
      <c r="FQZ100" s="145" t="e">
        <f t="shared" si="71"/>
        <v>#DIV/0!</v>
      </c>
      <c r="FRA100" s="145" t="e">
        <f t="shared" si="71"/>
        <v>#DIV/0!</v>
      </c>
      <c r="FRB100" s="145" t="e">
        <f t="shared" si="71"/>
        <v>#DIV/0!</v>
      </c>
      <c r="FRC100" s="145" t="e">
        <f t="shared" si="71"/>
        <v>#DIV/0!</v>
      </c>
      <c r="FRD100" s="145" t="e">
        <f t="shared" si="71"/>
        <v>#DIV/0!</v>
      </c>
      <c r="FRE100" s="145" t="e">
        <f t="shared" si="71"/>
        <v>#DIV/0!</v>
      </c>
      <c r="FRF100" s="145" t="e">
        <f t="shared" si="71"/>
        <v>#DIV/0!</v>
      </c>
      <c r="FRG100" s="145" t="e">
        <f t="shared" si="71"/>
        <v>#DIV/0!</v>
      </c>
      <c r="FRH100" s="145" t="e">
        <f t="shared" si="71"/>
        <v>#DIV/0!</v>
      </c>
      <c r="FRI100" s="145" t="e">
        <f t="shared" si="71"/>
        <v>#DIV/0!</v>
      </c>
      <c r="FRJ100" s="145" t="e">
        <f t="shared" si="71"/>
        <v>#DIV/0!</v>
      </c>
      <c r="FRK100" s="145" t="e">
        <f t="shared" si="71"/>
        <v>#DIV/0!</v>
      </c>
      <c r="FRL100" s="145" t="e">
        <f t="shared" si="71"/>
        <v>#DIV/0!</v>
      </c>
      <c r="FRM100" s="145" t="e">
        <f t="shared" si="71"/>
        <v>#DIV/0!</v>
      </c>
      <c r="FRN100" s="145" t="e">
        <f t="shared" si="71"/>
        <v>#DIV/0!</v>
      </c>
      <c r="FRO100" s="145" t="e">
        <f t="shared" si="71"/>
        <v>#DIV/0!</v>
      </c>
      <c r="FRP100" s="145" t="e">
        <f t="shared" si="71"/>
        <v>#DIV/0!</v>
      </c>
      <c r="FRQ100" s="145" t="e">
        <f t="shared" si="71"/>
        <v>#DIV/0!</v>
      </c>
      <c r="FRR100" s="145" t="e">
        <f t="shared" si="71"/>
        <v>#DIV/0!</v>
      </c>
      <c r="FRS100" s="145" t="e">
        <f t="shared" si="71"/>
        <v>#DIV/0!</v>
      </c>
      <c r="FRT100" s="145" t="e">
        <f t="shared" si="71"/>
        <v>#DIV/0!</v>
      </c>
      <c r="FRU100" s="145" t="e">
        <f t="shared" si="71"/>
        <v>#DIV/0!</v>
      </c>
      <c r="FRV100" s="145" t="e">
        <f t="shared" si="71"/>
        <v>#DIV/0!</v>
      </c>
      <c r="FRW100" s="145" t="e">
        <f t="shared" si="71"/>
        <v>#DIV/0!</v>
      </c>
      <c r="FRX100" s="145" t="e">
        <f t="shared" si="71"/>
        <v>#DIV/0!</v>
      </c>
      <c r="FRY100" s="145" t="e">
        <f t="shared" si="71"/>
        <v>#DIV/0!</v>
      </c>
      <c r="FRZ100" s="145" t="e">
        <f t="shared" si="71"/>
        <v>#DIV/0!</v>
      </c>
      <c r="FSA100" s="145" t="e">
        <f t="shared" ref="FSA100:FUL100" si="72">((FSA61+((FSA67*FSA12+FSA13*FSA68)/(FSA12+FSA13)))*FSA46/1000)</f>
        <v>#DIV/0!</v>
      </c>
      <c r="FSB100" s="145" t="e">
        <f t="shared" si="72"/>
        <v>#DIV/0!</v>
      </c>
      <c r="FSC100" s="145" t="e">
        <f t="shared" si="72"/>
        <v>#DIV/0!</v>
      </c>
      <c r="FSD100" s="145" t="e">
        <f t="shared" si="72"/>
        <v>#DIV/0!</v>
      </c>
      <c r="FSE100" s="145" t="e">
        <f t="shared" si="72"/>
        <v>#DIV/0!</v>
      </c>
      <c r="FSF100" s="145" t="e">
        <f t="shared" si="72"/>
        <v>#DIV/0!</v>
      </c>
      <c r="FSG100" s="145" t="e">
        <f t="shared" si="72"/>
        <v>#DIV/0!</v>
      </c>
      <c r="FSH100" s="145" t="e">
        <f t="shared" si="72"/>
        <v>#DIV/0!</v>
      </c>
      <c r="FSI100" s="145" t="e">
        <f t="shared" si="72"/>
        <v>#DIV/0!</v>
      </c>
      <c r="FSJ100" s="145" t="e">
        <f t="shared" si="72"/>
        <v>#DIV/0!</v>
      </c>
      <c r="FSK100" s="145" t="e">
        <f t="shared" si="72"/>
        <v>#DIV/0!</v>
      </c>
      <c r="FSL100" s="145" t="e">
        <f t="shared" si="72"/>
        <v>#DIV/0!</v>
      </c>
      <c r="FSM100" s="145" t="e">
        <f t="shared" si="72"/>
        <v>#DIV/0!</v>
      </c>
      <c r="FSN100" s="145" t="e">
        <f t="shared" si="72"/>
        <v>#DIV/0!</v>
      </c>
      <c r="FSO100" s="145" t="e">
        <f t="shared" si="72"/>
        <v>#DIV/0!</v>
      </c>
      <c r="FSP100" s="145" t="e">
        <f t="shared" si="72"/>
        <v>#DIV/0!</v>
      </c>
      <c r="FSQ100" s="145" t="e">
        <f t="shared" si="72"/>
        <v>#DIV/0!</v>
      </c>
      <c r="FSR100" s="145" t="e">
        <f t="shared" si="72"/>
        <v>#DIV/0!</v>
      </c>
      <c r="FSS100" s="145" t="e">
        <f t="shared" si="72"/>
        <v>#DIV/0!</v>
      </c>
      <c r="FST100" s="145" t="e">
        <f t="shared" si="72"/>
        <v>#DIV/0!</v>
      </c>
      <c r="FSU100" s="145" t="e">
        <f t="shared" si="72"/>
        <v>#DIV/0!</v>
      </c>
      <c r="FSV100" s="145" t="e">
        <f t="shared" si="72"/>
        <v>#DIV/0!</v>
      </c>
      <c r="FSW100" s="145" t="e">
        <f t="shared" si="72"/>
        <v>#DIV/0!</v>
      </c>
      <c r="FSX100" s="145" t="e">
        <f t="shared" si="72"/>
        <v>#DIV/0!</v>
      </c>
      <c r="FSY100" s="145" t="e">
        <f t="shared" si="72"/>
        <v>#DIV/0!</v>
      </c>
      <c r="FSZ100" s="145" t="e">
        <f t="shared" si="72"/>
        <v>#DIV/0!</v>
      </c>
      <c r="FTA100" s="145" t="e">
        <f t="shared" si="72"/>
        <v>#DIV/0!</v>
      </c>
      <c r="FTB100" s="145" t="e">
        <f t="shared" si="72"/>
        <v>#DIV/0!</v>
      </c>
      <c r="FTC100" s="145" t="e">
        <f t="shared" si="72"/>
        <v>#DIV/0!</v>
      </c>
      <c r="FTD100" s="145" t="e">
        <f t="shared" si="72"/>
        <v>#DIV/0!</v>
      </c>
      <c r="FTE100" s="145" t="e">
        <f t="shared" si="72"/>
        <v>#DIV/0!</v>
      </c>
      <c r="FTF100" s="145" t="e">
        <f t="shared" si="72"/>
        <v>#DIV/0!</v>
      </c>
      <c r="FTG100" s="145" t="e">
        <f t="shared" si="72"/>
        <v>#DIV/0!</v>
      </c>
      <c r="FTH100" s="145" t="e">
        <f t="shared" si="72"/>
        <v>#DIV/0!</v>
      </c>
      <c r="FTI100" s="145" t="e">
        <f t="shared" si="72"/>
        <v>#DIV/0!</v>
      </c>
      <c r="FTJ100" s="145" t="e">
        <f t="shared" si="72"/>
        <v>#DIV/0!</v>
      </c>
      <c r="FTK100" s="145" t="e">
        <f t="shared" si="72"/>
        <v>#DIV/0!</v>
      </c>
      <c r="FTL100" s="145" t="e">
        <f t="shared" si="72"/>
        <v>#DIV/0!</v>
      </c>
      <c r="FTM100" s="145" t="e">
        <f t="shared" si="72"/>
        <v>#DIV/0!</v>
      </c>
      <c r="FTN100" s="145" t="e">
        <f t="shared" si="72"/>
        <v>#DIV/0!</v>
      </c>
      <c r="FTO100" s="145" t="e">
        <f t="shared" si="72"/>
        <v>#DIV/0!</v>
      </c>
      <c r="FTP100" s="145" t="e">
        <f t="shared" si="72"/>
        <v>#DIV/0!</v>
      </c>
      <c r="FTQ100" s="145" t="e">
        <f t="shared" si="72"/>
        <v>#DIV/0!</v>
      </c>
      <c r="FTR100" s="145" t="e">
        <f t="shared" si="72"/>
        <v>#DIV/0!</v>
      </c>
      <c r="FTS100" s="145" t="e">
        <f t="shared" si="72"/>
        <v>#DIV/0!</v>
      </c>
      <c r="FTT100" s="145" t="e">
        <f t="shared" si="72"/>
        <v>#DIV/0!</v>
      </c>
      <c r="FTU100" s="145" t="e">
        <f t="shared" si="72"/>
        <v>#DIV/0!</v>
      </c>
      <c r="FTV100" s="145" t="e">
        <f t="shared" si="72"/>
        <v>#DIV/0!</v>
      </c>
      <c r="FTW100" s="145" t="e">
        <f t="shared" si="72"/>
        <v>#DIV/0!</v>
      </c>
      <c r="FTX100" s="145" t="e">
        <f t="shared" si="72"/>
        <v>#DIV/0!</v>
      </c>
      <c r="FTY100" s="145" t="e">
        <f t="shared" si="72"/>
        <v>#DIV/0!</v>
      </c>
      <c r="FTZ100" s="145" t="e">
        <f t="shared" si="72"/>
        <v>#DIV/0!</v>
      </c>
      <c r="FUA100" s="145" t="e">
        <f t="shared" si="72"/>
        <v>#DIV/0!</v>
      </c>
      <c r="FUB100" s="145" t="e">
        <f t="shared" si="72"/>
        <v>#DIV/0!</v>
      </c>
      <c r="FUC100" s="145" t="e">
        <f t="shared" si="72"/>
        <v>#DIV/0!</v>
      </c>
      <c r="FUD100" s="145" t="e">
        <f t="shared" si="72"/>
        <v>#DIV/0!</v>
      </c>
      <c r="FUE100" s="145" t="e">
        <f t="shared" si="72"/>
        <v>#DIV/0!</v>
      </c>
      <c r="FUF100" s="145" t="e">
        <f t="shared" si="72"/>
        <v>#DIV/0!</v>
      </c>
      <c r="FUG100" s="145" t="e">
        <f t="shared" si="72"/>
        <v>#DIV/0!</v>
      </c>
      <c r="FUH100" s="145" t="e">
        <f t="shared" si="72"/>
        <v>#DIV/0!</v>
      </c>
      <c r="FUI100" s="145" t="e">
        <f t="shared" si="72"/>
        <v>#DIV/0!</v>
      </c>
      <c r="FUJ100" s="145" t="e">
        <f t="shared" si="72"/>
        <v>#DIV/0!</v>
      </c>
      <c r="FUK100" s="145" t="e">
        <f t="shared" si="72"/>
        <v>#DIV/0!</v>
      </c>
      <c r="FUL100" s="145" t="e">
        <f t="shared" si="72"/>
        <v>#DIV/0!</v>
      </c>
      <c r="FUM100" s="145" t="e">
        <f t="shared" ref="FUM100:FWX100" si="73">((FUM61+((FUM67*FUM12+FUM13*FUM68)/(FUM12+FUM13)))*FUM46/1000)</f>
        <v>#DIV/0!</v>
      </c>
      <c r="FUN100" s="145" t="e">
        <f t="shared" si="73"/>
        <v>#DIV/0!</v>
      </c>
      <c r="FUO100" s="145" t="e">
        <f t="shared" si="73"/>
        <v>#DIV/0!</v>
      </c>
      <c r="FUP100" s="145" t="e">
        <f t="shared" si="73"/>
        <v>#DIV/0!</v>
      </c>
      <c r="FUQ100" s="145" t="e">
        <f t="shared" si="73"/>
        <v>#DIV/0!</v>
      </c>
      <c r="FUR100" s="145" t="e">
        <f t="shared" si="73"/>
        <v>#DIV/0!</v>
      </c>
      <c r="FUS100" s="145" t="e">
        <f t="shared" si="73"/>
        <v>#DIV/0!</v>
      </c>
      <c r="FUT100" s="145" t="e">
        <f t="shared" si="73"/>
        <v>#DIV/0!</v>
      </c>
      <c r="FUU100" s="145" t="e">
        <f t="shared" si="73"/>
        <v>#DIV/0!</v>
      </c>
      <c r="FUV100" s="145" t="e">
        <f t="shared" si="73"/>
        <v>#DIV/0!</v>
      </c>
      <c r="FUW100" s="145" t="e">
        <f t="shared" si="73"/>
        <v>#DIV/0!</v>
      </c>
      <c r="FUX100" s="145" t="e">
        <f t="shared" si="73"/>
        <v>#DIV/0!</v>
      </c>
      <c r="FUY100" s="145" t="e">
        <f t="shared" si="73"/>
        <v>#DIV/0!</v>
      </c>
      <c r="FUZ100" s="145" t="e">
        <f t="shared" si="73"/>
        <v>#DIV/0!</v>
      </c>
      <c r="FVA100" s="145" t="e">
        <f t="shared" si="73"/>
        <v>#DIV/0!</v>
      </c>
      <c r="FVB100" s="145" t="e">
        <f t="shared" si="73"/>
        <v>#DIV/0!</v>
      </c>
      <c r="FVC100" s="145" t="e">
        <f t="shared" si="73"/>
        <v>#DIV/0!</v>
      </c>
      <c r="FVD100" s="145" t="e">
        <f t="shared" si="73"/>
        <v>#DIV/0!</v>
      </c>
      <c r="FVE100" s="145" t="e">
        <f t="shared" si="73"/>
        <v>#DIV/0!</v>
      </c>
      <c r="FVF100" s="145" t="e">
        <f t="shared" si="73"/>
        <v>#DIV/0!</v>
      </c>
      <c r="FVG100" s="145" t="e">
        <f t="shared" si="73"/>
        <v>#DIV/0!</v>
      </c>
      <c r="FVH100" s="145" t="e">
        <f t="shared" si="73"/>
        <v>#DIV/0!</v>
      </c>
      <c r="FVI100" s="145" t="e">
        <f t="shared" si="73"/>
        <v>#DIV/0!</v>
      </c>
      <c r="FVJ100" s="145" t="e">
        <f t="shared" si="73"/>
        <v>#DIV/0!</v>
      </c>
      <c r="FVK100" s="145" t="e">
        <f t="shared" si="73"/>
        <v>#DIV/0!</v>
      </c>
      <c r="FVL100" s="145" t="e">
        <f t="shared" si="73"/>
        <v>#DIV/0!</v>
      </c>
      <c r="FVM100" s="145" t="e">
        <f t="shared" si="73"/>
        <v>#DIV/0!</v>
      </c>
      <c r="FVN100" s="145" t="e">
        <f t="shared" si="73"/>
        <v>#DIV/0!</v>
      </c>
      <c r="FVO100" s="145" t="e">
        <f t="shared" si="73"/>
        <v>#DIV/0!</v>
      </c>
      <c r="FVP100" s="145" t="e">
        <f t="shared" si="73"/>
        <v>#DIV/0!</v>
      </c>
      <c r="FVQ100" s="145" t="e">
        <f t="shared" si="73"/>
        <v>#DIV/0!</v>
      </c>
      <c r="FVR100" s="145" t="e">
        <f t="shared" si="73"/>
        <v>#DIV/0!</v>
      </c>
      <c r="FVS100" s="145" t="e">
        <f t="shared" si="73"/>
        <v>#DIV/0!</v>
      </c>
      <c r="FVT100" s="145" t="e">
        <f t="shared" si="73"/>
        <v>#DIV/0!</v>
      </c>
      <c r="FVU100" s="145" t="e">
        <f t="shared" si="73"/>
        <v>#DIV/0!</v>
      </c>
      <c r="FVV100" s="145" t="e">
        <f t="shared" si="73"/>
        <v>#DIV/0!</v>
      </c>
      <c r="FVW100" s="145" t="e">
        <f t="shared" si="73"/>
        <v>#DIV/0!</v>
      </c>
      <c r="FVX100" s="145" t="e">
        <f t="shared" si="73"/>
        <v>#DIV/0!</v>
      </c>
      <c r="FVY100" s="145" t="e">
        <f t="shared" si="73"/>
        <v>#DIV/0!</v>
      </c>
      <c r="FVZ100" s="145" t="e">
        <f t="shared" si="73"/>
        <v>#DIV/0!</v>
      </c>
      <c r="FWA100" s="145" t="e">
        <f t="shared" si="73"/>
        <v>#DIV/0!</v>
      </c>
      <c r="FWB100" s="145" t="e">
        <f t="shared" si="73"/>
        <v>#DIV/0!</v>
      </c>
      <c r="FWC100" s="145" t="e">
        <f t="shared" si="73"/>
        <v>#DIV/0!</v>
      </c>
      <c r="FWD100" s="145" t="e">
        <f t="shared" si="73"/>
        <v>#DIV/0!</v>
      </c>
      <c r="FWE100" s="145" t="e">
        <f t="shared" si="73"/>
        <v>#DIV/0!</v>
      </c>
      <c r="FWF100" s="145" t="e">
        <f t="shared" si="73"/>
        <v>#DIV/0!</v>
      </c>
      <c r="FWG100" s="145" t="e">
        <f t="shared" si="73"/>
        <v>#DIV/0!</v>
      </c>
      <c r="FWH100" s="145" t="e">
        <f t="shared" si="73"/>
        <v>#DIV/0!</v>
      </c>
      <c r="FWI100" s="145" t="e">
        <f t="shared" si="73"/>
        <v>#DIV/0!</v>
      </c>
      <c r="FWJ100" s="145" t="e">
        <f t="shared" si="73"/>
        <v>#DIV/0!</v>
      </c>
      <c r="FWK100" s="145" t="e">
        <f t="shared" si="73"/>
        <v>#DIV/0!</v>
      </c>
      <c r="FWL100" s="145" t="e">
        <f t="shared" si="73"/>
        <v>#DIV/0!</v>
      </c>
      <c r="FWM100" s="145" t="e">
        <f t="shared" si="73"/>
        <v>#DIV/0!</v>
      </c>
      <c r="FWN100" s="145" t="e">
        <f t="shared" si="73"/>
        <v>#DIV/0!</v>
      </c>
      <c r="FWO100" s="145" t="e">
        <f t="shared" si="73"/>
        <v>#DIV/0!</v>
      </c>
      <c r="FWP100" s="145" t="e">
        <f t="shared" si="73"/>
        <v>#DIV/0!</v>
      </c>
      <c r="FWQ100" s="145" t="e">
        <f t="shared" si="73"/>
        <v>#DIV/0!</v>
      </c>
      <c r="FWR100" s="145" t="e">
        <f t="shared" si="73"/>
        <v>#DIV/0!</v>
      </c>
      <c r="FWS100" s="145" t="e">
        <f t="shared" si="73"/>
        <v>#DIV/0!</v>
      </c>
      <c r="FWT100" s="145" t="e">
        <f t="shared" si="73"/>
        <v>#DIV/0!</v>
      </c>
      <c r="FWU100" s="145" t="e">
        <f t="shared" si="73"/>
        <v>#DIV/0!</v>
      </c>
      <c r="FWV100" s="145" t="e">
        <f t="shared" si="73"/>
        <v>#DIV/0!</v>
      </c>
      <c r="FWW100" s="145" t="e">
        <f t="shared" si="73"/>
        <v>#DIV/0!</v>
      </c>
      <c r="FWX100" s="145" t="e">
        <f t="shared" si="73"/>
        <v>#DIV/0!</v>
      </c>
      <c r="FWY100" s="145" t="e">
        <f t="shared" ref="FWY100:FZJ100" si="74">((FWY61+((FWY67*FWY12+FWY13*FWY68)/(FWY12+FWY13)))*FWY46/1000)</f>
        <v>#DIV/0!</v>
      </c>
      <c r="FWZ100" s="145" t="e">
        <f t="shared" si="74"/>
        <v>#DIV/0!</v>
      </c>
      <c r="FXA100" s="145" t="e">
        <f t="shared" si="74"/>
        <v>#DIV/0!</v>
      </c>
      <c r="FXB100" s="145" t="e">
        <f t="shared" si="74"/>
        <v>#DIV/0!</v>
      </c>
      <c r="FXC100" s="145" t="e">
        <f t="shared" si="74"/>
        <v>#DIV/0!</v>
      </c>
      <c r="FXD100" s="145" t="e">
        <f t="shared" si="74"/>
        <v>#DIV/0!</v>
      </c>
      <c r="FXE100" s="145" t="e">
        <f t="shared" si="74"/>
        <v>#DIV/0!</v>
      </c>
      <c r="FXF100" s="145" t="e">
        <f t="shared" si="74"/>
        <v>#DIV/0!</v>
      </c>
      <c r="FXG100" s="145" t="e">
        <f t="shared" si="74"/>
        <v>#DIV/0!</v>
      </c>
      <c r="FXH100" s="145" t="e">
        <f t="shared" si="74"/>
        <v>#DIV/0!</v>
      </c>
      <c r="FXI100" s="145" t="e">
        <f t="shared" si="74"/>
        <v>#DIV/0!</v>
      </c>
      <c r="FXJ100" s="145" t="e">
        <f t="shared" si="74"/>
        <v>#DIV/0!</v>
      </c>
      <c r="FXK100" s="145" t="e">
        <f t="shared" si="74"/>
        <v>#DIV/0!</v>
      </c>
      <c r="FXL100" s="145" t="e">
        <f t="shared" si="74"/>
        <v>#DIV/0!</v>
      </c>
      <c r="FXM100" s="145" t="e">
        <f t="shared" si="74"/>
        <v>#DIV/0!</v>
      </c>
      <c r="FXN100" s="145" t="e">
        <f t="shared" si="74"/>
        <v>#DIV/0!</v>
      </c>
      <c r="FXO100" s="145" t="e">
        <f t="shared" si="74"/>
        <v>#DIV/0!</v>
      </c>
      <c r="FXP100" s="145" t="e">
        <f t="shared" si="74"/>
        <v>#DIV/0!</v>
      </c>
      <c r="FXQ100" s="145" t="e">
        <f t="shared" si="74"/>
        <v>#DIV/0!</v>
      </c>
      <c r="FXR100" s="145" t="e">
        <f t="shared" si="74"/>
        <v>#DIV/0!</v>
      </c>
      <c r="FXS100" s="145" t="e">
        <f t="shared" si="74"/>
        <v>#DIV/0!</v>
      </c>
      <c r="FXT100" s="145" t="e">
        <f t="shared" si="74"/>
        <v>#DIV/0!</v>
      </c>
      <c r="FXU100" s="145" t="e">
        <f t="shared" si="74"/>
        <v>#DIV/0!</v>
      </c>
      <c r="FXV100" s="145" t="e">
        <f t="shared" si="74"/>
        <v>#DIV/0!</v>
      </c>
      <c r="FXW100" s="145" t="e">
        <f t="shared" si="74"/>
        <v>#DIV/0!</v>
      </c>
      <c r="FXX100" s="145" t="e">
        <f t="shared" si="74"/>
        <v>#DIV/0!</v>
      </c>
      <c r="FXY100" s="145" t="e">
        <f t="shared" si="74"/>
        <v>#DIV/0!</v>
      </c>
      <c r="FXZ100" s="145" t="e">
        <f t="shared" si="74"/>
        <v>#DIV/0!</v>
      </c>
      <c r="FYA100" s="145" t="e">
        <f t="shared" si="74"/>
        <v>#DIV/0!</v>
      </c>
      <c r="FYB100" s="145" t="e">
        <f t="shared" si="74"/>
        <v>#DIV/0!</v>
      </c>
      <c r="FYC100" s="145" t="e">
        <f t="shared" si="74"/>
        <v>#DIV/0!</v>
      </c>
      <c r="FYD100" s="145" t="e">
        <f t="shared" si="74"/>
        <v>#DIV/0!</v>
      </c>
      <c r="FYE100" s="145" t="e">
        <f t="shared" si="74"/>
        <v>#DIV/0!</v>
      </c>
      <c r="FYF100" s="145" t="e">
        <f t="shared" si="74"/>
        <v>#DIV/0!</v>
      </c>
      <c r="FYG100" s="145" t="e">
        <f t="shared" si="74"/>
        <v>#DIV/0!</v>
      </c>
      <c r="FYH100" s="145" t="e">
        <f t="shared" si="74"/>
        <v>#DIV/0!</v>
      </c>
      <c r="FYI100" s="145" t="e">
        <f t="shared" si="74"/>
        <v>#DIV/0!</v>
      </c>
      <c r="FYJ100" s="145" t="e">
        <f t="shared" si="74"/>
        <v>#DIV/0!</v>
      </c>
      <c r="FYK100" s="145" t="e">
        <f t="shared" si="74"/>
        <v>#DIV/0!</v>
      </c>
      <c r="FYL100" s="145" t="e">
        <f t="shared" si="74"/>
        <v>#DIV/0!</v>
      </c>
      <c r="FYM100" s="145" t="e">
        <f t="shared" si="74"/>
        <v>#DIV/0!</v>
      </c>
      <c r="FYN100" s="145" t="e">
        <f t="shared" si="74"/>
        <v>#DIV/0!</v>
      </c>
      <c r="FYO100" s="145" t="e">
        <f t="shared" si="74"/>
        <v>#DIV/0!</v>
      </c>
      <c r="FYP100" s="145" t="e">
        <f t="shared" si="74"/>
        <v>#DIV/0!</v>
      </c>
      <c r="FYQ100" s="145" t="e">
        <f t="shared" si="74"/>
        <v>#DIV/0!</v>
      </c>
      <c r="FYR100" s="145" t="e">
        <f t="shared" si="74"/>
        <v>#DIV/0!</v>
      </c>
      <c r="FYS100" s="145" t="e">
        <f t="shared" si="74"/>
        <v>#DIV/0!</v>
      </c>
      <c r="FYT100" s="145" t="e">
        <f t="shared" si="74"/>
        <v>#DIV/0!</v>
      </c>
      <c r="FYU100" s="145" t="e">
        <f t="shared" si="74"/>
        <v>#DIV/0!</v>
      </c>
      <c r="FYV100" s="145" t="e">
        <f t="shared" si="74"/>
        <v>#DIV/0!</v>
      </c>
      <c r="FYW100" s="145" t="e">
        <f t="shared" si="74"/>
        <v>#DIV/0!</v>
      </c>
      <c r="FYX100" s="145" t="e">
        <f t="shared" si="74"/>
        <v>#DIV/0!</v>
      </c>
      <c r="FYY100" s="145" t="e">
        <f t="shared" si="74"/>
        <v>#DIV/0!</v>
      </c>
      <c r="FYZ100" s="145" t="e">
        <f t="shared" si="74"/>
        <v>#DIV/0!</v>
      </c>
      <c r="FZA100" s="145" t="e">
        <f t="shared" si="74"/>
        <v>#DIV/0!</v>
      </c>
      <c r="FZB100" s="145" t="e">
        <f t="shared" si="74"/>
        <v>#DIV/0!</v>
      </c>
      <c r="FZC100" s="145" t="e">
        <f t="shared" si="74"/>
        <v>#DIV/0!</v>
      </c>
      <c r="FZD100" s="145" t="e">
        <f t="shared" si="74"/>
        <v>#DIV/0!</v>
      </c>
      <c r="FZE100" s="145" t="e">
        <f t="shared" si="74"/>
        <v>#DIV/0!</v>
      </c>
      <c r="FZF100" s="145" t="e">
        <f t="shared" si="74"/>
        <v>#DIV/0!</v>
      </c>
      <c r="FZG100" s="145" t="e">
        <f t="shared" si="74"/>
        <v>#DIV/0!</v>
      </c>
      <c r="FZH100" s="145" t="e">
        <f t="shared" si="74"/>
        <v>#DIV/0!</v>
      </c>
      <c r="FZI100" s="145" t="e">
        <f t="shared" si="74"/>
        <v>#DIV/0!</v>
      </c>
      <c r="FZJ100" s="145" t="e">
        <f t="shared" si="74"/>
        <v>#DIV/0!</v>
      </c>
      <c r="FZK100" s="145" t="e">
        <f t="shared" ref="FZK100:GBV100" si="75">((FZK61+((FZK67*FZK12+FZK13*FZK68)/(FZK12+FZK13)))*FZK46/1000)</f>
        <v>#DIV/0!</v>
      </c>
      <c r="FZL100" s="145" t="e">
        <f t="shared" si="75"/>
        <v>#DIV/0!</v>
      </c>
      <c r="FZM100" s="145" t="e">
        <f t="shared" si="75"/>
        <v>#DIV/0!</v>
      </c>
      <c r="FZN100" s="145" t="e">
        <f t="shared" si="75"/>
        <v>#DIV/0!</v>
      </c>
      <c r="FZO100" s="145" t="e">
        <f t="shared" si="75"/>
        <v>#DIV/0!</v>
      </c>
      <c r="FZP100" s="145" t="e">
        <f t="shared" si="75"/>
        <v>#DIV/0!</v>
      </c>
      <c r="FZQ100" s="145" t="e">
        <f t="shared" si="75"/>
        <v>#DIV/0!</v>
      </c>
      <c r="FZR100" s="145" t="e">
        <f t="shared" si="75"/>
        <v>#DIV/0!</v>
      </c>
      <c r="FZS100" s="145" t="e">
        <f t="shared" si="75"/>
        <v>#DIV/0!</v>
      </c>
      <c r="FZT100" s="145" t="e">
        <f t="shared" si="75"/>
        <v>#DIV/0!</v>
      </c>
      <c r="FZU100" s="145" t="e">
        <f t="shared" si="75"/>
        <v>#DIV/0!</v>
      </c>
      <c r="FZV100" s="145" t="e">
        <f t="shared" si="75"/>
        <v>#DIV/0!</v>
      </c>
      <c r="FZW100" s="145" t="e">
        <f t="shared" si="75"/>
        <v>#DIV/0!</v>
      </c>
      <c r="FZX100" s="145" t="e">
        <f t="shared" si="75"/>
        <v>#DIV/0!</v>
      </c>
      <c r="FZY100" s="145" t="e">
        <f t="shared" si="75"/>
        <v>#DIV/0!</v>
      </c>
      <c r="FZZ100" s="145" t="e">
        <f t="shared" si="75"/>
        <v>#DIV/0!</v>
      </c>
      <c r="GAA100" s="145" t="e">
        <f t="shared" si="75"/>
        <v>#DIV/0!</v>
      </c>
      <c r="GAB100" s="145" t="e">
        <f t="shared" si="75"/>
        <v>#DIV/0!</v>
      </c>
      <c r="GAC100" s="145" t="e">
        <f t="shared" si="75"/>
        <v>#DIV/0!</v>
      </c>
      <c r="GAD100" s="145" t="e">
        <f t="shared" si="75"/>
        <v>#DIV/0!</v>
      </c>
      <c r="GAE100" s="145" t="e">
        <f t="shared" si="75"/>
        <v>#DIV/0!</v>
      </c>
      <c r="GAF100" s="145" t="e">
        <f t="shared" si="75"/>
        <v>#DIV/0!</v>
      </c>
      <c r="GAG100" s="145" t="e">
        <f t="shared" si="75"/>
        <v>#DIV/0!</v>
      </c>
      <c r="GAH100" s="145" t="e">
        <f t="shared" si="75"/>
        <v>#DIV/0!</v>
      </c>
      <c r="GAI100" s="145" t="e">
        <f t="shared" si="75"/>
        <v>#DIV/0!</v>
      </c>
      <c r="GAJ100" s="145" t="e">
        <f t="shared" si="75"/>
        <v>#DIV/0!</v>
      </c>
      <c r="GAK100" s="145" t="e">
        <f t="shared" si="75"/>
        <v>#DIV/0!</v>
      </c>
      <c r="GAL100" s="145" t="e">
        <f t="shared" si="75"/>
        <v>#DIV/0!</v>
      </c>
      <c r="GAM100" s="145" t="e">
        <f t="shared" si="75"/>
        <v>#DIV/0!</v>
      </c>
      <c r="GAN100" s="145" t="e">
        <f t="shared" si="75"/>
        <v>#DIV/0!</v>
      </c>
      <c r="GAO100" s="145" t="e">
        <f t="shared" si="75"/>
        <v>#DIV/0!</v>
      </c>
      <c r="GAP100" s="145" t="e">
        <f t="shared" si="75"/>
        <v>#DIV/0!</v>
      </c>
      <c r="GAQ100" s="145" t="e">
        <f t="shared" si="75"/>
        <v>#DIV/0!</v>
      </c>
      <c r="GAR100" s="145" t="e">
        <f t="shared" si="75"/>
        <v>#DIV/0!</v>
      </c>
      <c r="GAS100" s="145" t="e">
        <f t="shared" si="75"/>
        <v>#DIV/0!</v>
      </c>
      <c r="GAT100" s="145" t="e">
        <f t="shared" si="75"/>
        <v>#DIV/0!</v>
      </c>
      <c r="GAU100" s="145" t="e">
        <f t="shared" si="75"/>
        <v>#DIV/0!</v>
      </c>
      <c r="GAV100" s="145" t="e">
        <f t="shared" si="75"/>
        <v>#DIV/0!</v>
      </c>
      <c r="GAW100" s="145" t="e">
        <f t="shared" si="75"/>
        <v>#DIV/0!</v>
      </c>
      <c r="GAX100" s="145" t="e">
        <f t="shared" si="75"/>
        <v>#DIV/0!</v>
      </c>
      <c r="GAY100" s="145" t="e">
        <f t="shared" si="75"/>
        <v>#DIV/0!</v>
      </c>
      <c r="GAZ100" s="145" t="e">
        <f t="shared" si="75"/>
        <v>#DIV/0!</v>
      </c>
      <c r="GBA100" s="145" t="e">
        <f t="shared" si="75"/>
        <v>#DIV/0!</v>
      </c>
      <c r="GBB100" s="145" t="e">
        <f t="shared" si="75"/>
        <v>#DIV/0!</v>
      </c>
      <c r="GBC100" s="145" t="e">
        <f t="shared" si="75"/>
        <v>#DIV/0!</v>
      </c>
      <c r="GBD100" s="145" t="e">
        <f t="shared" si="75"/>
        <v>#DIV/0!</v>
      </c>
      <c r="GBE100" s="145" t="e">
        <f t="shared" si="75"/>
        <v>#DIV/0!</v>
      </c>
      <c r="GBF100" s="145" t="e">
        <f t="shared" si="75"/>
        <v>#DIV/0!</v>
      </c>
      <c r="GBG100" s="145" t="e">
        <f t="shared" si="75"/>
        <v>#DIV/0!</v>
      </c>
      <c r="GBH100" s="145" t="e">
        <f t="shared" si="75"/>
        <v>#DIV/0!</v>
      </c>
      <c r="GBI100" s="145" t="e">
        <f t="shared" si="75"/>
        <v>#DIV/0!</v>
      </c>
      <c r="GBJ100" s="145" t="e">
        <f t="shared" si="75"/>
        <v>#DIV/0!</v>
      </c>
      <c r="GBK100" s="145" t="e">
        <f t="shared" si="75"/>
        <v>#DIV/0!</v>
      </c>
      <c r="GBL100" s="145" t="e">
        <f t="shared" si="75"/>
        <v>#DIV/0!</v>
      </c>
      <c r="GBM100" s="145" t="e">
        <f t="shared" si="75"/>
        <v>#DIV/0!</v>
      </c>
      <c r="GBN100" s="145" t="e">
        <f t="shared" si="75"/>
        <v>#DIV/0!</v>
      </c>
      <c r="GBO100" s="145" t="e">
        <f t="shared" si="75"/>
        <v>#DIV/0!</v>
      </c>
      <c r="GBP100" s="145" t="e">
        <f t="shared" si="75"/>
        <v>#DIV/0!</v>
      </c>
      <c r="GBQ100" s="145" t="e">
        <f t="shared" si="75"/>
        <v>#DIV/0!</v>
      </c>
      <c r="GBR100" s="145" t="e">
        <f t="shared" si="75"/>
        <v>#DIV/0!</v>
      </c>
      <c r="GBS100" s="145" t="e">
        <f t="shared" si="75"/>
        <v>#DIV/0!</v>
      </c>
      <c r="GBT100" s="145" t="e">
        <f t="shared" si="75"/>
        <v>#DIV/0!</v>
      </c>
      <c r="GBU100" s="145" t="e">
        <f t="shared" si="75"/>
        <v>#DIV/0!</v>
      </c>
      <c r="GBV100" s="145" t="e">
        <f t="shared" si="75"/>
        <v>#DIV/0!</v>
      </c>
      <c r="GBW100" s="145" t="e">
        <f t="shared" ref="GBW100:GEH100" si="76">((GBW61+((GBW67*GBW12+GBW13*GBW68)/(GBW12+GBW13)))*GBW46/1000)</f>
        <v>#DIV/0!</v>
      </c>
      <c r="GBX100" s="145" t="e">
        <f t="shared" si="76"/>
        <v>#DIV/0!</v>
      </c>
      <c r="GBY100" s="145" t="e">
        <f t="shared" si="76"/>
        <v>#DIV/0!</v>
      </c>
      <c r="GBZ100" s="145" t="e">
        <f t="shared" si="76"/>
        <v>#DIV/0!</v>
      </c>
      <c r="GCA100" s="145" t="e">
        <f t="shared" si="76"/>
        <v>#DIV/0!</v>
      </c>
      <c r="GCB100" s="145" t="e">
        <f t="shared" si="76"/>
        <v>#DIV/0!</v>
      </c>
      <c r="GCC100" s="145" t="e">
        <f t="shared" si="76"/>
        <v>#DIV/0!</v>
      </c>
      <c r="GCD100" s="145" t="e">
        <f t="shared" si="76"/>
        <v>#DIV/0!</v>
      </c>
      <c r="GCE100" s="145" t="e">
        <f t="shared" si="76"/>
        <v>#DIV/0!</v>
      </c>
      <c r="GCF100" s="145" t="e">
        <f t="shared" si="76"/>
        <v>#DIV/0!</v>
      </c>
      <c r="GCG100" s="145" t="e">
        <f t="shared" si="76"/>
        <v>#DIV/0!</v>
      </c>
      <c r="GCH100" s="145" t="e">
        <f t="shared" si="76"/>
        <v>#DIV/0!</v>
      </c>
      <c r="GCI100" s="145" t="e">
        <f t="shared" si="76"/>
        <v>#DIV/0!</v>
      </c>
      <c r="GCJ100" s="145" t="e">
        <f t="shared" si="76"/>
        <v>#DIV/0!</v>
      </c>
      <c r="GCK100" s="145" t="e">
        <f t="shared" si="76"/>
        <v>#DIV/0!</v>
      </c>
      <c r="GCL100" s="145" t="e">
        <f t="shared" si="76"/>
        <v>#DIV/0!</v>
      </c>
      <c r="GCM100" s="145" t="e">
        <f t="shared" si="76"/>
        <v>#DIV/0!</v>
      </c>
      <c r="GCN100" s="145" t="e">
        <f t="shared" si="76"/>
        <v>#DIV/0!</v>
      </c>
      <c r="GCO100" s="145" t="e">
        <f t="shared" si="76"/>
        <v>#DIV/0!</v>
      </c>
      <c r="GCP100" s="145" t="e">
        <f t="shared" si="76"/>
        <v>#DIV/0!</v>
      </c>
      <c r="GCQ100" s="145" t="e">
        <f t="shared" si="76"/>
        <v>#DIV/0!</v>
      </c>
      <c r="GCR100" s="145" t="e">
        <f t="shared" si="76"/>
        <v>#DIV/0!</v>
      </c>
      <c r="GCS100" s="145" t="e">
        <f t="shared" si="76"/>
        <v>#DIV/0!</v>
      </c>
      <c r="GCT100" s="145" t="e">
        <f t="shared" si="76"/>
        <v>#DIV/0!</v>
      </c>
      <c r="GCU100" s="145" t="e">
        <f t="shared" si="76"/>
        <v>#DIV/0!</v>
      </c>
      <c r="GCV100" s="145" t="e">
        <f t="shared" si="76"/>
        <v>#DIV/0!</v>
      </c>
      <c r="GCW100" s="145" t="e">
        <f t="shared" si="76"/>
        <v>#DIV/0!</v>
      </c>
      <c r="GCX100" s="145" t="e">
        <f t="shared" si="76"/>
        <v>#DIV/0!</v>
      </c>
      <c r="GCY100" s="145" t="e">
        <f t="shared" si="76"/>
        <v>#DIV/0!</v>
      </c>
      <c r="GCZ100" s="145" t="e">
        <f t="shared" si="76"/>
        <v>#DIV/0!</v>
      </c>
      <c r="GDA100" s="145" t="e">
        <f t="shared" si="76"/>
        <v>#DIV/0!</v>
      </c>
      <c r="GDB100" s="145" t="e">
        <f t="shared" si="76"/>
        <v>#DIV/0!</v>
      </c>
      <c r="GDC100" s="145" t="e">
        <f t="shared" si="76"/>
        <v>#DIV/0!</v>
      </c>
      <c r="GDD100" s="145" t="e">
        <f t="shared" si="76"/>
        <v>#DIV/0!</v>
      </c>
      <c r="GDE100" s="145" t="e">
        <f t="shared" si="76"/>
        <v>#DIV/0!</v>
      </c>
      <c r="GDF100" s="145" t="e">
        <f t="shared" si="76"/>
        <v>#DIV/0!</v>
      </c>
      <c r="GDG100" s="145" t="e">
        <f t="shared" si="76"/>
        <v>#DIV/0!</v>
      </c>
      <c r="GDH100" s="145" t="e">
        <f t="shared" si="76"/>
        <v>#DIV/0!</v>
      </c>
      <c r="GDI100" s="145" t="e">
        <f t="shared" si="76"/>
        <v>#DIV/0!</v>
      </c>
      <c r="GDJ100" s="145" t="e">
        <f t="shared" si="76"/>
        <v>#DIV/0!</v>
      </c>
      <c r="GDK100" s="145" t="e">
        <f t="shared" si="76"/>
        <v>#DIV/0!</v>
      </c>
      <c r="GDL100" s="145" t="e">
        <f t="shared" si="76"/>
        <v>#DIV/0!</v>
      </c>
      <c r="GDM100" s="145" t="e">
        <f t="shared" si="76"/>
        <v>#DIV/0!</v>
      </c>
      <c r="GDN100" s="145" t="e">
        <f t="shared" si="76"/>
        <v>#DIV/0!</v>
      </c>
      <c r="GDO100" s="145" t="e">
        <f t="shared" si="76"/>
        <v>#DIV/0!</v>
      </c>
      <c r="GDP100" s="145" t="e">
        <f t="shared" si="76"/>
        <v>#DIV/0!</v>
      </c>
      <c r="GDQ100" s="145" t="e">
        <f t="shared" si="76"/>
        <v>#DIV/0!</v>
      </c>
      <c r="GDR100" s="145" t="e">
        <f t="shared" si="76"/>
        <v>#DIV/0!</v>
      </c>
      <c r="GDS100" s="145" t="e">
        <f t="shared" si="76"/>
        <v>#DIV/0!</v>
      </c>
      <c r="GDT100" s="145" t="e">
        <f t="shared" si="76"/>
        <v>#DIV/0!</v>
      </c>
      <c r="GDU100" s="145" t="e">
        <f t="shared" si="76"/>
        <v>#DIV/0!</v>
      </c>
      <c r="GDV100" s="145" t="e">
        <f t="shared" si="76"/>
        <v>#DIV/0!</v>
      </c>
      <c r="GDW100" s="145" t="e">
        <f t="shared" si="76"/>
        <v>#DIV/0!</v>
      </c>
      <c r="GDX100" s="145" t="e">
        <f t="shared" si="76"/>
        <v>#DIV/0!</v>
      </c>
      <c r="GDY100" s="145" t="e">
        <f t="shared" si="76"/>
        <v>#DIV/0!</v>
      </c>
      <c r="GDZ100" s="145" t="e">
        <f t="shared" si="76"/>
        <v>#DIV/0!</v>
      </c>
      <c r="GEA100" s="145" t="e">
        <f t="shared" si="76"/>
        <v>#DIV/0!</v>
      </c>
      <c r="GEB100" s="145" t="e">
        <f t="shared" si="76"/>
        <v>#DIV/0!</v>
      </c>
      <c r="GEC100" s="145" t="e">
        <f t="shared" si="76"/>
        <v>#DIV/0!</v>
      </c>
      <c r="GED100" s="145" t="e">
        <f t="shared" si="76"/>
        <v>#DIV/0!</v>
      </c>
      <c r="GEE100" s="145" t="e">
        <f t="shared" si="76"/>
        <v>#DIV/0!</v>
      </c>
      <c r="GEF100" s="145" t="e">
        <f t="shared" si="76"/>
        <v>#DIV/0!</v>
      </c>
      <c r="GEG100" s="145" t="e">
        <f t="shared" si="76"/>
        <v>#DIV/0!</v>
      </c>
      <c r="GEH100" s="145" t="e">
        <f t="shared" si="76"/>
        <v>#DIV/0!</v>
      </c>
      <c r="GEI100" s="145" t="e">
        <f t="shared" ref="GEI100:GGT100" si="77">((GEI61+((GEI67*GEI12+GEI13*GEI68)/(GEI12+GEI13)))*GEI46/1000)</f>
        <v>#DIV/0!</v>
      </c>
      <c r="GEJ100" s="145" t="e">
        <f t="shared" si="77"/>
        <v>#DIV/0!</v>
      </c>
      <c r="GEK100" s="145" t="e">
        <f t="shared" si="77"/>
        <v>#DIV/0!</v>
      </c>
      <c r="GEL100" s="145" t="e">
        <f t="shared" si="77"/>
        <v>#DIV/0!</v>
      </c>
      <c r="GEM100" s="145" t="e">
        <f t="shared" si="77"/>
        <v>#DIV/0!</v>
      </c>
      <c r="GEN100" s="145" t="e">
        <f t="shared" si="77"/>
        <v>#DIV/0!</v>
      </c>
      <c r="GEO100" s="145" t="e">
        <f t="shared" si="77"/>
        <v>#DIV/0!</v>
      </c>
      <c r="GEP100" s="145" t="e">
        <f t="shared" si="77"/>
        <v>#DIV/0!</v>
      </c>
      <c r="GEQ100" s="145" t="e">
        <f t="shared" si="77"/>
        <v>#DIV/0!</v>
      </c>
      <c r="GER100" s="145" t="e">
        <f t="shared" si="77"/>
        <v>#DIV/0!</v>
      </c>
      <c r="GES100" s="145" t="e">
        <f t="shared" si="77"/>
        <v>#DIV/0!</v>
      </c>
      <c r="GET100" s="145" t="e">
        <f t="shared" si="77"/>
        <v>#DIV/0!</v>
      </c>
      <c r="GEU100" s="145" t="e">
        <f t="shared" si="77"/>
        <v>#DIV/0!</v>
      </c>
      <c r="GEV100" s="145" t="e">
        <f t="shared" si="77"/>
        <v>#DIV/0!</v>
      </c>
      <c r="GEW100" s="145" t="e">
        <f t="shared" si="77"/>
        <v>#DIV/0!</v>
      </c>
      <c r="GEX100" s="145" t="e">
        <f t="shared" si="77"/>
        <v>#DIV/0!</v>
      </c>
      <c r="GEY100" s="145" t="e">
        <f t="shared" si="77"/>
        <v>#DIV/0!</v>
      </c>
      <c r="GEZ100" s="145" t="e">
        <f t="shared" si="77"/>
        <v>#DIV/0!</v>
      </c>
      <c r="GFA100" s="145" t="e">
        <f t="shared" si="77"/>
        <v>#DIV/0!</v>
      </c>
      <c r="GFB100" s="145" t="e">
        <f t="shared" si="77"/>
        <v>#DIV/0!</v>
      </c>
      <c r="GFC100" s="145" t="e">
        <f t="shared" si="77"/>
        <v>#DIV/0!</v>
      </c>
      <c r="GFD100" s="145" t="e">
        <f t="shared" si="77"/>
        <v>#DIV/0!</v>
      </c>
      <c r="GFE100" s="145" t="e">
        <f t="shared" si="77"/>
        <v>#DIV/0!</v>
      </c>
      <c r="GFF100" s="145" t="e">
        <f t="shared" si="77"/>
        <v>#DIV/0!</v>
      </c>
      <c r="GFG100" s="145" t="e">
        <f t="shared" si="77"/>
        <v>#DIV/0!</v>
      </c>
      <c r="GFH100" s="145" t="e">
        <f t="shared" si="77"/>
        <v>#DIV/0!</v>
      </c>
      <c r="GFI100" s="145" t="e">
        <f t="shared" si="77"/>
        <v>#DIV/0!</v>
      </c>
      <c r="GFJ100" s="145" t="e">
        <f t="shared" si="77"/>
        <v>#DIV/0!</v>
      </c>
      <c r="GFK100" s="145" t="e">
        <f t="shared" si="77"/>
        <v>#DIV/0!</v>
      </c>
      <c r="GFL100" s="145" t="e">
        <f t="shared" si="77"/>
        <v>#DIV/0!</v>
      </c>
      <c r="GFM100" s="145" t="e">
        <f t="shared" si="77"/>
        <v>#DIV/0!</v>
      </c>
      <c r="GFN100" s="145" t="e">
        <f t="shared" si="77"/>
        <v>#DIV/0!</v>
      </c>
      <c r="GFO100" s="145" t="e">
        <f t="shared" si="77"/>
        <v>#DIV/0!</v>
      </c>
      <c r="GFP100" s="145" t="e">
        <f t="shared" si="77"/>
        <v>#DIV/0!</v>
      </c>
      <c r="GFQ100" s="145" t="e">
        <f t="shared" si="77"/>
        <v>#DIV/0!</v>
      </c>
      <c r="GFR100" s="145" t="e">
        <f t="shared" si="77"/>
        <v>#DIV/0!</v>
      </c>
      <c r="GFS100" s="145" t="e">
        <f t="shared" si="77"/>
        <v>#DIV/0!</v>
      </c>
      <c r="GFT100" s="145" t="e">
        <f t="shared" si="77"/>
        <v>#DIV/0!</v>
      </c>
      <c r="GFU100" s="145" t="e">
        <f t="shared" si="77"/>
        <v>#DIV/0!</v>
      </c>
      <c r="GFV100" s="145" t="e">
        <f t="shared" si="77"/>
        <v>#DIV/0!</v>
      </c>
      <c r="GFW100" s="145" t="e">
        <f t="shared" si="77"/>
        <v>#DIV/0!</v>
      </c>
      <c r="GFX100" s="145" t="e">
        <f t="shared" si="77"/>
        <v>#DIV/0!</v>
      </c>
      <c r="GFY100" s="145" t="e">
        <f t="shared" si="77"/>
        <v>#DIV/0!</v>
      </c>
      <c r="GFZ100" s="145" t="e">
        <f t="shared" si="77"/>
        <v>#DIV/0!</v>
      </c>
      <c r="GGA100" s="145" t="e">
        <f t="shared" si="77"/>
        <v>#DIV/0!</v>
      </c>
      <c r="GGB100" s="145" t="e">
        <f t="shared" si="77"/>
        <v>#DIV/0!</v>
      </c>
      <c r="GGC100" s="145" t="e">
        <f t="shared" si="77"/>
        <v>#DIV/0!</v>
      </c>
      <c r="GGD100" s="145" t="e">
        <f t="shared" si="77"/>
        <v>#DIV/0!</v>
      </c>
      <c r="GGE100" s="145" t="e">
        <f t="shared" si="77"/>
        <v>#DIV/0!</v>
      </c>
      <c r="GGF100" s="145" t="e">
        <f t="shared" si="77"/>
        <v>#DIV/0!</v>
      </c>
      <c r="GGG100" s="145" t="e">
        <f t="shared" si="77"/>
        <v>#DIV/0!</v>
      </c>
      <c r="GGH100" s="145" t="e">
        <f t="shared" si="77"/>
        <v>#DIV/0!</v>
      </c>
      <c r="GGI100" s="145" t="e">
        <f t="shared" si="77"/>
        <v>#DIV/0!</v>
      </c>
      <c r="GGJ100" s="145" t="e">
        <f t="shared" si="77"/>
        <v>#DIV/0!</v>
      </c>
      <c r="GGK100" s="145" t="e">
        <f t="shared" si="77"/>
        <v>#DIV/0!</v>
      </c>
      <c r="GGL100" s="145" t="e">
        <f t="shared" si="77"/>
        <v>#DIV/0!</v>
      </c>
      <c r="GGM100" s="145" t="e">
        <f t="shared" si="77"/>
        <v>#DIV/0!</v>
      </c>
      <c r="GGN100" s="145" t="e">
        <f t="shared" si="77"/>
        <v>#DIV/0!</v>
      </c>
      <c r="GGO100" s="145" t="e">
        <f t="shared" si="77"/>
        <v>#DIV/0!</v>
      </c>
      <c r="GGP100" s="145" t="e">
        <f t="shared" si="77"/>
        <v>#DIV/0!</v>
      </c>
      <c r="GGQ100" s="145" t="e">
        <f t="shared" si="77"/>
        <v>#DIV/0!</v>
      </c>
      <c r="GGR100" s="145" t="e">
        <f t="shared" si="77"/>
        <v>#DIV/0!</v>
      </c>
      <c r="GGS100" s="145" t="e">
        <f t="shared" si="77"/>
        <v>#DIV/0!</v>
      </c>
      <c r="GGT100" s="145" t="e">
        <f t="shared" si="77"/>
        <v>#DIV/0!</v>
      </c>
      <c r="GGU100" s="145" t="e">
        <f t="shared" ref="GGU100:GJF100" si="78">((GGU61+((GGU67*GGU12+GGU13*GGU68)/(GGU12+GGU13)))*GGU46/1000)</f>
        <v>#DIV/0!</v>
      </c>
      <c r="GGV100" s="145" t="e">
        <f t="shared" si="78"/>
        <v>#DIV/0!</v>
      </c>
      <c r="GGW100" s="145" t="e">
        <f t="shared" si="78"/>
        <v>#DIV/0!</v>
      </c>
      <c r="GGX100" s="145" t="e">
        <f t="shared" si="78"/>
        <v>#DIV/0!</v>
      </c>
      <c r="GGY100" s="145" t="e">
        <f t="shared" si="78"/>
        <v>#DIV/0!</v>
      </c>
      <c r="GGZ100" s="145" t="e">
        <f t="shared" si="78"/>
        <v>#DIV/0!</v>
      </c>
      <c r="GHA100" s="145" t="e">
        <f t="shared" si="78"/>
        <v>#DIV/0!</v>
      </c>
      <c r="GHB100" s="145" t="e">
        <f t="shared" si="78"/>
        <v>#DIV/0!</v>
      </c>
      <c r="GHC100" s="145" t="e">
        <f t="shared" si="78"/>
        <v>#DIV/0!</v>
      </c>
      <c r="GHD100" s="145" t="e">
        <f t="shared" si="78"/>
        <v>#DIV/0!</v>
      </c>
      <c r="GHE100" s="145" t="e">
        <f t="shared" si="78"/>
        <v>#DIV/0!</v>
      </c>
      <c r="GHF100" s="145" t="e">
        <f t="shared" si="78"/>
        <v>#DIV/0!</v>
      </c>
      <c r="GHG100" s="145" t="e">
        <f t="shared" si="78"/>
        <v>#DIV/0!</v>
      </c>
      <c r="GHH100" s="145" t="e">
        <f t="shared" si="78"/>
        <v>#DIV/0!</v>
      </c>
      <c r="GHI100" s="145" t="e">
        <f t="shared" si="78"/>
        <v>#DIV/0!</v>
      </c>
      <c r="GHJ100" s="145" t="e">
        <f t="shared" si="78"/>
        <v>#DIV/0!</v>
      </c>
      <c r="GHK100" s="145" t="e">
        <f t="shared" si="78"/>
        <v>#DIV/0!</v>
      </c>
      <c r="GHL100" s="145" t="e">
        <f t="shared" si="78"/>
        <v>#DIV/0!</v>
      </c>
      <c r="GHM100" s="145" t="e">
        <f t="shared" si="78"/>
        <v>#DIV/0!</v>
      </c>
      <c r="GHN100" s="145" t="e">
        <f t="shared" si="78"/>
        <v>#DIV/0!</v>
      </c>
      <c r="GHO100" s="145" t="e">
        <f t="shared" si="78"/>
        <v>#DIV/0!</v>
      </c>
      <c r="GHP100" s="145" t="e">
        <f t="shared" si="78"/>
        <v>#DIV/0!</v>
      </c>
      <c r="GHQ100" s="145" t="e">
        <f t="shared" si="78"/>
        <v>#DIV/0!</v>
      </c>
      <c r="GHR100" s="145" t="e">
        <f t="shared" si="78"/>
        <v>#DIV/0!</v>
      </c>
      <c r="GHS100" s="145" t="e">
        <f t="shared" si="78"/>
        <v>#DIV/0!</v>
      </c>
      <c r="GHT100" s="145" t="e">
        <f t="shared" si="78"/>
        <v>#DIV/0!</v>
      </c>
      <c r="GHU100" s="145" t="e">
        <f t="shared" si="78"/>
        <v>#DIV/0!</v>
      </c>
      <c r="GHV100" s="145" t="e">
        <f t="shared" si="78"/>
        <v>#DIV/0!</v>
      </c>
      <c r="GHW100" s="145" t="e">
        <f t="shared" si="78"/>
        <v>#DIV/0!</v>
      </c>
      <c r="GHX100" s="145" t="e">
        <f t="shared" si="78"/>
        <v>#DIV/0!</v>
      </c>
      <c r="GHY100" s="145" t="e">
        <f t="shared" si="78"/>
        <v>#DIV/0!</v>
      </c>
      <c r="GHZ100" s="145" t="e">
        <f t="shared" si="78"/>
        <v>#DIV/0!</v>
      </c>
      <c r="GIA100" s="145" t="e">
        <f t="shared" si="78"/>
        <v>#DIV/0!</v>
      </c>
      <c r="GIB100" s="145" t="e">
        <f t="shared" si="78"/>
        <v>#DIV/0!</v>
      </c>
      <c r="GIC100" s="145" t="e">
        <f t="shared" si="78"/>
        <v>#DIV/0!</v>
      </c>
      <c r="GID100" s="145" t="e">
        <f t="shared" si="78"/>
        <v>#DIV/0!</v>
      </c>
      <c r="GIE100" s="145" t="e">
        <f t="shared" si="78"/>
        <v>#DIV/0!</v>
      </c>
      <c r="GIF100" s="145" t="e">
        <f t="shared" si="78"/>
        <v>#DIV/0!</v>
      </c>
      <c r="GIG100" s="145" t="e">
        <f t="shared" si="78"/>
        <v>#DIV/0!</v>
      </c>
      <c r="GIH100" s="145" t="e">
        <f t="shared" si="78"/>
        <v>#DIV/0!</v>
      </c>
      <c r="GII100" s="145" t="e">
        <f t="shared" si="78"/>
        <v>#DIV/0!</v>
      </c>
      <c r="GIJ100" s="145" t="e">
        <f t="shared" si="78"/>
        <v>#DIV/0!</v>
      </c>
      <c r="GIK100" s="145" t="e">
        <f t="shared" si="78"/>
        <v>#DIV/0!</v>
      </c>
      <c r="GIL100" s="145" t="e">
        <f t="shared" si="78"/>
        <v>#DIV/0!</v>
      </c>
      <c r="GIM100" s="145" t="e">
        <f t="shared" si="78"/>
        <v>#DIV/0!</v>
      </c>
      <c r="GIN100" s="145" t="e">
        <f t="shared" si="78"/>
        <v>#DIV/0!</v>
      </c>
      <c r="GIO100" s="145" t="e">
        <f t="shared" si="78"/>
        <v>#DIV/0!</v>
      </c>
      <c r="GIP100" s="145" t="e">
        <f t="shared" si="78"/>
        <v>#DIV/0!</v>
      </c>
      <c r="GIQ100" s="145" t="e">
        <f t="shared" si="78"/>
        <v>#DIV/0!</v>
      </c>
      <c r="GIR100" s="145" t="e">
        <f t="shared" si="78"/>
        <v>#DIV/0!</v>
      </c>
      <c r="GIS100" s="145" t="e">
        <f t="shared" si="78"/>
        <v>#DIV/0!</v>
      </c>
      <c r="GIT100" s="145" t="e">
        <f t="shared" si="78"/>
        <v>#DIV/0!</v>
      </c>
      <c r="GIU100" s="145" t="e">
        <f t="shared" si="78"/>
        <v>#DIV/0!</v>
      </c>
      <c r="GIV100" s="145" t="e">
        <f t="shared" si="78"/>
        <v>#DIV/0!</v>
      </c>
      <c r="GIW100" s="145" t="e">
        <f t="shared" si="78"/>
        <v>#DIV/0!</v>
      </c>
      <c r="GIX100" s="145" t="e">
        <f t="shared" si="78"/>
        <v>#DIV/0!</v>
      </c>
      <c r="GIY100" s="145" t="e">
        <f t="shared" si="78"/>
        <v>#DIV/0!</v>
      </c>
      <c r="GIZ100" s="145" t="e">
        <f t="shared" si="78"/>
        <v>#DIV/0!</v>
      </c>
      <c r="GJA100" s="145" t="e">
        <f t="shared" si="78"/>
        <v>#DIV/0!</v>
      </c>
      <c r="GJB100" s="145" t="e">
        <f t="shared" si="78"/>
        <v>#DIV/0!</v>
      </c>
      <c r="GJC100" s="145" t="e">
        <f t="shared" si="78"/>
        <v>#DIV/0!</v>
      </c>
      <c r="GJD100" s="145" t="e">
        <f t="shared" si="78"/>
        <v>#DIV/0!</v>
      </c>
      <c r="GJE100" s="145" t="e">
        <f t="shared" si="78"/>
        <v>#DIV/0!</v>
      </c>
      <c r="GJF100" s="145" t="e">
        <f t="shared" si="78"/>
        <v>#DIV/0!</v>
      </c>
      <c r="GJG100" s="145" t="e">
        <f t="shared" ref="GJG100:GLR100" si="79">((GJG61+((GJG67*GJG12+GJG13*GJG68)/(GJG12+GJG13)))*GJG46/1000)</f>
        <v>#DIV/0!</v>
      </c>
      <c r="GJH100" s="145" t="e">
        <f t="shared" si="79"/>
        <v>#DIV/0!</v>
      </c>
      <c r="GJI100" s="145" t="e">
        <f t="shared" si="79"/>
        <v>#DIV/0!</v>
      </c>
      <c r="GJJ100" s="145" t="e">
        <f t="shared" si="79"/>
        <v>#DIV/0!</v>
      </c>
      <c r="GJK100" s="145" t="e">
        <f t="shared" si="79"/>
        <v>#DIV/0!</v>
      </c>
      <c r="GJL100" s="145" t="e">
        <f t="shared" si="79"/>
        <v>#DIV/0!</v>
      </c>
      <c r="GJM100" s="145" t="e">
        <f t="shared" si="79"/>
        <v>#DIV/0!</v>
      </c>
      <c r="GJN100" s="145" t="e">
        <f t="shared" si="79"/>
        <v>#DIV/0!</v>
      </c>
      <c r="GJO100" s="145" t="e">
        <f t="shared" si="79"/>
        <v>#DIV/0!</v>
      </c>
      <c r="GJP100" s="145" t="e">
        <f t="shared" si="79"/>
        <v>#DIV/0!</v>
      </c>
      <c r="GJQ100" s="145" t="e">
        <f t="shared" si="79"/>
        <v>#DIV/0!</v>
      </c>
      <c r="GJR100" s="145" t="e">
        <f t="shared" si="79"/>
        <v>#DIV/0!</v>
      </c>
      <c r="GJS100" s="145" t="e">
        <f t="shared" si="79"/>
        <v>#DIV/0!</v>
      </c>
      <c r="GJT100" s="145" t="e">
        <f t="shared" si="79"/>
        <v>#DIV/0!</v>
      </c>
      <c r="GJU100" s="145" t="e">
        <f t="shared" si="79"/>
        <v>#DIV/0!</v>
      </c>
      <c r="GJV100" s="145" t="e">
        <f t="shared" si="79"/>
        <v>#DIV/0!</v>
      </c>
      <c r="GJW100" s="145" t="e">
        <f t="shared" si="79"/>
        <v>#DIV/0!</v>
      </c>
      <c r="GJX100" s="145" t="e">
        <f t="shared" si="79"/>
        <v>#DIV/0!</v>
      </c>
      <c r="GJY100" s="145" t="e">
        <f t="shared" si="79"/>
        <v>#DIV/0!</v>
      </c>
      <c r="GJZ100" s="145" t="e">
        <f t="shared" si="79"/>
        <v>#DIV/0!</v>
      </c>
      <c r="GKA100" s="145" t="e">
        <f t="shared" si="79"/>
        <v>#DIV/0!</v>
      </c>
      <c r="GKB100" s="145" t="e">
        <f t="shared" si="79"/>
        <v>#DIV/0!</v>
      </c>
      <c r="GKC100" s="145" t="e">
        <f t="shared" si="79"/>
        <v>#DIV/0!</v>
      </c>
      <c r="GKD100" s="145" t="e">
        <f t="shared" si="79"/>
        <v>#DIV/0!</v>
      </c>
      <c r="GKE100" s="145" t="e">
        <f t="shared" si="79"/>
        <v>#DIV/0!</v>
      </c>
      <c r="GKF100" s="145" t="e">
        <f t="shared" si="79"/>
        <v>#DIV/0!</v>
      </c>
      <c r="GKG100" s="145" t="e">
        <f t="shared" si="79"/>
        <v>#DIV/0!</v>
      </c>
      <c r="GKH100" s="145" t="e">
        <f t="shared" si="79"/>
        <v>#DIV/0!</v>
      </c>
      <c r="GKI100" s="145" t="e">
        <f t="shared" si="79"/>
        <v>#DIV/0!</v>
      </c>
      <c r="GKJ100" s="145" t="e">
        <f t="shared" si="79"/>
        <v>#DIV/0!</v>
      </c>
      <c r="GKK100" s="145" t="e">
        <f t="shared" si="79"/>
        <v>#DIV/0!</v>
      </c>
      <c r="GKL100" s="145" t="e">
        <f t="shared" si="79"/>
        <v>#DIV/0!</v>
      </c>
      <c r="GKM100" s="145" t="e">
        <f t="shared" si="79"/>
        <v>#DIV/0!</v>
      </c>
      <c r="GKN100" s="145" t="e">
        <f t="shared" si="79"/>
        <v>#DIV/0!</v>
      </c>
      <c r="GKO100" s="145" t="e">
        <f t="shared" si="79"/>
        <v>#DIV/0!</v>
      </c>
      <c r="GKP100" s="145" t="e">
        <f t="shared" si="79"/>
        <v>#DIV/0!</v>
      </c>
      <c r="GKQ100" s="145" t="e">
        <f t="shared" si="79"/>
        <v>#DIV/0!</v>
      </c>
      <c r="GKR100" s="145" t="e">
        <f t="shared" si="79"/>
        <v>#DIV/0!</v>
      </c>
      <c r="GKS100" s="145" t="e">
        <f t="shared" si="79"/>
        <v>#DIV/0!</v>
      </c>
      <c r="GKT100" s="145" t="e">
        <f t="shared" si="79"/>
        <v>#DIV/0!</v>
      </c>
      <c r="GKU100" s="145" t="e">
        <f t="shared" si="79"/>
        <v>#DIV/0!</v>
      </c>
      <c r="GKV100" s="145" t="e">
        <f t="shared" si="79"/>
        <v>#DIV/0!</v>
      </c>
      <c r="GKW100" s="145" t="e">
        <f t="shared" si="79"/>
        <v>#DIV/0!</v>
      </c>
      <c r="GKX100" s="145" t="e">
        <f t="shared" si="79"/>
        <v>#DIV/0!</v>
      </c>
      <c r="GKY100" s="145" t="e">
        <f t="shared" si="79"/>
        <v>#DIV/0!</v>
      </c>
      <c r="GKZ100" s="145" t="e">
        <f t="shared" si="79"/>
        <v>#DIV/0!</v>
      </c>
      <c r="GLA100" s="145" t="e">
        <f t="shared" si="79"/>
        <v>#DIV/0!</v>
      </c>
      <c r="GLB100" s="145" t="e">
        <f t="shared" si="79"/>
        <v>#DIV/0!</v>
      </c>
      <c r="GLC100" s="145" t="e">
        <f t="shared" si="79"/>
        <v>#DIV/0!</v>
      </c>
      <c r="GLD100" s="145" t="e">
        <f t="shared" si="79"/>
        <v>#DIV/0!</v>
      </c>
      <c r="GLE100" s="145" t="e">
        <f t="shared" si="79"/>
        <v>#DIV/0!</v>
      </c>
      <c r="GLF100" s="145" t="e">
        <f t="shared" si="79"/>
        <v>#DIV/0!</v>
      </c>
      <c r="GLG100" s="145" t="e">
        <f t="shared" si="79"/>
        <v>#DIV/0!</v>
      </c>
      <c r="GLH100" s="145" t="e">
        <f t="shared" si="79"/>
        <v>#DIV/0!</v>
      </c>
      <c r="GLI100" s="145" t="e">
        <f t="shared" si="79"/>
        <v>#DIV/0!</v>
      </c>
      <c r="GLJ100" s="145" t="e">
        <f t="shared" si="79"/>
        <v>#DIV/0!</v>
      </c>
      <c r="GLK100" s="145" t="e">
        <f t="shared" si="79"/>
        <v>#DIV/0!</v>
      </c>
      <c r="GLL100" s="145" t="e">
        <f t="shared" si="79"/>
        <v>#DIV/0!</v>
      </c>
      <c r="GLM100" s="145" t="e">
        <f t="shared" si="79"/>
        <v>#DIV/0!</v>
      </c>
      <c r="GLN100" s="145" t="e">
        <f t="shared" si="79"/>
        <v>#DIV/0!</v>
      </c>
      <c r="GLO100" s="145" t="e">
        <f t="shared" si="79"/>
        <v>#DIV/0!</v>
      </c>
      <c r="GLP100" s="145" t="e">
        <f t="shared" si="79"/>
        <v>#DIV/0!</v>
      </c>
      <c r="GLQ100" s="145" t="e">
        <f t="shared" si="79"/>
        <v>#DIV/0!</v>
      </c>
      <c r="GLR100" s="145" t="e">
        <f t="shared" si="79"/>
        <v>#DIV/0!</v>
      </c>
      <c r="GLS100" s="145" t="e">
        <f t="shared" ref="GLS100:GOD100" si="80">((GLS61+((GLS67*GLS12+GLS13*GLS68)/(GLS12+GLS13)))*GLS46/1000)</f>
        <v>#DIV/0!</v>
      </c>
      <c r="GLT100" s="145" t="e">
        <f t="shared" si="80"/>
        <v>#DIV/0!</v>
      </c>
      <c r="GLU100" s="145" t="e">
        <f t="shared" si="80"/>
        <v>#DIV/0!</v>
      </c>
      <c r="GLV100" s="145" t="e">
        <f t="shared" si="80"/>
        <v>#DIV/0!</v>
      </c>
      <c r="GLW100" s="145" t="e">
        <f t="shared" si="80"/>
        <v>#DIV/0!</v>
      </c>
      <c r="GLX100" s="145" t="e">
        <f t="shared" si="80"/>
        <v>#DIV/0!</v>
      </c>
      <c r="GLY100" s="145" t="e">
        <f t="shared" si="80"/>
        <v>#DIV/0!</v>
      </c>
      <c r="GLZ100" s="145" t="e">
        <f t="shared" si="80"/>
        <v>#DIV/0!</v>
      </c>
      <c r="GMA100" s="145" t="e">
        <f t="shared" si="80"/>
        <v>#DIV/0!</v>
      </c>
      <c r="GMB100" s="145" t="e">
        <f t="shared" si="80"/>
        <v>#DIV/0!</v>
      </c>
      <c r="GMC100" s="145" t="e">
        <f t="shared" si="80"/>
        <v>#DIV/0!</v>
      </c>
      <c r="GMD100" s="145" t="e">
        <f t="shared" si="80"/>
        <v>#DIV/0!</v>
      </c>
      <c r="GME100" s="145" t="e">
        <f t="shared" si="80"/>
        <v>#DIV/0!</v>
      </c>
      <c r="GMF100" s="145" t="e">
        <f t="shared" si="80"/>
        <v>#DIV/0!</v>
      </c>
      <c r="GMG100" s="145" t="e">
        <f t="shared" si="80"/>
        <v>#DIV/0!</v>
      </c>
      <c r="GMH100" s="145" t="e">
        <f t="shared" si="80"/>
        <v>#DIV/0!</v>
      </c>
      <c r="GMI100" s="145" t="e">
        <f t="shared" si="80"/>
        <v>#DIV/0!</v>
      </c>
      <c r="GMJ100" s="145" t="e">
        <f t="shared" si="80"/>
        <v>#DIV/0!</v>
      </c>
      <c r="GMK100" s="145" t="e">
        <f t="shared" si="80"/>
        <v>#DIV/0!</v>
      </c>
      <c r="GML100" s="145" t="e">
        <f t="shared" si="80"/>
        <v>#DIV/0!</v>
      </c>
      <c r="GMM100" s="145" t="e">
        <f t="shared" si="80"/>
        <v>#DIV/0!</v>
      </c>
      <c r="GMN100" s="145" t="e">
        <f t="shared" si="80"/>
        <v>#DIV/0!</v>
      </c>
      <c r="GMO100" s="145" t="e">
        <f t="shared" si="80"/>
        <v>#DIV/0!</v>
      </c>
      <c r="GMP100" s="145" t="e">
        <f t="shared" si="80"/>
        <v>#DIV/0!</v>
      </c>
      <c r="GMQ100" s="145" t="e">
        <f t="shared" si="80"/>
        <v>#DIV/0!</v>
      </c>
      <c r="GMR100" s="145" t="e">
        <f t="shared" si="80"/>
        <v>#DIV/0!</v>
      </c>
      <c r="GMS100" s="145" t="e">
        <f t="shared" si="80"/>
        <v>#DIV/0!</v>
      </c>
      <c r="GMT100" s="145" t="e">
        <f t="shared" si="80"/>
        <v>#DIV/0!</v>
      </c>
      <c r="GMU100" s="145" t="e">
        <f t="shared" si="80"/>
        <v>#DIV/0!</v>
      </c>
      <c r="GMV100" s="145" t="e">
        <f t="shared" si="80"/>
        <v>#DIV/0!</v>
      </c>
      <c r="GMW100" s="145" t="e">
        <f t="shared" si="80"/>
        <v>#DIV/0!</v>
      </c>
      <c r="GMX100" s="145" t="e">
        <f t="shared" si="80"/>
        <v>#DIV/0!</v>
      </c>
      <c r="GMY100" s="145" t="e">
        <f t="shared" si="80"/>
        <v>#DIV/0!</v>
      </c>
      <c r="GMZ100" s="145" t="e">
        <f t="shared" si="80"/>
        <v>#DIV/0!</v>
      </c>
      <c r="GNA100" s="145" t="e">
        <f t="shared" si="80"/>
        <v>#DIV/0!</v>
      </c>
      <c r="GNB100" s="145" t="e">
        <f t="shared" si="80"/>
        <v>#DIV/0!</v>
      </c>
      <c r="GNC100" s="145" t="e">
        <f t="shared" si="80"/>
        <v>#DIV/0!</v>
      </c>
      <c r="GND100" s="145" t="e">
        <f t="shared" si="80"/>
        <v>#DIV/0!</v>
      </c>
      <c r="GNE100" s="145" t="e">
        <f t="shared" si="80"/>
        <v>#DIV/0!</v>
      </c>
      <c r="GNF100" s="145" t="e">
        <f t="shared" si="80"/>
        <v>#DIV/0!</v>
      </c>
      <c r="GNG100" s="145" t="e">
        <f t="shared" si="80"/>
        <v>#DIV/0!</v>
      </c>
      <c r="GNH100" s="145" t="e">
        <f t="shared" si="80"/>
        <v>#DIV/0!</v>
      </c>
      <c r="GNI100" s="145" t="e">
        <f t="shared" si="80"/>
        <v>#DIV/0!</v>
      </c>
      <c r="GNJ100" s="145" t="e">
        <f t="shared" si="80"/>
        <v>#DIV/0!</v>
      </c>
      <c r="GNK100" s="145" t="e">
        <f t="shared" si="80"/>
        <v>#DIV/0!</v>
      </c>
      <c r="GNL100" s="145" t="e">
        <f t="shared" si="80"/>
        <v>#DIV/0!</v>
      </c>
      <c r="GNM100" s="145" t="e">
        <f t="shared" si="80"/>
        <v>#DIV/0!</v>
      </c>
      <c r="GNN100" s="145" t="e">
        <f t="shared" si="80"/>
        <v>#DIV/0!</v>
      </c>
      <c r="GNO100" s="145" t="e">
        <f t="shared" si="80"/>
        <v>#DIV/0!</v>
      </c>
      <c r="GNP100" s="145" t="e">
        <f t="shared" si="80"/>
        <v>#DIV/0!</v>
      </c>
      <c r="GNQ100" s="145" t="e">
        <f t="shared" si="80"/>
        <v>#DIV/0!</v>
      </c>
      <c r="GNR100" s="145" t="e">
        <f t="shared" si="80"/>
        <v>#DIV/0!</v>
      </c>
      <c r="GNS100" s="145" t="e">
        <f t="shared" si="80"/>
        <v>#DIV/0!</v>
      </c>
      <c r="GNT100" s="145" t="e">
        <f t="shared" si="80"/>
        <v>#DIV/0!</v>
      </c>
      <c r="GNU100" s="145" t="e">
        <f t="shared" si="80"/>
        <v>#DIV/0!</v>
      </c>
      <c r="GNV100" s="145" t="e">
        <f t="shared" si="80"/>
        <v>#DIV/0!</v>
      </c>
      <c r="GNW100" s="145" t="e">
        <f t="shared" si="80"/>
        <v>#DIV/0!</v>
      </c>
      <c r="GNX100" s="145" t="e">
        <f t="shared" si="80"/>
        <v>#DIV/0!</v>
      </c>
      <c r="GNY100" s="145" t="e">
        <f t="shared" si="80"/>
        <v>#DIV/0!</v>
      </c>
      <c r="GNZ100" s="145" t="e">
        <f t="shared" si="80"/>
        <v>#DIV/0!</v>
      </c>
      <c r="GOA100" s="145" t="e">
        <f t="shared" si="80"/>
        <v>#DIV/0!</v>
      </c>
      <c r="GOB100" s="145" t="e">
        <f t="shared" si="80"/>
        <v>#DIV/0!</v>
      </c>
      <c r="GOC100" s="145" t="e">
        <f t="shared" si="80"/>
        <v>#DIV/0!</v>
      </c>
      <c r="GOD100" s="145" t="e">
        <f t="shared" si="80"/>
        <v>#DIV/0!</v>
      </c>
      <c r="GOE100" s="145" t="e">
        <f t="shared" ref="GOE100:GQP100" si="81">((GOE61+((GOE67*GOE12+GOE13*GOE68)/(GOE12+GOE13)))*GOE46/1000)</f>
        <v>#DIV/0!</v>
      </c>
      <c r="GOF100" s="145" t="e">
        <f t="shared" si="81"/>
        <v>#DIV/0!</v>
      </c>
      <c r="GOG100" s="145" t="e">
        <f t="shared" si="81"/>
        <v>#DIV/0!</v>
      </c>
      <c r="GOH100" s="145" t="e">
        <f t="shared" si="81"/>
        <v>#DIV/0!</v>
      </c>
      <c r="GOI100" s="145" t="e">
        <f t="shared" si="81"/>
        <v>#DIV/0!</v>
      </c>
      <c r="GOJ100" s="145" t="e">
        <f t="shared" si="81"/>
        <v>#DIV/0!</v>
      </c>
      <c r="GOK100" s="145" t="e">
        <f t="shared" si="81"/>
        <v>#DIV/0!</v>
      </c>
      <c r="GOL100" s="145" t="e">
        <f t="shared" si="81"/>
        <v>#DIV/0!</v>
      </c>
      <c r="GOM100" s="145" t="e">
        <f t="shared" si="81"/>
        <v>#DIV/0!</v>
      </c>
      <c r="GON100" s="145" t="e">
        <f t="shared" si="81"/>
        <v>#DIV/0!</v>
      </c>
      <c r="GOO100" s="145" t="e">
        <f t="shared" si="81"/>
        <v>#DIV/0!</v>
      </c>
      <c r="GOP100" s="145" t="e">
        <f t="shared" si="81"/>
        <v>#DIV/0!</v>
      </c>
      <c r="GOQ100" s="145" t="e">
        <f t="shared" si="81"/>
        <v>#DIV/0!</v>
      </c>
      <c r="GOR100" s="145" t="e">
        <f t="shared" si="81"/>
        <v>#DIV/0!</v>
      </c>
      <c r="GOS100" s="145" t="e">
        <f t="shared" si="81"/>
        <v>#DIV/0!</v>
      </c>
      <c r="GOT100" s="145" t="e">
        <f t="shared" si="81"/>
        <v>#DIV/0!</v>
      </c>
      <c r="GOU100" s="145" t="e">
        <f t="shared" si="81"/>
        <v>#DIV/0!</v>
      </c>
      <c r="GOV100" s="145" t="e">
        <f t="shared" si="81"/>
        <v>#DIV/0!</v>
      </c>
      <c r="GOW100" s="145" t="e">
        <f t="shared" si="81"/>
        <v>#DIV/0!</v>
      </c>
      <c r="GOX100" s="145" t="e">
        <f t="shared" si="81"/>
        <v>#DIV/0!</v>
      </c>
      <c r="GOY100" s="145" t="e">
        <f t="shared" si="81"/>
        <v>#DIV/0!</v>
      </c>
      <c r="GOZ100" s="145" t="e">
        <f t="shared" si="81"/>
        <v>#DIV/0!</v>
      </c>
      <c r="GPA100" s="145" t="e">
        <f t="shared" si="81"/>
        <v>#DIV/0!</v>
      </c>
      <c r="GPB100" s="145" t="e">
        <f t="shared" si="81"/>
        <v>#DIV/0!</v>
      </c>
      <c r="GPC100" s="145" t="e">
        <f t="shared" si="81"/>
        <v>#DIV/0!</v>
      </c>
      <c r="GPD100" s="145" t="e">
        <f t="shared" si="81"/>
        <v>#DIV/0!</v>
      </c>
      <c r="GPE100" s="145" t="e">
        <f t="shared" si="81"/>
        <v>#DIV/0!</v>
      </c>
      <c r="GPF100" s="145" t="e">
        <f t="shared" si="81"/>
        <v>#DIV/0!</v>
      </c>
      <c r="GPG100" s="145" t="e">
        <f t="shared" si="81"/>
        <v>#DIV/0!</v>
      </c>
      <c r="GPH100" s="145" t="e">
        <f t="shared" si="81"/>
        <v>#DIV/0!</v>
      </c>
      <c r="GPI100" s="145" t="e">
        <f t="shared" si="81"/>
        <v>#DIV/0!</v>
      </c>
      <c r="GPJ100" s="145" t="e">
        <f t="shared" si="81"/>
        <v>#DIV/0!</v>
      </c>
      <c r="GPK100" s="145" t="e">
        <f t="shared" si="81"/>
        <v>#DIV/0!</v>
      </c>
      <c r="GPL100" s="145" t="e">
        <f t="shared" si="81"/>
        <v>#DIV/0!</v>
      </c>
      <c r="GPM100" s="145" t="e">
        <f t="shared" si="81"/>
        <v>#DIV/0!</v>
      </c>
      <c r="GPN100" s="145" t="e">
        <f t="shared" si="81"/>
        <v>#DIV/0!</v>
      </c>
      <c r="GPO100" s="145" t="e">
        <f t="shared" si="81"/>
        <v>#DIV/0!</v>
      </c>
      <c r="GPP100" s="145" t="e">
        <f t="shared" si="81"/>
        <v>#DIV/0!</v>
      </c>
      <c r="GPQ100" s="145" t="e">
        <f t="shared" si="81"/>
        <v>#DIV/0!</v>
      </c>
      <c r="GPR100" s="145" t="e">
        <f t="shared" si="81"/>
        <v>#DIV/0!</v>
      </c>
      <c r="GPS100" s="145" t="e">
        <f t="shared" si="81"/>
        <v>#DIV/0!</v>
      </c>
      <c r="GPT100" s="145" t="e">
        <f t="shared" si="81"/>
        <v>#DIV/0!</v>
      </c>
      <c r="GPU100" s="145" t="e">
        <f t="shared" si="81"/>
        <v>#DIV/0!</v>
      </c>
      <c r="GPV100" s="145" t="e">
        <f t="shared" si="81"/>
        <v>#DIV/0!</v>
      </c>
      <c r="GPW100" s="145" t="e">
        <f t="shared" si="81"/>
        <v>#DIV/0!</v>
      </c>
      <c r="GPX100" s="145" t="e">
        <f t="shared" si="81"/>
        <v>#DIV/0!</v>
      </c>
      <c r="GPY100" s="145" t="e">
        <f t="shared" si="81"/>
        <v>#DIV/0!</v>
      </c>
      <c r="GPZ100" s="145" t="e">
        <f t="shared" si="81"/>
        <v>#DIV/0!</v>
      </c>
      <c r="GQA100" s="145" t="e">
        <f t="shared" si="81"/>
        <v>#DIV/0!</v>
      </c>
      <c r="GQB100" s="145" t="e">
        <f t="shared" si="81"/>
        <v>#DIV/0!</v>
      </c>
      <c r="GQC100" s="145" t="e">
        <f t="shared" si="81"/>
        <v>#DIV/0!</v>
      </c>
      <c r="GQD100" s="145" t="e">
        <f t="shared" si="81"/>
        <v>#DIV/0!</v>
      </c>
      <c r="GQE100" s="145" t="e">
        <f t="shared" si="81"/>
        <v>#DIV/0!</v>
      </c>
      <c r="GQF100" s="145" t="e">
        <f t="shared" si="81"/>
        <v>#DIV/0!</v>
      </c>
      <c r="GQG100" s="145" t="e">
        <f t="shared" si="81"/>
        <v>#DIV/0!</v>
      </c>
      <c r="GQH100" s="145" t="e">
        <f t="shared" si="81"/>
        <v>#DIV/0!</v>
      </c>
      <c r="GQI100" s="145" t="e">
        <f t="shared" si="81"/>
        <v>#DIV/0!</v>
      </c>
      <c r="GQJ100" s="145" t="e">
        <f t="shared" si="81"/>
        <v>#DIV/0!</v>
      </c>
      <c r="GQK100" s="145" t="e">
        <f t="shared" si="81"/>
        <v>#DIV/0!</v>
      </c>
      <c r="GQL100" s="145" t="e">
        <f t="shared" si="81"/>
        <v>#DIV/0!</v>
      </c>
      <c r="GQM100" s="145" t="e">
        <f t="shared" si="81"/>
        <v>#DIV/0!</v>
      </c>
      <c r="GQN100" s="145" t="e">
        <f t="shared" si="81"/>
        <v>#DIV/0!</v>
      </c>
      <c r="GQO100" s="145" t="e">
        <f t="shared" si="81"/>
        <v>#DIV/0!</v>
      </c>
      <c r="GQP100" s="145" t="e">
        <f t="shared" si="81"/>
        <v>#DIV/0!</v>
      </c>
      <c r="GQQ100" s="145" t="e">
        <f t="shared" ref="GQQ100:GTB100" si="82">((GQQ61+((GQQ67*GQQ12+GQQ13*GQQ68)/(GQQ12+GQQ13)))*GQQ46/1000)</f>
        <v>#DIV/0!</v>
      </c>
      <c r="GQR100" s="145" t="e">
        <f t="shared" si="82"/>
        <v>#DIV/0!</v>
      </c>
      <c r="GQS100" s="145" t="e">
        <f t="shared" si="82"/>
        <v>#DIV/0!</v>
      </c>
      <c r="GQT100" s="145" t="e">
        <f t="shared" si="82"/>
        <v>#DIV/0!</v>
      </c>
      <c r="GQU100" s="145" t="e">
        <f t="shared" si="82"/>
        <v>#DIV/0!</v>
      </c>
      <c r="GQV100" s="145" t="e">
        <f t="shared" si="82"/>
        <v>#DIV/0!</v>
      </c>
      <c r="GQW100" s="145" t="e">
        <f t="shared" si="82"/>
        <v>#DIV/0!</v>
      </c>
      <c r="GQX100" s="145" t="e">
        <f t="shared" si="82"/>
        <v>#DIV/0!</v>
      </c>
      <c r="GQY100" s="145" t="e">
        <f t="shared" si="82"/>
        <v>#DIV/0!</v>
      </c>
      <c r="GQZ100" s="145" t="e">
        <f t="shared" si="82"/>
        <v>#DIV/0!</v>
      </c>
      <c r="GRA100" s="145" t="e">
        <f t="shared" si="82"/>
        <v>#DIV/0!</v>
      </c>
      <c r="GRB100" s="145" t="e">
        <f t="shared" si="82"/>
        <v>#DIV/0!</v>
      </c>
      <c r="GRC100" s="145" t="e">
        <f t="shared" si="82"/>
        <v>#DIV/0!</v>
      </c>
      <c r="GRD100" s="145" t="e">
        <f t="shared" si="82"/>
        <v>#DIV/0!</v>
      </c>
      <c r="GRE100" s="145" t="e">
        <f t="shared" si="82"/>
        <v>#DIV/0!</v>
      </c>
      <c r="GRF100" s="145" t="e">
        <f t="shared" si="82"/>
        <v>#DIV/0!</v>
      </c>
      <c r="GRG100" s="145" t="e">
        <f t="shared" si="82"/>
        <v>#DIV/0!</v>
      </c>
      <c r="GRH100" s="145" t="e">
        <f t="shared" si="82"/>
        <v>#DIV/0!</v>
      </c>
      <c r="GRI100" s="145" t="e">
        <f t="shared" si="82"/>
        <v>#DIV/0!</v>
      </c>
      <c r="GRJ100" s="145" t="e">
        <f t="shared" si="82"/>
        <v>#DIV/0!</v>
      </c>
      <c r="GRK100" s="145" t="e">
        <f t="shared" si="82"/>
        <v>#DIV/0!</v>
      </c>
      <c r="GRL100" s="145" t="e">
        <f t="shared" si="82"/>
        <v>#DIV/0!</v>
      </c>
      <c r="GRM100" s="145" t="e">
        <f t="shared" si="82"/>
        <v>#DIV/0!</v>
      </c>
      <c r="GRN100" s="145" t="e">
        <f t="shared" si="82"/>
        <v>#DIV/0!</v>
      </c>
      <c r="GRO100" s="145" t="e">
        <f t="shared" si="82"/>
        <v>#DIV/0!</v>
      </c>
      <c r="GRP100" s="145" t="e">
        <f t="shared" si="82"/>
        <v>#DIV/0!</v>
      </c>
      <c r="GRQ100" s="145" t="e">
        <f t="shared" si="82"/>
        <v>#DIV/0!</v>
      </c>
      <c r="GRR100" s="145" t="e">
        <f t="shared" si="82"/>
        <v>#DIV/0!</v>
      </c>
      <c r="GRS100" s="145" t="e">
        <f t="shared" si="82"/>
        <v>#DIV/0!</v>
      </c>
      <c r="GRT100" s="145" t="e">
        <f t="shared" si="82"/>
        <v>#DIV/0!</v>
      </c>
      <c r="GRU100" s="145" t="e">
        <f t="shared" si="82"/>
        <v>#DIV/0!</v>
      </c>
      <c r="GRV100" s="145" t="e">
        <f t="shared" si="82"/>
        <v>#DIV/0!</v>
      </c>
      <c r="GRW100" s="145" t="e">
        <f t="shared" si="82"/>
        <v>#DIV/0!</v>
      </c>
      <c r="GRX100" s="145" t="e">
        <f t="shared" si="82"/>
        <v>#DIV/0!</v>
      </c>
      <c r="GRY100" s="145" t="e">
        <f t="shared" si="82"/>
        <v>#DIV/0!</v>
      </c>
      <c r="GRZ100" s="145" t="e">
        <f t="shared" si="82"/>
        <v>#DIV/0!</v>
      </c>
      <c r="GSA100" s="145" t="e">
        <f t="shared" si="82"/>
        <v>#DIV/0!</v>
      </c>
      <c r="GSB100" s="145" t="e">
        <f t="shared" si="82"/>
        <v>#DIV/0!</v>
      </c>
      <c r="GSC100" s="145" t="e">
        <f t="shared" si="82"/>
        <v>#DIV/0!</v>
      </c>
      <c r="GSD100" s="145" t="e">
        <f t="shared" si="82"/>
        <v>#DIV/0!</v>
      </c>
      <c r="GSE100" s="145" t="e">
        <f t="shared" si="82"/>
        <v>#DIV/0!</v>
      </c>
      <c r="GSF100" s="145" t="e">
        <f t="shared" si="82"/>
        <v>#DIV/0!</v>
      </c>
      <c r="GSG100" s="145" t="e">
        <f t="shared" si="82"/>
        <v>#DIV/0!</v>
      </c>
      <c r="GSH100" s="145" t="e">
        <f t="shared" si="82"/>
        <v>#DIV/0!</v>
      </c>
      <c r="GSI100" s="145" t="e">
        <f t="shared" si="82"/>
        <v>#DIV/0!</v>
      </c>
      <c r="GSJ100" s="145" t="e">
        <f t="shared" si="82"/>
        <v>#DIV/0!</v>
      </c>
      <c r="GSK100" s="145" t="e">
        <f t="shared" si="82"/>
        <v>#DIV/0!</v>
      </c>
      <c r="GSL100" s="145" t="e">
        <f t="shared" si="82"/>
        <v>#DIV/0!</v>
      </c>
      <c r="GSM100" s="145" t="e">
        <f t="shared" si="82"/>
        <v>#DIV/0!</v>
      </c>
      <c r="GSN100" s="145" t="e">
        <f t="shared" si="82"/>
        <v>#DIV/0!</v>
      </c>
      <c r="GSO100" s="145" t="e">
        <f t="shared" si="82"/>
        <v>#DIV/0!</v>
      </c>
      <c r="GSP100" s="145" t="e">
        <f t="shared" si="82"/>
        <v>#DIV/0!</v>
      </c>
      <c r="GSQ100" s="145" t="e">
        <f t="shared" si="82"/>
        <v>#DIV/0!</v>
      </c>
      <c r="GSR100" s="145" t="e">
        <f t="shared" si="82"/>
        <v>#DIV/0!</v>
      </c>
      <c r="GSS100" s="145" t="e">
        <f t="shared" si="82"/>
        <v>#DIV/0!</v>
      </c>
      <c r="GST100" s="145" t="e">
        <f t="shared" si="82"/>
        <v>#DIV/0!</v>
      </c>
      <c r="GSU100" s="145" t="e">
        <f t="shared" si="82"/>
        <v>#DIV/0!</v>
      </c>
      <c r="GSV100" s="145" t="e">
        <f t="shared" si="82"/>
        <v>#DIV/0!</v>
      </c>
      <c r="GSW100" s="145" t="e">
        <f t="shared" si="82"/>
        <v>#DIV/0!</v>
      </c>
      <c r="GSX100" s="145" t="e">
        <f t="shared" si="82"/>
        <v>#DIV/0!</v>
      </c>
      <c r="GSY100" s="145" t="e">
        <f t="shared" si="82"/>
        <v>#DIV/0!</v>
      </c>
      <c r="GSZ100" s="145" t="e">
        <f t="shared" si="82"/>
        <v>#DIV/0!</v>
      </c>
      <c r="GTA100" s="145" t="e">
        <f t="shared" si="82"/>
        <v>#DIV/0!</v>
      </c>
      <c r="GTB100" s="145" t="e">
        <f t="shared" si="82"/>
        <v>#DIV/0!</v>
      </c>
      <c r="GTC100" s="145" t="e">
        <f t="shared" ref="GTC100:GVN100" si="83">((GTC61+((GTC67*GTC12+GTC13*GTC68)/(GTC12+GTC13)))*GTC46/1000)</f>
        <v>#DIV/0!</v>
      </c>
      <c r="GTD100" s="145" t="e">
        <f t="shared" si="83"/>
        <v>#DIV/0!</v>
      </c>
      <c r="GTE100" s="145" t="e">
        <f t="shared" si="83"/>
        <v>#DIV/0!</v>
      </c>
      <c r="GTF100" s="145" t="e">
        <f t="shared" si="83"/>
        <v>#DIV/0!</v>
      </c>
      <c r="GTG100" s="145" t="e">
        <f t="shared" si="83"/>
        <v>#DIV/0!</v>
      </c>
      <c r="GTH100" s="145" t="e">
        <f t="shared" si="83"/>
        <v>#DIV/0!</v>
      </c>
      <c r="GTI100" s="145" t="e">
        <f t="shared" si="83"/>
        <v>#DIV/0!</v>
      </c>
      <c r="GTJ100" s="145" t="e">
        <f t="shared" si="83"/>
        <v>#DIV/0!</v>
      </c>
      <c r="GTK100" s="145" t="e">
        <f t="shared" si="83"/>
        <v>#DIV/0!</v>
      </c>
      <c r="GTL100" s="145" t="e">
        <f t="shared" si="83"/>
        <v>#DIV/0!</v>
      </c>
      <c r="GTM100" s="145" t="e">
        <f t="shared" si="83"/>
        <v>#DIV/0!</v>
      </c>
      <c r="GTN100" s="145" t="e">
        <f t="shared" si="83"/>
        <v>#DIV/0!</v>
      </c>
      <c r="GTO100" s="145" t="e">
        <f t="shared" si="83"/>
        <v>#DIV/0!</v>
      </c>
      <c r="GTP100" s="145" t="e">
        <f t="shared" si="83"/>
        <v>#DIV/0!</v>
      </c>
      <c r="GTQ100" s="145" t="e">
        <f t="shared" si="83"/>
        <v>#DIV/0!</v>
      </c>
      <c r="GTR100" s="145" t="e">
        <f t="shared" si="83"/>
        <v>#DIV/0!</v>
      </c>
      <c r="GTS100" s="145" t="e">
        <f t="shared" si="83"/>
        <v>#DIV/0!</v>
      </c>
      <c r="GTT100" s="145" t="e">
        <f t="shared" si="83"/>
        <v>#DIV/0!</v>
      </c>
      <c r="GTU100" s="145" t="e">
        <f t="shared" si="83"/>
        <v>#DIV/0!</v>
      </c>
      <c r="GTV100" s="145" t="e">
        <f t="shared" si="83"/>
        <v>#DIV/0!</v>
      </c>
      <c r="GTW100" s="145" t="e">
        <f t="shared" si="83"/>
        <v>#DIV/0!</v>
      </c>
      <c r="GTX100" s="145" t="e">
        <f t="shared" si="83"/>
        <v>#DIV/0!</v>
      </c>
      <c r="GTY100" s="145" t="e">
        <f t="shared" si="83"/>
        <v>#DIV/0!</v>
      </c>
      <c r="GTZ100" s="145" t="e">
        <f t="shared" si="83"/>
        <v>#DIV/0!</v>
      </c>
      <c r="GUA100" s="145" t="e">
        <f t="shared" si="83"/>
        <v>#DIV/0!</v>
      </c>
      <c r="GUB100" s="145" t="e">
        <f t="shared" si="83"/>
        <v>#DIV/0!</v>
      </c>
      <c r="GUC100" s="145" t="e">
        <f t="shared" si="83"/>
        <v>#DIV/0!</v>
      </c>
      <c r="GUD100" s="145" t="e">
        <f t="shared" si="83"/>
        <v>#DIV/0!</v>
      </c>
      <c r="GUE100" s="145" t="e">
        <f t="shared" si="83"/>
        <v>#DIV/0!</v>
      </c>
      <c r="GUF100" s="145" t="e">
        <f t="shared" si="83"/>
        <v>#DIV/0!</v>
      </c>
      <c r="GUG100" s="145" t="e">
        <f t="shared" si="83"/>
        <v>#DIV/0!</v>
      </c>
      <c r="GUH100" s="145" t="e">
        <f t="shared" si="83"/>
        <v>#DIV/0!</v>
      </c>
      <c r="GUI100" s="145" t="e">
        <f t="shared" si="83"/>
        <v>#DIV/0!</v>
      </c>
      <c r="GUJ100" s="145" t="e">
        <f t="shared" si="83"/>
        <v>#DIV/0!</v>
      </c>
      <c r="GUK100" s="145" t="e">
        <f t="shared" si="83"/>
        <v>#DIV/0!</v>
      </c>
      <c r="GUL100" s="145" t="e">
        <f t="shared" si="83"/>
        <v>#DIV/0!</v>
      </c>
      <c r="GUM100" s="145" t="e">
        <f t="shared" si="83"/>
        <v>#DIV/0!</v>
      </c>
      <c r="GUN100" s="145" t="e">
        <f t="shared" si="83"/>
        <v>#DIV/0!</v>
      </c>
      <c r="GUO100" s="145" t="e">
        <f t="shared" si="83"/>
        <v>#DIV/0!</v>
      </c>
      <c r="GUP100" s="145" t="e">
        <f t="shared" si="83"/>
        <v>#DIV/0!</v>
      </c>
      <c r="GUQ100" s="145" t="e">
        <f t="shared" si="83"/>
        <v>#DIV/0!</v>
      </c>
      <c r="GUR100" s="145" t="e">
        <f t="shared" si="83"/>
        <v>#DIV/0!</v>
      </c>
      <c r="GUS100" s="145" t="e">
        <f t="shared" si="83"/>
        <v>#DIV/0!</v>
      </c>
      <c r="GUT100" s="145" t="e">
        <f t="shared" si="83"/>
        <v>#DIV/0!</v>
      </c>
      <c r="GUU100" s="145" t="e">
        <f t="shared" si="83"/>
        <v>#DIV/0!</v>
      </c>
      <c r="GUV100" s="145" t="e">
        <f t="shared" si="83"/>
        <v>#DIV/0!</v>
      </c>
      <c r="GUW100" s="145" t="e">
        <f t="shared" si="83"/>
        <v>#DIV/0!</v>
      </c>
      <c r="GUX100" s="145" t="e">
        <f t="shared" si="83"/>
        <v>#DIV/0!</v>
      </c>
      <c r="GUY100" s="145" t="e">
        <f t="shared" si="83"/>
        <v>#DIV/0!</v>
      </c>
      <c r="GUZ100" s="145" t="e">
        <f t="shared" si="83"/>
        <v>#DIV/0!</v>
      </c>
      <c r="GVA100" s="145" t="e">
        <f t="shared" si="83"/>
        <v>#DIV/0!</v>
      </c>
      <c r="GVB100" s="145" t="e">
        <f t="shared" si="83"/>
        <v>#DIV/0!</v>
      </c>
      <c r="GVC100" s="145" t="e">
        <f t="shared" si="83"/>
        <v>#DIV/0!</v>
      </c>
      <c r="GVD100" s="145" t="e">
        <f t="shared" si="83"/>
        <v>#DIV/0!</v>
      </c>
      <c r="GVE100" s="145" t="e">
        <f t="shared" si="83"/>
        <v>#DIV/0!</v>
      </c>
      <c r="GVF100" s="145" t="e">
        <f t="shared" si="83"/>
        <v>#DIV/0!</v>
      </c>
      <c r="GVG100" s="145" t="e">
        <f t="shared" si="83"/>
        <v>#DIV/0!</v>
      </c>
      <c r="GVH100" s="145" t="e">
        <f t="shared" si="83"/>
        <v>#DIV/0!</v>
      </c>
      <c r="GVI100" s="145" t="e">
        <f t="shared" si="83"/>
        <v>#DIV/0!</v>
      </c>
      <c r="GVJ100" s="145" t="e">
        <f t="shared" si="83"/>
        <v>#DIV/0!</v>
      </c>
      <c r="GVK100" s="145" t="e">
        <f t="shared" si="83"/>
        <v>#DIV/0!</v>
      </c>
      <c r="GVL100" s="145" t="e">
        <f t="shared" si="83"/>
        <v>#DIV/0!</v>
      </c>
      <c r="GVM100" s="145" t="e">
        <f t="shared" si="83"/>
        <v>#DIV/0!</v>
      </c>
      <c r="GVN100" s="145" t="e">
        <f t="shared" si="83"/>
        <v>#DIV/0!</v>
      </c>
      <c r="GVO100" s="145" t="e">
        <f t="shared" ref="GVO100:GXZ100" si="84">((GVO61+((GVO67*GVO12+GVO13*GVO68)/(GVO12+GVO13)))*GVO46/1000)</f>
        <v>#DIV/0!</v>
      </c>
      <c r="GVP100" s="145" t="e">
        <f t="shared" si="84"/>
        <v>#DIV/0!</v>
      </c>
      <c r="GVQ100" s="145" t="e">
        <f t="shared" si="84"/>
        <v>#DIV/0!</v>
      </c>
      <c r="GVR100" s="145" t="e">
        <f t="shared" si="84"/>
        <v>#DIV/0!</v>
      </c>
      <c r="GVS100" s="145" t="e">
        <f t="shared" si="84"/>
        <v>#DIV/0!</v>
      </c>
      <c r="GVT100" s="145" t="e">
        <f t="shared" si="84"/>
        <v>#DIV/0!</v>
      </c>
      <c r="GVU100" s="145" t="e">
        <f t="shared" si="84"/>
        <v>#DIV/0!</v>
      </c>
      <c r="GVV100" s="145" t="e">
        <f t="shared" si="84"/>
        <v>#DIV/0!</v>
      </c>
      <c r="GVW100" s="145" t="e">
        <f t="shared" si="84"/>
        <v>#DIV/0!</v>
      </c>
      <c r="GVX100" s="145" t="e">
        <f t="shared" si="84"/>
        <v>#DIV/0!</v>
      </c>
      <c r="GVY100" s="145" t="e">
        <f t="shared" si="84"/>
        <v>#DIV/0!</v>
      </c>
      <c r="GVZ100" s="145" t="e">
        <f t="shared" si="84"/>
        <v>#DIV/0!</v>
      </c>
      <c r="GWA100" s="145" t="e">
        <f t="shared" si="84"/>
        <v>#DIV/0!</v>
      </c>
      <c r="GWB100" s="145" t="e">
        <f t="shared" si="84"/>
        <v>#DIV/0!</v>
      </c>
      <c r="GWC100" s="145" t="e">
        <f t="shared" si="84"/>
        <v>#DIV/0!</v>
      </c>
      <c r="GWD100" s="145" t="e">
        <f t="shared" si="84"/>
        <v>#DIV/0!</v>
      </c>
      <c r="GWE100" s="145" t="e">
        <f t="shared" si="84"/>
        <v>#DIV/0!</v>
      </c>
      <c r="GWF100" s="145" t="e">
        <f t="shared" si="84"/>
        <v>#DIV/0!</v>
      </c>
      <c r="GWG100" s="145" t="e">
        <f t="shared" si="84"/>
        <v>#DIV/0!</v>
      </c>
      <c r="GWH100" s="145" t="e">
        <f t="shared" si="84"/>
        <v>#DIV/0!</v>
      </c>
      <c r="GWI100" s="145" t="e">
        <f t="shared" si="84"/>
        <v>#DIV/0!</v>
      </c>
      <c r="GWJ100" s="145" t="e">
        <f t="shared" si="84"/>
        <v>#DIV/0!</v>
      </c>
      <c r="GWK100" s="145" t="e">
        <f t="shared" si="84"/>
        <v>#DIV/0!</v>
      </c>
      <c r="GWL100" s="145" t="e">
        <f t="shared" si="84"/>
        <v>#DIV/0!</v>
      </c>
      <c r="GWM100" s="145" t="e">
        <f t="shared" si="84"/>
        <v>#DIV/0!</v>
      </c>
      <c r="GWN100" s="145" t="e">
        <f t="shared" si="84"/>
        <v>#DIV/0!</v>
      </c>
      <c r="GWO100" s="145" t="e">
        <f t="shared" si="84"/>
        <v>#DIV/0!</v>
      </c>
      <c r="GWP100" s="145" t="e">
        <f t="shared" si="84"/>
        <v>#DIV/0!</v>
      </c>
      <c r="GWQ100" s="145" t="e">
        <f t="shared" si="84"/>
        <v>#DIV/0!</v>
      </c>
      <c r="GWR100" s="145" t="e">
        <f t="shared" si="84"/>
        <v>#DIV/0!</v>
      </c>
      <c r="GWS100" s="145" t="e">
        <f t="shared" si="84"/>
        <v>#DIV/0!</v>
      </c>
      <c r="GWT100" s="145" t="e">
        <f t="shared" si="84"/>
        <v>#DIV/0!</v>
      </c>
      <c r="GWU100" s="145" t="e">
        <f t="shared" si="84"/>
        <v>#DIV/0!</v>
      </c>
      <c r="GWV100" s="145" t="e">
        <f t="shared" si="84"/>
        <v>#DIV/0!</v>
      </c>
      <c r="GWW100" s="145" t="e">
        <f t="shared" si="84"/>
        <v>#DIV/0!</v>
      </c>
      <c r="GWX100" s="145" t="e">
        <f t="shared" si="84"/>
        <v>#DIV/0!</v>
      </c>
      <c r="GWY100" s="145" t="e">
        <f t="shared" si="84"/>
        <v>#DIV/0!</v>
      </c>
      <c r="GWZ100" s="145" t="e">
        <f t="shared" si="84"/>
        <v>#DIV/0!</v>
      </c>
      <c r="GXA100" s="145" t="e">
        <f t="shared" si="84"/>
        <v>#DIV/0!</v>
      </c>
      <c r="GXB100" s="145" t="e">
        <f t="shared" si="84"/>
        <v>#DIV/0!</v>
      </c>
      <c r="GXC100" s="145" t="e">
        <f t="shared" si="84"/>
        <v>#DIV/0!</v>
      </c>
      <c r="GXD100" s="145" t="e">
        <f t="shared" si="84"/>
        <v>#DIV/0!</v>
      </c>
      <c r="GXE100" s="145" t="e">
        <f t="shared" si="84"/>
        <v>#DIV/0!</v>
      </c>
      <c r="GXF100" s="145" t="e">
        <f t="shared" si="84"/>
        <v>#DIV/0!</v>
      </c>
      <c r="GXG100" s="145" t="e">
        <f t="shared" si="84"/>
        <v>#DIV/0!</v>
      </c>
      <c r="GXH100" s="145" t="e">
        <f t="shared" si="84"/>
        <v>#DIV/0!</v>
      </c>
      <c r="GXI100" s="145" t="e">
        <f t="shared" si="84"/>
        <v>#DIV/0!</v>
      </c>
      <c r="GXJ100" s="145" t="e">
        <f t="shared" si="84"/>
        <v>#DIV/0!</v>
      </c>
      <c r="GXK100" s="145" t="e">
        <f t="shared" si="84"/>
        <v>#DIV/0!</v>
      </c>
      <c r="GXL100" s="145" t="e">
        <f t="shared" si="84"/>
        <v>#DIV/0!</v>
      </c>
      <c r="GXM100" s="145" t="e">
        <f t="shared" si="84"/>
        <v>#DIV/0!</v>
      </c>
      <c r="GXN100" s="145" t="e">
        <f t="shared" si="84"/>
        <v>#DIV/0!</v>
      </c>
      <c r="GXO100" s="145" t="e">
        <f t="shared" si="84"/>
        <v>#DIV/0!</v>
      </c>
      <c r="GXP100" s="145" t="e">
        <f t="shared" si="84"/>
        <v>#DIV/0!</v>
      </c>
      <c r="GXQ100" s="145" t="e">
        <f t="shared" si="84"/>
        <v>#DIV/0!</v>
      </c>
      <c r="GXR100" s="145" t="e">
        <f t="shared" si="84"/>
        <v>#DIV/0!</v>
      </c>
      <c r="GXS100" s="145" t="e">
        <f t="shared" si="84"/>
        <v>#DIV/0!</v>
      </c>
      <c r="GXT100" s="145" t="e">
        <f t="shared" si="84"/>
        <v>#DIV/0!</v>
      </c>
      <c r="GXU100" s="145" t="e">
        <f t="shared" si="84"/>
        <v>#DIV/0!</v>
      </c>
      <c r="GXV100" s="145" t="e">
        <f t="shared" si="84"/>
        <v>#DIV/0!</v>
      </c>
      <c r="GXW100" s="145" t="e">
        <f t="shared" si="84"/>
        <v>#DIV/0!</v>
      </c>
      <c r="GXX100" s="145" t="e">
        <f t="shared" si="84"/>
        <v>#DIV/0!</v>
      </c>
      <c r="GXY100" s="145" t="e">
        <f t="shared" si="84"/>
        <v>#DIV/0!</v>
      </c>
      <c r="GXZ100" s="145" t="e">
        <f t="shared" si="84"/>
        <v>#DIV/0!</v>
      </c>
      <c r="GYA100" s="145" t="e">
        <f t="shared" ref="GYA100:HAL100" si="85">((GYA61+((GYA67*GYA12+GYA13*GYA68)/(GYA12+GYA13)))*GYA46/1000)</f>
        <v>#DIV/0!</v>
      </c>
      <c r="GYB100" s="145" t="e">
        <f t="shared" si="85"/>
        <v>#DIV/0!</v>
      </c>
      <c r="GYC100" s="145" t="e">
        <f t="shared" si="85"/>
        <v>#DIV/0!</v>
      </c>
      <c r="GYD100" s="145" t="e">
        <f t="shared" si="85"/>
        <v>#DIV/0!</v>
      </c>
      <c r="GYE100" s="145" t="e">
        <f t="shared" si="85"/>
        <v>#DIV/0!</v>
      </c>
      <c r="GYF100" s="145" t="e">
        <f t="shared" si="85"/>
        <v>#DIV/0!</v>
      </c>
      <c r="GYG100" s="145" t="e">
        <f t="shared" si="85"/>
        <v>#DIV/0!</v>
      </c>
      <c r="GYH100" s="145" t="e">
        <f t="shared" si="85"/>
        <v>#DIV/0!</v>
      </c>
      <c r="GYI100" s="145" t="e">
        <f t="shared" si="85"/>
        <v>#DIV/0!</v>
      </c>
      <c r="GYJ100" s="145" t="e">
        <f t="shared" si="85"/>
        <v>#DIV/0!</v>
      </c>
      <c r="GYK100" s="145" t="e">
        <f t="shared" si="85"/>
        <v>#DIV/0!</v>
      </c>
      <c r="GYL100" s="145" t="e">
        <f t="shared" si="85"/>
        <v>#DIV/0!</v>
      </c>
      <c r="GYM100" s="145" t="e">
        <f t="shared" si="85"/>
        <v>#DIV/0!</v>
      </c>
      <c r="GYN100" s="145" t="e">
        <f t="shared" si="85"/>
        <v>#DIV/0!</v>
      </c>
      <c r="GYO100" s="145" t="e">
        <f t="shared" si="85"/>
        <v>#DIV/0!</v>
      </c>
      <c r="GYP100" s="145" t="e">
        <f t="shared" si="85"/>
        <v>#DIV/0!</v>
      </c>
      <c r="GYQ100" s="145" t="e">
        <f t="shared" si="85"/>
        <v>#DIV/0!</v>
      </c>
      <c r="GYR100" s="145" t="e">
        <f t="shared" si="85"/>
        <v>#DIV/0!</v>
      </c>
      <c r="GYS100" s="145" t="e">
        <f t="shared" si="85"/>
        <v>#DIV/0!</v>
      </c>
      <c r="GYT100" s="145" t="e">
        <f t="shared" si="85"/>
        <v>#DIV/0!</v>
      </c>
      <c r="GYU100" s="145" t="e">
        <f t="shared" si="85"/>
        <v>#DIV/0!</v>
      </c>
      <c r="GYV100" s="145" t="e">
        <f t="shared" si="85"/>
        <v>#DIV/0!</v>
      </c>
      <c r="GYW100" s="145" t="e">
        <f t="shared" si="85"/>
        <v>#DIV/0!</v>
      </c>
      <c r="GYX100" s="145" t="e">
        <f t="shared" si="85"/>
        <v>#DIV/0!</v>
      </c>
      <c r="GYY100" s="145" t="e">
        <f t="shared" si="85"/>
        <v>#DIV/0!</v>
      </c>
      <c r="GYZ100" s="145" t="e">
        <f t="shared" si="85"/>
        <v>#DIV/0!</v>
      </c>
      <c r="GZA100" s="145" t="e">
        <f t="shared" si="85"/>
        <v>#DIV/0!</v>
      </c>
      <c r="GZB100" s="145" t="e">
        <f t="shared" si="85"/>
        <v>#DIV/0!</v>
      </c>
      <c r="GZC100" s="145" t="e">
        <f t="shared" si="85"/>
        <v>#DIV/0!</v>
      </c>
      <c r="GZD100" s="145" t="e">
        <f t="shared" si="85"/>
        <v>#DIV/0!</v>
      </c>
      <c r="GZE100" s="145" t="e">
        <f t="shared" si="85"/>
        <v>#DIV/0!</v>
      </c>
      <c r="GZF100" s="145" t="e">
        <f t="shared" si="85"/>
        <v>#DIV/0!</v>
      </c>
      <c r="GZG100" s="145" t="e">
        <f t="shared" si="85"/>
        <v>#DIV/0!</v>
      </c>
      <c r="GZH100" s="145" t="e">
        <f t="shared" si="85"/>
        <v>#DIV/0!</v>
      </c>
      <c r="GZI100" s="145" t="e">
        <f t="shared" si="85"/>
        <v>#DIV/0!</v>
      </c>
      <c r="GZJ100" s="145" t="e">
        <f t="shared" si="85"/>
        <v>#DIV/0!</v>
      </c>
      <c r="GZK100" s="145" t="e">
        <f t="shared" si="85"/>
        <v>#DIV/0!</v>
      </c>
      <c r="GZL100" s="145" t="e">
        <f t="shared" si="85"/>
        <v>#DIV/0!</v>
      </c>
      <c r="GZM100" s="145" t="e">
        <f t="shared" si="85"/>
        <v>#DIV/0!</v>
      </c>
      <c r="GZN100" s="145" t="e">
        <f t="shared" si="85"/>
        <v>#DIV/0!</v>
      </c>
      <c r="GZO100" s="145" t="e">
        <f t="shared" si="85"/>
        <v>#DIV/0!</v>
      </c>
      <c r="GZP100" s="145" t="e">
        <f t="shared" si="85"/>
        <v>#DIV/0!</v>
      </c>
      <c r="GZQ100" s="145" t="e">
        <f t="shared" si="85"/>
        <v>#DIV/0!</v>
      </c>
      <c r="GZR100" s="145" t="e">
        <f t="shared" si="85"/>
        <v>#DIV/0!</v>
      </c>
      <c r="GZS100" s="145" t="e">
        <f t="shared" si="85"/>
        <v>#DIV/0!</v>
      </c>
      <c r="GZT100" s="145" t="e">
        <f t="shared" si="85"/>
        <v>#DIV/0!</v>
      </c>
      <c r="GZU100" s="145" t="e">
        <f t="shared" si="85"/>
        <v>#DIV/0!</v>
      </c>
      <c r="GZV100" s="145" t="e">
        <f t="shared" si="85"/>
        <v>#DIV/0!</v>
      </c>
      <c r="GZW100" s="145" t="e">
        <f t="shared" si="85"/>
        <v>#DIV/0!</v>
      </c>
      <c r="GZX100" s="145" t="e">
        <f t="shared" si="85"/>
        <v>#DIV/0!</v>
      </c>
      <c r="GZY100" s="145" t="e">
        <f t="shared" si="85"/>
        <v>#DIV/0!</v>
      </c>
      <c r="GZZ100" s="145" t="e">
        <f t="shared" si="85"/>
        <v>#DIV/0!</v>
      </c>
      <c r="HAA100" s="145" t="e">
        <f t="shared" si="85"/>
        <v>#DIV/0!</v>
      </c>
      <c r="HAB100" s="145" t="e">
        <f t="shared" si="85"/>
        <v>#DIV/0!</v>
      </c>
      <c r="HAC100" s="145" t="e">
        <f t="shared" si="85"/>
        <v>#DIV/0!</v>
      </c>
      <c r="HAD100" s="145" t="e">
        <f t="shared" si="85"/>
        <v>#DIV/0!</v>
      </c>
      <c r="HAE100" s="145" t="e">
        <f t="shared" si="85"/>
        <v>#DIV/0!</v>
      </c>
      <c r="HAF100" s="145" t="e">
        <f t="shared" si="85"/>
        <v>#DIV/0!</v>
      </c>
      <c r="HAG100" s="145" t="e">
        <f t="shared" si="85"/>
        <v>#DIV/0!</v>
      </c>
      <c r="HAH100" s="145" t="e">
        <f t="shared" si="85"/>
        <v>#DIV/0!</v>
      </c>
      <c r="HAI100" s="145" t="e">
        <f t="shared" si="85"/>
        <v>#DIV/0!</v>
      </c>
      <c r="HAJ100" s="145" t="e">
        <f t="shared" si="85"/>
        <v>#DIV/0!</v>
      </c>
      <c r="HAK100" s="145" t="e">
        <f t="shared" si="85"/>
        <v>#DIV/0!</v>
      </c>
      <c r="HAL100" s="145" t="e">
        <f t="shared" si="85"/>
        <v>#DIV/0!</v>
      </c>
      <c r="HAM100" s="145" t="e">
        <f t="shared" ref="HAM100:HCX100" si="86">((HAM61+((HAM67*HAM12+HAM13*HAM68)/(HAM12+HAM13)))*HAM46/1000)</f>
        <v>#DIV/0!</v>
      </c>
      <c r="HAN100" s="145" t="e">
        <f t="shared" si="86"/>
        <v>#DIV/0!</v>
      </c>
      <c r="HAO100" s="145" t="e">
        <f t="shared" si="86"/>
        <v>#DIV/0!</v>
      </c>
      <c r="HAP100" s="145" t="e">
        <f t="shared" si="86"/>
        <v>#DIV/0!</v>
      </c>
      <c r="HAQ100" s="145" t="e">
        <f t="shared" si="86"/>
        <v>#DIV/0!</v>
      </c>
      <c r="HAR100" s="145" t="e">
        <f t="shared" si="86"/>
        <v>#DIV/0!</v>
      </c>
      <c r="HAS100" s="145" t="e">
        <f t="shared" si="86"/>
        <v>#DIV/0!</v>
      </c>
      <c r="HAT100" s="145" t="e">
        <f t="shared" si="86"/>
        <v>#DIV/0!</v>
      </c>
      <c r="HAU100" s="145" t="e">
        <f t="shared" si="86"/>
        <v>#DIV/0!</v>
      </c>
      <c r="HAV100" s="145" t="e">
        <f t="shared" si="86"/>
        <v>#DIV/0!</v>
      </c>
      <c r="HAW100" s="145" t="e">
        <f t="shared" si="86"/>
        <v>#DIV/0!</v>
      </c>
      <c r="HAX100" s="145" t="e">
        <f t="shared" si="86"/>
        <v>#DIV/0!</v>
      </c>
      <c r="HAY100" s="145" t="e">
        <f t="shared" si="86"/>
        <v>#DIV/0!</v>
      </c>
      <c r="HAZ100" s="145" t="e">
        <f t="shared" si="86"/>
        <v>#DIV/0!</v>
      </c>
      <c r="HBA100" s="145" t="e">
        <f t="shared" si="86"/>
        <v>#DIV/0!</v>
      </c>
      <c r="HBB100" s="145" t="e">
        <f t="shared" si="86"/>
        <v>#DIV/0!</v>
      </c>
      <c r="HBC100" s="145" t="e">
        <f t="shared" si="86"/>
        <v>#DIV/0!</v>
      </c>
      <c r="HBD100" s="145" t="e">
        <f t="shared" si="86"/>
        <v>#DIV/0!</v>
      </c>
      <c r="HBE100" s="145" t="e">
        <f t="shared" si="86"/>
        <v>#DIV/0!</v>
      </c>
      <c r="HBF100" s="145" t="e">
        <f t="shared" si="86"/>
        <v>#DIV/0!</v>
      </c>
      <c r="HBG100" s="145" t="e">
        <f t="shared" si="86"/>
        <v>#DIV/0!</v>
      </c>
      <c r="HBH100" s="145" t="e">
        <f t="shared" si="86"/>
        <v>#DIV/0!</v>
      </c>
      <c r="HBI100" s="145" t="e">
        <f t="shared" si="86"/>
        <v>#DIV/0!</v>
      </c>
      <c r="HBJ100" s="145" t="e">
        <f t="shared" si="86"/>
        <v>#DIV/0!</v>
      </c>
      <c r="HBK100" s="145" t="e">
        <f t="shared" si="86"/>
        <v>#DIV/0!</v>
      </c>
      <c r="HBL100" s="145" t="e">
        <f t="shared" si="86"/>
        <v>#DIV/0!</v>
      </c>
      <c r="HBM100" s="145" t="e">
        <f t="shared" si="86"/>
        <v>#DIV/0!</v>
      </c>
      <c r="HBN100" s="145" t="e">
        <f t="shared" si="86"/>
        <v>#DIV/0!</v>
      </c>
      <c r="HBO100" s="145" t="e">
        <f t="shared" si="86"/>
        <v>#DIV/0!</v>
      </c>
      <c r="HBP100" s="145" t="e">
        <f t="shared" si="86"/>
        <v>#DIV/0!</v>
      </c>
      <c r="HBQ100" s="145" t="e">
        <f t="shared" si="86"/>
        <v>#DIV/0!</v>
      </c>
      <c r="HBR100" s="145" t="e">
        <f t="shared" si="86"/>
        <v>#DIV/0!</v>
      </c>
      <c r="HBS100" s="145" t="e">
        <f t="shared" si="86"/>
        <v>#DIV/0!</v>
      </c>
      <c r="HBT100" s="145" t="e">
        <f t="shared" si="86"/>
        <v>#DIV/0!</v>
      </c>
      <c r="HBU100" s="145" t="e">
        <f t="shared" si="86"/>
        <v>#DIV/0!</v>
      </c>
      <c r="HBV100" s="145" t="e">
        <f t="shared" si="86"/>
        <v>#DIV/0!</v>
      </c>
      <c r="HBW100" s="145" t="e">
        <f t="shared" si="86"/>
        <v>#DIV/0!</v>
      </c>
      <c r="HBX100" s="145" t="e">
        <f t="shared" si="86"/>
        <v>#DIV/0!</v>
      </c>
      <c r="HBY100" s="145" t="e">
        <f t="shared" si="86"/>
        <v>#DIV/0!</v>
      </c>
      <c r="HBZ100" s="145" t="e">
        <f t="shared" si="86"/>
        <v>#DIV/0!</v>
      </c>
      <c r="HCA100" s="145" t="e">
        <f t="shared" si="86"/>
        <v>#DIV/0!</v>
      </c>
      <c r="HCB100" s="145" t="e">
        <f t="shared" si="86"/>
        <v>#DIV/0!</v>
      </c>
      <c r="HCC100" s="145" t="e">
        <f t="shared" si="86"/>
        <v>#DIV/0!</v>
      </c>
      <c r="HCD100" s="145" t="e">
        <f t="shared" si="86"/>
        <v>#DIV/0!</v>
      </c>
      <c r="HCE100" s="145" t="e">
        <f t="shared" si="86"/>
        <v>#DIV/0!</v>
      </c>
      <c r="HCF100" s="145" t="e">
        <f t="shared" si="86"/>
        <v>#DIV/0!</v>
      </c>
      <c r="HCG100" s="145" t="e">
        <f t="shared" si="86"/>
        <v>#DIV/0!</v>
      </c>
      <c r="HCH100" s="145" t="e">
        <f t="shared" si="86"/>
        <v>#DIV/0!</v>
      </c>
      <c r="HCI100" s="145" t="e">
        <f t="shared" si="86"/>
        <v>#DIV/0!</v>
      </c>
      <c r="HCJ100" s="145" t="e">
        <f t="shared" si="86"/>
        <v>#DIV/0!</v>
      </c>
      <c r="HCK100" s="145" t="e">
        <f t="shared" si="86"/>
        <v>#DIV/0!</v>
      </c>
      <c r="HCL100" s="145" t="e">
        <f t="shared" si="86"/>
        <v>#DIV/0!</v>
      </c>
      <c r="HCM100" s="145" t="e">
        <f t="shared" si="86"/>
        <v>#DIV/0!</v>
      </c>
      <c r="HCN100" s="145" t="e">
        <f t="shared" si="86"/>
        <v>#DIV/0!</v>
      </c>
      <c r="HCO100" s="145" t="e">
        <f t="shared" si="86"/>
        <v>#DIV/0!</v>
      </c>
      <c r="HCP100" s="145" t="e">
        <f t="shared" si="86"/>
        <v>#DIV/0!</v>
      </c>
      <c r="HCQ100" s="145" t="e">
        <f t="shared" si="86"/>
        <v>#DIV/0!</v>
      </c>
      <c r="HCR100" s="145" t="e">
        <f t="shared" si="86"/>
        <v>#DIV/0!</v>
      </c>
      <c r="HCS100" s="145" t="e">
        <f t="shared" si="86"/>
        <v>#DIV/0!</v>
      </c>
      <c r="HCT100" s="145" t="e">
        <f t="shared" si="86"/>
        <v>#DIV/0!</v>
      </c>
      <c r="HCU100" s="145" t="e">
        <f t="shared" si="86"/>
        <v>#DIV/0!</v>
      </c>
      <c r="HCV100" s="145" t="e">
        <f t="shared" si="86"/>
        <v>#DIV/0!</v>
      </c>
      <c r="HCW100" s="145" t="e">
        <f t="shared" si="86"/>
        <v>#DIV/0!</v>
      </c>
      <c r="HCX100" s="145" t="e">
        <f t="shared" si="86"/>
        <v>#DIV/0!</v>
      </c>
      <c r="HCY100" s="145" t="e">
        <f t="shared" ref="HCY100:HFJ100" si="87">((HCY61+((HCY67*HCY12+HCY13*HCY68)/(HCY12+HCY13)))*HCY46/1000)</f>
        <v>#DIV/0!</v>
      </c>
      <c r="HCZ100" s="145" t="e">
        <f t="shared" si="87"/>
        <v>#DIV/0!</v>
      </c>
      <c r="HDA100" s="145" t="e">
        <f t="shared" si="87"/>
        <v>#DIV/0!</v>
      </c>
      <c r="HDB100" s="145" t="e">
        <f t="shared" si="87"/>
        <v>#DIV/0!</v>
      </c>
      <c r="HDC100" s="145" t="e">
        <f t="shared" si="87"/>
        <v>#DIV/0!</v>
      </c>
      <c r="HDD100" s="145" t="e">
        <f t="shared" si="87"/>
        <v>#DIV/0!</v>
      </c>
      <c r="HDE100" s="145" t="e">
        <f t="shared" si="87"/>
        <v>#DIV/0!</v>
      </c>
      <c r="HDF100" s="145" t="e">
        <f t="shared" si="87"/>
        <v>#DIV/0!</v>
      </c>
      <c r="HDG100" s="145" t="e">
        <f t="shared" si="87"/>
        <v>#DIV/0!</v>
      </c>
      <c r="HDH100" s="145" t="e">
        <f t="shared" si="87"/>
        <v>#DIV/0!</v>
      </c>
      <c r="HDI100" s="145" t="e">
        <f t="shared" si="87"/>
        <v>#DIV/0!</v>
      </c>
      <c r="HDJ100" s="145" t="e">
        <f t="shared" si="87"/>
        <v>#DIV/0!</v>
      </c>
      <c r="HDK100" s="145" t="e">
        <f t="shared" si="87"/>
        <v>#DIV/0!</v>
      </c>
      <c r="HDL100" s="145" t="e">
        <f t="shared" si="87"/>
        <v>#DIV/0!</v>
      </c>
      <c r="HDM100" s="145" t="e">
        <f t="shared" si="87"/>
        <v>#DIV/0!</v>
      </c>
      <c r="HDN100" s="145" t="e">
        <f t="shared" si="87"/>
        <v>#DIV/0!</v>
      </c>
      <c r="HDO100" s="145" t="e">
        <f t="shared" si="87"/>
        <v>#DIV/0!</v>
      </c>
      <c r="HDP100" s="145" t="e">
        <f t="shared" si="87"/>
        <v>#DIV/0!</v>
      </c>
      <c r="HDQ100" s="145" t="e">
        <f t="shared" si="87"/>
        <v>#DIV/0!</v>
      </c>
      <c r="HDR100" s="145" t="e">
        <f t="shared" si="87"/>
        <v>#DIV/0!</v>
      </c>
      <c r="HDS100" s="145" t="e">
        <f t="shared" si="87"/>
        <v>#DIV/0!</v>
      </c>
      <c r="HDT100" s="145" t="e">
        <f t="shared" si="87"/>
        <v>#DIV/0!</v>
      </c>
      <c r="HDU100" s="145" t="e">
        <f t="shared" si="87"/>
        <v>#DIV/0!</v>
      </c>
      <c r="HDV100" s="145" t="e">
        <f t="shared" si="87"/>
        <v>#DIV/0!</v>
      </c>
      <c r="HDW100" s="145" t="e">
        <f t="shared" si="87"/>
        <v>#DIV/0!</v>
      </c>
      <c r="HDX100" s="145" t="e">
        <f t="shared" si="87"/>
        <v>#DIV/0!</v>
      </c>
      <c r="HDY100" s="145" t="e">
        <f t="shared" si="87"/>
        <v>#DIV/0!</v>
      </c>
      <c r="HDZ100" s="145" t="e">
        <f t="shared" si="87"/>
        <v>#DIV/0!</v>
      </c>
      <c r="HEA100" s="145" t="e">
        <f t="shared" si="87"/>
        <v>#DIV/0!</v>
      </c>
      <c r="HEB100" s="145" t="e">
        <f t="shared" si="87"/>
        <v>#DIV/0!</v>
      </c>
      <c r="HEC100" s="145" t="e">
        <f t="shared" si="87"/>
        <v>#DIV/0!</v>
      </c>
      <c r="HED100" s="145" t="e">
        <f t="shared" si="87"/>
        <v>#DIV/0!</v>
      </c>
      <c r="HEE100" s="145" t="e">
        <f t="shared" si="87"/>
        <v>#DIV/0!</v>
      </c>
      <c r="HEF100" s="145" t="e">
        <f t="shared" si="87"/>
        <v>#DIV/0!</v>
      </c>
      <c r="HEG100" s="145" t="e">
        <f t="shared" si="87"/>
        <v>#DIV/0!</v>
      </c>
      <c r="HEH100" s="145" t="e">
        <f t="shared" si="87"/>
        <v>#DIV/0!</v>
      </c>
      <c r="HEI100" s="145" t="e">
        <f t="shared" si="87"/>
        <v>#DIV/0!</v>
      </c>
      <c r="HEJ100" s="145" t="e">
        <f t="shared" si="87"/>
        <v>#DIV/0!</v>
      </c>
      <c r="HEK100" s="145" t="e">
        <f t="shared" si="87"/>
        <v>#DIV/0!</v>
      </c>
      <c r="HEL100" s="145" t="e">
        <f t="shared" si="87"/>
        <v>#DIV/0!</v>
      </c>
      <c r="HEM100" s="145" t="e">
        <f t="shared" si="87"/>
        <v>#DIV/0!</v>
      </c>
      <c r="HEN100" s="145" t="e">
        <f t="shared" si="87"/>
        <v>#DIV/0!</v>
      </c>
      <c r="HEO100" s="145" t="e">
        <f t="shared" si="87"/>
        <v>#DIV/0!</v>
      </c>
      <c r="HEP100" s="145" t="e">
        <f t="shared" si="87"/>
        <v>#DIV/0!</v>
      </c>
      <c r="HEQ100" s="145" t="e">
        <f t="shared" si="87"/>
        <v>#DIV/0!</v>
      </c>
      <c r="HER100" s="145" t="e">
        <f t="shared" si="87"/>
        <v>#DIV/0!</v>
      </c>
      <c r="HES100" s="145" t="e">
        <f t="shared" si="87"/>
        <v>#DIV/0!</v>
      </c>
      <c r="HET100" s="145" t="e">
        <f t="shared" si="87"/>
        <v>#DIV/0!</v>
      </c>
      <c r="HEU100" s="145" t="e">
        <f t="shared" si="87"/>
        <v>#DIV/0!</v>
      </c>
      <c r="HEV100" s="145" t="e">
        <f t="shared" si="87"/>
        <v>#DIV/0!</v>
      </c>
      <c r="HEW100" s="145" t="e">
        <f t="shared" si="87"/>
        <v>#DIV/0!</v>
      </c>
      <c r="HEX100" s="145" t="e">
        <f t="shared" si="87"/>
        <v>#DIV/0!</v>
      </c>
      <c r="HEY100" s="145" t="e">
        <f t="shared" si="87"/>
        <v>#DIV/0!</v>
      </c>
      <c r="HEZ100" s="145" t="e">
        <f t="shared" si="87"/>
        <v>#DIV/0!</v>
      </c>
      <c r="HFA100" s="145" t="e">
        <f t="shared" si="87"/>
        <v>#DIV/0!</v>
      </c>
      <c r="HFB100" s="145" t="e">
        <f t="shared" si="87"/>
        <v>#DIV/0!</v>
      </c>
      <c r="HFC100" s="145" t="e">
        <f t="shared" si="87"/>
        <v>#DIV/0!</v>
      </c>
      <c r="HFD100" s="145" t="e">
        <f t="shared" si="87"/>
        <v>#DIV/0!</v>
      </c>
      <c r="HFE100" s="145" t="e">
        <f t="shared" si="87"/>
        <v>#DIV/0!</v>
      </c>
      <c r="HFF100" s="145" t="e">
        <f t="shared" si="87"/>
        <v>#DIV/0!</v>
      </c>
      <c r="HFG100" s="145" t="e">
        <f t="shared" si="87"/>
        <v>#DIV/0!</v>
      </c>
      <c r="HFH100" s="145" t="e">
        <f t="shared" si="87"/>
        <v>#DIV/0!</v>
      </c>
      <c r="HFI100" s="145" t="e">
        <f t="shared" si="87"/>
        <v>#DIV/0!</v>
      </c>
      <c r="HFJ100" s="145" t="e">
        <f t="shared" si="87"/>
        <v>#DIV/0!</v>
      </c>
      <c r="HFK100" s="145" t="e">
        <f t="shared" ref="HFK100:HHV100" si="88">((HFK61+((HFK67*HFK12+HFK13*HFK68)/(HFK12+HFK13)))*HFK46/1000)</f>
        <v>#DIV/0!</v>
      </c>
      <c r="HFL100" s="145" t="e">
        <f t="shared" si="88"/>
        <v>#DIV/0!</v>
      </c>
      <c r="HFM100" s="145" t="e">
        <f t="shared" si="88"/>
        <v>#DIV/0!</v>
      </c>
      <c r="HFN100" s="145" t="e">
        <f t="shared" si="88"/>
        <v>#DIV/0!</v>
      </c>
      <c r="HFO100" s="145" t="e">
        <f t="shared" si="88"/>
        <v>#DIV/0!</v>
      </c>
      <c r="HFP100" s="145" t="e">
        <f t="shared" si="88"/>
        <v>#DIV/0!</v>
      </c>
      <c r="HFQ100" s="145" t="e">
        <f t="shared" si="88"/>
        <v>#DIV/0!</v>
      </c>
      <c r="HFR100" s="145" t="e">
        <f t="shared" si="88"/>
        <v>#DIV/0!</v>
      </c>
      <c r="HFS100" s="145" t="e">
        <f t="shared" si="88"/>
        <v>#DIV/0!</v>
      </c>
      <c r="HFT100" s="145" t="e">
        <f t="shared" si="88"/>
        <v>#DIV/0!</v>
      </c>
      <c r="HFU100" s="145" t="e">
        <f t="shared" si="88"/>
        <v>#DIV/0!</v>
      </c>
      <c r="HFV100" s="145" t="e">
        <f t="shared" si="88"/>
        <v>#DIV/0!</v>
      </c>
      <c r="HFW100" s="145" t="e">
        <f t="shared" si="88"/>
        <v>#DIV/0!</v>
      </c>
      <c r="HFX100" s="145" t="e">
        <f t="shared" si="88"/>
        <v>#DIV/0!</v>
      </c>
      <c r="HFY100" s="145" t="e">
        <f t="shared" si="88"/>
        <v>#DIV/0!</v>
      </c>
      <c r="HFZ100" s="145" t="e">
        <f t="shared" si="88"/>
        <v>#DIV/0!</v>
      </c>
      <c r="HGA100" s="145" t="e">
        <f t="shared" si="88"/>
        <v>#DIV/0!</v>
      </c>
      <c r="HGB100" s="145" t="e">
        <f t="shared" si="88"/>
        <v>#DIV/0!</v>
      </c>
      <c r="HGC100" s="145" t="e">
        <f t="shared" si="88"/>
        <v>#DIV/0!</v>
      </c>
      <c r="HGD100" s="145" t="e">
        <f t="shared" si="88"/>
        <v>#DIV/0!</v>
      </c>
      <c r="HGE100" s="145" t="e">
        <f t="shared" si="88"/>
        <v>#DIV/0!</v>
      </c>
      <c r="HGF100" s="145" t="e">
        <f t="shared" si="88"/>
        <v>#DIV/0!</v>
      </c>
      <c r="HGG100" s="145" t="e">
        <f t="shared" si="88"/>
        <v>#DIV/0!</v>
      </c>
      <c r="HGH100" s="145" t="e">
        <f t="shared" si="88"/>
        <v>#DIV/0!</v>
      </c>
      <c r="HGI100" s="145" t="e">
        <f t="shared" si="88"/>
        <v>#DIV/0!</v>
      </c>
      <c r="HGJ100" s="145" t="e">
        <f t="shared" si="88"/>
        <v>#DIV/0!</v>
      </c>
      <c r="HGK100" s="145" t="e">
        <f t="shared" si="88"/>
        <v>#DIV/0!</v>
      </c>
      <c r="HGL100" s="145" t="e">
        <f t="shared" si="88"/>
        <v>#DIV/0!</v>
      </c>
      <c r="HGM100" s="145" t="e">
        <f t="shared" si="88"/>
        <v>#DIV/0!</v>
      </c>
      <c r="HGN100" s="145" t="e">
        <f t="shared" si="88"/>
        <v>#DIV/0!</v>
      </c>
      <c r="HGO100" s="145" t="e">
        <f t="shared" si="88"/>
        <v>#DIV/0!</v>
      </c>
      <c r="HGP100" s="145" t="e">
        <f t="shared" si="88"/>
        <v>#DIV/0!</v>
      </c>
      <c r="HGQ100" s="145" t="e">
        <f t="shared" si="88"/>
        <v>#DIV/0!</v>
      </c>
      <c r="HGR100" s="145" t="e">
        <f t="shared" si="88"/>
        <v>#DIV/0!</v>
      </c>
      <c r="HGS100" s="145" t="e">
        <f t="shared" si="88"/>
        <v>#DIV/0!</v>
      </c>
      <c r="HGT100" s="145" t="e">
        <f t="shared" si="88"/>
        <v>#DIV/0!</v>
      </c>
      <c r="HGU100" s="145" t="e">
        <f t="shared" si="88"/>
        <v>#DIV/0!</v>
      </c>
      <c r="HGV100" s="145" t="e">
        <f t="shared" si="88"/>
        <v>#DIV/0!</v>
      </c>
      <c r="HGW100" s="145" t="e">
        <f t="shared" si="88"/>
        <v>#DIV/0!</v>
      </c>
      <c r="HGX100" s="145" t="e">
        <f t="shared" si="88"/>
        <v>#DIV/0!</v>
      </c>
      <c r="HGY100" s="145" t="e">
        <f t="shared" si="88"/>
        <v>#DIV/0!</v>
      </c>
      <c r="HGZ100" s="145" t="e">
        <f t="shared" si="88"/>
        <v>#DIV/0!</v>
      </c>
      <c r="HHA100" s="145" t="e">
        <f t="shared" si="88"/>
        <v>#DIV/0!</v>
      </c>
      <c r="HHB100" s="145" t="e">
        <f t="shared" si="88"/>
        <v>#DIV/0!</v>
      </c>
      <c r="HHC100" s="145" t="e">
        <f t="shared" si="88"/>
        <v>#DIV/0!</v>
      </c>
      <c r="HHD100" s="145" t="e">
        <f t="shared" si="88"/>
        <v>#DIV/0!</v>
      </c>
      <c r="HHE100" s="145" t="e">
        <f t="shared" si="88"/>
        <v>#DIV/0!</v>
      </c>
      <c r="HHF100" s="145" t="e">
        <f t="shared" si="88"/>
        <v>#DIV/0!</v>
      </c>
      <c r="HHG100" s="145" t="e">
        <f t="shared" si="88"/>
        <v>#DIV/0!</v>
      </c>
      <c r="HHH100" s="145" t="e">
        <f t="shared" si="88"/>
        <v>#DIV/0!</v>
      </c>
      <c r="HHI100" s="145" t="e">
        <f t="shared" si="88"/>
        <v>#DIV/0!</v>
      </c>
      <c r="HHJ100" s="145" t="e">
        <f t="shared" si="88"/>
        <v>#DIV/0!</v>
      </c>
      <c r="HHK100" s="145" t="e">
        <f t="shared" si="88"/>
        <v>#DIV/0!</v>
      </c>
      <c r="HHL100" s="145" t="e">
        <f t="shared" si="88"/>
        <v>#DIV/0!</v>
      </c>
      <c r="HHM100" s="145" t="e">
        <f t="shared" si="88"/>
        <v>#DIV/0!</v>
      </c>
      <c r="HHN100" s="145" t="e">
        <f t="shared" si="88"/>
        <v>#DIV/0!</v>
      </c>
      <c r="HHO100" s="145" t="e">
        <f t="shared" si="88"/>
        <v>#DIV/0!</v>
      </c>
      <c r="HHP100" s="145" t="e">
        <f t="shared" si="88"/>
        <v>#DIV/0!</v>
      </c>
      <c r="HHQ100" s="145" t="e">
        <f t="shared" si="88"/>
        <v>#DIV/0!</v>
      </c>
      <c r="HHR100" s="145" t="e">
        <f t="shared" si="88"/>
        <v>#DIV/0!</v>
      </c>
      <c r="HHS100" s="145" t="e">
        <f t="shared" si="88"/>
        <v>#DIV/0!</v>
      </c>
      <c r="HHT100" s="145" t="e">
        <f t="shared" si="88"/>
        <v>#DIV/0!</v>
      </c>
      <c r="HHU100" s="145" t="e">
        <f t="shared" si="88"/>
        <v>#DIV/0!</v>
      </c>
      <c r="HHV100" s="145" t="e">
        <f t="shared" si="88"/>
        <v>#DIV/0!</v>
      </c>
      <c r="HHW100" s="145" t="e">
        <f t="shared" ref="HHW100:HKH100" si="89">((HHW61+((HHW67*HHW12+HHW13*HHW68)/(HHW12+HHW13)))*HHW46/1000)</f>
        <v>#DIV/0!</v>
      </c>
      <c r="HHX100" s="145" t="e">
        <f t="shared" si="89"/>
        <v>#DIV/0!</v>
      </c>
      <c r="HHY100" s="145" t="e">
        <f t="shared" si="89"/>
        <v>#DIV/0!</v>
      </c>
      <c r="HHZ100" s="145" t="e">
        <f t="shared" si="89"/>
        <v>#DIV/0!</v>
      </c>
      <c r="HIA100" s="145" t="e">
        <f t="shared" si="89"/>
        <v>#DIV/0!</v>
      </c>
      <c r="HIB100" s="145" t="e">
        <f t="shared" si="89"/>
        <v>#DIV/0!</v>
      </c>
      <c r="HIC100" s="145" t="e">
        <f t="shared" si="89"/>
        <v>#DIV/0!</v>
      </c>
      <c r="HID100" s="145" t="e">
        <f t="shared" si="89"/>
        <v>#DIV/0!</v>
      </c>
      <c r="HIE100" s="145" t="e">
        <f t="shared" si="89"/>
        <v>#DIV/0!</v>
      </c>
      <c r="HIF100" s="145" t="e">
        <f t="shared" si="89"/>
        <v>#DIV/0!</v>
      </c>
      <c r="HIG100" s="145" t="e">
        <f t="shared" si="89"/>
        <v>#DIV/0!</v>
      </c>
      <c r="HIH100" s="145" t="e">
        <f t="shared" si="89"/>
        <v>#DIV/0!</v>
      </c>
      <c r="HII100" s="145" t="e">
        <f t="shared" si="89"/>
        <v>#DIV/0!</v>
      </c>
      <c r="HIJ100" s="145" t="e">
        <f t="shared" si="89"/>
        <v>#DIV/0!</v>
      </c>
      <c r="HIK100" s="145" t="e">
        <f t="shared" si="89"/>
        <v>#DIV/0!</v>
      </c>
      <c r="HIL100" s="145" t="e">
        <f t="shared" si="89"/>
        <v>#DIV/0!</v>
      </c>
      <c r="HIM100" s="145" t="e">
        <f t="shared" si="89"/>
        <v>#DIV/0!</v>
      </c>
      <c r="HIN100" s="145" t="e">
        <f t="shared" si="89"/>
        <v>#DIV/0!</v>
      </c>
      <c r="HIO100" s="145" t="e">
        <f t="shared" si="89"/>
        <v>#DIV/0!</v>
      </c>
      <c r="HIP100" s="145" t="e">
        <f t="shared" si="89"/>
        <v>#DIV/0!</v>
      </c>
      <c r="HIQ100" s="145" t="e">
        <f t="shared" si="89"/>
        <v>#DIV/0!</v>
      </c>
      <c r="HIR100" s="145" t="e">
        <f t="shared" si="89"/>
        <v>#DIV/0!</v>
      </c>
      <c r="HIS100" s="145" t="e">
        <f t="shared" si="89"/>
        <v>#DIV/0!</v>
      </c>
      <c r="HIT100" s="145" t="e">
        <f t="shared" si="89"/>
        <v>#DIV/0!</v>
      </c>
      <c r="HIU100" s="145" t="e">
        <f t="shared" si="89"/>
        <v>#DIV/0!</v>
      </c>
      <c r="HIV100" s="145" t="e">
        <f t="shared" si="89"/>
        <v>#DIV/0!</v>
      </c>
      <c r="HIW100" s="145" t="e">
        <f t="shared" si="89"/>
        <v>#DIV/0!</v>
      </c>
      <c r="HIX100" s="145" t="e">
        <f t="shared" si="89"/>
        <v>#DIV/0!</v>
      </c>
      <c r="HIY100" s="145" t="e">
        <f t="shared" si="89"/>
        <v>#DIV/0!</v>
      </c>
      <c r="HIZ100" s="145" t="e">
        <f t="shared" si="89"/>
        <v>#DIV/0!</v>
      </c>
      <c r="HJA100" s="145" t="e">
        <f t="shared" si="89"/>
        <v>#DIV/0!</v>
      </c>
      <c r="HJB100" s="145" t="e">
        <f t="shared" si="89"/>
        <v>#DIV/0!</v>
      </c>
      <c r="HJC100" s="145" t="e">
        <f t="shared" si="89"/>
        <v>#DIV/0!</v>
      </c>
      <c r="HJD100" s="145" t="e">
        <f t="shared" si="89"/>
        <v>#DIV/0!</v>
      </c>
      <c r="HJE100" s="145" t="e">
        <f t="shared" si="89"/>
        <v>#DIV/0!</v>
      </c>
      <c r="HJF100" s="145" t="e">
        <f t="shared" si="89"/>
        <v>#DIV/0!</v>
      </c>
      <c r="HJG100" s="145" t="e">
        <f t="shared" si="89"/>
        <v>#DIV/0!</v>
      </c>
      <c r="HJH100" s="145" t="e">
        <f t="shared" si="89"/>
        <v>#DIV/0!</v>
      </c>
      <c r="HJI100" s="145" t="e">
        <f t="shared" si="89"/>
        <v>#DIV/0!</v>
      </c>
      <c r="HJJ100" s="145" t="e">
        <f t="shared" si="89"/>
        <v>#DIV/0!</v>
      </c>
      <c r="HJK100" s="145" t="e">
        <f t="shared" si="89"/>
        <v>#DIV/0!</v>
      </c>
      <c r="HJL100" s="145" t="e">
        <f t="shared" si="89"/>
        <v>#DIV/0!</v>
      </c>
      <c r="HJM100" s="145" t="e">
        <f t="shared" si="89"/>
        <v>#DIV/0!</v>
      </c>
      <c r="HJN100" s="145" t="e">
        <f t="shared" si="89"/>
        <v>#DIV/0!</v>
      </c>
      <c r="HJO100" s="145" t="e">
        <f t="shared" si="89"/>
        <v>#DIV/0!</v>
      </c>
      <c r="HJP100" s="145" t="e">
        <f t="shared" si="89"/>
        <v>#DIV/0!</v>
      </c>
      <c r="HJQ100" s="145" t="e">
        <f t="shared" si="89"/>
        <v>#DIV/0!</v>
      </c>
      <c r="HJR100" s="145" t="e">
        <f t="shared" si="89"/>
        <v>#DIV/0!</v>
      </c>
      <c r="HJS100" s="145" t="e">
        <f t="shared" si="89"/>
        <v>#DIV/0!</v>
      </c>
      <c r="HJT100" s="145" t="e">
        <f t="shared" si="89"/>
        <v>#DIV/0!</v>
      </c>
      <c r="HJU100" s="145" t="e">
        <f t="shared" si="89"/>
        <v>#DIV/0!</v>
      </c>
      <c r="HJV100" s="145" t="e">
        <f t="shared" si="89"/>
        <v>#DIV/0!</v>
      </c>
      <c r="HJW100" s="145" t="e">
        <f t="shared" si="89"/>
        <v>#DIV/0!</v>
      </c>
      <c r="HJX100" s="145" t="e">
        <f t="shared" si="89"/>
        <v>#DIV/0!</v>
      </c>
      <c r="HJY100" s="145" t="e">
        <f t="shared" si="89"/>
        <v>#DIV/0!</v>
      </c>
      <c r="HJZ100" s="145" t="e">
        <f t="shared" si="89"/>
        <v>#DIV/0!</v>
      </c>
      <c r="HKA100" s="145" t="e">
        <f t="shared" si="89"/>
        <v>#DIV/0!</v>
      </c>
      <c r="HKB100" s="145" t="e">
        <f t="shared" si="89"/>
        <v>#DIV/0!</v>
      </c>
      <c r="HKC100" s="145" t="e">
        <f t="shared" si="89"/>
        <v>#DIV/0!</v>
      </c>
      <c r="HKD100" s="145" t="e">
        <f t="shared" si="89"/>
        <v>#DIV/0!</v>
      </c>
      <c r="HKE100" s="145" t="e">
        <f t="shared" si="89"/>
        <v>#DIV/0!</v>
      </c>
      <c r="HKF100" s="145" t="e">
        <f t="shared" si="89"/>
        <v>#DIV/0!</v>
      </c>
      <c r="HKG100" s="145" t="e">
        <f t="shared" si="89"/>
        <v>#DIV/0!</v>
      </c>
      <c r="HKH100" s="145" t="e">
        <f t="shared" si="89"/>
        <v>#DIV/0!</v>
      </c>
      <c r="HKI100" s="145" t="e">
        <f t="shared" ref="HKI100:HMT100" si="90">((HKI61+((HKI67*HKI12+HKI13*HKI68)/(HKI12+HKI13)))*HKI46/1000)</f>
        <v>#DIV/0!</v>
      </c>
      <c r="HKJ100" s="145" t="e">
        <f t="shared" si="90"/>
        <v>#DIV/0!</v>
      </c>
      <c r="HKK100" s="145" t="e">
        <f t="shared" si="90"/>
        <v>#DIV/0!</v>
      </c>
      <c r="HKL100" s="145" t="e">
        <f t="shared" si="90"/>
        <v>#DIV/0!</v>
      </c>
      <c r="HKM100" s="145" t="e">
        <f t="shared" si="90"/>
        <v>#DIV/0!</v>
      </c>
      <c r="HKN100" s="145" t="e">
        <f t="shared" si="90"/>
        <v>#DIV/0!</v>
      </c>
      <c r="HKO100" s="145" t="e">
        <f t="shared" si="90"/>
        <v>#DIV/0!</v>
      </c>
      <c r="HKP100" s="145" t="e">
        <f t="shared" si="90"/>
        <v>#DIV/0!</v>
      </c>
      <c r="HKQ100" s="145" t="e">
        <f t="shared" si="90"/>
        <v>#DIV/0!</v>
      </c>
      <c r="HKR100" s="145" t="e">
        <f t="shared" si="90"/>
        <v>#DIV/0!</v>
      </c>
      <c r="HKS100" s="145" t="e">
        <f t="shared" si="90"/>
        <v>#DIV/0!</v>
      </c>
      <c r="HKT100" s="145" t="e">
        <f t="shared" si="90"/>
        <v>#DIV/0!</v>
      </c>
      <c r="HKU100" s="145" t="e">
        <f t="shared" si="90"/>
        <v>#DIV/0!</v>
      </c>
      <c r="HKV100" s="145" t="e">
        <f t="shared" si="90"/>
        <v>#DIV/0!</v>
      </c>
      <c r="HKW100" s="145" t="e">
        <f t="shared" si="90"/>
        <v>#DIV/0!</v>
      </c>
      <c r="HKX100" s="145" t="e">
        <f t="shared" si="90"/>
        <v>#DIV/0!</v>
      </c>
      <c r="HKY100" s="145" t="e">
        <f t="shared" si="90"/>
        <v>#DIV/0!</v>
      </c>
      <c r="HKZ100" s="145" t="e">
        <f t="shared" si="90"/>
        <v>#DIV/0!</v>
      </c>
      <c r="HLA100" s="145" t="e">
        <f t="shared" si="90"/>
        <v>#DIV/0!</v>
      </c>
      <c r="HLB100" s="145" t="e">
        <f t="shared" si="90"/>
        <v>#DIV/0!</v>
      </c>
      <c r="HLC100" s="145" t="e">
        <f t="shared" si="90"/>
        <v>#DIV/0!</v>
      </c>
      <c r="HLD100" s="145" t="e">
        <f t="shared" si="90"/>
        <v>#DIV/0!</v>
      </c>
      <c r="HLE100" s="145" t="e">
        <f t="shared" si="90"/>
        <v>#DIV/0!</v>
      </c>
      <c r="HLF100" s="145" t="e">
        <f t="shared" si="90"/>
        <v>#DIV/0!</v>
      </c>
      <c r="HLG100" s="145" t="e">
        <f t="shared" si="90"/>
        <v>#DIV/0!</v>
      </c>
      <c r="HLH100" s="145" t="e">
        <f t="shared" si="90"/>
        <v>#DIV/0!</v>
      </c>
      <c r="HLI100" s="145" t="e">
        <f t="shared" si="90"/>
        <v>#DIV/0!</v>
      </c>
      <c r="HLJ100" s="145" t="e">
        <f t="shared" si="90"/>
        <v>#DIV/0!</v>
      </c>
      <c r="HLK100" s="145" t="e">
        <f t="shared" si="90"/>
        <v>#DIV/0!</v>
      </c>
      <c r="HLL100" s="145" t="e">
        <f t="shared" si="90"/>
        <v>#DIV/0!</v>
      </c>
      <c r="HLM100" s="145" t="e">
        <f t="shared" si="90"/>
        <v>#DIV/0!</v>
      </c>
      <c r="HLN100" s="145" t="e">
        <f t="shared" si="90"/>
        <v>#DIV/0!</v>
      </c>
      <c r="HLO100" s="145" t="e">
        <f t="shared" si="90"/>
        <v>#DIV/0!</v>
      </c>
      <c r="HLP100" s="145" t="e">
        <f t="shared" si="90"/>
        <v>#DIV/0!</v>
      </c>
      <c r="HLQ100" s="145" t="e">
        <f t="shared" si="90"/>
        <v>#DIV/0!</v>
      </c>
      <c r="HLR100" s="145" t="e">
        <f t="shared" si="90"/>
        <v>#DIV/0!</v>
      </c>
      <c r="HLS100" s="145" t="e">
        <f t="shared" si="90"/>
        <v>#DIV/0!</v>
      </c>
      <c r="HLT100" s="145" t="e">
        <f t="shared" si="90"/>
        <v>#DIV/0!</v>
      </c>
      <c r="HLU100" s="145" t="e">
        <f t="shared" si="90"/>
        <v>#DIV/0!</v>
      </c>
      <c r="HLV100" s="145" t="e">
        <f t="shared" si="90"/>
        <v>#DIV/0!</v>
      </c>
      <c r="HLW100" s="145" t="e">
        <f t="shared" si="90"/>
        <v>#DIV/0!</v>
      </c>
      <c r="HLX100" s="145" t="e">
        <f t="shared" si="90"/>
        <v>#DIV/0!</v>
      </c>
      <c r="HLY100" s="145" t="e">
        <f t="shared" si="90"/>
        <v>#DIV/0!</v>
      </c>
      <c r="HLZ100" s="145" t="e">
        <f t="shared" si="90"/>
        <v>#DIV/0!</v>
      </c>
      <c r="HMA100" s="145" t="e">
        <f t="shared" si="90"/>
        <v>#DIV/0!</v>
      </c>
      <c r="HMB100" s="145" t="e">
        <f t="shared" si="90"/>
        <v>#DIV/0!</v>
      </c>
      <c r="HMC100" s="145" t="e">
        <f t="shared" si="90"/>
        <v>#DIV/0!</v>
      </c>
      <c r="HMD100" s="145" t="e">
        <f t="shared" si="90"/>
        <v>#DIV/0!</v>
      </c>
      <c r="HME100" s="145" t="e">
        <f t="shared" si="90"/>
        <v>#DIV/0!</v>
      </c>
      <c r="HMF100" s="145" t="e">
        <f t="shared" si="90"/>
        <v>#DIV/0!</v>
      </c>
      <c r="HMG100" s="145" t="e">
        <f t="shared" si="90"/>
        <v>#DIV/0!</v>
      </c>
      <c r="HMH100" s="145" t="e">
        <f t="shared" si="90"/>
        <v>#DIV/0!</v>
      </c>
      <c r="HMI100" s="145" t="e">
        <f t="shared" si="90"/>
        <v>#DIV/0!</v>
      </c>
      <c r="HMJ100" s="145" t="e">
        <f t="shared" si="90"/>
        <v>#DIV/0!</v>
      </c>
      <c r="HMK100" s="145" t="e">
        <f t="shared" si="90"/>
        <v>#DIV/0!</v>
      </c>
      <c r="HML100" s="145" t="e">
        <f t="shared" si="90"/>
        <v>#DIV/0!</v>
      </c>
      <c r="HMM100" s="145" t="e">
        <f t="shared" si="90"/>
        <v>#DIV/0!</v>
      </c>
      <c r="HMN100" s="145" t="e">
        <f t="shared" si="90"/>
        <v>#DIV/0!</v>
      </c>
      <c r="HMO100" s="145" t="e">
        <f t="shared" si="90"/>
        <v>#DIV/0!</v>
      </c>
      <c r="HMP100" s="145" t="e">
        <f t="shared" si="90"/>
        <v>#DIV/0!</v>
      </c>
      <c r="HMQ100" s="145" t="e">
        <f t="shared" si="90"/>
        <v>#DIV/0!</v>
      </c>
      <c r="HMR100" s="145" t="e">
        <f t="shared" si="90"/>
        <v>#DIV/0!</v>
      </c>
      <c r="HMS100" s="145" t="e">
        <f t="shared" si="90"/>
        <v>#DIV/0!</v>
      </c>
      <c r="HMT100" s="145" t="e">
        <f t="shared" si="90"/>
        <v>#DIV/0!</v>
      </c>
      <c r="HMU100" s="145" t="e">
        <f t="shared" ref="HMU100:HPF100" si="91">((HMU61+((HMU67*HMU12+HMU13*HMU68)/(HMU12+HMU13)))*HMU46/1000)</f>
        <v>#DIV/0!</v>
      </c>
      <c r="HMV100" s="145" t="e">
        <f t="shared" si="91"/>
        <v>#DIV/0!</v>
      </c>
      <c r="HMW100" s="145" t="e">
        <f t="shared" si="91"/>
        <v>#DIV/0!</v>
      </c>
      <c r="HMX100" s="145" t="e">
        <f t="shared" si="91"/>
        <v>#DIV/0!</v>
      </c>
      <c r="HMY100" s="145" t="e">
        <f t="shared" si="91"/>
        <v>#DIV/0!</v>
      </c>
      <c r="HMZ100" s="145" t="e">
        <f t="shared" si="91"/>
        <v>#DIV/0!</v>
      </c>
      <c r="HNA100" s="145" t="e">
        <f t="shared" si="91"/>
        <v>#DIV/0!</v>
      </c>
      <c r="HNB100" s="145" t="e">
        <f t="shared" si="91"/>
        <v>#DIV/0!</v>
      </c>
      <c r="HNC100" s="145" t="e">
        <f t="shared" si="91"/>
        <v>#DIV/0!</v>
      </c>
      <c r="HND100" s="145" t="e">
        <f t="shared" si="91"/>
        <v>#DIV/0!</v>
      </c>
      <c r="HNE100" s="145" t="e">
        <f t="shared" si="91"/>
        <v>#DIV/0!</v>
      </c>
      <c r="HNF100" s="145" t="e">
        <f t="shared" si="91"/>
        <v>#DIV/0!</v>
      </c>
      <c r="HNG100" s="145" t="e">
        <f t="shared" si="91"/>
        <v>#DIV/0!</v>
      </c>
      <c r="HNH100" s="145" t="e">
        <f t="shared" si="91"/>
        <v>#DIV/0!</v>
      </c>
      <c r="HNI100" s="145" t="e">
        <f t="shared" si="91"/>
        <v>#DIV/0!</v>
      </c>
      <c r="HNJ100" s="145" t="e">
        <f t="shared" si="91"/>
        <v>#DIV/0!</v>
      </c>
      <c r="HNK100" s="145" t="e">
        <f t="shared" si="91"/>
        <v>#DIV/0!</v>
      </c>
      <c r="HNL100" s="145" t="e">
        <f t="shared" si="91"/>
        <v>#DIV/0!</v>
      </c>
      <c r="HNM100" s="145" t="e">
        <f t="shared" si="91"/>
        <v>#DIV/0!</v>
      </c>
      <c r="HNN100" s="145" t="e">
        <f t="shared" si="91"/>
        <v>#DIV/0!</v>
      </c>
      <c r="HNO100" s="145" t="e">
        <f t="shared" si="91"/>
        <v>#DIV/0!</v>
      </c>
      <c r="HNP100" s="145" t="e">
        <f t="shared" si="91"/>
        <v>#DIV/0!</v>
      </c>
      <c r="HNQ100" s="145" t="e">
        <f t="shared" si="91"/>
        <v>#DIV/0!</v>
      </c>
      <c r="HNR100" s="145" t="e">
        <f t="shared" si="91"/>
        <v>#DIV/0!</v>
      </c>
      <c r="HNS100" s="145" t="e">
        <f t="shared" si="91"/>
        <v>#DIV/0!</v>
      </c>
      <c r="HNT100" s="145" t="e">
        <f t="shared" si="91"/>
        <v>#DIV/0!</v>
      </c>
      <c r="HNU100" s="145" t="e">
        <f t="shared" si="91"/>
        <v>#DIV/0!</v>
      </c>
      <c r="HNV100" s="145" t="e">
        <f t="shared" si="91"/>
        <v>#DIV/0!</v>
      </c>
      <c r="HNW100" s="145" t="e">
        <f t="shared" si="91"/>
        <v>#DIV/0!</v>
      </c>
      <c r="HNX100" s="145" t="e">
        <f t="shared" si="91"/>
        <v>#DIV/0!</v>
      </c>
      <c r="HNY100" s="145" t="e">
        <f t="shared" si="91"/>
        <v>#DIV/0!</v>
      </c>
      <c r="HNZ100" s="145" t="e">
        <f t="shared" si="91"/>
        <v>#DIV/0!</v>
      </c>
      <c r="HOA100" s="145" t="e">
        <f t="shared" si="91"/>
        <v>#DIV/0!</v>
      </c>
      <c r="HOB100" s="145" t="e">
        <f t="shared" si="91"/>
        <v>#DIV/0!</v>
      </c>
      <c r="HOC100" s="145" t="e">
        <f t="shared" si="91"/>
        <v>#DIV/0!</v>
      </c>
      <c r="HOD100" s="145" t="e">
        <f t="shared" si="91"/>
        <v>#DIV/0!</v>
      </c>
      <c r="HOE100" s="145" t="e">
        <f t="shared" si="91"/>
        <v>#DIV/0!</v>
      </c>
      <c r="HOF100" s="145" t="e">
        <f t="shared" si="91"/>
        <v>#DIV/0!</v>
      </c>
      <c r="HOG100" s="145" t="e">
        <f t="shared" si="91"/>
        <v>#DIV/0!</v>
      </c>
      <c r="HOH100" s="145" t="e">
        <f t="shared" si="91"/>
        <v>#DIV/0!</v>
      </c>
      <c r="HOI100" s="145" t="e">
        <f t="shared" si="91"/>
        <v>#DIV/0!</v>
      </c>
      <c r="HOJ100" s="145" t="e">
        <f t="shared" si="91"/>
        <v>#DIV/0!</v>
      </c>
      <c r="HOK100" s="145" t="e">
        <f t="shared" si="91"/>
        <v>#DIV/0!</v>
      </c>
      <c r="HOL100" s="145" t="e">
        <f t="shared" si="91"/>
        <v>#DIV/0!</v>
      </c>
      <c r="HOM100" s="145" t="e">
        <f t="shared" si="91"/>
        <v>#DIV/0!</v>
      </c>
      <c r="HON100" s="145" t="e">
        <f t="shared" si="91"/>
        <v>#DIV/0!</v>
      </c>
      <c r="HOO100" s="145" t="e">
        <f t="shared" si="91"/>
        <v>#DIV/0!</v>
      </c>
      <c r="HOP100" s="145" t="e">
        <f t="shared" si="91"/>
        <v>#DIV/0!</v>
      </c>
      <c r="HOQ100" s="145" t="e">
        <f t="shared" si="91"/>
        <v>#DIV/0!</v>
      </c>
      <c r="HOR100" s="145" t="e">
        <f t="shared" si="91"/>
        <v>#DIV/0!</v>
      </c>
      <c r="HOS100" s="145" t="e">
        <f t="shared" si="91"/>
        <v>#DIV/0!</v>
      </c>
      <c r="HOT100" s="145" t="e">
        <f t="shared" si="91"/>
        <v>#DIV/0!</v>
      </c>
      <c r="HOU100" s="145" t="e">
        <f t="shared" si="91"/>
        <v>#DIV/0!</v>
      </c>
      <c r="HOV100" s="145" t="e">
        <f t="shared" si="91"/>
        <v>#DIV/0!</v>
      </c>
      <c r="HOW100" s="145" t="e">
        <f t="shared" si="91"/>
        <v>#DIV/0!</v>
      </c>
      <c r="HOX100" s="145" t="e">
        <f t="shared" si="91"/>
        <v>#DIV/0!</v>
      </c>
      <c r="HOY100" s="145" t="e">
        <f t="shared" si="91"/>
        <v>#DIV/0!</v>
      </c>
      <c r="HOZ100" s="145" t="e">
        <f t="shared" si="91"/>
        <v>#DIV/0!</v>
      </c>
      <c r="HPA100" s="145" t="e">
        <f t="shared" si="91"/>
        <v>#DIV/0!</v>
      </c>
      <c r="HPB100" s="145" t="e">
        <f t="shared" si="91"/>
        <v>#DIV/0!</v>
      </c>
      <c r="HPC100" s="145" t="e">
        <f t="shared" si="91"/>
        <v>#DIV/0!</v>
      </c>
      <c r="HPD100" s="145" t="e">
        <f t="shared" si="91"/>
        <v>#DIV/0!</v>
      </c>
      <c r="HPE100" s="145" t="e">
        <f t="shared" si="91"/>
        <v>#DIV/0!</v>
      </c>
      <c r="HPF100" s="145" t="e">
        <f t="shared" si="91"/>
        <v>#DIV/0!</v>
      </c>
      <c r="HPG100" s="145" t="e">
        <f t="shared" ref="HPG100:HRR100" si="92">((HPG61+((HPG67*HPG12+HPG13*HPG68)/(HPG12+HPG13)))*HPG46/1000)</f>
        <v>#DIV/0!</v>
      </c>
      <c r="HPH100" s="145" t="e">
        <f t="shared" si="92"/>
        <v>#DIV/0!</v>
      </c>
      <c r="HPI100" s="145" t="e">
        <f t="shared" si="92"/>
        <v>#DIV/0!</v>
      </c>
      <c r="HPJ100" s="145" t="e">
        <f t="shared" si="92"/>
        <v>#DIV/0!</v>
      </c>
      <c r="HPK100" s="145" t="e">
        <f t="shared" si="92"/>
        <v>#DIV/0!</v>
      </c>
      <c r="HPL100" s="145" t="e">
        <f t="shared" si="92"/>
        <v>#DIV/0!</v>
      </c>
      <c r="HPM100" s="145" t="e">
        <f t="shared" si="92"/>
        <v>#DIV/0!</v>
      </c>
      <c r="HPN100" s="145" t="e">
        <f t="shared" si="92"/>
        <v>#DIV/0!</v>
      </c>
      <c r="HPO100" s="145" t="e">
        <f t="shared" si="92"/>
        <v>#DIV/0!</v>
      </c>
      <c r="HPP100" s="145" t="e">
        <f t="shared" si="92"/>
        <v>#DIV/0!</v>
      </c>
      <c r="HPQ100" s="145" t="e">
        <f t="shared" si="92"/>
        <v>#DIV/0!</v>
      </c>
      <c r="HPR100" s="145" t="e">
        <f t="shared" si="92"/>
        <v>#DIV/0!</v>
      </c>
      <c r="HPS100" s="145" t="e">
        <f t="shared" si="92"/>
        <v>#DIV/0!</v>
      </c>
      <c r="HPT100" s="145" t="e">
        <f t="shared" si="92"/>
        <v>#DIV/0!</v>
      </c>
      <c r="HPU100" s="145" t="e">
        <f t="shared" si="92"/>
        <v>#DIV/0!</v>
      </c>
      <c r="HPV100" s="145" t="e">
        <f t="shared" si="92"/>
        <v>#DIV/0!</v>
      </c>
      <c r="HPW100" s="145" t="e">
        <f t="shared" si="92"/>
        <v>#DIV/0!</v>
      </c>
      <c r="HPX100" s="145" t="e">
        <f t="shared" si="92"/>
        <v>#DIV/0!</v>
      </c>
      <c r="HPY100" s="145" t="e">
        <f t="shared" si="92"/>
        <v>#DIV/0!</v>
      </c>
      <c r="HPZ100" s="145" t="e">
        <f t="shared" si="92"/>
        <v>#DIV/0!</v>
      </c>
      <c r="HQA100" s="145" t="e">
        <f t="shared" si="92"/>
        <v>#DIV/0!</v>
      </c>
      <c r="HQB100" s="145" t="e">
        <f t="shared" si="92"/>
        <v>#DIV/0!</v>
      </c>
      <c r="HQC100" s="145" t="e">
        <f t="shared" si="92"/>
        <v>#DIV/0!</v>
      </c>
      <c r="HQD100" s="145" t="e">
        <f t="shared" si="92"/>
        <v>#DIV/0!</v>
      </c>
      <c r="HQE100" s="145" t="e">
        <f t="shared" si="92"/>
        <v>#DIV/0!</v>
      </c>
      <c r="HQF100" s="145" t="e">
        <f t="shared" si="92"/>
        <v>#DIV/0!</v>
      </c>
      <c r="HQG100" s="145" t="e">
        <f t="shared" si="92"/>
        <v>#DIV/0!</v>
      </c>
      <c r="HQH100" s="145" t="e">
        <f t="shared" si="92"/>
        <v>#DIV/0!</v>
      </c>
      <c r="HQI100" s="145" t="e">
        <f t="shared" si="92"/>
        <v>#DIV/0!</v>
      </c>
      <c r="HQJ100" s="145" t="e">
        <f t="shared" si="92"/>
        <v>#DIV/0!</v>
      </c>
      <c r="HQK100" s="145" t="e">
        <f t="shared" si="92"/>
        <v>#DIV/0!</v>
      </c>
      <c r="HQL100" s="145" t="e">
        <f t="shared" si="92"/>
        <v>#DIV/0!</v>
      </c>
      <c r="HQM100" s="145" t="e">
        <f t="shared" si="92"/>
        <v>#DIV/0!</v>
      </c>
      <c r="HQN100" s="145" t="e">
        <f t="shared" si="92"/>
        <v>#DIV/0!</v>
      </c>
      <c r="HQO100" s="145" t="e">
        <f t="shared" si="92"/>
        <v>#DIV/0!</v>
      </c>
      <c r="HQP100" s="145" t="e">
        <f t="shared" si="92"/>
        <v>#DIV/0!</v>
      </c>
      <c r="HQQ100" s="145" t="e">
        <f t="shared" si="92"/>
        <v>#DIV/0!</v>
      </c>
      <c r="HQR100" s="145" t="e">
        <f t="shared" si="92"/>
        <v>#DIV/0!</v>
      </c>
      <c r="HQS100" s="145" t="e">
        <f t="shared" si="92"/>
        <v>#DIV/0!</v>
      </c>
      <c r="HQT100" s="145" t="e">
        <f t="shared" si="92"/>
        <v>#DIV/0!</v>
      </c>
      <c r="HQU100" s="145" t="e">
        <f t="shared" si="92"/>
        <v>#DIV/0!</v>
      </c>
      <c r="HQV100" s="145" t="e">
        <f t="shared" si="92"/>
        <v>#DIV/0!</v>
      </c>
      <c r="HQW100" s="145" t="e">
        <f t="shared" si="92"/>
        <v>#DIV/0!</v>
      </c>
      <c r="HQX100" s="145" t="e">
        <f t="shared" si="92"/>
        <v>#DIV/0!</v>
      </c>
      <c r="HQY100" s="145" t="e">
        <f t="shared" si="92"/>
        <v>#DIV/0!</v>
      </c>
      <c r="HQZ100" s="145" t="e">
        <f t="shared" si="92"/>
        <v>#DIV/0!</v>
      </c>
      <c r="HRA100" s="145" t="e">
        <f t="shared" si="92"/>
        <v>#DIV/0!</v>
      </c>
      <c r="HRB100" s="145" t="e">
        <f t="shared" si="92"/>
        <v>#DIV/0!</v>
      </c>
      <c r="HRC100" s="145" t="e">
        <f t="shared" si="92"/>
        <v>#DIV/0!</v>
      </c>
      <c r="HRD100" s="145" t="e">
        <f t="shared" si="92"/>
        <v>#DIV/0!</v>
      </c>
      <c r="HRE100" s="145" t="e">
        <f t="shared" si="92"/>
        <v>#DIV/0!</v>
      </c>
      <c r="HRF100" s="145" t="e">
        <f t="shared" si="92"/>
        <v>#DIV/0!</v>
      </c>
      <c r="HRG100" s="145" t="e">
        <f t="shared" si="92"/>
        <v>#DIV/0!</v>
      </c>
      <c r="HRH100" s="145" t="e">
        <f t="shared" si="92"/>
        <v>#DIV/0!</v>
      </c>
      <c r="HRI100" s="145" t="e">
        <f t="shared" si="92"/>
        <v>#DIV/0!</v>
      </c>
      <c r="HRJ100" s="145" t="e">
        <f t="shared" si="92"/>
        <v>#DIV/0!</v>
      </c>
      <c r="HRK100" s="145" t="e">
        <f t="shared" si="92"/>
        <v>#DIV/0!</v>
      </c>
      <c r="HRL100" s="145" t="e">
        <f t="shared" si="92"/>
        <v>#DIV/0!</v>
      </c>
      <c r="HRM100" s="145" t="e">
        <f t="shared" si="92"/>
        <v>#DIV/0!</v>
      </c>
      <c r="HRN100" s="145" t="e">
        <f t="shared" si="92"/>
        <v>#DIV/0!</v>
      </c>
      <c r="HRO100" s="145" t="e">
        <f t="shared" si="92"/>
        <v>#DIV/0!</v>
      </c>
      <c r="HRP100" s="145" t="e">
        <f t="shared" si="92"/>
        <v>#DIV/0!</v>
      </c>
      <c r="HRQ100" s="145" t="e">
        <f t="shared" si="92"/>
        <v>#DIV/0!</v>
      </c>
      <c r="HRR100" s="145" t="e">
        <f t="shared" si="92"/>
        <v>#DIV/0!</v>
      </c>
      <c r="HRS100" s="145" t="e">
        <f t="shared" ref="HRS100:HUD100" si="93">((HRS61+((HRS67*HRS12+HRS13*HRS68)/(HRS12+HRS13)))*HRS46/1000)</f>
        <v>#DIV/0!</v>
      </c>
      <c r="HRT100" s="145" t="e">
        <f t="shared" si="93"/>
        <v>#DIV/0!</v>
      </c>
      <c r="HRU100" s="145" t="e">
        <f t="shared" si="93"/>
        <v>#DIV/0!</v>
      </c>
      <c r="HRV100" s="145" t="e">
        <f t="shared" si="93"/>
        <v>#DIV/0!</v>
      </c>
      <c r="HRW100" s="145" t="e">
        <f t="shared" si="93"/>
        <v>#DIV/0!</v>
      </c>
      <c r="HRX100" s="145" t="e">
        <f t="shared" si="93"/>
        <v>#DIV/0!</v>
      </c>
      <c r="HRY100" s="145" t="e">
        <f t="shared" si="93"/>
        <v>#DIV/0!</v>
      </c>
      <c r="HRZ100" s="145" t="e">
        <f t="shared" si="93"/>
        <v>#DIV/0!</v>
      </c>
      <c r="HSA100" s="145" t="e">
        <f t="shared" si="93"/>
        <v>#DIV/0!</v>
      </c>
      <c r="HSB100" s="145" t="e">
        <f t="shared" si="93"/>
        <v>#DIV/0!</v>
      </c>
      <c r="HSC100" s="145" t="e">
        <f t="shared" si="93"/>
        <v>#DIV/0!</v>
      </c>
      <c r="HSD100" s="145" t="e">
        <f t="shared" si="93"/>
        <v>#DIV/0!</v>
      </c>
      <c r="HSE100" s="145" t="e">
        <f t="shared" si="93"/>
        <v>#DIV/0!</v>
      </c>
      <c r="HSF100" s="145" t="e">
        <f t="shared" si="93"/>
        <v>#DIV/0!</v>
      </c>
      <c r="HSG100" s="145" t="e">
        <f t="shared" si="93"/>
        <v>#DIV/0!</v>
      </c>
      <c r="HSH100" s="145" t="e">
        <f t="shared" si="93"/>
        <v>#DIV/0!</v>
      </c>
      <c r="HSI100" s="145" t="e">
        <f t="shared" si="93"/>
        <v>#DIV/0!</v>
      </c>
      <c r="HSJ100" s="145" t="e">
        <f t="shared" si="93"/>
        <v>#DIV/0!</v>
      </c>
      <c r="HSK100" s="145" t="e">
        <f t="shared" si="93"/>
        <v>#DIV/0!</v>
      </c>
      <c r="HSL100" s="145" t="e">
        <f t="shared" si="93"/>
        <v>#DIV/0!</v>
      </c>
      <c r="HSM100" s="145" t="e">
        <f t="shared" si="93"/>
        <v>#DIV/0!</v>
      </c>
      <c r="HSN100" s="145" t="e">
        <f t="shared" si="93"/>
        <v>#DIV/0!</v>
      </c>
      <c r="HSO100" s="145" t="e">
        <f t="shared" si="93"/>
        <v>#DIV/0!</v>
      </c>
      <c r="HSP100" s="145" t="e">
        <f t="shared" si="93"/>
        <v>#DIV/0!</v>
      </c>
      <c r="HSQ100" s="145" t="e">
        <f t="shared" si="93"/>
        <v>#DIV/0!</v>
      </c>
      <c r="HSR100" s="145" t="e">
        <f t="shared" si="93"/>
        <v>#DIV/0!</v>
      </c>
      <c r="HSS100" s="145" t="e">
        <f t="shared" si="93"/>
        <v>#DIV/0!</v>
      </c>
      <c r="HST100" s="145" t="e">
        <f t="shared" si="93"/>
        <v>#DIV/0!</v>
      </c>
      <c r="HSU100" s="145" t="e">
        <f t="shared" si="93"/>
        <v>#DIV/0!</v>
      </c>
      <c r="HSV100" s="145" t="e">
        <f t="shared" si="93"/>
        <v>#DIV/0!</v>
      </c>
      <c r="HSW100" s="145" t="e">
        <f t="shared" si="93"/>
        <v>#DIV/0!</v>
      </c>
      <c r="HSX100" s="145" t="e">
        <f t="shared" si="93"/>
        <v>#DIV/0!</v>
      </c>
      <c r="HSY100" s="145" t="e">
        <f t="shared" si="93"/>
        <v>#DIV/0!</v>
      </c>
      <c r="HSZ100" s="145" t="e">
        <f t="shared" si="93"/>
        <v>#DIV/0!</v>
      </c>
      <c r="HTA100" s="145" t="e">
        <f t="shared" si="93"/>
        <v>#DIV/0!</v>
      </c>
      <c r="HTB100" s="145" t="e">
        <f t="shared" si="93"/>
        <v>#DIV/0!</v>
      </c>
      <c r="HTC100" s="145" t="e">
        <f t="shared" si="93"/>
        <v>#DIV/0!</v>
      </c>
      <c r="HTD100" s="145" t="e">
        <f t="shared" si="93"/>
        <v>#DIV/0!</v>
      </c>
      <c r="HTE100" s="145" t="e">
        <f t="shared" si="93"/>
        <v>#DIV/0!</v>
      </c>
      <c r="HTF100" s="145" t="e">
        <f t="shared" si="93"/>
        <v>#DIV/0!</v>
      </c>
      <c r="HTG100" s="145" t="e">
        <f t="shared" si="93"/>
        <v>#DIV/0!</v>
      </c>
      <c r="HTH100" s="145" t="e">
        <f t="shared" si="93"/>
        <v>#DIV/0!</v>
      </c>
      <c r="HTI100" s="145" t="e">
        <f t="shared" si="93"/>
        <v>#DIV/0!</v>
      </c>
      <c r="HTJ100" s="145" t="e">
        <f t="shared" si="93"/>
        <v>#DIV/0!</v>
      </c>
      <c r="HTK100" s="145" t="e">
        <f t="shared" si="93"/>
        <v>#DIV/0!</v>
      </c>
      <c r="HTL100" s="145" t="e">
        <f t="shared" si="93"/>
        <v>#DIV/0!</v>
      </c>
      <c r="HTM100" s="145" t="e">
        <f t="shared" si="93"/>
        <v>#DIV/0!</v>
      </c>
      <c r="HTN100" s="145" t="e">
        <f t="shared" si="93"/>
        <v>#DIV/0!</v>
      </c>
      <c r="HTO100" s="145" t="e">
        <f t="shared" si="93"/>
        <v>#DIV/0!</v>
      </c>
      <c r="HTP100" s="145" t="e">
        <f t="shared" si="93"/>
        <v>#DIV/0!</v>
      </c>
      <c r="HTQ100" s="145" t="e">
        <f t="shared" si="93"/>
        <v>#DIV/0!</v>
      </c>
      <c r="HTR100" s="145" t="e">
        <f t="shared" si="93"/>
        <v>#DIV/0!</v>
      </c>
      <c r="HTS100" s="145" t="e">
        <f t="shared" si="93"/>
        <v>#DIV/0!</v>
      </c>
      <c r="HTT100" s="145" t="e">
        <f t="shared" si="93"/>
        <v>#DIV/0!</v>
      </c>
      <c r="HTU100" s="145" t="e">
        <f t="shared" si="93"/>
        <v>#DIV/0!</v>
      </c>
      <c r="HTV100" s="145" t="e">
        <f t="shared" si="93"/>
        <v>#DIV/0!</v>
      </c>
      <c r="HTW100" s="145" t="e">
        <f t="shared" si="93"/>
        <v>#DIV/0!</v>
      </c>
      <c r="HTX100" s="145" t="e">
        <f t="shared" si="93"/>
        <v>#DIV/0!</v>
      </c>
      <c r="HTY100" s="145" t="e">
        <f t="shared" si="93"/>
        <v>#DIV/0!</v>
      </c>
      <c r="HTZ100" s="145" t="e">
        <f t="shared" si="93"/>
        <v>#DIV/0!</v>
      </c>
      <c r="HUA100" s="145" t="e">
        <f t="shared" si="93"/>
        <v>#DIV/0!</v>
      </c>
      <c r="HUB100" s="145" t="e">
        <f t="shared" si="93"/>
        <v>#DIV/0!</v>
      </c>
      <c r="HUC100" s="145" t="e">
        <f t="shared" si="93"/>
        <v>#DIV/0!</v>
      </c>
      <c r="HUD100" s="145" t="e">
        <f t="shared" si="93"/>
        <v>#DIV/0!</v>
      </c>
      <c r="HUE100" s="145" t="e">
        <f t="shared" ref="HUE100:HWP100" si="94">((HUE61+((HUE67*HUE12+HUE13*HUE68)/(HUE12+HUE13)))*HUE46/1000)</f>
        <v>#DIV/0!</v>
      </c>
      <c r="HUF100" s="145" t="e">
        <f t="shared" si="94"/>
        <v>#DIV/0!</v>
      </c>
      <c r="HUG100" s="145" t="e">
        <f t="shared" si="94"/>
        <v>#DIV/0!</v>
      </c>
      <c r="HUH100" s="145" t="e">
        <f t="shared" si="94"/>
        <v>#DIV/0!</v>
      </c>
      <c r="HUI100" s="145" t="e">
        <f t="shared" si="94"/>
        <v>#DIV/0!</v>
      </c>
      <c r="HUJ100" s="145" t="e">
        <f t="shared" si="94"/>
        <v>#DIV/0!</v>
      </c>
      <c r="HUK100" s="145" t="e">
        <f t="shared" si="94"/>
        <v>#DIV/0!</v>
      </c>
      <c r="HUL100" s="145" t="e">
        <f t="shared" si="94"/>
        <v>#DIV/0!</v>
      </c>
      <c r="HUM100" s="145" t="e">
        <f t="shared" si="94"/>
        <v>#DIV/0!</v>
      </c>
      <c r="HUN100" s="145" t="e">
        <f t="shared" si="94"/>
        <v>#DIV/0!</v>
      </c>
      <c r="HUO100" s="145" t="e">
        <f t="shared" si="94"/>
        <v>#DIV/0!</v>
      </c>
      <c r="HUP100" s="145" t="e">
        <f t="shared" si="94"/>
        <v>#DIV/0!</v>
      </c>
      <c r="HUQ100" s="145" t="e">
        <f t="shared" si="94"/>
        <v>#DIV/0!</v>
      </c>
      <c r="HUR100" s="145" t="e">
        <f t="shared" si="94"/>
        <v>#DIV/0!</v>
      </c>
      <c r="HUS100" s="145" t="e">
        <f t="shared" si="94"/>
        <v>#DIV/0!</v>
      </c>
      <c r="HUT100" s="145" t="e">
        <f t="shared" si="94"/>
        <v>#DIV/0!</v>
      </c>
      <c r="HUU100" s="145" t="e">
        <f t="shared" si="94"/>
        <v>#DIV/0!</v>
      </c>
      <c r="HUV100" s="145" t="e">
        <f t="shared" si="94"/>
        <v>#DIV/0!</v>
      </c>
      <c r="HUW100" s="145" t="e">
        <f t="shared" si="94"/>
        <v>#DIV/0!</v>
      </c>
      <c r="HUX100" s="145" t="e">
        <f t="shared" si="94"/>
        <v>#DIV/0!</v>
      </c>
      <c r="HUY100" s="145" t="e">
        <f t="shared" si="94"/>
        <v>#DIV/0!</v>
      </c>
      <c r="HUZ100" s="145" t="e">
        <f t="shared" si="94"/>
        <v>#DIV/0!</v>
      </c>
      <c r="HVA100" s="145" t="e">
        <f t="shared" si="94"/>
        <v>#DIV/0!</v>
      </c>
      <c r="HVB100" s="145" t="e">
        <f t="shared" si="94"/>
        <v>#DIV/0!</v>
      </c>
      <c r="HVC100" s="145" t="e">
        <f t="shared" si="94"/>
        <v>#DIV/0!</v>
      </c>
      <c r="HVD100" s="145" t="e">
        <f t="shared" si="94"/>
        <v>#DIV/0!</v>
      </c>
      <c r="HVE100" s="145" t="e">
        <f t="shared" si="94"/>
        <v>#DIV/0!</v>
      </c>
      <c r="HVF100" s="145" t="e">
        <f t="shared" si="94"/>
        <v>#DIV/0!</v>
      </c>
      <c r="HVG100" s="145" t="e">
        <f t="shared" si="94"/>
        <v>#DIV/0!</v>
      </c>
      <c r="HVH100" s="145" t="e">
        <f t="shared" si="94"/>
        <v>#DIV/0!</v>
      </c>
      <c r="HVI100" s="145" t="e">
        <f t="shared" si="94"/>
        <v>#DIV/0!</v>
      </c>
      <c r="HVJ100" s="145" t="e">
        <f t="shared" si="94"/>
        <v>#DIV/0!</v>
      </c>
      <c r="HVK100" s="145" t="e">
        <f t="shared" si="94"/>
        <v>#DIV/0!</v>
      </c>
      <c r="HVL100" s="145" t="e">
        <f t="shared" si="94"/>
        <v>#DIV/0!</v>
      </c>
      <c r="HVM100" s="145" t="e">
        <f t="shared" si="94"/>
        <v>#DIV/0!</v>
      </c>
      <c r="HVN100" s="145" t="e">
        <f t="shared" si="94"/>
        <v>#DIV/0!</v>
      </c>
      <c r="HVO100" s="145" t="e">
        <f t="shared" si="94"/>
        <v>#DIV/0!</v>
      </c>
      <c r="HVP100" s="145" t="e">
        <f t="shared" si="94"/>
        <v>#DIV/0!</v>
      </c>
      <c r="HVQ100" s="145" t="e">
        <f t="shared" si="94"/>
        <v>#DIV/0!</v>
      </c>
      <c r="HVR100" s="145" t="e">
        <f t="shared" si="94"/>
        <v>#DIV/0!</v>
      </c>
      <c r="HVS100" s="145" t="e">
        <f t="shared" si="94"/>
        <v>#DIV/0!</v>
      </c>
      <c r="HVT100" s="145" t="e">
        <f t="shared" si="94"/>
        <v>#DIV/0!</v>
      </c>
      <c r="HVU100" s="145" t="e">
        <f t="shared" si="94"/>
        <v>#DIV/0!</v>
      </c>
      <c r="HVV100" s="145" t="e">
        <f t="shared" si="94"/>
        <v>#DIV/0!</v>
      </c>
      <c r="HVW100" s="145" t="e">
        <f t="shared" si="94"/>
        <v>#DIV/0!</v>
      </c>
      <c r="HVX100" s="145" t="e">
        <f t="shared" si="94"/>
        <v>#DIV/0!</v>
      </c>
      <c r="HVY100" s="145" t="e">
        <f t="shared" si="94"/>
        <v>#DIV/0!</v>
      </c>
      <c r="HVZ100" s="145" t="e">
        <f t="shared" si="94"/>
        <v>#DIV/0!</v>
      </c>
      <c r="HWA100" s="145" t="e">
        <f t="shared" si="94"/>
        <v>#DIV/0!</v>
      </c>
      <c r="HWB100" s="145" t="e">
        <f t="shared" si="94"/>
        <v>#DIV/0!</v>
      </c>
      <c r="HWC100" s="145" t="e">
        <f t="shared" si="94"/>
        <v>#DIV/0!</v>
      </c>
      <c r="HWD100" s="145" t="e">
        <f t="shared" si="94"/>
        <v>#DIV/0!</v>
      </c>
      <c r="HWE100" s="145" t="e">
        <f t="shared" si="94"/>
        <v>#DIV/0!</v>
      </c>
      <c r="HWF100" s="145" t="e">
        <f t="shared" si="94"/>
        <v>#DIV/0!</v>
      </c>
      <c r="HWG100" s="145" t="e">
        <f t="shared" si="94"/>
        <v>#DIV/0!</v>
      </c>
      <c r="HWH100" s="145" t="e">
        <f t="shared" si="94"/>
        <v>#DIV/0!</v>
      </c>
      <c r="HWI100" s="145" t="e">
        <f t="shared" si="94"/>
        <v>#DIV/0!</v>
      </c>
      <c r="HWJ100" s="145" t="e">
        <f t="shared" si="94"/>
        <v>#DIV/0!</v>
      </c>
      <c r="HWK100" s="145" t="e">
        <f t="shared" si="94"/>
        <v>#DIV/0!</v>
      </c>
      <c r="HWL100" s="145" t="e">
        <f t="shared" si="94"/>
        <v>#DIV/0!</v>
      </c>
      <c r="HWM100" s="145" t="e">
        <f t="shared" si="94"/>
        <v>#DIV/0!</v>
      </c>
      <c r="HWN100" s="145" t="e">
        <f t="shared" si="94"/>
        <v>#DIV/0!</v>
      </c>
      <c r="HWO100" s="145" t="e">
        <f t="shared" si="94"/>
        <v>#DIV/0!</v>
      </c>
      <c r="HWP100" s="145" t="e">
        <f t="shared" si="94"/>
        <v>#DIV/0!</v>
      </c>
      <c r="HWQ100" s="145" t="e">
        <f t="shared" ref="HWQ100:HZB100" si="95">((HWQ61+((HWQ67*HWQ12+HWQ13*HWQ68)/(HWQ12+HWQ13)))*HWQ46/1000)</f>
        <v>#DIV/0!</v>
      </c>
      <c r="HWR100" s="145" t="e">
        <f t="shared" si="95"/>
        <v>#DIV/0!</v>
      </c>
      <c r="HWS100" s="145" t="e">
        <f t="shared" si="95"/>
        <v>#DIV/0!</v>
      </c>
      <c r="HWT100" s="145" t="e">
        <f t="shared" si="95"/>
        <v>#DIV/0!</v>
      </c>
      <c r="HWU100" s="145" t="e">
        <f t="shared" si="95"/>
        <v>#DIV/0!</v>
      </c>
      <c r="HWV100" s="145" t="e">
        <f t="shared" si="95"/>
        <v>#DIV/0!</v>
      </c>
      <c r="HWW100" s="145" t="e">
        <f t="shared" si="95"/>
        <v>#DIV/0!</v>
      </c>
      <c r="HWX100" s="145" t="e">
        <f t="shared" si="95"/>
        <v>#DIV/0!</v>
      </c>
      <c r="HWY100" s="145" t="e">
        <f t="shared" si="95"/>
        <v>#DIV/0!</v>
      </c>
      <c r="HWZ100" s="145" t="e">
        <f t="shared" si="95"/>
        <v>#DIV/0!</v>
      </c>
      <c r="HXA100" s="145" t="e">
        <f t="shared" si="95"/>
        <v>#DIV/0!</v>
      </c>
      <c r="HXB100" s="145" t="e">
        <f t="shared" si="95"/>
        <v>#DIV/0!</v>
      </c>
      <c r="HXC100" s="145" t="e">
        <f t="shared" si="95"/>
        <v>#DIV/0!</v>
      </c>
      <c r="HXD100" s="145" t="e">
        <f t="shared" si="95"/>
        <v>#DIV/0!</v>
      </c>
      <c r="HXE100" s="145" t="e">
        <f t="shared" si="95"/>
        <v>#DIV/0!</v>
      </c>
      <c r="HXF100" s="145" t="e">
        <f t="shared" si="95"/>
        <v>#DIV/0!</v>
      </c>
      <c r="HXG100" s="145" t="e">
        <f t="shared" si="95"/>
        <v>#DIV/0!</v>
      </c>
      <c r="HXH100" s="145" t="e">
        <f t="shared" si="95"/>
        <v>#DIV/0!</v>
      </c>
      <c r="HXI100" s="145" t="e">
        <f t="shared" si="95"/>
        <v>#DIV/0!</v>
      </c>
      <c r="HXJ100" s="145" t="e">
        <f t="shared" si="95"/>
        <v>#DIV/0!</v>
      </c>
      <c r="HXK100" s="145" t="e">
        <f t="shared" si="95"/>
        <v>#DIV/0!</v>
      </c>
      <c r="HXL100" s="145" t="e">
        <f t="shared" si="95"/>
        <v>#DIV/0!</v>
      </c>
      <c r="HXM100" s="145" t="e">
        <f t="shared" si="95"/>
        <v>#DIV/0!</v>
      </c>
      <c r="HXN100" s="145" t="e">
        <f t="shared" si="95"/>
        <v>#DIV/0!</v>
      </c>
      <c r="HXO100" s="145" t="e">
        <f t="shared" si="95"/>
        <v>#DIV/0!</v>
      </c>
      <c r="HXP100" s="145" t="e">
        <f t="shared" si="95"/>
        <v>#DIV/0!</v>
      </c>
      <c r="HXQ100" s="145" t="e">
        <f t="shared" si="95"/>
        <v>#DIV/0!</v>
      </c>
      <c r="HXR100" s="145" t="e">
        <f t="shared" si="95"/>
        <v>#DIV/0!</v>
      </c>
      <c r="HXS100" s="145" t="e">
        <f t="shared" si="95"/>
        <v>#DIV/0!</v>
      </c>
      <c r="HXT100" s="145" t="e">
        <f t="shared" si="95"/>
        <v>#DIV/0!</v>
      </c>
      <c r="HXU100" s="145" t="e">
        <f t="shared" si="95"/>
        <v>#DIV/0!</v>
      </c>
      <c r="HXV100" s="145" t="e">
        <f t="shared" si="95"/>
        <v>#DIV/0!</v>
      </c>
      <c r="HXW100" s="145" t="e">
        <f t="shared" si="95"/>
        <v>#DIV/0!</v>
      </c>
      <c r="HXX100" s="145" t="e">
        <f t="shared" si="95"/>
        <v>#DIV/0!</v>
      </c>
      <c r="HXY100" s="145" t="e">
        <f t="shared" si="95"/>
        <v>#DIV/0!</v>
      </c>
      <c r="HXZ100" s="145" t="e">
        <f t="shared" si="95"/>
        <v>#DIV/0!</v>
      </c>
      <c r="HYA100" s="145" t="e">
        <f t="shared" si="95"/>
        <v>#DIV/0!</v>
      </c>
      <c r="HYB100" s="145" t="e">
        <f t="shared" si="95"/>
        <v>#DIV/0!</v>
      </c>
      <c r="HYC100" s="145" t="e">
        <f t="shared" si="95"/>
        <v>#DIV/0!</v>
      </c>
      <c r="HYD100" s="145" t="e">
        <f t="shared" si="95"/>
        <v>#DIV/0!</v>
      </c>
      <c r="HYE100" s="145" t="e">
        <f t="shared" si="95"/>
        <v>#DIV/0!</v>
      </c>
      <c r="HYF100" s="145" t="e">
        <f t="shared" si="95"/>
        <v>#DIV/0!</v>
      </c>
      <c r="HYG100" s="145" t="e">
        <f t="shared" si="95"/>
        <v>#DIV/0!</v>
      </c>
      <c r="HYH100" s="145" t="e">
        <f t="shared" si="95"/>
        <v>#DIV/0!</v>
      </c>
      <c r="HYI100" s="145" t="e">
        <f t="shared" si="95"/>
        <v>#DIV/0!</v>
      </c>
      <c r="HYJ100" s="145" t="e">
        <f t="shared" si="95"/>
        <v>#DIV/0!</v>
      </c>
      <c r="HYK100" s="145" t="e">
        <f t="shared" si="95"/>
        <v>#DIV/0!</v>
      </c>
      <c r="HYL100" s="145" t="e">
        <f t="shared" si="95"/>
        <v>#DIV/0!</v>
      </c>
      <c r="HYM100" s="145" t="e">
        <f t="shared" si="95"/>
        <v>#DIV/0!</v>
      </c>
      <c r="HYN100" s="145" t="e">
        <f t="shared" si="95"/>
        <v>#DIV/0!</v>
      </c>
      <c r="HYO100" s="145" t="e">
        <f t="shared" si="95"/>
        <v>#DIV/0!</v>
      </c>
      <c r="HYP100" s="145" t="e">
        <f t="shared" si="95"/>
        <v>#DIV/0!</v>
      </c>
      <c r="HYQ100" s="145" t="e">
        <f t="shared" si="95"/>
        <v>#DIV/0!</v>
      </c>
      <c r="HYR100" s="145" t="e">
        <f t="shared" si="95"/>
        <v>#DIV/0!</v>
      </c>
      <c r="HYS100" s="145" t="e">
        <f t="shared" si="95"/>
        <v>#DIV/0!</v>
      </c>
      <c r="HYT100" s="145" t="e">
        <f t="shared" si="95"/>
        <v>#DIV/0!</v>
      </c>
      <c r="HYU100" s="145" t="e">
        <f t="shared" si="95"/>
        <v>#DIV/0!</v>
      </c>
      <c r="HYV100" s="145" t="e">
        <f t="shared" si="95"/>
        <v>#DIV/0!</v>
      </c>
      <c r="HYW100" s="145" t="e">
        <f t="shared" si="95"/>
        <v>#DIV/0!</v>
      </c>
      <c r="HYX100" s="145" t="e">
        <f t="shared" si="95"/>
        <v>#DIV/0!</v>
      </c>
      <c r="HYY100" s="145" t="e">
        <f t="shared" si="95"/>
        <v>#DIV/0!</v>
      </c>
      <c r="HYZ100" s="145" t="e">
        <f t="shared" si="95"/>
        <v>#DIV/0!</v>
      </c>
      <c r="HZA100" s="145" t="e">
        <f t="shared" si="95"/>
        <v>#DIV/0!</v>
      </c>
      <c r="HZB100" s="145" t="e">
        <f t="shared" si="95"/>
        <v>#DIV/0!</v>
      </c>
      <c r="HZC100" s="145" t="e">
        <f t="shared" ref="HZC100:IBN100" si="96">((HZC61+((HZC67*HZC12+HZC13*HZC68)/(HZC12+HZC13)))*HZC46/1000)</f>
        <v>#DIV/0!</v>
      </c>
      <c r="HZD100" s="145" t="e">
        <f t="shared" si="96"/>
        <v>#DIV/0!</v>
      </c>
      <c r="HZE100" s="145" t="e">
        <f t="shared" si="96"/>
        <v>#DIV/0!</v>
      </c>
      <c r="HZF100" s="145" t="e">
        <f t="shared" si="96"/>
        <v>#DIV/0!</v>
      </c>
      <c r="HZG100" s="145" t="e">
        <f t="shared" si="96"/>
        <v>#DIV/0!</v>
      </c>
      <c r="HZH100" s="145" t="e">
        <f t="shared" si="96"/>
        <v>#DIV/0!</v>
      </c>
      <c r="HZI100" s="145" t="e">
        <f t="shared" si="96"/>
        <v>#DIV/0!</v>
      </c>
      <c r="HZJ100" s="145" t="e">
        <f t="shared" si="96"/>
        <v>#DIV/0!</v>
      </c>
      <c r="HZK100" s="145" t="e">
        <f t="shared" si="96"/>
        <v>#DIV/0!</v>
      </c>
      <c r="HZL100" s="145" t="e">
        <f t="shared" si="96"/>
        <v>#DIV/0!</v>
      </c>
      <c r="HZM100" s="145" t="e">
        <f t="shared" si="96"/>
        <v>#DIV/0!</v>
      </c>
      <c r="HZN100" s="145" t="e">
        <f t="shared" si="96"/>
        <v>#DIV/0!</v>
      </c>
      <c r="HZO100" s="145" t="e">
        <f t="shared" si="96"/>
        <v>#DIV/0!</v>
      </c>
      <c r="HZP100" s="145" t="e">
        <f t="shared" si="96"/>
        <v>#DIV/0!</v>
      </c>
      <c r="HZQ100" s="145" t="e">
        <f t="shared" si="96"/>
        <v>#DIV/0!</v>
      </c>
      <c r="HZR100" s="145" t="e">
        <f t="shared" si="96"/>
        <v>#DIV/0!</v>
      </c>
      <c r="HZS100" s="145" t="e">
        <f t="shared" si="96"/>
        <v>#DIV/0!</v>
      </c>
      <c r="HZT100" s="145" t="e">
        <f t="shared" si="96"/>
        <v>#DIV/0!</v>
      </c>
      <c r="HZU100" s="145" t="e">
        <f t="shared" si="96"/>
        <v>#DIV/0!</v>
      </c>
      <c r="HZV100" s="145" t="e">
        <f t="shared" si="96"/>
        <v>#DIV/0!</v>
      </c>
      <c r="HZW100" s="145" t="e">
        <f t="shared" si="96"/>
        <v>#DIV/0!</v>
      </c>
      <c r="HZX100" s="145" t="e">
        <f t="shared" si="96"/>
        <v>#DIV/0!</v>
      </c>
      <c r="HZY100" s="145" t="e">
        <f t="shared" si="96"/>
        <v>#DIV/0!</v>
      </c>
      <c r="HZZ100" s="145" t="e">
        <f t="shared" si="96"/>
        <v>#DIV/0!</v>
      </c>
      <c r="IAA100" s="145" t="e">
        <f t="shared" si="96"/>
        <v>#DIV/0!</v>
      </c>
      <c r="IAB100" s="145" t="e">
        <f t="shared" si="96"/>
        <v>#DIV/0!</v>
      </c>
      <c r="IAC100" s="145" t="e">
        <f t="shared" si="96"/>
        <v>#DIV/0!</v>
      </c>
      <c r="IAD100" s="145" t="e">
        <f t="shared" si="96"/>
        <v>#DIV/0!</v>
      </c>
      <c r="IAE100" s="145" t="e">
        <f t="shared" si="96"/>
        <v>#DIV/0!</v>
      </c>
      <c r="IAF100" s="145" t="e">
        <f t="shared" si="96"/>
        <v>#DIV/0!</v>
      </c>
      <c r="IAG100" s="145" t="e">
        <f t="shared" si="96"/>
        <v>#DIV/0!</v>
      </c>
      <c r="IAH100" s="145" t="e">
        <f t="shared" si="96"/>
        <v>#DIV/0!</v>
      </c>
      <c r="IAI100" s="145" t="e">
        <f t="shared" si="96"/>
        <v>#DIV/0!</v>
      </c>
      <c r="IAJ100" s="145" t="e">
        <f t="shared" si="96"/>
        <v>#DIV/0!</v>
      </c>
      <c r="IAK100" s="145" t="e">
        <f t="shared" si="96"/>
        <v>#DIV/0!</v>
      </c>
      <c r="IAL100" s="145" t="e">
        <f t="shared" si="96"/>
        <v>#DIV/0!</v>
      </c>
      <c r="IAM100" s="145" t="e">
        <f t="shared" si="96"/>
        <v>#DIV/0!</v>
      </c>
      <c r="IAN100" s="145" t="e">
        <f t="shared" si="96"/>
        <v>#DIV/0!</v>
      </c>
      <c r="IAO100" s="145" t="e">
        <f t="shared" si="96"/>
        <v>#DIV/0!</v>
      </c>
      <c r="IAP100" s="145" t="e">
        <f t="shared" si="96"/>
        <v>#DIV/0!</v>
      </c>
      <c r="IAQ100" s="145" t="e">
        <f t="shared" si="96"/>
        <v>#DIV/0!</v>
      </c>
      <c r="IAR100" s="145" t="e">
        <f t="shared" si="96"/>
        <v>#DIV/0!</v>
      </c>
      <c r="IAS100" s="145" t="e">
        <f t="shared" si="96"/>
        <v>#DIV/0!</v>
      </c>
      <c r="IAT100" s="145" t="e">
        <f t="shared" si="96"/>
        <v>#DIV/0!</v>
      </c>
      <c r="IAU100" s="145" t="e">
        <f t="shared" si="96"/>
        <v>#DIV/0!</v>
      </c>
      <c r="IAV100" s="145" t="e">
        <f t="shared" si="96"/>
        <v>#DIV/0!</v>
      </c>
      <c r="IAW100" s="145" t="e">
        <f t="shared" si="96"/>
        <v>#DIV/0!</v>
      </c>
      <c r="IAX100" s="145" t="e">
        <f t="shared" si="96"/>
        <v>#DIV/0!</v>
      </c>
      <c r="IAY100" s="145" t="e">
        <f t="shared" si="96"/>
        <v>#DIV/0!</v>
      </c>
      <c r="IAZ100" s="145" t="e">
        <f t="shared" si="96"/>
        <v>#DIV/0!</v>
      </c>
      <c r="IBA100" s="145" t="e">
        <f t="shared" si="96"/>
        <v>#DIV/0!</v>
      </c>
      <c r="IBB100" s="145" t="e">
        <f t="shared" si="96"/>
        <v>#DIV/0!</v>
      </c>
      <c r="IBC100" s="145" t="e">
        <f t="shared" si="96"/>
        <v>#DIV/0!</v>
      </c>
      <c r="IBD100" s="145" t="e">
        <f t="shared" si="96"/>
        <v>#DIV/0!</v>
      </c>
      <c r="IBE100" s="145" t="e">
        <f t="shared" si="96"/>
        <v>#DIV/0!</v>
      </c>
      <c r="IBF100" s="145" t="e">
        <f t="shared" si="96"/>
        <v>#DIV/0!</v>
      </c>
      <c r="IBG100" s="145" t="e">
        <f t="shared" si="96"/>
        <v>#DIV/0!</v>
      </c>
      <c r="IBH100" s="145" t="e">
        <f t="shared" si="96"/>
        <v>#DIV/0!</v>
      </c>
      <c r="IBI100" s="145" t="e">
        <f t="shared" si="96"/>
        <v>#DIV/0!</v>
      </c>
      <c r="IBJ100" s="145" t="e">
        <f t="shared" si="96"/>
        <v>#DIV/0!</v>
      </c>
      <c r="IBK100" s="145" t="e">
        <f t="shared" si="96"/>
        <v>#DIV/0!</v>
      </c>
      <c r="IBL100" s="145" t="e">
        <f t="shared" si="96"/>
        <v>#DIV/0!</v>
      </c>
      <c r="IBM100" s="145" t="e">
        <f t="shared" si="96"/>
        <v>#DIV/0!</v>
      </c>
      <c r="IBN100" s="145" t="e">
        <f t="shared" si="96"/>
        <v>#DIV/0!</v>
      </c>
      <c r="IBO100" s="145" t="e">
        <f t="shared" ref="IBO100:IDZ100" si="97">((IBO61+((IBO67*IBO12+IBO13*IBO68)/(IBO12+IBO13)))*IBO46/1000)</f>
        <v>#DIV/0!</v>
      </c>
      <c r="IBP100" s="145" t="e">
        <f t="shared" si="97"/>
        <v>#DIV/0!</v>
      </c>
      <c r="IBQ100" s="145" t="e">
        <f t="shared" si="97"/>
        <v>#DIV/0!</v>
      </c>
      <c r="IBR100" s="145" t="e">
        <f t="shared" si="97"/>
        <v>#DIV/0!</v>
      </c>
      <c r="IBS100" s="145" t="e">
        <f t="shared" si="97"/>
        <v>#DIV/0!</v>
      </c>
      <c r="IBT100" s="145" t="e">
        <f t="shared" si="97"/>
        <v>#DIV/0!</v>
      </c>
      <c r="IBU100" s="145" t="e">
        <f t="shared" si="97"/>
        <v>#DIV/0!</v>
      </c>
      <c r="IBV100" s="145" t="e">
        <f t="shared" si="97"/>
        <v>#DIV/0!</v>
      </c>
      <c r="IBW100" s="145" t="e">
        <f t="shared" si="97"/>
        <v>#DIV/0!</v>
      </c>
      <c r="IBX100" s="145" t="e">
        <f t="shared" si="97"/>
        <v>#DIV/0!</v>
      </c>
      <c r="IBY100" s="145" t="e">
        <f t="shared" si="97"/>
        <v>#DIV/0!</v>
      </c>
      <c r="IBZ100" s="145" t="e">
        <f t="shared" si="97"/>
        <v>#DIV/0!</v>
      </c>
      <c r="ICA100" s="145" t="e">
        <f t="shared" si="97"/>
        <v>#DIV/0!</v>
      </c>
      <c r="ICB100" s="145" t="e">
        <f t="shared" si="97"/>
        <v>#DIV/0!</v>
      </c>
      <c r="ICC100" s="145" t="e">
        <f t="shared" si="97"/>
        <v>#DIV/0!</v>
      </c>
      <c r="ICD100" s="145" t="e">
        <f t="shared" si="97"/>
        <v>#DIV/0!</v>
      </c>
      <c r="ICE100" s="145" t="e">
        <f t="shared" si="97"/>
        <v>#DIV/0!</v>
      </c>
      <c r="ICF100" s="145" t="e">
        <f t="shared" si="97"/>
        <v>#DIV/0!</v>
      </c>
      <c r="ICG100" s="145" t="e">
        <f t="shared" si="97"/>
        <v>#DIV/0!</v>
      </c>
      <c r="ICH100" s="145" t="e">
        <f t="shared" si="97"/>
        <v>#DIV/0!</v>
      </c>
      <c r="ICI100" s="145" t="e">
        <f t="shared" si="97"/>
        <v>#DIV/0!</v>
      </c>
      <c r="ICJ100" s="145" t="e">
        <f t="shared" si="97"/>
        <v>#DIV/0!</v>
      </c>
      <c r="ICK100" s="145" t="e">
        <f t="shared" si="97"/>
        <v>#DIV/0!</v>
      </c>
      <c r="ICL100" s="145" t="e">
        <f t="shared" si="97"/>
        <v>#DIV/0!</v>
      </c>
      <c r="ICM100" s="145" t="e">
        <f t="shared" si="97"/>
        <v>#DIV/0!</v>
      </c>
      <c r="ICN100" s="145" t="e">
        <f t="shared" si="97"/>
        <v>#DIV/0!</v>
      </c>
      <c r="ICO100" s="145" t="e">
        <f t="shared" si="97"/>
        <v>#DIV/0!</v>
      </c>
      <c r="ICP100" s="145" t="e">
        <f t="shared" si="97"/>
        <v>#DIV/0!</v>
      </c>
      <c r="ICQ100" s="145" t="e">
        <f t="shared" si="97"/>
        <v>#DIV/0!</v>
      </c>
      <c r="ICR100" s="145" t="e">
        <f t="shared" si="97"/>
        <v>#DIV/0!</v>
      </c>
      <c r="ICS100" s="145" t="e">
        <f t="shared" si="97"/>
        <v>#DIV/0!</v>
      </c>
      <c r="ICT100" s="145" t="e">
        <f t="shared" si="97"/>
        <v>#DIV/0!</v>
      </c>
      <c r="ICU100" s="145" t="e">
        <f t="shared" si="97"/>
        <v>#DIV/0!</v>
      </c>
      <c r="ICV100" s="145" t="e">
        <f t="shared" si="97"/>
        <v>#DIV/0!</v>
      </c>
      <c r="ICW100" s="145" t="e">
        <f t="shared" si="97"/>
        <v>#DIV/0!</v>
      </c>
      <c r="ICX100" s="145" t="e">
        <f t="shared" si="97"/>
        <v>#DIV/0!</v>
      </c>
      <c r="ICY100" s="145" t="e">
        <f t="shared" si="97"/>
        <v>#DIV/0!</v>
      </c>
      <c r="ICZ100" s="145" t="e">
        <f t="shared" si="97"/>
        <v>#DIV/0!</v>
      </c>
      <c r="IDA100" s="145" t="e">
        <f t="shared" si="97"/>
        <v>#DIV/0!</v>
      </c>
      <c r="IDB100" s="145" t="e">
        <f t="shared" si="97"/>
        <v>#DIV/0!</v>
      </c>
      <c r="IDC100" s="145" t="e">
        <f t="shared" si="97"/>
        <v>#DIV/0!</v>
      </c>
      <c r="IDD100" s="145" t="e">
        <f t="shared" si="97"/>
        <v>#DIV/0!</v>
      </c>
      <c r="IDE100" s="145" t="e">
        <f t="shared" si="97"/>
        <v>#DIV/0!</v>
      </c>
      <c r="IDF100" s="145" t="e">
        <f t="shared" si="97"/>
        <v>#DIV/0!</v>
      </c>
      <c r="IDG100" s="145" t="e">
        <f t="shared" si="97"/>
        <v>#DIV/0!</v>
      </c>
      <c r="IDH100" s="145" t="e">
        <f t="shared" si="97"/>
        <v>#DIV/0!</v>
      </c>
      <c r="IDI100" s="145" t="e">
        <f t="shared" si="97"/>
        <v>#DIV/0!</v>
      </c>
      <c r="IDJ100" s="145" t="e">
        <f t="shared" si="97"/>
        <v>#DIV/0!</v>
      </c>
      <c r="IDK100" s="145" t="e">
        <f t="shared" si="97"/>
        <v>#DIV/0!</v>
      </c>
      <c r="IDL100" s="145" t="e">
        <f t="shared" si="97"/>
        <v>#DIV/0!</v>
      </c>
      <c r="IDM100" s="145" t="e">
        <f t="shared" si="97"/>
        <v>#DIV/0!</v>
      </c>
      <c r="IDN100" s="145" t="e">
        <f t="shared" si="97"/>
        <v>#DIV/0!</v>
      </c>
      <c r="IDO100" s="145" t="e">
        <f t="shared" si="97"/>
        <v>#DIV/0!</v>
      </c>
      <c r="IDP100" s="145" t="e">
        <f t="shared" si="97"/>
        <v>#DIV/0!</v>
      </c>
      <c r="IDQ100" s="145" t="e">
        <f t="shared" si="97"/>
        <v>#DIV/0!</v>
      </c>
      <c r="IDR100" s="145" t="e">
        <f t="shared" si="97"/>
        <v>#DIV/0!</v>
      </c>
      <c r="IDS100" s="145" t="e">
        <f t="shared" si="97"/>
        <v>#DIV/0!</v>
      </c>
      <c r="IDT100" s="145" t="e">
        <f t="shared" si="97"/>
        <v>#DIV/0!</v>
      </c>
      <c r="IDU100" s="145" t="e">
        <f t="shared" si="97"/>
        <v>#DIV/0!</v>
      </c>
      <c r="IDV100" s="145" t="e">
        <f t="shared" si="97"/>
        <v>#DIV/0!</v>
      </c>
      <c r="IDW100" s="145" t="e">
        <f t="shared" si="97"/>
        <v>#DIV/0!</v>
      </c>
      <c r="IDX100" s="145" t="e">
        <f t="shared" si="97"/>
        <v>#DIV/0!</v>
      </c>
      <c r="IDY100" s="145" t="e">
        <f t="shared" si="97"/>
        <v>#DIV/0!</v>
      </c>
      <c r="IDZ100" s="145" t="e">
        <f t="shared" si="97"/>
        <v>#DIV/0!</v>
      </c>
      <c r="IEA100" s="145" t="e">
        <f t="shared" ref="IEA100:IGL100" si="98">((IEA61+((IEA67*IEA12+IEA13*IEA68)/(IEA12+IEA13)))*IEA46/1000)</f>
        <v>#DIV/0!</v>
      </c>
      <c r="IEB100" s="145" t="e">
        <f t="shared" si="98"/>
        <v>#DIV/0!</v>
      </c>
      <c r="IEC100" s="145" t="e">
        <f t="shared" si="98"/>
        <v>#DIV/0!</v>
      </c>
      <c r="IED100" s="145" t="e">
        <f t="shared" si="98"/>
        <v>#DIV/0!</v>
      </c>
      <c r="IEE100" s="145" t="e">
        <f t="shared" si="98"/>
        <v>#DIV/0!</v>
      </c>
      <c r="IEF100" s="145" t="e">
        <f t="shared" si="98"/>
        <v>#DIV/0!</v>
      </c>
      <c r="IEG100" s="145" t="e">
        <f t="shared" si="98"/>
        <v>#DIV/0!</v>
      </c>
      <c r="IEH100" s="145" t="e">
        <f t="shared" si="98"/>
        <v>#DIV/0!</v>
      </c>
      <c r="IEI100" s="145" t="e">
        <f t="shared" si="98"/>
        <v>#DIV/0!</v>
      </c>
      <c r="IEJ100" s="145" t="e">
        <f t="shared" si="98"/>
        <v>#DIV/0!</v>
      </c>
      <c r="IEK100" s="145" t="e">
        <f t="shared" si="98"/>
        <v>#DIV/0!</v>
      </c>
      <c r="IEL100" s="145" t="e">
        <f t="shared" si="98"/>
        <v>#DIV/0!</v>
      </c>
      <c r="IEM100" s="145" t="e">
        <f t="shared" si="98"/>
        <v>#DIV/0!</v>
      </c>
      <c r="IEN100" s="145" t="e">
        <f t="shared" si="98"/>
        <v>#DIV/0!</v>
      </c>
      <c r="IEO100" s="145" t="e">
        <f t="shared" si="98"/>
        <v>#DIV/0!</v>
      </c>
      <c r="IEP100" s="145" t="e">
        <f t="shared" si="98"/>
        <v>#DIV/0!</v>
      </c>
      <c r="IEQ100" s="145" t="e">
        <f t="shared" si="98"/>
        <v>#DIV/0!</v>
      </c>
      <c r="IER100" s="145" t="e">
        <f t="shared" si="98"/>
        <v>#DIV/0!</v>
      </c>
      <c r="IES100" s="145" t="e">
        <f t="shared" si="98"/>
        <v>#DIV/0!</v>
      </c>
      <c r="IET100" s="145" t="e">
        <f t="shared" si="98"/>
        <v>#DIV/0!</v>
      </c>
      <c r="IEU100" s="145" t="e">
        <f t="shared" si="98"/>
        <v>#DIV/0!</v>
      </c>
      <c r="IEV100" s="145" t="e">
        <f t="shared" si="98"/>
        <v>#DIV/0!</v>
      </c>
      <c r="IEW100" s="145" t="e">
        <f t="shared" si="98"/>
        <v>#DIV/0!</v>
      </c>
      <c r="IEX100" s="145" t="e">
        <f t="shared" si="98"/>
        <v>#DIV/0!</v>
      </c>
      <c r="IEY100" s="145" t="e">
        <f t="shared" si="98"/>
        <v>#DIV/0!</v>
      </c>
      <c r="IEZ100" s="145" t="e">
        <f t="shared" si="98"/>
        <v>#DIV/0!</v>
      </c>
      <c r="IFA100" s="145" t="e">
        <f t="shared" si="98"/>
        <v>#DIV/0!</v>
      </c>
      <c r="IFB100" s="145" t="e">
        <f t="shared" si="98"/>
        <v>#DIV/0!</v>
      </c>
      <c r="IFC100" s="145" t="e">
        <f t="shared" si="98"/>
        <v>#DIV/0!</v>
      </c>
      <c r="IFD100" s="145" t="e">
        <f t="shared" si="98"/>
        <v>#DIV/0!</v>
      </c>
      <c r="IFE100" s="145" t="e">
        <f t="shared" si="98"/>
        <v>#DIV/0!</v>
      </c>
      <c r="IFF100" s="145" t="e">
        <f t="shared" si="98"/>
        <v>#DIV/0!</v>
      </c>
      <c r="IFG100" s="145" t="e">
        <f t="shared" si="98"/>
        <v>#DIV/0!</v>
      </c>
      <c r="IFH100" s="145" t="e">
        <f t="shared" si="98"/>
        <v>#DIV/0!</v>
      </c>
      <c r="IFI100" s="145" t="e">
        <f t="shared" si="98"/>
        <v>#DIV/0!</v>
      </c>
      <c r="IFJ100" s="145" t="e">
        <f t="shared" si="98"/>
        <v>#DIV/0!</v>
      </c>
      <c r="IFK100" s="145" t="e">
        <f t="shared" si="98"/>
        <v>#DIV/0!</v>
      </c>
      <c r="IFL100" s="145" t="e">
        <f t="shared" si="98"/>
        <v>#DIV/0!</v>
      </c>
      <c r="IFM100" s="145" t="e">
        <f t="shared" si="98"/>
        <v>#DIV/0!</v>
      </c>
      <c r="IFN100" s="145" t="e">
        <f t="shared" si="98"/>
        <v>#DIV/0!</v>
      </c>
      <c r="IFO100" s="145" t="e">
        <f t="shared" si="98"/>
        <v>#DIV/0!</v>
      </c>
      <c r="IFP100" s="145" t="e">
        <f t="shared" si="98"/>
        <v>#DIV/0!</v>
      </c>
      <c r="IFQ100" s="145" t="e">
        <f t="shared" si="98"/>
        <v>#DIV/0!</v>
      </c>
      <c r="IFR100" s="145" t="e">
        <f t="shared" si="98"/>
        <v>#DIV/0!</v>
      </c>
      <c r="IFS100" s="145" t="e">
        <f t="shared" si="98"/>
        <v>#DIV/0!</v>
      </c>
      <c r="IFT100" s="145" t="e">
        <f t="shared" si="98"/>
        <v>#DIV/0!</v>
      </c>
      <c r="IFU100" s="145" t="e">
        <f t="shared" si="98"/>
        <v>#DIV/0!</v>
      </c>
      <c r="IFV100" s="145" t="e">
        <f t="shared" si="98"/>
        <v>#DIV/0!</v>
      </c>
      <c r="IFW100" s="145" t="e">
        <f t="shared" si="98"/>
        <v>#DIV/0!</v>
      </c>
      <c r="IFX100" s="145" t="e">
        <f t="shared" si="98"/>
        <v>#DIV/0!</v>
      </c>
      <c r="IFY100" s="145" t="e">
        <f t="shared" si="98"/>
        <v>#DIV/0!</v>
      </c>
      <c r="IFZ100" s="145" t="e">
        <f t="shared" si="98"/>
        <v>#DIV/0!</v>
      </c>
      <c r="IGA100" s="145" t="e">
        <f t="shared" si="98"/>
        <v>#DIV/0!</v>
      </c>
      <c r="IGB100" s="145" t="e">
        <f t="shared" si="98"/>
        <v>#DIV/0!</v>
      </c>
      <c r="IGC100" s="145" t="e">
        <f t="shared" si="98"/>
        <v>#DIV/0!</v>
      </c>
      <c r="IGD100" s="145" t="e">
        <f t="shared" si="98"/>
        <v>#DIV/0!</v>
      </c>
      <c r="IGE100" s="145" t="e">
        <f t="shared" si="98"/>
        <v>#DIV/0!</v>
      </c>
      <c r="IGF100" s="145" t="e">
        <f t="shared" si="98"/>
        <v>#DIV/0!</v>
      </c>
      <c r="IGG100" s="145" t="e">
        <f t="shared" si="98"/>
        <v>#DIV/0!</v>
      </c>
      <c r="IGH100" s="145" t="e">
        <f t="shared" si="98"/>
        <v>#DIV/0!</v>
      </c>
      <c r="IGI100" s="145" t="e">
        <f t="shared" si="98"/>
        <v>#DIV/0!</v>
      </c>
      <c r="IGJ100" s="145" t="e">
        <f t="shared" si="98"/>
        <v>#DIV/0!</v>
      </c>
      <c r="IGK100" s="145" t="e">
        <f t="shared" si="98"/>
        <v>#DIV/0!</v>
      </c>
      <c r="IGL100" s="145" t="e">
        <f t="shared" si="98"/>
        <v>#DIV/0!</v>
      </c>
      <c r="IGM100" s="145" t="e">
        <f t="shared" ref="IGM100:IIX100" si="99">((IGM61+((IGM67*IGM12+IGM13*IGM68)/(IGM12+IGM13)))*IGM46/1000)</f>
        <v>#DIV/0!</v>
      </c>
      <c r="IGN100" s="145" t="e">
        <f t="shared" si="99"/>
        <v>#DIV/0!</v>
      </c>
      <c r="IGO100" s="145" t="e">
        <f t="shared" si="99"/>
        <v>#DIV/0!</v>
      </c>
      <c r="IGP100" s="145" t="e">
        <f t="shared" si="99"/>
        <v>#DIV/0!</v>
      </c>
      <c r="IGQ100" s="145" t="e">
        <f t="shared" si="99"/>
        <v>#DIV/0!</v>
      </c>
      <c r="IGR100" s="145" t="e">
        <f t="shared" si="99"/>
        <v>#DIV/0!</v>
      </c>
      <c r="IGS100" s="145" t="e">
        <f t="shared" si="99"/>
        <v>#DIV/0!</v>
      </c>
      <c r="IGT100" s="145" t="e">
        <f t="shared" si="99"/>
        <v>#DIV/0!</v>
      </c>
      <c r="IGU100" s="145" t="e">
        <f t="shared" si="99"/>
        <v>#DIV/0!</v>
      </c>
      <c r="IGV100" s="145" t="e">
        <f t="shared" si="99"/>
        <v>#DIV/0!</v>
      </c>
      <c r="IGW100" s="145" t="e">
        <f t="shared" si="99"/>
        <v>#DIV/0!</v>
      </c>
      <c r="IGX100" s="145" t="e">
        <f t="shared" si="99"/>
        <v>#DIV/0!</v>
      </c>
      <c r="IGY100" s="145" t="e">
        <f t="shared" si="99"/>
        <v>#DIV/0!</v>
      </c>
      <c r="IGZ100" s="145" t="e">
        <f t="shared" si="99"/>
        <v>#DIV/0!</v>
      </c>
      <c r="IHA100" s="145" t="e">
        <f t="shared" si="99"/>
        <v>#DIV/0!</v>
      </c>
      <c r="IHB100" s="145" t="e">
        <f t="shared" si="99"/>
        <v>#DIV/0!</v>
      </c>
      <c r="IHC100" s="145" t="e">
        <f t="shared" si="99"/>
        <v>#DIV/0!</v>
      </c>
      <c r="IHD100" s="145" t="e">
        <f t="shared" si="99"/>
        <v>#DIV/0!</v>
      </c>
      <c r="IHE100" s="145" t="e">
        <f t="shared" si="99"/>
        <v>#DIV/0!</v>
      </c>
      <c r="IHF100" s="145" t="e">
        <f t="shared" si="99"/>
        <v>#DIV/0!</v>
      </c>
      <c r="IHG100" s="145" t="e">
        <f t="shared" si="99"/>
        <v>#DIV/0!</v>
      </c>
      <c r="IHH100" s="145" t="e">
        <f t="shared" si="99"/>
        <v>#DIV/0!</v>
      </c>
      <c r="IHI100" s="145" t="e">
        <f t="shared" si="99"/>
        <v>#DIV/0!</v>
      </c>
      <c r="IHJ100" s="145" t="e">
        <f t="shared" si="99"/>
        <v>#DIV/0!</v>
      </c>
      <c r="IHK100" s="145" t="e">
        <f t="shared" si="99"/>
        <v>#DIV/0!</v>
      </c>
      <c r="IHL100" s="145" t="e">
        <f t="shared" si="99"/>
        <v>#DIV/0!</v>
      </c>
      <c r="IHM100" s="145" t="e">
        <f t="shared" si="99"/>
        <v>#DIV/0!</v>
      </c>
      <c r="IHN100" s="145" t="e">
        <f t="shared" si="99"/>
        <v>#DIV/0!</v>
      </c>
      <c r="IHO100" s="145" t="e">
        <f t="shared" si="99"/>
        <v>#DIV/0!</v>
      </c>
      <c r="IHP100" s="145" t="e">
        <f t="shared" si="99"/>
        <v>#DIV/0!</v>
      </c>
      <c r="IHQ100" s="145" t="e">
        <f t="shared" si="99"/>
        <v>#DIV/0!</v>
      </c>
      <c r="IHR100" s="145" t="e">
        <f t="shared" si="99"/>
        <v>#DIV/0!</v>
      </c>
      <c r="IHS100" s="145" t="e">
        <f t="shared" si="99"/>
        <v>#DIV/0!</v>
      </c>
      <c r="IHT100" s="145" t="e">
        <f t="shared" si="99"/>
        <v>#DIV/0!</v>
      </c>
      <c r="IHU100" s="145" t="e">
        <f t="shared" si="99"/>
        <v>#DIV/0!</v>
      </c>
      <c r="IHV100" s="145" t="e">
        <f t="shared" si="99"/>
        <v>#DIV/0!</v>
      </c>
      <c r="IHW100" s="145" t="e">
        <f t="shared" si="99"/>
        <v>#DIV/0!</v>
      </c>
      <c r="IHX100" s="145" t="e">
        <f t="shared" si="99"/>
        <v>#DIV/0!</v>
      </c>
      <c r="IHY100" s="145" t="e">
        <f t="shared" si="99"/>
        <v>#DIV/0!</v>
      </c>
      <c r="IHZ100" s="145" t="e">
        <f t="shared" si="99"/>
        <v>#DIV/0!</v>
      </c>
      <c r="IIA100" s="145" t="e">
        <f t="shared" si="99"/>
        <v>#DIV/0!</v>
      </c>
      <c r="IIB100" s="145" t="e">
        <f t="shared" si="99"/>
        <v>#DIV/0!</v>
      </c>
      <c r="IIC100" s="145" t="e">
        <f t="shared" si="99"/>
        <v>#DIV/0!</v>
      </c>
      <c r="IID100" s="145" t="e">
        <f t="shared" si="99"/>
        <v>#DIV/0!</v>
      </c>
      <c r="IIE100" s="145" t="e">
        <f t="shared" si="99"/>
        <v>#DIV/0!</v>
      </c>
      <c r="IIF100" s="145" t="e">
        <f t="shared" si="99"/>
        <v>#DIV/0!</v>
      </c>
      <c r="IIG100" s="145" t="e">
        <f t="shared" si="99"/>
        <v>#DIV/0!</v>
      </c>
      <c r="IIH100" s="145" t="e">
        <f t="shared" si="99"/>
        <v>#DIV/0!</v>
      </c>
      <c r="III100" s="145" t="e">
        <f t="shared" si="99"/>
        <v>#DIV/0!</v>
      </c>
      <c r="IIJ100" s="145" t="e">
        <f t="shared" si="99"/>
        <v>#DIV/0!</v>
      </c>
      <c r="IIK100" s="145" t="e">
        <f t="shared" si="99"/>
        <v>#DIV/0!</v>
      </c>
      <c r="IIL100" s="145" t="e">
        <f t="shared" si="99"/>
        <v>#DIV/0!</v>
      </c>
      <c r="IIM100" s="145" t="e">
        <f t="shared" si="99"/>
        <v>#DIV/0!</v>
      </c>
      <c r="IIN100" s="145" t="e">
        <f t="shared" si="99"/>
        <v>#DIV/0!</v>
      </c>
      <c r="IIO100" s="145" t="e">
        <f t="shared" si="99"/>
        <v>#DIV/0!</v>
      </c>
      <c r="IIP100" s="145" t="e">
        <f t="shared" si="99"/>
        <v>#DIV/0!</v>
      </c>
      <c r="IIQ100" s="145" t="e">
        <f t="shared" si="99"/>
        <v>#DIV/0!</v>
      </c>
      <c r="IIR100" s="145" t="e">
        <f t="shared" si="99"/>
        <v>#DIV/0!</v>
      </c>
      <c r="IIS100" s="145" t="e">
        <f t="shared" si="99"/>
        <v>#DIV/0!</v>
      </c>
      <c r="IIT100" s="145" t="e">
        <f t="shared" si="99"/>
        <v>#DIV/0!</v>
      </c>
      <c r="IIU100" s="145" t="e">
        <f t="shared" si="99"/>
        <v>#DIV/0!</v>
      </c>
      <c r="IIV100" s="145" t="e">
        <f t="shared" si="99"/>
        <v>#DIV/0!</v>
      </c>
      <c r="IIW100" s="145" t="e">
        <f t="shared" si="99"/>
        <v>#DIV/0!</v>
      </c>
      <c r="IIX100" s="145" t="e">
        <f t="shared" si="99"/>
        <v>#DIV/0!</v>
      </c>
      <c r="IIY100" s="145" t="e">
        <f t="shared" ref="IIY100:ILJ100" si="100">((IIY61+((IIY67*IIY12+IIY13*IIY68)/(IIY12+IIY13)))*IIY46/1000)</f>
        <v>#DIV/0!</v>
      </c>
      <c r="IIZ100" s="145" t="e">
        <f t="shared" si="100"/>
        <v>#DIV/0!</v>
      </c>
      <c r="IJA100" s="145" t="e">
        <f t="shared" si="100"/>
        <v>#DIV/0!</v>
      </c>
      <c r="IJB100" s="145" t="e">
        <f t="shared" si="100"/>
        <v>#DIV/0!</v>
      </c>
      <c r="IJC100" s="145" t="e">
        <f t="shared" si="100"/>
        <v>#DIV/0!</v>
      </c>
      <c r="IJD100" s="145" t="e">
        <f t="shared" si="100"/>
        <v>#DIV/0!</v>
      </c>
      <c r="IJE100" s="145" t="e">
        <f t="shared" si="100"/>
        <v>#DIV/0!</v>
      </c>
      <c r="IJF100" s="145" t="e">
        <f t="shared" si="100"/>
        <v>#DIV/0!</v>
      </c>
      <c r="IJG100" s="145" t="e">
        <f t="shared" si="100"/>
        <v>#DIV/0!</v>
      </c>
      <c r="IJH100" s="145" t="e">
        <f t="shared" si="100"/>
        <v>#DIV/0!</v>
      </c>
      <c r="IJI100" s="145" t="e">
        <f t="shared" si="100"/>
        <v>#DIV/0!</v>
      </c>
      <c r="IJJ100" s="145" t="e">
        <f t="shared" si="100"/>
        <v>#DIV/0!</v>
      </c>
      <c r="IJK100" s="145" t="e">
        <f t="shared" si="100"/>
        <v>#DIV/0!</v>
      </c>
      <c r="IJL100" s="145" t="e">
        <f t="shared" si="100"/>
        <v>#DIV/0!</v>
      </c>
      <c r="IJM100" s="145" t="e">
        <f t="shared" si="100"/>
        <v>#DIV/0!</v>
      </c>
      <c r="IJN100" s="145" t="e">
        <f t="shared" si="100"/>
        <v>#DIV/0!</v>
      </c>
      <c r="IJO100" s="145" t="e">
        <f t="shared" si="100"/>
        <v>#DIV/0!</v>
      </c>
      <c r="IJP100" s="145" t="e">
        <f t="shared" si="100"/>
        <v>#DIV/0!</v>
      </c>
      <c r="IJQ100" s="145" t="e">
        <f t="shared" si="100"/>
        <v>#DIV/0!</v>
      </c>
      <c r="IJR100" s="145" t="e">
        <f t="shared" si="100"/>
        <v>#DIV/0!</v>
      </c>
      <c r="IJS100" s="145" t="e">
        <f t="shared" si="100"/>
        <v>#DIV/0!</v>
      </c>
      <c r="IJT100" s="145" t="e">
        <f t="shared" si="100"/>
        <v>#DIV/0!</v>
      </c>
      <c r="IJU100" s="145" t="e">
        <f t="shared" si="100"/>
        <v>#DIV/0!</v>
      </c>
      <c r="IJV100" s="145" t="e">
        <f t="shared" si="100"/>
        <v>#DIV/0!</v>
      </c>
      <c r="IJW100" s="145" t="e">
        <f t="shared" si="100"/>
        <v>#DIV/0!</v>
      </c>
      <c r="IJX100" s="145" t="e">
        <f t="shared" si="100"/>
        <v>#DIV/0!</v>
      </c>
      <c r="IJY100" s="145" t="e">
        <f t="shared" si="100"/>
        <v>#DIV/0!</v>
      </c>
      <c r="IJZ100" s="145" t="e">
        <f t="shared" si="100"/>
        <v>#DIV/0!</v>
      </c>
      <c r="IKA100" s="145" t="e">
        <f t="shared" si="100"/>
        <v>#DIV/0!</v>
      </c>
      <c r="IKB100" s="145" t="e">
        <f t="shared" si="100"/>
        <v>#DIV/0!</v>
      </c>
      <c r="IKC100" s="145" t="e">
        <f t="shared" si="100"/>
        <v>#DIV/0!</v>
      </c>
      <c r="IKD100" s="145" t="e">
        <f t="shared" si="100"/>
        <v>#DIV/0!</v>
      </c>
      <c r="IKE100" s="145" t="e">
        <f t="shared" si="100"/>
        <v>#DIV/0!</v>
      </c>
      <c r="IKF100" s="145" t="e">
        <f t="shared" si="100"/>
        <v>#DIV/0!</v>
      </c>
      <c r="IKG100" s="145" t="e">
        <f t="shared" si="100"/>
        <v>#DIV/0!</v>
      </c>
      <c r="IKH100" s="145" t="e">
        <f t="shared" si="100"/>
        <v>#DIV/0!</v>
      </c>
      <c r="IKI100" s="145" t="e">
        <f t="shared" si="100"/>
        <v>#DIV/0!</v>
      </c>
      <c r="IKJ100" s="145" t="e">
        <f t="shared" si="100"/>
        <v>#DIV/0!</v>
      </c>
      <c r="IKK100" s="145" t="e">
        <f t="shared" si="100"/>
        <v>#DIV/0!</v>
      </c>
      <c r="IKL100" s="145" t="e">
        <f t="shared" si="100"/>
        <v>#DIV/0!</v>
      </c>
      <c r="IKM100" s="145" t="e">
        <f t="shared" si="100"/>
        <v>#DIV/0!</v>
      </c>
      <c r="IKN100" s="145" t="e">
        <f t="shared" si="100"/>
        <v>#DIV/0!</v>
      </c>
      <c r="IKO100" s="145" t="e">
        <f t="shared" si="100"/>
        <v>#DIV/0!</v>
      </c>
      <c r="IKP100" s="145" t="e">
        <f t="shared" si="100"/>
        <v>#DIV/0!</v>
      </c>
      <c r="IKQ100" s="145" t="e">
        <f t="shared" si="100"/>
        <v>#DIV/0!</v>
      </c>
      <c r="IKR100" s="145" t="e">
        <f t="shared" si="100"/>
        <v>#DIV/0!</v>
      </c>
      <c r="IKS100" s="145" t="e">
        <f t="shared" si="100"/>
        <v>#DIV/0!</v>
      </c>
      <c r="IKT100" s="145" t="e">
        <f t="shared" si="100"/>
        <v>#DIV/0!</v>
      </c>
      <c r="IKU100" s="145" t="e">
        <f t="shared" si="100"/>
        <v>#DIV/0!</v>
      </c>
      <c r="IKV100" s="145" t="e">
        <f t="shared" si="100"/>
        <v>#DIV/0!</v>
      </c>
      <c r="IKW100" s="145" t="e">
        <f t="shared" si="100"/>
        <v>#DIV/0!</v>
      </c>
      <c r="IKX100" s="145" t="e">
        <f t="shared" si="100"/>
        <v>#DIV/0!</v>
      </c>
      <c r="IKY100" s="145" t="e">
        <f t="shared" si="100"/>
        <v>#DIV/0!</v>
      </c>
      <c r="IKZ100" s="145" t="e">
        <f t="shared" si="100"/>
        <v>#DIV/0!</v>
      </c>
      <c r="ILA100" s="145" t="e">
        <f t="shared" si="100"/>
        <v>#DIV/0!</v>
      </c>
      <c r="ILB100" s="145" t="e">
        <f t="shared" si="100"/>
        <v>#DIV/0!</v>
      </c>
      <c r="ILC100" s="145" t="e">
        <f t="shared" si="100"/>
        <v>#DIV/0!</v>
      </c>
      <c r="ILD100" s="145" t="e">
        <f t="shared" si="100"/>
        <v>#DIV/0!</v>
      </c>
      <c r="ILE100" s="145" t="e">
        <f t="shared" si="100"/>
        <v>#DIV/0!</v>
      </c>
      <c r="ILF100" s="145" t="e">
        <f t="shared" si="100"/>
        <v>#DIV/0!</v>
      </c>
      <c r="ILG100" s="145" t="e">
        <f t="shared" si="100"/>
        <v>#DIV/0!</v>
      </c>
      <c r="ILH100" s="145" t="e">
        <f t="shared" si="100"/>
        <v>#DIV/0!</v>
      </c>
      <c r="ILI100" s="145" t="e">
        <f t="shared" si="100"/>
        <v>#DIV/0!</v>
      </c>
      <c r="ILJ100" s="145" t="e">
        <f t="shared" si="100"/>
        <v>#DIV/0!</v>
      </c>
      <c r="ILK100" s="145" t="e">
        <f t="shared" ref="ILK100:INV100" si="101">((ILK61+((ILK67*ILK12+ILK13*ILK68)/(ILK12+ILK13)))*ILK46/1000)</f>
        <v>#DIV/0!</v>
      </c>
      <c r="ILL100" s="145" t="e">
        <f t="shared" si="101"/>
        <v>#DIV/0!</v>
      </c>
      <c r="ILM100" s="145" t="e">
        <f t="shared" si="101"/>
        <v>#DIV/0!</v>
      </c>
      <c r="ILN100" s="145" t="e">
        <f t="shared" si="101"/>
        <v>#DIV/0!</v>
      </c>
      <c r="ILO100" s="145" t="e">
        <f t="shared" si="101"/>
        <v>#DIV/0!</v>
      </c>
      <c r="ILP100" s="145" t="e">
        <f t="shared" si="101"/>
        <v>#DIV/0!</v>
      </c>
      <c r="ILQ100" s="145" t="e">
        <f t="shared" si="101"/>
        <v>#DIV/0!</v>
      </c>
      <c r="ILR100" s="145" t="e">
        <f t="shared" si="101"/>
        <v>#DIV/0!</v>
      </c>
      <c r="ILS100" s="145" t="e">
        <f t="shared" si="101"/>
        <v>#DIV/0!</v>
      </c>
      <c r="ILT100" s="145" t="e">
        <f t="shared" si="101"/>
        <v>#DIV/0!</v>
      </c>
      <c r="ILU100" s="145" t="e">
        <f t="shared" si="101"/>
        <v>#DIV/0!</v>
      </c>
      <c r="ILV100" s="145" t="e">
        <f t="shared" si="101"/>
        <v>#DIV/0!</v>
      </c>
      <c r="ILW100" s="145" t="e">
        <f t="shared" si="101"/>
        <v>#DIV/0!</v>
      </c>
      <c r="ILX100" s="145" t="e">
        <f t="shared" si="101"/>
        <v>#DIV/0!</v>
      </c>
      <c r="ILY100" s="145" t="e">
        <f t="shared" si="101"/>
        <v>#DIV/0!</v>
      </c>
      <c r="ILZ100" s="145" t="e">
        <f t="shared" si="101"/>
        <v>#DIV/0!</v>
      </c>
      <c r="IMA100" s="145" t="e">
        <f t="shared" si="101"/>
        <v>#DIV/0!</v>
      </c>
      <c r="IMB100" s="145" t="e">
        <f t="shared" si="101"/>
        <v>#DIV/0!</v>
      </c>
      <c r="IMC100" s="145" t="e">
        <f t="shared" si="101"/>
        <v>#DIV/0!</v>
      </c>
      <c r="IMD100" s="145" t="e">
        <f t="shared" si="101"/>
        <v>#DIV/0!</v>
      </c>
      <c r="IME100" s="145" t="e">
        <f t="shared" si="101"/>
        <v>#DIV/0!</v>
      </c>
      <c r="IMF100" s="145" t="e">
        <f t="shared" si="101"/>
        <v>#DIV/0!</v>
      </c>
      <c r="IMG100" s="145" t="e">
        <f t="shared" si="101"/>
        <v>#DIV/0!</v>
      </c>
      <c r="IMH100" s="145" t="e">
        <f t="shared" si="101"/>
        <v>#DIV/0!</v>
      </c>
      <c r="IMI100" s="145" t="e">
        <f t="shared" si="101"/>
        <v>#DIV/0!</v>
      </c>
      <c r="IMJ100" s="145" t="e">
        <f t="shared" si="101"/>
        <v>#DIV/0!</v>
      </c>
      <c r="IMK100" s="145" t="e">
        <f t="shared" si="101"/>
        <v>#DIV/0!</v>
      </c>
      <c r="IML100" s="145" t="e">
        <f t="shared" si="101"/>
        <v>#DIV/0!</v>
      </c>
      <c r="IMM100" s="145" t="e">
        <f t="shared" si="101"/>
        <v>#DIV/0!</v>
      </c>
      <c r="IMN100" s="145" t="e">
        <f t="shared" si="101"/>
        <v>#DIV/0!</v>
      </c>
      <c r="IMO100" s="145" t="e">
        <f t="shared" si="101"/>
        <v>#DIV/0!</v>
      </c>
      <c r="IMP100" s="145" t="e">
        <f t="shared" si="101"/>
        <v>#DIV/0!</v>
      </c>
      <c r="IMQ100" s="145" t="e">
        <f t="shared" si="101"/>
        <v>#DIV/0!</v>
      </c>
      <c r="IMR100" s="145" t="e">
        <f t="shared" si="101"/>
        <v>#DIV/0!</v>
      </c>
      <c r="IMS100" s="145" t="e">
        <f t="shared" si="101"/>
        <v>#DIV/0!</v>
      </c>
      <c r="IMT100" s="145" t="e">
        <f t="shared" si="101"/>
        <v>#DIV/0!</v>
      </c>
      <c r="IMU100" s="145" t="e">
        <f t="shared" si="101"/>
        <v>#DIV/0!</v>
      </c>
      <c r="IMV100" s="145" t="e">
        <f t="shared" si="101"/>
        <v>#DIV/0!</v>
      </c>
      <c r="IMW100" s="145" t="e">
        <f t="shared" si="101"/>
        <v>#DIV/0!</v>
      </c>
      <c r="IMX100" s="145" t="e">
        <f t="shared" si="101"/>
        <v>#DIV/0!</v>
      </c>
      <c r="IMY100" s="145" t="e">
        <f t="shared" si="101"/>
        <v>#DIV/0!</v>
      </c>
      <c r="IMZ100" s="145" t="e">
        <f t="shared" si="101"/>
        <v>#DIV/0!</v>
      </c>
      <c r="INA100" s="145" t="e">
        <f t="shared" si="101"/>
        <v>#DIV/0!</v>
      </c>
      <c r="INB100" s="145" t="e">
        <f t="shared" si="101"/>
        <v>#DIV/0!</v>
      </c>
      <c r="INC100" s="145" t="e">
        <f t="shared" si="101"/>
        <v>#DIV/0!</v>
      </c>
      <c r="IND100" s="145" t="e">
        <f t="shared" si="101"/>
        <v>#DIV/0!</v>
      </c>
      <c r="INE100" s="145" t="e">
        <f t="shared" si="101"/>
        <v>#DIV/0!</v>
      </c>
      <c r="INF100" s="145" t="e">
        <f t="shared" si="101"/>
        <v>#DIV/0!</v>
      </c>
      <c r="ING100" s="145" t="e">
        <f t="shared" si="101"/>
        <v>#DIV/0!</v>
      </c>
      <c r="INH100" s="145" t="e">
        <f t="shared" si="101"/>
        <v>#DIV/0!</v>
      </c>
      <c r="INI100" s="145" t="e">
        <f t="shared" si="101"/>
        <v>#DIV/0!</v>
      </c>
      <c r="INJ100" s="145" t="e">
        <f t="shared" si="101"/>
        <v>#DIV/0!</v>
      </c>
      <c r="INK100" s="145" t="e">
        <f t="shared" si="101"/>
        <v>#DIV/0!</v>
      </c>
      <c r="INL100" s="145" t="e">
        <f t="shared" si="101"/>
        <v>#DIV/0!</v>
      </c>
      <c r="INM100" s="145" t="e">
        <f t="shared" si="101"/>
        <v>#DIV/0!</v>
      </c>
      <c r="INN100" s="145" t="e">
        <f t="shared" si="101"/>
        <v>#DIV/0!</v>
      </c>
      <c r="INO100" s="145" t="e">
        <f t="shared" si="101"/>
        <v>#DIV/0!</v>
      </c>
      <c r="INP100" s="145" t="e">
        <f t="shared" si="101"/>
        <v>#DIV/0!</v>
      </c>
      <c r="INQ100" s="145" t="e">
        <f t="shared" si="101"/>
        <v>#DIV/0!</v>
      </c>
      <c r="INR100" s="145" t="e">
        <f t="shared" si="101"/>
        <v>#DIV/0!</v>
      </c>
      <c r="INS100" s="145" t="e">
        <f t="shared" si="101"/>
        <v>#DIV/0!</v>
      </c>
      <c r="INT100" s="145" t="e">
        <f t="shared" si="101"/>
        <v>#DIV/0!</v>
      </c>
      <c r="INU100" s="145" t="e">
        <f t="shared" si="101"/>
        <v>#DIV/0!</v>
      </c>
      <c r="INV100" s="145" t="e">
        <f t="shared" si="101"/>
        <v>#DIV/0!</v>
      </c>
      <c r="INW100" s="145" t="e">
        <f t="shared" ref="INW100:IQH100" si="102">((INW61+((INW67*INW12+INW13*INW68)/(INW12+INW13)))*INW46/1000)</f>
        <v>#DIV/0!</v>
      </c>
      <c r="INX100" s="145" t="e">
        <f t="shared" si="102"/>
        <v>#DIV/0!</v>
      </c>
      <c r="INY100" s="145" t="e">
        <f t="shared" si="102"/>
        <v>#DIV/0!</v>
      </c>
      <c r="INZ100" s="145" t="e">
        <f t="shared" si="102"/>
        <v>#DIV/0!</v>
      </c>
      <c r="IOA100" s="145" t="e">
        <f t="shared" si="102"/>
        <v>#DIV/0!</v>
      </c>
      <c r="IOB100" s="145" t="e">
        <f t="shared" si="102"/>
        <v>#DIV/0!</v>
      </c>
      <c r="IOC100" s="145" t="e">
        <f t="shared" si="102"/>
        <v>#DIV/0!</v>
      </c>
      <c r="IOD100" s="145" t="e">
        <f t="shared" si="102"/>
        <v>#DIV/0!</v>
      </c>
      <c r="IOE100" s="145" t="e">
        <f t="shared" si="102"/>
        <v>#DIV/0!</v>
      </c>
      <c r="IOF100" s="145" t="e">
        <f t="shared" si="102"/>
        <v>#DIV/0!</v>
      </c>
      <c r="IOG100" s="145" t="e">
        <f t="shared" si="102"/>
        <v>#DIV/0!</v>
      </c>
      <c r="IOH100" s="145" t="e">
        <f t="shared" si="102"/>
        <v>#DIV/0!</v>
      </c>
      <c r="IOI100" s="145" t="e">
        <f t="shared" si="102"/>
        <v>#DIV/0!</v>
      </c>
      <c r="IOJ100" s="145" t="e">
        <f t="shared" si="102"/>
        <v>#DIV/0!</v>
      </c>
      <c r="IOK100" s="145" t="e">
        <f t="shared" si="102"/>
        <v>#DIV/0!</v>
      </c>
      <c r="IOL100" s="145" t="e">
        <f t="shared" si="102"/>
        <v>#DIV/0!</v>
      </c>
      <c r="IOM100" s="145" t="e">
        <f t="shared" si="102"/>
        <v>#DIV/0!</v>
      </c>
      <c r="ION100" s="145" t="e">
        <f t="shared" si="102"/>
        <v>#DIV/0!</v>
      </c>
      <c r="IOO100" s="145" t="e">
        <f t="shared" si="102"/>
        <v>#DIV/0!</v>
      </c>
      <c r="IOP100" s="145" t="e">
        <f t="shared" si="102"/>
        <v>#DIV/0!</v>
      </c>
      <c r="IOQ100" s="145" t="e">
        <f t="shared" si="102"/>
        <v>#DIV/0!</v>
      </c>
      <c r="IOR100" s="145" t="e">
        <f t="shared" si="102"/>
        <v>#DIV/0!</v>
      </c>
      <c r="IOS100" s="145" t="e">
        <f t="shared" si="102"/>
        <v>#DIV/0!</v>
      </c>
      <c r="IOT100" s="145" t="e">
        <f t="shared" si="102"/>
        <v>#DIV/0!</v>
      </c>
      <c r="IOU100" s="145" t="e">
        <f t="shared" si="102"/>
        <v>#DIV/0!</v>
      </c>
      <c r="IOV100" s="145" t="e">
        <f t="shared" si="102"/>
        <v>#DIV/0!</v>
      </c>
      <c r="IOW100" s="145" t="e">
        <f t="shared" si="102"/>
        <v>#DIV/0!</v>
      </c>
      <c r="IOX100" s="145" t="e">
        <f t="shared" si="102"/>
        <v>#DIV/0!</v>
      </c>
      <c r="IOY100" s="145" t="e">
        <f t="shared" si="102"/>
        <v>#DIV/0!</v>
      </c>
      <c r="IOZ100" s="145" t="e">
        <f t="shared" si="102"/>
        <v>#DIV/0!</v>
      </c>
      <c r="IPA100" s="145" t="e">
        <f t="shared" si="102"/>
        <v>#DIV/0!</v>
      </c>
      <c r="IPB100" s="145" t="e">
        <f t="shared" si="102"/>
        <v>#DIV/0!</v>
      </c>
      <c r="IPC100" s="145" t="e">
        <f t="shared" si="102"/>
        <v>#DIV/0!</v>
      </c>
      <c r="IPD100" s="145" t="e">
        <f t="shared" si="102"/>
        <v>#DIV/0!</v>
      </c>
      <c r="IPE100" s="145" t="e">
        <f t="shared" si="102"/>
        <v>#DIV/0!</v>
      </c>
      <c r="IPF100" s="145" t="e">
        <f t="shared" si="102"/>
        <v>#DIV/0!</v>
      </c>
      <c r="IPG100" s="145" t="e">
        <f t="shared" si="102"/>
        <v>#DIV/0!</v>
      </c>
      <c r="IPH100" s="145" t="e">
        <f t="shared" si="102"/>
        <v>#DIV/0!</v>
      </c>
      <c r="IPI100" s="145" t="e">
        <f t="shared" si="102"/>
        <v>#DIV/0!</v>
      </c>
      <c r="IPJ100" s="145" t="e">
        <f t="shared" si="102"/>
        <v>#DIV/0!</v>
      </c>
      <c r="IPK100" s="145" t="e">
        <f t="shared" si="102"/>
        <v>#DIV/0!</v>
      </c>
      <c r="IPL100" s="145" t="e">
        <f t="shared" si="102"/>
        <v>#DIV/0!</v>
      </c>
      <c r="IPM100" s="145" t="e">
        <f t="shared" si="102"/>
        <v>#DIV/0!</v>
      </c>
      <c r="IPN100" s="145" t="e">
        <f t="shared" si="102"/>
        <v>#DIV/0!</v>
      </c>
      <c r="IPO100" s="145" t="e">
        <f t="shared" si="102"/>
        <v>#DIV/0!</v>
      </c>
      <c r="IPP100" s="145" t="e">
        <f t="shared" si="102"/>
        <v>#DIV/0!</v>
      </c>
      <c r="IPQ100" s="145" t="e">
        <f t="shared" si="102"/>
        <v>#DIV/0!</v>
      </c>
      <c r="IPR100" s="145" t="e">
        <f t="shared" si="102"/>
        <v>#DIV/0!</v>
      </c>
      <c r="IPS100" s="145" t="e">
        <f t="shared" si="102"/>
        <v>#DIV/0!</v>
      </c>
      <c r="IPT100" s="145" t="e">
        <f t="shared" si="102"/>
        <v>#DIV/0!</v>
      </c>
      <c r="IPU100" s="145" t="e">
        <f t="shared" si="102"/>
        <v>#DIV/0!</v>
      </c>
      <c r="IPV100" s="145" t="e">
        <f t="shared" si="102"/>
        <v>#DIV/0!</v>
      </c>
      <c r="IPW100" s="145" t="e">
        <f t="shared" si="102"/>
        <v>#DIV/0!</v>
      </c>
      <c r="IPX100" s="145" t="e">
        <f t="shared" si="102"/>
        <v>#DIV/0!</v>
      </c>
      <c r="IPY100" s="145" t="e">
        <f t="shared" si="102"/>
        <v>#DIV/0!</v>
      </c>
      <c r="IPZ100" s="145" t="e">
        <f t="shared" si="102"/>
        <v>#DIV/0!</v>
      </c>
      <c r="IQA100" s="145" t="e">
        <f t="shared" si="102"/>
        <v>#DIV/0!</v>
      </c>
      <c r="IQB100" s="145" t="e">
        <f t="shared" si="102"/>
        <v>#DIV/0!</v>
      </c>
      <c r="IQC100" s="145" t="e">
        <f t="shared" si="102"/>
        <v>#DIV/0!</v>
      </c>
      <c r="IQD100" s="145" t="e">
        <f t="shared" si="102"/>
        <v>#DIV/0!</v>
      </c>
      <c r="IQE100" s="145" t="e">
        <f t="shared" si="102"/>
        <v>#DIV/0!</v>
      </c>
      <c r="IQF100" s="145" t="e">
        <f t="shared" si="102"/>
        <v>#DIV/0!</v>
      </c>
      <c r="IQG100" s="145" t="e">
        <f t="shared" si="102"/>
        <v>#DIV/0!</v>
      </c>
      <c r="IQH100" s="145" t="e">
        <f t="shared" si="102"/>
        <v>#DIV/0!</v>
      </c>
      <c r="IQI100" s="145" t="e">
        <f t="shared" ref="IQI100:IST100" si="103">((IQI61+((IQI67*IQI12+IQI13*IQI68)/(IQI12+IQI13)))*IQI46/1000)</f>
        <v>#DIV/0!</v>
      </c>
      <c r="IQJ100" s="145" t="e">
        <f t="shared" si="103"/>
        <v>#DIV/0!</v>
      </c>
      <c r="IQK100" s="145" t="e">
        <f t="shared" si="103"/>
        <v>#DIV/0!</v>
      </c>
      <c r="IQL100" s="145" t="e">
        <f t="shared" si="103"/>
        <v>#DIV/0!</v>
      </c>
      <c r="IQM100" s="145" t="e">
        <f t="shared" si="103"/>
        <v>#DIV/0!</v>
      </c>
      <c r="IQN100" s="145" t="e">
        <f t="shared" si="103"/>
        <v>#DIV/0!</v>
      </c>
      <c r="IQO100" s="145" t="e">
        <f t="shared" si="103"/>
        <v>#DIV/0!</v>
      </c>
      <c r="IQP100" s="145" t="e">
        <f t="shared" si="103"/>
        <v>#DIV/0!</v>
      </c>
      <c r="IQQ100" s="145" t="e">
        <f t="shared" si="103"/>
        <v>#DIV/0!</v>
      </c>
      <c r="IQR100" s="145" t="e">
        <f t="shared" si="103"/>
        <v>#DIV/0!</v>
      </c>
      <c r="IQS100" s="145" t="e">
        <f t="shared" si="103"/>
        <v>#DIV/0!</v>
      </c>
      <c r="IQT100" s="145" t="e">
        <f t="shared" si="103"/>
        <v>#DIV/0!</v>
      </c>
      <c r="IQU100" s="145" t="e">
        <f t="shared" si="103"/>
        <v>#DIV/0!</v>
      </c>
      <c r="IQV100" s="145" t="e">
        <f t="shared" si="103"/>
        <v>#DIV/0!</v>
      </c>
      <c r="IQW100" s="145" t="e">
        <f t="shared" si="103"/>
        <v>#DIV/0!</v>
      </c>
      <c r="IQX100" s="145" t="e">
        <f t="shared" si="103"/>
        <v>#DIV/0!</v>
      </c>
      <c r="IQY100" s="145" t="e">
        <f t="shared" si="103"/>
        <v>#DIV/0!</v>
      </c>
      <c r="IQZ100" s="145" t="e">
        <f t="shared" si="103"/>
        <v>#DIV/0!</v>
      </c>
      <c r="IRA100" s="145" t="e">
        <f t="shared" si="103"/>
        <v>#DIV/0!</v>
      </c>
      <c r="IRB100" s="145" t="e">
        <f t="shared" si="103"/>
        <v>#DIV/0!</v>
      </c>
      <c r="IRC100" s="145" t="e">
        <f t="shared" si="103"/>
        <v>#DIV/0!</v>
      </c>
      <c r="IRD100" s="145" t="e">
        <f t="shared" si="103"/>
        <v>#DIV/0!</v>
      </c>
      <c r="IRE100" s="145" t="e">
        <f t="shared" si="103"/>
        <v>#DIV/0!</v>
      </c>
      <c r="IRF100" s="145" t="e">
        <f t="shared" si="103"/>
        <v>#DIV/0!</v>
      </c>
      <c r="IRG100" s="145" t="e">
        <f t="shared" si="103"/>
        <v>#DIV/0!</v>
      </c>
      <c r="IRH100" s="145" t="e">
        <f t="shared" si="103"/>
        <v>#DIV/0!</v>
      </c>
      <c r="IRI100" s="145" t="e">
        <f t="shared" si="103"/>
        <v>#DIV/0!</v>
      </c>
      <c r="IRJ100" s="145" t="e">
        <f t="shared" si="103"/>
        <v>#DIV/0!</v>
      </c>
      <c r="IRK100" s="145" t="e">
        <f t="shared" si="103"/>
        <v>#DIV/0!</v>
      </c>
      <c r="IRL100" s="145" t="e">
        <f t="shared" si="103"/>
        <v>#DIV/0!</v>
      </c>
      <c r="IRM100" s="145" t="e">
        <f t="shared" si="103"/>
        <v>#DIV/0!</v>
      </c>
      <c r="IRN100" s="145" t="e">
        <f t="shared" si="103"/>
        <v>#DIV/0!</v>
      </c>
      <c r="IRO100" s="145" t="e">
        <f t="shared" si="103"/>
        <v>#DIV/0!</v>
      </c>
      <c r="IRP100" s="145" t="e">
        <f t="shared" si="103"/>
        <v>#DIV/0!</v>
      </c>
      <c r="IRQ100" s="145" t="e">
        <f t="shared" si="103"/>
        <v>#DIV/0!</v>
      </c>
      <c r="IRR100" s="145" t="e">
        <f t="shared" si="103"/>
        <v>#DIV/0!</v>
      </c>
      <c r="IRS100" s="145" t="e">
        <f t="shared" si="103"/>
        <v>#DIV/0!</v>
      </c>
      <c r="IRT100" s="145" t="e">
        <f t="shared" si="103"/>
        <v>#DIV/0!</v>
      </c>
      <c r="IRU100" s="145" t="e">
        <f t="shared" si="103"/>
        <v>#DIV/0!</v>
      </c>
      <c r="IRV100" s="145" t="e">
        <f t="shared" si="103"/>
        <v>#DIV/0!</v>
      </c>
      <c r="IRW100" s="145" t="e">
        <f t="shared" si="103"/>
        <v>#DIV/0!</v>
      </c>
      <c r="IRX100" s="145" t="e">
        <f t="shared" si="103"/>
        <v>#DIV/0!</v>
      </c>
      <c r="IRY100" s="145" t="e">
        <f t="shared" si="103"/>
        <v>#DIV/0!</v>
      </c>
      <c r="IRZ100" s="145" t="e">
        <f t="shared" si="103"/>
        <v>#DIV/0!</v>
      </c>
      <c r="ISA100" s="145" t="e">
        <f t="shared" si="103"/>
        <v>#DIV/0!</v>
      </c>
      <c r="ISB100" s="145" t="e">
        <f t="shared" si="103"/>
        <v>#DIV/0!</v>
      </c>
      <c r="ISC100" s="145" t="e">
        <f t="shared" si="103"/>
        <v>#DIV/0!</v>
      </c>
      <c r="ISD100" s="145" t="e">
        <f t="shared" si="103"/>
        <v>#DIV/0!</v>
      </c>
      <c r="ISE100" s="145" t="e">
        <f t="shared" si="103"/>
        <v>#DIV/0!</v>
      </c>
      <c r="ISF100" s="145" t="e">
        <f t="shared" si="103"/>
        <v>#DIV/0!</v>
      </c>
      <c r="ISG100" s="145" t="e">
        <f t="shared" si="103"/>
        <v>#DIV/0!</v>
      </c>
      <c r="ISH100" s="145" t="e">
        <f t="shared" si="103"/>
        <v>#DIV/0!</v>
      </c>
      <c r="ISI100" s="145" t="e">
        <f t="shared" si="103"/>
        <v>#DIV/0!</v>
      </c>
      <c r="ISJ100" s="145" t="e">
        <f t="shared" si="103"/>
        <v>#DIV/0!</v>
      </c>
      <c r="ISK100" s="145" t="e">
        <f t="shared" si="103"/>
        <v>#DIV/0!</v>
      </c>
      <c r="ISL100" s="145" t="e">
        <f t="shared" si="103"/>
        <v>#DIV/0!</v>
      </c>
      <c r="ISM100" s="145" t="e">
        <f t="shared" si="103"/>
        <v>#DIV/0!</v>
      </c>
      <c r="ISN100" s="145" t="e">
        <f t="shared" si="103"/>
        <v>#DIV/0!</v>
      </c>
      <c r="ISO100" s="145" t="e">
        <f t="shared" si="103"/>
        <v>#DIV/0!</v>
      </c>
      <c r="ISP100" s="145" t="e">
        <f t="shared" si="103"/>
        <v>#DIV/0!</v>
      </c>
      <c r="ISQ100" s="145" t="e">
        <f t="shared" si="103"/>
        <v>#DIV/0!</v>
      </c>
      <c r="ISR100" s="145" t="e">
        <f t="shared" si="103"/>
        <v>#DIV/0!</v>
      </c>
      <c r="ISS100" s="145" t="e">
        <f t="shared" si="103"/>
        <v>#DIV/0!</v>
      </c>
      <c r="IST100" s="145" t="e">
        <f t="shared" si="103"/>
        <v>#DIV/0!</v>
      </c>
      <c r="ISU100" s="145" t="e">
        <f t="shared" ref="ISU100:IVF100" si="104">((ISU61+((ISU67*ISU12+ISU13*ISU68)/(ISU12+ISU13)))*ISU46/1000)</f>
        <v>#DIV/0!</v>
      </c>
      <c r="ISV100" s="145" t="e">
        <f t="shared" si="104"/>
        <v>#DIV/0!</v>
      </c>
      <c r="ISW100" s="145" t="e">
        <f t="shared" si="104"/>
        <v>#DIV/0!</v>
      </c>
      <c r="ISX100" s="145" t="e">
        <f t="shared" si="104"/>
        <v>#DIV/0!</v>
      </c>
      <c r="ISY100" s="145" t="e">
        <f t="shared" si="104"/>
        <v>#DIV/0!</v>
      </c>
      <c r="ISZ100" s="145" t="e">
        <f t="shared" si="104"/>
        <v>#DIV/0!</v>
      </c>
      <c r="ITA100" s="145" t="e">
        <f t="shared" si="104"/>
        <v>#DIV/0!</v>
      </c>
      <c r="ITB100" s="145" t="e">
        <f t="shared" si="104"/>
        <v>#DIV/0!</v>
      </c>
      <c r="ITC100" s="145" t="e">
        <f t="shared" si="104"/>
        <v>#DIV/0!</v>
      </c>
      <c r="ITD100" s="145" t="e">
        <f t="shared" si="104"/>
        <v>#DIV/0!</v>
      </c>
      <c r="ITE100" s="145" t="e">
        <f t="shared" si="104"/>
        <v>#DIV/0!</v>
      </c>
      <c r="ITF100" s="145" t="e">
        <f t="shared" si="104"/>
        <v>#DIV/0!</v>
      </c>
      <c r="ITG100" s="145" t="e">
        <f t="shared" si="104"/>
        <v>#DIV/0!</v>
      </c>
      <c r="ITH100" s="145" t="e">
        <f t="shared" si="104"/>
        <v>#DIV/0!</v>
      </c>
      <c r="ITI100" s="145" t="e">
        <f t="shared" si="104"/>
        <v>#DIV/0!</v>
      </c>
      <c r="ITJ100" s="145" t="e">
        <f t="shared" si="104"/>
        <v>#DIV/0!</v>
      </c>
      <c r="ITK100" s="145" t="e">
        <f t="shared" si="104"/>
        <v>#DIV/0!</v>
      </c>
      <c r="ITL100" s="145" t="e">
        <f t="shared" si="104"/>
        <v>#DIV/0!</v>
      </c>
      <c r="ITM100" s="145" t="e">
        <f t="shared" si="104"/>
        <v>#DIV/0!</v>
      </c>
      <c r="ITN100" s="145" t="e">
        <f t="shared" si="104"/>
        <v>#DIV/0!</v>
      </c>
      <c r="ITO100" s="145" t="e">
        <f t="shared" si="104"/>
        <v>#DIV/0!</v>
      </c>
      <c r="ITP100" s="145" t="e">
        <f t="shared" si="104"/>
        <v>#DIV/0!</v>
      </c>
      <c r="ITQ100" s="145" t="e">
        <f t="shared" si="104"/>
        <v>#DIV/0!</v>
      </c>
      <c r="ITR100" s="145" t="e">
        <f t="shared" si="104"/>
        <v>#DIV/0!</v>
      </c>
      <c r="ITS100" s="145" t="e">
        <f t="shared" si="104"/>
        <v>#DIV/0!</v>
      </c>
      <c r="ITT100" s="145" t="e">
        <f t="shared" si="104"/>
        <v>#DIV/0!</v>
      </c>
      <c r="ITU100" s="145" t="e">
        <f t="shared" si="104"/>
        <v>#DIV/0!</v>
      </c>
      <c r="ITV100" s="145" t="e">
        <f t="shared" si="104"/>
        <v>#DIV/0!</v>
      </c>
      <c r="ITW100" s="145" t="e">
        <f t="shared" si="104"/>
        <v>#DIV/0!</v>
      </c>
      <c r="ITX100" s="145" t="e">
        <f t="shared" si="104"/>
        <v>#DIV/0!</v>
      </c>
      <c r="ITY100" s="145" t="e">
        <f t="shared" si="104"/>
        <v>#DIV/0!</v>
      </c>
      <c r="ITZ100" s="145" t="e">
        <f t="shared" si="104"/>
        <v>#DIV/0!</v>
      </c>
      <c r="IUA100" s="145" t="e">
        <f t="shared" si="104"/>
        <v>#DIV/0!</v>
      </c>
      <c r="IUB100" s="145" t="e">
        <f t="shared" si="104"/>
        <v>#DIV/0!</v>
      </c>
      <c r="IUC100" s="145" t="e">
        <f t="shared" si="104"/>
        <v>#DIV/0!</v>
      </c>
      <c r="IUD100" s="145" t="e">
        <f t="shared" si="104"/>
        <v>#DIV/0!</v>
      </c>
      <c r="IUE100" s="145" t="e">
        <f t="shared" si="104"/>
        <v>#DIV/0!</v>
      </c>
      <c r="IUF100" s="145" t="e">
        <f t="shared" si="104"/>
        <v>#DIV/0!</v>
      </c>
      <c r="IUG100" s="145" t="e">
        <f t="shared" si="104"/>
        <v>#DIV/0!</v>
      </c>
      <c r="IUH100" s="145" t="e">
        <f t="shared" si="104"/>
        <v>#DIV/0!</v>
      </c>
      <c r="IUI100" s="145" t="e">
        <f t="shared" si="104"/>
        <v>#DIV/0!</v>
      </c>
      <c r="IUJ100" s="145" t="e">
        <f t="shared" si="104"/>
        <v>#DIV/0!</v>
      </c>
      <c r="IUK100" s="145" t="e">
        <f t="shared" si="104"/>
        <v>#DIV/0!</v>
      </c>
      <c r="IUL100" s="145" t="e">
        <f t="shared" si="104"/>
        <v>#DIV/0!</v>
      </c>
      <c r="IUM100" s="145" t="e">
        <f t="shared" si="104"/>
        <v>#DIV/0!</v>
      </c>
      <c r="IUN100" s="145" t="e">
        <f t="shared" si="104"/>
        <v>#DIV/0!</v>
      </c>
      <c r="IUO100" s="145" t="e">
        <f t="shared" si="104"/>
        <v>#DIV/0!</v>
      </c>
      <c r="IUP100" s="145" t="e">
        <f t="shared" si="104"/>
        <v>#DIV/0!</v>
      </c>
      <c r="IUQ100" s="145" t="e">
        <f t="shared" si="104"/>
        <v>#DIV/0!</v>
      </c>
      <c r="IUR100" s="145" t="e">
        <f t="shared" si="104"/>
        <v>#DIV/0!</v>
      </c>
      <c r="IUS100" s="145" t="e">
        <f t="shared" si="104"/>
        <v>#DIV/0!</v>
      </c>
      <c r="IUT100" s="145" t="e">
        <f t="shared" si="104"/>
        <v>#DIV/0!</v>
      </c>
      <c r="IUU100" s="145" t="e">
        <f t="shared" si="104"/>
        <v>#DIV/0!</v>
      </c>
      <c r="IUV100" s="145" t="e">
        <f t="shared" si="104"/>
        <v>#DIV/0!</v>
      </c>
      <c r="IUW100" s="145" t="e">
        <f t="shared" si="104"/>
        <v>#DIV/0!</v>
      </c>
      <c r="IUX100" s="145" t="e">
        <f t="shared" si="104"/>
        <v>#DIV/0!</v>
      </c>
      <c r="IUY100" s="145" t="e">
        <f t="shared" si="104"/>
        <v>#DIV/0!</v>
      </c>
      <c r="IUZ100" s="145" t="e">
        <f t="shared" si="104"/>
        <v>#DIV/0!</v>
      </c>
      <c r="IVA100" s="145" t="e">
        <f t="shared" si="104"/>
        <v>#DIV/0!</v>
      </c>
      <c r="IVB100" s="145" t="e">
        <f t="shared" si="104"/>
        <v>#DIV/0!</v>
      </c>
      <c r="IVC100" s="145" t="e">
        <f t="shared" si="104"/>
        <v>#DIV/0!</v>
      </c>
      <c r="IVD100" s="145" t="e">
        <f t="shared" si="104"/>
        <v>#DIV/0!</v>
      </c>
      <c r="IVE100" s="145" t="e">
        <f t="shared" si="104"/>
        <v>#DIV/0!</v>
      </c>
      <c r="IVF100" s="145" t="e">
        <f t="shared" si="104"/>
        <v>#DIV/0!</v>
      </c>
      <c r="IVG100" s="145" t="e">
        <f t="shared" ref="IVG100:IXR100" si="105">((IVG61+((IVG67*IVG12+IVG13*IVG68)/(IVG12+IVG13)))*IVG46/1000)</f>
        <v>#DIV/0!</v>
      </c>
      <c r="IVH100" s="145" t="e">
        <f t="shared" si="105"/>
        <v>#DIV/0!</v>
      </c>
      <c r="IVI100" s="145" t="e">
        <f t="shared" si="105"/>
        <v>#DIV/0!</v>
      </c>
      <c r="IVJ100" s="145" t="e">
        <f t="shared" si="105"/>
        <v>#DIV/0!</v>
      </c>
      <c r="IVK100" s="145" t="e">
        <f t="shared" si="105"/>
        <v>#DIV/0!</v>
      </c>
      <c r="IVL100" s="145" t="e">
        <f t="shared" si="105"/>
        <v>#DIV/0!</v>
      </c>
      <c r="IVM100" s="145" t="e">
        <f t="shared" si="105"/>
        <v>#DIV/0!</v>
      </c>
      <c r="IVN100" s="145" t="e">
        <f t="shared" si="105"/>
        <v>#DIV/0!</v>
      </c>
      <c r="IVO100" s="145" t="e">
        <f t="shared" si="105"/>
        <v>#DIV/0!</v>
      </c>
      <c r="IVP100" s="145" t="e">
        <f t="shared" si="105"/>
        <v>#DIV/0!</v>
      </c>
      <c r="IVQ100" s="145" t="e">
        <f t="shared" si="105"/>
        <v>#DIV/0!</v>
      </c>
      <c r="IVR100" s="145" t="e">
        <f t="shared" si="105"/>
        <v>#DIV/0!</v>
      </c>
      <c r="IVS100" s="145" t="e">
        <f t="shared" si="105"/>
        <v>#DIV/0!</v>
      </c>
      <c r="IVT100" s="145" t="e">
        <f t="shared" si="105"/>
        <v>#DIV/0!</v>
      </c>
      <c r="IVU100" s="145" t="e">
        <f t="shared" si="105"/>
        <v>#DIV/0!</v>
      </c>
      <c r="IVV100" s="145" t="e">
        <f t="shared" si="105"/>
        <v>#DIV/0!</v>
      </c>
      <c r="IVW100" s="145" t="e">
        <f t="shared" si="105"/>
        <v>#DIV/0!</v>
      </c>
      <c r="IVX100" s="145" t="e">
        <f t="shared" si="105"/>
        <v>#DIV/0!</v>
      </c>
      <c r="IVY100" s="145" t="e">
        <f t="shared" si="105"/>
        <v>#DIV/0!</v>
      </c>
      <c r="IVZ100" s="145" t="e">
        <f t="shared" si="105"/>
        <v>#DIV/0!</v>
      </c>
      <c r="IWA100" s="145" t="e">
        <f t="shared" si="105"/>
        <v>#DIV/0!</v>
      </c>
      <c r="IWB100" s="145" t="e">
        <f t="shared" si="105"/>
        <v>#DIV/0!</v>
      </c>
      <c r="IWC100" s="145" t="e">
        <f t="shared" si="105"/>
        <v>#DIV/0!</v>
      </c>
      <c r="IWD100" s="145" t="e">
        <f t="shared" si="105"/>
        <v>#DIV/0!</v>
      </c>
      <c r="IWE100" s="145" t="e">
        <f t="shared" si="105"/>
        <v>#DIV/0!</v>
      </c>
      <c r="IWF100" s="145" t="e">
        <f t="shared" si="105"/>
        <v>#DIV/0!</v>
      </c>
      <c r="IWG100" s="145" t="e">
        <f t="shared" si="105"/>
        <v>#DIV/0!</v>
      </c>
      <c r="IWH100" s="145" t="e">
        <f t="shared" si="105"/>
        <v>#DIV/0!</v>
      </c>
      <c r="IWI100" s="145" t="e">
        <f t="shared" si="105"/>
        <v>#DIV/0!</v>
      </c>
      <c r="IWJ100" s="145" t="e">
        <f t="shared" si="105"/>
        <v>#DIV/0!</v>
      </c>
      <c r="IWK100" s="145" t="e">
        <f t="shared" si="105"/>
        <v>#DIV/0!</v>
      </c>
      <c r="IWL100" s="145" t="e">
        <f t="shared" si="105"/>
        <v>#DIV/0!</v>
      </c>
      <c r="IWM100" s="145" t="e">
        <f t="shared" si="105"/>
        <v>#DIV/0!</v>
      </c>
      <c r="IWN100" s="145" t="e">
        <f t="shared" si="105"/>
        <v>#DIV/0!</v>
      </c>
      <c r="IWO100" s="145" t="e">
        <f t="shared" si="105"/>
        <v>#DIV/0!</v>
      </c>
      <c r="IWP100" s="145" t="e">
        <f t="shared" si="105"/>
        <v>#DIV/0!</v>
      </c>
      <c r="IWQ100" s="145" t="e">
        <f t="shared" si="105"/>
        <v>#DIV/0!</v>
      </c>
      <c r="IWR100" s="145" t="e">
        <f t="shared" si="105"/>
        <v>#DIV/0!</v>
      </c>
      <c r="IWS100" s="145" t="e">
        <f t="shared" si="105"/>
        <v>#DIV/0!</v>
      </c>
      <c r="IWT100" s="145" t="e">
        <f t="shared" si="105"/>
        <v>#DIV/0!</v>
      </c>
      <c r="IWU100" s="145" t="e">
        <f t="shared" si="105"/>
        <v>#DIV/0!</v>
      </c>
      <c r="IWV100" s="145" t="e">
        <f t="shared" si="105"/>
        <v>#DIV/0!</v>
      </c>
      <c r="IWW100" s="145" t="e">
        <f t="shared" si="105"/>
        <v>#DIV/0!</v>
      </c>
      <c r="IWX100" s="145" t="e">
        <f t="shared" si="105"/>
        <v>#DIV/0!</v>
      </c>
      <c r="IWY100" s="145" t="e">
        <f t="shared" si="105"/>
        <v>#DIV/0!</v>
      </c>
      <c r="IWZ100" s="145" t="e">
        <f t="shared" si="105"/>
        <v>#DIV/0!</v>
      </c>
      <c r="IXA100" s="145" t="e">
        <f t="shared" si="105"/>
        <v>#DIV/0!</v>
      </c>
      <c r="IXB100" s="145" t="e">
        <f t="shared" si="105"/>
        <v>#DIV/0!</v>
      </c>
      <c r="IXC100" s="145" t="e">
        <f t="shared" si="105"/>
        <v>#DIV/0!</v>
      </c>
      <c r="IXD100" s="145" t="e">
        <f t="shared" si="105"/>
        <v>#DIV/0!</v>
      </c>
      <c r="IXE100" s="145" t="e">
        <f t="shared" si="105"/>
        <v>#DIV/0!</v>
      </c>
      <c r="IXF100" s="145" t="e">
        <f t="shared" si="105"/>
        <v>#DIV/0!</v>
      </c>
      <c r="IXG100" s="145" t="e">
        <f t="shared" si="105"/>
        <v>#DIV/0!</v>
      </c>
      <c r="IXH100" s="145" t="e">
        <f t="shared" si="105"/>
        <v>#DIV/0!</v>
      </c>
      <c r="IXI100" s="145" t="e">
        <f t="shared" si="105"/>
        <v>#DIV/0!</v>
      </c>
      <c r="IXJ100" s="145" t="e">
        <f t="shared" si="105"/>
        <v>#DIV/0!</v>
      </c>
      <c r="IXK100" s="145" t="e">
        <f t="shared" si="105"/>
        <v>#DIV/0!</v>
      </c>
      <c r="IXL100" s="145" t="e">
        <f t="shared" si="105"/>
        <v>#DIV/0!</v>
      </c>
      <c r="IXM100" s="145" t="e">
        <f t="shared" si="105"/>
        <v>#DIV/0!</v>
      </c>
      <c r="IXN100" s="145" t="e">
        <f t="shared" si="105"/>
        <v>#DIV/0!</v>
      </c>
      <c r="IXO100" s="145" t="e">
        <f t="shared" si="105"/>
        <v>#DIV/0!</v>
      </c>
      <c r="IXP100" s="145" t="e">
        <f t="shared" si="105"/>
        <v>#DIV/0!</v>
      </c>
      <c r="IXQ100" s="145" t="e">
        <f t="shared" si="105"/>
        <v>#DIV/0!</v>
      </c>
      <c r="IXR100" s="145" t="e">
        <f t="shared" si="105"/>
        <v>#DIV/0!</v>
      </c>
      <c r="IXS100" s="145" t="e">
        <f t="shared" ref="IXS100:JAD100" si="106">((IXS61+((IXS67*IXS12+IXS13*IXS68)/(IXS12+IXS13)))*IXS46/1000)</f>
        <v>#DIV/0!</v>
      </c>
      <c r="IXT100" s="145" t="e">
        <f t="shared" si="106"/>
        <v>#DIV/0!</v>
      </c>
      <c r="IXU100" s="145" t="e">
        <f t="shared" si="106"/>
        <v>#DIV/0!</v>
      </c>
      <c r="IXV100" s="145" t="e">
        <f t="shared" si="106"/>
        <v>#DIV/0!</v>
      </c>
      <c r="IXW100" s="145" t="e">
        <f t="shared" si="106"/>
        <v>#DIV/0!</v>
      </c>
      <c r="IXX100" s="145" t="e">
        <f t="shared" si="106"/>
        <v>#DIV/0!</v>
      </c>
      <c r="IXY100" s="145" t="e">
        <f t="shared" si="106"/>
        <v>#DIV/0!</v>
      </c>
      <c r="IXZ100" s="145" t="e">
        <f t="shared" si="106"/>
        <v>#DIV/0!</v>
      </c>
      <c r="IYA100" s="145" t="e">
        <f t="shared" si="106"/>
        <v>#DIV/0!</v>
      </c>
      <c r="IYB100" s="145" t="e">
        <f t="shared" si="106"/>
        <v>#DIV/0!</v>
      </c>
      <c r="IYC100" s="145" t="e">
        <f t="shared" si="106"/>
        <v>#DIV/0!</v>
      </c>
      <c r="IYD100" s="145" t="e">
        <f t="shared" si="106"/>
        <v>#DIV/0!</v>
      </c>
      <c r="IYE100" s="145" t="e">
        <f t="shared" si="106"/>
        <v>#DIV/0!</v>
      </c>
      <c r="IYF100" s="145" t="e">
        <f t="shared" si="106"/>
        <v>#DIV/0!</v>
      </c>
      <c r="IYG100" s="145" t="e">
        <f t="shared" si="106"/>
        <v>#DIV/0!</v>
      </c>
      <c r="IYH100" s="145" t="e">
        <f t="shared" si="106"/>
        <v>#DIV/0!</v>
      </c>
      <c r="IYI100" s="145" t="e">
        <f t="shared" si="106"/>
        <v>#DIV/0!</v>
      </c>
      <c r="IYJ100" s="145" t="e">
        <f t="shared" si="106"/>
        <v>#DIV/0!</v>
      </c>
      <c r="IYK100" s="145" t="e">
        <f t="shared" si="106"/>
        <v>#DIV/0!</v>
      </c>
      <c r="IYL100" s="145" t="e">
        <f t="shared" si="106"/>
        <v>#DIV/0!</v>
      </c>
      <c r="IYM100" s="145" t="e">
        <f t="shared" si="106"/>
        <v>#DIV/0!</v>
      </c>
      <c r="IYN100" s="145" t="e">
        <f t="shared" si="106"/>
        <v>#DIV/0!</v>
      </c>
      <c r="IYO100" s="145" t="e">
        <f t="shared" si="106"/>
        <v>#DIV/0!</v>
      </c>
      <c r="IYP100" s="145" t="e">
        <f t="shared" si="106"/>
        <v>#DIV/0!</v>
      </c>
      <c r="IYQ100" s="145" t="e">
        <f t="shared" si="106"/>
        <v>#DIV/0!</v>
      </c>
      <c r="IYR100" s="145" t="e">
        <f t="shared" si="106"/>
        <v>#DIV/0!</v>
      </c>
      <c r="IYS100" s="145" t="e">
        <f t="shared" si="106"/>
        <v>#DIV/0!</v>
      </c>
      <c r="IYT100" s="145" t="e">
        <f t="shared" si="106"/>
        <v>#DIV/0!</v>
      </c>
      <c r="IYU100" s="145" t="e">
        <f t="shared" si="106"/>
        <v>#DIV/0!</v>
      </c>
      <c r="IYV100" s="145" t="e">
        <f t="shared" si="106"/>
        <v>#DIV/0!</v>
      </c>
      <c r="IYW100" s="145" t="e">
        <f t="shared" si="106"/>
        <v>#DIV/0!</v>
      </c>
      <c r="IYX100" s="145" t="e">
        <f t="shared" si="106"/>
        <v>#DIV/0!</v>
      </c>
      <c r="IYY100" s="145" t="e">
        <f t="shared" si="106"/>
        <v>#DIV/0!</v>
      </c>
      <c r="IYZ100" s="145" t="e">
        <f t="shared" si="106"/>
        <v>#DIV/0!</v>
      </c>
      <c r="IZA100" s="145" t="e">
        <f t="shared" si="106"/>
        <v>#DIV/0!</v>
      </c>
      <c r="IZB100" s="145" t="e">
        <f t="shared" si="106"/>
        <v>#DIV/0!</v>
      </c>
      <c r="IZC100" s="145" t="e">
        <f t="shared" si="106"/>
        <v>#DIV/0!</v>
      </c>
      <c r="IZD100" s="145" t="e">
        <f t="shared" si="106"/>
        <v>#DIV/0!</v>
      </c>
      <c r="IZE100" s="145" t="e">
        <f t="shared" si="106"/>
        <v>#DIV/0!</v>
      </c>
      <c r="IZF100" s="145" t="e">
        <f t="shared" si="106"/>
        <v>#DIV/0!</v>
      </c>
      <c r="IZG100" s="145" t="e">
        <f t="shared" si="106"/>
        <v>#DIV/0!</v>
      </c>
      <c r="IZH100" s="145" t="e">
        <f t="shared" si="106"/>
        <v>#DIV/0!</v>
      </c>
      <c r="IZI100" s="145" t="e">
        <f t="shared" si="106"/>
        <v>#DIV/0!</v>
      </c>
      <c r="IZJ100" s="145" t="e">
        <f t="shared" si="106"/>
        <v>#DIV/0!</v>
      </c>
      <c r="IZK100" s="145" t="e">
        <f t="shared" si="106"/>
        <v>#DIV/0!</v>
      </c>
      <c r="IZL100" s="145" t="e">
        <f t="shared" si="106"/>
        <v>#DIV/0!</v>
      </c>
      <c r="IZM100" s="145" t="e">
        <f t="shared" si="106"/>
        <v>#DIV/0!</v>
      </c>
      <c r="IZN100" s="145" t="e">
        <f t="shared" si="106"/>
        <v>#DIV/0!</v>
      </c>
      <c r="IZO100" s="145" t="e">
        <f t="shared" si="106"/>
        <v>#DIV/0!</v>
      </c>
      <c r="IZP100" s="145" t="e">
        <f t="shared" si="106"/>
        <v>#DIV/0!</v>
      </c>
      <c r="IZQ100" s="145" t="e">
        <f t="shared" si="106"/>
        <v>#DIV/0!</v>
      </c>
      <c r="IZR100" s="145" t="e">
        <f t="shared" si="106"/>
        <v>#DIV/0!</v>
      </c>
      <c r="IZS100" s="145" t="e">
        <f t="shared" si="106"/>
        <v>#DIV/0!</v>
      </c>
      <c r="IZT100" s="145" t="e">
        <f t="shared" si="106"/>
        <v>#DIV/0!</v>
      </c>
      <c r="IZU100" s="145" t="e">
        <f t="shared" si="106"/>
        <v>#DIV/0!</v>
      </c>
      <c r="IZV100" s="145" t="e">
        <f t="shared" si="106"/>
        <v>#DIV/0!</v>
      </c>
      <c r="IZW100" s="145" t="e">
        <f t="shared" si="106"/>
        <v>#DIV/0!</v>
      </c>
      <c r="IZX100" s="145" t="e">
        <f t="shared" si="106"/>
        <v>#DIV/0!</v>
      </c>
      <c r="IZY100" s="145" t="e">
        <f t="shared" si="106"/>
        <v>#DIV/0!</v>
      </c>
      <c r="IZZ100" s="145" t="e">
        <f t="shared" si="106"/>
        <v>#DIV/0!</v>
      </c>
      <c r="JAA100" s="145" t="e">
        <f t="shared" si="106"/>
        <v>#DIV/0!</v>
      </c>
      <c r="JAB100" s="145" t="e">
        <f t="shared" si="106"/>
        <v>#DIV/0!</v>
      </c>
      <c r="JAC100" s="145" t="e">
        <f t="shared" si="106"/>
        <v>#DIV/0!</v>
      </c>
      <c r="JAD100" s="145" t="e">
        <f t="shared" si="106"/>
        <v>#DIV/0!</v>
      </c>
      <c r="JAE100" s="145" t="e">
        <f t="shared" ref="JAE100:JCP100" si="107">((JAE61+((JAE67*JAE12+JAE13*JAE68)/(JAE12+JAE13)))*JAE46/1000)</f>
        <v>#DIV/0!</v>
      </c>
      <c r="JAF100" s="145" t="e">
        <f t="shared" si="107"/>
        <v>#DIV/0!</v>
      </c>
      <c r="JAG100" s="145" t="e">
        <f t="shared" si="107"/>
        <v>#DIV/0!</v>
      </c>
      <c r="JAH100" s="145" t="e">
        <f t="shared" si="107"/>
        <v>#DIV/0!</v>
      </c>
      <c r="JAI100" s="145" t="e">
        <f t="shared" si="107"/>
        <v>#DIV/0!</v>
      </c>
      <c r="JAJ100" s="145" t="e">
        <f t="shared" si="107"/>
        <v>#DIV/0!</v>
      </c>
      <c r="JAK100" s="145" t="e">
        <f t="shared" si="107"/>
        <v>#DIV/0!</v>
      </c>
      <c r="JAL100" s="145" t="e">
        <f t="shared" si="107"/>
        <v>#DIV/0!</v>
      </c>
      <c r="JAM100" s="145" t="e">
        <f t="shared" si="107"/>
        <v>#DIV/0!</v>
      </c>
      <c r="JAN100" s="145" t="e">
        <f t="shared" si="107"/>
        <v>#DIV/0!</v>
      </c>
      <c r="JAO100" s="145" t="e">
        <f t="shared" si="107"/>
        <v>#DIV/0!</v>
      </c>
      <c r="JAP100" s="145" t="e">
        <f t="shared" si="107"/>
        <v>#DIV/0!</v>
      </c>
      <c r="JAQ100" s="145" t="e">
        <f t="shared" si="107"/>
        <v>#DIV/0!</v>
      </c>
      <c r="JAR100" s="145" t="e">
        <f t="shared" si="107"/>
        <v>#DIV/0!</v>
      </c>
      <c r="JAS100" s="145" t="e">
        <f t="shared" si="107"/>
        <v>#DIV/0!</v>
      </c>
      <c r="JAT100" s="145" t="e">
        <f t="shared" si="107"/>
        <v>#DIV/0!</v>
      </c>
      <c r="JAU100" s="145" t="e">
        <f t="shared" si="107"/>
        <v>#DIV/0!</v>
      </c>
      <c r="JAV100" s="145" t="e">
        <f t="shared" si="107"/>
        <v>#DIV/0!</v>
      </c>
      <c r="JAW100" s="145" t="e">
        <f t="shared" si="107"/>
        <v>#DIV/0!</v>
      </c>
      <c r="JAX100" s="145" t="e">
        <f t="shared" si="107"/>
        <v>#DIV/0!</v>
      </c>
      <c r="JAY100" s="145" t="e">
        <f t="shared" si="107"/>
        <v>#DIV/0!</v>
      </c>
      <c r="JAZ100" s="145" t="e">
        <f t="shared" si="107"/>
        <v>#DIV/0!</v>
      </c>
      <c r="JBA100" s="145" t="e">
        <f t="shared" si="107"/>
        <v>#DIV/0!</v>
      </c>
      <c r="JBB100" s="145" t="e">
        <f t="shared" si="107"/>
        <v>#DIV/0!</v>
      </c>
      <c r="JBC100" s="145" t="e">
        <f t="shared" si="107"/>
        <v>#DIV/0!</v>
      </c>
      <c r="JBD100" s="145" t="e">
        <f t="shared" si="107"/>
        <v>#DIV/0!</v>
      </c>
      <c r="JBE100" s="145" t="e">
        <f t="shared" si="107"/>
        <v>#DIV/0!</v>
      </c>
      <c r="JBF100" s="145" t="e">
        <f t="shared" si="107"/>
        <v>#DIV/0!</v>
      </c>
      <c r="JBG100" s="145" t="e">
        <f t="shared" si="107"/>
        <v>#DIV/0!</v>
      </c>
      <c r="JBH100" s="145" t="e">
        <f t="shared" si="107"/>
        <v>#DIV/0!</v>
      </c>
      <c r="JBI100" s="145" t="e">
        <f t="shared" si="107"/>
        <v>#DIV/0!</v>
      </c>
      <c r="JBJ100" s="145" t="e">
        <f t="shared" si="107"/>
        <v>#DIV/0!</v>
      </c>
      <c r="JBK100" s="145" t="e">
        <f t="shared" si="107"/>
        <v>#DIV/0!</v>
      </c>
      <c r="JBL100" s="145" t="e">
        <f t="shared" si="107"/>
        <v>#DIV/0!</v>
      </c>
      <c r="JBM100" s="145" t="e">
        <f t="shared" si="107"/>
        <v>#DIV/0!</v>
      </c>
      <c r="JBN100" s="145" t="e">
        <f t="shared" si="107"/>
        <v>#DIV/0!</v>
      </c>
      <c r="JBO100" s="145" t="e">
        <f t="shared" si="107"/>
        <v>#DIV/0!</v>
      </c>
      <c r="JBP100" s="145" t="e">
        <f t="shared" si="107"/>
        <v>#DIV/0!</v>
      </c>
      <c r="JBQ100" s="145" t="e">
        <f t="shared" si="107"/>
        <v>#DIV/0!</v>
      </c>
      <c r="JBR100" s="145" t="e">
        <f t="shared" si="107"/>
        <v>#DIV/0!</v>
      </c>
      <c r="JBS100" s="145" t="e">
        <f t="shared" si="107"/>
        <v>#DIV/0!</v>
      </c>
      <c r="JBT100" s="145" t="e">
        <f t="shared" si="107"/>
        <v>#DIV/0!</v>
      </c>
      <c r="JBU100" s="145" t="e">
        <f t="shared" si="107"/>
        <v>#DIV/0!</v>
      </c>
      <c r="JBV100" s="145" t="e">
        <f t="shared" si="107"/>
        <v>#DIV/0!</v>
      </c>
      <c r="JBW100" s="145" t="e">
        <f t="shared" si="107"/>
        <v>#DIV/0!</v>
      </c>
      <c r="JBX100" s="145" t="e">
        <f t="shared" si="107"/>
        <v>#DIV/0!</v>
      </c>
      <c r="JBY100" s="145" t="e">
        <f t="shared" si="107"/>
        <v>#DIV/0!</v>
      </c>
      <c r="JBZ100" s="145" t="e">
        <f t="shared" si="107"/>
        <v>#DIV/0!</v>
      </c>
      <c r="JCA100" s="145" t="e">
        <f t="shared" si="107"/>
        <v>#DIV/0!</v>
      </c>
      <c r="JCB100" s="145" t="e">
        <f t="shared" si="107"/>
        <v>#DIV/0!</v>
      </c>
      <c r="JCC100" s="145" t="e">
        <f t="shared" si="107"/>
        <v>#DIV/0!</v>
      </c>
      <c r="JCD100" s="145" t="e">
        <f t="shared" si="107"/>
        <v>#DIV/0!</v>
      </c>
      <c r="JCE100" s="145" t="e">
        <f t="shared" si="107"/>
        <v>#DIV/0!</v>
      </c>
      <c r="JCF100" s="145" t="e">
        <f t="shared" si="107"/>
        <v>#DIV/0!</v>
      </c>
      <c r="JCG100" s="145" t="e">
        <f t="shared" si="107"/>
        <v>#DIV/0!</v>
      </c>
      <c r="JCH100" s="145" t="e">
        <f t="shared" si="107"/>
        <v>#DIV/0!</v>
      </c>
      <c r="JCI100" s="145" t="e">
        <f t="shared" si="107"/>
        <v>#DIV/0!</v>
      </c>
      <c r="JCJ100" s="145" t="e">
        <f t="shared" si="107"/>
        <v>#DIV/0!</v>
      </c>
      <c r="JCK100" s="145" t="e">
        <f t="shared" si="107"/>
        <v>#DIV/0!</v>
      </c>
      <c r="JCL100" s="145" t="e">
        <f t="shared" si="107"/>
        <v>#DIV/0!</v>
      </c>
      <c r="JCM100" s="145" t="e">
        <f t="shared" si="107"/>
        <v>#DIV/0!</v>
      </c>
      <c r="JCN100" s="145" t="e">
        <f t="shared" si="107"/>
        <v>#DIV/0!</v>
      </c>
      <c r="JCO100" s="145" t="e">
        <f t="shared" si="107"/>
        <v>#DIV/0!</v>
      </c>
      <c r="JCP100" s="145" t="e">
        <f t="shared" si="107"/>
        <v>#DIV/0!</v>
      </c>
      <c r="JCQ100" s="145" t="e">
        <f t="shared" ref="JCQ100:JFB100" si="108">((JCQ61+((JCQ67*JCQ12+JCQ13*JCQ68)/(JCQ12+JCQ13)))*JCQ46/1000)</f>
        <v>#DIV/0!</v>
      </c>
      <c r="JCR100" s="145" t="e">
        <f t="shared" si="108"/>
        <v>#DIV/0!</v>
      </c>
      <c r="JCS100" s="145" t="e">
        <f t="shared" si="108"/>
        <v>#DIV/0!</v>
      </c>
      <c r="JCT100" s="145" t="e">
        <f t="shared" si="108"/>
        <v>#DIV/0!</v>
      </c>
      <c r="JCU100" s="145" t="e">
        <f t="shared" si="108"/>
        <v>#DIV/0!</v>
      </c>
      <c r="JCV100" s="145" t="e">
        <f t="shared" si="108"/>
        <v>#DIV/0!</v>
      </c>
      <c r="JCW100" s="145" t="e">
        <f t="shared" si="108"/>
        <v>#DIV/0!</v>
      </c>
      <c r="JCX100" s="145" t="e">
        <f t="shared" si="108"/>
        <v>#DIV/0!</v>
      </c>
      <c r="JCY100" s="145" t="e">
        <f t="shared" si="108"/>
        <v>#DIV/0!</v>
      </c>
      <c r="JCZ100" s="145" t="e">
        <f t="shared" si="108"/>
        <v>#DIV/0!</v>
      </c>
      <c r="JDA100" s="145" t="e">
        <f t="shared" si="108"/>
        <v>#DIV/0!</v>
      </c>
      <c r="JDB100" s="145" t="e">
        <f t="shared" si="108"/>
        <v>#DIV/0!</v>
      </c>
      <c r="JDC100" s="145" t="e">
        <f t="shared" si="108"/>
        <v>#DIV/0!</v>
      </c>
      <c r="JDD100" s="145" t="e">
        <f t="shared" si="108"/>
        <v>#DIV/0!</v>
      </c>
      <c r="JDE100" s="145" t="e">
        <f t="shared" si="108"/>
        <v>#DIV/0!</v>
      </c>
      <c r="JDF100" s="145" t="e">
        <f t="shared" si="108"/>
        <v>#DIV/0!</v>
      </c>
      <c r="JDG100" s="145" t="e">
        <f t="shared" si="108"/>
        <v>#DIV/0!</v>
      </c>
      <c r="JDH100" s="145" t="e">
        <f t="shared" si="108"/>
        <v>#DIV/0!</v>
      </c>
      <c r="JDI100" s="145" t="e">
        <f t="shared" si="108"/>
        <v>#DIV/0!</v>
      </c>
      <c r="JDJ100" s="145" t="e">
        <f t="shared" si="108"/>
        <v>#DIV/0!</v>
      </c>
      <c r="JDK100" s="145" t="e">
        <f t="shared" si="108"/>
        <v>#DIV/0!</v>
      </c>
      <c r="JDL100" s="145" t="e">
        <f t="shared" si="108"/>
        <v>#DIV/0!</v>
      </c>
      <c r="JDM100" s="145" t="e">
        <f t="shared" si="108"/>
        <v>#DIV/0!</v>
      </c>
      <c r="JDN100" s="145" t="e">
        <f t="shared" si="108"/>
        <v>#DIV/0!</v>
      </c>
      <c r="JDO100" s="145" t="e">
        <f t="shared" si="108"/>
        <v>#DIV/0!</v>
      </c>
      <c r="JDP100" s="145" t="e">
        <f t="shared" si="108"/>
        <v>#DIV/0!</v>
      </c>
      <c r="JDQ100" s="145" t="e">
        <f t="shared" si="108"/>
        <v>#DIV/0!</v>
      </c>
      <c r="JDR100" s="145" t="e">
        <f t="shared" si="108"/>
        <v>#DIV/0!</v>
      </c>
      <c r="JDS100" s="145" t="e">
        <f t="shared" si="108"/>
        <v>#DIV/0!</v>
      </c>
      <c r="JDT100" s="145" t="e">
        <f t="shared" si="108"/>
        <v>#DIV/0!</v>
      </c>
      <c r="JDU100" s="145" t="e">
        <f t="shared" si="108"/>
        <v>#DIV/0!</v>
      </c>
      <c r="JDV100" s="145" t="e">
        <f t="shared" si="108"/>
        <v>#DIV/0!</v>
      </c>
      <c r="JDW100" s="145" t="e">
        <f t="shared" si="108"/>
        <v>#DIV/0!</v>
      </c>
      <c r="JDX100" s="145" t="e">
        <f t="shared" si="108"/>
        <v>#DIV/0!</v>
      </c>
      <c r="JDY100" s="145" t="e">
        <f t="shared" si="108"/>
        <v>#DIV/0!</v>
      </c>
      <c r="JDZ100" s="145" t="e">
        <f t="shared" si="108"/>
        <v>#DIV/0!</v>
      </c>
      <c r="JEA100" s="145" t="e">
        <f t="shared" si="108"/>
        <v>#DIV/0!</v>
      </c>
      <c r="JEB100" s="145" t="e">
        <f t="shared" si="108"/>
        <v>#DIV/0!</v>
      </c>
      <c r="JEC100" s="145" t="e">
        <f t="shared" si="108"/>
        <v>#DIV/0!</v>
      </c>
      <c r="JED100" s="145" t="e">
        <f t="shared" si="108"/>
        <v>#DIV/0!</v>
      </c>
      <c r="JEE100" s="145" t="e">
        <f t="shared" si="108"/>
        <v>#DIV/0!</v>
      </c>
      <c r="JEF100" s="145" t="e">
        <f t="shared" si="108"/>
        <v>#DIV/0!</v>
      </c>
      <c r="JEG100" s="145" t="e">
        <f t="shared" si="108"/>
        <v>#DIV/0!</v>
      </c>
      <c r="JEH100" s="145" t="e">
        <f t="shared" si="108"/>
        <v>#DIV/0!</v>
      </c>
      <c r="JEI100" s="145" t="e">
        <f t="shared" si="108"/>
        <v>#DIV/0!</v>
      </c>
      <c r="JEJ100" s="145" t="e">
        <f t="shared" si="108"/>
        <v>#DIV/0!</v>
      </c>
      <c r="JEK100" s="145" t="e">
        <f t="shared" si="108"/>
        <v>#DIV/0!</v>
      </c>
      <c r="JEL100" s="145" t="e">
        <f t="shared" si="108"/>
        <v>#DIV/0!</v>
      </c>
      <c r="JEM100" s="145" t="e">
        <f t="shared" si="108"/>
        <v>#DIV/0!</v>
      </c>
      <c r="JEN100" s="145" t="e">
        <f t="shared" si="108"/>
        <v>#DIV/0!</v>
      </c>
      <c r="JEO100" s="145" t="e">
        <f t="shared" si="108"/>
        <v>#DIV/0!</v>
      </c>
      <c r="JEP100" s="145" t="e">
        <f t="shared" si="108"/>
        <v>#DIV/0!</v>
      </c>
      <c r="JEQ100" s="145" t="e">
        <f t="shared" si="108"/>
        <v>#DIV/0!</v>
      </c>
      <c r="JER100" s="145" t="e">
        <f t="shared" si="108"/>
        <v>#DIV/0!</v>
      </c>
      <c r="JES100" s="145" t="e">
        <f t="shared" si="108"/>
        <v>#DIV/0!</v>
      </c>
      <c r="JET100" s="145" t="e">
        <f t="shared" si="108"/>
        <v>#DIV/0!</v>
      </c>
      <c r="JEU100" s="145" t="e">
        <f t="shared" si="108"/>
        <v>#DIV/0!</v>
      </c>
      <c r="JEV100" s="145" t="e">
        <f t="shared" si="108"/>
        <v>#DIV/0!</v>
      </c>
      <c r="JEW100" s="145" t="e">
        <f t="shared" si="108"/>
        <v>#DIV/0!</v>
      </c>
      <c r="JEX100" s="145" t="e">
        <f t="shared" si="108"/>
        <v>#DIV/0!</v>
      </c>
      <c r="JEY100" s="145" t="e">
        <f t="shared" si="108"/>
        <v>#DIV/0!</v>
      </c>
      <c r="JEZ100" s="145" t="e">
        <f t="shared" si="108"/>
        <v>#DIV/0!</v>
      </c>
      <c r="JFA100" s="145" t="e">
        <f t="shared" si="108"/>
        <v>#DIV/0!</v>
      </c>
      <c r="JFB100" s="145" t="e">
        <f t="shared" si="108"/>
        <v>#DIV/0!</v>
      </c>
      <c r="JFC100" s="145" t="e">
        <f t="shared" ref="JFC100:JHN100" si="109">((JFC61+((JFC67*JFC12+JFC13*JFC68)/(JFC12+JFC13)))*JFC46/1000)</f>
        <v>#DIV/0!</v>
      </c>
      <c r="JFD100" s="145" t="e">
        <f t="shared" si="109"/>
        <v>#DIV/0!</v>
      </c>
      <c r="JFE100" s="145" t="e">
        <f t="shared" si="109"/>
        <v>#DIV/0!</v>
      </c>
      <c r="JFF100" s="145" t="e">
        <f t="shared" si="109"/>
        <v>#DIV/0!</v>
      </c>
      <c r="JFG100" s="145" t="e">
        <f t="shared" si="109"/>
        <v>#DIV/0!</v>
      </c>
      <c r="JFH100" s="145" t="e">
        <f t="shared" si="109"/>
        <v>#DIV/0!</v>
      </c>
      <c r="JFI100" s="145" t="e">
        <f t="shared" si="109"/>
        <v>#DIV/0!</v>
      </c>
      <c r="JFJ100" s="145" t="e">
        <f t="shared" si="109"/>
        <v>#DIV/0!</v>
      </c>
      <c r="JFK100" s="145" t="e">
        <f t="shared" si="109"/>
        <v>#DIV/0!</v>
      </c>
      <c r="JFL100" s="145" t="e">
        <f t="shared" si="109"/>
        <v>#DIV/0!</v>
      </c>
      <c r="JFM100" s="145" t="e">
        <f t="shared" si="109"/>
        <v>#DIV/0!</v>
      </c>
      <c r="JFN100" s="145" t="e">
        <f t="shared" si="109"/>
        <v>#DIV/0!</v>
      </c>
      <c r="JFO100" s="145" t="e">
        <f t="shared" si="109"/>
        <v>#DIV/0!</v>
      </c>
      <c r="JFP100" s="145" t="e">
        <f t="shared" si="109"/>
        <v>#DIV/0!</v>
      </c>
      <c r="JFQ100" s="145" t="e">
        <f t="shared" si="109"/>
        <v>#DIV/0!</v>
      </c>
      <c r="JFR100" s="145" t="e">
        <f t="shared" si="109"/>
        <v>#DIV/0!</v>
      </c>
      <c r="JFS100" s="145" t="e">
        <f t="shared" si="109"/>
        <v>#DIV/0!</v>
      </c>
      <c r="JFT100" s="145" t="e">
        <f t="shared" si="109"/>
        <v>#DIV/0!</v>
      </c>
      <c r="JFU100" s="145" t="e">
        <f t="shared" si="109"/>
        <v>#DIV/0!</v>
      </c>
      <c r="JFV100" s="145" t="e">
        <f t="shared" si="109"/>
        <v>#DIV/0!</v>
      </c>
      <c r="JFW100" s="145" t="e">
        <f t="shared" si="109"/>
        <v>#DIV/0!</v>
      </c>
      <c r="JFX100" s="145" t="e">
        <f t="shared" si="109"/>
        <v>#DIV/0!</v>
      </c>
      <c r="JFY100" s="145" t="e">
        <f t="shared" si="109"/>
        <v>#DIV/0!</v>
      </c>
      <c r="JFZ100" s="145" t="e">
        <f t="shared" si="109"/>
        <v>#DIV/0!</v>
      </c>
      <c r="JGA100" s="145" t="e">
        <f t="shared" si="109"/>
        <v>#DIV/0!</v>
      </c>
      <c r="JGB100" s="145" t="e">
        <f t="shared" si="109"/>
        <v>#DIV/0!</v>
      </c>
      <c r="JGC100" s="145" t="e">
        <f t="shared" si="109"/>
        <v>#DIV/0!</v>
      </c>
      <c r="JGD100" s="145" t="e">
        <f t="shared" si="109"/>
        <v>#DIV/0!</v>
      </c>
      <c r="JGE100" s="145" t="e">
        <f t="shared" si="109"/>
        <v>#DIV/0!</v>
      </c>
      <c r="JGF100" s="145" t="e">
        <f t="shared" si="109"/>
        <v>#DIV/0!</v>
      </c>
      <c r="JGG100" s="145" t="e">
        <f t="shared" si="109"/>
        <v>#DIV/0!</v>
      </c>
      <c r="JGH100" s="145" t="e">
        <f t="shared" si="109"/>
        <v>#DIV/0!</v>
      </c>
      <c r="JGI100" s="145" t="e">
        <f t="shared" si="109"/>
        <v>#DIV/0!</v>
      </c>
      <c r="JGJ100" s="145" t="e">
        <f t="shared" si="109"/>
        <v>#DIV/0!</v>
      </c>
      <c r="JGK100" s="145" t="e">
        <f t="shared" si="109"/>
        <v>#DIV/0!</v>
      </c>
      <c r="JGL100" s="145" t="e">
        <f t="shared" si="109"/>
        <v>#DIV/0!</v>
      </c>
      <c r="JGM100" s="145" t="e">
        <f t="shared" si="109"/>
        <v>#DIV/0!</v>
      </c>
      <c r="JGN100" s="145" t="e">
        <f t="shared" si="109"/>
        <v>#DIV/0!</v>
      </c>
      <c r="JGO100" s="145" t="e">
        <f t="shared" si="109"/>
        <v>#DIV/0!</v>
      </c>
      <c r="JGP100" s="145" t="e">
        <f t="shared" si="109"/>
        <v>#DIV/0!</v>
      </c>
      <c r="JGQ100" s="145" t="e">
        <f t="shared" si="109"/>
        <v>#DIV/0!</v>
      </c>
      <c r="JGR100" s="145" t="e">
        <f t="shared" si="109"/>
        <v>#DIV/0!</v>
      </c>
      <c r="JGS100" s="145" t="e">
        <f t="shared" si="109"/>
        <v>#DIV/0!</v>
      </c>
      <c r="JGT100" s="145" t="e">
        <f t="shared" si="109"/>
        <v>#DIV/0!</v>
      </c>
      <c r="JGU100" s="145" t="e">
        <f t="shared" si="109"/>
        <v>#DIV/0!</v>
      </c>
      <c r="JGV100" s="145" t="e">
        <f t="shared" si="109"/>
        <v>#DIV/0!</v>
      </c>
      <c r="JGW100" s="145" t="e">
        <f t="shared" si="109"/>
        <v>#DIV/0!</v>
      </c>
      <c r="JGX100" s="145" t="e">
        <f t="shared" si="109"/>
        <v>#DIV/0!</v>
      </c>
      <c r="JGY100" s="145" t="e">
        <f t="shared" si="109"/>
        <v>#DIV/0!</v>
      </c>
      <c r="JGZ100" s="145" t="e">
        <f t="shared" si="109"/>
        <v>#DIV/0!</v>
      </c>
      <c r="JHA100" s="145" t="e">
        <f t="shared" si="109"/>
        <v>#DIV/0!</v>
      </c>
      <c r="JHB100" s="145" t="e">
        <f t="shared" si="109"/>
        <v>#DIV/0!</v>
      </c>
      <c r="JHC100" s="145" t="e">
        <f t="shared" si="109"/>
        <v>#DIV/0!</v>
      </c>
      <c r="JHD100" s="145" t="e">
        <f t="shared" si="109"/>
        <v>#DIV/0!</v>
      </c>
      <c r="JHE100" s="145" t="e">
        <f t="shared" si="109"/>
        <v>#DIV/0!</v>
      </c>
      <c r="JHF100" s="145" t="e">
        <f t="shared" si="109"/>
        <v>#DIV/0!</v>
      </c>
      <c r="JHG100" s="145" t="e">
        <f t="shared" si="109"/>
        <v>#DIV/0!</v>
      </c>
      <c r="JHH100" s="145" t="e">
        <f t="shared" si="109"/>
        <v>#DIV/0!</v>
      </c>
      <c r="JHI100" s="145" t="e">
        <f t="shared" si="109"/>
        <v>#DIV/0!</v>
      </c>
      <c r="JHJ100" s="145" t="e">
        <f t="shared" si="109"/>
        <v>#DIV/0!</v>
      </c>
      <c r="JHK100" s="145" t="e">
        <f t="shared" si="109"/>
        <v>#DIV/0!</v>
      </c>
      <c r="JHL100" s="145" t="e">
        <f t="shared" si="109"/>
        <v>#DIV/0!</v>
      </c>
      <c r="JHM100" s="145" t="e">
        <f t="shared" si="109"/>
        <v>#DIV/0!</v>
      </c>
      <c r="JHN100" s="145" t="e">
        <f t="shared" si="109"/>
        <v>#DIV/0!</v>
      </c>
      <c r="JHO100" s="145" t="e">
        <f t="shared" ref="JHO100:JJZ100" si="110">((JHO61+((JHO67*JHO12+JHO13*JHO68)/(JHO12+JHO13)))*JHO46/1000)</f>
        <v>#DIV/0!</v>
      </c>
      <c r="JHP100" s="145" t="e">
        <f t="shared" si="110"/>
        <v>#DIV/0!</v>
      </c>
      <c r="JHQ100" s="145" t="e">
        <f t="shared" si="110"/>
        <v>#DIV/0!</v>
      </c>
      <c r="JHR100" s="145" t="e">
        <f t="shared" si="110"/>
        <v>#DIV/0!</v>
      </c>
      <c r="JHS100" s="145" t="e">
        <f t="shared" si="110"/>
        <v>#DIV/0!</v>
      </c>
      <c r="JHT100" s="145" t="e">
        <f t="shared" si="110"/>
        <v>#DIV/0!</v>
      </c>
      <c r="JHU100" s="145" t="e">
        <f t="shared" si="110"/>
        <v>#DIV/0!</v>
      </c>
      <c r="JHV100" s="145" t="e">
        <f t="shared" si="110"/>
        <v>#DIV/0!</v>
      </c>
      <c r="JHW100" s="145" t="e">
        <f t="shared" si="110"/>
        <v>#DIV/0!</v>
      </c>
      <c r="JHX100" s="145" t="e">
        <f t="shared" si="110"/>
        <v>#DIV/0!</v>
      </c>
      <c r="JHY100" s="145" t="e">
        <f t="shared" si="110"/>
        <v>#DIV/0!</v>
      </c>
      <c r="JHZ100" s="145" t="e">
        <f t="shared" si="110"/>
        <v>#DIV/0!</v>
      </c>
      <c r="JIA100" s="145" t="e">
        <f t="shared" si="110"/>
        <v>#DIV/0!</v>
      </c>
      <c r="JIB100" s="145" t="e">
        <f t="shared" si="110"/>
        <v>#DIV/0!</v>
      </c>
      <c r="JIC100" s="145" t="e">
        <f t="shared" si="110"/>
        <v>#DIV/0!</v>
      </c>
      <c r="JID100" s="145" t="e">
        <f t="shared" si="110"/>
        <v>#DIV/0!</v>
      </c>
      <c r="JIE100" s="145" t="e">
        <f t="shared" si="110"/>
        <v>#DIV/0!</v>
      </c>
      <c r="JIF100" s="145" t="e">
        <f t="shared" si="110"/>
        <v>#DIV/0!</v>
      </c>
      <c r="JIG100" s="145" t="e">
        <f t="shared" si="110"/>
        <v>#DIV/0!</v>
      </c>
      <c r="JIH100" s="145" t="e">
        <f t="shared" si="110"/>
        <v>#DIV/0!</v>
      </c>
      <c r="JII100" s="145" t="e">
        <f t="shared" si="110"/>
        <v>#DIV/0!</v>
      </c>
      <c r="JIJ100" s="145" t="e">
        <f t="shared" si="110"/>
        <v>#DIV/0!</v>
      </c>
      <c r="JIK100" s="145" t="e">
        <f t="shared" si="110"/>
        <v>#DIV/0!</v>
      </c>
      <c r="JIL100" s="145" t="e">
        <f t="shared" si="110"/>
        <v>#DIV/0!</v>
      </c>
      <c r="JIM100" s="145" t="e">
        <f t="shared" si="110"/>
        <v>#DIV/0!</v>
      </c>
      <c r="JIN100" s="145" t="e">
        <f t="shared" si="110"/>
        <v>#DIV/0!</v>
      </c>
      <c r="JIO100" s="145" t="e">
        <f t="shared" si="110"/>
        <v>#DIV/0!</v>
      </c>
      <c r="JIP100" s="145" t="e">
        <f t="shared" si="110"/>
        <v>#DIV/0!</v>
      </c>
      <c r="JIQ100" s="145" t="e">
        <f t="shared" si="110"/>
        <v>#DIV/0!</v>
      </c>
      <c r="JIR100" s="145" t="e">
        <f t="shared" si="110"/>
        <v>#DIV/0!</v>
      </c>
      <c r="JIS100" s="145" t="e">
        <f t="shared" si="110"/>
        <v>#DIV/0!</v>
      </c>
      <c r="JIT100" s="145" t="e">
        <f t="shared" si="110"/>
        <v>#DIV/0!</v>
      </c>
      <c r="JIU100" s="145" t="e">
        <f t="shared" si="110"/>
        <v>#DIV/0!</v>
      </c>
      <c r="JIV100" s="145" t="e">
        <f t="shared" si="110"/>
        <v>#DIV/0!</v>
      </c>
      <c r="JIW100" s="145" t="e">
        <f t="shared" si="110"/>
        <v>#DIV/0!</v>
      </c>
      <c r="JIX100" s="145" t="e">
        <f t="shared" si="110"/>
        <v>#DIV/0!</v>
      </c>
      <c r="JIY100" s="145" t="e">
        <f t="shared" si="110"/>
        <v>#DIV/0!</v>
      </c>
      <c r="JIZ100" s="145" t="e">
        <f t="shared" si="110"/>
        <v>#DIV/0!</v>
      </c>
      <c r="JJA100" s="145" t="e">
        <f t="shared" si="110"/>
        <v>#DIV/0!</v>
      </c>
      <c r="JJB100" s="145" t="e">
        <f t="shared" si="110"/>
        <v>#DIV/0!</v>
      </c>
      <c r="JJC100" s="145" t="e">
        <f t="shared" si="110"/>
        <v>#DIV/0!</v>
      </c>
      <c r="JJD100" s="145" t="e">
        <f t="shared" si="110"/>
        <v>#DIV/0!</v>
      </c>
      <c r="JJE100" s="145" t="e">
        <f t="shared" si="110"/>
        <v>#DIV/0!</v>
      </c>
      <c r="JJF100" s="145" t="e">
        <f t="shared" si="110"/>
        <v>#DIV/0!</v>
      </c>
      <c r="JJG100" s="145" t="e">
        <f t="shared" si="110"/>
        <v>#DIV/0!</v>
      </c>
      <c r="JJH100" s="145" t="e">
        <f t="shared" si="110"/>
        <v>#DIV/0!</v>
      </c>
      <c r="JJI100" s="145" t="e">
        <f t="shared" si="110"/>
        <v>#DIV/0!</v>
      </c>
      <c r="JJJ100" s="145" t="e">
        <f t="shared" si="110"/>
        <v>#DIV/0!</v>
      </c>
      <c r="JJK100" s="145" t="e">
        <f t="shared" si="110"/>
        <v>#DIV/0!</v>
      </c>
      <c r="JJL100" s="145" t="e">
        <f t="shared" si="110"/>
        <v>#DIV/0!</v>
      </c>
      <c r="JJM100" s="145" t="e">
        <f t="shared" si="110"/>
        <v>#DIV/0!</v>
      </c>
      <c r="JJN100" s="145" t="e">
        <f t="shared" si="110"/>
        <v>#DIV/0!</v>
      </c>
      <c r="JJO100" s="145" t="e">
        <f t="shared" si="110"/>
        <v>#DIV/0!</v>
      </c>
      <c r="JJP100" s="145" t="e">
        <f t="shared" si="110"/>
        <v>#DIV/0!</v>
      </c>
      <c r="JJQ100" s="145" t="e">
        <f t="shared" si="110"/>
        <v>#DIV/0!</v>
      </c>
      <c r="JJR100" s="145" t="e">
        <f t="shared" si="110"/>
        <v>#DIV/0!</v>
      </c>
      <c r="JJS100" s="145" t="e">
        <f t="shared" si="110"/>
        <v>#DIV/0!</v>
      </c>
      <c r="JJT100" s="145" t="e">
        <f t="shared" si="110"/>
        <v>#DIV/0!</v>
      </c>
      <c r="JJU100" s="145" t="e">
        <f t="shared" si="110"/>
        <v>#DIV/0!</v>
      </c>
      <c r="JJV100" s="145" t="e">
        <f t="shared" si="110"/>
        <v>#DIV/0!</v>
      </c>
      <c r="JJW100" s="145" t="e">
        <f t="shared" si="110"/>
        <v>#DIV/0!</v>
      </c>
      <c r="JJX100" s="145" t="e">
        <f t="shared" si="110"/>
        <v>#DIV/0!</v>
      </c>
      <c r="JJY100" s="145" t="e">
        <f t="shared" si="110"/>
        <v>#DIV/0!</v>
      </c>
      <c r="JJZ100" s="145" t="e">
        <f t="shared" si="110"/>
        <v>#DIV/0!</v>
      </c>
      <c r="JKA100" s="145" t="e">
        <f t="shared" ref="JKA100:JML100" si="111">((JKA61+((JKA67*JKA12+JKA13*JKA68)/(JKA12+JKA13)))*JKA46/1000)</f>
        <v>#DIV/0!</v>
      </c>
      <c r="JKB100" s="145" t="e">
        <f t="shared" si="111"/>
        <v>#DIV/0!</v>
      </c>
      <c r="JKC100" s="145" t="e">
        <f t="shared" si="111"/>
        <v>#DIV/0!</v>
      </c>
      <c r="JKD100" s="145" t="e">
        <f t="shared" si="111"/>
        <v>#DIV/0!</v>
      </c>
      <c r="JKE100" s="145" t="e">
        <f t="shared" si="111"/>
        <v>#DIV/0!</v>
      </c>
      <c r="JKF100" s="145" t="e">
        <f t="shared" si="111"/>
        <v>#DIV/0!</v>
      </c>
      <c r="JKG100" s="145" t="e">
        <f t="shared" si="111"/>
        <v>#DIV/0!</v>
      </c>
      <c r="JKH100" s="145" t="e">
        <f t="shared" si="111"/>
        <v>#DIV/0!</v>
      </c>
      <c r="JKI100" s="145" t="e">
        <f t="shared" si="111"/>
        <v>#DIV/0!</v>
      </c>
      <c r="JKJ100" s="145" t="e">
        <f t="shared" si="111"/>
        <v>#DIV/0!</v>
      </c>
      <c r="JKK100" s="145" t="e">
        <f t="shared" si="111"/>
        <v>#DIV/0!</v>
      </c>
      <c r="JKL100" s="145" t="e">
        <f t="shared" si="111"/>
        <v>#DIV/0!</v>
      </c>
      <c r="JKM100" s="145" t="e">
        <f t="shared" si="111"/>
        <v>#DIV/0!</v>
      </c>
      <c r="JKN100" s="145" t="e">
        <f t="shared" si="111"/>
        <v>#DIV/0!</v>
      </c>
      <c r="JKO100" s="145" t="e">
        <f t="shared" si="111"/>
        <v>#DIV/0!</v>
      </c>
      <c r="JKP100" s="145" t="e">
        <f t="shared" si="111"/>
        <v>#DIV/0!</v>
      </c>
      <c r="JKQ100" s="145" t="e">
        <f t="shared" si="111"/>
        <v>#DIV/0!</v>
      </c>
      <c r="JKR100" s="145" t="e">
        <f t="shared" si="111"/>
        <v>#DIV/0!</v>
      </c>
      <c r="JKS100" s="145" t="e">
        <f t="shared" si="111"/>
        <v>#DIV/0!</v>
      </c>
      <c r="JKT100" s="145" t="e">
        <f t="shared" si="111"/>
        <v>#DIV/0!</v>
      </c>
      <c r="JKU100" s="145" t="e">
        <f t="shared" si="111"/>
        <v>#DIV/0!</v>
      </c>
      <c r="JKV100" s="145" t="e">
        <f t="shared" si="111"/>
        <v>#DIV/0!</v>
      </c>
      <c r="JKW100" s="145" t="e">
        <f t="shared" si="111"/>
        <v>#DIV/0!</v>
      </c>
      <c r="JKX100" s="145" t="e">
        <f t="shared" si="111"/>
        <v>#DIV/0!</v>
      </c>
      <c r="JKY100" s="145" t="e">
        <f t="shared" si="111"/>
        <v>#DIV/0!</v>
      </c>
      <c r="JKZ100" s="145" t="e">
        <f t="shared" si="111"/>
        <v>#DIV/0!</v>
      </c>
      <c r="JLA100" s="145" t="e">
        <f t="shared" si="111"/>
        <v>#DIV/0!</v>
      </c>
      <c r="JLB100" s="145" t="e">
        <f t="shared" si="111"/>
        <v>#DIV/0!</v>
      </c>
      <c r="JLC100" s="145" t="e">
        <f t="shared" si="111"/>
        <v>#DIV/0!</v>
      </c>
      <c r="JLD100" s="145" t="e">
        <f t="shared" si="111"/>
        <v>#DIV/0!</v>
      </c>
      <c r="JLE100" s="145" t="e">
        <f t="shared" si="111"/>
        <v>#DIV/0!</v>
      </c>
      <c r="JLF100" s="145" t="e">
        <f t="shared" si="111"/>
        <v>#DIV/0!</v>
      </c>
      <c r="JLG100" s="145" t="e">
        <f t="shared" si="111"/>
        <v>#DIV/0!</v>
      </c>
      <c r="JLH100" s="145" t="e">
        <f t="shared" si="111"/>
        <v>#DIV/0!</v>
      </c>
      <c r="JLI100" s="145" t="e">
        <f t="shared" si="111"/>
        <v>#DIV/0!</v>
      </c>
      <c r="JLJ100" s="145" t="e">
        <f t="shared" si="111"/>
        <v>#DIV/0!</v>
      </c>
      <c r="JLK100" s="145" t="e">
        <f t="shared" si="111"/>
        <v>#DIV/0!</v>
      </c>
      <c r="JLL100" s="145" t="e">
        <f t="shared" si="111"/>
        <v>#DIV/0!</v>
      </c>
      <c r="JLM100" s="145" t="e">
        <f t="shared" si="111"/>
        <v>#DIV/0!</v>
      </c>
      <c r="JLN100" s="145" t="e">
        <f t="shared" si="111"/>
        <v>#DIV/0!</v>
      </c>
      <c r="JLO100" s="145" t="e">
        <f t="shared" si="111"/>
        <v>#DIV/0!</v>
      </c>
      <c r="JLP100" s="145" t="e">
        <f t="shared" si="111"/>
        <v>#DIV/0!</v>
      </c>
      <c r="JLQ100" s="145" t="e">
        <f t="shared" si="111"/>
        <v>#DIV/0!</v>
      </c>
      <c r="JLR100" s="145" t="e">
        <f t="shared" si="111"/>
        <v>#DIV/0!</v>
      </c>
      <c r="JLS100" s="145" t="e">
        <f t="shared" si="111"/>
        <v>#DIV/0!</v>
      </c>
      <c r="JLT100" s="145" t="e">
        <f t="shared" si="111"/>
        <v>#DIV/0!</v>
      </c>
      <c r="JLU100" s="145" t="e">
        <f t="shared" si="111"/>
        <v>#DIV/0!</v>
      </c>
      <c r="JLV100" s="145" t="e">
        <f t="shared" si="111"/>
        <v>#DIV/0!</v>
      </c>
      <c r="JLW100" s="145" t="e">
        <f t="shared" si="111"/>
        <v>#DIV/0!</v>
      </c>
      <c r="JLX100" s="145" t="e">
        <f t="shared" si="111"/>
        <v>#DIV/0!</v>
      </c>
      <c r="JLY100" s="145" t="e">
        <f t="shared" si="111"/>
        <v>#DIV/0!</v>
      </c>
      <c r="JLZ100" s="145" t="e">
        <f t="shared" si="111"/>
        <v>#DIV/0!</v>
      </c>
      <c r="JMA100" s="145" t="e">
        <f t="shared" si="111"/>
        <v>#DIV/0!</v>
      </c>
      <c r="JMB100" s="145" t="e">
        <f t="shared" si="111"/>
        <v>#DIV/0!</v>
      </c>
      <c r="JMC100" s="145" t="e">
        <f t="shared" si="111"/>
        <v>#DIV/0!</v>
      </c>
      <c r="JMD100" s="145" t="e">
        <f t="shared" si="111"/>
        <v>#DIV/0!</v>
      </c>
      <c r="JME100" s="145" t="e">
        <f t="shared" si="111"/>
        <v>#DIV/0!</v>
      </c>
      <c r="JMF100" s="145" t="e">
        <f t="shared" si="111"/>
        <v>#DIV/0!</v>
      </c>
      <c r="JMG100" s="145" t="e">
        <f t="shared" si="111"/>
        <v>#DIV/0!</v>
      </c>
      <c r="JMH100" s="145" t="e">
        <f t="shared" si="111"/>
        <v>#DIV/0!</v>
      </c>
      <c r="JMI100" s="145" t="e">
        <f t="shared" si="111"/>
        <v>#DIV/0!</v>
      </c>
      <c r="JMJ100" s="145" t="e">
        <f t="shared" si="111"/>
        <v>#DIV/0!</v>
      </c>
      <c r="JMK100" s="145" t="e">
        <f t="shared" si="111"/>
        <v>#DIV/0!</v>
      </c>
      <c r="JML100" s="145" t="e">
        <f t="shared" si="111"/>
        <v>#DIV/0!</v>
      </c>
      <c r="JMM100" s="145" t="e">
        <f t="shared" ref="JMM100:JOX100" si="112">((JMM61+((JMM67*JMM12+JMM13*JMM68)/(JMM12+JMM13)))*JMM46/1000)</f>
        <v>#DIV/0!</v>
      </c>
      <c r="JMN100" s="145" t="e">
        <f t="shared" si="112"/>
        <v>#DIV/0!</v>
      </c>
      <c r="JMO100" s="145" t="e">
        <f t="shared" si="112"/>
        <v>#DIV/0!</v>
      </c>
      <c r="JMP100" s="145" t="e">
        <f t="shared" si="112"/>
        <v>#DIV/0!</v>
      </c>
      <c r="JMQ100" s="145" t="e">
        <f t="shared" si="112"/>
        <v>#DIV/0!</v>
      </c>
      <c r="JMR100" s="145" t="e">
        <f t="shared" si="112"/>
        <v>#DIV/0!</v>
      </c>
      <c r="JMS100" s="145" t="e">
        <f t="shared" si="112"/>
        <v>#DIV/0!</v>
      </c>
      <c r="JMT100" s="145" t="e">
        <f t="shared" si="112"/>
        <v>#DIV/0!</v>
      </c>
      <c r="JMU100" s="145" t="e">
        <f t="shared" si="112"/>
        <v>#DIV/0!</v>
      </c>
      <c r="JMV100" s="145" t="e">
        <f t="shared" si="112"/>
        <v>#DIV/0!</v>
      </c>
      <c r="JMW100" s="145" t="e">
        <f t="shared" si="112"/>
        <v>#DIV/0!</v>
      </c>
      <c r="JMX100" s="145" t="e">
        <f t="shared" si="112"/>
        <v>#DIV/0!</v>
      </c>
      <c r="JMY100" s="145" t="e">
        <f t="shared" si="112"/>
        <v>#DIV/0!</v>
      </c>
      <c r="JMZ100" s="145" t="e">
        <f t="shared" si="112"/>
        <v>#DIV/0!</v>
      </c>
      <c r="JNA100" s="145" t="e">
        <f t="shared" si="112"/>
        <v>#DIV/0!</v>
      </c>
      <c r="JNB100" s="145" t="e">
        <f t="shared" si="112"/>
        <v>#DIV/0!</v>
      </c>
      <c r="JNC100" s="145" t="e">
        <f t="shared" si="112"/>
        <v>#DIV/0!</v>
      </c>
      <c r="JND100" s="145" t="e">
        <f t="shared" si="112"/>
        <v>#DIV/0!</v>
      </c>
      <c r="JNE100" s="145" t="e">
        <f t="shared" si="112"/>
        <v>#DIV/0!</v>
      </c>
      <c r="JNF100" s="145" t="e">
        <f t="shared" si="112"/>
        <v>#DIV/0!</v>
      </c>
      <c r="JNG100" s="145" t="e">
        <f t="shared" si="112"/>
        <v>#DIV/0!</v>
      </c>
      <c r="JNH100" s="145" t="e">
        <f t="shared" si="112"/>
        <v>#DIV/0!</v>
      </c>
      <c r="JNI100" s="145" t="e">
        <f t="shared" si="112"/>
        <v>#DIV/0!</v>
      </c>
      <c r="JNJ100" s="145" t="e">
        <f t="shared" si="112"/>
        <v>#DIV/0!</v>
      </c>
      <c r="JNK100" s="145" t="e">
        <f t="shared" si="112"/>
        <v>#DIV/0!</v>
      </c>
      <c r="JNL100" s="145" t="e">
        <f t="shared" si="112"/>
        <v>#DIV/0!</v>
      </c>
      <c r="JNM100" s="145" t="e">
        <f t="shared" si="112"/>
        <v>#DIV/0!</v>
      </c>
      <c r="JNN100" s="145" t="e">
        <f t="shared" si="112"/>
        <v>#DIV/0!</v>
      </c>
      <c r="JNO100" s="145" t="e">
        <f t="shared" si="112"/>
        <v>#DIV/0!</v>
      </c>
      <c r="JNP100" s="145" t="e">
        <f t="shared" si="112"/>
        <v>#DIV/0!</v>
      </c>
      <c r="JNQ100" s="145" t="e">
        <f t="shared" si="112"/>
        <v>#DIV/0!</v>
      </c>
      <c r="JNR100" s="145" t="e">
        <f t="shared" si="112"/>
        <v>#DIV/0!</v>
      </c>
      <c r="JNS100" s="145" t="e">
        <f t="shared" si="112"/>
        <v>#DIV/0!</v>
      </c>
      <c r="JNT100" s="145" t="e">
        <f t="shared" si="112"/>
        <v>#DIV/0!</v>
      </c>
      <c r="JNU100" s="145" t="e">
        <f t="shared" si="112"/>
        <v>#DIV/0!</v>
      </c>
      <c r="JNV100" s="145" t="e">
        <f t="shared" si="112"/>
        <v>#DIV/0!</v>
      </c>
      <c r="JNW100" s="145" t="e">
        <f t="shared" si="112"/>
        <v>#DIV/0!</v>
      </c>
      <c r="JNX100" s="145" t="e">
        <f t="shared" si="112"/>
        <v>#DIV/0!</v>
      </c>
      <c r="JNY100" s="145" t="e">
        <f t="shared" si="112"/>
        <v>#DIV/0!</v>
      </c>
      <c r="JNZ100" s="145" t="e">
        <f t="shared" si="112"/>
        <v>#DIV/0!</v>
      </c>
      <c r="JOA100" s="145" t="e">
        <f t="shared" si="112"/>
        <v>#DIV/0!</v>
      </c>
      <c r="JOB100" s="145" t="e">
        <f t="shared" si="112"/>
        <v>#DIV/0!</v>
      </c>
      <c r="JOC100" s="145" t="e">
        <f t="shared" si="112"/>
        <v>#DIV/0!</v>
      </c>
      <c r="JOD100" s="145" t="e">
        <f t="shared" si="112"/>
        <v>#DIV/0!</v>
      </c>
      <c r="JOE100" s="145" t="e">
        <f t="shared" si="112"/>
        <v>#DIV/0!</v>
      </c>
      <c r="JOF100" s="145" t="e">
        <f t="shared" si="112"/>
        <v>#DIV/0!</v>
      </c>
      <c r="JOG100" s="145" t="e">
        <f t="shared" si="112"/>
        <v>#DIV/0!</v>
      </c>
      <c r="JOH100" s="145" t="e">
        <f t="shared" si="112"/>
        <v>#DIV/0!</v>
      </c>
      <c r="JOI100" s="145" t="e">
        <f t="shared" si="112"/>
        <v>#DIV/0!</v>
      </c>
      <c r="JOJ100" s="145" t="e">
        <f t="shared" si="112"/>
        <v>#DIV/0!</v>
      </c>
      <c r="JOK100" s="145" t="e">
        <f t="shared" si="112"/>
        <v>#DIV/0!</v>
      </c>
      <c r="JOL100" s="145" t="e">
        <f t="shared" si="112"/>
        <v>#DIV/0!</v>
      </c>
      <c r="JOM100" s="145" t="e">
        <f t="shared" si="112"/>
        <v>#DIV/0!</v>
      </c>
      <c r="JON100" s="145" t="e">
        <f t="shared" si="112"/>
        <v>#DIV/0!</v>
      </c>
      <c r="JOO100" s="145" t="e">
        <f t="shared" si="112"/>
        <v>#DIV/0!</v>
      </c>
      <c r="JOP100" s="145" t="e">
        <f t="shared" si="112"/>
        <v>#DIV/0!</v>
      </c>
      <c r="JOQ100" s="145" t="e">
        <f t="shared" si="112"/>
        <v>#DIV/0!</v>
      </c>
      <c r="JOR100" s="145" t="e">
        <f t="shared" si="112"/>
        <v>#DIV/0!</v>
      </c>
      <c r="JOS100" s="145" t="e">
        <f t="shared" si="112"/>
        <v>#DIV/0!</v>
      </c>
      <c r="JOT100" s="145" t="e">
        <f t="shared" si="112"/>
        <v>#DIV/0!</v>
      </c>
      <c r="JOU100" s="145" t="e">
        <f t="shared" si="112"/>
        <v>#DIV/0!</v>
      </c>
      <c r="JOV100" s="145" t="e">
        <f t="shared" si="112"/>
        <v>#DIV/0!</v>
      </c>
      <c r="JOW100" s="145" t="e">
        <f t="shared" si="112"/>
        <v>#DIV/0!</v>
      </c>
      <c r="JOX100" s="145" t="e">
        <f t="shared" si="112"/>
        <v>#DIV/0!</v>
      </c>
      <c r="JOY100" s="145" t="e">
        <f t="shared" ref="JOY100:JRJ100" si="113">((JOY61+((JOY67*JOY12+JOY13*JOY68)/(JOY12+JOY13)))*JOY46/1000)</f>
        <v>#DIV/0!</v>
      </c>
      <c r="JOZ100" s="145" t="e">
        <f t="shared" si="113"/>
        <v>#DIV/0!</v>
      </c>
      <c r="JPA100" s="145" t="e">
        <f t="shared" si="113"/>
        <v>#DIV/0!</v>
      </c>
      <c r="JPB100" s="145" t="e">
        <f t="shared" si="113"/>
        <v>#DIV/0!</v>
      </c>
      <c r="JPC100" s="145" t="e">
        <f t="shared" si="113"/>
        <v>#DIV/0!</v>
      </c>
      <c r="JPD100" s="145" t="e">
        <f t="shared" si="113"/>
        <v>#DIV/0!</v>
      </c>
      <c r="JPE100" s="145" t="e">
        <f t="shared" si="113"/>
        <v>#DIV/0!</v>
      </c>
      <c r="JPF100" s="145" t="e">
        <f t="shared" si="113"/>
        <v>#DIV/0!</v>
      </c>
      <c r="JPG100" s="145" t="e">
        <f t="shared" si="113"/>
        <v>#DIV/0!</v>
      </c>
      <c r="JPH100" s="145" t="e">
        <f t="shared" si="113"/>
        <v>#DIV/0!</v>
      </c>
      <c r="JPI100" s="145" t="e">
        <f t="shared" si="113"/>
        <v>#DIV/0!</v>
      </c>
      <c r="JPJ100" s="145" t="e">
        <f t="shared" si="113"/>
        <v>#DIV/0!</v>
      </c>
      <c r="JPK100" s="145" t="e">
        <f t="shared" si="113"/>
        <v>#DIV/0!</v>
      </c>
      <c r="JPL100" s="145" t="e">
        <f t="shared" si="113"/>
        <v>#DIV/0!</v>
      </c>
      <c r="JPM100" s="145" t="e">
        <f t="shared" si="113"/>
        <v>#DIV/0!</v>
      </c>
      <c r="JPN100" s="145" t="e">
        <f t="shared" si="113"/>
        <v>#DIV/0!</v>
      </c>
      <c r="JPO100" s="145" t="e">
        <f t="shared" si="113"/>
        <v>#DIV/0!</v>
      </c>
      <c r="JPP100" s="145" t="e">
        <f t="shared" si="113"/>
        <v>#DIV/0!</v>
      </c>
      <c r="JPQ100" s="145" t="e">
        <f t="shared" si="113"/>
        <v>#DIV/0!</v>
      </c>
      <c r="JPR100" s="145" t="e">
        <f t="shared" si="113"/>
        <v>#DIV/0!</v>
      </c>
      <c r="JPS100" s="145" t="e">
        <f t="shared" si="113"/>
        <v>#DIV/0!</v>
      </c>
      <c r="JPT100" s="145" t="e">
        <f t="shared" si="113"/>
        <v>#DIV/0!</v>
      </c>
      <c r="JPU100" s="145" t="e">
        <f t="shared" si="113"/>
        <v>#DIV/0!</v>
      </c>
      <c r="JPV100" s="145" t="e">
        <f t="shared" si="113"/>
        <v>#DIV/0!</v>
      </c>
      <c r="JPW100" s="145" t="e">
        <f t="shared" si="113"/>
        <v>#DIV/0!</v>
      </c>
      <c r="JPX100" s="145" t="e">
        <f t="shared" si="113"/>
        <v>#DIV/0!</v>
      </c>
      <c r="JPY100" s="145" t="e">
        <f t="shared" si="113"/>
        <v>#DIV/0!</v>
      </c>
      <c r="JPZ100" s="145" t="e">
        <f t="shared" si="113"/>
        <v>#DIV/0!</v>
      </c>
      <c r="JQA100" s="145" t="e">
        <f t="shared" si="113"/>
        <v>#DIV/0!</v>
      </c>
      <c r="JQB100" s="145" t="e">
        <f t="shared" si="113"/>
        <v>#DIV/0!</v>
      </c>
      <c r="JQC100" s="145" t="e">
        <f t="shared" si="113"/>
        <v>#DIV/0!</v>
      </c>
      <c r="JQD100" s="145" t="e">
        <f t="shared" si="113"/>
        <v>#DIV/0!</v>
      </c>
      <c r="JQE100" s="145" t="e">
        <f t="shared" si="113"/>
        <v>#DIV/0!</v>
      </c>
      <c r="JQF100" s="145" t="e">
        <f t="shared" si="113"/>
        <v>#DIV/0!</v>
      </c>
      <c r="JQG100" s="145" t="e">
        <f t="shared" si="113"/>
        <v>#DIV/0!</v>
      </c>
      <c r="JQH100" s="145" t="e">
        <f t="shared" si="113"/>
        <v>#DIV/0!</v>
      </c>
      <c r="JQI100" s="145" t="e">
        <f t="shared" si="113"/>
        <v>#DIV/0!</v>
      </c>
      <c r="JQJ100" s="145" t="e">
        <f t="shared" si="113"/>
        <v>#DIV/0!</v>
      </c>
      <c r="JQK100" s="145" t="e">
        <f t="shared" si="113"/>
        <v>#DIV/0!</v>
      </c>
      <c r="JQL100" s="145" t="e">
        <f t="shared" si="113"/>
        <v>#DIV/0!</v>
      </c>
      <c r="JQM100" s="145" t="e">
        <f t="shared" si="113"/>
        <v>#DIV/0!</v>
      </c>
      <c r="JQN100" s="145" t="e">
        <f t="shared" si="113"/>
        <v>#DIV/0!</v>
      </c>
      <c r="JQO100" s="145" t="e">
        <f t="shared" si="113"/>
        <v>#DIV/0!</v>
      </c>
      <c r="JQP100" s="145" t="e">
        <f t="shared" si="113"/>
        <v>#DIV/0!</v>
      </c>
      <c r="JQQ100" s="145" t="e">
        <f t="shared" si="113"/>
        <v>#DIV/0!</v>
      </c>
      <c r="JQR100" s="145" t="e">
        <f t="shared" si="113"/>
        <v>#DIV/0!</v>
      </c>
      <c r="JQS100" s="145" t="e">
        <f t="shared" si="113"/>
        <v>#DIV/0!</v>
      </c>
      <c r="JQT100" s="145" t="e">
        <f t="shared" si="113"/>
        <v>#DIV/0!</v>
      </c>
      <c r="JQU100" s="145" t="e">
        <f t="shared" si="113"/>
        <v>#DIV/0!</v>
      </c>
      <c r="JQV100" s="145" t="e">
        <f t="shared" si="113"/>
        <v>#DIV/0!</v>
      </c>
      <c r="JQW100" s="145" t="e">
        <f t="shared" si="113"/>
        <v>#DIV/0!</v>
      </c>
      <c r="JQX100" s="145" t="e">
        <f t="shared" si="113"/>
        <v>#DIV/0!</v>
      </c>
      <c r="JQY100" s="145" t="e">
        <f t="shared" si="113"/>
        <v>#DIV/0!</v>
      </c>
      <c r="JQZ100" s="145" t="e">
        <f t="shared" si="113"/>
        <v>#DIV/0!</v>
      </c>
      <c r="JRA100" s="145" t="e">
        <f t="shared" si="113"/>
        <v>#DIV/0!</v>
      </c>
      <c r="JRB100" s="145" t="e">
        <f t="shared" si="113"/>
        <v>#DIV/0!</v>
      </c>
      <c r="JRC100" s="145" t="e">
        <f t="shared" si="113"/>
        <v>#DIV/0!</v>
      </c>
      <c r="JRD100" s="145" t="e">
        <f t="shared" si="113"/>
        <v>#DIV/0!</v>
      </c>
      <c r="JRE100" s="145" t="e">
        <f t="shared" si="113"/>
        <v>#DIV/0!</v>
      </c>
      <c r="JRF100" s="145" t="e">
        <f t="shared" si="113"/>
        <v>#DIV/0!</v>
      </c>
      <c r="JRG100" s="145" t="e">
        <f t="shared" si="113"/>
        <v>#DIV/0!</v>
      </c>
      <c r="JRH100" s="145" t="e">
        <f t="shared" si="113"/>
        <v>#DIV/0!</v>
      </c>
      <c r="JRI100" s="145" t="e">
        <f t="shared" si="113"/>
        <v>#DIV/0!</v>
      </c>
      <c r="JRJ100" s="145" t="e">
        <f t="shared" si="113"/>
        <v>#DIV/0!</v>
      </c>
      <c r="JRK100" s="145" t="e">
        <f t="shared" ref="JRK100:JTV100" si="114">((JRK61+((JRK67*JRK12+JRK13*JRK68)/(JRK12+JRK13)))*JRK46/1000)</f>
        <v>#DIV/0!</v>
      </c>
      <c r="JRL100" s="145" t="e">
        <f t="shared" si="114"/>
        <v>#DIV/0!</v>
      </c>
      <c r="JRM100" s="145" t="e">
        <f t="shared" si="114"/>
        <v>#DIV/0!</v>
      </c>
      <c r="JRN100" s="145" t="e">
        <f t="shared" si="114"/>
        <v>#DIV/0!</v>
      </c>
      <c r="JRO100" s="145" t="e">
        <f t="shared" si="114"/>
        <v>#DIV/0!</v>
      </c>
      <c r="JRP100" s="145" t="e">
        <f t="shared" si="114"/>
        <v>#DIV/0!</v>
      </c>
      <c r="JRQ100" s="145" t="e">
        <f t="shared" si="114"/>
        <v>#DIV/0!</v>
      </c>
      <c r="JRR100" s="145" t="e">
        <f t="shared" si="114"/>
        <v>#DIV/0!</v>
      </c>
      <c r="JRS100" s="145" t="e">
        <f t="shared" si="114"/>
        <v>#DIV/0!</v>
      </c>
      <c r="JRT100" s="145" t="e">
        <f t="shared" si="114"/>
        <v>#DIV/0!</v>
      </c>
      <c r="JRU100" s="145" t="e">
        <f t="shared" si="114"/>
        <v>#DIV/0!</v>
      </c>
      <c r="JRV100" s="145" t="e">
        <f t="shared" si="114"/>
        <v>#DIV/0!</v>
      </c>
      <c r="JRW100" s="145" t="e">
        <f t="shared" si="114"/>
        <v>#DIV/0!</v>
      </c>
      <c r="JRX100" s="145" t="e">
        <f t="shared" si="114"/>
        <v>#DIV/0!</v>
      </c>
      <c r="JRY100" s="145" t="e">
        <f t="shared" si="114"/>
        <v>#DIV/0!</v>
      </c>
      <c r="JRZ100" s="145" t="e">
        <f t="shared" si="114"/>
        <v>#DIV/0!</v>
      </c>
      <c r="JSA100" s="145" t="e">
        <f t="shared" si="114"/>
        <v>#DIV/0!</v>
      </c>
      <c r="JSB100" s="145" t="e">
        <f t="shared" si="114"/>
        <v>#DIV/0!</v>
      </c>
      <c r="JSC100" s="145" t="e">
        <f t="shared" si="114"/>
        <v>#DIV/0!</v>
      </c>
      <c r="JSD100" s="145" t="e">
        <f t="shared" si="114"/>
        <v>#DIV/0!</v>
      </c>
      <c r="JSE100" s="145" t="e">
        <f t="shared" si="114"/>
        <v>#DIV/0!</v>
      </c>
      <c r="JSF100" s="145" t="e">
        <f t="shared" si="114"/>
        <v>#DIV/0!</v>
      </c>
      <c r="JSG100" s="145" t="e">
        <f t="shared" si="114"/>
        <v>#DIV/0!</v>
      </c>
      <c r="JSH100" s="145" t="e">
        <f t="shared" si="114"/>
        <v>#DIV/0!</v>
      </c>
      <c r="JSI100" s="145" t="e">
        <f t="shared" si="114"/>
        <v>#DIV/0!</v>
      </c>
      <c r="JSJ100" s="145" t="e">
        <f t="shared" si="114"/>
        <v>#DIV/0!</v>
      </c>
      <c r="JSK100" s="145" t="e">
        <f t="shared" si="114"/>
        <v>#DIV/0!</v>
      </c>
      <c r="JSL100" s="145" t="e">
        <f t="shared" si="114"/>
        <v>#DIV/0!</v>
      </c>
      <c r="JSM100" s="145" t="e">
        <f t="shared" si="114"/>
        <v>#DIV/0!</v>
      </c>
      <c r="JSN100" s="145" t="e">
        <f t="shared" si="114"/>
        <v>#DIV/0!</v>
      </c>
      <c r="JSO100" s="145" t="e">
        <f t="shared" si="114"/>
        <v>#DIV/0!</v>
      </c>
      <c r="JSP100" s="145" t="e">
        <f t="shared" si="114"/>
        <v>#DIV/0!</v>
      </c>
      <c r="JSQ100" s="145" t="e">
        <f t="shared" si="114"/>
        <v>#DIV/0!</v>
      </c>
      <c r="JSR100" s="145" t="e">
        <f t="shared" si="114"/>
        <v>#DIV/0!</v>
      </c>
      <c r="JSS100" s="145" t="e">
        <f t="shared" si="114"/>
        <v>#DIV/0!</v>
      </c>
      <c r="JST100" s="145" t="e">
        <f t="shared" si="114"/>
        <v>#DIV/0!</v>
      </c>
      <c r="JSU100" s="145" t="e">
        <f t="shared" si="114"/>
        <v>#DIV/0!</v>
      </c>
      <c r="JSV100" s="145" t="e">
        <f t="shared" si="114"/>
        <v>#DIV/0!</v>
      </c>
      <c r="JSW100" s="145" t="e">
        <f t="shared" si="114"/>
        <v>#DIV/0!</v>
      </c>
      <c r="JSX100" s="145" t="e">
        <f t="shared" si="114"/>
        <v>#DIV/0!</v>
      </c>
      <c r="JSY100" s="145" t="e">
        <f t="shared" si="114"/>
        <v>#DIV/0!</v>
      </c>
      <c r="JSZ100" s="145" t="e">
        <f t="shared" si="114"/>
        <v>#DIV/0!</v>
      </c>
      <c r="JTA100" s="145" t="e">
        <f t="shared" si="114"/>
        <v>#DIV/0!</v>
      </c>
      <c r="JTB100" s="145" t="e">
        <f t="shared" si="114"/>
        <v>#DIV/0!</v>
      </c>
      <c r="JTC100" s="145" t="e">
        <f t="shared" si="114"/>
        <v>#DIV/0!</v>
      </c>
      <c r="JTD100" s="145" t="e">
        <f t="shared" si="114"/>
        <v>#DIV/0!</v>
      </c>
      <c r="JTE100" s="145" t="e">
        <f t="shared" si="114"/>
        <v>#DIV/0!</v>
      </c>
      <c r="JTF100" s="145" t="e">
        <f t="shared" si="114"/>
        <v>#DIV/0!</v>
      </c>
      <c r="JTG100" s="145" t="e">
        <f t="shared" si="114"/>
        <v>#DIV/0!</v>
      </c>
      <c r="JTH100" s="145" t="e">
        <f t="shared" si="114"/>
        <v>#DIV/0!</v>
      </c>
      <c r="JTI100" s="145" t="e">
        <f t="shared" si="114"/>
        <v>#DIV/0!</v>
      </c>
      <c r="JTJ100" s="145" t="e">
        <f t="shared" si="114"/>
        <v>#DIV/0!</v>
      </c>
      <c r="JTK100" s="145" t="e">
        <f t="shared" si="114"/>
        <v>#DIV/0!</v>
      </c>
      <c r="JTL100" s="145" t="e">
        <f t="shared" si="114"/>
        <v>#DIV/0!</v>
      </c>
      <c r="JTM100" s="145" t="e">
        <f t="shared" si="114"/>
        <v>#DIV/0!</v>
      </c>
      <c r="JTN100" s="145" t="e">
        <f t="shared" si="114"/>
        <v>#DIV/0!</v>
      </c>
      <c r="JTO100" s="145" t="e">
        <f t="shared" si="114"/>
        <v>#DIV/0!</v>
      </c>
      <c r="JTP100" s="145" t="e">
        <f t="shared" si="114"/>
        <v>#DIV/0!</v>
      </c>
      <c r="JTQ100" s="145" t="e">
        <f t="shared" si="114"/>
        <v>#DIV/0!</v>
      </c>
      <c r="JTR100" s="145" t="e">
        <f t="shared" si="114"/>
        <v>#DIV/0!</v>
      </c>
      <c r="JTS100" s="145" t="e">
        <f t="shared" si="114"/>
        <v>#DIV/0!</v>
      </c>
      <c r="JTT100" s="145" t="e">
        <f t="shared" si="114"/>
        <v>#DIV/0!</v>
      </c>
      <c r="JTU100" s="145" t="e">
        <f t="shared" si="114"/>
        <v>#DIV/0!</v>
      </c>
      <c r="JTV100" s="145" t="e">
        <f t="shared" si="114"/>
        <v>#DIV/0!</v>
      </c>
      <c r="JTW100" s="145" t="e">
        <f t="shared" ref="JTW100:JWH100" si="115">((JTW61+((JTW67*JTW12+JTW13*JTW68)/(JTW12+JTW13)))*JTW46/1000)</f>
        <v>#DIV/0!</v>
      </c>
      <c r="JTX100" s="145" t="e">
        <f t="shared" si="115"/>
        <v>#DIV/0!</v>
      </c>
      <c r="JTY100" s="145" t="e">
        <f t="shared" si="115"/>
        <v>#DIV/0!</v>
      </c>
      <c r="JTZ100" s="145" t="e">
        <f t="shared" si="115"/>
        <v>#DIV/0!</v>
      </c>
      <c r="JUA100" s="145" t="e">
        <f t="shared" si="115"/>
        <v>#DIV/0!</v>
      </c>
      <c r="JUB100" s="145" t="e">
        <f t="shared" si="115"/>
        <v>#DIV/0!</v>
      </c>
      <c r="JUC100" s="145" t="e">
        <f t="shared" si="115"/>
        <v>#DIV/0!</v>
      </c>
      <c r="JUD100" s="145" t="e">
        <f t="shared" si="115"/>
        <v>#DIV/0!</v>
      </c>
      <c r="JUE100" s="145" t="e">
        <f t="shared" si="115"/>
        <v>#DIV/0!</v>
      </c>
      <c r="JUF100" s="145" t="e">
        <f t="shared" si="115"/>
        <v>#DIV/0!</v>
      </c>
      <c r="JUG100" s="145" t="e">
        <f t="shared" si="115"/>
        <v>#DIV/0!</v>
      </c>
      <c r="JUH100" s="145" t="e">
        <f t="shared" si="115"/>
        <v>#DIV/0!</v>
      </c>
      <c r="JUI100" s="145" t="e">
        <f t="shared" si="115"/>
        <v>#DIV/0!</v>
      </c>
      <c r="JUJ100" s="145" t="e">
        <f t="shared" si="115"/>
        <v>#DIV/0!</v>
      </c>
      <c r="JUK100" s="145" t="e">
        <f t="shared" si="115"/>
        <v>#DIV/0!</v>
      </c>
      <c r="JUL100" s="145" t="e">
        <f t="shared" si="115"/>
        <v>#DIV/0!</v>
      </c>
      <c r="JUM100" s="145" t="e">
        <f t="shared" si="115"/>
        <v>#DIV/0!</v>
      </c>
      <c r="JUN100" s="145" t="e">
        <f t="shared" si="115"/>
        <v>#DIV/0!</v>
      </c>
      <c r="JUO100" s="145" t="e">
        <f t="shared" si="115"/>
        <v>#DIV/0!</v>
      </c>
      <c r="JUP100" s="145" t="e">
        <f t="shared" si="115"/>
        <v>#DIV/0!</v>
      </c>
      <c r="JUQ100" s="145" t="e">
        <f t="shared" si="115"/>
        <v>#DIV/0!</v>
      </c>
      <c r="JUR100" s="145" t="e">
        <f t="shared" si="115"/>
        <v>#DIV/0!</v>
      </c>
      <c r="JUS100" s="145" t="e">
        <f t="shared" si="115"/>
        <v>#DIV/0!</v>
      </c>
      <c r="JUT100" s="145" t="e">
        <f t="shared" si="115"/>
        <v>#DIV/0!</v>
      </c>
      <c r="JUU100" s="145" t="e">
        <f t="shared" si="115"/>
        <v>#DIV/0!</v>
      </c>
      <c r="JUV100" s="145" t="e">
        <f t="shared" si="115"/>
        <v>#DIV/0!</v>
      </c>
      <c r="JUW100" s="145" t="e">
        <f t="shared" si="115"/>
        <v>#DIV/0!</v>
      </c>
      <c r="JUX100" s="145" t="e">
        <f t="shared" si="115"/>
        <v>#DIV/0!</v>
      </c>
      <c r="JUY100" s="145" t="e">
        <f t="shared" si="115"/>
        <v>#DIV/0!</v>
      </c>
      <c r="JUZ100" s="145" t="e">
        <f t="shared" si="115"/>
        <v>#DIV/0!</v>
      </c>
      <c r="JVA100" s="145" t="e">
        <f t="shared" si="115"/>
        <v>#DIV/0!</v>
      </c>
      <c r="JVB100" s="145" t="e">
        <f t="shared" si="115"/>
        <v>#DIV/0!</v>
      </c>
      <c r="JVC100" s="145" t="e">
        <f t="shared" si="115"/>
        <v>#DIV/0!</v>
      </c>
      <c r="JVD100" s="145" t="e">
        <f t="shared" si="115"/>
        <v>#DIV/0!</v>
      </c>
      <c r="JVE100" s="145" t="e">
        <f t="shared" si="115"/>
        <v>#DIV/0!</v>
      </c>
      <c r="JVF100" s="145" t="e">
        <f t="shared" si="115"/>
        <v>#DIV/0!</v>
      </c>
      <c r="JVG100" s="145" t="e">
        <f t="shared" si="115"/>
        <v>#DIV/0!</v>
      </c>
      <c r="JVH100" s="145" t="e">
        <f t="shared" si="115"/>
        <v>#DIV/0!</v>
      </c>
      <c r="JVI100" s="145" t="e">
        <f t="shared" si="115"/>
        <v>#DIV/0!</v>
      </c>
      <c r="JVJ100" s="145" t="e">
        <f t="shared" si="115"/>
        <v>#DIV/0!</v>
      </c>
      <c r="JVK100" s="145" t="e">
        <f t="shared" si="115"/>
        <v>#DIV/0!</v>
      </c>
      <c r="JVL100" s="145" t="e">
        <f t="shared" si="115"/>
        <v>#DIV/0!</v>
      </c>
      <c r="JVM100" s="145" t="e">
        <f t="shared" si="115"/>
        <v>#DIV/0!</v>
      </c>
      <c r="JVN100" s="145" t="e">
        <f t="shared" si="115"/>
        <v>#DIV/0!</v>
      </c>
      <c r="JVO100" s="145" t="e">
        <f t="shared" si="115"/>
        <v>#DIV/0!</v>
      </c>
      <c r="JVP100" s="145" t="e">
        <f t="shared" si="115"/>
        <v>#DIV/0!</v>
      </c>
      <c r="JVQ100" s="145" t="e">
        <f t="shared" si="115"/>
        <v>#DIV/0!</v>
      </c>
      <c r="JVR100" s="145" t="e">
        <f t="shared" si="115"/>
        <v>#DIV/0!</v>
      </c>
      <c r="JVS100" s="145" t="e">
        <f t="shared" si="115"/>
        <v>#DIV/0!</v>
      </c>
      <c r="JVT100" s="145" t="e">
        <f t="shared" si="115"/>
        <v>#DIV/0!</v>
      </c>
      <c r="JVU100" s="145" t="e">
        <f t="shared" si="115"/>
        <v>#DIV/0!</v>
      </c>
      <c r="JVV100" s="145" t="e">
        <f t="shared" si="115"/>
        <v>#DIV/0!</v>
      </c>
      <c r="JVW100" s="145" t="e">
        <f t="shared" si="115"/>
        <v>#DIV/0!</v>
      </c>
      <c r="JVX100" s="145" t="e">
        <f t="shared" si="115"/>
        <v>#DIV/0!</v>
      </c>
      <c r="JVY100" s="145" t="e">
        <f t="shared" si="115"/>
        <v>#DIV/0!</v>
      </c>
      <c r="JVZ100" s="145" t="e">
        <f t="shared" si="115"/>
        <v>#DIV/0!</v>
      </c>
      <c r="JWA100" s="145" t="e">
        <f t="shared" si="115"/>
        <v>#DIV/0!</v>
      </c>
      <c r="JWB100" s="145" t="e">
        <f t="shared" si="115"/>
        <v>#DIV/0!</v>
      </c>
      <c r="JWC100" s="145" t="e">
        <f t="shared" si="115"/>
        <v>#DIV/0!</v>
      </c>
      <c r="JWD100" s="145" t="e">
        <f t="shared" si="115"/>
        <v>#DIV/0!</v>
      </c>
      <c r="JWE100" s="145" t="e">
        <f t="shared" si="115"/>
        <v>#DIV/0!</v>
      </c>
      <c r="JWF100" s="145" t="e">
        <f t="shared" si="115"/>
        <v>#DIV/0!</v>
      </c>
      <c r="JWG100" s="145" t="e">
        <f t="shared" si="115"/>
        <v>#DIV/0!</v>
      </c>
      <c r="JWH100" s="145" t="e">
        <f t="shared" si="115"/>
        <v>#DIV/0!</v>
      </c>
      <c r="JWI100" s="145" t="e">
        <f t="shared" ref="JWI100:JYT100" si="116">((JWI61+((JWI67*JWI12+JWI13*JWI68)/(JWI12+JWI13)))*JWI46/1000)</f>
        <v>#DIV/0!</v>
      </c>
      <c r="JWJ100" s="145" t="e">
        <f t="shared" si="116"/>
        <v>#DIV/0!</v>
      </c>
      <c r="JWK100" s="145" t="e">
        <f t="shared" si="116"/>
        <v>#DIV/0!</v>
      </c>
      <c r="JWL100" s="145" t="e">
        <f t="shared" si="116"/>
        <v>#DIV/0!</v>
      </c>
      <c r="JWM100" s="145" t="e">
        <f t="shared" si="116"/>
        <v>#DIV/0!</v>
      </c>
      <c r="JWN100" s="145" t="e">
        <f t="shared" si="116"/>
        <v>#DIV/0!</v>
      </c>
      <c r="JWO100" s="145" t="e">
        <f t="shared" si="116"/>
        <v>#DIV/0!</v>
      </c>
      <c r="JWP100" s="145" t="e">
        <f t="shared" si="116"/>
        <v>#DIV/0!</v>
      </c>
      <c r="JWQ100" s="145" t="e">
        <f t="shared" si="116"/>
        <v>#DIV/0!</v>
      </c>
      <c r="JWR100" s="145" t="e">
        <f t="shared" si="116"/>
        <v>#DIV/0!</v>
      </c>
      <c r="JWS100" s="145" t="e">
        <f t="shared" si="116"/>
        <v>#DIV/0!</v>
      </c>
      <c r="JWT100" s="145" t="e">
        <f t="shared" si="116"/>
        <v>#DIV/0!</v>
      </c>
      <c r="JWU100" s="145" t="e">
        <f t="shared" si="116"/>
        <v>#DIV/0!</v>
      </c>
      <c r="JWV100" s="145" t="e">
        <f t="shared" si="116"/>
        <v>#DIV/0!</v>
      </c>
      <c r="JWW100" s="145" t="e">
        <f t="shared" si="116"/>
        <v>#DIV/0!</v>
      </c>
      <c r="JWX100" s="145" t="e">
        <f t="shared" si="116"/>
        <v>#DIV/0!</v>
      </c>
      <c r="JWY100" s="145" t="e">
        <f t="shared" si="116"/>
        <v>#DIV/0!</v>
      </c>
      <c r="JWZ100" s="145" t="e">
        <f t="shared" si="116"/>
        <v>#DIV/0!</v>
      </c>
      <c r="JXA100" s="145" t="e">
        <f t="shared" si="116"/>
        <v>#DIV/0!</v>
      </c>
      <c r="JXB100" s="145" t="e">
        <f t="shared" si="116"/>
        <v>#DIV/0!</v>
      </c>
      <c r="JXC100" s="145" t="e">
        <f t="shared" si="116"/>
        <v>#DIV/0!</v>
      </c>
      <c r="JXD100" s="145" t="e">
        <f t="shared" si="116"/>
        <v>#DIV/0!</v>
      </c>
      <c r="JXE100" s="145" t="e">
        <f t="shared" si="116"/>
        <v>#DIV/0!</v>
      </c>
      <c r="JXF100" s="145" t="e">
        <f t="shared" si="116"/>
        <v>#DIV/0!</v>
      </c>
      <c r="JXG100" s="145" t="e">
        <f t="shared" si="116"/>
        <v>#DIV/0!</v>
      </c>
      <c r="JXH100" s="145" t="e">
        <f t="shared" si="116"/>
        <v>#DIV/0!</v>
      </c>
      <c r="JXI100" s="145" t="e">
        <f t="shared" si="116"/>
        <v>#DIV/0!</v>
      </c>
      <c r="JXJ100" s="145" t="e">
        <f t="shared" si="116"/>
        <v>#DIV/0!</v>
      </c>
      <c r="JXK100" s="145" t="e">
        <f t="shared" si="116"/>
        <v>#DIV/0!</v>
      </c>
      <c r="JXL100" s="145" t="e">
        <f t="shared" si="116"/>
        <v>#DIV/0!</v>
      </c>
      <c r="JXM100" s="145" t="e">
        <f t="shared" si="116"/>
        <v>#DIV/0!</v>
      </c>
      <c r="JXN100" s="145" t="e">
        <f t="shared" si="116"/>
        <v>#DIV/0!</v>
      </c>
      <c r="JXO100" s="145" t="e">
        <f t="shared" si="116"/>
        <v>#DIV/0!</v>
      </c>
      <c r="JXP100" s="145" t="e">
        <f t="shared" si="116"/>
        <v>#DIV/0!</v>
      </c>
      <c r="JXQ100" s="145" t="e">
        <f t="shared" si="116"/>
        <v>#DIV/0!</v>
      </c>
      <c r="JXR100" s="145" t="e">
        <f t="shared" si="116"/>
        <v>#DIV/0!</v>
      </c>
      <c r="JXS100" s="145" t="e">
        <f t="shared" si="116"/>
        <v>#DIV/0!</v>
      </c>
      <c r="JXT100" s="145" t="e">
        <f t="shared" si="116"/>
        <v>#DIV/0!</v>
      </c>
      <c r="JXU100" s="145" t="e">
        <f t="shared" si="116"/>
        <v>#DIV/0!</v>
      </c>
      <c r="JXV100" s="145" t="e">
        <f t="shared" si="116"/>
        <v>#DIV/0!</v>
      </c>
      <c r="JXW100" s="145" t="e">
        <f t="shared" si="116"/>
        <v>#DIV/0!</v>
      </c>
      <c r="JXX100" s="145" t="e">
        <f t="shared" si="116"/>
        <v>#DIV/0!</v>
      </c>
      <c r="JXY100" s="145" t="e">
        <f t="shared" si="116"/>
        <v>#DIV/0!</v>
      </c>
      <c r="JXZ100" s="145" t="e">
        <f t="shared" si="116"/>
        <v>#DIV/0!</v>
      </c>
      <c r="JYA100" s="145" t="e">
        <f t="shared" si="116"/>
        <v>#DIV/0!</v>
      </c>
      <c r="JYB100" s="145" t="e">
        <f t="shared" si="116"/>
        <v>#DIV/0!</v>
      </c>
      <c r="JYC100" s="145" t="e">
        <f t="shared" si="116"/>
        <v>#DIV/0!</v>
      </c>
      <c r="JYD100" s="145" t="e">
        <f t="shared" si="116"/>
        <v>#DIV/0!</v>
      </c>
      <c r="JYE100" s="145" t="e">
        <f t="shared" si="116"/>
        <v>#DIV/0!</v>
      </c>
      <c r="JYF100" s="145" t="e">
        <f t="shared" si="116"/>
        <v>#DIV/0!</v>
      </c>
      <c r="JYG100" s="145" t="e">
        <f t="shared" si="116"/>
        <v>#DIV/0!</v>
      </c>
      <c r="JYH100" s="145" t="e">
        <f t="shared" si="116"/>
        <v>#DIV/0!</v>
      </c>
      <c r="JYI100" s="145" t="e">
        <f t="shared" si="116"/>
        <v>#DIV/0!</v>
      </c>
      <c r="JYJ100" s="145" t="e">
        <f t="shared" si="116"/>
        <v>#DIV/0!</v>
      </c>
      <c r="JYK100" s="145" t="e">
        <f t="shared" si="116"/>
        <v>#DIV/0!</v>
      </c>
      <c r="JYL100" s="145" t="e">
        <f t="shared" si="116"/>
        <v>#DIV/0!</v>
      </c>
      <c r="JYM100" s="145" t="e">
        <f t="shared" si="116"/>
        <v>#DIV/0!</v>
      </c>
      <c r="JYN100" s="145" t="e">
        <f t="shared" si="116"/>
        <v>#DIV/0!</v>
      </c>
      <c r="JYO100" s="145" t="e">
        <f t="shared" si="116"/>
        <v>#DIV/0!</v>
      </c>
      <c r="JYP100" s="145" t="e">
        <f t="shared" si="116"/>
        <v>#DIV/0!</v>
      </c>
      <c r="JYQ100" s="145" t="e">
        <f t="shared" si="116"/>
        <v>#DIV/0!</v>
      </c>
      <c r="JYR100" s="145" t="e">
        <f t="shared" si="116"/>
        <v>#DIV/0!</v>
      </c>
      <c r="JYS100" s="145" t="e">
        <f t="shared" si="116"/>
        <v>#DIV/0!</v>
      </c>
      <c r="JYT100" s="145" t="e">
        <f t="shared" si="116"/>
        <v>#DIV/0!</v>
      </c>
      <c r="JYU100" s="145" t="e">
        <f t="shared" ref="JYU100:KBF100" si="117">((JYU61+((JYU67*JYU12+JYU13*JYU68)/(JYU12+JYU13)))*JYU46/1000)</f>
        <v>#DIV/0!</v>
      </c>
      <c r="JYV100" s="145" t="e">
        <f t="shared" si="117"/>
        <v>#DIV/0!</v>
      </c>
      <c r="JYW100" s="145" t="e">
        <f t="shared" si="117"/>
        <v>#DIV/0!</v>
      </c>
      <c r="JYX100" s="145" t="e">
        <f t="shared" si="117"/>
        <v>#DIV/0!</v>
      </c>
      <c r="JYY100" s="145" t="e">
        <f t="shared" si="117"/>
        <v>#DIV/0!</v>
      </c>
      <c r="JYZ100" s="145" t="e">
        <f t="shared" si="117"/>
        <v>#DIV/0!</v>
      </c>
      <c r="JZA100" s="145" t="e">
        <f t="shared" si="117"/>
        <v>#DIV/0!</v>
      </c>
      <c r="JZB100" s="145" t="e">
        <f t="shared" si="117"/>
        <v>#DIV/0!</v>
      </c>
      <c r="JZC100" s="145" t="e">
        <f t="shared" si="117"/>
        <v>#DIV/0!</v>
      </c>
      <c r="JZD100" s="145" t="e">
        <f t="shared" si="117"/>
        <v>#DIV/0!</v>
      </c>
      <c r="JZE100" s="145" t="e">
        <f t="shared" si="117"/>
        <v>#DIV/0!</v>
      </c>
      <c r="JZF100" s="145" t="e">
        <f t="shared" si="117"/>
        <v>#DIV/0!</v>
      </c>
      <c r="JZG100" s="145" t="e">
        <f t="shared" si="117"/>
        <v>#DIV/0!</v>
      </c>
      <c r="JZH100" s="145" t="e">
        <f t="shared" si="117"/>
        <v>#DIV/0!</v>
      </c>
      <c r="JZI100" s="145" t="e">
        <f t="shared" si="117"/>
        <v>#DIV/0!</v>
      </c>
      <c r="JZJ100" s="145" t="e">
        <f t="shared" si="117"/>
        <v>#DIV/0!</v>
      </c>
      <c r="JZK100" s="145" t="e">
        <f t="shared" si="117"/>
        <v>#DIV/0!</v>
      </c>
      <c r="JZL100" s="145" t="e">
        <f t="shared" si="117"/>
        <v>#DIV/0!</v>
      </c>
      <c r="JZM100" s="145" t="e">
        <f t="shared" si="117"/>
        <v>#DIV/0!</v>
      </c>
      <c r="JZN100" s="145" t="e">
        <f t="shared" si="117"/>
        <v>#DIV/0!</v>
      </c>
      <c r="JZO100" s="145" t="e">
        <f t="shared" si="117"/>
        <v>#DIV/0!</v>
      </c>
      <c r="JZP100" s="145" t="e">
        <f t="shared" si="117"/>
        <v>#DIV/0!</v>
      </c>
      <c r="JZQ100" s="145" t="e">
        <f t="shared" si="117"/>
        <v>#DIV/0!</v>
      </c>
      <c r="JZR100" s="145" t="e">
        <f t="shared" si="117"/>
        <v>#DIV/0!</v>
      </c>
      <c r="JZS100" s="145" t="e">
        <f t="shared" si="117"/>
        <v>#DIV/0!</v>
      </c>
      <c r="JZT100" s="145" t="e">
        <f t="shared" si="117"/>
        <v>#DIV/0!</v>
      </c>
      <c r="JZU100" s="145" t="e">
        <f t="shared" si="117"/>
        <v>#DIV/0!</v>
      </c>
      <c r="JZV100" s="145" t="e">
        <f t="shared" si="117"/>
        <v>#DIV/0!</v>
      </c>
      <c r="JZW100" s="145" t="e">
        <f t="shared" si="117"/>
        <v>#DIV/0!</v>
      </c>
      <c r="JZX100" s="145" t="e">
        <f t="shared" si="117"/>
        <v>#DIV/0!</v>
      </c>
      <c r="JZY100" s="145" t="e">
        <f t="shared" si="117"/>
        <v>#DIV/0!</v>
      </c>
      <c r="JZZ100" s="145" t="e">
        <f t="shared" si="117"/>
        <v>#DIV/0!</v>
      </c>
      <c r="KAA100" s="145" t="e">
        <f t="shared" si="117"/>
        <v>#DIV/0!</v>
      </c>
      <c r="KAB100" s="145" t="e">
        <f t="shared" si="117"/>
        <v>#DIV/0!</v>
      </c>
      <c r="KAC100" s="145" t="e">
        <f t="shared" si="117"/>
        <v>#DIV/0!</v>
      </c>
      <c r="KAD100" s="145" t="e">
        <f t="shared" si="117"/>
        <v>#DIV/0!</v>
      </c>
      <c r="KAE100" s="145" t="e">
        <f t="shared" si="117"/>
        <v>#DIV/0!</v>
      </c>
      <c r="KAF100" s="145" t="e">
        <f t="shared" si="117"/>
        <v>#DIV/0!</v>
      </c>
      <c r="KAG100" s="145" t="e">
        <f t="shared" si="117"/>
        <v>#DIV/0!</v>
      </c>
      <c r="KAH100" s="145" t="e">
        <f t="shared" si="117"/>
        <v>#DIV/0!</v>
      </c>
      <c r="KAI100" s="145" t="e">
        <f t="shared" si="117"/>
        <v>#DIV/0!</v>
      </c>
      <c r="KAJ100" s="145" t="e">
        <f t="shared" si="117"/>
        <v>#DIV/0!</v>
      </c>
      <c r="KAK100" s="145" t="e">
        <f t="shared" si="117"/>
        <v>#DIV/0!</v>
      </c>
      <c r="KAL100" s="145" t="e">
        <f t="shared" si="117"/>
        <v>#DIV/0!</v>
      </c>
      <c r="KAM100" s="145" t="e">
        <f t="shared" si="117"/>
        <v>#DIV/0!</v>
      </c>
      <c r="KAN100" s="145" t="e">
        <f t="shared" si="117"/>
        <v>#DIV/0!</v>
      </c>
      <c r="KAO100" s="145" t="e">
        <f t="shared" si="117"/>
        <v>#DIV/0!</v>
      </c>
      <c r="KAP100" s="145" t="e">
        <f t="shared" si="117"/>
        <v>#DIV/0!</v>
      </c>
      <c r="KAQ100" s="145" t="e">
        <f t="shared" si="117"/>
        <v>#DIV/0!</v>
      </c>
      <c r="KAR100" s="145" t="e">
        <f t="shared" si="117"/>
        <v>#DIV/0!</v>
      </c>
      <c r="KAS100" s="145" t="e">
        <f t="shared" si="117"/>
        <v>#DIV/0!</v>
      </c>
      <c r="KAT100" s="145" t="e">
        <f t="shared" si="117"/>
        <v>#DIV/0!</v>
      </c>
      <c r="KAU100" s="145" t="e">
        <f t="shared" si="117"/>
        <v>#DIV/0!</v>
      </c>
      <c r="KAV100" s="145" t="e">
        <f t="shared" si="117"/>
        <v>#DIV/0!</v>
      </c>
      <c r="KAW100" s="145" t="e">
        <f t="shared" si="117"/>
        <v>#DIV/0!</v>
      </c>
      <c r="KAX100" s="145" t="e">
        <f t="shared" si="117"/>
        <v>#DIV/0!</v>
      </c>
      <c r="KAY100" s="145" t="e">
        <f t="shared" si="117"/>
        <v>#DIV/0!</v>
      </c>
      <c r="KAZ100" s="145" t="e">
        <f t="shared" si="117"/>
        <v>#DIV/0!</v>
      </c>
      <c r="KBA100" s="145" t="e">
        <f t="shared" si="117"/>
        <v>#DIV/0!</v>
      </c>
      <c r="KBB100" s="145" t="e">
        <f t="shared" si="117"/>
        <v>#DIV/0!</v>
      </c>
      <c r="KBC100" s="145" t="e">
        <f t="shared" si="117"/>
        <v>#DIV/0!</v>
      </c>
      <c r="KBD100" s="145" t="e">
        <f t="shared" si="117"/>
        <v>#DIV/0!</v>
      </c>
      <c r="KBE100" s="145" t="e">
        <f t="shared" si="117"/>
        <v>#DIV/0!</v>
      </c>
      <c r="KBF100" s="145" t="e">
        <f t="shared" si="117"/>
        <v>#DIV/0!</v>
      </c>
      <c r="KBG100" s="145" t="e">
        <f t="shared" ref="KBG100:KDR100" si="118">((KBG61+((KBG67*KBG12+KBG13*KBG68)/(KBG12+KBG13)))*KBG46/1000)</f>
        <v>#DIV/0!</v>
      </c>
      <c r="KBH100" s="145" t="e">
        <f t="shared" si="118"/>
        <v>#DIV/0!</v>
      </c>
      <c r="KBI100" s="145" t="e">
        <f t="shared" si="118"/>
        <v>#DIV/0!</v>
      </c>
      <c r="KBJ100" s="145" t="e">
        <f t="shared" si="118"/>
        <v>#DIV/0!</v>
      </c>
      <c r="KBK100" s="145" t="e">
        <f t="shared" si="118"/>
        <v>#DIV/0!</v>
      </c>
      <c r="KBL100" s="145" t="e">
        <f t="shared" si="118"/>
        <v>#DIV/0!</v>
      </c>
      <c r="KBM100" s="145" t="e">
        <f t="shared" si="118"/>
        <v>#DIV/0!</v>
      </c>
      <c r="KBN100" s="145" t="e">
        <f t="shared" si="118"/>
        <v>#DIV/0!</v>
      </c>
      <c r="KBO100" s="145" t="e">
        <f t="shared" si="118"/>
        <v>#DIV/0!</v>
      </c>
      <c r="KBP100" s="145" t="e">
        <f t="shared" si="118"/>
        <v>#DIV/0!</v>
      </c>
      <c r="KBQ100" s="145" t="e">
        <f t="shared" si="118"/>
        <v>#DIV/0!</v>
      </c>
      <c r="KBR100" s="145" t="e">
        <f t="shared" si="118"/>
        <v>#DIV/0!</v>
      </c>
      <c r="KBS100" s="145" t="e">
        <f t="shared" si="118"/>
        <v>#DIV/0!</v>
      </c>
      <c r="KBT100" s="145" t="e">
        <f t="shared" si="118"/>
        <v>#DIV/0!</v>
      </c>
      <c r="KBU100" s="145" t="e">
        <f t="shared" si="118"/>
        <v>#DIV/0!</v>
      </c>
      <c r="KBV100" s="145" t="e">
        <f t="shared" si="118"/>
        <v>#DIV/0!</v>
      </c>
      <c r="KBW100" s="145" t="e">
        <f t="shared" si="118"/>
        <v>#DIV/0!</v>
      </c>
      <c r="KBX100" s="145" t="e">
        <f t="shared" si="118"/>
        <v>#DIV/0!</v>
      </c>
      <c r="KBY100" s="145" t="e">
        <f t="shared" si="118"/>
        <v>#DIV/0!</v>
      </c>
      <c r="KBZ100" s="145" t="e">
        <f t="shared" si="118"/>
        <v>#DIV/0!</v>
      </c>
      <c r="KCA100" s="145" t="e">
        <f t="shared" si="118"/>
        <v>#DIV/0!</v>
      </c>
      <c r="KCB100" s="145" t="e">
        <f t="shared" si="118"/>
        <v>#DIV/0!</v>
      </c>
      <c r="KCC100" s="145" t="e">
        <f t="shared" si="118"/>
        <v>#DIV/0!</v>
      </c>
      <c r="KCD100" s="145" t="e">
        <f t="shared" si="118"/>
        <v>#DIV/0!</v>
      </c>
      <c r="KCE100" s="145" t="e">
        <f t="shared" si="118"/>
        <v>#DIV/0!</v>
      </c>
      <c r="KCF100" s="145" t="e">
        <f t="shared" si="118"/>
        <v>#DIV/0!</v>
      </c>
      <c r="KCG100" s="145" t="e">
        <f t="shared" si="118"/>
        <v>#DIV/0!</v>
      </c>
      <c r="KCH100" s="145" t="e">
        <f t="shared" si="118"/>
        <v>#DIV/0!</v>
      </c>
      <c r="KCI100" s="145" t="e">
        <f t="shared" si="118"/>
        <v>#DIV/0!</v>
      </c>
      <c r="KCJ100" s="145" t="e">
        <f t="shared" si="118"/>
        <v>#DIV/0!</v>
      </c>
      <c r="KCK100" s="145" t="e">
        <f t="shared" si="118"/>
        <v>#DIV/0!</v>
      </c>
      <c r="KCL100" s="145" t="e">
        <f t="shared" si="118"/>
        <v>#DIV/0!</v>
      </c>
      <c r="KCM100" s="145" t="e">
        <f t="shared" si="118"/>
        <v>#DIV/0!</v>
      </c>
      <c r="KCN100" s="145" t="e">
        <f t="shared" si="118"/>
        <v>#DIV/0!</v>
      </c>
      <c r="KCO100" s="145" t="e">
        <f t="shared" si="118"/>
        <v>#DIV/0!</v>
      </c>
      <c r="KCP100" s="145" t="e">
        <f t="shared" si="118"/>
        <v>#DIV/0!</v>
      </c>
      <c r="KCQ100" s="145" t="e">
        <f t="shared" si="118"/>
        <v>#DIV/0!</v>
      </c>
      <c r="KCR100" s="145" t="e">
        <f t="shared" si="118"/>
        <v>#DIV/0!</v>
      </c>
      <c r="KCS100" s="145" t="e">
        <f t="shared" si="118"/>
        <v>#DIV/0!</v>
      </c>
      <c r="KCT100" s="145" t="e">
        <f t="shared" si="118"/>
        <v>#DIV/0!</v>
      </c>
      <c r="KCU100" s="145" t="e">
        <f t="shared" si="118"/>
        <v>#DIV/0!</v>
      </c>
      <c r="KCV100" s="145" t="e">
        <f t="shared" si="118"/>
        <v>#DIV/0!</v>
      </c>
      <c r="KCW100" s="145" t="e">
        <f t="shared" si="118"/>
        <v>#DIV/0!</v>
      </c>
      <c r="KCX100" s="145" t="e">
        <f t="shared" si="118"/>
        <v>#DIV/0!</v>
      </c>
      <c r="KCY100" s="145" t="e">
        <f t="shared" si="118"/>
        <v>#DIV/0!</v>
      </c>
      <c r="KCZ100" s="145" t="e">
        <f t="shared" si="118"/>
        <v>#DIV/0!</v>
      </c>
      <c r="KDA100" s="145" t="e">
        <f t="shared" si="118"/>
        <v>#DIV/0!</v>
      </c>
      <c r="KDB100" s="145" t="e">
        <f t="shared" si="118"/>
        <v>#DIV/0!</v>
      </c>
      <c r="KDC100" s="145" t="e">
        <f t="shared" si="118"/>
        <v>#DIV/0!</v>
      </c>
      <c r="KDD100" s="145" t="e">
        <f t="shared" si="118"/>
        <v>#DIV/0!</v>
      </c>
      <c r="KDE100" s="145" t="e">
        <f t="shared" si="118"/>
        <v>#DIV/0!</v>
      </c>
      <c r="KDF100" s="145" t="e">
        <f t="shared" si="118"/>
        <v>#DIV/0!</v>
      </c>
      <c r="KDG100" s="145" t="e">
        <f t="shared" si="118"/>
        <v>#DIV/0!</v>
      </c>
      <c r="KDH100" s="145" t="e">
        <f t="shared" si="118"/>
        <v>#DIV/0!</v>
      </c>
      <c r="KDI100" s="145" t="e">
        <f t="shared" si="118"/>
        <v>#DIV/0!</v>
      </c>
      <c r="KDJ100" s="145" t="e">
        <f t="shared" si="118"/>
        <v>#DIV/0!</v>
      </c>
      <c r="KDK100" s="145" t="e">
        <f t="shared" si="118"/>
        <v>#DIV/0!</v>
      </c>
      <c r="KDL100" s="145" t="e">
        <f t="shared" si="118"/>
        <v>#DIV/0!</v>
      </c>
      <c r="KDM100" s="145" t="e">
        <f t="shared" si="118"/>
        <v>#DIV/0!</v>
      </c>
      <c r="KDN100" s="145" t="e">
        <f t="shared" si="118"/>
        <v>#DIV/0!</v>
      </c>
      <c r="KDO100" s="145" t="e">
        <f t="shared" si="118"/>
        <v>#DIV/0!</v>
      </c>
      <c r="KDP100" s="145" t="e">
        <f t="shared" si="118"/>
        <v>#DIV/0!</v>
      </c>
      <c r="KDQ100" s="145" t="e">
        <f t="shared" si="118"/>
        <v>#DIV/0!</v>
      </c>
      <c r="KDR100" s="145" t="e">
        <f t="shared" si="118"/>
        <v>#DIV/0!</v>
      </c>
      <c r="KDS100" s="145" t="e">
        <f t="shared" ref="KDS100:KGD100" si="119">((KDS61+((KDS67*KDS12+KDS13*KDS68)/(KDS12+KDS13)))*KDS46/1000)</f>
        <v>#DIV/0!</v>
      </c>
      <c r="KDT100" s="145" t="e">
        <f t="shared" si="119"/>
        <v>#DIV/0!</v>
      </c>
      <c r="KDU100" s="145" t="e">
        <f t="shared" si="119"/>
        <v>#DIV/0!</v>
      </c>
      <c r="KDV100" s="145" t="e">
        <f t="shared" si="119"/>
        <v>#DIV/0!</v>
      </c>
      <c r="KDW100" s="145" t="e">
        <f t="shared" si="119"/>
        <v>#DIV/0!</v>
      </c>
      <c r="KDX100" s="145" t="e">
        <f t="shared" si="119"/>
        <v>#DIV/0!</v>
      </c>
      <c r="KDY100" s="145" t="e">
        <f t="shared" si="119"/>
        <v>#DIV/0!</v>
      </c>
      <c r="KDZ100" s="145" t="e">
        <f t="shared" si="119"/>
        <v>#DIV/0!</v>
      </c>
      <c r="KEA100" s="145" t="e">
        <f t="shared" si="119"/>
        <v>#DIV/0!</v>
      </c>
      <c r="KEB100" s="145" t="e">
        <f t="shared" si="119"/>
        <v>#DIV/0!</v>
      </c>
      <c r="KEC100" s="145" t="e">
        <f t="shared" si="119"/>
        <v>#DIV/0!</v>
      </c>
      <c r="KED100" s="145" t="e">
        <f t="shared" si="119"/>
        <v>#DIV/0!</v>
      </c>
      <c r="KEE100" s="145" t="e">
        <f t="shared" si="119"/>
        <v>#DIV/0!</v>
      </c>
      <c r="KEF100" s="145" t="e">
        <f t="shared" si="119"/>
        <v>#DIV/0!</v>
      </c>
      <c r="KEG100" s="145" t="e">
        <f t="shared" si="119"/>
        <v>#DIV/0!</v>
      </c>
      <c r="KEH100" s="145" t="e">
        <f t="shared" si="119"/>
        <v>#DIV/0!</v>
      </c>
      <c r="KEI100" s="145" t="e">
        <f t="shared" si="119"/>
        <v>#DIV/0!</v>
      </c>
      <c r="KEJ100" s="145" t="e">
        <f t="shared" si="119"/>
        <v>#DIV/0!</v>
      </c>
      <c r="KEK100" s="145" t="e">
        <f t="shared" si="119"/>
        <v>#DIV/0!</v>
      </c>
      <c r="KEL100" s="145" t="e">
        <f t="shared" si="119"/>
        <v>#DIV/0!</v>
      </c>
      <c r="KEM100" s="145" t="e">
        <f t="shared" si="119"/>
        <v>#DIV/0!</v>
      </c>
      <c r="KEN100" s="145" t="e">
        <f t="shared" si="119"/>
        <v>#DIV/0!</v>
      </c>
      <c r="KEO100" s="145" t="e">
        <f t="shared" si="119"/>
        <v>#DIV/0!</v>
      </c>
      <c r="KEP100" s="145" t="e">
        <f t="shared" si="119"/>
        <v>#DIV/0!</v>
      </c>
      <c r="KEQ100" s="145" t="e">
        <f t="shared" si="119"/>
        <v>#DIV/0!</v>
      </c>
      <c r="KER100" s="145" t="e">
        <f t="shared" si="119"/>
        <v>#DIV/0!</v>
      </c>
      <c r="KES100" s="145" t="e">
        <f t="shared" si="119"/>
        <v>#DIV/0!</v>
      </c>
      <c r="KET100" s="145" t="e">
        <f t="shared" si="119"/>
        <v>#DIV/0!</v>
      </c>
      <c r="KEU100" s="145" t="e">
        <f t="shared" si="119"/>
        <v>#DIV/0!</v>
      </c>
      <c r="KEV100" s="145" t="e">
        <f t="shared" si="119"/>
        <v>#DIV/0!</v>
      </c>
      <c r="KEW100" s="145" t="e">
        <f t="shared" si="119"/>
        <v>#DIV/0!</v>
      </c>
      <c r="KEX100" s="145" t="e">
        <f t="shared" si="119"/>
        <v>#DIV/0!</v>
      </c>
      <c r="KEY100" s="145" t="e">
        <f t="shared" si="119"/>
        <v>#DIV/0!</v>
      </c>
      <c r="KEZ100" s="145" t="e">
        <f t="shared" si="119"/>
        <v>#DIV/0!</v>
      </c>
      <c r="KFA100" s="145" t="e">
        <f t="shared" si="119"/>
        <v>#DIV/0!</v>
      </c>
      <c r="KFB100" s="145" t="e">
        <f t="shared" si="119"/>
        <v>#DIV/0!</v>
      </c>
      <c r="KFC100" s="145" t="e">
        <f t="shared" si="119"/>
        <v>#DIV/0!</v>
      </c>
      <c r="KFD100" s="145" t="e">
        <f t="shared" si="119"/>
        <v>#DIV/0!</v>
      </c>
      <c r="KFE100" s="145" t="e">
        <f t="shared" si="119"/>
        <v>#DIV/0!</v>
      </c>
      <c r="KFF100" s="145" t="e">
        <f t="shared" si="119"/>
        <v>#DIV/0!</v>
      </c>
      <c r="KFG100" s="145" t="e">
        <f t="shared" si="119"/>
        <v>#DIV/0!</v>
      </c>
      <c r="KFH100" s="145" t="e">
        <f t="shared" si="119"/>
        <v>#DIV/0!</v>
      </c>
      <c r="KFI100" s="145" t="e">
        <f t="shared" si="119"/>
        <v>#DIV/0!</v>
      </c>
      <c r="KFJ100" s="145" t="e">
        <f t="shared" si="119"/>
        <v>#DIV/0!</v>
      </c>
      <c r="KFK100" s="145" t="e">
        <f t="shared" si="119"/>
        <v>#DIV/0!</v>
      </c>
      <c r="KFL100" s="145" t="e">
        <f t="shared" si="119"/>
        <v>#DIV/0!</v>
      </c>
      <c r="KFM100" s="145" t="e">
        <f t="shared" si="119"/>
        <v>#DIV/0!</v>
      </c>
      <c r="KFN100" s="145" t="e">
        <f t="shared" si="119"/>
        <v>#DIV/0!</v>
      </c>
      <c r="KFO100" s="145" t="e">
        <f t="shared" si="119"/>
        <v>#DIV/0!</v>
      </c>
      <c r="KFP100" s="145" t="e">
        <f t="shared" si="119"/>
        <v>#DIV/0!</v>
      </c>
      <c r="KFQ100" s="145" t="e">
        <f t="shared" si="119"/>
        <v>#DIV/0!</v>
      </c>
      <c r="KFR100" s="145" t="e">
        <f t="shared" si="119"/>
        <v>#DIV/0!</v>
      </c>
      <c r="KFS100" s="145" t="e">
        <f t="shared" si="119"/>
        <v>#DIV/0!</v>
      </c>
      <c r="KFT100" s="145" t="e">
        <f t="shared" si="119"/>
        <v>#DIV/0!</v>
      </c>
      <c r="KFU100" s="145" t="e">
        <f t="shared" si="119"/>
        <v>#DIV/0!</v>
      </c>
      <c r="KFV100" s="145" t="e">
        <f t="shared" si="119"/>
        <v>#DIV/0!</v>
      </c>
      <c r="KFW100" s="145" t="e">
        <f t="shared" si="119"/>
        <v>#DIV/0!</v>
      </c>
      <c r="KFX100" s="145" t="e">
        <f t="shared" si="119"/>
        <v>#DIV/0!</v>
      </c>
      <c r="KFY100" s="145" t="e">
        <f t="shared" si="119"/>
        <v>#DIV/0!</v>
      </c>
      <c r="KFZ100" s="145" t="e">
        <f t="shared" si="119"/>
        <v>#DIV/0!</v>
      </c>
      <c r="KGA100" s="145" t="e">
        <f t="shared" si="119"/>
        <v>#DIV/0!</v>
      </c>
      <c r="KGB100" s="145" t="e">
        <f t="shared" si="119"/>
        <v>#DIV/0!</v>
      </c>
      <c r="KGC100" s="145" t="e">
        <f t="shared" si="119"/>
        <v>#DIV/0!</v>
      </c>
      <c r="KGD100" s="145" t="e">
        <f t="shared" si="119"/>
        <v>#DIV/0!</v>
      </c>
      <c r="KGE100" s="145" t="e">
        <f t="shared" ref="KGE100:KIP100" si="120">((KGE61+((KGE67*KGE12+KGE13*KGE68)/(KGE12+KGE13)))*KGE46/1000)</f>
        <v>#DIV/0!</v>
      </c>
      <c r="KGF100" s="145" t="e">
        <f t="shared" si="120"/>
        <v>#DIV/0!</v>
      </c>
      <c r="KGG100" s="145" t="e">
        <f t="shared" si="120"/>
        <v>#DIV/0!</v>
      </c>
      <c r="KGH100" s="145" t="e">
        <f t="shared" si="120"/>
        <v>#DIV/0!</v>
      </c>
      <c r="KGI100" s="145" t="e">
        <f t="shared" si="120"/>
        <v>#DIV/0!</v>
      </c>
      <c r="KGJ100" s="145" t="e">
        <f t="shared" si="120"/>
        <v>#DIV/0!</v>
      </c>
      <c r="KGK100" s="145" t="e">
        <f t="shared" si="120"/>
        <v>#DIV/0!</v>
      </c>
      <c r="KGL100" s="145" t="e">
        <f t="shared" si="120"/>
        <v>#DIV/0!</v>
      </c>
      <c r="KGM100" s="145" t="e">
        <f t="shared" si="120"/>
        <v>#DIV/0!</v>
      </c>
      <c r="KGN100" s="145" t="e">
        <f t="shared" si="120"/>
        <v>#DIV/0!</v>
      </c>
      <c r="KGO100" s="145" t="e">
        <f t="shared" si="120"/>
        <v>#DIV/0!</v>
      </c>
      <c r="KGP100" s="145" t="e">
        <f t="shared" si="120"/>
        <v>#DIV/0!</v>
      </c>
      <c r="KGQ100" s="145" t="e">
        <f t="shared" si="120"/>
        <v>#DIV/0!</v>
      </c>
      <c r="KGR100" s="145" t="e">
        <f t="shared" si="120"/>
        <v>#DIV/0!</v>
      </c>
      <c r="KGS100" s="145" t="e">
        <f t="shared" si="120"/>
        <v>#DIV/0!</v>
      </c>
      <c r="KGT100" s="145" t="e">
        <f t="shared" si="120"/>
        <v>#DIV/0!</v>
      </c>
      <c r="KGU100" s="145" t="e">
        <f t="shared" si="120"/>
        <v>#DIV/0!</v>
      </c>
      <c r="KGV100" s="145" t="e">
        <f t="shared" si="120"/>
        <v>#DIV/0!</v>
      </c>
      <c r="KGW100" s="145" t="e">
        <f t="shared" si="120"/>
        <v>#DIV/0!</v>
      </c>
      <c r="KGX100" s="145" t="e">
        <f t="shared" si="120"/>
        <v>#DIV/0!</v>
      </c>
      <c r="KGY100" s="145" t="e">
        <f t="shared" si="120"/>
        <v>#DIV/0!</v>
      </c>
      <c r="KGZ100" s="145" t="e">
        <f t="shared" si="120"/>
        <v>#DIV/0!</v>
      </c>
      <c r="KHA100" s="145" t="e">
        <f t="shared" si="120"/>
        <v>#DIV/0!</v>
      </c>
      <c r="KHB100" s="145" t="e">
        <f t="shared" si="120"/>
        <v>#DIV/0!</v>
      </c>
      <c r="KHC100" s="145" t="e">
        <f t="shared" si="120"/>
        <v>#DIV/0!</v>
      </c>
      <c r="KHD100" s="145" t="e">
        <f t="shared" si="120"/>
        <v>#DIV/0!</v>
      </c>
      <c r="KHE100" s="145" t="e">
        <f t="shared" si="120"/>
        <v>#DIV/0!</v>
      </c>
      <c r="KHF100" s="145" t="e">
        <f t="shared" si="120"/>
        <v>#DIV/0!</v>
      </c>
      <c r="KHG100" s="145" t="e">
        <f t="shared" si="120"/>
        <v>#DIV/0!</v>
      </c>
      <c r="KHH100" s="145" t="e">
        <f t="shared" si="120"/>
        <v>#DIV/0!</v>
      </c>
      <c r="KHI100" s="145" t="e">
        <f t="shared" si="120"/>
        <v>#DIV/0!</v>
      </c>
      <c r="KHJ100" s="145" t="e">
        <f t="shared" si="120"/>
        <v>#DIV/0!</v>
      </c>
      <c r="KHK100" s="145" t="e">
        <f t="shared" si="120"/>
        <v>#DIV/0!</v>
      </c>
      <c r="KHL100" s="145" t="e">
        <f t="shared" si="120"/>
        <v>#DIV/0!</v>
      </c>
      <c r="KHM100" s="145" t="e">
        <f t="shared" si="120"/>
        <v>#DIV/0!</v>
      </c>
      <c r="KHN100" s="145" t="e">
        <f t="shared" si="120"/>
        <v>#DIV/0!</v>
      </c>
      <c r="KHO100" s="145" t="e">
        <f t="shared" si="120"/>
        <v>#DIV/0!</v>
      </c>
      <c r="KHP100" s="145" t="e">
        <f t="shared" si="120"/>
        <v>#DIV/0!</v>
      </c>
      <c r="KHQ100" s="145" t="e">
        <f t="shared" si="120"/>
        <v>#DIV/0!</v>
      </c>
      <c r="KHR100" s="145" t="e">
        <f t="shared" si="120"/>
        <v>#DIV/0!</v>
      </c>
      <c r="KHS100" s="145" t="e">
        <f t="shared" si="120"/>
        <v>#DIV/0!</v>
      </c>
      <c r="KHT100" s="145" t="e">
        <f t="shared" si="120"/>
        <v>#DIV/0!</v>
      </c>
      <c r="KHU100" s="145" t="e">
        <f t="shared" si="120"/>
        <v>#DIV/0!</v>
      </c>
      <c r="KHV100" s="145" t="e">
        <f t="shared" si="120"/>
        <v>#DIV/0!</v>
      </c>
      <c r="KHW100" s="145" t="e">
        <f t="shared" si="120"/>
        <v>#DIV/0!</v>
      </c>
      <c r="KHX100" s="145" t="e">
        <f t="shared" si="120"/>
        <v>#DIV/0!</v>
      </c>
      <c r="KHY100" s="145" t="e">
        <f t="shared" si="120"/>
        <v>#DIV/0!</v>
      </c>
      <c r="KHZ100" s="145" t="e">
        <f t="shared" si="120"/>
        <v>#DIV/0!</v>
      </c>
      <c r="KIA100" s="145" t="e">
        <f t="shared" si="120"/>
        <v>#DIV/0!</v>
      </c>
      <c r="KIB100" s="145" t="e">
        <f t="shared" si="120"/>
        <v>#DIV/0!</v>
      </c>
      <c r="KIC100" s="145" t="e">
        <f t="shared" si="120"/>
        <v>#DIV/0!</v>
      </c>
      <c r="KID100" s="145" t="e">
        <f t="shared" si="120"/>
        <v>#DIV/0!</v>
      </c>
      <c r="KIE100" s="145" t="e">
        <f t="shared" si="120"/>
        <v>#DIV/0!</v>
      </c>
      <c r="KIF100" s="145" t="e">
        <f t="shared" si="120"/>
        <v>#DIV/0!</v>
      </c>
      <c r="KIG100" s="145" t="e">
        <f t="shared" si="120"/>
        <v>#DIV/0!</v>
      </c>
      <c r="KIH100" s="145" t="e">
        <f t="shared" si="120"/>
        <v>#DIV/0!</v>
      </c>
      <c r="KII100" s="145" t="e">
        <f t="shared" si="120"/>
        <v>#DIV/0!</v>
      </c>
      <c r="KIJ100" s="145" t="e">
        <f t="shared" si="120"/>
        <v>#DIV/0!</v>
      </c>
      <c r="KIK100" s="145" t="e">
        <f t="shared" si="120"/>
        <v>#DIV/0!</v>
      </c>
      <c r="KIL100" s="145" t="e">
        <f t="shared" si="120"/>
        <v>#DIV/0!</v>
      </c>
      <c r="KIM100" s="145" t="e">
        <f t="shared" si="120"/>
        <v>#DIV/0!</v>
      </c>
      <c r="KIN100" s="145" t="e">
        <f t="shared" si="120"/>
        <v>#DIV/0!</v>
      </c>
      <c r="KIO100" s="145" t="e">
        <f t="shared" si="120"/>
        <v>#DIV/0!</v>
      </c>
      <c r="KIP100" s="145" t="e">
        <f t="shared" si="120"/>
        <v>#DIV/0!</v>
      </c>
      <c r="KIQ100" s="145" t="e">
        <f t="shared" ref="KIQ100:KLB100" si="121">((KIQ61+((KIQ67*KIQ12+KIQ13*KIQ68)/(KIQ12+KIQ13)))*KIQ46/1000)</f>
        <v>#DIV/0!</v>
      </c>
      <c r="KIR100" s="145" t="e">
        <f t="shared" si="121"/>
        <v>#DIV/0!</v>
      </c>
      <c r="KIS100" s="145" t="e">
        <f t="shared" si="121"/>
        <v>#DIV/0!</v>
      </c>
      <c r="KIT100" s="145" t="e">
        <f t="shared" si="121"/>
        <v>#DIV/0!</v>
      </c>
      <c r="KIU100" s="145" t="e">
        <f t="shared" si="121"/>
        <v>#DIV/0!</v>
      </c>
      <c r="KIV100" s="145" t="e">
        <f t="shared" si="121"/>
        <v>#DIV/0!</v>
      </c>
      <c r="KIW100" s="145" t="e">
        <f t="shared" si="121"/>
        <v>#DIV/0!</v>
      </c>
      <c r="KIX100" s="145" t="e">
        <f t="shared" si="121"/>
        <v>#DIV/0!</v>
      </c>
      <c r="KIY100" s="145" t="e">
        <f t="shared" si="121"/>
        <v>#DIV/0!</v>
      </c>
      <c r="KIZ100" s="145" t="e">
        <f t="shared" si="121"/>
        <v>#DIV/0!</v>
      </c>
      <c r="KJA100" s="145" t="e">
        <f t="shared" si="121"/>
        <v>#DIV/0!</v>
      </c>
      <c r="KJB100" s="145" t="e">
        <f t="shared" si="121"/>
        <v>#DIV/0!</v>
      </c>
      <c r="KJC100" s="145" t="e">
        <f t="shared" si="121"/>
        <v>#DIV/0!</v>
      </c>
      <c r="KJD100" s="145" t="e">
        <f t="shared" si="121"/>
        <v>#DIV/0!</v>
      </c>
      <c r="KJE100" s="145" t="e">
        <f t="shared" si="121"/>
        <v>#DIV/0!</v>
      </c>
      <c r="KJF100" s="145" t="e">
        <f t="shared" si="121"/>
        <v>#DIV/0!</v>
      </c>
      <c r="KJG100" s="145" t="e">
        <f t="shared" si="121"/>
        <v>#DIV/0!</v>
      </c>
      <c r="KJH100" s="145" t="e">
        <f t="shared" si="121"/>
        <v>#DIV/0!</v>
      </c>
      <c r="KJI100" s="145" t="e">
        <f t="shared" si="121"/>
        <v>#DIV/0!</v>
      </c>
      <c r="KJJ100" s="145" t="e">
        <f t="shared" si="121"/>
        <v>#DIV/0!</v>
      </c>
      <c r="KJK100" s="145" t="e">
        <f t="shared" si="121"/>
        <v>#DIV/0!</v>
      </c>
      <c r="KJL100" s="145" t="e">
        <f t="shared" si="121"/>
        <v>#DIV/0!</v>
      </c>
      <c r="KJM100" s="145" t="e">
        <f t="shared" si="121"/>
        <v>#DIV/0!</v>
      </c>
      <c r="KJN100" s="145" t="e">
        <f t="shared" si="121"/>
        <v>#DIV/0!</v>
      </c>
      <c r="KJO100" s="145" t="e">
        <f t="shared" si="121"/>
        <v>#DIV/0!</v>
      </c>
      <c r="KJP100" s="145" t="e">
        <f t="shared" si="121"/>
        <v>#DIV/0!</v>
      </c>
      <c r="KJQ100" s="145" t="e">
        <f t="shared" si="121"/>
        <v>#DIV/0!</v>
      </c>
      <c r="KJR100" s="145" t="e">
        <f t="shared" si="121"/>
        <v>#DIV/0!</v>
      </c>
      <c r="KJS100" s="145" t="e">
        <f t="shared" si="121"/>
        <v>#DIV/0!</v>
      </c>
      <c r="KJT100" s="145" t="e">
        <f t="shared" si="121"/>
        <v>#DIV/0!</v>
      </c>
      <c r="KJU100" s="145" t="e">
        <f t="shared" si="121"/>
        <v>#DIV/0!</v>
      </c>
      <c r="KJV100" s="145" t="e">
        <f t="shared" si="121"/>
        <v>#DIV/0!</v>
      </c>
      <c r="KJW100" s="145" t="e">
        <f t="shared" si="121"/>
        <v>#DIV/0!</v>
      </c>
      <c r="KJX100" s="145" t="e">
        <f t="shared" si="121"/>
        <v>#DIV/0!</v>
      </c>
      <c r="KJY100" s="145" t="e">
        <f t="shared" si="121"/>
        <v>#DIV/0!</v>
      </c>
      <c r="KJZ100" s="145" t="e">
        <f t="shared" si="121"/>
        <v>#DIV/0!</v>
      </c>
      <c r="KKA100" s="145" t="e">
        <f t="shared" si="121"/>
        <v>#DIV/0!</v>
      </c>
      <c r="KKB100" s="145" t="e">
        <f t="shared" si="121"/>
        <v>#DIV/0!</v>
      </c>
      <c r="KKC100" s="145" t="e">
        <f t="shared" si="121"/>
        <v>#DIV/0!</v>
      </c>
      <c r="KKD100" s="145" t="e">
        <f t="shared" si="121"/>
        <v>#DIV/0!</v>
      </c>
      <c r="KKE100" s="145" t="e">
        <f t="shared" si="121"/>
        <v>#DIV/0!</v>
      </c>
      <c r="KKF100" s="145" t="e">
        <f t="shared" si="121"/>
        <v>#DIV/0!</v>
      </c>
      <c r="KKG100" s="145" t="e">
        <f t="shared" si="121"/>
        <v>#DIV/0!</v>
      </c>
      <c r="KKH100" s="145" t="e">
        <f t="shared" si="121"/>
        <v>#DIV/0!</v>
      </c>
      <c r="KKI100" s="145" t="e">
        <f t="shared" si="121"/>
        <v>#DIV/0!</v>
      </c>
      <c r="KKJ100" s="145" t="e">
        <f t="shared" si="121"/>
        <v>#DIV/0!</v>
      </c>
      <c r="KKK100" s="145" t="e">
        <f t="shared" si="121"/>
        <v>#DIV/0!</v>
      </c>
      <c r="KKL100" s="145" t="e">
        <f t="shared" si="121"/>
        <v>#DIV/0!</v>
      </c>
      <c r="KKM100" s="145" t="e">
        <f t="shared" si="121"/>
        <v>#DIV/0!</v>
      </c>
      <c r="KKN100" s="145" t="e">
        <f t="shared" si="121"/>
        <v>#DIV/0!</v>
      </c>
      <c r="KKO100" s="145" t="e">
        <f t="shared" si="121"/>
        <v>#DIV/0!</v>
      </c>
      <c r="KKP100" s="145" t="e">
        <f t="shared" si="121"/>
        <v>#DIV/0!</v>
      </c>
      <c r="KKQ100" s="145" t="e">
        <f t="shared" si="121"/>
        <v>#DIV/0!</v>
      </c>
      <c r="KKR100" s="145" t="e">
        <f t="shared" si="121"/>
        <v>#DIV/0!</v>
      </c>
      <c r="KKS100" s="145" t="e">
        <f t="shared" si="121"/>
        <v>#DIV/0!</v>
      </c>
      <c r="KKT100" s="145" t="e">
        <f t="shared" si="121"/>
        <v>#DIV/0!</v>
      </c>
      <c r="KKU100" s="145" t="e">
        <f t="shared" si="121"/>
        <v>#DIV/0!</v>
      </c>
      <c r="KKV100" s="145" t="e">
        <f t="shared" si="121"/>
        <v>#DIV/0!</v>
      </c>
      <c r="KKW100" s="145" t="e">
        <f t="shared" si="121"/>
        <v>#DIV/0!</v>
      </c>
      <c r="KKX100" s="145" t="e">
        <f t="shared" si="121"/>
        <v>#DIV/0!</v>
      </c>
      <c r="KKY100" s="145" t="e">
        <f t="shared" si="121"/>
        <v>#DIV/0!</v>
      </c>
      <c r="KKZ100" s="145" t="e">
        <f t="shared" si="121"/>
        <v>#DIV/0!</v>
      </c>
      <c r="KLA100" s="145" t="e">
        <f t="shared" si="121"/>
        <v>#DIV/0!</v>
      </c>
      <c r="KLB100" s="145" t="e">
        <f t="shared" si="121"/>
        <v>#DIV/0!</v>
      </c>
      <c r="KLC100" s="145" t="e">
        <f t="shared" ref="KLC100:KNN100" si="122">((KLC61+((KLC67*KLC12+KLC13*KLC68)/(KLC12+KLC13)))*KLC46/1000)</f>
        <v>#DIV/0!</v>
      </c>
      <c r="KLD100" s="145" t="e">
        <f t="shared" si="122"/>
        <v>#DIV/0!</v>
      </c>
      <c r="KLE100" s="145" t="e">
        <f t="shared" si="122"/>
        <v>#DIV/0!</v>
      </c>
      <c r="KLF100" s="145" t="e">
        <f t="shared" si="122"/>
        <v>#DIV/0!</v>
      </c>
      <c r="KLG100" s="145" t="e">
        <f t="shared" si="122"/>
        <v>#DIV/0!</v>
      </c>
      <c r="KLH100" s="145" t="e">
        <f t="shared" si="122"/>
        <v>#DIV/0!</v>
      </c>
      <c r="KLI100" s="145" t="e">
        <f t="shared" si="122"/>
        <v>#DIV/0!</v>
      </c>
      <c r="KLJ100" s="145" t="e">
        <f t="shared" si="122"/>
        <v>#DIV/0!</v>
      </c>
      <c r="KLK100" s="145" t="e">
        <f t="shared" si="122"/>
        <v>#DIV/0!</v>
      </c>
      <c r="KLL100" s="145" t="e">
        <f t="shared" si="122"/>
        <v>#DIV/0!</v>
      </c>
      <c r="KLM100" s="145" t="e">
        <f t="shared" si="122"/>
        <v>#DIV/0!</v>
      </c>
      <c r="KLN100" s="145" t="e">
        <f t="shared" si="122"/>
        <v>#DIV/0!</v>
      </c>
      <c r="KLO100" s="145" t="e">
        <f t="shared" si="122"/>
        <v>#DIV/0!</v>
      </c>
      <c r="KLP100" s="145" t="e">
        <f t="shared" si="122"/>
        <v>#DIV/0!</v>
      </c>
      <c r="KLQ100" s="145" t="e">
        <f t="shared" si="122"/>
        <v>#DIV/0!</v>
      </c>
      <c r="KLR100" s="145" t="e">
        <f t="shared" si="122"/>
        <v>#DIV/0!</v>
      </c>
      <c r="KLS100" s="145" t="e">
        <f t="shared" si="122"/>
        <v>#DIV/0!</v>
      </c>
      <c r="KLT100" s="145" t="e">
        <f t="shared" si="122"/>
        <v>#DIV/0!</v>
      </c>
      <c r="KLU100" s="145" t="e">
        <f t="shared" si="122"/>
        <v>#DIV/0!</v>
      </c>
      <c r="KLV100" s="145" t="e">
        <f t="shared" si="122"/>
        <v>#DIV/0!</v>
      </c>
      <c r="KLW100" s="145" t="e">
        <f t="shared" si="122"/>
        <v>#DIV/0!</v>
      </c>
      <c r="KLX100" s="145" t="e">
        <f t="shared" si="122"/>
        <v>#DIV/0!</v>
      </c>
      <c r="KLY100" s="145" t="e">
        <f t="shared" si="122"/>
        <v>#DIV/0!</v>
      </c>
      <c r="KLZ100" s="145" t="e">
        <f t="shared" si="122"/>
        <v>#DIV/0!</v>
      </c>
      <c r="KMA100" s="145" t="e">
        <f t="shared" si="122"/>
        <v>#DIV/0!</v>
      </c>
      <c r="KMB100" s="145" t="e">
        <f t="shared" si="122"/>
        <v>#DIV/0!</v>
      </c>
      <c r="KMC100" s="145" t="e">
        <f t="shared" si="122"/>
        <v>#DIV/0!</v>
      </c>
      <c r="KMD100" s="145" t="e">
        <f t="shared" si="122"/>
        <v>#DIV/0!</v>
      </c>
      <c r="KME100" s="145" t="e">
        <f t="shared" si="122"/>
        <v>#DIV/0!</v>
      </c>
      <c r="KMF100" s="145" t="e">
        <f t="shared" si="122"/>
        <v>#DIV/0!</v>
      </c>
      <c r="KMG100" s="145" t="e">
        <f t="shared" si="122"/>
        <v>#DIV/0!</v>
      </c>
      <c r="KMH100" s="145" t="e">
        <f t="shared" si="122"/>
        <v>#DIV/0!</v>
      </c>
      <c r="KMI100" s="145" t="e">
        <f t="shared" si="122"/>
        <v>#DIV/0!</v>
      </c>
      <c r="KMJ100" s="145" t="e">
        <f t="shared" si="122"/>
        <v>#DIV/0!</v>
      </c>
      <c r="KMK100" s="145" t="e">
        <f t="shared" si="122"/>
        <v>#DIV/0!</v>
      </c>
      <c r="KML100" s="145" t="e">
        <f t="shared" si="122"/>
        <v>#DIV/0!</v>
      </c>
      <c r="KMM100" s="145" t="e">
        <f t="shared" si="122"/>
        <v>#DIV/0!</v>
      </c>
      <c r="KMN100" s="145" t="e">
        <f t="shared" si="122"/>
        <v>#DIV/0!</v>
      </c>
      <c r="KMO100" s="145" t="e">
        <f t="shared" si="122"/>
        <v>#DIV/0!</v>
      </c>
      <c r="KMP100" s="145" t="e">
        <f t="shared" si="122"/>
        <v>#DIV/0!</v>
      </c>
      <c r="KMQ100" s="145" t="e">
        <f t="shared" si="122"/>
        <v>#DIV/0!</v>
      </c>
      <c r="KMR100" s="145" t="e">
        <f t="shared" si="122"/>
        <v>#DIV/0!</v>
      </c>
      <c r="KMS100" s="145" t="e">
        <f t="shared" si="122"/>
        <v>#DIV/0!</v>
      </c>
      <c r="KMT100" s="145" t="e">
        <f t="shared" si="122"/>
        <v>#DIV/0!</v>
      </c>
      <c r="KMU100" s="145" t="e">
        <f t="shared" si="122"/>
        <v>#DIV/0!</v>
      </c>
      <c r="KMV100" s="145" t="e">
        <f t="shared" si="122"/>
        <v>#DIV/0!</v>
      </c>
      <c r="KMW100" s="145" t="e">
        <f t="shared" si="122"/>
        <v>#DIV/0!</v>
      </c>
      <c r="KMX100" s="145" t="e">
        <f t="shared" si="122"/>
        <v>#DIV/0!</v>
      </c>
      <c r="KMY100" s="145" t="e">
        <f t="shared" si="122"/>
        <v>#DIV/0!</v>
      </c>
      <c r="KMZ100" s="145" t="e">
        <f t="shared" si="122"/>
        <v>#DIV/0!</v>
      </c>
      <c r="KNA100" s="145" t="e">
        <f t="shared" si="122"/>
        <v>#DIV/0!</v>
      </c>
      <c r="KNB100" s="145" t="e">
        <f t="shared" si="122"/>
        <v>#DIV/0!</v>
      </c>
      <c r="KNC100" s="145" t="e">
        <f t="shared" si="122"/>
        <v>#DIV/0!</v>
      </c>
      <c r="KND100" s="145" t="e">
        <f t="shared" si="122"/>
        <v>#DIV/0!</v>
      </c>
      <c r="KNE100" s="145" t="e">
        <f t="shared" si="122"/>
        <v>#DIV/0!</v>
      </c>
      <c r="KNF100" s="145" t="e">
        <f t="shared" si="122"/>
        <v>#DIV/0!</v>
      </c>
      <c r="KNG100" s="145" t="e">
        <f t="shared" si="122"/>
        <v>#DIV/0!</v>
      </c>
      <c r="KNH100" s="145" t="e">
        <f t="shared" si="122"/>
        <v>#DIV/0!</v>
      </c>
      <c r="KNI100" s="145" t="e">
        <f t="shared" si="122"/>
        <v>#DIV/0!</v>
      </c>
      <c r="KNJ100" s="145" t="e">
        <f t="shared" si="122"/>
        <v>#DIV/0!</v>
      </c>
      <c r="KNK100" s="145" t="e">
        <f t="shared" si="122"/>
        <v>#DIV/0!</v>
      </c>
      <c r="KNL100" s="145" t="e">
        <f t="shared" si="122"/>
        <v>#DIV/0!</v>
      </c>
      <c r="KNM100" s="145" t="e">
        <f t="shared" si="122"/>
        <v>#DIV/0!</v>
      </c>
      <c r="KNN100" s="145" t="e">
        <f t="shared" si="122"/>
        <v>#DIV/0!</v>
      </c>
      <c r="KNO100" s="145" t="e">
        <f t="shared" ref="KNO100:KPZ100" si="123">((KNO61+((KNO67*KNO12+KNO13*KNO68)/(KNO12+KNO13)))*KNO46/1000)</f>
        <v>#DIV/0!</v>
      </c>
      <c r="KNP100" s="145" t="e">
        <f t="shared" si="123"/>
        <v>#DIV/0!</v>
      </c>
      <c r="KNQ100" s="145" t="e">
        <f t="shared" si="123"/>
        <v>#DIV/0!</v>
      </c>
      <c r="KNR100" s="145" t="e">
        <f t="shared" si="123"/>
        <v>#DIV/0!</v>
      </c>
      <c r="KNS100" s="145" t="e">
        <f t="shared" si="123"/>
        <v>#DIV/0!</v>
      </c>
      <c r="KNT100" s="145" t="e">
        <f t="shared" si="123"/>
        <v>#DIV/0!</v>
      </c>
      <c r="KNU100" s="145" t="e">
        <f t="shared" si="123"/>
        <v>#DIV/0!</v>
      </c>
      <c r="KNV100" s="145" t="e">
        <f t="shared" si="123"/>
        <v>#DIV/0!</v>
      </c>
      <c r="KNW100" s="145" t="e">
        <f t="shared" si="123"/>
        <v>#DIV/0!</v>
      </c>
      <c r="KNX100" s="145" t="e">
        <f t="shared" si="123"/>
        <v>#DIV/0!</v>
      </c>
      <c r="KNY100" s="145" t="e">
        <f t="shared" si="123"/>
        <v>#DIV/0!</v>
      </c>
      <c r="KNZ100" s="145" t="e">
        <f t="shared" si="123"/>
        <v>#DIV/0!</v>
      </c>
      <c r="KOA100" s="145" t="e">
        <f t="shared" si="123"/>
        <v>#DIV/0!</v>
      </c>
      <c r="KOB100" s="145" t="e">
        <f t="shared" si="123"/>
        <v>#DIV/0!</v>
      </c>
      <c r="KOC100" s="145" t="e">
        <f t="shared" si="123"/>
        <v>#DIV/0!</v>
      </c>
      <c r="KOD100" s="145" t="e">
        <f t="shared" si="123"/>
        <v>#DIV/0!</v>
      </c>
      <c r="KOE100" s="145" t="e">
        <f t="shared" si="123"/>
        <v>#DIV/0!</v>
      </c>
      <c r="KOF100" s="145" t="e">
        <f t="shared" si="123"/>
        <v>#DIV/0!</v>
      </c>
      <c r="KOG100" s="145" t="e">
        <f t="shared" si="123"/>
        <v>#DIV/0!</v>
      </c>
      <c r="KOH100" s="145" t="e">
        <f t="shared" si="123"/>
        <v>#DIV/0!</v>
      </c>
      <c r="KOI100" s="145" t="e">
        <f t="shared" si="123"/>
        <v>#DIV/0!</v>
      </c>
      <c r="KOJ100" s="145" t="e">
        <f t="shared" si="123"/>
        <v>#DIV/0!</v>
      </c>
      <c r="KOK100" s="145" t="e">
        <f t="shared" si="123"/>
        <v>#DIV/0!</v>
      </c>
      <c r="KOL100" s="145" t="e">
        <f t="shared" si="123"/>
        <v>#DIV/0!</v>
      </c>
      <c r="KOM100" s="145" t="e">
        <f t="shared" si="123"/>
        <v>#DIV/0!</v>
      </c>
      <c r="KON100" s="145" t="e">
        <f t="shared" si="123"/>
        <v>#DIV/0!</v>
      </c>
      <c r="KOO100" s="145" t="e">
        <f t="shared" si="123"/>
        <v>#DIV/0!</v>
      </c>
      <c r="KOP100" s="145" t="e">
        <f t="shared" si="123"/>
        <v>#DIV/0!</v>
      </c>
      <c r="KOQ100" s="145" t="e">
        <f t="shared" si="123"/>
        <v>#DIV/0!</v>
      </c>
      <c r="KOR100" s="145" t="e">
        <f t="shared" si="123"/>
        <v>#DIV/0!</v>
      </c>
      <c r="KOS100" s="145" t="e">
        <f t="shared" si="123"/>
        <v>#DIV/0!</v>
      </c>
      <c r="KOT100" s="145" t="e">
        <f t="shared" si="123"/>
        <v>#DIV/0!</v>
      </c>
      <c r="KOU100" s="145" t="e">
        <f t="shared" si="123"/>
        <v>#DIV/0!</v>
      </c>
      <c r="KOV100" s="145" t="e">
        <f t="shared" si="123"/>
        <v>#DIV/0!</v>
      </c>
      <c r="KOW100" s="145" t="e">
        <f t="shared" si="123"/>
        <v>#DIV/0!</v>
      </c>
      <c r="KOX100" s="145" t="e">
        <f t="shared" si="123"/>
        <v>#DIV/0!</v>
      </c>
      <c r="KOY100" s="145" t="e">
        <f t="shared" si="123"/>
        <v>#DIV/0!</v>
      </c>
      <c r="KOZ100" s="145" t="e">
        <f t="shared" si="123"/>
        <v>#DIV/0!</v>
      </c>
      <c r="KPA100" s="145" t="e">
        <f t="shared" si="123"/>
        <v>#DIV/0!</v>
      </c>
      <c r="KPB100" s="145" t="e">
        <f t="shared" si="123"/>
        <v>#DIV/0!</v>
      </c>
      <c r="KPC100" s="145" t="e">
        <f t="shared" si="123"/>
        <v>#DIV/0!</v>
      </c>
      <c r="KPD100" s="145" t="e">
        <f t="shared" si="123"/>
        <v>#DIV/0!</v>
      </c>
      <c r="KPE100" s="145" t="e">
        <f t="shared" si="123"/>
        <v>#DIV/0!</v>
      </c>
      <c r="KPF100" s="145" t="e">
        <f t="shared" si="123"/>
        <v>#DIV/0!</v>
      </c>
      <c r="KPG100" s="145" t="e">
        <f t="shared" si="123"/>
        <v>#DIV/0!</v>
      </c>
      <c r="KPH100" s="145" t="e">
        <f t="shared" si="123"/>
        <v>#DIV/0!</v>
      </c>
      <c r="KPI100" s="145" t="e">
        <f t="shared" si="123"/>
        <v>#DIV/0!</v>
      </c>
      <c r="KPJ100" s="145" t="e">
        <f t="shared" si="123"/>
        <v>#DIV/0!</v>
      </c>
      <c r="KPK100" s="145" t="e">
        <f t="shared" si="123"/>
        <v>#DIV/0!</v>
      </c>
      <c r="KPL100" s="145" t="e">
        <f t="shared" si="123"/>
        <v>#DIV/0!</v>
      </c>
      <c r="KPM100" s="145" t="e">
        <f t="shared" si="123"/>
        <v>#DIV/0!</v>
      </c>
      <c r="KPN100" s="145" t="e">
        <f t="shared" si="123"/>
        <v>#DIV/0!</v>
      </c>
      <c r="KPO100" s="145" t="e">
        <f t="shared" si="123"/>
        <v>#DIV/0!</v>
      </c>
      <c r="KPP100" s="145" t="e">
        <f t="shared" si="123"/>
        <v>#DIV/0!</v>
      </c>
      <c r="KPQ100" s="145" t="e">
        <f t="shared" si="123"/>
        <v>#DIV/0!</v>
      </c>
      <c r="KPR100" s="145" t="e">
        <f t="shared" si="123"/>
        <v>#DIV/0!</v>
      </c>
      <c r="KPS100" s="145" t="e">
        <f t="shared" si="123"/>
        <v>#DIV/0!</v>
      </c>
      <c r="KPT100" s="145" t="e">
        <f t="shared" si="123"/>
        <v>#DIV/0!</v>
      </c>
      <c r="KPU100" s="145" t="e">
        <f t="shared" si="123"/>
        <v>#DIV/0!</v>
      </c>
      <c r="KPV100" s="145" t="e">
        <f t="shared" si="123"/>
        <v>#DIV/0!</v>
      </c>
      <c r="KPW100" s="145" t="e">
        <f t="shared" si="123"/>
        <v>#DIV/0!</v>
      </c>
      <c r="KPX100" s="145" t="e">
        <f t="shared" si="123"/>
        <v>#DIV/0!</v>
      </c>
      <c r="KPY100" s="145" t="e">
        <f t="shared" si="123"/>
        <v>#DIV/0!</v>
      </c>
      <c r="KPZ100" s="145" t="e">
        <f t="shared" si="123"/>
        <v>#DIV/0!</v>
      </c>
      <c r="KQA100" s="145" t="e">
        <f t="shared" ref="KQA100:KSL100" si="124">((KQA61+((KQA67*KQA12+KQA13*KQA68)/(KQA12+KQA13)))*KQA46/1000)</f>
        <v>#DIV/0!</v>
      </c>
      <c r="KQB100" s="145" t="e">
        <f t="shared" si="124"/>
        <v>#DIV/0!</v>
      </c>
      <c r="KQC100" s="145" t="e">
        <f t="shared" si="124"/>
        <v>#DIV/0!</v>
      </c>
      <c r="KQD100" s="145" t="e">
        <f t="shared" si="124"/>
        <v>#DIV/0!</v>
      </c>
      <c r="KQE100" s="145" t="e">
        <f t="shared" si="124"/>
        <v>#DIV/0!</v>
      </c>
      <c r="KQF100" s="145" t="e">
        <f t="shared" si="124"/>
        <v>#DIV/0!</v>
      </c>
      <c r="KQG100" s="145" t="e">
        <f t="shared" si="124"/>
        <v>#DIV/0!</v>
      </c>
      <c r="KQH100" s="145" t="e">
        <f t="shared" si="124"/>
        <v>#DIV/0!</v>
      </c>
      <c r="KQI100" s="145" t="e">
        <f t="shared" si="124"/>
        <v>#DIV/0!</v>
      </c>
      <c r="KQJ100" s="145" t="e">
        <f t="shared" si="124"/>
        <v>#DIV/0!</v>
      </c>
      <c r="KQK100" s="145" t="e">
        <f t="shared" si="124"/>
        <v>#DIV/0!</v>
      </c>
      <c r="KQL100" s="145" t="e">
        <f t="shared" si="124"/>
        <v>#DIV/0!</v>
      </c>
      <c r="KQM100" s="145" t="e">
        <f t="shared" si="124"/>
        <v>#DIV/0!</v>
      </c>
      <c r="KQN100" s="145" t="e">
        <f t="shared" si="124"/>
        <v>#DIV/0!</v>
      </c>
      <c r="KQO100" s="145" t="e">
        <f t="shared" si="124"/>
        <v>#DIV/0!</v>
      </c>
      <c r="KQP100" s="145" t="e">
        <f t="shared" si="124"/>
        <v>#DIV/0!</v>
      </c>
      <c r="KQQ100" s="145" t="e">
        <f t="shared" si="124"/>
        <v>#DIV/0!</v>
      </c>
      <c r="KQR100" s="145" t="e">
        <f t="shared" si="124"/>
        <v>#DIV/0!</v>
      </c>
      <c r="KQS100" s="145" t="e">
        <f t="shared" si="124"/>
        <v>#DIV/0!</v>
      </c>
      <c r="KQT100" s="145" t="e">
        <f t="shared" si="124"/>
        <v>#DIV/0!</v>
      </c>
      <c r="KQU100" s="145" t="e">
        <f t="shared" si="124"/>
        <v>#DIV/0!</v>
      </c>
      <c r="KQV100" s="145" t="e">
        <f t="shared" si="124"/>
        <v>#DIV/0!</v>
      </c>
      <c r="KQW100" s="145" t="e">
        <f t="shared" si="124"/>
        <v>#DIV/0!</v>
      </c>
      <c r="KQX100" s="145" t="e">
        <f t="shared" si="124"/>
        <v>#DIV/0!</v>
      </c>
      <c r="KQY100" s="145" t="e">
        <f t="shared" si="124"/>
        <v>#DIV/0!</v>
      </c>
      <c r="KQZ100" s="145" t="e">
        <f t="shared" si="124"/>
        <v>#DIV/0!</v>
      </c>
      <c r="KRA100" s="145" t="e">
        <f t="shared" si="124"/>
        <v>#DIV/0!</v>
      </c>
      <c r="KRB100" s="145" t="e">
        <f t="shared" si="124"/>
        <v>#DIV/0!</v>
      </c>
      <c r="KRC100" s="145" t="e">
        <f t="shared" si="124"/>
        <v>#DIV/0!</v>
      </c>
      <c r="KRD100" s="145" t="e">
        <f t="shared" si="124"/>
        <v>#DIV/0!</v>
      </c>
      <c r="KRE100" s="145" t="e">
        <f t="shared" si="124"/>
        <v>#DIV/0!</v>
      </c>
      <c r="KRF100" s="145" t="e">
        <f t="shared" si="124"/>
        <v>#DIV/0!</v>
      </c>
      <c r="KRG100" s="145" t="e">
        <f t="shared" si="124"/>
        <v>#DIV/0!</v>
      </c>
      <c r="KRH100" s="145" t="e">
        <f t="shared" si="124"/>
        <v>#DIV/0!</v>
      </c>
      <c r="KRI100" s="145" t="e">
        <f t="shared" si="124"/>
        <v>#DIV/0!</v>
      </c>
      <c r="KRJ100" s="145" t="e">
        <f t="shared" si="124"/>
        <v>#DIV/0!</v>
      </c>
      <c r="KRK100" s="145" t="e">
        <f t="shared" si="124"/>
        <v>#DIV/0!</v>
      </c>
      <c r="KRL100" s="145" t="e">
        <f t="shared" si="124"/>
        <v>#DIV/0!</v>
      </c>
      <c r="KRM100" s="145" t="e">
        <f t="shared" si="124"/>
        <v>#DIV/0!</v>
      </c>
      <c r="KRN100" s="145" t="e">
        <f t="shared" si="124"/>
        <v>#DIV/0!</v>
      </c>
      <c r="KRO100" s="145" t="e">
        <f t="shared" si="124"/>
        <v>#DIV/0!</v>
      </c>
      <c r="KRP100" s="145" t="e">
        <f t="shared" si="124"/>
        <v>#DIV/0!</v>
      </c>
      <c r="KRQ100" s="145" t="e">
        <f t="shared" si="124"/>
        <v>#DIV/0!</v>
      </c>
      <c r="KRR100" s="145" t="e">
        <f t="shared" si="124"/>
        <v>#DIV/0!</v>
      </c>
      <c r="KRS100" s="145" t="e">
        <f t="shared" si="124"/>
        <v>#DIV/0!</v>
      </c>
      <c r="KRT100" s="145" t="e">
        <f t="shared" si="124"/>
        <v>#DIV/0!</v>
      </c>
      <c r="KRU100" s="145" t="e">
        <f t="shared" si="124"/>
        <v>#DIV/0!</v>
      </c>
      <c r="KRV100" s="145" t="e">
        <f t="shared" si="124"/>
        <v>#DIV/0!</v>
      </c>
      <c r="KRW100" s="145" t="e">
        <f t="shared" si="124"/>
        <v>#DIV/0!</v>
      </c>
      <c r="KRX100" s="145" t="e">
        <f t="shared" si="124"/>
        <v>#DIV/0!</v>
      </c>
      <c r="KRY100" s="145" t="e">
        <f t="shared" si="124"/>
        <v>#DIV/0!</v>
      </c>
      <c r="KRZ100" s="145" t="e">
        <f t="shared" si="124"/>
        <v>#DIV/0!</v>
      </c>
      <c r="KSA100" s="145" t="e">
        <f t="shared" si="124"/>
        <v>#DIV/0!</v>
      </c>
      <c r="KSB100" s="145" t="e">
        <f t="shared" si="124"/>
        <v>#DIV/0!</v>
      </c>
      <c r="KSC100" s="145" t="e">
        <f t="shared" si="124"/>
        <v>#DIV/0!</v>
      </c>
      <c r="KSD100" s="145" t="e">
        <f t="shared" si="124"/>
        <v>#DIV/0!</v>
      </c>
      <c r="KSE100" s="145" t="e">
        <f t="shared" si="124"/>
        <v>#DIV/0!</v>
      </c>
      <c r="KSF100" s="145" t="e">
        <f t="shared" si="124"/>
        <v>#DIV/0!</v>
      </c>
      <c r="KSG100" s="145" t="e">
        <f t="shared" si="124"/>
        <v>#DIV/0!</v>
      </c>
      <c r="KSH100" s="145" t="e">
        <f t="shared" si="124"/>
        <v>#DIV/0!</v>
      </c>
      <c r="KSI100" s="145" t="e">
        <f t="shared" si="124"/>
        <v>#DIV/0!</v>
      </c>
      <c r="KSJ100" s="145" t="e">
        <f t="shared" si="124"/>
        <v>#DIV/0!</v>
      </c>
      <c r="KSK100" s="145" t="e">
        <f t="shared" si="124"/>
        <v>#DIV/0!</v>
      </c>
      <c r="KSL100" s="145" t="e">
        <f t="shared" si="124"/>
        <v>#DIV/0!</v>
      </c>
      <c r="KSM100" s="145" t="e">
        <f t="shared" ref="KSM100:KUX100" si="125">((KSM61+((KSM67*KSM12+KSM13*KSM68)/(KSM12+KSM13)))*KSM46/1000)</f>
        <v>#DIV/0!</v>
      </c>
      <c r="KSN100" s="145" t="e">
        <f t="shared" si="125"/>
        <v>#DIV/0!</v>
      </c>
      <c r="KSO100" s="145" t="e">
        <f t="shared" si="125"/>
        <v>#DIV/0!</v>
      </c>
      <c r="KSP100" s="145" t="e">
        <f t="shared" si="125"/>
        <v>#DIV/0!</v>
      </c>
      <c r="KSQ100" s="145" t="e">
        <f t="shared" si="125"/>
        <v>#DIV/0!</v>
      </c>
      <c r="KSR100" s="145" t="e">
        <f t="shared" si="125"/>
        <v>#DIV/0!</v>
      </c>
      <c r="KSS100" s="145" t="e">
        <f t="shared" si="125"/>
        <v>#DIV/0!</v>
      </c>
      <c r="KST100" s="145" t="e">
        <f t="shared" si="125"/>
        <v>#DIV/0!</v>
      </c>
      <c r="KSU100" s="145" t="e">
        <f t="shared" si="125"/>
        <v>#DIV/0!</v>
      </c>
      <c r="KSV100" s="145" t="e">
        <f t="shared" si="125"/>
        <v>#DIV/0!</v>
      </c>
      <c r="KSW100" s="145" t="e">
        <f t="shared" si="125"/>
        <v>#DIV/0!</v>
      </c>
      <c r="KSX100" s="145" t="e">
        <f t="shared" si="125"/>
        <v>#DIV/0!</v>
      </c>
      <c r="KSY100" s="145" t="e">
        <f t="shared" si="125"/>
        <v>#DIV/0!</v>
      </c>
      <c r="KSZ100" s="145" t="e">
        <f t="shared" si="125"/>
        <v>#DIV/0!</v>
      </c>
      <c r="KTA100" s="145" t="e">
        <f t="shared" si="125"/>
        <v>#DIV/0!</v>
      </c>
      <c r="KTB100" s="145" t="e">
        <f t="shared" si="125"/>
        <v>#DIV/0!</v>
      </c>
      <c r="KTC100" s="145" t="e">
        <f t="shared" si="125"/>
        <v>#DIV/0!</v>
      </c>
      <c r="KTD100" s="145" t="e">
        <f t="shared" si="125"/>
        <v>#DIV/0!</v>
      </c>
      <c r="KTE100" s="145" t="e">
        <f t="shared" si="125"/>
        <v>#DIV/0!</v>
      </c>
      <c r="KTF100" s="145" t="e">
        <f t="shared" si="125"/>
        <v>#DIV/0!</v>
      </c>
      <c r="KTG100" s="145" t="e">
        <f t="shared" si="125"/>
        <v>#DIV/0!</v>
      </c>
      <c r="KTH100" s="145" t="e">
        <f t="shared" si="125"/>
        <v>#DIV/0!</v>
      </c>
      <c r="KTI100" s="145" t="e">
        <f t="shared" si="125"/>
        <v>#DIV/0!</v>
      </c>
      <c r="KTJ100" s="145" t="e">
        <f t="shared" si="125"/>
        <v>#DIV/0!</v>
      </c>
      <c r="KTK100" s="145" t="e">
        <f t="shared" si="125"/>
        <v>#DIV/0!</v>
      </c>
      <c r="KTL100" s="145" t="e">
        <f t="shared" si="125"/>
        <v>#DIV/0!</v>
      </c>
      <c r="KTM100" s="145" t="e">
        <f t="shared" si="125"/>
        <v>#DIV/0!</v>
      </c>
      <c r="KTN100" s="145" t="e">
        <f t="shared" si="125"/>
        <v>#DIV/0!</v>
      </c>
      <c r="KTO100" s="145" t="e">
        <f t="shared" si="125"/>
        <v>#DIV/0!</v>
      </c>
      <c r="KTP100" s="145" t="e">
        <f t="shared" si="125"/>
        <v>#DIV/0!</v>
      </c>
      <c r="KTQ100" s="145" t="e">
        <f t="shared" si="125"/>
        <v>#DIV/0!</v>
      </c>
      <c r="KTR100" s="145" t="e">
        <f t="shared" si="125"/>
        <v>#DIV/0!</v>
      </c>
      <c r="KTS100" s="145" t="e">
        <f t="shared" si="125"/>
        <v>#DIV/0!</v>
      </c>
      <c r="KTT100" s="145" t="e">
        <f t="shared" si="125"/>
        <v>#DIV/0!</v>
      </c>
      <c r="KTU100" s="145" t="e">
        <f t="shared" si="125"/>
        <v>#DIV/0!</v>
      </c>
      <c r="KTV100" s="145" t="e">
        <f t="shared" si="125"/>
        <v>#DIV/0!</v>
      </c>
      <c r="KTW100" s="145" t="e">
        <f t="shared" si="125"/>
        <v>#DIV/0!</v>
      </c>
      <c r="KTX100" s="145" t="e">
        <f t="shared" si="125"/>
        <v>#DIV/0!</v>
      </c>
      <c r="KTY100" s="145" t="e">
        <f t="shared" si="125"/>
        <v>#DIV/0!</v>
      </c>
      <c r="KTZ100" s="145" t="e">
        <f t="shared" si="125"/>
        <v>#DIV/0!</v>
      </c>
      <c r="KUA100" s="145" t="e">
        <f t="shared" si="125"/>
        <v>#DIV/0!</v>
      </c>
      <c r="KUB100" s="145" t="e">
        <f t="shared" si="125"/>
        <v>#DIV/0!</v>
      </c>
      <c r="KUC100" s="145" t="e">
        <f t="shared" si="125"/>
        <v>#DIV/0!</v>
      </c>
      <c r="KUD100" s="145" t="e">
        <f t="shared" si="125"/>
        <v>#DIV/0!</v>
      </c>
      <c r="KUE100" s="145" t="e">
        <f t="shared" si="125"/>
        <v>#DIV/0!</v>
      </c>
      <c r="KUF100" s="145" t="e">
        <f t="shared" si="125"/>
        <v>#DIV/0!</v>
      </c>
      <c r="KUG100" s="145" t="e">
        <f t="shared" si="125"/>
        <v>#DIV/0!</v>
      </c>
      <c r="KUH100" s="145" t="e">
        <f t="shared" si="125"/>
        <v>#DIV/0!</v>
      </c>
      <c r="KUI100" s="145" t="e">
        <f t="shared" si="125"/>
        <v>#DIV/0!</v>
      </c>
      <c r="KUJ100" s="145" t="e">
        <f t="shared" si="125"/>
        <v>#DIV/0!</v>
      </c>
      <c r="KUK100" s="145" t="e">
        <f t="shared" si="125"/>
        <v>#DIV/0!</v>
      </c>
      <c r="KUL100" s="145" t="e">
        <f t="shared" si="125"/>
        <v>#DIV/0!</v>
      </c>
      <c r="KUM100" s="145" t="e">
        <f t="shared" si="125"/>
        <v>#DIV/0!</v>
      </c>
      <c r="KUN100" s="145" t="e">
        <f t="shared" si="125"/>
        <v>#DIV/0!</v>
      </c>
      <c r="KUO100" s="145" t="e">
        <f t="shared" si="125"/>
        <v>#DIV/0!</v>
      </c>
      <c r="KUP100" s="145" t="e">
        <f t="shared" si="125"/>
        <v>#DIV/0!</v>
      </c>
      <c r="KUQ100" s="145" t="e">
        <f t="shared" si="125"/>
        <v>#DIV/0!</v>
      </c>
      <c r="KUR100" s="145" t="e">
        <f t="shared" si="125"/>
        <v>#DIV/0!</v>
      </c>
      <c r="KUS100" s="145" t="e">
        <f t="shared" si="125"/>
        <v>#DIV/0!</v>
      </c>
      <c r="KUT100" s="145" t="e">
        <f t="shared" si="125"/>
        <v>#DIV/0!</v>
      </c>
      <c r="KUU100" s="145" t="e">
        <f t="shared" si="125"/>
        <v>#DIV/0!</v>
      </c>
      <c r="KUV100" s="145" t="e">
        <f t="shared" si="125"/>
        <v>#DIV/0!</v>
      </c>
      <c r="KUW100" s="145" t="e">
        <f t="shared" si="125"/>
        <v>#DIV/0!</v>
      </c>
      <c r="KUX100" s="145" t="e">
        <f t="shared" si="125"/>
        <v>#DIV/0!</v>
      </c>
      <c r="KUY100" s="145" t="e">
        <f t="shared" ref="KUY100:KXJ100" si="126">((KUY61+((KUY67*KUY12+KUY13*KUY68)/(KUY12+KUY13)))*KUY46/1000)</f>
        <v>#DIV/0!</v>
      </c>
      <c r="KUZ100" s="145" t="e">
        <f t="shared" si="126"/>
        <v>#DIV/0!</v>
      </c>
      <c r="KVA100" s="145" t="e">
        <f t="shared" si="126"/>
        <v>#DIV/0!</v>
      </c>
      <c r="KVB100" s="145" t="e">
        <f t="shared" si="126"/>
        <v>#DIV/0!</v>
      </c>
      <c r="KVC100" s="145" t="e">
        <f t="shared" si="126"/>
        <v>#DIV/0!</v>
      </c>
      <c r="KVD100" s="145" t="e">
        <f t="shared" si="126"/>
        <v>#DIV/0!</v>
      </c>
      <c r="KVE100" s="145" t="e">
        <f t="shared" si="126"/>
        <v>#DIV/0!</v>
      </c>
      <c r="KVF100" s="145" t="e">
        <f t="shared" si="126"/>
        <v>#DIV/0!</v>
      </c>
      <c r="KVG100" s="145" t="e">
        <f t="shared" si="126"/>
        <v>#DIV/0!</v>
      </c>
      <c r="KVH100" s="145" t="e">
        <f t="shared" si="126"/>
        <v>#DIV/0!</v>
      </c>
      <c r="KVI100" s="145" t="e">
        <f t="shared" si="126"/>
        <v>#DIV/0!</v>
      </c>
      <c r="KVJ100" s="145" t="e">
        <f t="shared" si="126"/>
        <v>#DIV/0!</v>
      </c>
      <c r="KVK100" s="145" t="e">
        <f t="shared" si="126"/>
        <v>#DIV/0!</v>
      </c>
      <c r="KVL100" s="145" t="e">
        <f t="shared" si="126"/>
        <v>#DIV/0!</v>
      </c>
      <c r="KVM100" s="145" t="e">
        <f t="shared" si="126"/>
        <v>#DIV/0!</v>
      </c>
      <c r="KVN100" s="145" t="e">
        <f t="shared" si="126"/>
        <v>#DIV/0!</v>
      </c>
      <c r="KVO100" s="145" t="e">
        <f t="shared" si="126"/>
        <v>#DIV/0!</v>
      </c>
      <c r="KVP100" s="145" t="e">
        <f t="shared" si="126"/>
        <v>#DIV/0!</v>
      </c>
      <c r="KVQ100" s="145" t="e">
        <f t="shared" si="126"/>
        <v>#DIV/0!</v>
      </c>
      <c r="KVR100" s="145" t="e">
        <f t="shared" si="126"/>
        <v>#DIV/0!</v>
      </c>
      <c r="KVS100" s="145" t="e">
        <f t="shared" si="126"/>
        <v>#DIV/0!</v>
      </c>
      <c r="KVT100" s="145" t="e">
        <f t="shared" si="126"/>
        <v>#DIV/0!</v>
      </c>
      <c r="KVU100" s="145" t="e">
        <f t="shared" si="126"/>
        <v>#DIV/0!</v>
      </c>
      <c r="KVV100" s="145" t="e">
        <f t="shared" si="126"/>
        <v>#DIV/0!</v>
      </c>
      <c r="KVW100" s="145" t="e">
        <f t="shared" si="126"/>
        <v>#DIV/0!</v>
      </c>
      <c r="KVX100" s="145" t="e">
        <f t="shared" si="126"/>
        <v>#DIV/0!</v>
      </c>
      <c r="KVY100" s="145" t="e">
        <f t="shared" si="126"/>
        <v>#DIV/0!</v>
      </c>
      <c r="KVZ100" s="145" t="e">
        <f t="shared" si="126"/>
        <v>#DIV/0!</v>
      </c>
      <c r="KWA100" s="145" t="e">
        <f t="shared" si="126"/>
        <v>#DIV/0!</v>
      </c>
      <c r="KWB100" s="145" t="e">
        <f t="shared" si="126"/>
        <v>#DIV/0!</v>
      </c>
      <c r="KWC100" s="145" t="e">
        <f t="shared" si="126"/>
        <v>#DIV/0!</v>
      </c>
      <c r="KWD100" s="145" t="e">
        <f t="shared" si="126"/>
        <v>#DIV/0!</v>
      </c>
      <c r="KWE100" s="145" t="e">
        <f t="shared" si="126"/>
        <v>#DIV/0!</v>
      </c>
      <c r="KWF100" s="145" t="e">
        <f t="shared" si="126"/>
        <v>#DIV/0!</v>
      </c>
      <c r="KWG100" s="145" t="e">
        <f t="shared" si="126"/>
        <v>#DIV/0!</v>
      </c>
      <c r="KWH100" s="145" t="e">
        <f t="shared" si="126"/>
        <v>#DIV/0!</v>
      </c>
      <c r="KWI100" s="145" t="e">
        <f t="shared" si="126"/>
        <v>#DIV/0!</v>
      </c>
      <c r="KWJ100" s="145" t="e">
        <f t="shared" si="126"/>
        <v>#DIV/0!</v>
      </c>
      <c r="KWK100" s="145" t="e">
        <f t="shared" si="126"/>
        <v>#DIV/0!</v>
      </c>
      <c r="KWL100" s="145" t="e">
        <f t="shared" si="126"/>
        <v>#DIV/0!</v>
      </c>
      <c r="KWM100" s="145" t="e">
        <f t="shared" si="126"/>
        <v>#DIV/0!</v>
      </c>
      <c r="KWN100" s="145" t="e">
        <f t="shared" si="126"/>
        <v>#DIV/0!</v>
      </c>
      <c r="KWO100" s="145" t="e">
        <f t="shared" si="126"/>
        <v>#DIV/0!</v>
      </c>
      <c r="KWP100" s="145" t="e">
        <f t="shared" si="126"/>
        <v>#DIV/0!</v>
      </c>
      <c r="KWQ100" s="145" t="e">
        <f t="shared" si="126"/>
        <v>#DIV/0!</v>
      </c>
      <c r="KWR100" s="145" t="e">
        <f t="shared" si="126"/>
        <v>#DIV/0!</v>
      </c>
      <c r="KWS100" s="145" t="e">
        <f t="shared" si="126"/>
        <v>#DIV/0!</v>
      </c>
      <c r="KWT100" s="145" t="e">
        <f t="shared" si="126"/>
        <v>#DIV/0!</v>
      </c>
      <c r="KWU100" s="145" t="e">
        <f t="shared" si="126"/>
        <v>#DIV/0!</v>
      </c>
      <c r="KWV100" s="145" t="e">
        <f t="shared" si="126"/>
        <v>#DIV/0!</v>
      </c>
      <c r="KWW100" s="145" t="e">
        <f t="shared" si="126"/>
        <v>#DIV/0!</v>
      </c>
      <c r="KWX100" s="145" t="e">
        <f t="shared" si="126"/>
        <v>#DIV/0!</v>
      </c>
      <c r="KWY100" s="145" t="e">
        <f t="shared" si="126"/>
        <v>#DIV/0!</v>
      </c>
      <c r="KWZ100" s="145" t="e">
        <f t="shared" si="126"/>
        <v>#DIV/0!</v>
      </c>
      <c r="KXA100" s="145" t="e">
        <f t="shared" si="126"/>
        <v>#DIV/0!</v>
      </c>
      <c r="KXB100" s="145" t="e">
        <f t="shared" si="126"/>
        <v>#DIV/0!</v>
      </c>
      <c r="KXC100" s="145" t="e">
        <f t="shared" si="126"/>
        <v>#DIV/0!</v>
      </c>
      <c r="KXD100" s="145" t="e">
        <f t="shared" si="126"/>
        <v>#DIV/0!</v>
      </c>
      <c r="KXE100" s="145" t="e">
        <f t="shared" si="126"/>
        <v>#DIV/0!</v>
      </c>
      <c r="KXF100" s="145" t="e">
        <f t="shared" si="126"/>
        <v>#DIV/0!</v>
      </c>
      <c r="KXG100" s="145" t="e">
        <f t="shared" si="126"/>
        <v>#DIV/0!</v>
      </c>
      <c r="KXH100" s="145" t="e">
        <f t="shared" si="126"/>
        <v>#DIV/0!</v>
      </c>
      <c r="KXI100" s="145" t="e">
        <f t="shared" si="126"/>
        <v>#DIV/0!</v>
      </c>
      <c r="KXJ100" s="145" t="e">
        <f t="shared" si="126"/>
        <v>#DIV/0!</v>
      </c>
      <c r="KXK100" s="145" t="e">
        <f t="shared" ref="KXK100:KZV100" si="127">((KXK61+((KXK67*KXK12+KXK13*KXK68)/(KXK12+KXK13)))*KXK46/1000)</f>
        <v>#DIV/0!</v>
      </c>
      <c r="KXL100" s="145" t="e">
        <f t="shared" si="127"/>
        <v>#DIV/0!</v>
      </c>
      <c r="KXM100" s="145" t="e">
        <f t="shared" si="127"/>
        <v>#DIV/0!</v>
      </c>
      <c r="KXN100" s="145" t="e">
        <f t="shared" si="127"/>
        <v>#DIV/0!</v>
      </c>
      <c r="KXO100" s="145" t="e">
        <f t="shared" si="127"/>
        <v>#DIV/0!</v>
      </c>
      <c r="KXP100" s="145" t="e">
        <f t="shared" si="127"/>
        <v>#DIV/0!</v>
      </c>
      <c r="KXQ100" s="145" t="e">
        <f t="shared" si="127"/>
        <v>#DIV/0!</v>
      </c>
      <c r="KXR100" s="145" t="e">
        <f t="shared" si="127"/>
        <v>#DIV/0!</v>
      </c>
      <c r="KXS100" s="145" t="e">
        <f t="shared" si="127"/>
        <v>#DIV/0!</v>
      </c>
      <c r="KXT100" s="145" t="e">
        <f t="shared" si="127"/>
        <v>#DIV/0!</v>
      </c>
      <c r="KXU100" s="145" t="e">
        <f t="shared" si="127"/>
        <v>#DIV/0!</v>
      </c>
      <c r="KXV100" s="145" t="e">
        <f t="shared" si="127"/>
        <v>#DIV/0!</v>
      </c>
      <c r="KXW100" s="145" t="e">
        <f t="shared" si="127"/>
        <v>#DIV/0!</v>
      </c>
      <c r="KXX100" s="145" t="e">
        <f t="shared" si="127"/>
        <v>#DIV/0!</v>
      </c>
      <c r="KXY100" s="145" t="e">
        <f t="shared" si="127"/>
        <v>#DIV/0!</v>
      </c>
      <c r="KXZ100" s="145" t="e">
        <f t="shared" si="127"/>
        <v>#DIV/0!</v>
      </c>
      <c r="KYA100" s="145" t="e">
        <f t="shared" si="127"/>
        <v>#DIV/0!</v>
      </c>
      <c r="KYB100" s="145" t="e">
        <f t="shared" si="127"/>
        <v>#DIV/0!</v>
      </c>
      <c r="KYC100" s="145" t="e">
        <f t="shared" si="127"/>
        <v>#DIV/0!</v>
      </c>
      <c r="KYD100" s="145" t="e">
        <f t="shared" si="127"/>
        <v>#DIV/0!</v>
      </c>
      <c r="KYE100" s="145" t="e">
        <f t="shared" si="127"/>
        <v>#DIV/0!</v>
      </c>
      <c r="KYF100" s="145" t="e">
        <f t="shared" si="127"/>
        <v>#DIV/0!</v>
      </c>
      <c r="KYG100" s="145" t="e">
        <f t="shared" si="127"/>
        <v>#DIV/0!</v>
      </c>
      <c r="KYH100" s="145" t="e">
        <f t="shared" si="127"/>
        <v>#DIV/0!</v>
      </c>
      <c r="KYI100" s="145" t="e">
        <f t="shared" si="127"/>
        <v>#DIV/0!</v>
      </c>
      <c r="KYJ100" s="145" t="e">
        <f t="shared" si="127"/>
        <v>#DIV/0!</v>
      </c>
      <c r="KYK100" s="145" t="e">
        <f t="shared" si="127"/>
        <v>#DIV/0!</v>
      </c>
      <c r="KYL100" s="145" t="e">
        <f t="shared" si="127"/>
        <v>#DIV/0!</v>
      </c>
      <c r="KYM100" s="145" t="e">
        <f t="shared" si="127"/>
        <v>#DIV/0!</v>
      </c>
      <c r="KYN100" s="145" t="e">
        <f t="shared" si="127"/>
        <v>#DIV/0!</v>
      </c>
      <c r="KYO100" s="145" t="e">
        <f t="shared" si="127"/>
        <v>#DIV/0!</v>
      </c>
      <c r="KYP100" s="145" t="e">
        <f t="shared" si="127"/>
        <v>#DIV/0!</v>
      </c>
      <c r="KYQ100" s="145" t="e">
        <f t="shared" si="127"/>
        <v>#DIV/0!</v>
      </c>
      <c r="KYR100" s="145" t="e">
        <f t="shared" si="127"/>
        <v>#DIV/0!</v>
      </c>
      <c r="KYS100" s="145" t="e">
        <f t="shared" si="127"/>
        <v>#DIV/0!</v>
      </c>
      <c r="KYT100" s="145" t="e">
        <f t="shared" si="127"/>
        <v>#DIV/0!</v>
      </c>
      <c r="KYU100" s="145" t="e">
        <f t="shared" si="127"/>
        <v>#DIV/0!</v>
      </c>
      <c r="KYV100" s="145" t="e">
        <f t="shared" si="127"/>
        <v>#DIV/0!</v>
      </c>
      <c r="KYW100" s="145" t="e">
        <f t="shared" si="127"/>
        <v>#DIV/0!</v>
      </c>
      <c r="KYX100" s="145" t="e">
        <f t="shared" si="127"/>
        <v>#DIV/0!</v>
      </c>
      <c r="KYY100" s="145" t="e">
        <f t="shared" si="127"/>
        <v>#DIV/0!</v>
      </c>
      <c r="KYZ100" s="145" t="e">
        <f t="shared" si="127"/>
        <v>#DIV/0!</v>
      </c>
      <c r="KZA100" s="145" t="e">
        <f t="shared" si="127"/>
        <v>#DIV/0!</v>
      </c>
      <c r="KZB100" s="145" t="e">
        <f t="shared" si="127"/>
        <v>#DIV/0!</v>
      </c>
      <c r="KZC100" s="145" t="e">
        <f t="shared" si="127"/>
        <v>#DIV/0!</v>
      </c>
      <c r="KZD100" s="145" t="e">
        <f t="shared" si="127"/>
        <v>#DIV/0!</v>
      </c>
      <c r="KZE100" s="145" t="e">
        <f t="shared" si="127"/>
        <v>#DIV/0!</v>
      </c>
      <c r="KZF100" s="145" t="e">
        <f t="shared" si="127"/>
        <v>#DIV/0!</v>
      </c>
      <c r="KZG100" s="145" t="e">
        <f t="shared" si="127"/>
        <v>#DIV/0!</v>
      </c>
      <c r="KZH100" s="145" t="e">
        <f t="shared" si="127"/>
        <v>#DIV/0!</v>
      </c>
      <c r="KZI100" s="145" t="e">
        <f t="shared" si="127"/>
        <v>#DIV/0!</v>
      </c>
      <c r="KZJ100" s="145" t="e">
        <f t="shared" si="127"/>
        <v>#DIV/0!</v>
      </c>
      <c r="KZK100" s="145" t="e">
        <f t="shared" si="127"/>
        <v>#DIV/0!</v>
      </c>
      <c r="KZL100" s="145" t="e">
        <f t="shared" si="127"/>
        <v>#DIV/0!</v>
      </c>
      <c r="KZM100" s="145" t="e">
        <f t="shared" si="127"/>
        <v>#DIV/0!</v>
      </c>
      <c r="KZN100" s="145" t="e">
        <f t="shared" si="127"/>
        <v>#DIV/0!</v>
      </c>
      <c r="KZO100" s="145" t="e">
        <f t="shared" si="127"/>
        <v>#DIV/0!</v>
      </c>
      <c r="KZP100" s="145" t="e">
        <f t="shared" si="127"/>
        <v>#DIV/0!</v>
      </c>
      <c r="KZQ100" s="145" t="e">
        <f t="shared" si="127"/>
        <v>#DIV/0!</v>
      </c>
      <c r="KZR100" s="145" t="e">
        <f t="shared" si="127"/>
        <v>#DIV/0!</v>
      </c>
      <c r="KZS100" s="145" t="e">
        <f t="shared" si="127"/>
        <v>#DIV/0!</v>
      </c>
      <c r="KZT100" s="145" t="e">
        <f t="shared" si="127"/>
        <v>#DIV/0!</v>
      </c>
      <c r="KZU100" s="145" t="e">
        <f t="shared" si="127"/>
        <v>#DIV/0!</v>
      </c>
      <c r="KZV100" s="145" t="e">
        <f t="shared" si="127"/>
        <v>#DIV/0!</v>
      </c>
      <c r="KZW100" s="145" t="e">
        <f t="shared" ref="KZW100:LCH100" si="128">((KZW61+((KZW67*KZW12+KZW13*KZW68)/(KZW12+KZW13)))*KZW46/1000)</f>
        <v>#DIV/0!</v>
      </c>
      <c r="KZX100" s="145" t="e">
        <f t="shared" si="128"/>
        <v>#DIV/0!</v>
      </c>
      <c r="KZY100" s="145" t="e">
        <f t="shared" si="128"/>
        <v>#DIV/0!</v>
      </c>
      <c r="KZZ100" s="145" t="e">
        <f t="shared" si="128"/>
        <v>#DIV/0!</v>
      </c>
      <c r="LAA100" s="145" t="e">
        <f t="shared" si="128"/>
        <v>#DIV/0!</v>
      </c>
      <c r="LAB100" s="145" t="e">
        <f t="shared" si="128"/>
        <v>#DIV/0!</v>
      </c>
      <c r="LAC100" s="145" t="e">
        <f t="shared" si="128"/>
        <v>#DIV/0!</v>
      </c>
      <c r="LAD100" s="145" t="e">
        <f t="shared" si="128"/>
        <v>#DIV/0!</v>
      </c>
      <c r="LAE100" s="145" t="e">
        <f t="shared" si="128"/>
        <v>#DIV/0!</v>
      </c>
      <c r="LAF100" s="145" t="e">
        <f t="shared" si="128"/>
        <v>#DIV/0!</v>
      </c>
      <c r="LAG100" s="145" t="e">
        <f t="shared" si="128"/>
        <v>#DIV/0!</v>
      </c>
      <c r="LAH100" s="145" t="e">
        <f t="shared" si="128"/>
        <v>#DIV/0!</v>
      </c>
      <c r="LAI100" s="145" t="e">
        <f t="shared" si="128"/>
        <v>#DIV/0!</v>
      </c>
      <c r="LAJ100" s="145" t="e">
        <f t="shared" si="128"/>
        <v>#DIV/0!</v>
      </c>
      <c r="LAK100" s="145" t="e">
        <f t="shared" si="128"/>
        <v>#DIV/0!</v>
      </c>
      <c r="LAL100" s="145" t="e">
        <f t="shared" si="128"/>
        <v>#DIV/0!</v>
      </c>
      <c r="LAM100" s="145" t="e">
        <f t="shared" si="128"/>
        <v>#DIV/0!</v>
      </c>
      <c r="LAN100" s="145" t="e">
        <f t="shared" si="128"/>
        <v>#DIV/0!</v>
      </c>
      <c r="LAO100" s="145" t="e">
        <f t="shared" si="128"/>
        <v>#DIV/0!</v>
      </c>
      <c r="LAP100" s="145" t="e">
        <f t="shared" si="128"/>
        <v>#DIV/0!</v>
      </c>
      <c r="LAQ100" s="145" t="e">
        <f t="shared" si="128"/>
        <v>#DIV/0!</v>
      </c>
      <c r="LAR100" s="145" t="e">
        <f t="shared" si="128"/>
        <v>#DIV/0!</v>
      </c>
      <c r="LAS100" s="145" t="e">
        <f t="shared" si="128"/>
        <v>#DIV/0!</v>
      </c>
      <c r="LAT100" s="145" t="e">
        <f t="shared" si="128"/>
        <v>#DIV/0!</v>
      </c>
      <c r="LAU100" s="145" t="e">
        <f t="shared" si="128"/>
        <v>#DIV/0!</v>
      </c>
      <c r="LAV100" s="145" t="e">
        <f t="shared" si="128"/>
        <v>#DIV/0!</v>
      </c>
      <c r="LAW100" s="145" t="e">
        <f t="shared" si="128"/>
        <v>#DIV/0!</v>
      </c>
      <c r="LAX100" s="145" t="e">
        <f t="shared" si="128"/>
        <v>#DIV/0!</v>
      </c>
      <c r="LAY100" s="145" t="e">
        <f t="shared" si="128"/>
        <v>#DIV/0!</v>
      </c>
      <c r="LAZ100" s="145" t="e">
        <f t="shared" si="128"/>
        <v>#DIV/0!</v>
      </c>
      <c r="LBA100" s="145" t="e">
        <f t="shared" si="128"/>
        <v>#DIV/0!</v>
      </c>
      <c r="LBB100" s="145" t="e">
        <f t="shared" si="128"/>
        <v>#DIV/0!</v>
      </c>
      <c r="LBC100" s="145" t="e">
        <f t="shared" si="128"/>
        <v>#DIV/0!</v>
      </c>
      <c r="LBD100" s="145" t="e">
        <f t="shared" si="128"/>
        <v>#DIV/0!</v>
      </c>
      <c r="LBE100" s="145" t="e">
        <f t="shared" si="128"/>
        <v>#DIV/0!</v>
      </c>
      <c r="LBF100" s="145" t="e">
        <f t="shared" si="128"/>
        <v>#DIV/0!</v>
      </c>
      <c r="LBG100" s="145" t="e">
        <f t="shared" si="128"/>
        <v>#DIV/0!</v>
      </c>
      <c r="LBH100" s="145" t="e">
        <f t="shared" si="128"/>
        <v>#DIV/0!</v>
      </c>
      <c r="LBI100" s="145" t="e">
        <f t="shared" si="128"/>
        <v>#DIV/0!</v>
      </c>
      <c r="LBJ100" s="145" t="e">
        <f t="shared" si="128"/>
        <v>#DIV/0!</v>
      </c>
      <c r="LBK100" s="145" t="e">
        <f t="shared" si="128"/>
        <v>#DIV/0!</v>
      </c>
      <c r="LBL100" s="145" t="e">
        <f t="shared" si="128"/>
        <v>#DIV/0!</v>
      </c>
      <c r="LBM100" s="145" t="e">
        <f t="shared" si="128"/>
        <v>#DIV/0!</v>
      </c>
      <c r="LBN100" s="145" t="e">
        <f t="shared" si="128"/>
        <v>#DIV/0!</v>
      </c>
      <c r="LBO100" s="145" t="e">
        <f t="shared" si="128"/>
        <v>#DIV/0!</v>
      </c>
      <c r="LBP100" s="145" t="e">
        <f t="shared" si="128"/>
        <v>#DIV/0!</v>
      </c>
      <c r="LBQ100" s="145" t="e">
        <f t="shared" si="128"/>
        <v>#DIV/0!</v>
      </c>
      <c r="LBR100" s="145" t="e">
        <f t="shared" si="128"/>
        <v>#DIV/0!</v>
      </c>
      <c r="LBS100" s="145" t="e">
        <f t="shared" si="128"/>
        <v>#DIV/0!</v>
      </c>
      <c r="LBT100" s="145" t="e">
        <f t="shared" si="128"/>
        <v>#DIV/0!</v>
      </c>
      <c r="LBU100" s="145" t="e">
        <f t="shared" si="128"/>
        <v>#DIV/0!</v>
      </c>
      <c r="LBV100" s="145" t="e">
        <f t="shared" si="128"/>
        <v>#DIV/0!</v>
      </c>
      <c r="LBW100" s="145" t="e">
        <f t="shared" si="128"/>
        <v>#DIV/0!</v>
      </c>
      <c r="LBX100" s="145" t="e">
        <f t="shared" si="128"/>
        <v>#DIV/0!</v>
      </c>
      <c r="LBY100" s="145" t="e">
        <f t="shared" si="128"/>
        <v>#DIV/0!</v>
      </c>
      <c r="LBZ100" s="145" t="e">
        <f t="shared" si="128"/>
        <v>#DIV/0!</v>
      </c>
      <c r="LCA100" s="145" t="e">
        <f t="shared" si="128"/>
        <v>#DIV/0!</v>
      </c>
      <c r="LCB100" s="145" t="e">
        <f t="shared" si="128"/>
        <v>#DIV/0!</v>
      </c>
      <c r="LCC100" s="145" t="e">
        <f t="shared" si="128"/>
        <v>#DIV/0!</v>
      </c>
      <c r="LCD100" s="145" t="e">
        <f t="shared" si="128"/>
        <v>#DIV/0!</v>
      </c>
      <c r="LCE100" s="145" t="e">
        <f t="shared" si="128"/>
        <v>#DIV/0!</v>
      </c>
      <c r="LCF100" s="145" t="e">
        <f t="shared" si="128"/>
        <v>#DIV/0!</v>
      </c>
      <c r="LCG100" s="145" t="e">
        <f t="shared" si="128"/>
        <v>#DIV/0!</v>
      </c>
      <c r="LCH100" s="145" t="e">
        <f t="shared" si="128"/>
        <v>#DIV/0!</v>
      </c>
      <c r="LCI100" s="145" t="e">
        <f t="shared" ref="LCI100:LET100" si="129">((LCI61+((LCI67*LCI12+LCI13*LCI68)/(LCI12+LCI13)))*LCI46/1000)</f>
        <v>#DIV/0!</v>
      </c>
      <c r="LCJ100" s="145" t="e">
        <f t="shared" si="129"/>
        <v>#DIV/0!</v>
      </c>
      <c r="LCK100" s="145" t="e">
        <f t="shared" si="129"/>
        <v>#DIV/0!</v>
      </c>
      <c r="LCL100" s="145" t="e">
        <f t="shared" si="129"/>
        <v>#DIV/0!</v>
      </c>
      <c r="LCM100" s="145" t="e">
        <f t="shared" si="129"/>
        <v>#DIV/0!</v>
      </c>
      <c r="LCN100" s="145" t="e">
        <f t="shared" si="129"/>
        <v>#DIV/0!</v>
      </c>
      <c r="LCO100" s="145" t="e">
        <f t="shared" si="129"/>
        <v>#DIV/0!</v>
      </c>
      <c r="LCP100" s="145" t="e">
        <f t="shared" si="129"/>
        <v>#DIV/0!</v>
      </c>
      <c r="LCQ100" s="145" t="e">
        <f t="shared" si="129"/>
        <v>#DIV/0!</v>
      </c>
      <c r="LCR100" s="145" t="e">
        <f t="shared" si="129"/>
        <v>#DIV/0!</v>
      </c>
      <c r="LCS100" s="145" t="e">
        <f t="shared" si="129"/>
        <v>#DIV/0!</v>
      </c>
      <c r="LCT100" s="145" t="e">
        <f t="shared" si="129"/>
        <v>#DIV/0!</v>
      </c>
      <c r="LCU100" s="145" t="e">
        <f t="shared" si="129"/>
        <v>#DIV/0!</v>
      </c>
      <c r="LCV100" s="145" t="e">
        <f t="shared" si="129"/>
        <v>#DIV/0!</v>
      </c>
      <c r="LCW100" s="145" t="e">
        <f t="shared" si="129"/>
        <v>#DIV/0!</v>
      </c>
      <c r="LCX100" s="145" t="e">
        <f t="shared" si="129"/>
        <v>#DIV/0!</v>
      </c>
      <c r="LCY100" s="145" t="e">
        <f t="shared" si="129"/>
        <v>#DIV/0!</v>
      </c>
      <c r="LCZ100" s="145" t="e">
        <f t="shared" si="129"/>
        <v>#DIV/0!</v>
      </c>
      <c r="LDA100" s="145" t="e">
        <f t="shared" si="129"/>
        <v>#DIV/0!</v>
      </c>
      <c r="LDB100" s="145" t="e">
        <f t="shared" si="129"/>
        <v>#DIV/0!</v>
      </c>
      <c r="LDC100" s="145" t="e">
        <f t="shared" si="129"/>
        <v>#DIV/0!</v>
      </c>
      <c r="LDD100" s="145" t="e">
        <f t="shared" si="129"/>
        <v>#DIV/0!</v>
      </c>
      <c r="LDE100" s="145" t="e">
        <f t="shared" si="129"/>
        <v>#DIV/0!</v>
      </c>
      <c r="LDF100" s="145" t="e">
        <f t="shared" si="129"/>
        <v>#DIV/0!</v>
      </c>
      <c r="LDG100" s="145" t="e">
        <f t="shared" si="129"/>
        <v>#DIV/0!</v>
      </c>
      <c r="LDH100" s="145" t="e">
        <f t="shared" si="129"/>
        <v>#DIV/0!</v>
      </c>
      <c r="LDI100" s="145" t="e">
        <f t="shared" si="129"/>
        <v>#DIV/0!</v>
      </c>
      <c r="LDJ100" s="145" t="e">
        <f t="shared" si="129"/>
        <v>#DIV/0!</v>
      </c>
      <c r="LDK100" s="145" t="e">
        <f t="shared" si="129"/>
        <v>#DIV/0!</v>
      </c>
      <c r="LDL100" s="145" t="e">
        <f t="shared" si="129"/>
        <v>#DIV/0!</v>
      </c>
      <c r="LDM100" s="145" t="e">
        <f t="shared" si="129"/>
        <v>#DIV/0!</v>
      </c>
      <c r="LDN100" s="145" t="e">
        <f t="shared" si="129"/>
        <v>#DIV/0!</v>
      </c>
      <c r="LDO100" s="145" t="e">
        <f t="shared" si="129"/>
        <v>#DIV/0!</v>
      </c>
      <c r="LDP100" s="145" t="e">
        <f t="shared" si="129"/>
        <v>#DIV/0!</v>
      </c>
      <c r="LDQ100" s="145" t="e">
        <f t="shared" si="129"/>
        <v>#DIV/0!</v>
      </c>
      <c r="LDR100" s="145" t="e">
        <f t="shared" si="129"/>
        <v>#DIV/0!</v>
      </c>
      <c r="LDS100" s="145" t="e">
        <f t="shared" si="129"/>
        <v>#DIV/0!</v>
      </c>
      <c r="LDT100" s="145" t="e">
        <f t="shared" si="129"/>
        <v>#DIV/0!</v>
      </c>
      <c r="LDU100" s="145" t="e">
        <f t="shared" si="129"/>
        <v>#DIV/0!</v>
      </c>
      <c r="LDV100" s="145" t="e">
        <f t="shared" si="129"/>
        <v>#DIV/0!</v>
      </c>
      <c r="LDW100" s="145" t="e">
        <f t="shared" si="129"/>
        <v>#DIV/0!</v>
      </c>
      <c r="LDX100" s="145" t="e">
        <f t="shared" si="129"/>
        <v>#DIV/0!</v>
      </c>
      <c r="LDY100" s="145" t="e">
        <f t="shared" si="129"/>
        <v>#DIV/0!</v>
      </c>
      <c r="LDZ100" s="145" t="e">
        <f t="shared" si="129"/>
        <v>#DIV/0!</v>
      </c>
      <c r="LEA100" s="145" t="e">
        <f t="shared" si="129"/>
        <v>#DIV/0!</v>
      </c>
      <c r="LEB100" s="145" t="e">
        <f t="shared" si="129"/>
        <v>#DIV/0!</v>
      </c>
      <c r="LEC100" s="145" t="e">
        <f t="shared" si="129"/>
        <v>#DIV/0!</v>
      </c>
      <c r="LED100" s="145" t="e">
        <f t="shared" si="129"/>
        <v>#DIV/0!</v>
      </c>
      <c r="LEE100" s="145" t="e">
        <f t="shared" si="129"/>
        <v>#DIV/0!</v>
      </c>
      <c r="LEF100" s="145" t="e">
        <f t="shared" si="129"/>
        <v>#DIV/0!</v>
      </c>
      <c r="LEG100" s="145" t="e">
        <f t="shared" si="129"/>
        <v>#DIV/0!</v>
      </c>
      <c r="LEH100" s="145" t="e">
        <f t="shared" si="129"/>
        <v>#DIV/0!</v>
      </c>
      <c r="LEI100" s="145" t="e">
        <f t="shared" si="129"/>
        <v>#DIV/0!</v>
      </c>
      <c r="LEJ100" s="145" t="e">
        <f t="shared" si="129"/>
        <v>#DIV/0!</v>
      </c>
      <c r="LEK100" s="145" t="e">
        <f t="shared" si="129"/>
        <v>#DIV/0!</v>
      </c>
      <c r="LEL100" s="145" t="e">
        <f t="shared" si="129"/>
        <v>#DIV/0!</v>
      </c>
      <c r="LEM100" s="145" t="e">
        <f t="shared" si="129"/>
        <v>#DIV/0!</v>
      </c>
      <c r="LEN100" s="145" t="e">
        <f t="shared" si="129"/>
        <v>#DIV/0!</v>
      </c>
      <c r="LEO100" s="145" t="e">
        <f t="shared" si="129"/>
        <v>#DIV/0!</v>
      </c>
      <c r="LEP100" s="145" t="e">
        <f t="shared" si="129"/>
        <v>#DIV/0!</v>
      </c>
      <c r="LEQ100" s="145" t="e">
        <f t="shared" si="129"/>
        <v>#DIV/0!</v>
      </c>
      <c r="LER100" s="145" t="e">
        <f t="shared" si="129"/>
        <v>#DIV/0!</v>
      </c>
      <c r="LES100" s="145" t="e">
        <f t="shared" si="129"/>
        <v>#DIV/0!</v>
      </c>
      <c r="LET100" s="145" t="e">
        <f t="shared" si="129"/>
        <v>#DIV/0!</v>
      </c>
      <c r="LEU100" s="145" t="e">
        <f t="shared" ref="LEU100:LHF100" si="130">((LEU61+((LEU67*LEU12+LEU13*LEU68)/(LEU12+LEU13)))*LEU46/1000)</f>
        <v>#DIV/0!</v>
      </c>
      <c r="LEV100" s="145" t="e">
        <f t="shared" si="130"/>
        <v>#DIV/0!</v>
      </c>
      <c r="LEW100" s="145" t="e">
        <f t="shared" si="130"/>
        <v>#DIV/0!</v>
      </c>
      <c r="LEX100" s="145" t="e">
        <f t="shared" si="130"/>
        <v>#DIV/0!</v>
      </c>
      <c r="LEY100" s="145" t="e">
        <f t="shared" si="130"/>
        <v>#DIV/0!</v>
      </c>
      <c r="LEZ100" s="145" t="e">
        <f t="shared" si="130"/>
        <v>#DIV/0!</v>
      </c>
      <c r="LFA100" s="145" t="e">
        <f t="shared" si="130"/>
        <v>#DIV/0!</v>
      </c>
      <c r="LFB100" s="145" t="e">
        <f t="shared" si="130"/>
        <v>#DIV/0!</v>
      </c>
      <c r="LFC100" s="145" t="e">
        <f t="shared" si="130"/>
        <v>#DIV/0!</v>
      </c>
      <c r="LFD100" s="145" t="e">
        <f t="shared" si="130"/>
        <v>#DIV/0!</v>
      </c>
      <c r="LFE100" s="145" t="e">
        <f t="shared" si="130"/>
        <v>#DIV/0!</v>
      </c>
      <c r="LFF100" s="145" t="e">
        <f t="shared" si="130"/>
        <v>#DIV/0!</v>
      </c>
      <c r="LFG100" s="145" t="e">
        <f t="shared" si="130"/>
        <v>#DIV/0!</v>
      </c>
      <c r="LFH100" s="145" t="e">
        <f t="shared" si="130"/>
        <v>#DIV/0!</v>
      </c>
      <c r="LFI100" s="145" t="e">
        <f t="shared" si="130"/>
        <v>#DIV/0!</v>
      </c>
      <c r="LFJ100" s="145" t="e">
        <f t="shared" si="130"/>
        <v>#DIV/0!</v>
      </c>
      <c r="LFK100" s="145" t="e">
        <f t="shared" si="130"/>
        <v>#DIV/0!</v>
      </c>
      <c r="LFL100" s="145" t="e">
        <f t="shared" si="130"/>
        <v>#DIV/0!</v>
      </c>
      <c r="LFM100" s="145" t="e">
        <f t="shared" si="130"/>
        <v>#DIV/0!</v>
      </c>
      <c r="LFN100" s="145" t="e">
        <f t="shared" si="130"/>
        <v>#DIV/0!</v>
      </c>
      <c r="LFO100" s="145" t="e">
        <f t="shared" si="130"/>
        <v>#DIV/0!</v>
      </c>
      <c r="LFP100" s="145" t="e">
        <f t="shared" si="130"/>
        <v>#DIV/0!</v>
      </c>
      <c r="LFQ100" s="145" t="e">
        <f t="shared" si="130"/>
        <v>#DIV/0!</v>
      </c>
      <c r="LFR100" s="145" t="e">
        <f t="shared" si="130"/>
        <v>#DIV/0!</v>
      </c>
      <c r="LFS100" s="145" t="e">
        <f t="shared" si="130"/>
        <v>#DIV/0!</v>
      </c>
      <c r="LFT100" s="145" t="e">
        <f t="shared" si="130"/>
        <v>#DIV/0!</v>
      </c>
      <c r="LFU100" s="145" t="e">
        <f t="shared" si="130"/>
        <v>#DIV/0!</v>
      </c>
      <c r="LFV100" s="145" t="e">
        <f t="shared" si="130"/>
        <v>#DIV/0!</v>
      </c>
      <c r="LFW100" s="145" t="e">
        <f t="shared" si="130"/>
        <v>#DIV/0!</v>
      </c>
      <c r="LFX100" s="145" t="e">
        <f t="shared" si="130"/>
        <v>#DIV/0!</v>
      </c>
      <c r="LFY100" s="145" t="e">
        <f t="shared" si="130"/>
        <v>#DIV/0!</v>
      </c>
      <c r="LFZ100" s="145" t="e">
        <f t="shared" si="130"/>
        <v>#DIV/0!</v>
      </c>
      <c r="LGA100" s="145" t="e">
        <f t="shared" si="130"/>
        <v>#DIV/0!</v>
      </c>
      <c r="LGB100" s="145" t="e">
        <f t="shared" si="130"/>
        <v>#DIV/0!</v>
      </c>
      <c r="LGC100" s="145" t="e">
        <f t="shared" si="130"/>
        <v>#DIV/0!</v>
      </c>
      <c r="LGD100" s="145" t="e">
        <f t="shared" si="130"/>
        <v>#DIV/0!</v>
      </c>
      <c r="LGE100" s="145" t="e">
        <f t="shared" si="130"/>
        <v>#DIV/0!</v>
      </c>
      <c r="LGF100" s="145" t="e">
        <f t="shared" si="130"/>
        <v>#DIV/0!</v>
      </c>
      <c r="LGG100" s="145" t="e">
        <f t="shared" si="130"/>
        <v>#DIV/0!</v>
      </c>
      <c r="LGH100" s="145" t="e">
        <f t="shared" si="130"/>
        <v>#DIV/0!</v>
      </c>
      <c r="LGI100" s="145" t="e">
        <f t="shared" si="130"/>
        <v>#DIV/0!</v>
      </c>
      <c r="LGJ100" s="145" t="e">
        <f t="shared" si="130"/>
        <v>#DIV/0!</v>
      </c>
      <c r="LGK100" s="145" t="e">
        <f t="shared" si="130"/>
        <v>#DIV/0!</v>
      </c>
      <c r="LGL100" s="145" t="e">
        <f t="shared" si="130"/>
        <v>#DIV/0!</v>
      </c>
      <c r="LGM100" s="145" t="e">
        <f t="shared" si="130"/>
        <v>#DIV/0!</v>
      </c>
      <c r="LGN100" s="145" t="e">
        <f t="shared" si="130"/>
        <v>#DIV/0!</v>
      </c>
      <c r="LGO100" s="145" t="e">
        <f t="shared" si="130"/>
        <v>#DIV/0!</v>
      </c>
      <c r="LGP100" s="145" t="e">
        <f t="shared" si="130"/>
        <v>#DIV/0!</v>
      </c>
      <c r="LGQ100" s="145" t="e">
        <f t="shared" si="130"/>
        <v>#DIV/0!</v>
      </c>
      <c r="LGR100" s="145" t="e">
        <f t="shared" si="130"/>
        <v>#DIV/0!</v>
      </c>
      <c r="LGS100" s="145" t="e">
        <f t="shared" si="130"/>
        <v>#DIV/0!</v>
      </c>
      <c r="LGT100" s="145" t="e">
        <f t="shared" si="130"/>
        <v>#DIV/0!</v>
      </c>
      <c r="LGU100" s="145" t="e">
        <f t="shared" si="130"/>
        <v>#DIV/0!</v>
      </c>
      <c r="LGV100" s="145" t="e">
        <f t="shared" si="130"/>
        <v>#DIV/0!</v>
      </c>
      <c r="LGW100" s="145" t="e">
        <f t="shared" si="130"/>
        <v>#DIV/0!</v>
      </c>
      <c r="LGX100" s="145" t="e">
        <f t="shared" si="130"/>
        <v>#DIV/0!</v>
      </c>
      <c r="LGY100" s="145" t="e">
        <f t="shared" si="130"/>
        <v>#DIV/0!</v>
      </c>
      <c r="LGZ100" s="145" t="e">
        <f t="shared" si="130"/>
        <v>#DIV/0!</v>
      </c>
      <c r="LHA100" s="145" t="e">
        <f t="shared" si="130"/>
        <v>#DIV/0!</v>
      </c>
      <c r="LHB100" s="145" t="e">
        <f t="shared" si="130"/>
        <v>#DIV/0!</v>
      </c>
      <c r="LHC100" s="145" t="e">
        <f t="shared" si="130"/>
        <v>#DIV/0!</v>
      </c>
      <c r="LHD100" s="145" t="e">
        <f t="shared" si="130"/>
        <v>#DIV/0!</v>
      </c>
      <c r="LHE100" s="145" t="e">
        <f t="shared" si="130"/>
        <v>#DIV/0!</v>
      </c>
      <c r="LHF100" s="145" t="e">
        <f t="shared" si="130"/>
        <v>#DIV/0!</v>
      </c>
      <c r="LHG100" s="145" t="e">
        <f t="shared" ref="LHG100:LJR100" si="131">((LHG61+((LHG67*LHG12+LHG13*LHG68)/(LHG12+LHG13)))*LHG46/1000)</f>
        <v>#DIV/0!</v>
      </c>
      <c r="LHH100" s="145" t="e">
        <f t="shared" si="131"/>
        <v>#DIV/0!</v>
      </c>
      <c r="LHI100" s="145" t="e">
        <f t="shared" si="131"/>
        <v>#DIV/0!</v>
      </c>
      <c r="LHJ100" s="145" t="e">
        <f t="shared" si="131"/>
        <v>#DIV/0!</v>
      </c>
      <c r="LHK100" s="145" t="e">
        <f t="shared" si="131"/>
        <v>#DIV/0!</v>
      </c>
      <c r="LHL100" s="145" t="e">
        <f t="shared" si="131"/>
        <v>#DIV/0!</v>
      </c>
      <c r="LHM100" s="145" t="e">
        <f t="shared" si="131"/>
        <v>#DIV/0!</v>
      </c>
      <c r="LHN100" s="145" t="e">
        <f t="shared" si="131"/>
        <v>#DIV/0!</v>
      </c>
      <c r="LHO100" s="145" t="e">
        <f t="shared" si="131"/>
        <v>#DIV/0!</v>
      </c>
      <c r="LHP100" s="145" t="e">
        <f t="shared" si="131"/>
        <v>#DIV/0!</v>
      </c>
      <c r="LHQ100" s="145" t="e">
        <f t="shared" si="131"/>
        <v>#DIV/0!</v>
      </c>
      <c r="LHR100" s="145" t="e">
        <f t="shared" si="131"/>
        <v>#DIV/0!</v>
      </c>
      <c r="LHS100" s="145" t="e">
        <f t="shared" si="131"/>
        <v>#DIV/0!</v>
      </c>
      <c r="LHT100" s="145" t="e">
        <f t="shared" si="131"/>
        <v>#DIV/0!</v>
      </c>
      <c r="LHU100" s="145" t="e">
        <f t="shared" si="131"/>
        <v>#DIV/0!</v>
      </c>
      <c r="LHV100" s="145" t="e">
        <f t="shared" si="131"/>
        <v>#DIV/0!</v>
      </c>
      <c r="LHW100" s="145" t="e">
        <f t="shared" si="131"/>
        <v>#DIV/0!</v>
      </c>
      <c r="LHX100" s="145" t="e">
        <f t="shared" si="131"/>
        <v>#DIV/0!</v>
      </c>
      <c r="LHY100" s="145" t="e">
        <f t="shared" si="131"/>
        <v>#DIV/0!</v>
      </c>
      <c r="LHZ100" s="145" t="e">
        <f t="shared" si="131"/>
        <v>#DIV/0!</v>
      </c>
      <c r="LIA100" s="145" t="e">
        <f t="shared" si="131"/>
        <v>#DIV/0!</v>
      </c>
      <c r="LIB100" s="145" t="e">
        <f t="shared" si="131"/>
        <v>#DIV/0!</v>
      </c>
      <c r="LIC100" s="145" t="e">
        <f t="shared" si="131"/>
        <v>#DIV/0!</v>
      </c>
      <c r="LID100" s="145" t="e">
        <f t="shared" si="131"/>
        <v>#DIV/0!</v>
      </c>
      <c r="LIE100" s="145" t="e">
        <f t="shared" si="131"/>
        <v>#DIV/0!</v>
      </c>
      <c r="LIF100" s="145" t="e">
        <f t="shared" si="131"/>
        <v>#DIV/0!</v>
      </c>
      <c r="LIG100" s="145" t="e">
        <f t="shared" si="131"/>
        <v>#DIV/0!</v>
      </c>
      <c r="LIH100" s="145" t="e">
        <f t="shared" si="131"/>
        <v>#DIV/0!</v>
      </c>
      <c r="LII100" s="145" t="e">
        <f t="shared" si="131"/>
        <v>#DIV/0!</v>
      </c>
      <c r="LIJ100" s="145" t="e">
        <f t="shared" si="131"/>
        <v>#DIV/0!</v>
      </c>
      <c r="LIK100" s="145" t="e">
        <f t="shared" si="131"/>
        <v>#DIV/0!</v>
      </c>
      <c r="LIL100" s="145" t="e">
        <f t="shared" si="131"/>
        <v>#DIV/0!</v>
      </c>
      <c r="LIM100" s="145" t="e">
        <f t="shared" si="131"/>
        <v>#DIV/0!</v>
      </c>
      <c r="LIN100" s="145" t="e">
        <f t="shared" si="131"/>
        <v>#DIV/0!</v>
      </c>
      <c r="LIO100" s="145" t="e">
        <f t="shared" si="131"/>
        <v>#DIV/0!</v>
      </c>
      <c r="LIP100" s="145" t="e">
        <f t="shared" si="131"/>
        <v>#DIV/0!</v>
      </c>
      <c r="LIQ100" s="145" t="e">
        <f t="shared" si="131"/>
        <v>#DIV/0!</v>
      </c>
      <c r="LIR100" s="145" t="e">
        <f t="shared" si="131"/>
        <v>#DIV/0!</v>
      </c>
      <c r="LIS100" s="145" t="e">
        <f t="shared" si="131"/>
        <v>#DIV/0!</v>
      </c>
      <c r="LIT100" s="145" t="e">
        <f t="shared" si="131"/>
        <v>#DIV/0!</v>
      </c>
      <c r="LIU100" s="145" t="e">
        <f t="shared" si="131"/>
        <v>#DIV/0!</v>
      </c>
      <c r="LIV100" s="145" t="e">
        <f t="shared" si="131"/>
        <v>#DIV/0!</v>
      </c>
      <c r="LIW100" s="145" t="e">
        <f t="shared" si="131"/>
        <v>#DIV/0!</v>
      </c>
      <c r="LIX100" s="145" t="e">
        <f t="shared" si="131"/>
        <v>#DIV/0!</v>
      </c>
      <c r="LIY100" s="145" t="e">
        <f t="shared" si="131"/>
        <v>#DIV/0!</v>
      </c>
      <c r="LIZ100" s="145" t="e">
        <f t="shared" si="131"/>
        <v>#DIV/0!</v>
      </c>
      <c r="LJA100" s="145" t="e">
        <f t="shared" si="131"/>
        <v>#DIV/0!</v>
      </c>
      <c r="LJB100" s="145" t="e">
        <f t="shared" si="131"/>
        <v>#DIV/0!</v>
      </c>
      <c r="LJC100" s="145" t="e">
        <f t="shared" si="131"/>
        <v>#DIV/0!</v>
      </c>
      <c r="LJD100" s="145" t="e">
        <f t="shared" si="131"/>
        <v>#DIV/0!</v>
      </c>
      <c r="LJE100" s="145" t="e">
        <f t="shared" si="131"/>
        <v>#DIV/0!</v>
      </c>
      <c r="LJF100" s="145" t="e">
        <f t="shared" si="131"/>
        <v>#DIV/0!</v>
      </c>
      <c r="LJG100" s="145" t="e">
        <f t="shared" si="131"/>
        <v>#DIV/0!</v>
      </c>
      <c r="LJH100" s="145" t="e">
        <f t="shared" si="131"/>
        <v>#DIV/0!</v>
      </c>
      <c r="LJI100" s="145" t="e">
        <f t="shared" si="131"/>
        <v>#DIV/0!</v>
      </c>
      <c r="LJJ100" s="145" t="e">
        <f t="shared" si="131"/>
        <v>#DIV/0!</v>
      </c>
      <c r="LJK100" s="145" t="e">
        <f t="shared" si="131"/>
        <v>#DIV/0!</v>
      </c>
      <c r="LJL100" s="145" t="e">
        <f t="shared" si="131"/>
        <v>#DIV/0!</v>
      </c>
      <c r="LJM100" s="145" t="e">
        <f t="shared" si="131"/>
        <v>#DIV/0!</v>
      </c>
      <c r="LJN100" s="145" t="e">
        <f t="shared" si="131"/>
        <v>#DIV/0!</v>
      </c>
      <c r="LJO100" s="145" t="e">
        <f t="shared" si="131"/>
        <v>#DIV/0!</v>
      </c>
      <c r="LJP100" s="145" t="e">
        <f t="shared" si="131"/>
        <v>#DIV/0!</v>
      </c>
      <c r="LJQ100" s="145" t="e">
        <f t="shared" si="131"/>
        <v>#DIV/0!</v>
      </c>
      <c r="LJR100" s="145" t="e">
        <f t="shared" si="131"/>
        <v>#DIV/0!</v>
      </c>
      <c r="LJS100" s="145" t="e">
        <f t="shared" ref="LJS100:LMD100" si="132">((LJS61+((LJS67*LJS12+LJS13*LJS68)/(LJS12+LJS13)))*LJS46/1000)</f>
        <v>#DIV/0!</v>
      </c>
      <c r="LJT100" s="145" t="e">
        <f t="shared" si="132"/>
        <v>#DIV/0!</v>
      </c>
      <c r="LJU100" s="145" t="e">
        <f t="shared" si="132"/>
        <v>#DIV/0!</v>
      </c>
      <c r="LJV100" s="145" t="e">
        <f t="shared" si="132"/>
        <v>#DIV/0!</v>
      </c>
      <c r="LJW100" s="145" t="e">
        <f t="shared" si="132"/>
        <v>#DIV/0!</v>
      </c>
      <c r="LJX100" s="145" t="e">
        <f t="shared" si="132"/>
        <v>#DIV/0!</v>
      </c>
      <c r="LJY100" s="145" t="e">
        <f t="shared" si="132"/>
        <v>#DIV/0!</v>
      </c>
      <c r="LJZ100" s="145" t="e">
        <f t="shared" si="132"/>
        <v>#DIV/0!</v>
      </c>
      <c r="LKA100" s="145" t="e">
        <f t="shared" si="132"/>
        <v>#DIV/0!</v>
      </c>
      <c r="LKB100" s="145" t="e">
        <f t="shared" si="132"/>
        <v>#DIV/0!</v>
      </c>
      <c r="LKC100" s="145" t="e">
        <f t="shared" si="132"/>
        <v>#DIV/0!</v>
      </c>
      <c r="LKD100" s="145" t="e">
        <f t="shared" si="132"/>
        <v>#DIV/0!</v>
      </c>
      <c r="LKE100" s="145" t="e">
        <f t="shared" si="132"/>
        <v>#DIV/0!</v>
      </c>
      <c r="LKF100" s="145" t="e">
        <f t="shared" si="132"/>
        <v>#DIV/0!</v>
      </c>
      <c r="LKG100" s="145" t="e">
        <f t="shared" si="132"/>
        <v>#DIV/0!</v>
      </c>
      <c r="LKH100" s="145" t="e">
        <f t="shared" si="132"/>
        <v>#DIV/0!</v>
      </c>
      <c r="LKI100" s="145" t="e">
        <f t="shared" si="132"/>
        <v>#DIV/0!</v>
      </c>
      <c r="LKJ100" s="145" t="e">
        <f t="shared" si="132"/>
        <v>#DIV/0!</v>
      </c>
      <c r="LKK100" s="145" t="e">
        <f t="shared" si="132"/>
        <v>#DIV/0!</v>
      </c>
      <c r="LKL100" s="145" t="e">
        <f t="shared" si="132"/>
        <v>#DIV/0!</v>
      </c>
      <c r="LKM100" s="145" t="e">
        <f t="shared" si="132"/>
        <v>#DIV/0!</v>
      </c>
      <c r="LKN100" s="145" t="e">
        <f t="shared" si="132"/>
        <v>#DIV/0!</v>
      </c>
      <c r="LKO100" s="145" t="e">
        <f t="shared" si="132"/>
        <v>#DIV/0!</v>
      </c>
      <c r="LKP100" s="145" t="e">
        <f t="shared" si="132"/>
        <v>#DIV/0!</v>
      </c>
      <c r="LKQ100" s="145" t="e">
        <f t="shared" si="132"/>
        <v>#DIV/0!</v>
      </c>
      <c r="LKR100" s="145" t="e">
        <f t="shared" si="132"/>
        <v>#DIV/0!</v>
      </c>
      <c r="LKS100" s="145" t="e">
        <f t="shared" si="132"/>
        <v>#DIV/0!</v>
      </c>
      <c r="LKT100" s="145" t="e">
        <f t="shared" si="132"/>
        <v>#DIV/0!</v>
      </c>
      <c r="LKU100" s="145" t="e">
        <f t="shared" si="132"/>
        <v>#DIV/0!</v>
      </c>
      <c r="LKV100" s="145" t="e">
        <f t="shared" si="132"/>
        <v>#DIV/0!</v>
      </c>
      <c r="LKW100" s="145" t="e">
        <f t="shared" si="132"/>
        <v>#DIV/0!</v>
      </c>
      <c r="LKX100" s="145" t="e">
        <f t="shared" si="132"/>
        <v>#DIV/0!</v>
      </c>
      <c r="LKY100" s="145" t="e">
        <f t="shared" si="132"/>
        <v>#DIV/0!</v>
      </c>
      <c r="LKZ100" s="145" t="e">
        <f t="shared" si="132"/>
        <v>#DIV/0!</v>
      </c>
      <c r="LLA100" s="145" t="e">
        <f t="shared" si="132"/>
        <v>#DIV/0!</v>
      </c>
      <c r="LLB100" s="145" t="e">
        <f t="shared" si="132"/>
        <v>#DIV/0!</v>
      </c>
      <c r="LLC100" s="145" t="e">
        <f t="shared" si="132"/>
        <v>#DIV/0!</v>
      </c>
      <c r="LLD100" s="145" t="e">
        <f t="shared" si="132"/>
        <v>#DIV/0!</v>
      </c>
      <c r="LLE100" s="145" t="e">
        <f t="shared" si="132"/>
        <v>#DIV/0!</v>
      </c>
      <c r="LLF100" s="145" t="e">
        <f t="shared" si="132"/>
        <v>#DIV/0!</v>
      </c>
      <c r="LLG100" s="145" t="e">
        <f t="shared" si="132"/>
        <v>#DIV/0!</v>
      </c>
      <c r="LLH100" s="145" t="e">
        <f t="shared" si="132"/>
        <v>#DIV/0!</v>
      </c>
      <c r="LLI100" s="145" t="e">
        <f t="shared" si="132"/>
        <v>#DIV/0!</v>
      </c>
      <c r="LLJ100" s="145" t="e">
        <f t="shared" si="132"/>
        <v>#DIV/0!</v>
      </c>
      <c r="LLK100" s="145" t="e">
        <f t="shared" si="132"/>
        <v>#DIV/0!</v>
      </c>
      <c r="LLL100" s="145" t="e">
        <f t="shared" si="132"/>
        <v>#DIV/0!</v>
      </c>
      <c r="LLM100" s="145" t="e">
        <f t="shared" si="132"/>
        <v>#DIV/0!</v>
      </c>
      <c r="LLN100" s="145" t="e">
        <f t="shared" si="132"/>
        <v>#DIV/0!</v>
      </c>
      <c r="LLO100" s="145" t="e">
        <f t="shared" si="132"/>
        <v>#DIV/0!</v>
      </c>
      <c r="LLP100" s="145" t="e">
        <f t="shared" si="132"/>
        <v>#DIV/0!</v>
      </c>
      <c r="LLQ100" s="145" t="e">
        <f t="shared" si="132"/>
        <v>#DIV/0!</v>
      </c>
      <c r="LLR100" s="145" t="e">
        <f t="shared" si="132"/>
        <v>#DIV/0!</v>
      </c>
      <c r="LLS100" s="145" t="e">
        <f t="shared" si="132"/>
        <v>#DIV/0!</v>
      </c>
      <c r="LLT100" s="145" t="e">
        <f t="shared" si="132"/>
        <v>#DIV/0!</v>
      </c>
      <c r="LLU100" s="145" t="e">
        <f t="shared" si="132"/>
        <v>#DIV/0!</v>
      </c>
      <c r="LLV100" s="145" t="e">
        <f t="shared" si="132"/>
        <v>#DIV/0!</v>
      </c>
      <c r="LLW100" s="145" t="e">
        <f t="shared" si="132"/>
        <v>#DIV/0!</v>
      </c>
      <c r="LLX100" s="145" t="e">
        <f t="shared" si="132"/>
        <v>#DIV/0!</v>
      </c>
      <c r="LLY100" s="145" t="e">
        <f t="shared" si="132"/>
        <v>#DIV/0!</v>
      </c>
      <c r="LLZ100" s="145" t="e">
        <f t="shared" si="132"/>
        <v>#DIV/0!</v>
      </c>
      <c r="LMA100" s="145" t="e">
        <f t="shared" si="132"/>
        <v>#DIV/0!</v>
      </c>
      <c r="LMB100" s="145" t="e">
        <f t="shared" si="132"/>
        <v>#DIV/0!</v>
      </c>
      <c r="LMC100" s="145" t="e">
        <f t="shared" si="132"/>
        <v>#DIV/0!</v>
      </c>
      <c r="LMD100" s="145" t="e">
        <f t="shared" si="132"/>
        <v>#DIV/0!</v>
      </c>
      <c r="LME100" s="145" t="e">
        <f t="shared" ref="LME100:LOP100" si="133">((LME61+((LME67*LME12+LME13*LME68)/(LME12+LME13)))*LME46/1000)</f>
        <v>#DIV/0!</v>
      </c>
      <c r="LMF100" s="145" t="e">
        <f t="shared" si="133"/>
        <v>#DIV/0!</v>
      </c>
      <c r="LMG100" s="145" t="e">
        <f t="shared" si="133"/>
        <v>#DIV/0!</v>
      </c>
      <c r="LMH100" s="145" t="e">
        <f t="shared" si="133"/>
        <v>#DIV/0!</v>
      </c>
      <c r="LMI100" s="145" t="e">
        <f t="shared" si="133"/>
        <v>#DIV/0!</v>
      </c>
      <c r="LMJ100" s="145" t="e">
        <f t="shared" si="133"/>
        <v>#DIV/0!</v>
      </c>
      <c r="LMK100" s="145" t="e">
        <f t="shared" si="133"/>
        <v>#DIV/0!</v>
      </c>
      <c r="LML100" s="145" t="e">
        <f t="shared" si="133"/>
        <v>#DIV/0!</v>
      </c>
      <c r="LMM100" s="145" t="e">
        <f t="shared" si="133"/>
        <v>#DIV/0!</v>
      </c>
      <c r="LMN100" s="145" t="e">
        <f t="shared" si="133"/>
        <v>#DIV/0!</v>
      </c>
      <c r="LMO100" s="145" t="e">
        <f t="shared" si="133"/>
        <v>#DIV/0!</v>
      </c>
      <c r="LMP100" s="145" t="e">
        <f t="shared" si="133"/>
        <v>#DIV/0!</v>
      </c>
      <c r="LMQ100" s="145" t="e">
        <f t="shared" si="133"/>
        <v>#DIV/0!</v>
      </c>
      <c r="LMR100" s="145" t="e">
        <f t="shared" si="133"/>
        <v>#DIV/0!</v>
      </c>
      <c r="LMS100" s="145" t="e">
        <f t="shared" si="133"/>
        <v>#DIV/0!</v>
      </c>
      <c r="LMT100" s="145" t="e">
        <f t="shared" si="133"/>
        <v>#DIV/0!</v>
      </c>
      <c r="LMU100" s="145" t="e">
        <f t="shared" si="133"/>
        <v>#DIV/0!</v>
      </c>
      <c r="LMV100" s="145" t="e">
        <f t="shared" si="133"/>
        <v>#DIV/0!</v>
      </c>
      <c r="LMW100" s="145" t="e">
        <f t="shared" si="133"/>
        <v>#DIV/0!</v>
      </c>
      <c r="LMX100" s="145" t="e">
        <f t="shared" si="133"/>
        <v>#DIV/0!</v>
      </c>
      <c r="LMY100" s="145" t="e">
        <f t="shared" si="133"/>
        <v>#DIV/0!</v>
      </c>
      <c r="LMZ100" s="145" t="e">
        <f t="shared" si="133"/>
        <v>#DIV/0!</v>
      </c>
      <c r="LNA100" s="145" t="e">
        <f t="shared" si="133"/>
        <v>#DIV/0!</v>
      </c>
      <c r="LNB100" s="145" t="e">
        <f t="shared" si="133"/>
        <v>#DIV/0!</v>
      </c>
      <c r="LNC100" s="145" t="e">
        <f t="shared" si="133"/>
        <v>#DIV/0!</v>
      </c>
      <c r="LND100" s="145" t="e">
        <f t="shared" si="133"/>
        <v>#DIV/0!</v>
      </c>
      <c r="LNE100" s="145" t="e">
        <f t="shared" si="133"/>
        <v>#DIV/0!</v>
      </c>
      <c r="LNF100" s="145" t="e">
        <f t="shared" si="133"/>
        <v>#DIV/0!</v>
      </c>
      <c r="LNG100" s="145" t="e">
        <f t="shared" si="133"/>
        <v>#DIV/0!</v>
      </c>
      <c r="LNH100" s="145" t="e">
        <f t="shared" si="133"/>
        <v>#DIV/0!</v>
      </c>
      <c r="LNI100" s="145" t="e">
        <f t="shared" si="133"/>
        <v>#DIV/0!</v>
      </c>
      <c r="LNJ100" s="145" t="e">
        <f t="shared" si="133"/>
        <v>#DIV/0!</v>
      </c>
      <c r="LNK100" s="145" t="e">
        <f t="shared" si="133"/>
        <v>#DIV/0!</v>
      </c>
      <c r="LNL100" s="145" t="e">
        <f t="shared" si="133"/>
        <v>#DIV/0!</v>
      </c>
      <c r="LNM100" s="145" t="e">
        <f t="shared" si="133"/>
        <v>#DIV/0!</v>
      </c>
      <c r="LNN100" s="145" t="e">
        <f t="shared" si="133"/>
        <v>#DIV/0!</v>
      </c>
      <c r="LNO100" s="145" t="e">
        <f t="shared" si="133"/>
        <v>#DIV/0!</v>
      </c>
      <c r="LNP100" s="145" t="e">
        <f t="shared" si="133"/>
        <v>#DIV/0!</v>
      </c>
      <c r="LNQ100" s="145" t="e">
        <f t="shared" si="133"/>
        <v>#DIV/0!</v>
      </c>
      <c r="LNR100" s="145" t="e">
        <f t="shared" si="133"/>
        <v>#DIV/0!</v>
      </c>
      <c r="LNS100" s="145" t="e">
        <f t="shared" si="133"/>
        <v>#DIV/0!</v>
      </c>
      <c r="LNT100" s="145" t="e">
        <f t="shared" si="133"/>
        <v>#DIV/0!</v>
      </c>
      <c r="LNU100" s="145" t="e">
        <f t="shared" si="133"/>
        <v>#DIV/0!</v>
      </c>
      <c r="LNV100" s="145" t="e">
        <f t="shared" si="133"/>
        <v>#DIV/0!</v>
      </c>
      <c r="LNW100" s="145" t="e">
        <f t="shared" si="133"/>
        <v>#DIV/0!</v>
      </c>
      <c r="LNX100" s="145" t="e">
        <f t="shared" si="133"/>
        <v>#DIV/0!</v>
      </c>
      <c r="LNY100" s="145" t="e">
        <f t="shared" si="133"/>
        <v>#DIV/0!</v>
      </c>
      <c r="LNZ100" s="145" t="e">
        <f t="shared" si="133"/>
        <v>#DIV/0!</v>
      </c>
      <c r="LOA100" s="145" t="e">
        <f t="shared" si="133"/>
        <v>#DIV/0!</v>
      </c>
      <c r="LOB100" s="145" t="e">
        <f t="shared" si="133"/>
        <v>#DIV/0!</v>
      </c>
      <c r="LOC100" s="145" t="e">
        <f t="shared" si="133"/>
        <v>#DIV/0!</v>
      </c>
      <c r="LOD100" s="145" t="e">
        <f t="shared" si="133"/>
        <v>#DIV/0!</v>
      </c>
      <c r="LOE100" s="145" t="e">
        <f t="shared" si="133"/>
        <v>#DIV/0!</v>
      </c>
      <c r="LOF100" s="145" t="e">
        <f t="shared" si="133"/>
        <v>#DIV/0!</v>
      </c>
      <c r="LOG100" s="145" t="e">
        <f t="shared" si="133"/>
        <v>#DIV/0!</v>
      </c>
      <c r="LOH100" s="145" t="e">
        <f t="shared" si="133"/>
        <v>#DIV/0!</v>
      </c>
      <c r="LOI100" s="145" t="e">
        <f t="shared" si="133"/>
        <v>#DIV/0!</v>
      </c>
      <c r="LOJ100" s="145" t="e">
        <f t="shared" si="133"/>
        <v>#DIV/0!</v>
      </c>
      <c r="LOK100" s="145" t="e">
        <f t="shared" si="133"/>
        <v>#DIV/0!</v>
      </c>
      <c r="LOL100" s="145" t="e">
        <f t="shared" si="133"/>
        <v>#DIV/0!</v>
      </c>
      <c r="LOM100" s="145" t="e">
        <f t="shared" si="133"/>
        <v>#DIV/0!</v>
      </c>
      <c r="LON100" s="145" t="e">
        <f t="shared" si="133"/>
        <v>#DIV/0!</v>
      </c>
      <c r="LOO100" s="145" t="e">
        <f t="shared" si="133"/>
        <v>#DIV/0!</v>
      </c>
      <c r="LOP100" s="145" t="e">
        <f t="shared" si="133"/>
        <v>#DIV/0!</v>
      </c>
      <c r="LOQ100" s="145" t="e">
        <f t="shared" ref="LOQ100:LRB100" si="134">((LOQ61+((LOQ67*LOQ12+LOQ13*LOQ68)/(LOQ12+LOQ13)))*LOQ46/1000)</f>
        <v>#DIV/0!</v>
      </c>
      <c r="LOR100" s="145" t="e">
        <f t="shared" si="134"/>
        <v>#DIV/0!</v>
      </c>
      <c r="LOS100" s="145" t="e">
        <f t="shared" si="134"/>
        <v>#DIV/0!</v>
      </c>
      <c r="LOT100" s="145" t="e">
        <f t="shared" si="134"/>
        <v>#DIV/0!</v>
      </c>
      <c r="LOU100" s="145" t="e">
        <f t="shared" si="134"/>
        <v>#DIV/0!</v>
      </c>
      <c r="LOV100" s="145" t="e">
        <f t="shared" si="134"/>
        <v>#DIV/0!</v>
      </c>
      <c r="LOW100" s="145" t="e">
        <f t="shared" si="134"/>
        <v>#DIV/0!</v>
      </c>
      <c r="LOX100" s="145" t="e">
        <f t="shared" si="134"/>
        <v>#DIV/0!</v>
      </c>
      <c r="LOY100" s="145" t="e">
        <f t="shared" si="134"/>
        <v>#DIV/0!</v>
      </c>
      <c r="LOZ100" s="145" t="e">
        <f t="shared" si="134"/>
        <v>#DIV/0!</v>
      </c>
      <c r="LPA100" s="145" t="e">
        <f t="shared" si="134"/>
        <v>#DIV/0!</v>
      </c>
      <c r="LPB100" s="145" t="e">
        <f t="shared" si="134"/>
        <v>#DIV/0!</v>
      </c>
      <c r="LPC100" s="145" t="e">
        <f t="shared" si="134"/>
        <v>#DIV/0!</v>
      </c>
      <c r="LPD100" s="145" t="e">
        <f t="shared" si="134"/>
        <v>#DIV/0!</v>
      </c>
      <c r="LPE100" s="145" t="e">
        <f t="shared" si="134"/>
        <v>#DIV/0!</v>
      </c>
      <c r="LPF100" s="145" t="e">
        <f t="shared" si="134"/>
        <v>#DIV/0!</v>
      </c>
      <c r="LPG100" s="145" t="e">
        <f t="shared" si="134"/>
        <v>#DIV/0!</v>
      </c>
      <c r="LPH100" s="145" t="e">
        <f t="shared" si="134"/>
        <v>#DIV/0!</v>
      </c>
      <c r="LPI100" s="145" t="e">
        <f t="shared" si="134"/>
        <v>#DIV/0!</v>
      </c>
      <c r="LPJ100" s="145" t="e">
        <f t="shared" si="134"/>
        <v>#DIV/0!</v>
      </c>
      <c r="LPK100" s="145" t="e">
        <f t="shared" si="134"/>
        <v>#DIV/0!</v>
      </c>
      <c r="LPL100" s="145" t="e">
        <f t="shared" si="134"/>
        <v>#DIV/0!</v>
      </c>
      <c r="LPM100" s="145" t="e">
        <f t="shared" si="134"/>
        <v>#DIV/0!</v>
      </c>
      <c r="LPN100" s="145" t="e">
        <f t="shared" si="134"/>
        <v>#DIV/0!</v>
      </c>
      <c r="LPO100" s="145" t="e">
        <f t="shared" si="134"/>
        <v>#DIV/0!</v>
      </c>
      <c r="LPP100" s="145" t="e">
        <f t="shared" si="134"/>
        <v>#DIV/0!</v>
      </c>
      <c r="LPQ100" s="145" t="e">
        <f t="shared" si="134"/>
        <v>#DIV/0!</v>
      </c>
      <c r="LPR100" s="145" t="e">
        <f t="shared" si="134"/>
        <v>#DIV/0!</v>
      </c>
      <c r="LPS100" s="145" t="e">
        <f t="shared" si="134"/>
        <v>#DIV/0!</v>
      </c>
      <c r="LPT100" s="145" t="e">
        <f t="shared" si="134"/>
        <v>#DIV/0!</v>
      </c>
      <c r="LPU100" s="145" t="e">
        <f t="shared" si="134"/>
        <v>#DIV/0!</v>
      </c>
      <c r="LPV100" s="145" t="e">
        <f t="shared" si="134"/>
        <v>#DIV/0!</v>
      </c>
      <c r="LPW100" s="145" t="e">
        <f t="shared" si="134"/>
        <v>#DIV/0!</v>
      </c>
      <c r="LPX100" s="145" t="e">
        <f t="shared" si="134"/>
        <v>#DIV/0!</v>
      </c>
      <c r="LPY100" s="145" t="e">
        <f t="shared" si="134"/>
        <v>#DIV/0!</v>
      </c>
      <c r="LPZ100" s="145" t="e">
        <f t="shared" si="134"/>
        <v>#DIV/0!</v>
      </c>
      <c r="LQA100" s="145" t="e">
        <f t="shared" si="134"/>
        <v>#DIV/0!</v>
      </c>
      <c r="LQB100" s="145" t="e">
        <f t="shared" si="134"/>
        <v>#DIV/0!</v>
      </c>
      <c r="LQC100" s="145" t="e">
        <f t="shared" si="134"/>
        <v>#DIV/0!</v>
      </c>
      <c r="LQD100" s="145" t="e">
        <f t="shared" si="134"/>
        <v>#DIV/0!</v>
      </c>
      <c r="LQE100" s="145" t="e">
        <f t="shared" si="134"/>
        <v>#DIV/0!</v>
      </c>
      <c r="LQF100" s="145" t="e">
        <f t="shared" si="134"/>
        <v>#DIV/0!</v>
      </c>
      <c r="LQG100" s="145" t="e">
        <f t="shared" si="134"/>
        <v>#DIV/0!</v>
      </c>
      <c r="LQH100" s="145" t="e">
        <f t="shared" si="134"/>
        <v>#DIV/0!</v>
      </c>
      <c r="LQI100" s="145" t="e">
        <f t="shared" si="134"/>
        <v>#DIV/0!</v>
      </c>
      <c r="LQJ100" s="145" t="e">
        <f t="shared" si="134"/>
        <v>#DIV/0!</v>
      </c>
      <c r="LQK100" s="145" t="e">
        <f t="shared" si="134"/>
        <v>#DIV/0!</v>
      </c>
      <c r="LQL100" s="145" t="e">
        <f t="shared" si="134"/>
        <v>#DIV/0!</v>
      </c>
      <c r="LQM100" s="145" t="e">
        <f t="shared" si="134"/>
        <v>#DIV/0!</v>
      </c>
      <c r="LQN100" s="145" t="e">
        <f t="shared" si="134"/>
        <v>#DIV/0!</v>
      </c>
      <c r="LQO100" s="145" t="e">
        <f t="shared" si="134"/>
        <v>#DIV/0!</v>
      </c>
      <c r="LQP100" s="145" t="e">
        <f t="shared" si="134"/>
        <v>#DIV/0!</v>
      </c>
      <c r="LQQ100" s="145" t="e">
        <f t="shared" si="134"/>
        <v>#DIV/0!</v>
      </c>
      <c r="LQR100" s="145" t="e">
        <f t="shared" si="134"/>
        <v>#DIV/0!</v>
      </c>
      <c r="LQS100" s="145" t="e">
        <f t="shared" si="134"/>
        <v>#DIV/0!</v>
      </c>
      <c r="LQT100" s="145" t="e">
        <f t="shared" si="134"/>
        <v>#DIV/0!</v>
      </c>
      <c r="LQU100" s="145" t="e">
        <f t="shared" si="134"/>
        <v>#DIV/0!</v>
      </c>
      <c r="LQV100" s="145" t="e">
        <f t="shared" si="134"/>
        <v>#DIV/0!</v>
      </c>
      <c r="LQW100" s="145" t="e">
        <f t="shared" si="134"/>
        <v>#DIV/0!</v>
      </c>
      <c r="LQX100" s="145" t="e">
        <f t="shared" si="134"/>
        <v>#DIV/0!</v>
      </c>
      <c r="LQY100" s="145" t="e">
        <f t="shared" si="134"/>
        <v>#DIV/0!</v>
      </c>
      <c r="LQZ100" s="145" t="e">
        <f t="shared" si="134"/>
        <v>#DIV/0!</v>
      </c>
      <c r="LRA100" s="145" t="e">
        <f t="shared" si="134"/>
        <v>#DIV/0!</v>
      </c>
      <c r="LRB100" s="145" t="e">
        <f t="shared" si="134"/>
        <v>#DIV/0!</v>
      </c>
      <c r="LRC100" s="145" t="e">
        <f t="shared" ref="LRC100:LTN100" si="135">((LRC61+((LRC67*LRC12+LRC13*LRC68)/(LRC12+LRC13)))*LRC46/1000)</f>
        <v>#DIV/0!</v>
      </c>
      <c r="LRD100" s="145" t="e">
        <f t="shared" si="135"/>
        <v>#DIV/0!</v>
      </c>
      <c r="LRE100" s="145" t="e">
        <f t="shared" si="135"/>
        <v>#DIV/0!</v>
      </c>
      <c r="LRF100" s="145" t="e">
        <f t="shared" si="135"/>
        <v>#DIV/0!</v>
      </c>
      <c r="LRG100" s="145" t="e">
        <f t="shared" si="135"/>
        <v>#DIV/0!</v>
      </c>
      <c r="LRH100" s="145" t="e">
        <f t="shared" si="135"/>
        <v>#DIV/0!</v>
      </c>
      <c r="LRI100" s="145" t="e">
        <f t="shared" si="135"/>
        <v>#DIV/0!</v>
      </c>
      <c r="LRJ100" s="145" t="e">
        <f t="shared" si="135"/>
        <v>#DIV/0!</v>
      </c>
      <c r="LRK100" s="145" t="e">
        <f t="shared" si="135"/>
        <v>#DIV/0!</v>
      </c>
      <c r="LRL100" s="145" t="e">
        <f t="shared" si="135"/>
        <v>#DIV/0!</v>
      </c>
      <c r="LRM100" s="145" t="e">
        <f t="shared" si="135"/>
        <v>#DIV/0!</v>
      </c>
      <c r="LRN100" s="145" t="e">
        <f t="shared" si="135"/>
        <v>#DIV/0!</v>
      </c>
      <c r="LRO100" s="145" t="e">
        <f t="shared" si="135"/>
        <v>#DIV/0!</v>
      </c>
      <c r="LRP100" s="145" t="e">
        <f t="shared" si="135"/>
        <v>#DIV/0!</v>
      </c>
      <c r="LRQ100" s="145" t="e">
        <f t="shared" si="135"/>
        <v>#DIV/0!</v>
      </c>
      <c r="LRR100" s="145" t="e">
        <f t="shared" si="135"/>
        <v>#DIV/0!</v>
      </c>
      <c r="LRS100" s="145" t="e">
        <f t="shared" si="135"/>
        <v>#DIV/0!</v>
      </c>
      <c r="LRT100" s="145" t="e">
        <f t="shared" si="135"/>
        <v>#DIV/0!</v>
      </c>
      <c r="LRU100" s="145" t="e">
        <f t="shared" si="135"/>
        <v>#DIV/0!</v>
      </c>
      <c r="LRV100" s="145" t="e">
        <f t="shared" si="135"/>
        <v>#DIV/0!</v>
      </c>
      <c r="LRW100" s="145" t="e">
        <f t="shared" si="135"/>
        <v>#DIV/0!</v>
      </c>
      <c r="LRX100" s="145" t="e">
        <f t="shared" si="135"/>
        <v>#DIV/0!</v>
      </c>
      <c r="LRY100" s="145" t="e">
        <f t="shared" si="135"/>
        <v>#DIV/0!</v>
      </c>
      <c r="LRZ100" s="145" t="e">
        <f t="shared" si="135"/>
        <v>#DIV/0!</v>
      </c>
      <c r="LSA100" s="145" t="e">
        <f t="shared" si="135"/>
        <v>#DIV/0!</v>
      </c>
      <c r="LSB100" s="145" t="e">
        <f t="shared" si="135"/>
        <v>#DIV/0!</v>
      </c>
      <c r="LSC100" s="145" t="e">
        <f t="shared" si="135"/>
        <v>#DIV/0!</v>
      </c>
      <c r="LSD100" s="145" t="e">
        <f t="shared" si="135"/>
        <v>#DIV/0!</v>
      </c>
      <c r="LSE100" s="145" t="e">
        <f t="shared" si="135"/>
        <v>#DIV/0!</v>
      </c>
      <c r="LSF100" s="145" t="e">
        <f t="shared" si="135"/>
        <v>#DIV/0!</v>
      </c>
      <c r="LSG100" s="145" t="e">
        <f t="shared" si="135"/>
        <v>#DIV/0!</v>
      </c>
      <c r="LSH100" s="145" t="e">
        <f t="shared" si="135"/>
        <v>#DIV/0!</v>
      </c>
      <c r="LSI100" s="145" t="e">
        <f t="shared" si="135"/>
        <v>#DIV/0!</v>
      </c>
      <c r="LSJ100" s="145" t="e">
        <f t="shared" si="135"/>
        <v>#DIV/0!</v>
      </c>
      <c r="LSK100" s="145" t="e">
        <f t="shared" si="135"/>
        <v>#DIV/0!</v>
      </c>
      <c r="LSL100" s="145" t="e">
        <f t="shared" si="135"/>
        <v>#DIV/0!</v>
      </c>
      <c r="LSM100" s="145" t="e">
        <f t="shared" si="135"/>
        <v>#DIV/0!</v>
      </c>
      <c r="LSN100" s="145" t="e">
        <f t="shared" si="135"/>
        <v>#DIV/0!</v>
      </c>
      <c r="LSO100" s="145" t="e">
        <f t="shared" si="135"/>
        <v>#DIV/0!</v>
      </c>
      <c r="LSP100" s="145" t="e">
        <f t="shared" si="135"/>
        <v>#DIV/0!</v>
      </c>
      <c r="LSQ100" s="145" t="e">
        <f t="shared" si="135"/>
        <v>#DIV/0!</v>
      </c>
      <c r="LSR100" s="145" t="e">
        <f t="shared" si="135"/>
        <v>#DIV/0!</v>
      </c>
      <c r="LSS100" s="145" t="e">
        <f t="shared" si="135"/>
        <v>#DIV/0!</v>
      </c>
      <c r="LST100" s="145" t="e">
        <f t="shared" si="135"/>
        <v>#DIV/0!</v>
      </c>
      <c r="LSU100" s="145" t="e">
        <f t="shared" si="135"/>
        <v>#DIV/0!</v>
      </c>
      <c r="LSV100" s="145" t="e">
        <f t="shared" si="135"/>
        <v>#DIV/0!</v>
      </c>
      <c r="LSW100" s="145" t="e">
        <f t="shared" si="135"/>
        <v>#DIV/0!</v>
      </c>
      <c r="LSX100" s="145" t="e">
        <f t="shared" si="135"/>
        <v>#DIV/0!</v>
      </c>
      <c r="LSY100" s="145" t="e">
        <f t="shared" si="135"/>
        <v>#DIV/0!</v>
      </c>
      <c r="LSZ100" s="145" t="e">
        <f t="shared" si="135"/>
        <v>#DIV/0!</v>
      </c>
      <c r="LTA100" s="145" t="e">
        <f t="shared" si="135"/>
        <v>#DIV/0!</v>
      </c>
      <c r="LTB100" s="145" t="e">
        <f t="shared" si="135"/>
        <v>#DIV/0!</v>
      </c>
      <c r="LTC100" s="145" t="e">
        <f t="shared" si="135"/>
        <v>#DIV/0!</v>
      </c>
      <c r="LTD100" s="145" t="e">
        <f t="shared" si="135"/>
        <v>#DIV/0!</v>
      </c>
      <c r="LTE100" s="145" t="e">
        <f t="shared" si="135"/>
        <v>#DIV/0!</v>
      </c>
      <c r="LTF100" s="145" t="e">
        <f t="shared" si="135"/>
        <v>#DIV/0!</v>
      </c>
      <c r="LTG100" s="145" t="e">
        <f t="shared" si="135"/>
        <v>#DIV/0!</v>
      </c>
      <c r="LTH100" s="145" t="e">
        <f t="shared" si="135"/>
        <v>#DIV/0!</v>
      </c>
      <c r="LTI100" s="145" t="e">
        <f t="shared" si="135"/>
        <v>#DIV/0!</v>
      </c>
      <c r="LTJ100" s="145" t="e">
        <f t="shared" si="135"/>
        <v>#DIV/0!</v>
      </c>
      <c r="LTK100" s="145" t="e">
        <f t="shared" si="135"/>
        <v>#DIV/0!</v>
      </c>
      <c r="LTL100" s="145" t="e">
        <f t="shared" si="135"/>
        <v>#DIV/0!</v>
      </c>
      <c r="LTM100" s="145" t="e">
        <f t="shared" si="135"/>
        <v>#DIV/0!</v>
      </c>
      <c r="LTN100" s="145" t="e">
        <f t="shared" si="135"/>
        <v>#DIV/0!</v>
      </c>
      <c r="LTO100" s="145" t="e">
        <f t="shared" ref="LTO100:LVZ100" si="136">((LTO61+((LTO67*LTO12+LTO13*LTO68)/(LTO12+LTO13)))*LTO46/1000)</f>
        <v>#DIV/0!</v>
      </c>
      <c r="LTP100" s="145" t="e">
        <f t="shared" si="136"/>
        <v>#DIV/0!</v>
      </c>
      <c r="LTQ100" s="145" t="e">
        <f t="shared" si="136"/>
        <v>#DIV/0!</v>
      </c>
      <c r="LTR100" s="145" t="e">
        <f t="shared" si="136"/>
        <v>#DIV/0!</v>
      </c>
      <c r="LTS100" s="145" t="e">
        <f t="shared" si="136"/>
        <v>#DIV/0!</v>
      </c>
      <c r="LTT100" s="145" t="e">
        <f t="shared" si="136"/>
        <v>#DIV/0!</v>
      </c>
      <c r="LTU100" s="145" t="e">
        <f t="shared" si="136"/>
        <v>#DIV/0!</v>
      </c>
      <c r="LTV100" s="145" t="e">
        <f t="shared" si="136"/>
        <v>#DIV/0!</v>
      </c>
      <c r="LTW100" s="145" t="e">
        <f t="shared" si="136"/>
        <v>#DIV/0!</v>
      </c>
      <c r="LTX100" s="145" t="e">
        <f t="shared" si="136"/>
        <v>#DIV/0!</v>
      </c>
      <c r="LTY100" s="145" t="e">
        <f t="shared" si="136"/>
        <v>#DIV/0!</v>
      </c>
      <c r="LTZ100" s="145" t="e">
        <f t="shared" si="136"/>
        <v>#DIV/0!</v>
      </c>
      <c r="LUA100" s="145" t="e">
        <f t="shared" si="136"/>
        <v>#DIV/0!</v>
      </c>
      <c r="LUB100" s="145" t="e">
        <f t="shared" si="136"/>
        <v>#DIV/0!</v>
      </c>
      <c r="LUC100" s="145" t="e">
        <f t="shared" si="136"/>
        <v>#DIV/0!</v>
      </c>
      <c r="LUD100" s="145" t="e">
        <f t="shared" si="136"/>
        <v>#DIV/0!</v>
      </c>
      <c r="LUE100" s="145" t="e">
        <f t="shared" si="136"/>
        <v>#DIV/0!</v>
      </c>
      <c r="LUF100" s="145" t="e">
        <f t="shared" si="136"/>
        <v>#DIV/0!</v>
      </c>
      <c r="LUG100" s="145" t="e">
        <f t="shared" si="136"/>
        <v>#DIV/0!</v>
      </c>
      <c r="LUH100" s="145" t="e">
        <f t="shared" si="136"/>
        <v>#DIV/0!</v>
      </c>
      <c r="LUI100" s="145" t="e">
        <f t="shared" si="136"/>
        <v>#DIV/0!</v>
      </c>
      <c r="LUJ100" s="145" t="e">
        <f t="shared" si="136"/>
        <v>#DIV/0!</v>
      </c>
      <c r="LUK100" s="145" t="e">
        <f t="shared" si="136"/>
        <v>#DIV/0!</v>
      </c>
      <c r="LUL100" s="145" t="e">
        <f t="shared" si="136"/>
        <v>#DIV/0!</v>
      </c>
      <c r="LUM100" s="145" t="e">
        <f t="shared" si="136"/>
        <v>#DIV/0!</v>
      </c>
      <c r="LUN100" s="145" t="e">
        <f t="shared" si="136"/>
        <v>#DIV/0!</v>
      </c>
      <c r="LUO100" s="145" t="e">
        <f t="shared" si="136"/>
        <v>#DIV/0!</v>
      </c>
      <c r="LUP100" s="145" t="e">
        <f t="shared" si="136"/>
        <v>#DIV/0!</v>
      </c>
      <c r="LUQ100" s="145" t="e">
        <f t="shared" si="136"/>
        <v>#DIV/0!</v>
      </c>
      <c r="LUR100" s="145" t="e">
        <f t="shared" si="136"/>
        <v>#DIV/0!</v>
      </c>
      <c r="LUS100" s="145" t="e">
        <f t="shared" si="136"/>
        <v>#DIV/0!</v>
      </c>
      <c r="LUT100" s="145" t="e">
        <f t="shared" si="136"/>
        <v>#DIV/0!</v>
      </c>
      <c r="LUU100" s="145" t="e">
        <f t="shared" si="136"/>
        <v>#DIV/0!</v>
      </c>
      <c r="LUV100" s="145" t="e">
        <f t="shared" si="136"/>
        <v>#DIV/0!</v>
      </c>
      <c r="LUW100" s="145" t="e">
        <f t="shared" si="136"/>
        <v>#DIV/0!</v>
      </c>
      <c r="LUX100" s="145" t="e">
        <f t="shared" si="136"/>
        <v>#DIV/0!</v>
      </c>
      <c r="LUY100" s="145" t="e">
        <f t="shared" si="136"/>
        <v>#DIV/0!</v>
      </c>
      <c r="LUZ100" s="145" t="e">
        <f t="shared" si="136"/>
        <v>#DIV/0!</v>
      </c>
      <c r="LVA100" s="145" t="e">
        <f t="shared" si="136"/>
        <v>#DIV/0!</v>
      </c>
      <c r="LVB100" s="145" t="e">
        <f t="shared" si="136"/>
        <v>#DIV/0!</v>
      </c>
      <c r="LVC100" s="145" t="e">
        <f t="shared" si="136"/>
        <v>#DIV/0!</v>
      </c>
      <c r="LVD100" s="145" t="e">
        <f t="shared" si="136"/>
        <v>#DIV/0!</v>
      </c>
      <c r="LVE100" s="145" t="e">
        <f t="shared" si="136"/>
        <v>#DIV/0!</v>
      </c>
      <c r="LVF100" s="145" t="e">
        <f t="shared" si="136"/>
        <v>#DIV/0!</v>
      </c>
      <c r="LVG100" s="145" t="e">
        <f t="shared" si="136"/>
        <v>#DIV/0!</v>
      </c>
      <c r="LVH100" s="145" t="e">
        <f t="shared" si="136"/>
        <v>#DIV/0!</v>
      </c>
      <c r="LVI100" s="145" t="e">
        <f t="shared" si="136"/>
        <v>#DIV/0!</v>
      </c>
      <c r="LVJ100" s="145" t="e">
        <f t="shared" si="136"/>
        <v>#DIV/0!</v>
      </c>
      <c r="LVK100" s="145" t="e">
        <f t="shared" si="136"/>
        <v>#DIV/0!</v>
      </c>
      <c r="LVL100" s="145" t="e">
        <f t="shared" si="136"/>
        <v>#DIV/0!</v>
      </c>
      <c r="LVM100" s="145" t="e">
        <f t="shared" si="136"/>
        <v>#DIV/0!</v>
      </c>
      <c r="LVN100" s="145" t="e">
        <f t="shared" si="136"/>
        <v>#DIV/0!</v>
      </c>
      <c r="LVO100" s="145" t="e">
        <f t="shared" si="136"/>
        <v>#DIV/0!</v>
      </c>
      <c r="LVP100" s="145" t="e">
        <f t="shared" si="136"/>
        <v>#DIV/0!</v>
      </c>
      <c r="LVQ100" s="145" t="e">
        <f t="shared" si="136"/>
        <v>#DIV/0!</v>
      </c>
      <c r="LVR100" s="145" t="e">
        <f t="shared" si="136"/>
        <v>#DIV/0!</v>
      </c>
      <c r="LVS100" s="145" t="e">
        <f t="shared" si="136"/>
        <v>#DIV/0!</v>
      </c>
      <c r="LVT100" s="145" t="e">
        <f t="shared" si="136"/>
        <v>#DIV/0!</v>
      </c>
      <c r="LVU100" s="145" t="e">
        <f t="shared" si="136"/>
        <v>#DIV/0!</v>
      </c>
      <c r="LVV100" s="145" t="e">
        <f t="shared" si="136"/>
        <v>#DIV/0!</v>
      </c>
      <c r="LVW100" s="145" t="e">
        <f t="shared" si="136"/>
        <v>#DIV/0!</v>
      </c>
      <c r="LVX100" s="145" t="e">
        <f t="shared" si="136"/>
        <v>#DIV/0!</v>
      </c>
      <c r="LVY100" s="145" t="e">
        <f t="shared" si="136"/>
        <v>#DIV/0!</v>
      </c>
      <c r="LVZ100" s="145" t="e">
        <f t="shared" si="136"/>
        <v>#DIV/0!</v>
      </c>
      <c r="LWA100" s="145" t="e">
        <f t="shared" ref="LWA100:LYL100" si="137">((LWA61+((LWA67*LWA12+LWA13*LWA68)/(LWA12+LWA13)))*LWA46/1000)</f>
        <v>#DIV/0!</v>
      </c>
      <c r="LWB100" s="145" t="e">
        <f t="shared" si="137"/>
        <v>#DIV/0!</v>
      </c>
      <c r="LWC100" s="145" t="e">
        <f t="shared" si="137"/>
        <v>#DIV/0!</v>
      </c>
      <c r="LWD100" s="145" t="e">
        <f t="shared" si="137"/>
        <v>#DIV/0!</v>
      </c>
      <c r="LWE100" s="145" t="e">
        <f t="shared" si="137"/>
        <v>#DIV/0!</v>
      </c>
      <c r="LWF100" s="145" t="e">
        <f t="shared" si="137"/>
        <v>#DIV/0!</v>
      </c>
      <c r="LWG100" s="145" t="e">
        <f t="shared" si="137"/>
        <v>#DIV/0!</v>
      </c>
      <c r="LWH100" s="145" t="e">
        <f t="shared" si="137"/>
        <v>#DIV/0!</v>
      </c>
      <c r="LWI100" s="145" t="e">
        <f t="shared" si="137"/>
        <v>#DIV/0!</v>
      </c>
      <c r="LWJ100" s="145" t="e">
        <f t="shared" si="137"/>
        <v>#DIV/0!</v>
      </c>
      <c r="LWK100" s="145" t="e">
        <f t="shared" si="137"/>
        <v>#DIV/0!</v>
      </c>
      <c r="LWL100" s="145" t="e">
        <f t="shared" si="137"/>
        <v>#DIV/0!</v>
      </c>
      <c r="LWM100" s="145" t="e">
        <f t="shared" si="137"/>
        <v>#DIV/0!</v>
      </c>
      <c r="LWN100" s="145" t="e">
        <f t="shared" si="137"/>
        <v>#DIV/0!</v>
      </c>
      <c r="LWO100" s="145" t="e">
        <f t="shared" si="137"/>
        <v>#DIV/0!</v>
      </c>
      <c r="LWP100" s="145" t="e">
        <f t="shared" si="137"/>
        <v>#DIV/0!</v>
      </c>
      <c r="LWQ100" s="145" t="e">
        <f t="shared" si="137"/>
        <v>#DIV/0!</v>
      </c>
      <c r="LWR100" s="145" t="e">
        <f t="shared" si="137"/>
        <v>#DIV/0!</v>
      </c>
      <c r="LWS100" s="145" t="e">
        <f t="shared" si="137"/>
        <v>#DIV/0!</v>
      </c>
      <c r="LWT100" s="145" t="e">
        <f t="shared" si="137"/>
        <v>#DIV/0!</v>
      </c>
      <c r="LWU100" s="145" t="e">
        <f t="shared" si="137"/>
        <v>#DIV/0!</v>
      </c>
      <c r="LWV100" s="145" t="e">
        <f t="shared" si="137"/>
        <v>#DIV/0!</v>
      </c>
      <c r="LWW100" s="145" t="e">
        <f t="shared" si="137"/>
        <v>#DIV/0!</v>
      </c>
      <c r="LWX100" s="145" t="e">
        <f t="shared" si="137"/>
        <v>#DIV/0!</v>
      </c>
      <c r="LWY100" s="145" t="e">
        <f t="shared" si="137"/>
        <v>#DIV/0!</v>
      </c>
      <c r="LWZ100" s="145" t="e">
        <f t="shared" si="137"/>
        <v>#DIV/0!</v>
      </c>
      <c r="LXA100" s="145" t="e">
        <f t="shared" si="137"/>
        <v>#DIV/0!</v>
      </c>
      <c r="LXB100" s="145" t="e">
        <f t="shared" si="137"/>
        <v>#DIV/0!</v>
      </c>
      <c r="LXC100" s="145" t="e">
        <f t="shared" si="137"/>
        <v>#DIV/0!</v>
      </c>
      <c r="LXD100" s="145" t="e">
        <f t="shared" si="137"/>
        <v>#DIV/0!</v>
      </c>
      <c r="LXE100" s="145" t="e">
        <f t="shared" si="137"/>
        <v>#DIV/0!</v>
      </c>
      <c r="LXF100" s="145" t="e">
        <f t="shared" si="137"/>
        <v>#DIV/0!</v>
      </c>
      <c r="LXG100" s="145" t="e">
        <f t="shared" si="137"/>
        <v>#DIV/0!</v>
      </c>
      <c r="LXH100" s="145" t="e">
        <f t="shared" si="137"/>
        <v>#DIV/0!</v>
      </c>
      <c r="LXI100" s="145" t="e">
        <f t="shared" si="137"/>
        <v>#DIV/0!</v>
      </c>
      <c r="LXJ100" s="145" t="e">
        <f t="shared" si="137"/>
        <v>#DIV/0!</v>
      </c>
      <c r="LXK100" s="145" t="e">
        <f t="shared" si="137"/>
        <v>#DIV/0!</v>
      </c>
      <c r="LXL100" s="145" t="e">
        <f t="shared" si="137"/>
        <v>#DIV/0!</v>
      </c>
      <c r="LXM100" s="145" t="e">
        <f t="shared" si="137"/>
        <v>#DIV/0!</v>
      </c>
      <c r="LXN100" s="145" t="e">
        <f t="shared" si="137"/>
        <v>#DIV/0!</v>
      </c>
      <c r="LXO100" s="145" t="e">
        <f t="shared" si="137"/>
        <v>#DIV/0!</v>
      </c>
      <c r="LXP100" s="145" t="e">
        <f t="shared" si="137"/>
        <v>#DIV/0!</v>
      </c>
      <c r="LXQ100" s="145" t="e">
        <f t="shared" si="137"/>
        <v>#DIV/0!</v>
      </c>
      <c r="LXR100" s="145" t="e">
        <f t="shared" si="137"/>
        <v>#DIV/0!</v>
      </c>
      <c r="LXS100" s="145" t="e">
        <f t="shared" si="137"/>
        <v>#DIV/0!</v>
      </c>
      <c r="LXT100" s="145" t="e">
        <f t="shared" si="137"/>
        <v>#DIV/0!</v>
      </c>
      <c r="LXU100" s="145" t="e">
        <f t="shared" si="137"/>
        <v>#DIV/0!</v>
      </c>
      <c r="LXV100" s="145" t="e">
        <f t="shared" si="137"/>
        <v>#DIV/0!</v>
      </c>
      <c r="LXW100" s="145" t="e">
        <f t="shared" si="137"/>
        <v>#DIV/0!</v>
      </c>
      <c r="LXX100" s="145" t="e">
        <f t="shared" si="137"/>
        <v>#DIV/0!</v>
      </c>
      <c r="LXY100" s="145" t="e">
        <f t="shared" si="137"/>
        <v>#DIV/0!</v>
      </c>
      <c r="LXZ100" s="145" t="e">
        <f t="shared" si="137"/>
        <v>#DIV/0!</v>
      </c>
      <c r="LYA100" s="145" t="e">
        <f t="shared" si="137"/>
        <v>#DIV/0!</v>
      </c>
      <c r="LYB100" s="145" t="e">
        <f t="shared" si="137"/>
        <v>#DIV/0!</v>
      </c>
      <c r="LYC100" s="145" t="e">
        <f t="shared" si="137"/>
        <v>#DIV/0!</v>
      </c>
      <c r="LYD100" s="145" t="e">
        <f t="shared" si="137"/>
        <v>#DIV/0!</v>
      </c>
      <c r="LYE100" s="145" t="e">
        <f t="shared" si="137"/>
        <v>#DIV/0!</v>
      </c>
      <c r="LYF100" s="145" t="e">
        <f t="shared" si="137"/>
        <v>#DIV/0!</v>
      </c>
      <c r="LYG100" s="145" t="e">
        <f t="shared" si="137"/>
        <v>#DIV/0!</v>
      </c>
      <c r="LYH100" s="145" t="e">
        <f t="shared" si="137"/>
        <v>#DIV/0!</v>
      </c>
      <c r="LYI100" s="145" t="e">
        <f t="shared" si="137"/>
        <v>#DIV/0!</v>
      </c>
      <c r="LYJ100" s="145" t="e">
        <f t="shared" si="137"/>
        <v>#DIV/0!</v>
      </c>
      <c r="LYK100" s="145" t="e">
        <f t="shared" si="137"/>
        <v>#DIV/0!</v>
      </c>
      <c r="LYL100" s="145" t="e">
        <f t="shared" si="137"/>
        <v>#DIV/0!</v>
      </c>
      <c r="LYM100" s="145" t="e">
        <f t="shared" ref="LYM100:MAX100" si="138">((LYM61+((LYM67*LYM12+LYM13*LYM68)/(LYM12+LYM13)))*LYM46/1000)</f>
        <v>#DIV/0!</v>
      </c>
      <c r="LYN100" s="145" t="e">
        <f t="shared" si="138"/>
        <v>#DIV/0!</v>
      </c>
      <c r="LYO100" s="145" t="e">
        <f t="shared" si="138"/>
        <v>#DIV/0!</v>
      </c>
      <c r="LYP100" s="145" t="e">
        <f t="shared" si="138"/>
        <v>#DIV/0!</v>
      </c>
      <c r="LYQ100" s="145" t="e">
        <f t="shared" si="138"/>
        <v>#DIV/0!</v>
      </c>
      <c r="LYR100" s="145" t="e">
        <f t="shared" si="138"/>
        <v>#DIV/0!</v>
      </c>
      <c r="LYS100" s="145" t="e">
        <f t="shared" si="138"/>
        <v>#DIV/0!</v>
      </c>
      <c r="LYT100" s="145" t="e">
        <f t="shared" si="138"/>
        <v>#DIV/0!</v>
      </c>
      <c r="LYU100" s="145" t="e">
        <f t="shared" si="138"/>
        <v>#DIV/0!</v>
      </c>
      <c r="LYV100" s="145" t="e">
        <f t="shared" si="138"/>
        <v>#DIV/0!</v>
      </c>
      <c r="LYW100" s="145" t="e">
        <f t="shared" si="138"/>
        <v>#DIV/0!</v>
      </c>
      <c r="LYX100" s="145" t="e">
        <f t="shared" si="138"/>
        <v>#DIV/0!</v>
      </c>
      <c r="LYY100" s="145" t="e">
        <f t="shared" si="138"/>
        <v>#DIV/0!</v>
      </c>
      <c r="LYZ100" s="145" t="e">
        <f t="shared" si="138"/>
        <v>#DIV/0!</v>
      </c>
      <c r="LZA100" s="145" t="e">
        <f t="shared" si="138"/>
        <v>#DIV/0!</v>
      </c>
      <c r="LZB100" s="145" t="e">
        <f t="shared" si="138"/>
        <v>#DIV/0!</v>
      </c>
      <c r="LZC100" s="145" t="e">
        <f t="shared" si="138"/>
        <v>#DIV/0!</v>
      </c>
      <c r="LZD100" s="145" t="e">
        <f t="shared" si="138"/>
        <v>#DIV/0!</v>
      </c>
      <c r="LZE100" s="145" t="e">
        <f t="shared" si="138"/>
        <v>#DIV/0!</v>
      </c>
      <c r="LZF100" s="145" t="e">
        <f t="shared" si="138"/>
        <v>#DIV/0!</v>
      </c>
      <c r="LZG100" s="145" t="e">
        <f t="shared" si="138"/>
        <v>#DIV/0!</v>
      </c>
      <c r="LZH100" s="145" t="e">
        <f t="shared" si="138"/>
        <v>#DIV/0!</v>
      </c>
      <c r="LZI100" s="145" t="e">
        <f t="shared" si="138"/>
        <v>#DIV/0!</v>
      </c>
      <c r="LZJ100" s="145" t="e">
        <f t="shared" si="138"/>
        <v>#DIV/0!</v>
      </c>
      <c r="LZK100" s="145" t="e">
        <f t="shared" si="138"/>
        <v>#DIV/0!</v>
      </c>
      <c r="LZL100" s="145" t="e">
        <f t="shared" si="138"/>
        <v>#DIV/0!</v>
      </c>
      <c r="LZM100" s="145" t="e">
        <f t="shared" si="138"/>
        <v>#DIV/0!</v>
      </c>
      <c r="LZN100" s="145" t="e">
        <f t="shared" si="138"/>
        <v>#DIV/0!</v>
      </c>
      <c r="LZO100" s="145" t="e">
        <f t="shared" si="138"/>
        <v>#DIV/0!</v>
      </c>
      <c r="LZP100" s="145" t="e">
        <f t="shared" si="138"/>
        <v>#DIV/0!</v>
      </c>
      <c r="LZQ100" s="145" t="e">
        <f t="shared" si="138"/>
        <v>#DIV/0!</v>
      </c>
      <c r="LZR100" s="145" t="e">
        <f t="shared" si="138"/>
        <v>#DIV/0!</v>
      </c>
      <c r="LZS100" s="145" t="e">
        <f t="shared" si="138"/>
        <v>#DIV/0!</v>
      </c>
      <c r="LZT100" s="145" t="e">
        <f t="shared" si="138"/>
        <v>#DIV/0!</v>
      </c>
      <c r="LZU100" s="145" t="e">
        <f t="shared" si="138"/>
        <v>#DIV/0!</v>
      </c>
      <c r="LZV100" s="145" t="e">
        <f t="shared" si="138"/>
        <v>#DIV/0!</v>
      </c>
      <c r="LZW100" s="145" t="e">
        <f t="shared" si="138"/>
        <v>#DIV/0!</v>
      </c>
      <c r="LZX100" s="145" t="e">
        <f t="shared" si="138"/>
        <v>#DIV/0!</v>
      </c>
      <c r="LZY100" s="145" t="e">
        <f t="shared" si="138"/>
        <v>#DIV/0!</v>
      </c>
      <c r="LZZ100" s="145" t="e">
        <f t="shared" si="138"/>
        <v>#DIV/0!</v>
      </c>
      <c r="MAA100" s="145" t="e">
        <f t="shared" si="138"/>
        <v>#DIV/0!</v>
      </c>
      <c r="MAB100" s="145" t="e">
        <f t="shared" si="138"/>
        <v>#DIV/0!</v>
      </c>
      <c r="MAC100" s="145" t="e">
        <f t="shared" si="138"/>
        <v>#DIV/0!</v>
      </c>
      <c r="MAD100" s="145" t="e">
        <f t="shared" si="138"/>
        <v>#DIV/0!</v>
      </c>
      <c r="MAE100" s="145" t="e">
        <f t="shared" si="138"/>
        <v>#DIV/0!</v>
      </c>
      <c r="MAF100" s="145" t="e">
        <f t="shared" si="138"/>
        <v>#DIV/0!</v>
      </c>
      <c r="MAG100" s="145" t="e">
        <f t="shared" si="138"/>
        <v>#DIV/0!</v>
      </c>
      <c r="MAH100" s="145" t="e">
        <f t="shared" si="138"/>
        <v>#DIV/0!</v>
      </c>
      <c r="MAI100" s="145" t="e">
        <f t="shared" si="138"/>
        <v>#DIV/0!</v>
      </c>
      <c r="MAJ100" s="145" t="e">
        <f t="shared" si="138"/>
        <v>#DIV/0!</v>
      </c>
      <c r="MAK100" s="145" t="e">
        <f t="shared" si="138"/>
        <v>#DIV/0!</v>
      </c>
      <c r="MAL100" s="145" t="e">
        <f t="shared" si="138"/>
        <v>#DIV/0!</v>
      </c>
      <c r="MAM100" s="145" t="e">
        <f t="shared" si="138"/>
        <v>#DIV/0!</v>
      </c>
      <c r="MAN100" s="145" t="e">
        <f t="shared" si="138"/>
        <v>#DIV/0!</v>
      </c>
      <c r="MAO100" s="145" t="e">
        <f t="shared" si="138"/>
        <v>#DIV/0!</v>
      </c>
      <c r="MAP100" s="145" t="e">
        <f t="shared" si="138"/>
        <v>#DIV/0!</v>
      </c>
      <c r="MAQ100" s="145" t="e">
        <f t="shared" si="138"/>
        <v>#DIV/0!</v>
      </c>
      <c r="MAR100" s="145" t="e">
        <f t="shared" si="138"/>
        <v>#DIV/0!</v>
      </c>
      <c r="MAS100" s="145" t="e">
        <f t="shared" si="138"/>
        <v>#DIV/0!</v>
      </c>
      <c r="MAT100" s="145" t="e">
        <f t="shared" si="138"/>
        <v>#DIV/0!</v>
      </c>
      <c r="MAU100" s="145" t="e">
        <f t="shared" si="138"/>
        <v>#DIV/0!</v>
      </c>
      <c r="MAV100" s="145" t="e">
        <f t="shared" si="138"/>
        <v>#DIV/0!</v>
      </c>
      <c r="MAW100" s="145" t="e">
        <f t="shared" si="138"/>
        <v>#DIV/0!</v>
      </c>
      <c r="MAX100" s="145" t="e">
        <f t="shared" si="138"/>
        <v>#DIV/0!</v>
      </c>
      <c r="MAY100" s="145" t="e">
        <f t="shared" ref="MAY100:MDJ100" si="139">((MAY61+((MAY67*MAY12+MAY13*MAY68)/(MAY12+MAY13)))*MAY46/1000)</f>
        <v>#DIV/0!</v>
      </c>
      <c r="MAZ100" s="145" t="e">
        <f t="shared" si="139"/>
        <v>#DIV/0!</v>
      </c>
      <c r="MBA100" s="145" t="e">
        <f t="shared" si="139"/>
        <v>#DIV/0!</v>
      </c>
      <c r="MBB100" s="145" t="e">
        <f t="shared" si="139"/>
        <v>#DIV/0!</v>
      </c>
      <c r="MBC100" s="145" t="e">
        <f t="shared" si="139"/>
        <v>#DIV/0!</v>
      </c>
      <c r="MBD100" s="145" t="e">
        <f t="shared" si="139"/>
        <v>#DIV/0!</v>
      </c>
      <c r="MBE100" s="145" t="e">
        <f t="shared" si="139"/>
        <v>#DIV/0!</v>
      </c>
      <c r="MBF100" s="145" t="e">
        <f t="shared" si="139"/>
        <v>#DIV/0!</v>
      </c>
      <c r="MBG100" s="145" t="e">
        <f t="shared" si="139"/>
        <v>#DIV/0!</v>
      </c>
      <c r="MBH100" s="145" t="e">
        <f t="shared" si="139"/>
        <v>#DIV/0!</v>
      </c>
      <c r="MBI100" s="145" t="e">
        <f t="shared" si="139"/>
        <v>#DIV/0!</v>
      </c>
      <c r="MBJ100" s="145" t="e">
        <f t="shared" si="139"/>
        <v>#DIV/0!</v>
      </c>
      <c r="MBK100" s="145" t="e">
        <f t="shared" si="139"/>
        <v>#DIV/0!</v>
      </c>
      <c r="MBL100" s="145" t="e">
        <f t="shared" si="139"/>
        <v>#DIV/0!</v>
      </c>
      <c r="MBM100" s="145" t="e">
        <f t="shared" si="139"/>
        <v>#DIV/0!</v>
      </c>
      <c r="MBN100" s="145" t="e">
        <f t="shared" si="139"/>
        <v>#DIV/0!</v>
      </c>
      <c r="MBO100" s="145" t="e">
        <f t="shared" si="139"/>
        <v>#DIV/0!</v>
      </c>
      <c r="MBP100" s="145" t="e">
        <f t="shared" si="139"/>
        <v>#DIV/0!</v>
      </c>
      <c r="MBQ100" s="145" t="e">
        <f t="shared" si="139"/>
        <v>#DIV/0!</v>
      </c>
      <c r="MBR100" s="145" t="e">
        <f t="shared" si="139"/>
        <v>#DIV/0!</v>
      </c>
      <c r="MBS100" s="145" t="e">
        <f t="shared" si="139"/>
        <v>#DIV/0!</v>
      </c>
      <c r="MBT100" s="145" t="e">
        <f t="shared" si="139"/>
        <v>#DIV/0!</v>
      </c>
      <c r="MBU100" s="145" t="e">
        <f t="shared" si="139"/>
        <v>#DIV/0!</v>
      </c>
      <c r="MBV100" s="145" t="e">
        <f t="shared" si="139"/>
        <v>#DIV/0!</v>
      </c>
      <c r="MBW100" s="145" t="e">
        <f t="shared" si="139"/>
        <v>#DIV/0!</v>
      </c>
      <c r="MBX100" s="145" t="e">
        <f t="shared" si="139"/>
        <v>#DIV/0!</v>
      </c>
      <c r="MBY100" s="145" t="e">
        <f t="shared" si="139"/>
        <v>#DIV/0!</v>
      </c>
      <c r="MBZ100" s="145" t="e">
        <f t="shared" si="139"/>
        <v>#DIV/0!</v>
      </c>
      <c r="MCA100" s="145" t="e">
        <f t="shared" si="139"/>
        <v>#DIV/0!</v>
      </c>
      <c r="MCB100" s="145" t="e">
        <f t="shared" si="139"/>
        <v>#DIV/0!</v>
      </c>
      <c r="MCC100" s="145" t="e">
        <f t="shared" si="139"/>
        <v>#DIV/0!</v>
      </c>
      <c r="MCD100" s="145" t="e">
        <f t="shared" si="139"/>
        <v>#DIV/0!</v>
      </c>
      <c r="MCE100" s="145" t="e">
        <f t="shared" si="139"/>
        <v>#DIV/0!</v>
      </c>
      <c r="MCF100" s="145" t="e">
        <f t="shared" si="139"/>
        <v>#DIV/0!</v>
      </c>
      <c r="MCG100" s="145" t="e">
        <f t="shared" si="139"/>
        <v>#DIV/0!</v>
      </c>
      <c r="MCH100" s="145" t="e">
        <f t="shared" si="139"/>
        <v>#DIV/0!</v>
      </c>
      <c r="MCI100" s="145" t="e">
        <f t="shared" si="139"/>
        <v>#DIV/0!</v>
      </c>
      <c r="MCJ100" s="145" t="e">
        <f t="shared" si="139"/>
        <v>#DIV/0!</v>
      </c>
      <c r="MCK100" s="145" t="e">
        <f t="shared" si="139"/>
        <v>#DIV/0!</v>
      </c>
      <c r="MCL100" s="145" t="e">
        <f t="shared" si="139"/>
        <v>#DIV/0!</v>
      </c>
      <c r="MCM100" s="145" t="e">
        <f t="shared" si="139"/>
        <v>#DIV/0!</v>
      </c>
      <c r="MCN100" s="145" t="e">
        <f t="shared" si="139"/>
        <v>#DIV/0!</v>
      </c>
      <c r="MCO100" s="145" t="e">
        <f t="shared" si="139"/>
        <v>#DIV/0!</v>
      </c>
      <c r="MCP100" s="145" t="e">
        <f t="shared" si="139"/>
        <v>#DIV/0!</v>
      </c>
      <c r="MCQ100" s="145" t="e">
        <f t="shared" si="139"/>
        <v>#DIV/0!</v>
      </c>
      <c r="MCR100" s="145" t="e">
        <f t="shared" si="139"/>
        <v>#DIV/0!</v>
      </c>
      <c r="MCS100" s="145" t="e">
        <f t="shared" si="139"/>
        <v>#DIV/0!</v>
      </c>
      <c r="MCT100" s="145" t="e">
        <f t="shared" si="139"/>
        <v>#DIV/0!</v>
      </c>
      <c r="MCU100" s="145" t="e">
        <f t="shared" si="139"/>
        <v>#DIV/0!</v>
      </c>
      <c r="MCV100" s="145" t="e">
        <f t="shared" si="139"/>
        <v>#DIV/0!</v>
      </c>
      <c r="MCW100" s="145" t="e">
        <f t="shared" si="139"/>
        <v>#DIV/0!</v>
      </c>
      <c r="MCX100" s="145" t="e">
        <f t="shared" si="139"/>
        <v>#DIV/0!</v>
      </c>
      <c r="MCY100" s="145" t="e">
        <f t="shared" si="139"/>
        <v>#DIV/0!</v>
      </c>
      <c r="MCZ100" s="145" t="e">
        <f t="shared" si="139"/>
        <v>#DIV/0!</v>
      </c>
      <c r="MDA100" s="145" t="e">
        <f t="shared" si="139"/>
        <v>#DIV/0!</v>
      </c>
      <c r="MDB100" s="145" t="e">
        <f t="shared" si="139"/>
        <v>#DIV/0!</v>
      </c>
      <c r="MDC100" s="145" t="e">
        <f t="shared" si="139"/>
        <v>#DIV/0!</v>
      </c>
      <c r="MDD100" s="145" t="e">
        <f t="shared" si="139"/>
        <v>#DIV/0!</v>
      </c>
      <c r="MDE100" s="145" t="e">
        <f t="shared" si="139"/>
        <v>#DIV/0!</v>
      </c>
      <c r="MDF100" s="145" t="e">
        <f t="shared" si="139"/>
        <v>#DIV/0!</v>
      </c>
      <c r="MDG100" s="145" t="e">
        <f t="shared" si="139"/>
        <v>#DIV/0!</v>
      </c>
      <c r="MDH100" s="145" t="e">
        <f t="shared" si="139"/>
        <v>#DIV/0!</v>
      </c>
      <c r="MDI100" s="145" t="e">
        <f t="shared" si="139"/>
        <v>#DIV/0!</v>
      </c>
      <c r="MDJ100" s="145" t="e">
        <f t="shared" si="139"/>
        <v>#DIV/0!</v>
      </c>
      <c r="MDK100" s="145" t="e">
        <f t="shared" ref="MDK100:MFV100" si="140">((MDK61+((MDK67*MDK12+MDK13*MDK68)/(MDK12+MDK13)))*MDK46/1000)</f>
        <v>#DIV/0!</v>
      </c>
      <c r="MDL100" s="145" t="e">
        <f t="shared" si="140"/>
        <v>#DIV/0!</v>
      </c>
      <c r="MDM100" s="145" t="e">
        <f t="shared" si="140"/>
        <v>#DIV/0!</v>
      </c>
      <c r="MDN100" s="145" t="e">
        <f t="shared" si="140"/>
        <v>#DIV/0!</v>
      </c>
      <c r="MDO100" s="145" t="e">
        <f t="shared" si="140"/>
        <v>#DIV/0!</v>
      </c>
      <c r="MDP100" s="145" t="e">
        <f t="shared" si="140"/>
        <v>#DIV/0!</v>
      </c>
      <c r="MDQ100" s="145" t="e">
        <f t="shared" si="140"/>
        <v>#DIV/0!</v>
      </c>
      <c r="MDR100" s="145" t="e">
        <f t="shared" si="140"/>
        <v>#DIV/0!</v>
      </c>
      <c r="MDS100" s="145" t="e">
        <f t="shared" si="140"/>
        <v>#DIV/0!</v>
      </c>
      <c r="MDT100" s="145" t="e">
        <f t="shared" si="140"/>
        <v>#DIV/0!</v>
      </c>
      <c r="MDU100" s="145" t="e">
        <f t="shared" si="140"/>
        <v>#DIV/0!</v>
      </c>
      <c r="MDV100" s="145" t="e">
        <f t="shared" si="140"/>
        <v>#DIV/0!</v>
      </c>
      <c r="MDW100" s="145" t="e">
        <f t="shared" si="140"/>
        <v>#DIV/0!</v>
      </c>
      <c r="MDX100" s="145" t="e">
        <f t="shared" si="140"/>
        <v>#DIV/0!</v>
      </c>
      <c r="MDY100" s="145" t="e">
        <f t="shared" si="140"/>
        <v>#DIV/0!</v>
      </c>
      <c r="MDZ100" s="145" t="e">
        <f t="shared" si="140"/>
        <v>#DIV/0!</v>
      </c>
      <c r="MEA100" s="145" t="e">
        <f t="shared" si="140"/>
        <v>#DIV/0!</v>
      </c>
      <c r="MEB100" s="145" t="e">
        <f t="shared" si="140"/>
        <v>#DIV/0!</v>
      </c>
      <c r="MEC100" s="145" t="e">
        <f t="shared" si="140"/>
        <v>#DIV/0!</v>
      </c>
      <c r="MED100" s="145" t="e">
        <f t="shared" si="140"/>
        <v>#DIV/0!</v>
      </c>
      <c r="MEE100" s="145" t="e">
        <f t="shared" si="140"/>
        <v>#DIV/0!</v>
      </c>
      <c r="MEF100" s="145" t="e">
        <f t="shared" si="140"/>
        <v>#DIV/0!</v>
      </c>
      <c r="MEG100" s="145" t="e">
        <f t="shared" si="140"/>
        <v>#DIV/0!</v>
      </c>
      <c r="MEH100" s="145" t="e">
        <f t="shared" si="140"/>
        <v>#DIV/0!</v>
      </c>
      <c r="MEI100" s="145" t="e">
        <f t="shared" si="140"/>
        <v>#DIV/0!</v>
      </c>
      <c r="MEJ100" s="145" t="e">
        <f t="shared" si="140"/>
        <v>#DIV/0!</v>
      </c>
      <c r="MEK100" s="145" t="e">
        <f t="shared" si="140"/>
        <v>#DIV/0!</v>
      </c>
      <c r="MEL100" s="145" t="e">
        <f t="shared" si="140"/>
        <v>#DIV/0!</v>
      </c>
      <c r="MEM100" s="145" t="e">
        <f t="shared" si="140"/>
        <v>#DIV/0!</v>
      </c>
      <c r="MEN100" s="145" t="e">
        <f t="shared" si="140"/>
        <v>#DIV/0!</v>
      </c>
      <c r="MEO100" s="145" t="e">
        <f t="shared" si="140"/>
        <v>#DIV/0!</v>
      </c>
      <c r="MEP100" s="145" t="e">
        <f t="shared" si="140"/>
        <v>#DIV/0!</v>
      </c>
      <c r="MEQ100" s="145" t="e">
        <f t="shared" si="140"/>
        <v>#DIV/0!</v>
      </c>
      <c r="MER100" s="145" t="e">
        <f t="shared" si="140"/>
        <v>#DIV/0!</v>
      </c>
      <c r="MES100" s="145" t="e">
        <f t="shared" si="140"/>
        <v>#DIV/0!</v>
      </c>
      <c r="MET100" s="145" t="e">
        <f t="shared" si="140"/>
        <v>#DIV/0!</v>
      </c>
      <c r="MEU100" s="145" t="e">
        <f t="shared" si="140"/>
        <v>#DIV/0!</v>
      </c>
      <c r="MEV100" s="145" t="e">
        <f t="shared" si="140"/>
        <v>#DIV/0!</v>
      </c>
      <c r="MEW100" s="145" t="e">
        <f t="shared" si="140"/>
        <v>#DIV/0!</v>
      </c>
      <c r="MEX100" s="145" t="e">
        <f t="shared" si="140"/>
        <v>#DIV/0!</v>
      </c>
      <c r="MEY100" s="145" t="e">
        <f t="shared" si="140"/>
        <v>#DIV/0!</v>
      </c>
      <c r="MEZ100" s="145" t="e">
        <f t="shared" si="140"/>
        <v>#DIV/0!</v>
      </c>
      <c r="MFA100" s="145" t="e">
        <f t="shared" si="140"/>
        <v>#DIV/0!</v>
      </c>
      <c r="MFB100" s="145" t="e">
        <f t="shared" si="140"/>
        <v>#DIV/0!</v>
      </c>
      <c r="MFC100" s="145" t="e">
        <f t="shared" si="140"/>
        <v>#DIV/0!</v>
      </c>
      <c r="MFD100" s="145" t="e">
        <f t="shared" si="140"/>
        <v>#DIV/0!</v>
      </c>
      <c r="MFE100" s="145" t="e">
        <f t="shared" si="140"/>
        <v>#DIV/0!</v>
      </c>
      <c r="MFF100" s="145" t="e">
        <f t="shared" si="140"/>
        <v>#DIV/0!</v>
      </c>
      <c r="MFG100" s="145" t="e">
        <f t="shared" si="140"/>
        <v>#DIV/0!</v>
      </c>
      <c r="MFH100" s="145" t="e">
        <f t="shared" si="140"/>
        <v>#DIV/0!</v>
      </c>
      <c r="MFI100" s="145" t="e">
        <f t="shared" si="140"/>
        <v>#DIV/0!</v>
      </c>
      <c r="MFJ100" s="145" t="e">
        <f t="shared" si="140"/>
        <v>#DIV/0!</v>
      </c>
      <c r="MFK100" s="145" t="e">
        <f t="shared" si="140"/>
        <v>#DIV/0!</v>
      </c>
      <c r="MFL100" s="145" t="e">
        <f t="shared" si="140"/>
        <v>#DIV/0!</v>
      </c>
      <c r="MFM100" s="145" t="e">
        <f t="shared" si="140"/>
        <v>#DIV/0!</v>
      </c>
      <c r="MFN100" s="145" t="e">
        <f t="shared" si="140"/>
        <v>#DIV/0!</v>
      </c>
      <c r="MFO100" s="145" t="e">
        <f t="shared" si="140"/>
        <v>#DIV/0!</v>
      </c>
      <c r="MFP100" s="145" t="e">
        <f t="shared" si="140"/>
        <v>#DIV/0!</v>
      </c>
      <c r="MFQ100" s="145" t="e">
        <f t="shared" si="140"/>
        <v>#DIV/0!</v>
      </c>
      <c r="MFR100" s="145" t="e">
        <f t="shared" si="140"/>
        <v>#DIV/0!</v>
      </c>
      <c r="MFS100" s="145" t="e">
        <f t="shared" si="140"/>
        <v>#DIV/0!</v>
      </c>
      <c r="MFT100" s="145" t="e">
        <f t="shared" si="140"/>
        <v>#DIV/0!</v>
      </c>
      <c r="MFU100" s="145" t="e">
        <f t="shared" si="140"/>
        <v>#DIV/0!</v>
      </c>
      <c r="MFV100" s="145" t="e">
        <f t="shared" si="140"/>
        <v>#DIV/0!</v>
      </c>
      <c r="MFW100" s="145" t="e">
        <f t="shared" ref="MFW100:MIH100" si="141">((MFW61+((MFW67*MFW12+MFW13*MFW68)/(MFW12+MFW13)))*MFW46/1000)</f>
        <v>#DIV/0!</v>
      </c>
      <c r="MFX100" s="145" t="e">
        <f t="shared" si="141"/>
        <v>#DIV/0!</v>
      </c>
      <c r="MFY100" s="145" t="e">
        <f t="shared" si="141"/>
        <v>#DIV/0!</v>
      </c>
      <c r="MFZ100" s="145" t="e">
        <f t="shared" si="141"/>
        <v>#DIV/0!</v>
      </c>
      <c r="MGA100" s="145" t="e">
        <f t="shared" si="141"/>
        <v>#DIV/0!</v>
      </c>
      <c r="MGB100" s="145" t="e">
        <f t="shared" si="141"/>
        <v>#DIV/0!</v>
      </c>
      <c r="MGC100" s="145" t="e">
        <f t="shared" si="141"/>
        <v>#DIV/0!</v>
      </c>
      <c r="MGD100" s="145" t="e">
        <f t="shared" si="141"/>
        <v>#DIV/0!</v>
      </c>
      <c r="MGE100" s="145" t="e">
        <f t="shared" si="141"/>
        <v>#DIV/0!</v>
      </c>
      <c r="MGF100" s="145" t="e">
        <f t="shared" si="141"/>
        <v>#DIV/0!</v>
      </c>
      <c r="MGG100" s="145" t="e">
        <f t="shared" si="141"/>
        <v>#DIV/0!</v>
      </c>
      <c r="MGH100" s="145" t="e">
        <f t="shared" si="141"/>
        <v>#DIV/0!</v>
      </c>
      <c r="MGI100" s="145" t="e">
        <f t="shared" si="141"/>
        <v>#DIV/0!</v>
      </c>
      <c r="MGJ100" s="145" t="e">
        <f t="shared" si="141"/>
        <v>#DIV/0!</v>
      </c>
      <c r="MGK100" s="145" t="e">
        <f t="shared" si="141"/>
        <v>#DIV/0!</v>
      </c>
      <c r="MGL100" s="145" t="e">
        <f t="shared" si="141"/>
        <v>#DIV/0!</v>
      </c>
      <c r="MGM100" s="145" t="e">
        <f t="shared" si="141"/>
        <v>#DIV/0!</v>
      </c>
      <c r="MGN100" s="145" t="e">
        <f t="shared" si="141"/>
        <v>#DIV/0!</v>
      </c>
      <c r="MGO100" s="145" t="e">
        <f t="shared" si="141"/>
        <v>#DIV/0!</v>
      </c>
      <c r="MGP100" s="145" t="e">
        <f t="shared" si="141"/>
        <v>#DIV/0!</v>
      </c>
      <c r="MGQ100" s="145" t="e">
        <f t="shared" si="141"/>
        <v>#DIV/0!</v>
      </c>
      <c r="MGR100" s="145" t="e">
        <f t="shared" si="141"/>
        <v>#DIV/0!</v>
      </c>
      <c r="MGS100" s="145" t="e">
        <f t="shared" si="141"/>
        <v>#DIV/0!</v>
      </c>
      <c r="MGT100" s="145" t="e">
        <f t="shared" si="141"/>
        <v>#DIV/0!</v>
      </c>
      <c r="MGU100" s="145" t="e">
        <f t="shared" si="141"/>
        <v>#DIV/0!</v>
      </c>
      <c r="MGV100" s="145" t="e">
        <f t="shared" si="141"/>
        <v>#DIV/0!</v>
      </c>
      <c r="MGW100" s="145" t="e">
        <f t="shared" si="141"/>
        <v>#DIV/0!</v>
      </c>
      <c r="MGX100" s="145" t="e">
        <f t="shared" si="141"/>
        <v>#DIV/0!</v>
      </c>
      <c r="MGY100" s="145" t="e">
        <f t="shared" si="141"/>
        <v>#DIV/0!</v>
      </c>
      <c r="MGZ100" s="145" t="e">
        <f t="shared" si="141"/>
        <v>#DIV/0!</v>
      </c>
      <c r="MHA100" s="145" t="e">
        <f t="shared" si="141"/>
        <v>#DIV/0!</v>
      </c>
      <c r="MHB100" s="145" t="e">
        <f t="shared" si="141"/>
        <v>#DIV/0!</v>
      </c>
      <c r="MHC100" s="145" t="e">
        <f t="shared" si="141"/>
        <v>#DIV/0!</v>
      </c>
      <c r="MHD100" s="145" t="e">
        <f t="shared" si="141"/>
        <v>#DIV/0!</v>
      </c>
      <c r="MHE100" s="145" t="e">
        <f t="shared" si="141"/>
        <v>#DIV/0!</v>
      </c>
      <c r="MHF100" s="145" t="e">
        <f t="shared" si="141"/>
        <v>#DIV/0!</v>
      </c>
      <c r="MHG100" s="145" t="e">
        <f t="shared" si="141"/>
        <v>#DIV/0!</v>
      </c>
      <c r="MHH100" s="145" t="e">
        <f t="shared" si="141"/>
        <v>#DIV/0!</v>
      </c>
      <c r="MHI100" s="145" t="e">
        <f t="shared" si="141"/>
        <v>#DIV/0!</v>
      </c>
      <c r="MHJ100" s="145" t="e">
        <f t="shared" si="141"/>
        <v>#DIV/0!</v>
      </c>
      <c r="MHK100" s="145" t="e">
        <f t="shared" si="141"/>
        <v>#DIV/0!</v>
      </c>
      <c r="MHL100" s="145" t="e">
        <f t="shared" si="141"/>
        <v>#DIV/0!</v>
      </c>
      <c r="MHM100" s="145" t="e">
        <f t="shared" si="141"/>
        <v>#DIV/0!</v>
      </c>
      <c r="MHN100" s="145" t="e">
        <f t="shared" si="141"/>
        <v>#DIV/0!</v>
      </c>
      <c r="MHO100" s="145" t="e">
        <f t="shared" si="141"/>
        <v>#DIV/0!</v>
      </c>
      <c r="MHP100" s="145" t="e">
        <f t="shared" si="141"/>
        <v>#DIV/0!</v>
      </c>
      <c r="MHQ100" s="145" t="e">
        <f t="shared" si="141"/>
        <v>#DIV/0!</v>
      </c>
      <c r="MHR100" s="145" t="e">
        <f t="shared" si="141"/>
        <v>#DIV/0!</v>
      </c>
      <c r="MHS100" s="145" t="e">
        <f t="shared" si="141"/>
        <v>#DIV/0!</v>
      </c>
      <c r="MHT100" s="145" t="e">
        <f t="shared" si="141"/>
        <v>#DIV/0!</v>
      </c>
      <c r="MHU100" s="145" t="e">
        <f t="shared" si="141"/>
        <v>#DIV/0!</v>
      </c>
      <c r="MHV100" s="145" t="e">
        <f t="shared" si="141"/>
        <v>#DIV/0!</v>
      </c>
      <c r="MHW100" s="145" t="e">
        <f t="shared" si="141"/>
        <v>#DIV/0!</v>
      </c>
      <c r="MHX100" s="145" t="e">
        <f t="shared" si="141"/>
        <v>#DIV/0!</v>
      </c>
      <c r="MHY100" s="145" t="e">
        <f t="shared" si="141"/>
        <v>#DIV/0!</v>
      </c>
      <c r="MHZ100" s="145" t="e">
        <f t="shared" si="141"/>
        <v>#DIV/0!</v>
      </c>
      <c r="MIA100" s="145" t="e">
        <f t="shared" si="141"/>
        <v>#DIV/0!</v>
      </c>
      <c r="MIB100" s="145" t="e">
        <f t="shared" si="141"/>
        <v>#DIV/0!</v>
      </c>
      <c r="MIC100" s="145" t="e">
        <f t="shared" si="141"/>
        <v>#DIV/0!</v>
      </c>
      <c r="MID100" s="145" t="e">
        <f t="shared" si="141"/>
        <v>#DIV/0!</v>
      </c>
      <c r="MIE100" s="145" t="e">
        <f t="shared" si="141"/>
        <v>#DIV/0!</v>
      </c>
      <c r="MIF100" s="145" t="e">
        <f t="shared" si="141"/>
        <v>#DIV/0!</v>
      </c>
      <c r="MIG100" s="145" t="e">
        <f t="shared" si="141"/>
        <v>#DIV/0!</v>
      </c>
      <c r="MIH100" s="145" t="e">
        <f t="shared" si="141"/>
        <v>#DIV/0!</v>
      </c>
      <c r="MII100" s="145" t="e">
        <f t="shared" ref="MII100:MKT100" si="142">((MII61+((MII67*MII12+MII13*MII68)/(MII12+MII13)))*MII46/1000)</f>
        <v>#DIV/0!</v>
      </c>
      <c r="MIJ100" s="145" t="e">
        <f t="shared" si="142"/>
        <v>#DIV/0!</v>
      </c>
      <c r="MIK100" s="145" t="e">
        <f t="shared" si="142"/>
        <v>#DIV/0!</v>
      </c>
      <c r="MIL100" s="145" t="e">
        <f t="shared" si="142"/>
        <v>#DIV/0!</v>
      </c>
      <c r="MIM100" s="145" t="e">
        <f t="shared" si="142"/>
        <v>#DIV/0!</v>
      </c>
      <c r="MIN100" s="145" t="e">
        <f t="shared" si="142"/>
        <v>#DIV/0!</v>
      </c>
      <c r="MIO100" s="145" t="e">
        <f t="shared" si="142"/>
        <v>#DIV/0!</v>
      </c>
      <c r="MIP100" s="145" t="e">
        <f t="shared" si="142"/>
        <v>#DIV/0!</v>
      </c>
      <c r="MIQ100" s="145" t="e">
        <f t="shared" si="142"/>
        <v>#DIV/0!</v>
      </c>
      <c r="MIR100" s="145" t="e">
        <f t="shared" si="142"/>
        <v>#DIV/0!</v>
      </c>
      <c r="MIS100" s="145" t="e">
        <f t="shared" si="142"/>
        <v>#DIV/0!</v>
      </c>
      <c r="MIT100" s="145" t="e">
        <f t="shared" si="142"/>
        <v>#DIV/0!</v>
      </c>
      <c r="MIU100" s="145" t="e">
        <f t="shared" si="142"/>
        <v>#DIV/0!</v>
      </c>
      <c r="MIV100" s="145" t="e">
        <f t="shared" si="142"/>
        <v>#DIV/0!</v>
      </c>
      <c r="MIW100" s="145" t="e">
        <f t="shared" si="142"/>
        <v>#DIV/0!</v>
      </c>
      <c r="MIX100" s="145" t="e">
        <f t="shared" si="142"/>
        <v>#DIV/0!</v>
      </c>
      <c r="MIY100" s="145" t="e">
        <f t="shared" si="142"/>
        <v>#DIV/0!</v>
      </c>
      <c r="MIZ100" s="145" t="e">
        <f t="shared" si="142"/>
        <v>#DIV/0!</v>
      </c>
      <c r="MJA100" s="145" t="e">
        <f t="shared" si="142"/>
        <v>#DIV/0!</v>
      </c>
      <c r="MJB100" s="145" t="e">
        <f t="shared" si="142"/>
        <v>#DIV/0!</v>
      </c>
      <c r="MJC100" s="145" t="e">
        <f t="shared" si="142"/>
        <v>#DIV/0!</v>
      </c>
      <c r="MJD100" s="145" t="e">
        <f t="shared" si="142"/>
        <v>#DIV/0!</v>
      </c>
      <c r="MJE100" s="145" t="e">
        <f t="shared" si="142"/>
        <v>#DIV/0!</v>
      </c>
      <c r="MJF100" s="145" t="e">
        <f t="shared" si="142"/>
        <v>#DIV/0!</v>
      </c>
      <c r="MJG100" s="145" t="e">
        <f t="shared" si="142"/>
        <v>#DIV/0!</v>
      </c>
      <c r="MJH100" s="145" t="e">
        <f t="shared" si="142"/>
        <v>#DIV/0!</v>
      </c>
      <c r="MJI100" s="145" t="e">
        <f t="shared" si="142"/>
        <v>#DIV/0!</v>
      </c>
      <c r="MJJ100" s="145" t="e">
        <f t="shared" si="142"/>
        <v>#DIV/0!</v>
      </c>
      <c r="MJK100" s="145" t="e">
        <f t="shared" si="142"/>
        <v>#DIV/0!</v>
      </c>
      <c r="MJL100" s="145" t="e">
        <f t="shared" si="142"/>
        <v>#DIV/0!</v>
      </c>
      <c r="MJM100" s="145" t="e">
        <f t="shared" si="142"/>
        <v>#DIV/0!</v>
      </c>
      <c r="MJN100" s="145" t="e">
        <f t="shared" si="142"/>
        <v>#DIV/0!</v>
      </c>
      <c r="MJO100" s="145" t="e">
        <f t="shared" si="142"/>
        <v>#DIV/0!</v>
      </c>
      <c r="MJP100" s="145" t="e">
        <f t="shared" si="142"/>
        <v>#DIV/0!</v>
      </c>
      <c r="MJQ100" s="145" t="e">
        <f t="shared" si="142"/>
        <v>#DIV/0!</v>
      </c>
      <c r="MJR100" s="145" t="e">
        <f t="shared" si="142"/>
        <v>#DIV/0!</v>
      </c>
      <c r="MJS100" s="145" t="e">
        <f t="shared" si="142"/>
        <v>#DIV/0!</v>
      </c>
      <c r="MJT100" s="145" t="e">
        <f t="shared" si="142"/>
        <v>#DIV/0!</v>
      </c>
      <c r="MJU100" s="145" t="e">
        <f t="shared" si="142"/>
        <v>#DIV/0!</v>
      </c>
      <c r="MJV100" s="145" t="e">
        <f t="shared" si="142"/>
        <v>#DIV/0!</v>
      </c>
      <c r="MJW100" s="145" t="e">
        <f t="shared" si="142"/>
        <v>#DIV/0!</v>
      </c>
      <c r="MJX100" s="145" t="e">
        <f t="shared" si="142"/>
        <v>#DIV/0!</v>
      </c>
      <c r="MJY100" s="145" t="e">
        <f t="shared" si="142"/>
        <v>#DIV/0!</v>
      </c>
      <c r="MJZ100" s="145" t="e">
        <f t="shared" si="142"/>
        <v>#DIV/0!</v>
      </c>
      <c r="MKA100" s="145" t="e">
        <f t="shared" si="142"/>
        <v>#DIV/0!</v>
      </c>
      <c r="MKB100" s="145" t="e">
        <f t="shared" si="142"/>
        <v>#DIV/0!</v>
      </c>
      <c r="MKC100" s="145" t="e">
        <f t="shared" si="142"/>
        <v>#DIV/0!</v>
      </c>
      <c r="MKD100" s="145" t="e">
        <f t="shared" si="142"/>
        <v>#DIV/0!</v>
      </c>
      <c r="MKE100" s="145" t="e">
        <f t="shared" si="142"/>
        <v>#DIV/0!</v>
      </c>
      <c r="MKF100" s="145" t="e">
        <f t="shared" si="142"/>
        <v>#DIV/0!</v>
      </c>
      <c r="MKG100" s="145" t="e">
        <f t="shared" si="142"/>
        <v>#DIV/0!</v>
      </c>
      <c r="MKH100" s="145" t="e">
        <f t="shared" si="142"/>
        <v>#DIV/0!</v>
      </c>
      <c r="MKI100" s="145" t="e">
        <f t="shared" si="142"/>
        <v>#DIV/0!</v>
      </c>
      <c r="MKJ100" s="145" t="e">
        <f t="shared" si="142"/>
        <v>#DIV/0!</v>
      </c>
      <c r="MKK100" s="145" t="e">
        <f t="shared" si="142"/>
        <v>#DIV/0!</v>
      </c>
      <c r="MKL100" s="145" t="e">
        <f t="shared" si="142"/>
        <v>#DIV/0!</v>
      </c>
      <c r="MKM100" s="145" t="e">
        <f t="shared" si="142"/>
        <v>#DIV/0!</v>
      </c>
      <c r="MKN100" s="145" t="e">
        <f t="shared" si="142"/>
        <v>#DIV/0!</v>
      </c>
      <c r="MKO100" s="145" t="e">
        <f t="shared" si="142"/>
        <v>#DIV/0!</v>
      </c>
      <c r="MKP100" s="145" t="e">
        <f t="shared" si="142"/>
        <v>#DIV/0!</v>
      </c>
      <c r="MKQ100" s="145" t="e">
        <f t="shared" si="142"/>
        <v>#DIV/0!</v>
      </c>
      <c r="MKR100" s="145" t="e">
        <f t="shared" si="142"/>
        <v>#DIV/0!</v>
      </c>
      <c r="MKS100" s="145" t="e">
        <f t="shared" si="142"/>
        <v>#DIV/0!</v>
      </c>
      <c r="MKT100" s="145" t="e">
        <f t="shared" si="142"/>
        <v>#DIV/0!</v>
      </c>
      <c r="MKU100" s="145" t="e">
        <f t="shared" ref="MKU100:MNF100" si="143">((MKU61+((MKU67*MKU12+MKU13*MKU68)/(MKU12+MKU13)))*MKU46/1000)</f>
        <v>#DIV/0!</v>
      </c>
      <c r="MKV100" s="145" t="e">
        <f t="shared" si="143"/>
        <v>#DIV/0!</v>
      </c>
      <c r="MKW100" s="145" t="e">
        <f t="shared" si="143"/>
        <v>#DIV/0!</v>
      </c>
      <c r="MKX100" s="145" t="e">
        <f t="shared" si="143"/>
        <v>#DIV/0!</v>
      </c>
      <c r="MKY100" s="145" t="e">
        <f t="shared" si="143"/>
        <v>#DIV/0!</v>
      </c>
      <c r="MKZ100" s="145" t="e">
        <f t="shared" si="143"/>
        <v>#DIV/0!</v>
      </c>
      <c r="MLA100" s="145" t="e">
        <f t="shared" si="143"/>
        <v>#DIV/0!</v>
      </c>
      <c r="MLB100" s="145" t="e">
        <f t="shared" si="143"/>
        <v>#DIV/0!</v>
      </c>
      <c r="MLC100" s="145" t="e">
        <f t="shared" si="143"/>
        <v>#DIV/0!</v>
      </c>
      <c r="MLD100" s="145" t="e">
        <f t="shared" si="143"/>
        <v>#DIV/0!</v>
      </c>
      <c r="MLE100" s="145" t="e">
        <f t="shared" si="143"/>
        <v>#DIV/0!</v>
      </c>
      <c r="MLF100" s="145" t="e">
        <f t="shared" si="143"/>
        <v>#DIV/0!</v>
      </c>
      <c r="MLG100" s="145" t="e">
        <f t="shared" si="143"/>
        <v>#DIV/0!</v>
      </c>
      <c r="MLH100" s="145" t="e">
        <f t="shared" si="143"/>
        <v>#DIV/0!</v>
      </c>
      <c r="MLI100" s="145" t="e">
        <f t="shared" si="143"/>
        <v>#DIV/0!</v>
      </c>
      <c r="MLJ100" s="145" t="e">
        <f t="shared" si="143"/>
        <v>#DIV/0!</v>
      </c>
      <c r="MLK100" s="145" t="e">
        <f t="shared" si="143"/>
        <v>#DIV/0!</v>
      </c>
      <c r="MLL100" s="145" t="e">
        <f t="shared" si="143"/>
        <v>#DIV/0!</v>
      </c>
      <c r="MLM100" s="145" t="e">
        <f t="shared" si="143"/>
        <v>#DIV/0!</v>
      </c>
      <c r="MLN100" s="145" t="e">
        <f t="shared" si="143"/>
        <v>#DIV/0!</v>
      </c>
      <c r="MLO100" s="145" t="e">
        <f t="shared" si="143"/>
        <v>#DIV/0!</v>
      </c>
      <c r="MLP100" s="145" t="e">
        <f t="shared" si="143"/>
        <v>#DIV/0!</v>
      </c>
      <c r="MLQ100" s="145" t="e">
        <f t="shared" si="143"/>
        <v>#DIV/0!</v>
      </c>
      <c r="MLR100" s="145" t="e">
        <f t="shared" si="143"/>
        <v>#DIV/0!</v>
      </c>
      <c r="MLS100" s="145" t="e">
        <f t="shared" si="143"/>
        <v>#DIV/0!</v>
      </c>
      <c r="MLT100" s="145" t="e">
        <f t="shared" si="143"/>
        <v>#DIV/0!</v>
      </c>
      <c r="MLU100" s="145" t="e">
        <f t="shared" si="143"/>
        <v>#DIV/0!</v>
      </c>
      <c r="MLV100" s="145" t="e">
        <f t="shared" si="143"/>
        <v>#DIV/0!</v>
      </c>
      <c r="MLW100" s="145" t="e">
        <f t="shared" si="143"/>
        <v>#DIV/0!</v>
      </c>
      <c r="MLX100" s="145" t="e">
        <f t="shared" si="143"/>
        <v>#DIV/0!</v>
      </c>
      <c r="MLY100" s="145" t="e">
        <f t="shared" si="143"/>
        <v>#DIV/0!</v>
      </c>
      <c r="MLZ100" s="145" t="e">
        <f t="shared" si="143"/>
        <v>#DIV/0!</v>
      </c>
      <c r="MMA100" s="145" t="e">
        <f t="shared" si="143"/>
        <v>#DIV/0!</v>
      </c>
      <c r="MMB100" s="145" t="e">
        <f t="shared" si="143"/>
        <v>#DIV/0!</v>
      </c>
      <c r="MMC100" s="145" t="e">
        <f t="shared" si="143"/>
        <v>#DIV/0!</v>
      </c>
      <c r="MMD100" s="145" t="e">
        <f t="shared" si="143"/>
        <v>#DIV/0!</v>
      </c>
      <c r="MME100" s="145" t="e">
        <f t="shared" si="143"/>
        <v>#DIV/0!</v>
      </c>
      <c r="MMF100" s="145" t="e">
        <f t="shared" si="143"/>
        <v>#DIV/0!</v>
      </c>
      <c r="MMG100" s="145" t="e">
        <f t="shared" si="143"/>
        <v>#DIV/0!</v>
      </c>
      <c r="MMH100" s="145" t="e">
        <f t="shared" si="143"/>
        <v>#DIV/0!</v>
      </c>
      <c r="MMI100" s="145" t="e">
        <f t="shared" si="143"/>
        <v>#DIV/0!</v>
      </c>
      <c r="MMJ100" s="145" t="e">
        <f t="shared" si="143"/>
        <v>#DIV/0!</v>
      </c>
      <c r="MMK100" s="145" t="e">
        <f t="shared" si="143"/>
        <v>#DIV/0!</v>
      </c>
      <c r="MML100" s="145" t="e">
        <f t="shared" si="143"/>
        <v>#DIV/0!</v>
      </c>
      <c r="MMM100" s="145" t="e">
        <f t="shared" si="143"/>
        <v>#DIV/0!</v>
      </c>
      <c r="MMN100" s="145" t="e">
        <f t="shared" si="143"/>
        <v>#DIV/0!</v>
      </c>
      <c r="MMO100" s="145" t="e">
        <f t="shared" si="143"/>
        <v>#DIV/0!</v>
      </c>
      <c r="MMP100" s="145" t="e">
        <f t="shared" si="143"/>
        <v>#DIV/0!</v>
      </c>
      <c r="MMQ100" s="145" t="e">
        <f t="shared" si="143"/>
        <v>#DIV/0!</v>
      </c>
      <c r="MMR100" s="145" t="e">
        <f t="shared" si="143"/>
        <v>#DIV/0!</v>
      </c>
      <c r="MMS100" s="145" t="e">
        <f t="shared" si="143"/>
        <v>#DIV/0!</v>
      </c>
      <c r="MMT100" s="145" t="e">
        <f t="shared" si="143"/>
        <v>#DIV/0!</v>
      </c>
      <c r="MMU100" s="145" t="e">
        <f t="shared" si="143"/>
        <v>#DIV/0!</v>
      </c>
      <c r="MMV100" s="145" t="e">
        <f t="shared" si="143"/>
        <v>#DIV/0!</v>
      </c>
      <c r="MMW100" s="145" t="e">
        <f t="shared" si="143"/>
        <v>#DIV/0!</v>
      </c>
      <c r="MMX100" s="145" t="e">
        <f t="shared" si="143"/>
        <v>#DIV/0!</v>
      </c>
      <c r="MMY100" s="145" t="e">
        <f t="shared" si="143"/>
        <v>#DIV/0!</v>
      </c>
      <c r="MMZ100" s="145" t="e">
        <f t="shared" si="143"/>
        <v>#DIV/0!</v>
      </c>
      <c r="MNA100" s="145" t="e">
        <f t="shared" si="143"/>
        <v>#DIV/0!</v>
      </c>
      <c r="MNB100" s="145" t="e">
        <f t="shared" si="143"/>
        <v>#DIV/0!</v>
      </c>
      <c r="MNC100" s="145" t="e">
        <f t="shared" si="143"/>
        <v>#DIV/0!</v>
      </c>
      <c r="MND100" s="145" t="e">
        <f t="shared" si="143"/>
        <v>#DIV/0!</v>
      </c>
      <c r="MNE100" s="145" t="e">
        <f t="shared" si="143"/>
        <v>#DIV/0!</v>
      </c>
      <c r="MNF100" s="145" t="e">
        <f t="shared" si="143"/>
        <v>#DIV/0!</v>
      </c>
      <c r="MNG100" s="145" t="e">
        <f t="shared" ref="MNG100:MPR100" si="144">((MNG61+((MNG67*MNG12+MNG13*MNG68)/(MNG12+MNG13)))*MNG46/1000)</f>
        <v>#DIV/0!</v>
      </c>
      <c r="MNH100" s="145" t="e">
        <f t="shared" si="144"/>
        <v>#DIV/0!</v>
      </c>
      <c r="MNI100" s="145" t="e">
        <f t="shared" si="144"/>
        <v>#DIV/0!</v>
      </c>
      <c r="MNJ100" s="145" t="e">
        <f t="shared" si="144"/>
        <v>#DIV/0!</v>
      </c>
      <c r="MNK100" s="145" t="e">
        <f t="shared" si="144"/>
        <v>#DIV/0!</v>
      </c>
      <c r="MNL100" s="145" t="e">
        <f t="shared" si="144"/>
        <v>#DIV/0!</v>
      </c>
      <c r="MNM100" s="145" t="e">
        <f t="shared" si="144"/>
        <v>#DIV/0!</v>
      </c>
      <c r="MNN100" s="145" t="e">
        <f t="shared" si="144"/>
        <v>#DIV/0!</v>
      </c>
      <c r="MNO100" s="145" t="e">
        <f t="shared" si="144"/>
        <v>#DIV/0!</v>
      </c>
      <c r="MNP100" s="145" t="e">
        <f t="shared" si="144"/>
        <v>#DIV/0!</v>
      </c>
      <c r="MNQ100" s="145" t="e">
        <f t="shared" si="144"/>
        <v>#DIV/0!</v>
      </c>
      <c r="MNR100" s="145" t="e">
        <f t="shared" si="144"/>
        <v>#DIV/0!</v>
      </c>
      <c r="MNS100" s="145" t="e">
        <f t="shared" si="144"/>
        <v>#DIV/0!</v>
      </c>
      <c r="MNT100" s="145" t="e">
        <f t="shared" si="144"/>
        <v>#DIV/0!</v>
      </c>
      <c r="MNU100" s="145" t="e">
        <f t="shared" si="144"/>
        <v>#DIV/0!</v>
      </c>
      <c r="MNV100" s="145" t="e">
        <f t="shared" si="144"/>
        <v>#DIV/0!</v>
      </c>
      <c r="MNW100" s="145" t="e">
        <f t="shared" si="144"/>
        <v>#DIV/0!</v>
      </c>
      <c r="MNX100" s="145" t="e">
        <f t="shared" si="144"/>
        <v>#DIV/0!</v>
      </c>
      <c r="MNY100" s="145" t="e">
        <f t="shared" si="144"/>
        <v>#DIV/0!</v>
      </c>
      <c r="MNZ100" s="145" t="e">
        <f t="shared" si="144"/>
        <v>#DIV/0!</v>
      </c>
      <c r="MOA100" s="145" t="e">
        <f t="shared" si="144"/>
        <v>#DIV/0!</v>
      </c>
      <c r="MOB100" s="145" t="e">
        <f t="shared" si="144"/>
        <v>#DIV/0!</v>
      </c>
      <c r="MOC100" s="145" t="e">
        <f t="shared" si="144"/>
        <v>#DIV/0!</v>
      </c>
      <c r="MOD100" s="145" t="e">
        <f t="shared" si="144"/>
        <v>#DIV/0!</v>
      </c>
      <c r="MOE100" s="145" t="e">
        <f t="shared" si="144"/>
        <v>#DIV/0!</v>
      </c>
      <c r="MOF100" s="145" t="e">
        <f t="shared" si="144"/>
        <v>#DIV/0!</v>
      </c>
      <c r="MOG100" s="145" t="e">
        <f t="shared" si="144"/>
        <v>#DIV/0!</v>
      </c>
      <c r="MOH100" s="145" t="e">
        <f t="shared" si="144"/>
        <v>#DIV/0!</v>
      </c>
      <c r="MOI100" s="145" t="e">
        <f t="shared" si="144"/>
        <v>#DIV/0!</v>
      </c>
      <c r="MOJ100" s="145" t="e">
        <f t="shared" si="144"/>
        <v>#DIV/0!</v>
      </c>
      <c r="MOK100" s="145" t="e">
        <f t="shared" si="144"/>
        <v>#DIV/0!</v>
      </c>
      <c r="MOL100" s="145" t="e">
        <f t="shared" si="144"/>
        <v>#DIV/0!</v>
      </c>
      <c r="MOM100" s="145" t="e">
        <f t="shared" si="144"/>
        <v>#DIV/0!</v>
      </c>
      <c r="MON100" s="145" t="e">
        <f t="shared" si="144"/>
        <v>#DIV/0!</v>
      </c>
      <c r="MOO100" s="145" t="e">
        <f t="shared" si="144"/>
        <v>#DIV/0!</v>
      </c>
      <c r="MOP100" s="145" t="e">
        <f t="shared" si="144"/>
        <v>#DIV/0!</v>
      </c>
      <c r="MOQ100" s="145" t="e">
        <f t="shared" si="144"/>
        <v>#DIV/0!</v>
      </c>
      <c r="MOR100" s="145" t="e">
        <f t="shared" si="144"/>
        <v>#DIV/0!</v>
      </c>
      <c r="MOS100" s="145" t="e">
        <f t="shared" si="144"/>
        <v>#DIV/0!</v>
      </c>
      <c r="MOT100" s="145" t="e">
        <f t="shared" si="144"/>
        <v>#DIV/0!</v>
      </c>
      <c r="MOU100" s="145" t="e">
        <f t="shared" si="144"/>
        <v>#DIV/0!</v>
      </c>
      <c r="MOV100" s="145" t="e">
        <f t="shared" si="144"/>
        <v>#DIV/0!</v>
      </c>
      <c r="MOW100" s="145" t="e">
        <f t="shared" si="144"/>
        <v>#DIV/0!</v>
      </c>
      <c r="MOX100" s="145" t="e">
        <f t="shared" si="144"/>
        <v>#DIV/0!</v>
      </c>
      <c r="MOY100" s="145" t="e">
        <f t="shared" si="144"/>
        <v>#DIV/0!</v>
      </c>
      <c r="MOZ100" s="145" t="e">
        <f t="shared" si="144"/>
        <v>#DIV/0!</v>
      </c>
      <c r="MPA100" s="145" t="e">
        <f t="shared" si="144"/>
        <v>#DIV/0!</v>
      </c>
      <c r="MPB100" s="145" t="e">
        <f t="shared" si="144"/>
        <v>#DIV/0!</v>
      </c>
      <c r="MPC100" s="145" t="e">
        <f t="shared" si="144"/>
        <v>#DIV/0!</v>
      </c>
      <c r="MPD100" s="145" t="e">
        <f t="shared" si="144"/>
        <v>#DIV/0!</v>
      </c>
      <c r="MPE100" s="145" t="e">
        <f t="shared" si="144"/>
        <v>#DIV/0!</v>
      </c>
      <c r="MPF100" s="145" t="e">
        <f t="shared" si="144"/>
        <v>#DIV/0!</v>
      </c>
      <c r="MPG100" s="145" t="e">
        <f t="shared" si="144"/>
        <v>#DIV/0!</v>
      </c>
      <c r="MPH100" s="145" t="e">
        <f t="shared" si="144"/>
        <v>#DIV/0!</v>
      </c>
      <c r="MPI100" s="145" t="e">
        <f t="shared" si="144"/>
        <v>#DIV/0!</v>
      </c>
      <c r="MPJ100" s="145" t="e">
        <f t="shared" si="144"/>
        <v>#DIV/0!</v>
      </c>
      <c r="MPK100" s="145" t="e">
        <f t="shared" si="144"/>
        <v>#DIV/0!</v>
      </c>
      <c r="MPL100" s="145" t="e">
        <f t="shared" si="144"/>
        <v>#DIV/0!</v>
      </c>
      <c r="MPM100" s="145" t="e">
        <f t="shared" si="144"/>
        <v>#DIV/0!</v>
      </c>
      <c r="MPN100" s="145" t="e">
        <f t="shared" si="144"/>
        <v>#DIV/0!</v>
      </c>
      <c r="MPO100" s="145" t="e">
        <f t="shared" si="144"/>
        <v>#DIV/0!</v>
      </c>
      <c r="MPP100" s="145" t="e">
        <f t="shared" si="144"/>
        <v>#DIV/0!</v>
      </c>
      <c r="MPQ100" s="145" t="e">
        <f t="shared" si="144"/>
        <v>#DIV/0!</v>
      </c>
      <c r="MPR100" s="145" t="e">
        <f t="shared" si="144"/>
        <v>#DIV/0!</v>
      </c>
      <c r="MPS100" s="145" t="e">
        <f t="shared" ref="MPS100:MSD100" si="145">((MPS61+((MPS67*MPS12+MPS13*MPS68)/(MPS12+MPS13)))*MPS46/1000)</f>
        <v>#DIV/0!</v>
      </c>
      <c r="MPT100" s="145" t="e">
        <f t="shared" si="145"/>
        <v>#DIV/0!</v>
      </c>
      <c r="MPU100" s="145" t="e">
        <f t="shared" si="145"/>
        <v>#DIV/0!</v>
      </c>
      <c r="MPV100" s="145" t="e">
        <f t="shared" si="145"/>
        <v>#DIV/0!</v>
      </c>
      <c r="MPW100" s="145" t="e">
        <f t="shared" si="145"/>
        <v>#DIV/0!</v>
      </c>
      <c r="MPX100" s="145" t="e">
        <f t="shared" si="145"/>
        <v>#DIV/0!</v>
      </c>
      <c r="MPY100" s="145" t="e">
        <f t="shared" si="145"/>
        <v>#DIV/0!</v>
      </c>
      <c r="MPZ100" s="145" t="e">
        <f t="shared" si="145"/>
        <v>#DIV/0!</v>
      </c>
      <c r="MQA100" s="145" t="e">
        <f t="shared" si="145"/>
        <v>#DIV/0!</v>
      </c>
      <c r="MQB100" s="145" t="e">
        <f t="shared" si="145"/>
        <v>#DIV/0!</v>
      </c>
      <c r="MQC100" s="145" t="e">
        <f t="shared" si="145"/>
        <v>#DIV/0!</v>
      </c>
      <c r="MQD100" s="145" t="e">
        <f t="shared" si="145"/>
        <v>#DIV/0!</v>
      </c>
      <c r="MQE100" s="145" t="e">
        <f t="shared" si="145"/>
        <v>#DIV/0!</v>
      </c>
      <c r="MQF100" s="145" t="e">
        <f t="shared" si="145"/>
        <v>#DIV/0!</v>
      </c>
      <c r="MQG100" s="145" t="e">
        <f t="shared" si="145"/>
        <v>#DIV/0!</v>
      </c>
      <c r="MQH100" s="145" t="e">
        <f t="shared" si="145"/>
        <v>#DIV/0!</v>
      </c>
      <c r="MQI100" s="145" t="e">
        <f t="shared" si="145"/>
        <v>#DIV/0!</v>
      </c>
      <c r="MQJ100" s="145" t="e">
        <f t="shared" si="145"/>
        <v>#DIV/0!</v>
      </c>
      <c r="MQK100" s="145" t="e">
        <f t="shared" si="145"/>
        <v>#DIV/0!</v>
      </c>
      <c r="MQL100" s="145" t="e">
        <f t="shared" si="145"/>
        <v>#DIV/0!</v>
      </c>
      <c r="MQM100" s="145" t="e">
        <f t="shared" si="145"/>
        <v>#DIV/0!</v>
      </c>
      <c r="MQN100" s="145" t="e">
        <f t="shared" si="145"/>
        <v>#DIV/0!</v>
      </c>
      <c r="MQO100" s="145" t="e">
        <f t="shared" si="145"/>
        <v>#DIV/0!</v>
      </c>
      <c r="MQP100" s="145" t="e">
        <f t="shared" si="145"/>
        <v>#DIV/0!</v>
      </c>
      <c r="MQQ100" s="145" t="e">
        <f t="shared" si="145"/>
        <v>#DIV/0!</v>
      </c>
      <c r="MQR100" s="145" t="e">
        <f t="shared" si="145"/>
        <v>#DIV/0!</v>
      </c>
      <c r="MQS100" s="145" t="e">
        <f t="shared" si="145"/>
        <v>#DIV/0!</v>
      </c>
      <c r="MQT100" s="145" t="e">
        <f t="shared" si="145"/>
        <v>#DIV/0!</v>
      </c>
      <c r="MQU100" s="145" t="e">
        <f t="shared" si="145"/>
        <v>#DIV/0!</v>
      </c>
      <c r="MQV100" s="145" t="e">
        <f t="shared" si="145"/>
        <v>#DIV/0!</v>
      </c>
      <c r="MQW100" s="145" t="e">
        <f t="shared" si="145"/>
        <v>#DIV/0!</v>
      </c>
      <c r="MQX100" s="145" t="e">
        <f t="shared" si="145"/>
        <v>#DIV/0!</v>
      </c>
      <c r="MQY100" s="145" t="e">
        <f t="shared" si="145"/>
        <v>#DIV/0!</v>
      </c>
      <c r="MQZ100" s="145" t="e">
        <f t="shared" si="145"/>
        <v>#DIV/0!</v>
      </c>
      <c r="MRA100" s="145" t="e">
        <f t="shared" si="145"/>
        <v>#DIV/0!</v>
      </c>
      <c r="MRB100" s="145" t="e">
        <f t="shared" si="145"/>
        <v>#DIV/0!</v>
      </c>
      <c r="MRC100" s="145" t="e">
        <f t="shared" si="145"/>
        <v>#DIV/0!</v>
      </c>
      <c r="MRD100" s="145" t="e">
        <f t="shared" si="145"/>
        <v>#DIV/0!</v>
      </c>
      <c r="MRE100" s="145" t="e">
        <f t="shared" si="145"/>
        <v>#DIV/0!</v>
      </c>
      <c r="MRF100" s="145" t="e">
        <f t="shared" si="145"/>
        <v>#DIV/0!</v>
      </c>
      <c r="MRG100" s="145" t="e">
        <f t="shared" si="145"/>
        <v>#DIV/0!</v>
      </c>
      <c r="MRH100" s="145" t="e">
        <f t="shared" si="145"/>
        <v>#DIV/0!</v>
      </c>
      <c r="MRI100" s="145" t="e">
        <f t="shared" si="145"/>
        <v>#DIV/0!</v>
      </c>
      <c r="MRJ100" s="145" t="e">
        <f t="shared" si="145"/>
        <v>#DIV/0!</v>
      </c>
      <c r="MRK100" s="145" t="e">
        <f t="shared" si="145"/>
        <v>#DIV/0!</v>
      </c>
      <c r="MRL100" s="145" t="e">
        <f t="shared" si="145"/>
        <v>#DIV/0!</v>
      </c>
      <c r="MRM100" s="145" t="e">
        <f t="shared" si="145"/>
        <v>#DIV/0!</v>
      </c>
      <c r="MRN100" s="145" t="e">
        <f t="shared" si="145"/>
        <v>#DIV/0!</v>
      </c>
      <c r="MRO100" s="145" t="e">
        <f t="shared" si="145"/>
        <v>#DIV/0!</v>
      </c>
      <c r="MRP100" s="145" t="e">
        <f t="shared" si="145"/>
        <v>#DIV/0!</v>
      </c>
      <c r="MRQ100" s="145" t="e">
        <f t="shared" si="145"/>
        <v>#DIV/0!</v>
      </c>
      <c r="MRR100" s="145" t="e">
        <f t="shared" si="145"/>
        <v>#DIV/0!</v>
      </c>
      <c r="MRS100" s="145" t="e">
        <f t="shared" si="145"/>
        <v>#DIV/0!</v>
      </c>
      <c r="MRT100" s="145" t="e">
        <f t="shared" si="145"/>
        <v>#DIV/0!</v>
      </c>
      <c r="MRU100" s="145" t="e">
        <f t="shared" si="145"/>
        <v>#DIV/0!</v>
      </c>
      <c r="MRV100" s="145" t="e">
        <f t="shared" si="145"/>
        <v>#DIV/0!</v>
      </c>
      <c r="MRW100" s="145" t="e">
        <f t="shared" si="145"/>
        <v>#DIV/0!</v>
      </c>
      <c r="MRX100" s="145" t="e">
        <f t="shared" si="145"/>
        <v>#DIV/0!</v>
      </c>
      <c r="MRY100" s="145" t="e">
        <f t="shared" si="145"/>
        <v>#DIV/0!</v>
      </c>
      <c r="MRZ100" s="145" t="e">
        <f t="shared" si="145"/>
        <v>#DIV/0!</v>
      </c>
      <c r="MSA100" s="145" t="e">
        <f t="shared" si="145"/>
        <v>#DIV/0!</v>
      </c>
      <c r="MSB100" s="145" t="e">
        <f t="shared" si="145"/>
        <v>#DIV/0!</v>
      </c>
      <c r="MSC100" s="145" t="e">
        <f t="shared" si="145"/>
        <v>#DIV/0!</v>
      </c>
      <c r="MSD100" s="145" t="e">
        <f t="shared" si="145"/>
        <v>#DIV/0!</v>
      </c>
      <c r="MSE100" s="145" t="e">
        <f t="shared" ref="MSE100:MUP100" si="146">((MSE61+((MSE67*MSE12+MSE13*MSE68)/(MSE12+MSE13)))*MSE46/1000)</f>
        <v>#DIV/0!</v>
      </c>
      <c r="MSF100" s="145" t="e">
        <f t="shared" si="146"/>
        <v>#DIV/0!</v>
      </c>
      <c r="MSG100" s="145" t="e">
        <f t="shared" si="146"/>
        <v>#DIV/0!</v>
      </c>
      <c r="MSH100" s="145" t="e">
        <f t="shared" si="146"/>
        <v>#DIV/0!</v>
      </c>
      <c r="MSI100" s="145" t="e">
        <f t="shared" si="146"/>
        <v>#DIV/0!</v>
      </c>
      <c r="MSJ100" s="145" t="e">
        <f t="shared" si="146"/>
        <v>#DIV/0!</v>
      </c>
      <c r="MSK100" s="145" t="e">
        <f t="shared" si="146"/>
        <v>#DIV/0!</v>
      </c>
      <c r="MSL100" s="145" t="e">
        <f t="shared" si="146"/>
        <v>#DIV/0!</v>
      </c>
      <c r="MSM100" s="145" t="e">
        <f t="shared" si="146"/>
        <v>#DIV/0!</v>
      </c>
      <c r="MSN100" s="145" t="e">
        <f t="shared" si="146"/>
        <v>#DIV/0!</v>
      </c>
      <c r="MSO100" s="145" t="e">
        <f t="shared" si="146"/>
        <v>#DIV/0!</v>
      </c>
      <c r="MSP100" s="145" t="e">
        <f t="shared" si="146"/>
        <v>#DIV/0!</v>
      </c>
      <c r="MSQ100" s="145" t="e">
        <f t="shared" si="146"/>
        <v>#DIV/0!</v>
      </c>
      <c r="MSR100" s="145" t="e">
        <f t="shared" si="146"/>
        <v>#DIV/0!</v>
      </c>
      <c r="MSS100" s="145" t="e">
        <f t="shared" si="146"/>
        <v>#DIV/0!</v>
      </c>
      <c r="MST100" s="145" t="e">
        <f t="shared" si="146"/>
        <v>#DIV/0!</v>
      </c>
      <c r="MSU100" s="145" t="e">
        <f t="shared" si="146"/>
        <v>#DIV/0!</v>
      </c>
      <c r="MSV100" s="145" t="e">
        <f t="shared" si="146"/>
        <v>#DIV/0!</v>
      </c>
      <c r="MSW100" s="145" t="e">
        <f t="shared" si="146"/>
        <v>#DIV/0!</v>
      </c>
      <c r="MSX100" s="145" t="e">
        <f t="shared" si="146"/>
        <v>#DIV/0!</v>
      </c>
      <c r="MSY100" s="145" t="e">
        <f t="shared" si="146"/>
        <v>#DIV/0!</v>
      </c>
      <c r="MSZ100" s="145" t="e">
        <f t="shared" si="146"/>
        <v>#DIV/0!</v>
      </c>
      <c r="MTA100" s="145" t="e">
        <f t="shared" si="146"/>
        <v>#DIV/0!</v>
      </c>
      <c r="MTB100" s="145" t="e">
        <f t="shared" si="146"/>
        <v>#DIV/0!</v>
      </c>
      <c r="MTC100" s="145" t="e">
        <f t="shared" si="146"/>
        <v>#DIV/0!</v>
      </c>
      <c r="MTD100" s="145" t="e">
        <f t="shared" si="146"/>
        <v>#DIV/0!</v>
      </c>
      <c r="MTE100" s="145" t="e">
        <f t="shared" si="146"/>
        <v>#DIV/0!</v>
      </c>
      <c r="MTF100" s="145" t="e">
        <f t="shared" si="146"/>
        <v>#DIV/0!</v>
      </c>
      <c r="MTG100" s="145" t="e">
        <f t="shared" si="146"/>
        <v>#DIV/0!</v>
      </c>
      <c r="MTH100" s="145" t="e">
        <f t="shared" si="146"/>
        <v>#DIV/0!</v>
      </c>
      <c r="MTI100" s="145" t="e">
        <f t="shared" si="146"/>
        <v>#DIV/0!</v>
      </c>
      <c r="MTJ100" s="145" t="e">
        <f t="shared" si="146"/>
        <v>#DIV/0!</v>
      </c>
      <c r="MTK100" s="145" t="e">
        <f t="shared" si="146"/>
        <v>#DIV/0!</v>
      </c>
      <c r="MTL100" s="145" t="e">
        <f t="shared" si="146"/>
        <v>#DIV/0!</v>
      </c>
      <c r="MTM100" s="145" t="e">
        <f t="shared" si="146"/>
        <v>#DIV/0!</v>
      </c>
      <c r="MTN100" s="145" t="e">
        <f t="shared" si="146"/>
        <v>#DIV/0!</v>
      </c>
      <c r="MTO100" s="145" t="e">
        <f t="shared" si="146"/>
        <v>#DIV/0!</v>
      </c>
      <c r="MTP100" s="145" t="e">
        <f t="shared" si="146"/>
        <v>#DIV/0!</v>
      </c>
      <c r="MTQ100" s="145" t="e">
        <f t="shared" si="146"/>
        <v>#DIV/0!</v>
      </c>
      <c r="MTR100" s="145" t="e">
        <f t="shared" si="146"/>
        <v>#DIV/0!</v>
      </c>
      <c r="MTS100" s="145" t="e">
        <f t="shared" si="146"/>
        <v>#DIV/0!</v>
      </c>
      <c r="MTT100" s="145" t="e">
        <f t="shared" si="146"/>
        <v>#DIV/0!</v>
      </c>
      <c r="MTU100" s="145" t="e">
        <f t="shared" si="146"/>
        <v>#DIV/0!</v>
      </c>
      <c r="MTV100" s="145" t="e">
        <f t="shared" si="146"/>
        <v>#DIV/0!</v>
      </c>
      <c r="MTW100" s="145" t="e">
        <f t="shared" si="146"/>
        <v>#DIV/0!</v>
      </c>
      <c r="MTX100" s="145" t="e">
        <f t="shared" si="146"/>
        <v>#DIV/0!</v>
      </c>
      <c r="MTY100" s="145" t="e">
        <f t="shared" si="146"/>
        <v>#DIV/0!</v>
      </c>
      <c r="MTZ100" s="145" t="e">
        <f t="shared" si="146"/>
        <v>#DIV/0!</v>
      </c>
      <c r="MUA100" s="145" t="e">
        <f t="shared" si="146"/>
        <v>#DIV/0!</v>
      </c>
      <c r="MUB100" s="145" t="e">
        <f t="shared" si="146"/>
        <v>#DIV/0!</v>
      </c>
      <c r="MUC100" s="145" t="e">
        <f t="shared" si="146"/>
        <v>#DIV/0!</v>
      </c>
      <c r="MUD100" s="145" t="e">
        <f t="shared" si="146"/>
        <v>#DIV/0!</v>
      </c>
      <c r="MUE100" s="145" t="e">
        <f t="shared" si="146"/>
        <v>#DIV/0!</v>
      </c>
      <c r="MUF100" s="145" t="e">
        <f t="shared" si="146"/>
        <v>#DIV/0!</v>
      </c>
      <c r="MUG100" s="145" t="e">
        <f t="shared" si="146"/>
        <v>#DIV/0!</v>
      </c>
      <c r="MUH100" s="145" t="e">
        <f t="shared" si="146"/>
        <v>#DIV/0!</v>
      </c>
      <c r="MUI100" s="145" t="e">
        <f t="shared" si="146"/>
        <v>#DIV/0!</v>
      </c>
      <c r="MUJ100" s="145" t="e">
        <f t="shared" si="146"/>
        <v>#DIV/0!</v>
      </c>
      <c r="MUK100" s="145" t="e">
        <f t="shared" si="146"/>
        <v>#DIV/0!</v>
      </c>
      <c r="MUL100" s="145" t="e">
        <f t="shared" si="146"/>
        <v>#DIV/0!</v>
      </c>
      <c r="MUM100" s="145" t="e">
        <f t="shared" si="146"/>
        <v>#DIV/0!</v>
      </c>
      <c r="MUN100" s="145" t="e">
        <f t="shared" si="146"/>
        <v>#DIV/0!</v>
      </c>
      <c r="MUO100" s="145" t="e">
        <f t="shared" si="146"/>
        <v>#DIV/0!</v>
      </c>
      <c r="MUP100" s="145" t="e">
        <f t="shared" si="146"/>
        <v>#DIV/0!</v>
      </c>
      <c r="MUQ100" s="145" t="e">
        <f t="shared" ref="MUQ100:MXB100" si="147">((MUQ61+((MUQ67*MUQ12+MUQ13*MUQ68)/(MUQ12+MUQ13)))*MUQ46/1000)</f>
        <v>#DIV/0!</v>
      </c>
      <c r="MUR100" s="145" t="e">
        <f t="shared" si="147"/>
        <v>#DIV/0!</v>
      </c>
      <c r="MUS100" s="145" t="e">
        <f t="shared" si="147"/>
        <v>#DIV/0!</v>
      </c>
      <c r="MUT100" s="145" t="e">
        <f t="shared" si="147"/>
        <v>#DIV/0!</v>
      </c>
      <c r="MUU100" s="145" t="e">
        <f t="shared" si="147"/>
        <v>#DIV/0!</v>
      </c>
      <c r="MUV100" s="145" t="e">
        <f t="shared" si="147"/>
        <v>#DIV/0!</v>
      </c>
      <c r="MUW100" s="145" t="e">
        <f t="shared" si="147"/>
        <v>#DIV/0!</v>
      </c>
      <c r="MUX100" s="145" t="e">
        <f t="shared" si="147"/>
        <v>#DIV/0!</v>
      </c>
      <c r="MUY100" s="145" t="e">
        <f t="shared" si="147"/>
        <v>#DIV/0!</v>
      </c>
      <c r="MUZ100" s="145" t="e">
        <f t="shared" si="147"/>
        <v>#DIV/0!</v>
      </c>
      <c r="MVA100" s="145" t="e">
        <f t="shared" si="147"/>
        <v>#DIV/0!</v>
      </c>
      <c r="MVB100" s="145" t="e">
        <f t="shared" si="147"/>
        <v>#DIV/0!</v>
      </c>
      <c r="MVC100" s="145" t="e">
        <f t="shared" si="147"/>
        <v>#DIV/0!</v>
      </c>
      <c r="MVD100" s="145" t="e">
        <f t="shared" si="147"/>
        <v>#DIV/0!</v>
      </c>
      <c r="MVE100" s="145" t="e">
        <f t="shared" si="147"/>
        <v>#DIV/0!</v>
      </c>
      <c r="MVF100" s="145" t="e">
        <f t="shared" si="147"/>
        <v>#DIV/0!</v>
      </c>
      <c r="MVG100" s="145" t="e">
        <f t="shared" si="147"/>
        <v>#DIV/0!</v>
      </c>
      <c r="MVH100" s="145" t="e">
        <f t="shared" si="147"/>
        <v>#DIV/0!</v>
      </c>
      <c r="MVI100" s="145" t="e">
        <f t="shared" si="147"/>
        <v>#DIV/0!</v>
      </c>
      <c r="MVJ100" s="145" t="e">
        <f t="shared" si="147"/>
        <v>#DIV/0!</v>
      </c>
      <c r="MVK100" s="145" t="e">
        <f t="shared" si="147"/>
        <v>#DIV/0!</v>
      </c>
      <c r="MVL100" s="145" t="e">
        <f t="shared" si="147"/>
        <v>#DIV/0!</v>
      </c>
      <c r="MVM100" s="145" t="e">
        <f t="shared" si="147"/>
        <v>#DIV/0!</v>
      </c>
      <c r="MVN100" s="145" t="e">
        <f t="shared" si="147"/>
        <v>#DIV/0!</v>
      </c>
      <c r="MVO100" s="145" t="e">
        <f t="shared" si="147"/>
        <v>#DIV/0!</v>
      </c>
      <c r="MVP100" s="145" t="e">
        <f t="shared" si="147"/>
        <v>#DIV/0!</v>
      </c>
      <c r="MVQ100" s="145" t="e">
        <f t="shared" si="147"/>
        <v>#DIV/0!</v>
      </c>
      <c r="MVR100" s="145" t="e">
        <f t="shared" si="147"/>
        <v>#DIV/0!</v>
      </c>
      <c r="MVS100" s="145" t="e">
        <f t="shared" si="147"/>
        <v>#DIV/0!</v>
      </c>
      <c r="MVT100" s="145" t="e">
        <f t="shared" si="147"/>
        <v>#DIV/0!</v>
      </c>
      <c r="MVU100" s="145" t="e">
        <f t="shared" si="147"/>
        <v>#DIV/0!</v>
      </c>
      <c r="MVV100" s="145" t="e">
        <f t="shared" si="147"/>
        <v>#DIV/0!</v>
      </c>
      <c r="MVW100" s="145" t="e">
        <f t="shared" si="147"/>
        <v>#DIV/0!</v>
      </c>
      <c r="MVX100" s="145" t="e">
        <f t="shared" si="147"/>
        <v>#DIV/0!</v>
      </c>
      <c r="MVY100" s="145" t="e">
        <f t="shared" si="147"/>
        <v>#DIV/0!</v>
      </c>
      <c r="MVZ100" s="145" t="e">
        <f t="shared" si="147"/>
        <v>#DIV/0!</v>
      </c>
      <c r="MWA100" s="145" t="e">
        <f t="shared" si="147"/>
        <v>#DIV/0!</v>
      </c>
      <c r="MWB100" s="145" t="e">
        <f t="shared" si="147"/>
        <v>#DIV/0!</v>
      </c>
      <c r="MWC100" s="145" t="e">
        <f t="shared" si="147"/>
        <v>#DIV/0!</v>
      </c>
      <c r="MWD100" s="145" t="e">
        <f t="shared" si="147"/>
        <v>#DIV/0!</v>
      </c>
      <c r="MWE100" s="145" t="e">
        <f t="shared" si="147"/>
        <v>#DIV/0!</v>
      </c>
      <c r="MWF100" s="145" t="e">
        <f t="shared" si="147"/>
        <v>#DIV/0!</v>
      </c>
      <c r="MWG100" s="145" t="e">
        <f t="shared" si="147"/>
        <v>#DIV/0!</v>
      </c>
      <c r="MWH100" s="145" t="e">
        <f t="shared" si="147"/>
        <v>#DIV/0!</v>
      </c>
      <c r="MWI100" s="145" t="e">
        <f t="shared" si="147"/>
        <v>#DIV/0!</v>
      </c>
      <c r="MWJ100" s="145" t="e">
        <f t="shared" si="147"/>
        <v>#DIV/0!</v>
      </c>
      <c r="MWK100" s="145" t="e">
        <f t="shared" si="147"/>
        <v>#DIV/0!</v>
      </c>
      <c r="MWL100" s="145" t="e">
        <f t="shared" si="147"/>
        <v>#DIV/0!</v>
      </c>
      <c r="MWM100" s="145" t="e">
        <f t="shared" si="147"/>
        <v>#DIV/0!</v>
      </c>
      <c r="MWN100" s="145" t="e">
        <f t="shared" si="147"/>
        <v>#DIV/0!</v>
      </c>
      <c r="MWO100" s="145" t="e">
        <f t="shared" si="147"/>
        <v>#DIV/0!</v>
      </c>
      <c r="MWP100" s="145" t="e">
        <f t="shared" si="147"/>
        <v>#DIV/0!</v>
      </c>
      <c r="MWQ100" s="145" t="e">
        <f t="shared" si="147"/>
        <v>#DIV/0!</v>
      </c>
      <c r="MWR100" s="145" t="e">
        <f t="shared" si="147"/>
        <v>#DIV/0!</v>
      </c>
      <c r="MWS100" s="145" t="e">
        <f t="shared" si="147"/>
        <v>#DIV/0!</v>
      </c>
      <c r="MWT100" s="145" t="e">
        <f t="shared" si="147"/>
        <v>#DIV/0!</v>
      </c>
      <c r="MWU100" s="145" t="e">
        <f t="shared" si="147"/>
        <v>#DIV/0!</v>
      </c>
      <c r="MWV100" s="145" t="e">
        <f t="shared" si="147"/>
        <v>#DIV/0!</v>
      </c>
      <c r="MWW100" s="145" t="e">
        <f t="shared" si="147"/>
        <v>#DIV/0!</v>
      </c>
      <c r="MWX100" s="145" t="e">
        <f t="shared" si="147"/>
        <v>#DIV/0!</v>
      </c>
      <c r="MWY100" s="145" t="e">
        <f t="shared" si="147"/>
        <v>#DIV/0!</v>
      </c>
      <c r="MWZ100" s="145" t="e">
        <f t="shared" si="147"/>
        <v>#DIV/0!</v>
      </c>
      <c r="MXA100" s="145" t="e">
        <f t="shared" si="147"/>
        <v>#DIV/0!</v>
      </c>
      <c r="MXB100" s="145" t="e">
        <f t="shared" si="147"/>
        <v>#DIV/0!</v>
      </c>
      <c r="MXC100" s="145" t="e">
        <f t="shared" ref="MXC100:MZN100" si="148">((MXC61+((MXC67*MXC12+MXC13*MXC68)/(MXC12+MXC13)))*MXC46/1000)</f>
        <v>#DIV/0!</v>
      </c>
      <c r="MXD100" s="145" t="e">
        <f t="shared" si="148"/>
        <v>#DIV/0!</v>
      </c>
      <c r="MXE100" s="145" t="e">
        <f t="shared" si="148"/>
        <v>#DIV/0!</v>
      </c>
      <c r="MXF100" s="145" t="e">
        <f t="shared" si="148"/>
        <v>#DIV/0!</v>
      </c>
      <c r="MXG100" s="145" t="e">
        <f t="shared" si="148"/>
        <v>#DIV/0!</v>
      </c>
      <c r="MXH100" s="145" t="e">
        <f t="shared" si="148"/>
        <v>#DIV/0!</v>
      </c>
      <c r="MXI100" s="145" t="e">
        <f t="shared" si="148"/>
        <v>#DIV/0!</v>
      </c>
      <c r="MXJ100" s="145" t="e">
        <f t="shared" si="148"/>
        <v>#DIV/0!</v>
      </c>
      <c r="MXK100" s="145" t="e">
        <f t="shared" si="148"/>
        <v>#DIV/0!</v>
      </c>
      <c r="MXL100" s="145" t="e">
        <f t="shared" si="148"/>
        <v>#DIV/0!</v>
      </c>
      <c r="MXM100" s="145" t="e">
        <f t="shared" si="148"/>
        <v>#DIV/0!</v>
      </c>
      <c r="MXN100" s="145" t="e">
        <f t="shared" si="148"/>
        <v>#DIV/0!</v>
      </c>
      <c r="MXO100" s="145" t="e">
        <f t="shared" si="148"/>
        <v>#DIV/0!</v>
      </c>
      <c r="MXP100" s="145" t="e">
        <f t="shared" si="148"/>
        <v>#DIV/0!</v>
      </c>
      <c r="MXQ100" s="145" t="e">
        <f t="shared" si="148"/>
        <v>#DIV/0!</v>
      </c>
      <c r="MXR100" s="145" t="e">
        <f t="shared" si="148"/>
        <v>#DIV/0!</v>
      </c>
      <c r="MXS100" s="145" t="e">
        <f t="shared" si="148"/>
        <v>#DIV/0!</v>
      </c>
      <c r="MXT100" s="145" t="e">
        <f t="shared" si="148"/>
        <v>#DIV/0!</v>
      </c>
      <c r="MXU100" s="145" t="e">
        <f t="shared" si="148"/>
        <v>#DIV/0!</v>
      </c>
      <c r="MXV100" s="145" t="e">
        <f t="shared" si="148"/>
        <v>#DIV/0!</v>
      </c>
      <c r="MXW100" s="145" t="e">
        <f t="shared" si="148"/>
        <v>#DIV/0!</v>
      </c>
      <c r="MXX100" s="145" t="e">
        <f t="shared" si="148"/>
        <v>#DIV/0!</v>
      </c>
      <c r="MXY100" s="145" t="e">
        <f t="shared" si="148"/>
        <v>#DIV/0!</v>
      </c>
      <c r="MXZ100" s="145" t="e">
        <f t="shared" si="148"/>
        <v>#DIV/0!</v>
      </c>
      <c r="MYA100" s="145" t="e">
        <f t="shared" si="148"/>
        <v>#DIV/0!</v>
      </c>
      <c r="MYB100" s="145" t="e">
        <f t="shared" si="148"/>
        <v>#DIV/0!</v>
      </c>
      <c r="MYC100" s="145" t="e">
        <f t="shared" si="148"/>
        <v>#DIV/0!</v>
      </c>
      <c r="MYD100" s="145" t="e">
        <f t="shared" si="148"/>
        <v>#DIV/0!</v>
      </c>
      <c r="MYE100" s="145" t="e">
        <f t="shared" si="148"/>
        <v>#DIV/0!</v>
      </c>
      <c r="MYF100" s="145" t="e">
        <f t="shared" si="148"/>
        <v>#DIV/0!</v>
      </c>
      <c r="MYG100" s="145" t="e">
        <f t="shared" si="148"/>
        <v>#DIV/0!</v>
      </c>
      <c r="MYH100" s="145" t="e">
        <f t="shared" si="148"/>
        <v>#DIV/0!</v>
      </c>
      <c r="MYI100" s="145" t="e">
        <f t="shared" si="148"/>
        <v>#DIV/0!</v>
      </c>
      <c r="MYJ100" s="145" t="e">
        <f t="shared" si="148"/>
        <v>#DIV/0!</v>
      </c>
      <c r="MYK100" s="145" t="e">
        <f t="shared" si="148"/>
        <v>#DIV/0!</v>
      </c>
      <c r="MYL100" s="145" t="e">
        <f t="shared" si="148"/>
        <v>#DIV/0!</v>
      </c>
      <c r="MYM100" s="145" t="e">
        <f t="shared" si="148"/>
        <v>#DIV/0!</v>
      </c>
      <c r="MYN100" s="145" t="e">
        <f t="shared" si="148"/>
        <v>#DIV/0!</v>
      </c>
      <c r="MYO100" s="145" t="e">
        <f t="shared" si="148"/>
        <v>#DIV/0!</v>
      </c>
      <c r="MYP100" s="145" t="e">
        <f t="shared" si="148"/>
        <v>#DIV/0!</v>
      </c>
      <c r="MYQ100" s="145" t="e">
        <f t="shared" si="148"/>
        <v>#DIV/0!</v>
      </c>
      <c r="MYR100" s="145" t="e">
        <f t="shared" si="148"/>
        <v>#DIV/0!</v>
      </c>
      <c r="MYS100" s="145" t="e">
        <f t="shared" si="148"/>
        <v>#DIV/0!</v>
      </c>
      <c r="MYT100" s="145" t="e">
        <f t="shared" si="148"/>
        <v>#DIV/0!</v>
      </c>
      <c r="MYU100" s="145" t="e">
        <f t="shared" si="148"/>
        <v>#DIV/0!</v>
      </c>
      <c r="MYV100" s="145" t="e">
        <f t="shared" si="148"/>
        <v>#DIV/0!</v>
      </c>
      <c r="MYW100" s="145" t="e">
        <f t="shared" si="148"/>
        <v>#DIV/0!</v>
      </c>
      <c r="MYX100" s="145" t="e">
        <f t="shared" si="148"/>
        <v>#DIV/0!</v>
      </c>
      <c r="MYY100" s="145" t="e">
        <f t="shared" si="148"/>
        <v>#DIV/0!</v>
      </c>
      <c r="MYZ100" s="145" t="e">
        <f t="shared" si="148"/>
        <v>#DIV/0!</v>
      </c>
      <c r="MZA100" s="145" t="e">
        <f t="shared" si="148"/>
        <v>#DIV/0!</v>
      </c>
      <c r="MZB100" s="145" t="e">
        <f t="shared" si="148"/>
        <v>#DIV/0!</v>
      </c>
      <c r="MZC100" s="145" t="e">
        <f t="shared" si="148"/>
        <v>#DIV/0!</v>
      </c>
      <c r="MZD100" s="145" t="e">
        <f t="shared" si="148"/>
        <v>#DIV/0!</v>
      </c>
      <c r="MZE100" s="145" t="e">
        <f t="shared" si="148"/>
        <v>#DIV/0!</v>
      </c>
      <c r="MZF100" s="145" t="e">
        <f t="shared" si="148"/>
        <v>#DIV/0!</v>
      </c>
      <c r="MZG100" s="145" t="e">
        <f t="shared" si="148"/>
        <v>#DIV/0!</v>
      </c>
      <c r="MZH100" s="145" t="e">
        <f t="shared" si="148"/>
        <v>#DIV/0!</v>
      </c>
      <c r="MZI100" s="145" t="e">
        <f t="shared" si="148"/>
        <v>#DIV/0!</v>
      </c>
      <c r="MZJ100" s="145" t="e">
        <f t="shared" si="148"/>
        <v>#DIV/0!</v>
      </c>
      <c r="MZK100" s="145" t="e">
        <f t="shared" si="148"/>
        <v>#DIV/0!</v>
      </c>
      <c r="MZL100" s="145" t="e">
        <f t="shared" si="148"/>
        <v>#DIV/0!</v>
      </c>
      <c r="MZM100" s="145" t="e">
        <f t="shared" si="148"/>
        <v>#DIV/0!</v>
      </c>
      <c r="MZN100" s="145" t="e">
        <f t="shared" si="148"/>
        <v>#DIV/0!</v>
      </c>
      <c r="MZO100" s="145" t="e">
        <f t="shared" ref="MZO100:NBZ100" si="149">((MZO61+((MZO67*MZO12+MZO13*MZO68)/(MZO12+MZO13)))*MZO46/1000)</f>
        <v>#DIV/0!</v>
      </c>
      <c r="MZP100" s="145" t="e">
        <f t="shared" si="149"/>
        <v>#DIV/0!</v>
      </c>
      <c r="MZQ100" s="145" t="e">
        <f t="shared" si="149"/>
        <v>#DIV/0!</v>
      </c>
      <c r="MZR100" s="145" t="e">
        <f t="shared" si="149"/>
        <v>#DIV/0!</v>
      </c>
      <c r="MZS100" s="145" t="e">
        <f t="shared" si="149"/>
        <v>#DIV/0!</v>
      </c>
      <c r="MZT100" s="145" t="e">
        <f t="shared" si="149"/>
        <v>#DIV/0!</v>
      </c>
      <c r="MZU100" s="145" t="e">
        <f t="shared" si="149"/>
        <v>#DIV/0!</v>
      </c>
      <c r="MZV100" s="145" t="e">
        <f t="shared" si="149"/>
        <v>#DIV/0!</v>
      </c>
      <c r="MZW100" s="145" t="e">
        <f t="shared" si="149"/>
        <v>#DIV/0!</v>
      </c>
      <c r="MZX100" s="145" t="e">
        <f t="shared" si="149"/>
        <v>#DIV/0!</v>
      </c>
      <c r="MZY100" s="145" t="e">
        <f t="shared" si="149"/>
        <v>#DIV/0!</v>
      </c>
      <c r="MZZ100" s="145" t="e">
        <f t="shared" si="149"/>
        <v>#DIV/0!</v>
      </c>
      <c r="NAA100" s="145" t="e">
        <f t="shared" si="149"/>
        <v>#DIV/0!</v>
      </c>
      <c r="NAB100" s="145" t="e">
        <f t="shared" si="149"/>
        <v>#DIV/0!</v>
      </c>
      <c r="NAC100" s="145" t="e">
        <f t="shared" si="149"/>
        <v>#DIV/0!</v>
      </c>
      <c r="NAD100" s="145" t="e">
        <f t="shared" si="149"/>
        <v>#DIV/0!</v>
      </c>
      <c r="NAE100" s="145" t="e">
        <f t="shared" si="149"/>
        <v>#DIV/0!</v>
      </c>
      <c r="NAF100" s="145" t="e">
        <f t="shared" si="149"/>
        <v>#DIV/0!</v>
      </c>
      <c r="NAG100" s="145" t="e">
        <f t="shared" si="149"/>
        <v>#DIV/0!</v>
      </c>
      <c r="NAH100" s="145" t="e">
        <f t="shared" si="149"/>
        <v>#DIV/0!</v>
      </c>
      <c r="NAI100" s="145" t="e">
        <f t="shared" si="149"/>
        <v>#DIV/0!</v>
      </c>
      <c r="NAJ100" s="145" t="e">
        <f t="shared" si="149"/>
        <v>#DIV/0!</v>
      </c>
      <c r="NAK100" s="145" t="e">
        <f t="shared" si="149"/>
        <v>#DIV/0!</v>
      </c>
      <c r="NAL100" s="145" t="e">
        <f t="shared" si="149"/>
        <v>#DIV/0!</v>
      </c>
      <c r="NAM100" s="145" t="e">
        <f t="shared" si="149"/>
        <v>#DIV/0!</v>
      </c>
      <c r="NAN100" s="145" t="e">
        <f t="shared" si="149"/>
        <v>#DIV/0!</v>
      </c>
      <c r="NAO100" s="145" t="e">
        <f t="shared" si="149"/>
        <v>#DIV/0!</v>
      </c>
      <c r="NAP100" s="145" t="e">
        <f t="shared" si="149"/>
        <v>#DIV/0!</v>
      </c>
      <c r="NAQ100" s="145" t="e">
        <f t="shared" si="149"/>
        <v>#DIV/0!</v>
      </c>
      <c r="NAR100" s="145" t="e">
        <f t="shared" si="149"/>
        <v>#DIV/0!</v>
      </c>
      <c r="NAS100" s="145" t="e">
        <f t="shared" si="149"/>
        <v>#DIV/0!</v>
      </c>
      <c r="NAT100" s="145" t="e">
        <f t="shared" si="149"/>
        <v>#DIV/0!</v>
      </c>
      <c r="NAU100" s="145" t="e">
        <f t="shared" si="149"/>
        <v>#DIV/0!</v>
      </c>
      <c r="NAV100" s="145" t="e">
        <f t="shared" si="149"/>
        <v>#DIV/0!</v>
      </c>
      <c r="NAW100" s="145" t="e">
        <f t="shared" si="149"/>
        <v>#DIV/0!</v>
      </c>
      <c r="NAX100" s="145" t="e">
        <f t="shared" si="149"/>
        <v>#DIV/0!</v>
      </c>
      <c r="NAY100" s="145" t="e">
        <f t="shared" si="149"/>
        <v>#DIV/0!</v>
      </c>
      <c r="NAZ100" s="145" t="e">
        <f t="shared" si="149"/>
        <v>#DIV/0!</v>
      </c>
      <c r="NBA100" s="145" t="e">
        <f t="shared" si="149"/>
        <v>#DIV/0!</v>
      </c>
      <c r="NBB100" s="145" t="e">
        <f t="shared" si="149"/>
        <v>#DIV/0!</v>
      </c>
      <c r="NBC100" s="145" t="e">
        <f t="shared" si="149"/>
        <v>#DIV/0!</v>
      </c>
      <c r="NBD100" s="145" t="e">
        <f t="shared" si="149"/>
        <v>#DIV/0!</v>
      </c>
      <c r="NBE100" s="145" t="e">
        <f t="shared" si="149"/>
        <v>#DIV/0!</v>
      </c>
      <c r="NBF100" s="145" t="e">
        <f t="shared" si="149"/>
        <v>#DIV/0!</v>
      </c>
      <c r="NBG100" s="145" t="e">
        <f t="shared" si="149"/>
        <v>#DIV/0!</v>
      </c>
      <c r="NBH100" s="145" t="e">
        <f t="shared" si="149"/>
        <v>#DIV/0!</v>
      </c>
      <c r="NBI100" s="145" t="e">
        <f t="shared" si="149"/>
        <v>#DIV/0!</v>
      </c>
      <c r="NBJ100" s="145" t="e">
        <f t="shared" si="149"/>
        <v>#DIV/0!</v>
      </c>
      <c r="NBK100" s="145" t="e">
        <f t="shared" si="149"/>
        <v>#DIV/0!</v>
      </c>
      <c r="NBL100" s="145" t="e">
        <f t="shared" si="149"/>
        <v>#DIV/0!</v>
      </c>
      <c r="NBM100" s="145" t="e">
        <f t="shared" si="149"/>
        <v>#DIV/0!</v>
      </c>
      <c r="NBN100" s="145" t="e">
        <f t="shared" si="149"/>
        <v>#DIV/0!</v>
      </c>
      <c r="NBO100" s="145" t="e">
        <f t="shared" si="149"/>
        <v>#DIV/0!</v>
      </c>
      <c r="NBP100" s="145" t="e">
        <f t="shared" si="149"/>
        <v>#DIV/0!</v>
      </c>
      <c r="NBQ100" s="145" t="e">
        <f t="shared" si="149"/>
        <v>#DIV/0!</v>
      </c>
      <c r="NBR100" s="145" t="e">
        <f t="shared" si="149"/>
        <v>#DIV/0!</v>
      </c>
      <c r="NBS100" s="145" t="e">
        <f t="shared" si="149"/>
        <v>#DIV/0!</v>
      </c>
      <c r="NBT100" s="145" t="e">
        <f t="shared" si="149"/>
        <v>#DIV/0!</v>
      </c>
      <c r="NBU100" s="145" t="e">
        <f t="shared" si="149"/>
        <v>#DIV/0!</v>
      </c>
      <c r="NBV100" s="145" t="e">
        <f t="shared" si="149"/>
        <v>#DIV/0!</v>
      </c>
      <c r="NBW100" s="145" t="e">
        <f t="shared" si="149"/>
        <v>#DIV/0!</v>
      </c>
      <c r="NBX100" s="145" t="e">
        <f t="shared" si="149"/>
        <v>#DIV/0!</v>
      </c>
      <c r="NBY100" s="145" t="e">
        <f t="shared" si="149"/>
        <v>#DIV/0!</v>
      </c>
      <c r="NBZ100" s="145" t="e">
        <f t="shared" si="149"/>
        <v>#DIV/0!</v>
      </c>
      <c r="NCA100" s="145" t="e">
        <f t="shared" ref="NCA100:NEL100" si="150">((NCA61+((NCA67*NCA12+NCA13*NCA68)/(NCA12+NCA13)))*NCA46/1000)</f>
        <v>#DIV/0!</v>
      </c>
      <c r="NCB100" s="145" t="e">
        <f t="shared" si="150"/>
        <v>#DIV/0!</v>
      </c>
      <c r="NCC100" s="145" t="e">
        <f t="shared" si="150"/>
        <v>#DIV/0!</v>
      </c>
      <c r="NCD100" s="145" t="e">
        <f t="shared" si="150"/>
        <v>#DIV/0!</v>
      </c>
      <c r="NCE100" s="145" t="e">
        <f t="shared" si="150"/>
        <v>#DIV/0!</v>
      </c>
      <c r="NCF100" s="145" t="e">
        <f t="shared" si="150"/>
        <v>#DIV/0!</v>
      </c>
      <c r="NCG100" s="145" t="e">
        <f t="shared" si="150"/>
        <v>#DIV/0!</v>
      </c>
      <c r="NCH100" s="145" t="e">
        <f t="shared" si="150"/>
        <v>#DIV/0!</v>
      </c>
      <c r="NCI100" s="145" t="e">
        <f t="shared" si="150"/>
        <v>#DIV/0!</v>
      </c>
      <c r="NCJ100" s="145" t="e">
        <f t="shared" si="150"/>
        <v>#DIV/0!</v>
      </c>
      <c r="NCK100" s="145" t="e">
        <f t="shared" si="150"/>
        <v>#DIV/0!</v>
      </c>
      <c r="NCL100" s="145" t="e">
        <f t="shared" si="150"/>
        <v>#DIV/0!</v>
      </c>
      <c r="NCM100" s="145" t="e">
        <f t="shared" si="150"/>
        <v>#DIV/0!</v>
      </c>
      <c r="NCN100" s="145" t="e">
        <f t="shared" si="150"/>
        <v>#DIV/0!</v>
      </c>
      <c r="NCO100" s="145" t="e">
        <f t="shared" si="150"/>
        <v>#DIV/0!</v>
      </c>
      <c r="NCP100" s="145" t="e">
        <f t="shared" si="150"/>
        <v>#DIV/0!</v>
      </c>
      <c r="NCQ100" s="145" t="e">
        <f t="shared" si="150"/>
        <v>#DIV/0!</v>
      </c>
      <c r="NCR100" s="145" t="e">
        <f t="shared" si="150"/>
        <v>#DIV/0!</v>
      </c>
      <c r="NCS100" s="145" t="e">
        <f t="shared" si="150"/>
        <v>#DIV/0!</v>
      </c>
      <c r="NCT100" s="145" t="e">
        <f t="shared" si="150"/>
        <v>#DIV/0!</v>
      </c>
      <c r="NCU100" s="145" t="e">
        <f t="shared" si="150"/>
        <v>#DIV/0!</v>
      </c>
      <c r="NCV100" s="145" t="e">
        <f t="shared" si="150"/>
        <v>#DIV/0!</v>
      </c>
      <c r="NCW100" s="145" t="e">
        <f t="shared" si="150"/>
        <v>#DIV/0!</v>
      </c>
      <c r="NCX100" s="145" t="e">
        <f t="shared" si="150"/>
        <v>#DIV/0!</v>
      </c>
      <c r="NCY100" s="145" t="e">
        <f t="shared" si="150"/>
        <v>#DIV/0!</v>
      </c>
      <c r="NCZ100" s="145" t="e">
        <f t="shared" si="150"/>
        <v>#DIV/0!</v>
      </c>
      <c r="NDA100" s="145" t="e">
        <f t="shared" si="150"/>
        <v>#DIV/0!</v>
      </c>
      <c r="NDB100" s="145" t="e">
        <f t="shared" si="150"/>
        <v>#DIV/0!</v>
      </c>
      <c r="NDC100" s="145" t="e">
        <f t="shared" si="150"/>
        <v>#DIV/0!</v>
      </c>
      <c r="NDD100" s="145" t="e">
        <f t="shared" si="150"/>
        <v>#DIV/0!</v>
      </c>
      <c r="NDE100" s="145" t="e">
        <f t="shared" si="150"/>
        <v>#DIV/0!</v>
      </c>
      <c r="NDF100" s="145" t="e">
        <f t="shared" si="150"/>
        <v>#DIV/0!</v>
      </c>
      <c r="NDG100" s="145" t="e">
        <f t="shared" si="150"/>
        <v>#DIV/0!</v>
      </c>
      <c r="NDH100" s="145" t="e">
        <f t="shared" si="150"/>
        <v>#DIV/0!</v>
      </c>
      <c r="NDI100" s="145" t="e">
        <f t="shared" si="150"/>
        <v>#DIV/0!</v>
      </c>
      <c r="NDJ100" s="145" t="e">
        <f t="shared" si="150"/>
        <v>#DIV/0!</v>
      </c>
      <c r="NDK100" s="145" t="e">
        <f t="shared" si="150"/>
        <v>#DIV/0!</v>
      </c>
      <c r="NDL100" s="145" t="e">
        <f t="shared" si="150"/>
        <v>#DIV/0!</v>
      </c>
      <c r="NDM100" s="145" t="e">
        <f t="shared" si="150"/>
        <v>#DIV/0!</v>
      </c>
      <c r="NDN100" s="145" t="e">
        <f t="shared" si="150"/>
        <v>#DIV/0!</v>
      </c>
      <c r="NDO100" s="145" t="e">
        <f t="shared" si="150"/>
        <v>#DIV/0!</v>
      </c>
      <c r="NDP100" s="145" t="e">
        <f t="shared" si="150"/>
        <v>#DIV/0!</v>
      </c>
      <c r="NDQ100" s="145" t="e">
        <f t="shared" si="150"/>
        <v>#DIV/0!</v>
      </c>
      <c r="NDR100" s="145" t="e">
        <f t="shared" si="150"/>
        <v>#DIV/0!</v>
      </c>
      <c r="NDS100" s="145" t="e">
        <f t="shared" si="150"/>
        <v>#DIV/0!</v>
      </c>
      <c r="NDT100" s="145" t="e">
        <f t="shared" si="150"/>
        <v>#DIV/0!</v>
      </c>
      <c r="NDU100" s="145" t="e">
        <f t="shared" si="150"/>
        <v>#DIV/0!</v>
      </c>
      <c r="NDV100" s="145" t="e">
        <f t="shared" si="150"/>
        <v>#DIV/0!</v>
      </c>
      <c r="NDW100" s="145" t="e">
        <f t="shared" si="150"/>
        <v>#DIV/0!</v>
      </c>
      <c r="NDX100" s="145" t="e">
        <f t="shared" si="150"/>
        <v>#DIV/0!</v>
      </c>
      <c r="NDY100" s="145" t="e">
        <f t="shared" si="150"/>
        <v>#DIV/0!</v>
      </c>
      <c r="NDZ100" s="145" t="e">
        <f t="shared" si="150"/>
        <v>#DIV/0!</v>
      </c>
      <c r="NEA100" s="145" t="e">
        <f t="shared" si="150"/>
        <v>#DIV/0!</v>
      </c>
      <c r="NEB100" s="145" t="e">
        <f t="shared" si="150"/>
        <v>#DIV/0!</v>
      </c>
      <c r="NEC100" s="145" t="e">
        <f t="shared" si="150"/>
        <v>#DIV/0!</v>
      </c>
      <c r="NED100" s="145" t="e">
        <f t="shared" si="150"/>
        <v>#DIV/0!</v>
      </c>
      <c r="NEE100" s="145" t="e">
        <f t="shared" si="150"/>
        <v>#DIV/0!</v>
      </c>
      <c r="NEF100" s="145" t="e">
        <f t="shared" si="150"/>
        <v>#DIV/0!</v>
      </c>
      <c r="NEG100" s="145" t="e">
        <f t="shared" si="150"/>
        <v>#DIV/0!</v>
      </c>
      <c r="NEH100" s="145" t="e">
        <f t="shared" si="150"/>
        <v>#DIV/0!</v>
      </c>
      <c r="NEI100" s="145" t="e">
        <f t="shared" si="150"/>
        <v>#DIV/0!</v>
      </c>
      <c r="NEJ100" s="145" t="e">
        <f t="shared" si="150"/>
        <v>#DIV/0!</v>
      </c>
      <c r="NEK100" s="145" t="e">
        <f t="shared" si="150"/>
        <v>#DIV/0!</v>
      </c>
      <c r="NEL100" s="145" t="e">
        <f t="shared" si="150"/>
        <v>#DIV/0!</v>
      </c>
      <c r="NEM100" s="145" t="e">
        <f t="shared" ref="NEM100:NGX100" si="151">((NEM61+((NEM67*NEM12+NEM13*NEM68)/(NEM12+NEM13)))*NEM46/1000)</f>
        <v>#DIV/0!</v>
      </c>
      <c r="NEN100" s="145" t="e">
        <f t="shared" si="151"/>
        <v>#DIV/0!</v>
      </c>
      <c r="NEO100" s="145" t="e">
        <f t="shared" si="151"/>
        <v>#DIV/0!</v>
      </c>
      <c r="NEP100" s="145" t="e">
        <f t="shared" si="151"/>
        <v>#DIV/0!</v>
      </c>
      <c r="NEQ100" s="145" t="e">
        <f t="shared" si="151"/>
        <v>#DIV/0!</v>
      </c>
      <c r="NER100" s="145" t="e">
        <f t="shared" si="151"/>
        <v>#DIV/0!</v>
      </c>
      <c r="NES100" s="145" t="e">
        <f t="shared" si="151"/>
        <v>#DIV/0!</v>
      </c>
      <c r="NET100" s="145" t="e">
        <f t="shared" si="151"/>
        <v>#DIV/0!</v>
      </c>
      <c r="NEU100" s="145" t="e">
        <f t="shared" si="151"/>
        <v>#DIV/0!</v>
      </c>
      <c r="NEV100" s="145" t="e">
        <f t="shared" si="151"/>
        <v>#DIV/0!</v>
      </c>
      <c r="NEW100" s="145" t="e">
        <f t="shared" si="151"/>
        <v>#DIV/0!</v>
      </c>
      <c r="NEX100" s="145" t="e">
        <f t="shared" si="151"/>
        <v>#DIV/0!</v>
      </c>
      <c r="NEY100" s="145" t="e">
        <f t="shared" si="151"/>
        <v>#DIV/0!</v>
      </c>
      <c r="NEZ100" s="145" t="e">
        <f t="shared" si="151"/>
        <v>#DIV/0!</v>
      </c>
      <c r="NFA100" s="145" t="e">
        <f t="shared" si="151"/>
        <v>#DIV/0!</v>
      </c>
      <c r="NFB100" s="145" t="e">
        <f t="shared" si="151"/>
        <v>#DIV/0!</v>
      </c>
      <c r="NFC100" s="145" t="e">
        <f t="shared" si="151"/>
        <v>#DIV/0!</v>
      </c>
      <c r="NFD100" s="145" t="e">
        <f t="shared" si="151"/>
        <v>#DIV/0!</v>
      </c>
      <c r="NFE100" s="145" t="e">
        <f t="shared" si="151"/>
        <v>#DIV/0!</v>
      </c>
      <c r="NFF100" s="145" t="e">
        <f t="shared" si="151"/>
        <v>#DIV/0!</v>
      </c>
      <c r="NFG100" s="145" t="e">
        <f t="shared" si="151"/>
        <v>#DIV/0!</v>
      </c>
      <c r="NFH100" s="145" t="e">
        <f t="shared" si="151"/>
        <v>#DIV/0!</v>
      </c>
      <c r="NFI100" s="145" t="e">
        <f t="shared" si="151"/>
        <v>#DIV/0!</v>
      </c>
      <c r="NFJ100" s="145" t="e">
        <f t="shared" si="151"/>
        <v>#DIV/0!</v>
      </c>
      <c r="NFK100" s="145" t="e">
        <f t="shared" si="151"/>
        <v>#DIV/0!</v>
      </c>
      <c r="NFL100" s="145" t="e">
        <f t="shared" si="151"/>
        <v>#DIV/0!</v>
      </c>
      <c r="NFM100" s="145" t="e">
        <f t="shared" si="151"/>
        <v>#DIV/0!</v>
      </c>
      <c r="NFN100" s="145" t="e">
        <f t="shared" si="151"/>
        <v>#DIV/0!</v>
      </c>
      <c r="NFO100" s="145" t="e">
        <f t="shared" si="151"/>
        <v>#DIV/0!</v>
      </c>
      <c r="NFP100" s="145" t="e">
        <f t="shared" si="151"/>
        <v>#DIV/0!</v>
      </c>
      <c r="NFQ100" s="145" t="e">
        <f t="shared" si="151"/>
        <v>#DIV/0!</v>
      </c>
      <c r="NFR100" s="145" t="e">
        <f t="shared" si="151"/>
        <v>#DIV/0!</v>
      </c>
      <c r="NFS100" s="145" t="e">
        <f t="shared" si="151"/>
        <v>#DIV/0!</v>
      </c>
      <c r="NFT100" s="145" t="e">
        <f t="shared" si="151"/>
        <v>#DIV/0!</v>
      </c>
      <c r="NFU100" s="145" t="e">
        <f t="shared" si="151"/>
        <v>#DIV/0!</v>
      </c>
      <c r="NFV100" s="145" t="e">
        <f t="shared" si="151"/>
        <v>#DIV/0!</v>
      </c>
      <c r="NFW100" s="145" t="e">
        <f t="shared" si="151"/>
        <v>#DIV/0!</v>
      </c>
      <c r="NFX100" s="145" t="e">
        <f t="shared" si="151"/>
        <v>#DIV/0!</v>
      </c>
      <c r="NFY100" s="145" t="e">
        <f t="shared" si="151"/>
        <v>#DIV/0!</v>
      </c>
      <c r="NFZ100" s="145" t="e">
        <f t="shared" si="151"/>
        <v>#DIV/0!</v>
      </c>
      <c r="NGA100" s="145" t="e">
        <f t="shared" si="151"/>
        <v>#DIV/0!</v>
      </c>
      <c r="NGB100" s="145" t="e">
        <f t="shared" si="151"/>
        <v>#DIV/0!</v>
      </c>
      <c r="NGC100" s="145" t="e">
        <f t="shared" si="151"/>
        <v>#DIV/0!</v>
      </c>
      <c r="NGD100" s="145" t="e">
        <f t="shared" si="151"/>
        <v>#DIV/0!</v>
      </c>
      <c r="NGE100" s="145" t="e">
        <f t="shared" si="151"/>
        <v>#DIV/0!</v>
      </c>
      <c r="NGF100" s="145" t="e">
        <f t="shared" si="151"/>
        <v>#DIV/0!</v>
      </c>
      <c r="NGG100" s="145" t="e">
        <f t="shared" si="151"/>
        <v>#DIV/0!</v>
      </c>
      <c r="NGH100" s="145" t="e">
        <f t="shared" si="151"/>
        <v>#DIV/0!</v>
      </c>
      <c r="NGI100" s="145" t="e">
        <f t="shared" si="151"/>
        <v>#DIV/0!</v>
      </c>
      <c r="NGJ100" s="145" t="e">
        <f t="shared" si="151"/>
        <v>#DIV/0!</v>
      </c>
      <c r="NGK100" s="145" t="e">
        <f t="shared" si="151"/>
        <v>#DIV/0!</v>
      </c>
      <c r="NGL100" s="145" t="e">
        <f t="shared" si="151"/>
        <v>#DIV/0!</v>
      </c>
      <c r="NGM100" s="145" t="e">
        <f t="shared" si="151"/>
        <v>#DIV/0!</v>
      </c>
      <c r="NGN100" s="145" t="e">
        <f t="shared" si="151"/>
        <v>#DIV/0!</v>
      </c>
      <c r="NGO100" s="145" t="e">
        <f t="shared" si="151"/>
        <v>#DIV/0!</v>
      </c>
      <c r="NGP100" s="145" t="e">
        <f t="shared" si="151"/>
        <v>#DIV/0!</v>
      </c>
      <c r="NGQ100" s="145" t="e">
        <f t="shared" si="151"/>
        <v>#DIV/0!</v>
      </c>
      <c r="NGR100" s="145" t="e">
        <f t="shared" si="151"/>
        <v>#DIV/0!</v>
      </c>
      <c r="NGS100" s="145" t="e">
        <f t="shared" si="151"/>
        <v>#DIV/0!</v>
      </c>
      <c r="NGT100" s="145" t="e">
        <f t="shared" si="151"/>
        <v>#DIV/0!</v>
      </c>
      <c r="NGU100" s="145" t="e">
        <f t="shared" si="151"/>
        <v>#DIV/0!</v>
      </c>
      <c r="NGV100" s="145" t="e">
        <f t="shared" si="151"/>
        <v>#DIV/0!</v>
      </c>
      <c r="NGW100" s="145" t="e">
        <f t="shared" si="151"/>
        <v>#DIV/0!</v>
      </c>
      <c r="NGX100" s="145" t="e">
        <f t="shared" si="151"/>
        <v>#DIV/0!</v>
      </c>
      <c r="NGY100" s="145" t="e">
        <f t="shared" ref="NGY100:NJJ100" si="152">((NGY61+((NGY67*NGY12+NGY13*NGY68)/(NGY12+NGY13)))*NGY46/1000)</f>
        <v>#DIV/0!</v>
      </c>
      <c r="NGZ100" s="145" t="e">
        <f t="shared" si="152"/>
        <v>#DIV/0!</v>
      </c>
      <c r="NHA100" s="145" t="e">
        <f t="shared" si="152"/>
        <v>#DIV/0!</v>
      </c>
      <c r="NHB100" s="145" t="e">
        <f t="shared" si="152"/>
        <v>#DIV/0!</v>
      </c>
      <c r="NHC100" s="145" t="e">
        <f t="shared" si="152"/>
        <v>#DIV/0!</v>
      </c>
      <c r="NHD100" s="145" t="e">
        <f t="shared" si="152"/>
        <v>#DIV/0!</v>
      </c>
      <c r="NHE100" s="145" t="e">
        <f t="shared" si="152"/>
        <v>#DIV/0!</v>
      </c>
      <c r="NHF100" s="145" t="e">
        <f t="shared" si="152"/>
        <v>#DIV/0!</v>
      </c>
      <c r="NHG100" s="145" t="e">
        <f t="shared" si="152"/>
        <v>#DIV/0!</v>
      </c>
      <c r="NHH100" s="145" t="e">
        <f t="shared" si="152"/>
        <v>#DIV/0!</v>
      </c>
      <c r="NHI100" s="145" t="e">
        <f t="shared" si="152"/>
        <v>#DIV/0!</v>
      </c>
      <c r="NHJ100" s="145" t="e">
        <f t="shared" si="152"/>
        <v>#DIV/0!</v>
      </c>
      <c r="NHK100" s="145" t="e">
        <f t="shared" si="152"/>
        <v>#DIV/0!</v>
      </c>
      <c r="NHL100" s="145" t="e">
        <f t="shared" si="152"/>
        <v>#DIV/0!</v>
      </c>
      <c r="NHM100" s="145" t="e">
        <f t="shared" si="152"/>
        <v>#DIV/0!</v>
      </c>
      <c r="NHN100" s="145" t="e">
        <f t="shared" si="152"/>
        <v>#DIV/0!</v>
      </c>
      <c r="NHO100" s="145" t="e">
        <f t="shared" si="152"/>
        <v>#DIV/0!</v>
      </c>
      <c r="NHP100" s="145" t="e">
        <f t="shared" si="152"/>
        <v>#DIV/0!</v>
      </c>
      <c r="NHQ100" s="145" t="e">
        <f t="shared" si="152"/>
        <v>#DIV/0!</v>
      </c>
      <c r="NHR100" s="145" t="e">
        <f t="shared" si="152"/>
        <v>#DIV/0!</v>
      </c>
      <c r="NHS100" s="145" t="e">
        <f t="shared" si="152"/>
        <v>#DIV/0!</v>
      </c>
      <c r="NHT100" s="145" t="e">
        <f t="shared" si="152"/>
        <v>#DIV/0!</v>
      </c>
      <c r="NHU100" s="145" t="e">
        <f t="shared" si="152"/>
        <v>#DIV/0!</v>
      </c>
      <c r="NHV100" s="145" t="e">
        <f t="shared" si="152"/>
        <v>#DIV/0!</v>
      </c>
      <c r="NHW100" s="145" t="e">
        <f t="shared" si="152"/>
        <v>#DIV/0!</v>
      </c>
      <c r="NHX100" s="145" t="e">
        <f t="shared" si="152"/>
        <v>#DIV/0!</v>
      </c>
      <c r="NHY100" s="145" t="e">
        <f t="shared" si="152"/>
        <v>#DIV/0!</v>
      </c>
      <c r="NHZ100" s="145" t="e">
        <f t="shared" si="152"/>
        <v>#DIV/0!</v>
      </c>
      <c r="NIA100" s="145" t="e">
        <f t="shared" si="152"/>
        <v>#DIV/0!</v>
      </c>
      <c r="NIB100" s="145" t="e">
        <f t="shared" si="152"/>
        <v>#DIV/0!</v>
      </c>
      <c r="NIC100" s="145" t="e">
        <f t="shared" si="152"/>
        <v>#DIV/0!</v>
      </c>
      <c r="NID100" s="145" t="e">
        <f t="shared" si="152"/>
        <v>#DIV/0!</v>
      </c>
      <c r="NIE100" s="145" t="e">
        <f t="shared" si="152"/>
        <v>#DIV/0!</v>
      </c>
      <c r="NIF100" s="145" t="e">
        <f t="shared" si="152"/>
        <v>#DIV/0!</v>
      </c>
      <c r="NIG100" s="145" t="e">
        <f t="shared" si="152"/>
        <v>#DIV/0!</v>
      </c>
      <c r="NIH100" s="145" t="e">
        <f t="shared" si="152"/>
        <v>#DIV/0!</v>
      </c>
      <c r="NII100" s="145" t="e">
        <f t="shared" si="152"/>
        <v>#DIV/0!</v>
      </c>
      <c r="NIJ100" s="145" t="e">
        <f t="shared" si="152"/>
        <v>#DIV/0!</v>
      </c>
      <c r="NIK100" s="145" t="e">
        <f t="shared" si="152"/>
        <v>#DIV/0!</v>
      </c>
      <c r="NIL100" s="145" t="e">
        <f t="shared" si="152"/>
        <v>#DIV/0!</v>
      </c>
      <c r="NIM100" s="145" t="e">
        <f t="shared" si="152"/>
        <v>#DIV/0!</v>
      </c>
      <c r="NIN100" s="145" t="e">
        <f t="shared" si="152"/>
        <v>#DIV/0!</v>
      </c>
      <c r="NIO100" s="145" t="e">
        <f t="shared" si="152"/>
        <v>#DIV/0!</v>
      </c>
      <c r="NIP100" s="145" t="e">
        <f t="shared" si="152"/>
        <v>#DIV/0!</v>
      </c>
      <c r="NIQ100" s="145" t="e">
        <f t="shared" si="152"/>
        <v>#DIV/0!</v>
      </c>
      <c r="NIR100" s="145" t="e">
        <f t="shared" si="152"/>
        <v>#DIV/0!</v>
      </c>
      <c r="NIS100" s="145" t="e">
        <f t="shared" si="152"/>
        <v>#DIV/0!</v>
      </c>
      <c r="NIT100" s="145" t="e">
        <f t="shared" si="152"/>
        <v>#DIV/0!</v>
      </c>
      <c r="NIU100" s="145" t="e">
        <f t="shared" si="152"/>
        <v>#DIV/0!</v>
      </c>
      <c r="NIV100" s="145" t="e">
        <f t="shared" si="152"/>
        <v>#DIV/0!</v>
      </c>
      <c r="NIW100" s="145" t="e">
        <f t="shared" si="152"/>
        <v>#DIV/0!</v>
      </c>
      <c r="NIX100" s="145" t="e">
        <f t="shared" si="152"/>
        <v>#DIV/0!</v>
      </c>
      <c r="NIY100" s="145" t="e">
        <f t="shared" si="152"/>
        <v>#DIV/0!</v>
      </c>
      <c r="NIZ100" s="145" t="e">
        <f t="shared" si="152"/>
        <v>#DIV/0!</v>
      </c>
      <c r="NJA100" s="145" t="e">
        <f t="shared" si="152"/>
        <v>#DIV/0!</v>
      </c>
      <c r="NJB100" s="145" t="e">
        <f t="shared" si="152"/>
        <v>#DIV/0!</v>
      </c>
      <c r="NJC100" s="145" t="e">
        <f t="shared" si="152"/>
        <v>#DIV/0!</v>
      </c>
      <c r="NJD100" s="145" t="e">
        <f t="shared" si="152"/>
        <v>#DIV/0!</v>
      </c>
      <c r="NJE100" s="145" t="e">
        <f t="shared" si="152"/>
        <v>#DIV/0!</v>
      </c>
      <c r="NJF100" s="145" t="e">
        <f t="shared" si="152"/>
        <v>#DIV/0!</v>
      </c>
      <c r="NJG100" s="145" t="e">
        <f t="shared" si="152"/>
        <v>#DIV/0!</v>
      </c>
      <c r="NJH100" s="145" t="e">
        <f t="shared" si="152"/>
        <v>#DIV/0!</v>
      </c>
      <c r="NJI100" s="145" t="e">
        <f t="shared" si="152"/>
        <v>#DIV/0!</v>
      </c>
      <c r="NJJ100" s="145" t="e">
        <f t="shared" si="152"/>
        <v>#DIV/0!</v>
      </c>
      <c r="NJK100" s="145" t="e">
        <f t="shared" ref="NJK100:NLV100" si="153">((NJK61+((NJK67*NJK12+NJK13*NJK68)/(NJK12+NJK13)))*NJK46/1000)</f>
        <v>#DIV/0!</v>
      </c>
      <c r="NJL100" s="145" t="e">
        <f t="shared" si="153"/>
        <v>#DIV/0!</v>
      </c>
      <c r="NJM100" s="145" t="e">
        <f t="shared" si="153"/>
        <v>#DIV/0!</v>
      </c>
      <c r="NJN100" s="145" t="e">
        <f t="shared" si="153"/>
        <v>#DIV/0!</v>
      </c>
      <c r="NJO100" s="145" t="e">
        <f t="shared" si="153"/>
        <v>#DIV/0!</v>
      </c>
      <c r="NJP100" s="145" t="e">
        <f t="shared" si="153"/>
        <v>#DIV/0!</v>
      </c>
      <c r="NJQ100" s="145" t="e">
        <f t="shared" si="153"/>
        <v>#DIV/0!</v>
      </c>
      <c r="NJR100" s="145" t="e">
        <f t="shared" si="153"/>
        <v>#DIV/0!</v>
      </c>
      <c r="NJS100" s="145" t="e">
        <f t="shared" si="153"/>
        <v>#DIV/0!</v>
      </c>
      <c r="NJT100" s="145" t="e">
        <f t="shared" si="153"/>
        <v>#DIV/0!</v>
      </c>
      <c r="NJU100" s="145" t="e">
        <f t="shared" si="153"/>
        <v>#DIV/0!</v>
      </c>
      <c r="NJV100" s="145" t="e">
        <f t="shared" si="153"/>
        <v>#DIV/0!</v>
      </c>
      <c r="NJW100" s="145" t="e">
        <f t="shared" si="153"/>
        <v>#DIV/0!</v>
      </c>
      <c r="NJX100" s="145" t="e">
        <f t="shared" si="153"/>
        <v>#DIV/0!</v>
      </c>
      <c r="NJY100" s="145" t="e">
        <f t="shared" si="153"/>
        <v>#DIV/0!</v>
      </c>
      <c r="NJZ100" s="145" t="e">
        <f t="shared" si="153"/>
        <v>#DIV/0!</v>
      </c>
      <c r="NKA100" s="145" t="e">
        <f t="shared" si="153"/>
        <v>#DIV/0!</v>
      </c>
      <c r="NKB100" s="145" t="e">
        <f t="shared" si="153"/>
        <v>#DIV/0!</v>
      </c>
      <c r="NKC100" s="145" t="e">
        <f t="shared" si="153"/>
        <v>#DIV/0!</v>
      </c>
      <c r="NKD100" s="145" t="e">
        <f t="shared" si="153"/>
        <v>#DIV/0!</v>
      </c>
      <c r="NKE100" s="145" t="e">
        <f t="shared" si="153"/>
        <v>#DIV/0!</v>
      </c>
      <c r="NKF100" s="145" t="e">
        <f t="shared" si="153"/>
        <v>#DIV/0!</v>
      </c>
      <c r="NKG100" s="145" t="e">
        <f t="shared" si="153"/>
        <v>#DIV/0!</v>
      </c>
      <c r="NKH100" s="145" t="e">
        <f t="shared" si="153"/>
        <v>#DIV/0!</v>
      </c>
      <c r="NKI100" s="145" t="e">
        <f t="shared" si="153"/>
        <v>#DIV/0!</v>
      </c>
      <c r="NKJ100" s="145" t="e">
        <f t="shared" si="153"/>
        <v>#DIV/0!</v>
      </c>
      <c r="NKK100" s="145" t="e">
        <f t="shared" si="153"/>
        <v>#DIV/0!</v>
      </c>
      <c r="NKL100" s="145" t="e">
        <f t="shared" si="153"/>
        <v>#DIV/0!</v>
      </c>
      <c r="NKM100" s="145" t="e">
        <f t="shared" si="153"/>
        <v>#DIV/0!</v>
      </c>
      <c r="NKN100" s="145" t="e">
        <f t="shared" si="153"/>
        <v>#DIV/0!</v>
      </c>
      <c r="NKO100" s="145" t="e">
        <f t="shared" si="153"/>
        <v>#DIV/0!</v>
      </c>
      <c r="NKP100" s="145" t="e">
        <f t="shared" si="153"/>
        <v>#DIV/0!</v>
      </c>
      <c r="NKQ100" s="145" t="e">
        <f t="shared" si="153"/>
        <v>#DIV/0!</v>
      </c>
      <c r="NKR100" s="145" t="e">
        <f t="shared" si="153"/>
        <v>#DIV/0!</v>
      </c>
      <c r="NKS100" s="145" t="e">
        <f t="shared" si="153"/>
        <v>#DIV/0!</v>
      </c>
      <c r="NKT100" s="145" t="e">
        <f t="shared" si="153"/>
        <v>#DIV/0!</v>
      </c>
      <c r="NKU100" s="145" t="e">
        <f t="shared" si="153"/>
        <v>#DIV/0!</v>
      </c>
      <c r="NKV100" s="145" t="e">
        <f t="shared" si="153"/>
        <v>#DIV/0!</v>
      </c>
      <c r="NKW100" s="145" t="e">
        <f t="shared" si="153"/>
        <v>#DIV/0!</v>
      </c>
      <c r="NKX100" s="145" t="e">
        <f t="shared" si="153"/>
        <v>#DIV/0!</v>
      </c>
      <c r="NKY100" s="145" t="e">
        <f t="shared" si="153"/>
        <v>#DIV/0!</v>
      </c>
      <c r="NKZ100" s="145" t="e">
        <f t="shared" si="153"/>
        <v>#DIV/0!</v>
      </c>
      <c r="NLA100" s="145" t="e">
        <f t="shared" si="153"/>
        <v>#DIV/0!</v>
      </c>
      <c r="NLB100" s="145" t="e">
        <f t="shared" si="153"/>
        <v>#DIV/0!</v>
      </c>
      <c r="NLC100" s="145" t="e">
        <f t="shared" si="153"/>
        <v>#DIV/0!</v>
      </c>
      <c r="NLD100" s="145" t="e">
        <f t="shared" si="153"/>
        <v>#DIV/0!</v>
      </c>
      <c r="NLE100" s="145" t="e">
        <f t="shared" si="153"/>
        <v>#DIV/0!</v>
      </c>
      <c r="NLF100" s="145" t="e">
        <f t="shared" si="153"/>
        <v>#DIV/0!</v>
      </c>
      <c r="NLG100" s="145" t="e">
        <f t="shared" si="153"/>
        <v>#DIV/0!</v>
      </c>
      <c r="NLH100" s="145" t="e">
        <f t="shared" si="153"/>
        <v>#DIV/0!</v>
      </c>
      <c r="NLI100" s="145" t="e">
        <f t="shared" si="153"/>
        <v>#DIV/0!</v>
      </c>
      <c r="NLJ100" s="145" t="e">
        <f t="shared" si="153"/>
        <v>#DIV/0!</v>
      </c>
      <c r="NLK100" s="145" t="e">
        <f t="shared" si="153"/>
        <v>#DIV/0!</v>
      </c>
      <c r="NLL100" s="145" t="e">
        <f t="shared" si="153"/>
        <v>#DIV/0!</v>
      </c>
      <c r="NLM100" s="145" t="e">
        <f t="shared" si="153"/>
        <v>#DIV/0!</v>
      </c>
      <c r="NLN100" s="145" t="e">
        <f t="shared" si="153"/>
        <v>#DIV/0!</v>
      </c>
      <c r="NLO100" s="145" t="e">
        <f t="shared" si="153"/>
        <v>#DIV/0!</v>
      </c>
      <c r="NLP100" s="145" t="e">
        <f t="shared" si="153"/>
        <v>#DIV/0!</v>
      </c>
      <c r="NLQ100" s="145" t="e">
        <f t="shared" si="153"/>
        <v>#DIV/0!</v>
      </c>
      <c r="NLR100" s="145" t="e">
        <f t="shared" si="153"/>
        <v>#DIV/0!</v>
      </c>
      <c r="NLS100" s="145" t="e">
        <f t="shared" si="153"/>
        <v>#DIV/0!</v>
      </c>
      <c r="NLT100" s="145" t="e">
        <f t="shared" si="153"/>
        <v>#DIV/0!</v>
      </c>
      <c r="NLU100" s="145" t="e">
        <f t="shared" si="153"/>
        <v>#DIV/0!</v>
      </c>
      <c r="NLV100" s="145" t="e">
        <f t="shared" si="153"/>
        <v>#DIV/0!</v>
      </c>
      <c r="NLW100" s="145" t="e">
        <f t="shared" ref="NLW100:NOH100" si="154">((NLW61+((NLW67*NLW12+NLW13*NLW68)/(NLW12+NLW13)))*NLW46/1000)</f>
        <v>#DIV/0!</v>
      </c>
      <c r="NLX100" s="145" t="e">
        <f t="shared" si="154"/>
        <v>#DIV/0!</v>
      </c>
      <c r="NLY100" s="145" t="e">
        <f t="shared" si="154"/>
        <v>#DIV/0!</v>
      </c>
      <c r="NLZ100" s="145" t="e">
        <f t="shared" si="154"/>
        <v>#DIV/0!</v>
      </c>
      <c r="NMA100" s="145" t="e">
        <f t="shared" si="154"/>
        <v>#DIV/0!</v>
      </c>
      <c r="NMB100" s="145" t="e">
        <f t="shared" si="154"/>
        <v>#DIV/0!</v>
      </c>
      <c r="NMC100" s="145" t="e">
        <f t="shared" si="154"/>
        <v>#DIV/0!</v>
      </c>
      <c r="NMD100" s="145" t="e">
        <f t="shared" si="154"/>
        <v>#DIV/0!</v>
      </c>
      <c r="NME100" s="145" t="e">
        <f t="shared" si="154"/>
        <v>#DIV/0!</v>
      </c>
      <c r="NMF100" s="145" t="e">
        <f t="shared" si="154"/>
        <v>#DIV/0!</v>
      </c>
      <c r="NMG100" s="145" t="e">
        <f t="shared" si="154"/>
        <v>#DIV/0!</v>
      </c>
      <c r="NMH100" s="145" t="e">
        <f t="shared" si="154"/>
        <v>#DIV/0!</v>
      </c>
      <c r="NMI100" s="145" t="e">
        <f t="shared" si="154"/>
        <v>#DIV/0!</v>
      </c>
      <c r="NMJ100" s="145" t="e">
        <f t="shared" si="154"/>
        <v>#DIV/0!</v>
      </c>
      <c r="NMK100" s="145" t="e">
        <f t="shared" si="154"/>
        <v>#DIV/0!</v>
      </c>
      <c r="NML100" s="145" t="e">
        <f t="shared" si="154"/>
        <v>#DIV/0!</v>
      </c>
      <c r="NMM100" s="145" t="e">
        <f t="shared" si="154"/>
        <v>#DIV/0!</v>
      </c>
      <c r="NMN100" s="145" t="e">
        <f t="shared" si="154"/>
        <v>#DIV/0!</v>
      </c>
      <c r="NMO100" s="145" t="e">
        <f t="shared" si="154"/>
        <v>#DIV/0!</v>
      </c>
      <c r="NMP100" s="145" t="e">
        <f t="shared" si="154"/>
        <v>#DIV/0!</v>
      </c>
      <c r="NMQ100" s="145" t="e">
        <f t="shared" si="154"/>
        <v>#DIV/0!</v>
      </c>
      <c r="NMR100" s="145" t="e">
        <f t="shared" si="154"/>
        <v>#DIV/0!</v>
      </c>
      <c r="NMS100" s="145" t="e">
        <f t="shared" si="154"/>
        <v>#DIV/0!</v>
      </c>
      <c r="NMT100" s="145" t="e">
        <f t="shared" si="154"/>
        <v>#DIV/0!</v>
      </c>
      <c r="NMU100" s="145" t="e">
        <f t="shared" si="154"/>
        <v>#DIV/0!</v>
      </c>
      <c r="NMV100" s="145" t="e">
        <f t="shared" si="154"/>
        <v>#DIV/0!</v>
      </c>
      <c r="NMW100" s="145" t="e">
        <f t="shared" si="154"/>
        <v>#DIV/0!</v>
      </c>
      <c r="NMX100" s="145" t="e">
        <f t="shared" si="154"/>
        <v>#DIV/0!</v>
      </c>
      <c r="NMY100" s="145" t="e">
        <f t="shared" si="154"/>
        <v>#DIV/0!</v>
      </c>
      <c r="NMZ100" s="145" t="e">
        <f t="shared" si="154"/>
        <v>#DIV/0!</v>
      </c>
      <c r="NNA100" s="145" t="e">
        <f t="shared" si="154"/>
        <v>#DIV/0!</v>
      </c>
      <c r="NNB100" s="145" t="e">
        <f t="shared" si="154"/>
        <v>#DIV/0!</v>
      </c>
      <c r="NNC100" s="145" t="e">
        <f t="shared" si="154"/>
        <v>#DIV/0!</v>
      </c>
      <c r="NND100" s="145" t="e">
        <f t="shared" si="154"/>
        <v>#DIV/0!</v>
      </c>
      <c r="NNE100" s="145" t="e">
        <f t="shared" si="154"/>
        <v>#DIV/0!</v>
      </c>
      <c r="NNF100" s="145" t="e">
        <f t="shared" si="154"/>
        <v>#DIV/0!</v>
      </c>
      <c r="NNG100" s="145" t="e">
        <f t="shared" si="154"/>
        <v>#DIV/0!</v>
      </c>
      <c r="NNH100" s="145" t="e">
        <f t="shared" si="154"/>
        <v>#DIV/0!</v>
      </c>
      <c r="NNI100" s="145" t="e">
        <f t="shared" si="154"/>
        <v>#DIV/0!</v>
      </c>
      <c r="NNJ100" s="145" t="e">
        <f t="shared" si="154"/>
        <v>#DIV/0!</v>
      </c>
      <c r="NNK100" s="145" t="e">
        <f t="shared" si="154"/>
        <v>#DIV/0!</v>
      </c>
      <c r="NNL100" s="145" t="e">
        <f t="shared" si="154"/>
        <v>#DIV/0!</v>
      </c>
      <c r="NNM100" s="145" t="e">
        <f t="shared" si="154"/>
        <v>#DIV/0!</v>
      </c>
      <c r="NNN100" s="145" t="e">
        <f t="shared" si="154"/>
        <v>#DIV/0!</v>
      </c>
      <c r="NNO100" s="145" t="e">
        <f t="shared" si="154"/>
        <v>#DIV/0!</v>
      </c>
      <c r="NNP100" s="145" t="e">
        <f t="shared" si="154"/>
        <v>#DIV/0!</v>
      </c>
      <c r="NNQ100" s="145" t="e">
        <f t="shared" si="154"/>
        <v>#DIV/0!</v>
      </c>
      <c r="NNR100" s="145" t="e">
        <f t="shared" si="154"/>
        <v>#DIV/0!</v>
      </c>
      <c r="NNS100" s="145" t="e">
        <f t="shared" si="154"/>
        <v>#DIV/0!</v>
      </c>
      <c r="NNT100" s="145" t="e">
        <f t="shared" si="154"/>
        <v>#DIV/0!</v>
      </c>
      <c r="NNU100" s="145" t="e">
        <f t="shared" si="154"/>
        <v>#DIV/0!</v>
      </c>
      <c r="NNV100" s="145" t="e">
        <f t="shared" si="154"/>
        <v>#DIV/0!</v>
      </c>
      <c r="NNW100" s="145" t="e">
        <f t="shared" si="154"/>
        <v>#DIV/0!</v>
      </c>
      <c r="NNX100" s="145" t="e">
        <f t="shared" si="154"/>
        <v>#DIV/0!</v>
      </c>
      <c r="NNY100" s="145" t="e">
        <f t="shared" si="154"/>
        <v>#DIV/0!</v>
      </c>
      <c r="NNZ100" s="145" t="e">
        <f t="shared" si="154"/>
        <v>#DIV/0!</v>
      </c>
      <c r="NOA100" s="145" t="e">
        <f t="shared" si="154"/>
        <v>#DIV/0!</v>
      </c>
      <c r="NOB100" s="145" t="e">
        <f t="shared" si="154"/>
        <v>#DIV/0!</v>
      </c>
      <c r="NOC100" s="145" t="e">
        <f t="shared" si="154"/>
        <v>#DIV/0!</v>
      </c>
      <c r="NOD100" s="145" t="e">
        <f t="shared" si="154"/>
        <v>#DIV/0!</v>
      </c>
      <c r="NOE100" s="145" t="e">
        <f t="shared" si="154"/>
        <v>#DIV/0!</v>
      </c>
      <c r="NOF100" s="145" t="e">
        <f t="shared" si="154"/>
        <v>#DIV/0!</v>
      </c>
      <c r="NOG100" s="145" t="e">
        <f t="shared" si="154"/>
        <v>#DIV/0!</v>
      </c>
      <c r="NOH100" s="145" t="e">
        <f t="shared" si="154"/>
        <v>#DIV/0!</v>
      </c>
      <c r="NOI100" s="145" t="e">
        <f t="shared" ref="NOI100:NQT100" si="155">((NOI61+((NOI67*NOI12+NOI13*NOI68)/(NOI12+NOI13)))*NOI46/1000)</f>
        <v>#DIV/0!</v>
      </c>
      <c r="NOJ100" s="145" t="e">
        <f t="shared" si="155"/>
        <v>#DIV/0!</v>
      </c>
      <c r="NOK100" s="145" t="e">
        <f t="shared" si="155"/>
        <v>#DIV/0!</v>
      </c>
      <c r="NOL100" s="145" t="e">
        <f t="shared" si="155"/>
        <v>#DIV/0!</v>
      </c>
      <c r="NOM100" s="145" t="e">
        <f t="shared" si="155"/>
        <v>#DIV/0!</v>
      </c>
      <c r="NON100" s="145" t="e">
        <f t="shared" si="155"/>
        <v>#DIV/0!</v>
      </c>
      <c r="NOO100" s="145" t="e">
        <f t="shared" si="155"/>
        <v>#DIV/0!</v>
      </c>
      <c r="NOP100" s="145" t="e">
        <f t="shared" si="155"/>
        <v>#DIV/0!</v>
      </c>
      <c r="NOQ100" s="145" t="e">
        <f t="shared" si="155"/>
        <v>#DIV/0!</v>
      </c>
      <c r="NOR100" s="145" t="e">
        <f t="shared" si="155"/>
        <v>#DIV/0!</v>
      </c>
      <c r="NOS100" s="145" t="e">
        <f t="shared" si="155"/>
        <v>#DIV/0!</v>
      </c>
      <c r="NOT100" s="145" t="e">
        <f t="shared" si="155"/>
        <v>#DIV/0!</v>
      </c>
      <c r="NOU100" s="145" t="e">
        <f t="shared" si="155"/>
        <v>#DIV/0!</v>
      </c>
      <c r="NOV100" s="145" t="e">
        <f t="shared" si="155"/>
        <v>#DIV/0!</v>
      </c>
      <c r="NOW100" s="145" t="e">
        <f t="shared" si="155"/>
        <v>#DIV/0!</v>
      </c>
      <c r="NOX100" s="145" t="e">
        <f t="shared" si="155"/>
        <v>#DIV/0!</v>
      </c>
      <c r="NOY100" s="145" t="e">
        <f t="shared" si="155"/>
        <v>#DIV/0!</v>
      </c>
      <c r="NOZ100" s="145" t="e">
        <f t="shared" si="155"/>
        <v>#DIV/0!</v>
      </c>
      <c r="NPA100" s="145" t="e">
        <f t="shared" si="155"/>
        <v>#DIV/0!</v>
      </c>
      <c r="NPB100" s="145" t="e">
        <f t="shared" si="155"/>
        <v>#DIV/0!</v>
      </c>
      <c r="NPC100" s="145" t="e">
        <f t="shared" si="155"/>
        <v>#DIV/0!</v>
      </c>
      <c r="NPD100" s="145" t="e">
        <f t="shared" si="155"/>
        <v>#DIV/0!</v>
      </c>
      <c r="NPE100" s="145" t="e">
        <f t="shared" si="155"/>
        <v>#DIV/0!</v>
      </c>
      <c r="NPF100" s="145" t="e">
        <f t="shared" si="155"/>
        <v>#DIV/0!</v>
      </c>
      <c r="NPG100" s="145" t="e">
        <f t="shared" si="155"/>
        <v>#DIV/0!</v>
      </c>
      <c r="NPH100" s="145" t="e">
        <f t="shared" si="155"/>
        <v>#DIV/0!</v>
      </c>
      <c r="NPI100" s="145" t="e">
        <f t="shared" si="155"/>
        <v>#DIV/0!</v>
      </c>
      <c r="NPJ100" s="145" t="e">
        <f t="shared" si="155"/>
        <v>#DIV/0!</v>
      </c>
      <c r="NPK100" s="145" t="e">
        <f t="shared" si="155"/>
        <v>#DIV/0!</v>
      </c>
      <c r="NPL100" s="145" t="e">
        <f t="shared" si="155"/>
        <v>#DIV/0!</v>
      </c>
      <c r="NPM100" s="145" t="e">
        <f t="shared" si="155"/>
        <v>#DIV/0!</v>
      </c>
      <c r="NPN100" s="145" t="e">
        <f t="shared" si="155"/>
        <v>#DIV/0!</v>
      </c>
      <c r="NPO100" s="145" t="e">
        <f t="shared" si="155"/>
        <v>#DIV/0!</v>
      </c>
      <c r="NPP100" s="145" t="e">
        <f t="shared" si="155"/>
        <v>#DIV/0!</v>
      </c>
      <c r="NPQ100" s="145" t="e">
        <f t="shared" si="155"/>
        <v>#DIV/0!</v>
      </c>
      <c r="NPR100" s="145" t="e">
        <f t="shared" si="155"/>
        <v>#DIV/0!</v>
      </c>
      <c r="NPS100" s="145" t="e">
        <f t="shared" si="155"/>
        <v>#DIV/0!</v>
      </c>
      <c r="NPT100" s="145" t="e">
        <f t="shared" si="155"/>
        <v>#DIV/0!</v>
      </c>
      <c r="NPU100" s="145" t="e">
        <f t="shared" si="155"/>
        <v>#DIV/0!</v>
      </c>
      <c r="NPV100" s="145" t="e">
        <f t="shared" si="155"/>
        <v>#DIV/0!</v>
      </c>
      <c r="NPW100" s="145" t="e">
        <f t="shared" si="155"/>
        <v>#DIV/0!</v>
      </c>
      <c r="NPX100" s="145" t="e">
        <f t="shared" si="155"/>
        <v>#DIV/0!</v>
      </c>
      <c r="NPY100" s="145" t="e">
        <f t="shared" si="155"/>
        <v>#DIV/0!</v>
      </c>
      <c r="NPZ100" s="145" t="e">
        <f t="shared" si="155"/>
        <v>#DIV/0!</v>
      </c>
      <c r="NQA100" s="145" t="e">
        <f t="shared" si="155"/>
        <v>#DIV/0!</v>
      </c>
      <c r="NQB100" s="145" t="e">
        <f t="shared" si="155"/>
        <v>#DIV/0!</v>
      </c>
      <c r="NQC100" s="145" t="e">
        <f t="shared" si="155"/>
        <v>#DIV/0!</v>
      </c>
      <c r="NQD100" s="145" t="e">
        <f t="shared" si="155"/>
        <v>#DIV/0!</v>
      </c>
      <c r="NQE100" s="145" t="e">
        <f t="shared" si="155"/>
        <v>#DIV/0!</v>
      </c>
      <c r="NQF100" s="145" t="e">
        <f t="shared" si="155"/>
        <v>#DIV/0!</v>
      </c>
      <c r="NQG100" s="145" t="e">
        <f t="shared" si="155"/>
        <v>#DIV/0!</v>
      </c>
      <c r="NQH100" s="145" t="e">
        <f t="shared" si="155"/>
        <v>#DIV/0!</v>
      </c>
      <c r="NQI100" s="145" t="e">
        <f t="shared" si="155"/>
        <v>#DIV/0!</v>
      </c>
      <c r="NQJ100" s="145" t="e">
        <f t="shared" si="155"/>
        <v>#DIV/0!</v>
      </c>
      <c r="NQK100" s="145" t="e">
        <f t="shared" si="155"/>
        <v>#DIV/0!</v>
      </c>
      <c r="NQL100" s="145" t="e">
        <f t="shared" si="155"/>
        <v>#DIV/0!</v>
      </c>
      <c r="NQM100" s="145" t="e">
        <f t="shared" si="155"/>
        <v>#DIV/0!</v>
      </c>
      <c r="NQN100" s="145" t="e">
        <f t="shared" si="155"/>
        <v>#DIV/0!</v>
      </c>
      <c r="NQO100" s="145" t="e">
        <f t="shared" si="155"/>
        <v>#DIV/0!</v>
      </c>
      <c r="NQP100" s="145" t="e">
        <f t="shared" si="155"/>
        <v>#DIV/0!</v>
      </c>
      <c r="NQQ100" s="145" t="e">
        <f t="shared" si="155"/>
        <v>#DIV/0!</v>
      </c>
      <c r="NQR100" s="145" t="e">
        <f t="shared" si="155"/>
        <v>#DIV/0!</v>
      </c>
      <c r="NQS100" s="145" t="e">
        <f t="shared" si="155"/>
        <v>#DIV/0!</v>
      </c>
      <c r="NQT100" s="145" t="e">
        <f t="shared" si="155"/>
        <v>#DIV/0!</v>
      </c>
      <c r="NQU100" s="145" t="e">
        <f t="shared" ref="NQU100:NTF100" si="156">((NQU61+((NQU67*NQU12+NQU13*NQU68)/(NQU12+NQU13)))*NQU46/1000)</f>
        <v>#DIV/0!</v>
      </c>
      <c r="NQV100" s="145" t="e">
        <f t="shared" si="156"/>
        <v>#DIV/0!</v>
      </c>
      <c r="NQW100" s="145" t="e">
        <f t="shared" si="156"/>
        <v>#DIV/0!</v>
      </c>
      <c r="NQX100" s="145" t="e">
        <f t="shared" si="156"/>
        <v>#DIV/0!</v>
      </c>
      <c r="NQY100" s="145" t="e">
        <f t="shared" si="156"/>
        <v>#DIV/0!</v>
      </c>
      <c r="NQZ100" s="145" t="e">
        <f t="shared" si="156"/>
        <v>#DIV/0!</v>
      </c>
      <c r="NRA100" s="145" t="e">
        <f t="shared" si="156"/>
        <v>#DIV/0!</v>
      </c>
      <c r="NRB100" s="145" t="e">
        <f t="shared" si="156"/>
        <v>#DIV/0!</v>
      </c>
      <c r="NRC100" s="145" t="e">
        <f t="shared" si="156"/>
        <v>#DIV/0!</v>
      </c>
      <c r="NRD100" s="145" t="e">
        <f t="shared" si="156"/>
        <v>#DIV/0!</v>
      </c>
      <c r="NRE100" s="145" t="e">
        <f t="shared" si="156"/>
        <v>#DIV/0!</v>
      </c>
      <c r="NRF100" s="145" t="e">
        <f t="shared" si="156"/>
        <v>#DIV/0!</v>
      </c>
      <c r="NRG100" s="145" t="e">
        <f t="shared" si="156"/>
        <v>#DIV/0!</v>
      </c>
      <c r="NRH100" s="145" t="e">
        <f t="shared" si="156"/>
        <v>#DIV/0!</v>
      </c>
      <c r="NRI100" s="145" t="e">
        <f t="shared" si="156"/>
        <v>#DIV/0!</v>
      </c>
      <c r="NRJ100" s="145" t="e">
        <f t="shared" si="156"/>
        <v>#DIV/0!</v>
      </c>
      <c r="NRK100" s="145" t="e">
        <f t="shared" si="156"/>
        <v>#DIV/0!</v>
      </c>
      <c r="NRL100" s="145" t="e">
        <f t="shared" si="156"/>
        <v>#DIV/0!</v>
      </c>
      <c r="NRM100" s="145" t="e">
        <f t="shared" si="156"/>
        <v>#DIV/0!</v>
      </c>
      <c r="NRN100" s="145" t="e">
        <f t="shared" si="156"/>
        <v>#DIV/0!</v>
      </c>
      <c r="NRO100" s="145" t="e">
        <f t="shared" si="156"/>
        <v>#DIV/0!</v>
      </c>
      <c r="NRP100" s="145" t="e">
        <f t="shared" si="156"/>
        <v>#DIV/0!</v>
      </c>
      <c r="NRQ100" s="145" t="e">
        <f t="shared" si="156"/>
        <v>#DIV/0!</v>
      </c>
      <c r="NRR100" s="145" t="e">
        <f t="shared" si="156"/>
        <v>#DIV/0!</v>
      </c>
      <c r="NRS100" s="145" t="e">
        <f t="shared" si="156"/>
        <v>#DIV/0!</v>
      </c>
      <c r="NRT100" s="145" t="e">
        <f t="shared" si="156"/>
        <v>#DIV/0!</v>
      </c>
      <c r="NRU100" s="145" t="e">
        <f t="shared" si="156"/>
        <v>#DIV/0!</v>
      </c>
      <c r="NRV100" s="145" t="e">
        <f t="shared" si="156"/>
        <v>#DIV/0!</v>
      </c>
      <c r="NRW100" s="145" t="e">
        <f t="shared" si="156"/>
        <v>#DIV/0!</v>
      </c>
      <c r="NRX100" s="145" t="e">
        <f t="shared" si="156"/>
        <v>#DIV/0!</v>
      </c>
      <c r="NRY100" s="145" t="e">
        <f t="shared" si="156"/>
        <v>#DIV/0!</v>
      </c>
      <c r="NRZ100" s="145" t="e">
        <f t="shared" si="156"/>
        <v>#DIV/0!</v>
      </c>
      <c r="NSA100" s="145" t="e">
        <f t="shared" si="156"/>
        <v>#DIV/0!</v>
      </c>
      <c r="NSB100" s="145" t="e">
        <f t="shared" si="156"/>
        <v>#DIV/0!</v>
      </c>
      <c r="NSC100" s="145" t="e">
        <f t="shared" si="156"/>
        <v>#DIV/0!</v>
      </c>
      <c r="NSD100" s="145" t="e">
        <f t="shared" si="156"/>
        <v>#DIV/0!</v>
      </c>
      <c r="NSE100" s="145" t="e">
        <f t="shared" si="156"/>
        <v>#DIV/0!</v>
      </c>
      <c r="NSF100" s="145" t="e">
        <f t="shared" si="156"/>
        <v>#DIV/0!</v>
      </c>
      <c r="NSG100" s="145" t="e">
        <f t="shared" si="156"/>
        <v>#DIV/0!</v>
      </c>
      <c r="NSH100" s="145" t="e">
        <f t="shared" si="156"/>
        <v>#DIV/0!</v>
      </c>
      <c r="NSI100" s="145" t="e">
        <f t="shared" si="156"/>
        <v>#DIV/0!</v>
      </c>
      <c r="NSJ100" s="145" t="e">
        <f t="shared" si="156"/>
        <v>#DIV/0!</v>
      </c>
      <c r="NSK100" s="145" t="e">
        <f t="shared" si="156"/>
        <v>#DIV/0!</v>
      </c>
      <c r="NSL100" s="145" t="e">
        <f t="shared" si="156"/>
        <v>#DIV/0!</v>
      </c>
      <c r="NSM100" s="145" t="e">
        <f t="shared" si="156"/>
        <v>#DIV/0!</v>
      </c>
      <c r="NSN100" s="145" t="e">
        <f t="shared" si="156"/>
        <v>#DIV/0!</v>
      </c>
      <c r="NSO100" s="145" t="e">
        <f t="shared" si="156"/>
        <v>#DIV/0!</v>
      </c>
      <c r="NSP100" s="145" t="e">
        <f t="shared" si="156"/>
        <v>#DIV/0!</v>
      </c>
      <c r="NSQ100" s="145" t="e">
        <f t="shared" si="156"/>
        <v>#DIV/0!</v>
      </c>
      <c r="NSR100" s="145" t="e">
        <f t="shared" si="156"/>
        <v>#DIV/0!</v>
      </c>
      <c r="NSS100" s="145" t="e">
        <f t="shared" si="156"/>
        <v>#DIV/0!</v>
      </c>
      <c r="NST100" s="145" t="e">
        <f t="shared" si="156"/>
        <v>#DIV/0!</v>
      </c>
      <c r="NSU100" s="145" t="e">
        <f t="shared" si="156"/>
        <v>#DIV/0!</v>
      </c>
      <c r="NSV100" s="145" t="e">
        <f t="shared" si="156"/>
        <v>#DIV/0!</v>
      </c>
      <c r="NSW100" s="145" t="e">
        <f t="shared" si="156"/>
        <v>#DIV/0!</v>
      </c>
      <c r="NSX100" s="145" t="e">
        <f t="shared" si="156"/>
        <v>#DIV/0!</v>
      </c>
      <c r="NSY100" s="145" t="e">
        <f t="shared" si="156"/>
        <v>#DIV/0!</v>
      </c>
      <c r="NSZ100" s="145" t="e">
        <f t="shared" si="156"/>
        <v>#DIV/0!</v>
      </c>
      <c r="NTA100" s="145" t="e">
        <f t="shared" si="156"/>
        <v>#DIV/0!</v>
      </c>
      <c r="NTB100" s="145" t="e">
        <f t="shared" si="156"/>
        <v>#DIV/0!</v>
      </c>
      <c r="NTC100" s="145" t="e">
        <f t="shared" si="156"/>
        <v>#DIV/0!</v>
      </c>
      <c r="NTD100" s="145" t="e">
        <f t="shared" si="156"/>
        <v>#DIV/0!</v>
      </c>
      <c r="NTE100" s="145" t="e">
        <f t="shared" si="156"/>
        <v>#DIV/0!</v>
      </c>
      <c r="NTF100" s="145" t="e">
        <f t="shared" si="156"/>
        <v>#DIV/0!</v>
      </c>
      <c r="NTG100" s="145" t="e">
        <f t="shared" ref="NTG100:NVR100" si="157">((NTG61+((NTG67*NTG12+NTG13*NTG68)/(NTG12+NTG13)))*NTG46/1000)</f>
        <v>#DIV/0!</v>
      </c>
      <c r="NTH100" s="145" t="e">
        <f t="shared" si="157"/>
        <v>#DIV/0!</v>
      </c>
      <c r="NTI100" s="145" t="e">
        <f t="shared" si="157"/>
        <v>#DIV/0!</v>
      </c>
      <c r="NTJ100" s="145" t="e">
        <f t="shared" si="157"/>
        <v>#DIV/0!</v>
      </c>
      <c r="NTK100" s="145" t="e">
        <f t="shared" si="157"/>
        <v>#DIV/0!</v>
      </c>
      <c r="NTL100" s="145" t="e">
        <f t="shared" si="157"/>
        <v>#DIV/0!</v>
      </c>
      <c r="NTM100" s="145" t="e">
        <f t="shared" si="157"/>
        <v>#DIV/0!</v>
      </c>
      <c r="NTN100" s="145" t="e">
        <f t="shared" si="157"/>
        <v>#DIV/0!</v>
      </c>
      <c r="NTO100" s="145" t="e">
        <f t="shared" si="157"/>
        <v>#DIV/0!</v>
      </c>
      <c r="NTP100" s="145" t="e">
        <f t="shared" si="157"/>
        <v>#DIV/0!</v>
      </c>
      <c r="NTQ100" s="145" t="e">
        <f t="shared" si="157"/>
        <v>#DIV/0!</v>
      </c>
      <c r="NTR100" s="145" t="e">
        <f t="shared" si="157"/>
        <v>#DIV/0!</v>
      </c>
      <c r="NTS100" s="145" t="e">
        <f t="shared" si="157"/>
        <v>#DIV/0!</v>
      </c>
      <c r="NTT100" s="145" t="e">
        <f t="shared" si="157"/>
        <v>#DIV/0!</v>
      </c>
      <c r="NTU100" s="145" t="e">
        <f t="shared" si="157"/>
        <v>#DIV/0!</v>
      </c>
      <c r="NTV100" s="145" t="e">
        <f t="shared" si="157"/>
        <v>#DIV/0!</v>
      </c>
      <c r="NTW100" s="145" t="e">
        <f t="shared" si="157"/>
        <v>#DIV/0!</v>
      </c>
      <c r="NTX100" s="145" t="e">
        <f t="shared" si="157"/>
        <v>#DIV/0!</v>
      </c>
      <c r="NTY100" s="145" t="e">
        <f t="shared" si="157"/>
        <v>#DIV/0!</v>
      </c>
      <c r="NTZ100" s="145" t="e">
        <f t="shared" si="157"/>
        <v>#DIV/0!</v>
      </c>
      <c r="NUA100" s="145" t="e">
        <f t="shared" si="157"/>
        <v>#DIV/0!</v>
      </c>
      <c r="NUB100" s="145" t="e">
        <f t="shared" si="157"/>
        <v>#DIV/0!</v>
      </c>
      <c r="NUC100" s="145" t="e">
        <f t="shared" si="157"/>
        <v>#DIV/0!</v>
      </c>
      <c r="NUD100" s="145" t="e">
        <f t="shared" si="157"/>
        <v>#DIV/0!</v>
      </c>
      <c r="NUE100" s="145" t="e">
        <f t="shared" si="157"/>
        <v>#DIV/0!</v>
      </c>
      <c r="NUF100" s="145" t="e">
        <f t="shared" si="157"/>
        <v>#DIV/0!</v>
      </c>
      <c r="NUG100" s="145" t="e">
        <f t="shared" si="157"/>
        <v>#DIV/0!</v>
      </c>
      <c r="NUH100" s="145" t="e">
        <f t="shared" si="157"/>
        <v>#DIV/0!</v>
      </c>
      <c r="NUI100" s="145" t="e">
        <f t="shared" si="157"/>
        <v>#DIV/0!</v>
      </c>
      <c r="NUJ100" s="145" t="e">
        <f t="shared" si="157"/>
        <v>#DIV/0!</v>
      </c>
      <c r="NUK100" s="145" t="e">
        <f t="shared" si="157"/>
        <v>#DIV/0!</v>
      </c>
      <c r="NUL100" s="145" t="e">
        <f t="shared" si="157"/>
        <v>#DIV/0!</v>
      </c>
      <c r="NUM100" s="145" t="e">
        <f t="shared" si="157"/>
        <v>#DIV/0!</v>
      </c>
      <c r="NUN100" s="145" t="e">
        <f t="shared" si="157"/>
        <v>#DIV/0!</v>
      </c>
      <c r="NUO100" s="145" t="e">
        <f t="shared" si="157"/>
        <v>#DIV/0!</v>
      </c>
      <c r="NUP100" s="145" t="e">
        <f t="shared" si="157"/>
        <v>#DIV/0!</v>
      </c>
      <c r="NUQ100" s="145" t="e">
        <f t="shared" si="157"/>
        <v>#DIV/0!</v>
      </c>
      <c r="NUR100" s="145" t="e">
        <f t="shared" si="157"/>
        <v>#DIV/0!</v>
      </c>
      <c r="NUS100" s="145" t="e">
        <f t="shared" si="157"/>
        <v>#DIV/0!</v>
      </c>
      <c r="NUT100" s="145" t="e">
        <f t="shared" si="157"/>
        <v>#DIV/0!</v>
      </c>
      <c r="NUU100" s="145" t="e">
        <f t="shared" si="157"/>
        <v>#DIV/0!</v>
      </c>
      <c r="NUV100" s="145" t="e">
        <f t="shared" si="157"/>
        <v>#DIV/0!</v>
      </c>
      <c r="NUW100" s="145" t="e">
        <f t="shared" si="157"/>
        <v>#DIV/0!</v>
      </c>
      <c r="NUX100" s="145" t="e">
        <f t="shared" si="157"/>
        <v>#DIV/0!</v>
      </c>
      <c r="NUY100" s="145" t="e">
        <f t="shared" si="157"/>
        <v>#DIV/0!</v>
      </c>
      <c r="NUZ100" s="145" t="e">
        <f t="shared" si="157"/>
        <v>#DIV/0!</v>
      </c>
      <c r="NVA100" s="145" t="e">
        <f t="shared" si="157"/>
        <v>#DIV/0!</v>
      </c>
      <c r="NVB100" s="145" t="e">
        <f t="shared" si="157"/>
        <v>#DIV/0!</v>
      </c>
      <c r="NVC100" s="145" t="e">
        <f t="shared" si="157"/>
        <v>#DIV/0!</v>
      </c>
      <c r="NVD100" s="145" t="e">
        <f t="shared" si="157"/>
        <v>#DIV/0!</v>
      </c>
      <c r="NVE100" s="145" t="e">
        <f t="shared" si="157"/>
        <v>#DIV/0!</v>
      </c>
      <c r="NVF100" s="145" t="e">
        <f t="shared" si="157"/>
        <v>#DIV/0!</v>
      </c>
      <c r="NVG100" s="145" t="e">
        <f t="shared" si="157"/>
        <v>#DIV/0!</v>
      </c>
      <c r="NVH100" s="145" t="e">
        <f t="shared" si="157"/>
        <v>#DIV/0!</v>
      </c>
      <c r="NVI100" s="145" t="e">
        <f t="shared" si="157"/>
        <v>#DIV/0!</v>
      </c>
      <c r="NVJ100" s="145" t="e">
        <f t="shared" si="157"/>
        <v>#DIV/0!</v>
      </c>
      <c r="NVK100" s="145" t="e">
        <f t="shared" si="157"/>
        <v>#DIV/0!</v>
      </c>
      <c r="NVL100" s="145" t="e">
        <f t="shared" si="157"/>
        <v>#DIV/0!</v>
      </c>
      <c r="NVM100" s="145" t="e">
        <f t="shared" si="157"/>
        <v>#DIV/0!</v>
      </c>
      <c r="NVN100" s="145" t="e">
        <f t="shared" si="157"/>
        <v>#DIV/0!</v>
      </c>
      <c r="NVO100" s="145" t="e">
        <f t="shared" si="157"/>
        <v>#DIV/0!</v>
      </c>
      <c r="NVP100" s="145" t="e">
        <f t="shared" si="157"/>
        <v>#DIV/0!</v>
      </c>
      <c r="NVQ100" s="145" t="e">
        <f t="shared" si="157"/>
        <v>#DIV/0!</v>
      </c>
      <c r="NVR100" s="145" t="e">
        <f t="shared" si="157"/>
        <v>#DIV/0!</v>
      </c>
      <c r="NVS100" s="145" t="e">
        <f t="shared" ref="NVS100:NYD100" si="158">((NVS61+((NVS67*NVS12+NVS13*NVS68)/(NVS12+NVS13)))*NVS46/1000)</f>
        <v>#DIV/0!</v>
      </c>
      <c r="NVT100" s="145" t="e">
        <f t="shared" si="158"/>
        <v>#DIV/0!</v>
      </c>
      <c r="NVU100" s="145" t="e">
        <f t="shared" si="158"/>
        <v>#DIV/0!</v>
      </c>
      <c r="NVV100" s="145" t="e">
        <f t="shared" si="158"/>
        <v>#DIV/0!</v>
      </c>
      <c r="NVW100" s="145" t="e">
        <f t="shared" si="158"/>
        <v>#DIV/0!</v>
      </c>
      <c r="NVX100" s="145" t="e">
        <f t="shared" si="158"/>
        <v>#DIV/0!</v>
      </c>
      <c r="NVY100" s="145" t="e">
        <f t="shared" si="158"/>
        <v>#DIV/0!</v>
      </c>
      <c r="NVZ100" s="145" t="e">
        <f t="shared" si="158"/>
        <v>#DIV/0!</v>
      </c>
      <c r="NWA100" s="145" t="e">
        <f t="shared" si="158"/>
        <v>#DIV/0!</v>
      </c>
      <c r="NWB100" s="145" t="e">
        <f t="shared" si="158"/>
        <v>#DIV/0!</v>
      </c>
      <c r="NWC100" s="145" t="e">
        <f t="shared" si="158"/>
        <v>#DIV/0!</v>
      </c>
      <c r="NWD100" s="145" t="e">
        <f t="shared" si="158"/>
        <v>#DIV/0!</v>
      </c>
      <c r="NWE100" s="145" t="e">
        <f t="shared" si="158"/>
        <v>#DIV/0!</v>
      </c>
      <c r="NWF100" s="145" t="e">
        <f t="shared" si="158"/>
        <v>#DIV/0!</v>
      </c>
      <c r="NWG100" s="145" t="e">
        <f t="shared" si="158"/>
        <v>#DIV/0!</v>
      </c>
      <c r="NWH100" s="145" t="e">
        <f t="shared" si="158"/>
        <v>#DIV/0!</v>
      </c>
      <c r="NWI100" s="145" t="e">
        <f t="shared" si="158"/>
        <v>#DIV/0!</v>
      </c>
      <c r="NWJ100" s="145" t="e">
        <f t="shared" si="158"/>
        <v>#DIV/0!</v>
      </c>
      <c r="NWK100" s="145" t="e">
        <f t="shared" si="158"/>
        <v>#DIV/0!</v>
      </c>
      <c r="NWL100" s="145" t="e">
        <f t="shared" si="158"/>
        <v>#DIV/0!</v>
      </c>
      <c r="NWM100" s="145" t="e">
        <f t="shared" si="158"/>
        <v>#DIV/0!</v>
      </c>
      <c r="NWN100" s="145" t="e">
        <f t="shared" si="158"/>
        <v>#DIV/0!</v>
      </c>
      <c r="NWO100" s="145" t="e">
        <f t="shared" si="158"/>
        <v>#DIV/0!</v>
      </c>
      <c r="NWP100" s="145" t="e">
        <f t="shared" si="158"/>
        <v>#DIV/0!</v>
      </c>
      <c r="NWQ100" s="145" t="e">
        <f t="shared" si="158"/>
        <v>#DIV/0!</v>
      </c>
      <c r="NWR100" s="145" t="e">
        <f t="shared" si="158"/>
        <v>#DIV/0!</v>
      </c>
      <c r="NWS100" s="145" t="e">
        <f t="shared" si="158"/>
        <v>#DIV/0!</v>
      </c>
      <c r="NWT100" s="145" t="e">
        <f t="shared" si="158"/>
        <v>#DIV/0!</v>
      </c>
      <c r="NWU100" s="145" t="e">
        <f t="shared" si="158"/>
        <v>#DIV/0!</v>
      </c>
      <c r="NWV100" s="145" t="e">
        <f t="shared" si="158"/>
        <v>#DIV/0!</v>
      </c>
      <c r="NWW100" s="145" t="e">
        <f t="shared" si="158"/>
        <v>#DIV/0!</v>
      </c>
      <c r="NWX100" s="145" t="e">
        <f t="shared" si="158"/>
        <v>#DIV/0!</v>
      </c>
      <c r="NWY100" s="145" t="e">
        <f t="shared" si="158"/>
        <v>#DIV/0!</v>
      </c>
      <c r="NWZ100" s="145" t="e">
        <f t="shared" si="158"/>
        <v>#DIV/0!</v>
      </c>
      <c r="NXA100" s="145" t="e">
        <f t="shared" si="158"/>
        <v>#DIV/0!</v>
      </c>
      <c r="NXB100" s="145" t="e">
        <f t="shared" si="158"/>
        <v>#DIV/0!</v>
      </c>
      <c r="NXC100" s="145" t="e">
        <f t="shared" si="158"/>
        <v>#DIV/0!</v>
      </c>
      <c r="NXD100" s="145" t="e">
        <f t="shared" si="158"/>
        <v>#DIV/0!</v>
      </c>
      <c r="NXE100" s="145" t="e">
        <f t="shared" si="158"/>
        <v>#DIV/0!</v>
      </c>
      <c r="NXF100" s="145" t="e">
        <f t="shared" si="158"/>
        <v>#DIV/0!</v>
      </c>
      <c r="NXG100" s="145" t="e">
        <f t="shared" si="158"/>
        <v>#DIV/0!</v>
      </c>
      <c r="NXH100" s="145" t="e">
        <f t="shared" si="158"/>
        <v>#DIV/0!</v>
      </c>
      <c r="NXI100" s="145" t="e">
        <f t="shared" si="158"/>
        <v>#DIV/0!</v>
      </c>
      <c r="NXJ100" s="145" t="e">
        <f t="shared" si="158"/>
        <v>#DIV/0!</v>
      </c>
      <c r="NXK100" s="145" t="e">
        <f t="shared" si="158"/>
        <v>#DIV/0!</v>
      </c>
      <c r="NXL100" s="145" t="e">
        <f t="shared" si="158"/>
        <v>#DIV/0!</v>
      </c>
      <c r="NXM100" s="145" t="e">
        <f t="shared" si="158"/>
        <v>#DIV/0!</v>
      </c>
      <c r="NXN100" s="145" t="e">
        <f t="shared" si="158"/>
        <v>#DIV/0!</v>
      </c>
      <c r="NXO100" s="145" t="e">
        <f t="shared" si="158"/>
        <v>#DIV/0!</v>
      </c>
      <c r="NXP100" s="145" t="e">
        <f t="shared" si="158"/>
        <v>#DIV/0!</v>
      </c>
      <c r="NXQ100" s="145" t="e">
        <f t="shared" si="158"/>
        <v>#DIV/0!</v>
      </c>
      <c r="NXR100" s="145" t="e">
        <f t="shared" si="158"/>
        <v>#DIV/0!</v>
      </c>
      <c r="NXS100" s="145" t="e">
        <f t="shared" si="158"/>
        <v>#DIV/0!</v>
      </c>
      <c r="NXT100" s="145" t="e">
        <f t="shared" si="158"/>
        <v>#DIV/0!</v>
      </c>
      <c r="NXU100" s="145" t="e">
        <f t="shared" si="158"/>
        <v>#DIV/0!</v>
      </c>
      <c r="NXV100" s="145" t="e">
        <f t="shared" si="158"/>
        <v>#DIV/0!</v>
      </c>
      <c r="NXW100" s="145" t="e">
        <f t="shared" si="158"/>
        <v>#DIV/0!</v>
      </c>
      <c r="NXX100" s="145" t="e">
        <f t="shared" si="158"/>
        <v>#DIV/0!</v>
      </c>
      <c r="NXY100" s="145" t="e">
        <f t="shared" si="158"/>
        <v>#DIV/0!</v>
      </c>
      <c r="NXZ100" s="145" t="e">
        <f t="shared" si="158"/>
        <v>#DIV/0!</v>
      </c>
      <c r="NYA100" s="145" t="e">
        <f t="shared" si="158"/>
        <v>#DIV/0!</v>
      </c>
      <c r="NYB100" s="145" t="e">
        <f t="shared" si="158"/>
        <v>#DIV/0!</v>
      </c>
      <c r="NYC100" s="145" t="e">
        <f t="shared" si="158"/>
        <v>#DIV/0!</v>
      </c>
      <c r="NYD100" s="145" t="e">
        <f t="shared" si="158"/>
        <v>#DIV/0!</v>
      </c>
      <c r="NYE100" s="145" t="e">
        <f t="shared" ref="NYE100:OAP100" si="159">((NYE61+((NYE67*NYE12+NYE13*NYE68)/(NYE12+NYE13)))*NYE46/1000)</f>
        <v>#DIV/0!</v>
      </c>
      <c r="NYF100" s="145" t="e">
        <f t="shared" si="159"/>
        <v>#DIV/0!</v>
      </c>
      <c r="NYG100" s="145" t="e">
        <f t="shared" si="159"/>
        <v>#DIV/0!</v>
      </c>
      <c r="NYH100" s="145" t="e">
        <f t="shared" si="159"/>
        <v>#DIV/0!</v>
      </c>
      <c r="NYI100" s="145" t="e">
        <f t="shared" si="159"/>
        <v>#DIV/0!</v>
      </c>
      <c r="NYJ100" s="145" t="e">
        <f t="shared" si="159"/>
        <v>#DIV/0!</v>
      </c>
      <c r="NYK100" s="145" t="e">
        <f t="shared" si="159"/>
        <v>#DIV/0!</v>
      </c>
      <c r="NYL100" s="145" t="e">
        <f t="shared" si="159"/>
        <v>#DIV/0!</v>
      </c>
      <c r="NYM100" s="145" t="e">
        <f t="shared" si="159"/>
        <v>#DIV/0!</v>
      </c>
      <c r="NYN100" s="145" t="e">
        <f t="shared" si="159"/>
        <v>#DIV/0!</v>
      </c>
      <c r="NYO100" s="145" t="e">
        <f t="shared" si="159"/>
        <v>#DIV/0!</v>
      </c>
      <c r="NYP100" s="145" t="e">
        <f t="shared" si="159"/>
        <v>#DIV/0!</v>
      </c>
      <c r="NYQ100" s="145" t="e">
        <f t="shared" si="159"/>
        <v>#DIV/0!</v>
      </c>
      <c r="NYR100" s="145" t="e">
        <f t="shared" si="159"/>
        <v>#DIV/0!</v>
      </c>
      <c r="NYS100" s="145" t="e">
        <f t="shared" si="159"/>
        <v>#DIV/0!</v>
      </c>
      <c r="NYT100" s="145" t="e">
        <f t="shared" si="159"/>
        <v>#DIV/0!</v>
      </c>
      <c r="NYU100" s="145" t="e">
        <f t="shared" si="159"/>
        <v>#DIV/0!</v>
      </c>
      <c r="NYV100" s="145" t="e">
        <f t="shared" si="159"/>
        <v>#DIV/0!</v>
      </c>
      <c r="NYW100" s="145" t="e">
        <f t="shared" si="159"/>
        <v>#DIV/0!</v>
      </c>
      <c r="NYX100" s="145" t="e">
        <f t="shared" si="159"/>
        <v>#DIV/0!</v>
      </c>
      <c r="NYY100" s="145" t="e">
        <f t="shared" si="159"/>
        <v>#DIV/0!</v>
      </c>
      <c r="NYZ100" s="145" t="e">
        <f t="shared" si="159"/>
        <v>#DIV/0!</v>
      </c>
      <c r="NZA100" s="145" t="e">
        <f t="shared" si="159"/>
        <v>#DIV/0!</v>
      </c>
      <c r="NZB100" s="145" t="e">
        <f t="shared" si="159"/>
        <v>#DIV/0!</v>
      </c>
      <c r="NZC100" s="145" t="e">
        <f t="shared" si="159"/>
        <v>#DIV/0!</v>
      </c>
      <c r="NZD100" s="145" t="e">
        <f t="shared" si="159"/>
        <v>#DIV/0!</v>
      </c>
      <c r="NZE100" s="145" t="e">
        <f t="shared" si="159"/>
        <v>#DIV/0!</v>
      </c>
      <c r="NZF100" s="145" t="e">
        <f t="shared" si="159"/>
        <v>#DIV/0!</v>
      </c>
      <c r="NZG100" s="145" t="e">
        <f t="shared" si="159"/>
        <v>#DIV/0!</v>
      </c>
      <c r="NZH100" s="145" t="e">
        <f t="shared" si="159"/>
        <v>#DIV/0!</v>
      </c>
      <c r="NZI100" s="145" t="e">
        <f t="shared" si="159"/>
        <v>#DIV/0!</v>
      </c>
      <c r="NZJ100" s="145" t="e">
        <f t="shared" si="159"/>
        <v>#DIV/0!</v>
      </c>
      <c r="NZK100" s="145" t="e">
        <f t="shared" si="159"/>
        <v>#DIV/0!</v>
      </c>
      <c r="NZL100" s="145" t="e">
        <f t="shared" si="159"/>
        <v>#DIV/0!</v>
      </c>
      <c r="NZM100" s="145" t="e">
        <f t="shared" si="159"/>
        <v>#DIV/0!</v>
      </c>
      <c r="NZN100" s="145" t="e">
        <f t="shared" si="159"/>
        <v>#DIV/0!</v>
      </c>
      <c r="NZO100" s="145" t="e">
        <f t="shared" si="159"/>
        <v>#DIV/0!</v>
      </c>
      <c r="NZP100" s="145" t="e">
        <f t="shared" si="159"/>
        <v>#DIV/0!</v>
      </c>
      <c r="NZQ100" s="145" t="e">
        <f t="shared" si="159"/>
        <v>#DIV/0!</v>
      </c>
      <c r="NZR100" s="145" t="e">
        <f t="shared" si="159"/>
        <v>#DIV/0!</v>
      </c>
      <c r="NZS100" s="145" t="e">
        <f t="shared" si="159"/>
        <v>#DIV/0!</v>
      </c>
      <c r="NZT100" s="145" t="e">
        <f t="shared" si="159"/>
        <v>#DIV/0!</v>
      </c>
      <c r="NZU100" s="145" t="e">
        <f t="shared" si="159"/>
        <v>#DIV/0!</v>
      </c>
      <c r="NZV100" s="145" t="e">
        <f t="shared" si="159"/>
        <v>#DIV/0!</v>
      </c>
      <c r="NZW100" s="145" t="e">
        <f t="shared" si="159"/>
        <v>#DIV/0!</v>
      </c>
      <c r="NZX100" s="145" t="e">
        <f t="shared" si="159"/>
        <v>#DIV/0!</v>
      </c>
      <c r="NZY100" s="145" t="e">
        <f t="shared" si="159"/>
        <v>#DIV/0!</v>
      </c>
      <c r="NZZ100" s="145" t="e">
        <f t="shared" si="159"/>
        <v>#DIV/0!</v>
      </c>
      <c r="OAA100" s="145" t="e">
        <f t="shared" si="159"/>
        <v>#DIV/0!</v>
      </c>
      <c r="OAB100" s="145" t="e">
        <f t="shared" si="159"/>
        <v>#DIV/0!</v>
      </c>
      <c r="OAC100" s="145" t="e">
        <f t="shared" si="159"/>
        <v>#DIV/0!</v>
      </c>
      <c r="OAD100" s="145" t="e">
        <f t="shared" si="159"/>
        <v>#DIV/0!</v>
      </c>
      <c r="OAE100" s="145" t="e">
        <f t="shared" si="159"/>
        <v>#DIV/0!</v>
      </c>
      <c r="OAF100" s="145" t="e">
        <f t="shared" si="159"/>
        <v>#DIV/0!</v>
      </c>
      <c r="OAG100" s="145" t="e">
        <f t="shared" si="159"/>
        <v>#DIV/0!</v>
      </c>
      <c r="OAH100" s="145" t="e">
        <f t="shared" si="159"/>
        <v>#DIV/0!</v>
      </c>
      <c r="OAI100" s="145" t="e">
        <f t="shared" si="159"/>
        <v>#DIV/0!</v>
      </c>
      <c r="OAJ100" s="145" t="e">
        <f t="shared" si="159"/>
        <v>#DIV/0!</v>
      </c>
      <c r="OAK100" s="145" t="e">
        <f t="shared" si="159"/>
        <v>#DIV/0!</v>
      </c>
      <c r="OAL100" s="145" t="e">
        <f t="shared" si="159"/>
        <v>#DIV/0!</v>
      </c>
      <c r="OAM100" s="145" t="e">
        <f t="shared" si="159"/>
        <v>#DIV/0!</v>
      </c>
      <c r="OAN100" s="145" t="e">
        <f t="shared" si="159"/>
        <v>#DIV/0!</v>
      </c>
      <c r="OAO100" s="145" t="e">
        <f t="shared" si="159"/>
        <v>#DIV/0!</v>
      </c>
      <c r="OAP100" s="145" t="e">
        <f t="shared" si="159"/>
        <v>#DIV/0!</v>
      </c>
      <c r="OAQ100" s="145" t="e">
        <f t="shared" ref="OAQ100:ODB100" si="160">((OAQ61+((OAQ67*OAQ12+OAQ13*OAQ68)/(OAQ12+OAQ13)))*OAQ46/1000)</f>
        <v>#DIV/0!</v>
      </c>
      <c r="OAR100" s="145" t="e">
        <f t="shared" si="160"/>
        <v>#DIV/0!</v>
      </c>
      <c r="OAS100" s="145" t="e">
        <f t="shared" si="160"/>
        <v>#DIV/0!</v>
      </c>
      <c r="OAT100" s="145" t="e">
        <f t="shared" si="160"/>
        <v>#DIV/0!</v>
      </c>
      <c r="OAU100" s="145" t="e">
        <f t="shared" si="160"/>
        <v>#DIV/0!</v>
      </c>
      <c r="OAV100" s="145" t="e">
        <f t="shared" si="160"/>
        <v>#DIV/0!</v>
      </c>
      <c r="OAW100" s="145" t="e">
        <f t="shared" si="160"/>
        <v>#DIV/0!</v>
      </c>
      <c r="OAX100" s="145" t="e">
        <f t="shared" si="160"/>
        <v>#DIV/0!</v>
      </c>
      <c r="OAY100" s="145" t="e">
        <f t="shared" si="160"/>
        <v>#DIV/0!</v>
      </c>
      <c r="OAZ100" s="145" t="e">
        <f t="shared" si="160"/>
        <v>#DIV/0!</v>
      </c>
      <c r="OBA100" s="145" t="e">
        <f t="shared" si="160"/>
        <v>#DIV/0!</v>
      </c>
      <c r="OBB100" s="145" t="e">
        <f t="shared" si="160"/>
        <v>#DIV/0!</v>
      </c>
      <c r="OBC100" s="145" t="e">
        <f t="shared" si="160"/>
        <v>#DIV/0!</v>
      </c>
      <c r="OBD100" s="145" t="e">
        <f t="shared" si="160"/>
        <v>#DIV/0!</v>
      </c>
      <c r="OBE100" s="145" t="e">
        <f t="shared" si="160"/>
        <v>#DIV/0!</v>
      </c>
      <c r="OBF100" s="145" t="e">
        <f t="shared" si="160"/>
        <v>#DIV/0!</v>
      </c>
      <c r="OBG100" s="145" t="e">
        <f t="shared" si="160"/>
        <v>#DIV/0!</v>
      </c>
      <c r="OBH100" s="145" t="e">
        <f t="shared" si="160"/>
        <v>#DIV/0!</v>
      </c>
      <c r="OBI100" s="145" t="e">
        <f t="shared" si="160"/>
        <v>#DIV/0!</v>
      </c>
      <c r="OBJ100" s="145" t="e">
        <f t="shared" si="160"/>
        <v>#DIV/0!</v>
      </c>
      <c r="OBK100" s="145" t="e">
        <f t="shared" si="160"/>
        <v>#DIV/0!</v>
      </c>
      <c r="OBL100" s="145" t="e">
        <f t="shared" si="160"/>
        <v>#DIV/0!</v>
      </c>
      <c r="OBM100" s="145" t="e">
        <f t="shared" si="160"/>
        <v>#DIV/0!</v>
      </c>
      <c r="OBN100" s="145" t="e">
        <f t="shared" si="160"/>
        <v>#DIV/0!</v>
      </c>
      <c r="OBO100" s="145" t="e">
        <f t="shared" si="160"/>
        <v>#DIV/0!</v>
      </c>
      <c r="OBP100" s="145" t="e">
        <f t="shared" si="160"/>
        <v>#DIV/0!</v>
      </c>
      <c r="OBQ100" s="145" t="e">
        <f t="shared" si="160"/>
        <v>#DIV/0!</v>
      </c>
      <c r="OBR100" s="145" t="e">
        <f t="shared" si="160"/>
        <v>#DIV/0!</v>
      </c>
      <c r="OBS100" s="145" t="e">
        <f t="shared" si="160"/>
        <v>#DIV/0!</v>
      </c>
      <c r="OBT100" s="145" t="e">
        <f t="shared" si="160"/>
        <v>#DIV/0!</v>
      </c>
      <c r="OBU100" s="145" t="e">
        <f t="shared" si="160"/>
        <v>#DIV/0!</v>
      </c>
      <c r="OBV100" s="145" t="e">
        <f t="shared" si="160"/>
        <v>#DIV/0!</v>
      </c>
      <c r="OBW100" s="145" t="e">
        <f t="shared" si="160"/>
        <v>#DIV/0!</v>
      </c>
      <c r="OBX100" s="145" t="e">
        <f t="shared" si="160"/>
        <v>#DIV/0!</v>
      </c>
      <c r="OBY100" s="145" t="e">
        <f t="shared" si="160"/>
        <v>#DIV/0!</v>
      </c>
      <c r="OBZ100" s="145" t="e">
        <f t="shared" si="160"/>
        <v>#DIV/0!</v>
      </c>
      <c r="OCA100" s="145" t="e">
        <f t="shared" si="160"/>
        <v>#DIV/0!</v>
      </c>
      <c r="OCB100" s="145" t="e">
        <f t="shared" si="160"/>
        <v>#DIV/0!</v>
      </c>
      <c r="OCC100" s="145" t="e">
        <f t="shared" si="160"/>
        <v>#DIV/0!</v>
      </c>
      <c r="OCD100" s="145" t="e">
        <f t="shared" si="160"/>
        <v>#DIV/0!</v>
      </c>
      <c r="OCE100" s="145" t="e">
        <f t="shared" si="160"/>
        <v>#DIV/0!</v>
      </c>
      <c r="OCF100" s="145" t="e">
        <f t="shared" si="160"/>
        <v>#DIV/0!</v>
      </c>
      <c r="OCG100" s="145" t="e">
        <f t="shared" si="160"/>
        <v>#DIV/0!</v>
      </c>
      <c r="OCH100" s="145" t="e">
        <f t="shared" si="160"/>
        <v>#DIV/0!</v>
      </c>
      <c r="OCI100" s="145" t="e">
        <f t="shared" si="160"/>
        <v>#DIV/0!</v>
      </c>
      <c r="OCJ100" s="145" t="e">
        <f t="shared" si="160"/>
        <v>#DIV/0!</v>
      </c>
      <c r="OCK100" s="145" t="e">
        <f t="shared" si="160"/>
        <v>#DIV/0!</v>
      </c>
      <c r="OCL100" s="145" t="e">
        <f t="shared" si="160"/>
        <v>#DIV/0!</v>
      </c>
      <c r="OCM100" s="145" t="e">
        <f t="shared" si="160"/>
        <v>#DIV/0!</v>
      </c>
      <c r="OCN100" s="145" t="e">
        <f t="shared" si="160"/>
        <v>#DIV/0!</v>
      </c>
      <c r="OCO100" s="145" t="e">
        <f t="shared" si="160"/>
        <v>#DIV/0!</v>
      </c>
      <c r="OCP100" s="145" t="e">
        <f t="shared" si="160"/>
        <v>#DIV/0!</v>
      </c>
      <c r="OCQ100" s="145" t="e">
        <f t="shared" si="160"/>
        <v>#DIV/0!</v>
      </c>
      <c r="OCR100" s="145" t="e">
        <f t="shared" si="160"/>
        <v>#DIV/0!</v>
      </c>
      <c r="OCS100" s="145" t="e">
        <f t="shared" si="160"/>
        <v>#DIV/0!</v>
      </c>
      <c r="OCT100" s="145" t="e">
        <f t="shared" si="160"/>
        <v>#DIV/0!</v>
      </c>
      <c r="OCU100" s="145" t="e">
        <f t="shared" si="160"/>
        <v>#DIV/0!</v>
      </c>
      <c r="OCV100" s="145" t="e">
        <f t="shared" si="160"/>
        <v>#DIV/0!</v>
      </c>
      <c r="OCW100" s="145" t="e">
        <f t="shared" si="160"/>
        <v>#DIV/0!</v>
      </c>
      <c r="OCX100" s="145" t="e">
        <f t="shared" si="160"/>
        <v>#DIV/0!</v>
      </c>
      <c r="OCY100" s="145" t="e">
        <f t="shared" si="160"/>
        <v>#DIV/0!</v>
      </c>
      <c r="OCZ100" s="145" t="e">
        <f t="shared" si="160"/>
        <v>#DIV/0!</v>
      </c>
      <c r="ODA100" s="145" t="e">
        <f t="shared" si="160"/>
        <v>#DIV/0!</v>
      </c>
      <c r="ODB100" s="145" t="e">
        <f t="shared" si="160"/>
        <v>#DIV/0!</v>
      </c>
      <c r="ODC100" s="145" t="e">
        <f t="shared" ref="ODC100:OFN100" si="161">((ODC61+((ODC67*ODC12+ODC13*ODC68)/(ODC12+ODC13)))*ODC46/1000)</f>
        <v>#DIV/0!</v>
      </c>
      <c r="ODD100" s="145" t="e">
        <f t="shared" si="161"/>
        <v>#DIV/0!</v>
      </c>
      <c r="ODE100" s="145" t="e">
        <f t="shared" si="161"/>
        <v>#DIV/0!</v>
      </c>
      <c r="ODF100" s="145" t="e">
        <f t="shared" si="161"/>
        <v>#DIV/0!</v>
      </c>
      <c r="ODG100" s="145" t="e">
        <f t="shared" si="161"/>
        <v>#DIV/0!</v>
      </c>
      <c r="ODH100" s="145" t="e">
        <f t="shared" si="161"/>
        <v>#DIV/0!</v>
      </c>
      <c r="ODI100" s="145" t="e">
        <f t="shared" si="161"/>
        <v>#DIV/0!</v>
      </c>
      <c r="ODJ100" s="145" t="e">
        <f t="shared" si="161"/>
        <v>#DIV/0!</v>
      </c>
      <c r="ODK100" s="145" t="e">
        <f t="shared" si="161"/>
        <v>#DIV/0!</v>
      </c>
      <c r="ODL100" s="145" t="e">
        <f t="shared" si="161"/>
        <v>#DIV/0!</v>
      </c>
      <c r="ODM100" s="145" t="e">
        <f t="shared" si="161"/>
        <v>#DIV/0!</v>
      </c>
      <c r="ODN100" s="145" t="e">
        <f t="shared" si="161"/>
        <v>#DIV/0!</v>
      </c>
      <c r="ODO100" s="145" t="e">
        <f t="shared" si="161"/>
        <v>#DIV/0!</v>
      </c>
      <c r="ODP100" s="145" t="e">
        <f t="shared" si="161"/>
        <v>#DIV/0!</v>
      </c>
      <c r="ODQ100" s="145" t="e">
        <f t="shared" si="161"/>
        <v>#DIV/0!</v>
      </c>
      <c r="ODR100" s="145" t="e">
        <f t="shared" si="161"/>
        <v>#DIV/0!</v>
      </c>
      <c r="ODS100" s="145" t="e">
        <f t="shared" si="161"/>
        <v>#DIV/0!</v>
      </c>
      <c r="ODT100" s="145" t="e">
        <f t="shared" si="161"/>
        <v>#DIV/0!</v>
      </c>
      <c r="ODU100" s="145" t="e">
        <f t="shared" si="161"/>
        <v>#DIV/0!</v>
      </c>
      <c r="ODV100" s="145" t="e">
        <f t="shared" si="161"/>
        <v>#DIV/0!</v>
      </c>
      <c r="ODW100" s="145" t="e">
        <f t="shared" si="161"/>
        <v>#DIV/0!</v>
      </c>
      <c r="ODX100" s="145" t="e">
        <f t="shared" si="161"/>
        <v>#DIV/0!</v>
      </c>
      <c r="ODY100" s="145" t="e">
        <f t="shared" si="161"/>
        <v>#DIV/0!</v>
      </c>
      <c r="ODZ100" s="145" t="e">
        <f t="shared" si="161"/>
        <v>#DIV/0!</v>
      </c>
      <c r="OEA100" s="145" t="e">
        <f t="shared" si="161"/>
        <v>#DIV/0!</v>
      </c>
      <c r="OEB100" s="145" t="e">
        <f t="shared" si="161"/>
        <v>#DIV/0!</v>
      </c>
      <c r="OEC100" s="145" t="e">
        <f t="shared" si="161"/>
        <v>#DIV/0!</v>
      </c>
      <c r="OED100" s="145" t="e">
        <f t="shared" si="161"/>
        <v>#DIV/0!</v>
      </c>
      <c r="OEE100" s="145" t="e">
        <f t="shared" si="161"/>
        <v>#DIV/0!</v>
      </c>
      <c r="OEF100" s="145" t="e">
        <f t="shared" si="161"/>
        <v>#DIV/0!</v>
      </c>
      <c r="OEG100" s="145" t="e">
        <f t="shared" si="161"/>
        <v>#DIV/0!</v>
      </c>
      <c r="OEH100" s="145" t="e">
        <f t="shared" si="161"/>
        <v>#DIV/0!</v>
      </c>
      <c r="OEI100" s="145" t="e">
        <f t="shared" si="161"/>
        <v>#DIV/0!</v>
      </c>
      <c r="OEJ100" s="145" t="e">
        <f t="shared" si="161"/>
        <v>#DIV/0!</v>
      </c>
      <c r="OEK100" s="145" t="e">
        <f t="shared" si="161"/>
        <v>#DIV/0!</v>
      </c>
      <c r="OEL100" s="145" t="e">
        <f t="shared" si="161"/>
        <v>#DIV/0!</v>
      </c>
      <c r="OEM100" s="145" t="e">
        <f t="shared" si="161"/>
        <v>#DIV/0!</v>
      </c>
      <c r="OEN100" s="145" t="e">
        <f t="shared" si="161"/>
        <v>#DIV/0!</v>
      </c>
      <c r="OEO100" s="145" t="e">
        <f t="shared" si="161"/>
        <v>#DIV/0!</v>
      </c>
      <c r="OEP100" s="145" t="e">
        <f t="shared" si="161"/>
        <v>#DIV/0!</v>
      </c>
      <c r="OEQ100" s="145" t="e">
        <f t="shared" si="161"/>
        <v>#DIV/0!</v>
      </c>
      <c r="OER100" s="145" t="e">
        <f t="shared" si="161"/>
        <v>#DIV/0!</v>
      </c>
      <c r="OES100" s="145" t="e">
        <f t="shared" si="161"/>
        <v>#DIV/0!</v>
      </c>
      <c r="OET100" s="145" t="e">
        <f t="shared" si="161"/>
        <v>#DIV/0!</v>
      </c>
      <c r="OEU100" s="145" t="e">
        <f t="shared" si="161"/>
        <v>#DIV/0!</v>
      </c>
      <c r="OEV100" s="145" t="e">
        <f t="shared" si="161"/>
        <v>#DIV/0!</v>
      </c>
      <c r="OEW100" s="145" t="e">
        <f t="shared" si="161"/>
        <v>#DIV/0!</v>
      </c>
      <c r="OEX100" s="145" t="e">
        <f t="shared" si="161"/>
        <v>#DIV/0!</v>
      </c>
      <c r="OEY100" s="145" t="e">
        <f t="shared" si="161"/>
        <v>#DIV/0!</v>
      </c>
      <c r="OEZ100" s="145" t="e">
        <f t="shared" si="161"/>
        <v>#DIV/0!</v>
      </c>
      <c r="OFA100" s="145" t="e">
        <f t="shared" si="161"/>
        <v>#DIV/0!</v>
      </c>
      <c r="OFB100" s="145" t="e">
        <f t="shared" si="161"/>
        <v>#DIV/0!</v>
      </c>
      <c r="OFC100" s="145" t="e">
        <f t="shared" si="161"/>
        <v>#DIV/0!</v>
      </c>
      <c r="OFD100" s="145" t="e">
        <f t="shared" si="161"/>
        <v>#DIV/0!</v>
      </c>
      <c r="OFE100" s="145" t="e">
        <f t="shared" si="161"/>
        <v>#DIV/0!</v>
      </c>
      <c r="OFF100" s="145" t="e">
        <f t="shared" si="161"/>
        <v>#DIV/0!</v>
      </c>
      <c r="OFG100" s="145" t="e">
        <f t="shared" si="161"/>
        <v>#DIV/0!</v>
      </c>
      <c r="OFH100" s="145" t="e">
        <f t="shared" si="161"/>
        <v>#DIV/0!</v>
      </c>
      <c r="OFI100" s="145" t="e">
        <f t="shared" si="161"/>
        <v>#DIV/0!</v>
      </c>
      <c r="OFJ100" s="145" t="e">
        <f t="shared" si="161"/>
        <v>#DIV/0!</v>
      </c>
      <c r="OFK100" s="145" t="e">
        <f t="shared" si="161"/>
        <v>#DIV/0!</v>
      </c>
      <c r="OFL100" s="145" t="e">
        <f t="shared" si="161"/>
        <v>#DIV/0!</v>
      </c>
      <c r="OFM100" s="145" t="e">
        <f t="shared" si="161"/>
        <v>#DIV/0!</v>
      </c>
      <c r="OFN100" s="145" t="e">
        <f t="shared" si="161"/>
        <v>#DIV/0!</v>
      </c>
      <c r="OFO100" s="145" t="e">
        <f t="shared" ref="OFO100:OHZ100" si="162">((OFO61+((OFO67*OFO12+OFO13*OFO68)/(OFO12+OFO13)))*OFO46/1000)</f>
        <v>#DIV/0!</v>
      </c>
      <c r="OFP100" s="145" t="e">
        <f t="shared" si="162"/>
        <v>#DIV/0!</v>
      </c>
      <c r="OFQ100" s="145" t="e">
        <f t="shared" si="162"/>
        <v>#DIV/0!</v>
      </c>
      <c r="OFR100" s="145" t="e">
        <f t="shared" si="162"/>
        <v>#DIV/0!</v>
      </c>
      <c r="OFS100" s="145" t="e">
        <f t="shared" si="162"/>
        <v>#DIV/0!</v>
      </c>
      <c r="OFT100" s="145" t="e">
        <f t="shared" si="162"/>
        <v>#DIV/0!</v>
      </c>
      <c r="OFU100" s="145" t="e">
        <f t="shared" si="162"/>
        <v>#DIV/0!</v>
      </c>
      <c r="OFV100" s="145" t="e">
        <f t="shared" si="162"/>
        <v>#DIV/0!</v>
      </c>
      <c r="OFW100" s="145" t="e">
        <f t="shared" si="162"/>
        <v>#DIV/0!</v>
      </c>
      <c r="OFX100" s="145" t="e">
        <f t="shared" si="162"/>
        <v>#DIV/0!</v>
      </c>
      <c r="OFY100" s="145" t="e">
        <f t="shared" si="162"/>
        <v>#DIV/0!</v>
      </c>
      <c r="OFZ100" s="145" t="e">
        <f t="shared" si="162"/>
        <v>#DIV/0!</v>
      </c>
      <c r="OGA100" s="145" t="e">
        <f t="shared" si="162"/>
        <v>#DIV/0!</v>
      </c>
      <c r="OGB100" s="145" t="e">
        <f t="shared" si="162"/>
        <v>#DIV/0!</v>
      </c>
      <c r="OGC100" s="145" t="e">
        <f t="shared" si="162"/>
        <v>#DIV/0!</v>
      </c>
      <c r="OGD100" s="145" t="e">
        <f t="shared" si="162"/>
        <v>#DIV/0!</v>
      </c>
      <c r="OGE100" s="145" t="e">
        <f t="shared" si="162"/>
        <v>#DIV/0!</v>
      </c>
      <c r="OGF100" s="145" t="e">
        <f t="shared" si="162"/>
        <v>#DIV/0!</v>
      </c>
      <c r="OGG100" s="145" t="e">
        <f t="shared" si="162"/>
        <v>#DIV/0!</v>
      </c>
      <c r="OGH100" s="145" t="e">
        <f t="shared" si="162"/>
        <v>#DIV/0!</v>
      </c>
      <c r="OGI100" s="145" t="e">
        <f t="shared" si="162"/>
        <v>#DIV/0!</v>
      </c>
      <c r="OGJ100" s="145" t="e">
        <f t="shared" si="162"/>
        <v>#DIV/0!</v>
      </c>
      <c r="OGK100" s="145" t="e">
        <f t="shared" si="162"/>
        <v>#DIV/0!</v>
      </c>
      <c r="OGL100" s="145" t="e">
        <f t="shared" si="162"/>
        <v>#DIV/0!</v>
      </c>
      <c r="OGM100" s="145" t="e">
        <f t="shared" si="162"/>
        <v>#DIV/0!</v>
      </c>
      <c r="OGN100" s="145" t="e">
        <f t="shared" si="162"/>
        <v>#DIV/0!</v>
      </c>
      <c r="OGO100" s="145" t="e">
        <f t="shared" si="162"/>
        <v>#DIV/0!</v>
      </c>
      <c r="OGP100" s="145" t="e">
        <f t="shared" si="162"/>
        <v>#DIV/0!</v>
      </c>
      <c r="OGQ100" s="145" t="e">
        <f t="shared" si="162"/>
        <v>#DIV/0!</v>
      </c>
      <c r="OGR100" s="145" t="e">
        <f t="shared" si="162"/>
        <v>#DIV/0!</v>
      </c>
      <c r="OGS100" s="145" t="e">
        <f t="shared" si="162"/>
        <v>#DIV/0!</v>
      </c>
      <c r="OGT100" s="145" t="e">
        <f t="shared" si="162"/>
        <v>#DIV/0!</v>
      </c>
      <c r="OGU100" s="145" t="e">
        <f t="shared" si="162"/>
        <v>#DIV/0!</v>
      </c>
      <c r="OGV100" s="145" t="e">
        <f t="shared" si="162"/>
        <v>#DIV/0!</v>
      </c>
      <c r="OGW100" s="145" t="e">
        <f t="shared" si="162"/>
        <v>#DIV/0!</v>
      </c>
      <c r="OGX100" s="145" t="e">
        <f t="shared" si="162"/>
        <v>#DIV/0!</v>
      </c>
      <c r="OGY100" s="145" t="e">
        <f t="shared" si="162"/>
        <v>#DIV/0!</v>
      </c>
      <c r="OGZ100" s="145" t="e">
        <f t="shared" si="162"/>
        <v>#DIV/0!</v>
      </c>
      <c r="OHA100" s="145" t="e">
        <f t="shared" si="162"/>
        <v>#DIV/0!</v>
      </c>
      <c r="OHB100" s="145" t="e">
        <f t="shared" si="162"/>
        <v>#DIV/0!</v>
      </c>
      <c r="OHC100" s="145" t="e">
        <f t="shared" si="162"/>
        <v>#DIV/0!</v>
      </c>
      <c r="OHD100" s="145" t="e">
        <f t="shared" si="162"/>
        <v>#DIV/0!</v>
      </c>
      <c r="OHE100" s="145" t="e">
        <f t="shared" si="162"/>
        <v>#DIV/0!</v>
      </c>
      <c r="OHF100" s="145" t="e">
        <f t="shared" si="162"/>
        <v>#DIV/0!</v>
      </c>
      <c r="OHG100" s="145" t="e">
        <f t="shared" si="162"/>
        <v>#DIV/0!</v>
      </c>
      <c r="OHH100" s="145" t="e">
        <f t="shared" si="162"/>
        <v>#DIV/0!</v>
      </c>
      <c r="OHI100" s="145" t="e">
        <f t="shared" si="162"/>
        <v>#DIV/0!</v>
      </c>
      <c r="OHJ100" s="145" t="e">
        <f t="shared" si="162"/>
        <v>#DIV/0!</v>
      </c>
      <c r="OHK100" s="145" t="e">
        <f t="shared" si="162"/>
        <v>#DIV/0!</v>
      </c>
      <c r="OHL100" s="145" t="e">
        <f t="shared" si="162"/>
        <v>#DIV/0!</v>
      </c>
      <c r="OHM100" s="145" t="e">
        <f t="shared" si="162"/>
        <v>#DIV/0!</v>
      </c>
      <c r="OHN100" s="145" t="e">
        <f t="shared" si="162"/>
        <v>#DIV/0!</v>
      </c>
      <c r="OHO100" s="145" t="e">
        <f t="shared" si="162"/>
        <v>#DIV/0!</v>
      </c>
      <c r="OHP100" s="145" t="e">
        <f t="shared" si="162"/>
        <v>#DIV/0!</v>
      </c>
      <c r="OHQ100" s="145" t="e">
        <f t="shared" si="162"/>
        <v>#DIV/0!</v>
      </c>
      <c r="OHR100" s="145" t="e">
        <f t="shared" si="162"/>
        <v>#DIV/0!</v>
      </c>
      <c r="OHS100" s="145" t="e">
        <f t="shared" si="162"/>
        <v>#DIV/0!</v>
      </c>
      <c r="OHT100" s="145" t="e">
        <f t="shared" si="162"/>
        <v>#DIV/0!</v>
      </c>
      <c r="OHU100" s="145" t="e">
        <f t="shared" si="162"/>
        <v>#DIV/0!</v>
      </c>
      <c r="OHV100" s="145" t="e">
        <f t="shared" si="162"/>
        <v>#DIV/0!</v>
      </c>
      <c r="OHW100" s="145" t="e">
        <f t="shared" si="162"/>
        <v>#DIV/0!</v>
      </c>
      <c r="OHX100" s="145" t="e">
        <f t="shared" si="162"/>
        <v>#DIV/0!</v>
      </c>
      <c r="OHY100" s="145" t="e">
        <f t="shared" si="162"/>
        <v>#DIV/0!</v>
      </c>
      <c r="OHZ100" s="145" t="e">
        <f t="shared" si="162"/>
        <v>#DIV/0!</v>
      </c>
      <c r="OIA100" s="145" t="e">
        <f t="shared" ref="OIA100:OKL100" si="163">((OIA61+((OIA67*OIA12+OIA13*OIA68)/(OIA12+OIA13)))*OIA46/1000)</f>
        <v>#DIV/0!</v>
      </c>
      <c r="OIB100" s="145" t="e">
        <f t="shared" si="163"/>
        <v>#DIV/0!</v>
      </c>
      <c r="OIC100" s="145" t="e">
        <f t="shared" si="163"/>
        <v>#DIV/0!</v>
      </c>
      <c r="OID100" s="145" t="e">
        <f t="shared" si="163"/>
        <v>#DIV/0!</v>
      </c>
      <c r="OIE100" s="145" t="e">
        <f t="shared" si="163"/>
        <v>#DIV/0!</v>
      </c>
      <c r="OIF100" s="145" t="e">
        <f t="shared" si="163"/>
        <v>#DIV/0!</v>
      </c>
      <c r="OIG100" s="145" t="e">
        <f t="shared" si="163"/>
        <v>#DIV/0!</v>
      </c>
      <c r="OIH100" s="145" t="e">
        <f t="shared" si="163"/>
        <v>#DIV/0!</v>
      </c>
      <c r="OII100" s="145" t="e">
        <f t="shared" si="163"/>
        <v>#DIV/0!</v>
      </c>
      <c r="OIJ100" s="145" t="e">
        <f t="shared" si="163"/>
        <v>#DIV/0!</v>
      </c>
      <c r="OIK100" s="145" t="e">
        <f t="shared" si="163"/>
        <v>#DIV/0!</v>
      </c>
      <c r="OIL100" s="145" t="e">
        <f t="shared" si="163"/>
        <v>#DIV/0!</v>
      </c>
      <c r="OIM100" s="145" t="e">
        <f t="shared" si="163"/>
        <v>#DIV/0!</v>
      </c>
      <c r="OIN100" s="145" t="e">
        <f t="shared" si="163"/>
        <v>#DIV/0!</v>
      </c>
      <c r="OIO100" s="145" t="e">
        <f t="shared" si="163"/>
        <v>#DIV/0!</v>
      </c>
      <c r="OIP100" s="145" t="e">
        <f t="shared" si="163"/>
        <v>#DIV/0!</v>
      </c>
      <c r="OIQ100" s="145" t="e">
        <f t="shared" si="163"/>
        <v>#DIV/0!</v>
      </c>
      <c r="OIR100" s="145" t="e">
        <f t="shared" si="163"/>
        <v>#DIV/0!</v>
      </c>
      <c r="OIS100" s="145" t="e">
        <f t="shared" si="163"/>
        <v>#DIV/0!</v>
      </c>
      <c r="OIT100" s="145" t="e">
        <f t="shared" si="163"/>
        <v>#DIV/0!</v>
      </c>
      <c r="OIU100" s="145" t="e">
        <f t="shared" si="163"/>
        <v>#DIV/0!</v>
      </c>
      <c r="OIV100" s="145" t="e">
        <f t="shared" si="163"/>
        <v>#DIV/0!</v>
      </c>
      <c r="OIW100" s="145" t="e">
        <f t="shared" si="163"/>
        <v>#DIV/0!</v>
      </c>
      <c r="OIX100" s="145" t="e">
        <f t="shared" si="163"/>
        <v>#DIV/0!</v>
      </c>
      <c r="OIY100" s="145" t="e">
        <f t="shared" si="163"/>
        <v>#DIV/0!</v>
      </c>
      <c r="OIZ100" s="145" t="e">
        <f t="shared" si="163"/>
        <v>#DIV/0!</v>
      </c>
      <c r="OJA100" s="145" t="e">
        <f t="shared" si="163"/>
        <v>#DIV/0!</v>
      </c>
      <c r="OJB100" s="145" t="e">
        <f t="shared" si="163"/>
        <v>#DIV/0!</v>
      </c>
      <c r="OJC100" s="145" t="e">
        <f t="shared" si="163"/>
        <v>#DIV/0!</v>
      </c>
      <c r="OJD100" s="145" t="e">
        <f t="shared" si="163"/>
        <v>#DIV/0!</v>
      </c>
      <c r="OJE100" s="145" t="e">
        <f t="shared" si="163"/>
        <v>#DIV/0!</v>
      </c>
      <c r="OJF100" s="145" t="e">
        <f t="shared" si="163"/>
        <v>#DIV/0!</v>
      </c>
      <c r="OJG100" s="145" t="e">
        <f t="shared" si="163"/>
        <v>#DIV/0!</v>
      </c>
      <c r="OJH100" s="145" t="e">
        <f t="shared" si="163"/>
        <v>#DIV/0!</v>
      </c>
      <c r="OJI100" s="145" t="e">
        <f t="shared" si="163"/>
        <v>#DIV/0!</v>
      </c>
      <c r="OJJ100" s="145" t="e">
        <f t="shared" si="163"/>
        <v>#DIV/0!</v>
      </c>
      <c r="OJK100" s="145" t="e">
        <f t="shared" si="163"/>
        <v>#DIV/0!</v>
      </c>
      <c r="OJL100" s="145" t="e">
        <f t="shared" si="163"/>
        <v>#DIV/0!</v>
      </c>
      <c r="OJM100" s="145" t="e">
        <f t="shared" si="163"/>
        <v>#DIV/0!</v>
      </c>
      <c r="OJN100" s="145" t="e">
        <f t="shared" si="163"/>
        <v>#DIV/0!</v>
      </c>
      <c r="OJO100" s="145" t="e">
        <f t="shared" si="163"/>
        <v>#DIV/0!</v>
      </c>
      <c r="OJP100" s="145" t="e">
        <f t="shared" si="163"/>
        <v>#DIV/0!</v>
      </c>
      <c r="OJQ100" s="145" t="e">
        <f t="shared" si="163"/>
        <v>#DIV/0!</v>
      </c>
      <c r="OJR100" s="145" t="e">
        <f t="shared" si="163"/>
        <v>#DIV/0!</v>
      </c>
      <c r="OJS100" s="145" t="e">
        <f t="shared" si="163"/>
        <v>#DIV/0!</v>
      </c>
      <c r="OJT100" s="145" t="e">
        <f t="shared" si="163"/>
        <v>#DIV/0!</v>
      </c>
      <c r="OJU100" s="145" t="e">
        <f t="shared" si="163"/>
        <v>#DIV/0!</v>
      </c>
      <c r="OJV100" s="145" t="e">
        <f t="shared" si="163"/>
        <v>#DIV/0!</v>
      </c>
      <c r="OJW100" s="145" t="e">
        <f t="shared" si="163"/>
        <v>#DIV/0!</v>
      </c>
      <c r="OJX100" s="145" t="e">
        <f t="shared" si="163"/>
        <v>#DIV/0!</v>
      </c>
      <c r="OJY100" s="145" t="e">
        <f t="shared" si="163"/>
        <v>#DIV/0!</v>
      </c>
      <c r="OJZ100" s="145" t="e">
        <f t="shared" si="163"/>
        <v>#DIV/0!</v>
      </c>
      <c r="OKA100" s="145" t="e">
        <f t="shared" si="163"/>
        <v>#DIV/0!</v>
      </c>
      <c r="OKB100" s="145" t="e">
        <f t="shared" si="163"/>
        <v>#DIV/0!</v>
      </c>
      <c r="OKC100" s="145" t="e">
        <f t="shared" si="163"/>
        <v>#DIV/0!</v>
      </c>
      <c r="OKD100" s="145" t="e">
        <f t="shared" si="163"/>
        <v>#DIV/0!</v>
      </c>
      <c r="OKE100" s="145" t="e">
        <f t="shared" si="163"/>
        <v>#DIV/0!</v>
      </c>
      <c r="OKF100" s="145" t="e">
        <f t="shared" si="163"/>
        <v>#DIV/0!</v>
      </c>
      <c r="OKG100" s="145" t="e">
        <f t="shared" si="163"/>
        <v>#DIV/0!</v>
      </c>
      <c r="OKH100" s="145" t="e">
        <f t="shared" si="163"/>
        <v>#DIV/0!</v>
      </c>
      <c r="OKI100" s="145" t="e">
        <f t="shared" si="163"/>
        <v>#DIV/0!</v>
      </c>
      <c r="OKJ100" s="145" t="e">
        <f t="shared" si="163"/>
        <v>#DIV/0!</v>
      </c>
      <c r="OKK100" s="145" t="e">
        <f t="shared" si="163"/>
        <v>#DIV/0!</v>
      </c>
      <c r="OKL100" s="145" t="e">
        <f t="shared" si="163"/>
        <v>#DIV/0!</v>
      </c>
      <c r="OKM100" s="145" t="e">
        <f t="shared" ref="OKM100:OMX100" si="164">((OKM61+((OKM67*OKM12+OKM13*OKM68)/(OKM12+OKM13)))*OKM46/1000)</f>
        <v>#DIV/0!</v>
      </c>
      <c r="OKN100" s="145" t="e">
        <f t="shared" si="164"/>
        <v>#DIV/0!</v>
      </c>
      <c r="OKO100" s="145" t="e">
        <f t="shared" si="164"/>
        <v>#DIV/0!</v>
      </c>
      <c r="OKP100" s="145" t="e">
        <f t="shared" si="164"/>
        <v>#DIV/0!</v>
      </c>
      <c r="OKQ100" s="145" t="e">
        <f t="shared" si="164"/>
        <v>#DIV/0!</v>
      </c>
      <c r="OKR100" s="145" t="e">
        <f t="shared" si="164"/>
        <v>#DIV/0!</v>
      </c>
      <c r="OKS100" s="145" t="e">
        <f t="shared" si="164"/>
        <v>#DIV/0!</v>
      </c>
      <c r="OKT100" s="145" t="e">
        <f t="shared" si="164"/>
        <v>#DIV/0!</v>
      </c>
      <c r="OKU100" s="145" t="e">
        <f t="shared" si="164"/>
        <v>#DIV/0!</v>
      </c>
      <c r="OKV100" s="145" t="e">
        <f t="shared" si="164"/>
        <v>#DIV/0!</v>
      </c>
      <c r="OKW100" s="145" t="e">
        <f t="shared" si="164"/>
        <v>#DIV/0!</v>
      </c>
      <c r="OKX100" s="145" t="e">
        <f t="shared" si="164"/>
        <v>#DIV/0!</v>
      </c>
      <c r="OKY100" s="145" t="e">
        <f t="shared" si="164"/>
        <v>#DIV/0!</v>
      </c>
      <c r="OKZ100" s="145" t="e">
        <f t="shared" si="164"/>
        <v>#DIV/0!</v>
      </c>
      <c r="OLA100" s="145" t="e">
        <f t="shared" si="164"/>
        <v>#DIV/0!</v>
      </c>
      <c r="OLB100" s="145" t="e">
        <f t="shared" si="164"/>
        <v>#DIV/0!</v>
      </c>
      <c r="OLC100" s="145" t="e">
        <f t="shared" si="164"/>
        <v>#DIV/0!</v>
      </c>
      <c r="OLD100" s="145" t="e">
        <f t="shared" si="164"/>
        <v>#DIV/0!</v>
      </c>
      <c r="OLE100" s="145" t="e">
        <f t="shared" si="164"/>
        <v>#DIV/0!</v>
      </c>
      <c r="OLF100" s="145" t="e">
        <f t="shared" si="164"/>
        <v>#DIV/0!</v>
      </c>
      <c r="OLG100" s="145" t="e">
        <f t="shared" si="164"/>
        <v>#DIV/0!</v>
      </c>
      <c r="OLH100" s="145" t="e">
        <f t="shared" si="164"/>
        <v>#DIV/0!</v>
      </c>
      <c r="OLI100" s="145" t="e">
        <f t="shared" si="164"/>
        <v>#DIV/0!</v>
      </c>
      <c r="OLJ100" s="145" t="e">
        <f t="shared" si="164"/>
        <v>#DIV/0!</v>
      </c>
      <c r="OLK100" s="145" t="e">
        <f t="shared" si="164"/>
        <v>#DIV/0!</v>
      </c>
      <c r="OLL100" s="145" t="e">
        <f t="shared" si="164"/>
        <v>#DIV/0!</v>
      </c>
      <c r="OLM100" s="145" t="e">
        <f t="shared" si="164"/>
        <v>#DIV/0!</v>
      </c>
      <c r="OLN100" s="145" t="e">
        <f t="shared" si="164"/>
        <v>#DIV/0!</v>
      </c>
      <c r="OLO100" s="145" t="e">
        <f t="shared" si="164"/>
        <v>#DIV/0!</v>
      </c>
      <c r="OLP100" s="145" t="e">
        <f t="shared" si="164"/>
        <v>#DIV/0!</v>
      </c>
      <c r="OLQ100" s="145" t="e">
        <f t="shared" si="164"/>
        <v>#DIV/0!</v>
      </c>
      <c r="OLR100" s="145" t="e">
        <f t="shared" si="164"/>
        <v>#DIV/0!</v>
      </c>
      <c r="OLS100" s="145" t="e">
        <f t="shared" si="164"/>
        <v>#DIV/0!</v>
      </c>
      <c r="OLT100" s="145" t="e">
        <f t="shared" si="164"/>
        <v>#DIV/0!</v>
      </c>
      <c r="OLU100" s="145" t="e">
        <f t="shared" si="164"/>
        <v>#DIV/0!</v>
      </c>
      <c r="OLV100" s="145" t="e">
        <f t="shared" si="164"/>
        <v>#DIV/0!</v>
      </c>
      <c r="OLW100" s="145" t="e">
        <f t="shared" si="164"/>
        <v>#DIV/0!</v>
      </c>
      <c r="OLX100" s="145" t="e">
        <f t="shared" si="164"/>
        <v>#DIV/0!</v>
      </c>
      <c r="OLY100" s="145" t="e">
        <f t="shared" si="164"/>
        <v>#DIV/0!</v>
      </c>
      <c r="OLZ100" s="145" t="e">
        <f t="shared" si="164"/>
        <v>#DIV/0!</v>
      </c>
      <c r="OMA100" s="145" t="e">
        <f t="shared" si="164"/>
        <v>#DIV/0!</v>
      </c>
      <c r="OMB100" s="145" t="e">
        <f t="shared" si="164"/>
        <v>#DIV/0!</v>
      </c>
      <c r="OMC100" s="145" t="e">
        <f t="shared" si="164"/>
        <v>#DIV/0!</v>
      </c>
      <c r="OMD100" s="145" t="e">
        <f t="shared" si="164"/>
        <v>#DIV/0!</v>
      </c>
      <c r="OME100" s="145" t="e">
        <f t="shared" si="164"/>
        <v>#DIV/0!</v>
      </c>
      <c r="OMF100" s="145" t="e">
        <f t="shared" si="164"/>
        <v>#DIV/0!</v>
      </c>
      <c r="OMG100" s="145" t="e">
        <f t="shared" si="164"/>
        <v>#DIV/0!</v>
      </c>
      <c r="OMH100" s="145" t="e">
        <f t="shared" si="164"/>
        <v>#DIV/0!</v>
      </c>
      <c r="OMI100" s="145" t="e">
        <f t="shared" si="164"/>
        <v>#DIV/0!</v>
      </c>
      <c r="OMJ100" s="145" t="e">
        <f t="shared" si="164"/>
        <v>#DIV/0!</v>
      </c>
      <c r="OMK100" s="145" t="e">
        <f t="shared" si="164"/>
        <v>#DIV/0!</v>
      </c>
      <c r="OML100" s="145" t="e">
        <f t="shared" si="164"/>
        <v>#DIV/0!</v>
      </c>
      <c r="OMM100" s="145" t="e">
        <f t="shared" si="164"/>
        <v>#DIV/0!</v>
      </c>
      <c r="OMN100" s="145" t="e">
        <f t="shared" si="164"/>
        <v>#DIV/0!</v>
      </c>
      <c r="OMO100" s="145" t="e">
        <f t="shared" si="164"/>
        <v>#DIV/0!</v>
      </c>
      <c r="OMP100" s="145" t="e">
        <f t="shared" si="164"/>
        <v>#DIV/0!</v>
      </c>
      <c r="OMQ100" s="145" t="e">
        <f t="shared" si="164"/>
        <v>#DIV/0!</v>
      </c>
      <c r="OMR100" s="145" t="e">
        <f t="shared" si="164"/>
        <v>#DIV/0!</v>
      </c>
      <c r="OMS100" s="145" t="e">
        <f t="shared" si="164"/>
        <v>#DIV/0!</v>
      </c>
      <c r="OMT100" s="145" t="e">
        <f t="shared" si="164"/>
        <v>#DIV/0!</v>
      </c>
      <c r="OMU100" s="145" t="e">
        <f t="shared" si="164"/>
        <v>#DIV/0!</v>
      </c>
      <c r="OMV100" s="145" t="e">
        <f t="shared" si="164"/>
        <v>#DIV/0!</v>
      </c>
      <c r="OMW100" s="145" t="e">
        <f t="shared" si="164"/>
        <v>#DIV/0!</v>
      </c>
      <c r="OMX100" s="145" t="e">
        <f t="shared" si="164"/>
        <v>#DIV/0!</v>
      </c>
      <c r="OMY100" s="145" t="e">
        <f t="shared" ref="OMY100:OPJ100" si="165">((OMY61+((OMY67*OMY12+OMY13*OMY68)/(OMY12+OMY13)))*OMY46/1000)</f>
        <v>#DIV/0!</v>
      </c>
      <c r="OMZ100" s="145" t="e">
        <f t="shared" si="165"/>
        <v>#DIV/0!</v>
      </c>
      <c r="ONA100" s="145" t="e">
        <f t="shared" si="165"/>
        <v>#DIV/0!</v>
      </c>
      <c r="ONB100" s="145" t="e">
        <f t="shared" si="165"/>
        <v>#DIV/0!</v>
      </c>
      <c r="ONC100" s="145" t="e">
        <f t="shared" si="165"/>
        <v>#DIV/0!</v>
      </c>
      <c r="OND100" s="145" t="e">
        <f t="shared" si="165"/>
        <v>#DIV/0!</v>
      </c>
      <c r="ONE100" s="145" t="e">
        <f t="shared" si="165"/>
        <v>#DIV/0!</v>
      </c>
      <c r="ONF100" s="145" t="e">
        <f t="shared" si="165"/>
        <v>#DIV/0!</v>
      </c>
      <c r="ONG100" s="145" t="e">
        <f t="shared" si="165"/>
        <v>#DIV/0!</v>
      </c>
      <c r="ONH100" s="145" t="e">
        <f t="shared" si="165"/>
        <v>#DIV/0!</v>
      </c>
      <c r="ONI100" s="145" t="e">
        <f t="shared" si="165"/>
        <v>#DIV/0!</v>
      </c>
      <c r="ONJ100" s="145" t="e">
        <f t="shared" si="165"/>
        <v>#DIV/0!</v>
      </c>
      <c r="ONK100" s="145" t="e">
        <f t="shared" si="165"/>
        <v>#DIV/0!</v>
      </c>
      <c r="ONL100" s="145" t="e">
        <f t="shared" si="165"/>
        <v>#DIV/0!</v>
      </c>
      <c r="ONM100" s="145" t="e">
        <f t="shared" si="165"/>
        <v>#DIV/0!</v>
      </c>
      <c r="ONN100" s="145" t="e">
        <f t="shared" si="165"/>
        <v>#DIV/0!</v>
      </c>
      <c r="ONO100" s="145" t="e">
        <f t="shared" si="165"/>
        <v>#DIV/0!</v>
      </c>
      <c r="ONP100" s="145" t="e">
        <f t="shared" si="165"/>
        <v>#DIV/0!</v>
      </c>
      <c r="ONQ100" s="145" t="e">
        <f t="shared" si="165"/>
        <v>#DIV/0!</v>
      </c>
      <c r="ONR100" s="145" t="e">
        <f t="shared" si="165"/>
        <v>#DIV/0!</v>
      </c>
      <c r="ONS100" s="145" t="e">
        <f t="shared" si="165"/>
        <v>#DIV/0!</v>
      </c>
      <c r="ONT100" s="145" t="e">
        <f t="shared" si="165"/>
        <v>#DIV/0!</v>
      </c>
      <c r="ONU100" s="145" t="e">
        <f t="shared" si="165"/>
        <v>#DIV/0!</v>
      </c>
      <c r="ONV100" s="145" t="e">
        <f t="shared" si="165"/>
        <v>#DIV/0!</v>
      </c>
      <c r="ONW100" s="145" t="e">
        <f t="shared" si="165"/>
        <v>#DIV/0!</v>
      </c>
      <c r="ONX100" s="145" t="e">
        <f t="shared" si="165"/>
        <v>#DIV/0!</v>
      </c>
      <c r="ONY100" s="145" t="e">
        <f t="shared" si="165"/>
        <v>#DIV/0!</v>
      </c>
      <c r="ONZ100" s="145" t="e">
        <f t="shared" si="165"/>
        <v>#DIV/0!</v>
      </c>
      <c r="OOA100" s="145" t="e">
        <f t="shared" si="165"/>
        <v>#DIV/0!</v>
      </c>
      <c r="OOB100" s="145" t="e">
        <f t="shared" si="165"/>
        <v>#DIV/0!</v>
      </c>
      <c r="OOC100" s="145" t="e">
        <f t="shared" si="165"/>
        <v>#DIV/0!</v>
      </c>
      <c r="OOD100" s="145" t="e">
        <f t="shared" si="165"/>
        <v>#DIV/0!</v>
      </c>
      <c r="OOE100" s="145" t="e">
        <f t="shared" si="165"/>
        <v>#DIV/0!</v>
      </c>
      <c r="OOF100" s="145" t="e">
        <f t="shared" si="165"/>
        <v>#DIV/0!</v>
      </c>
      <c r="OOG100" s="145" t="e">
        <f t="shared" si="165"/>
        <v>#DIV/0!</v>
      </c>
      <c r="OOH100" s="145" t="e">
        <f t="shared" si="165"/>
        <v>#DIV/0!</v>
      </c>
      <c r="OOI100" s="145" t="e">
        <f t="shared" si="165"/>
        <v>#DIV/0!</v>
      </c>
      <c r="OOJ100" s="145" t="e">
        <f t="shared" si="165"/>
        <v>#DIV/0!</v>
      </c>
      <c r="OOK100" s="145" t="e">
        <f t="shared" si="165"/>
        <v>#DIV/0!</v>
      </c>
      <c r="OOL100" s="145" t="e">
        <f t="shared" si="165"/>
        <v>#DIV/0!</v>
      </c>
      <c r="OOM100" s="145" t="e">
        <f t="shared" si="165"/>
        <v>#DIV/0!</v>
      </c>
      <c r="OON100" s="145" t="e">
        <f t="shared" si="165"/>
        <v>#DIV/0!</v>
      </c>
      <c r="OOO100" s="145" t="e">
        <f t="shared" si="165"/>
        <v>#DIV/0!</v>
      </c>
      <c r="OOP100" s="145" t="e">
        <f t="shared" si="165"/>
        <v>#DIV/0!</v>
      </c>
      <c r="OOQ100" s="145" t="e">
        <f t="shared" si="165"/>
        <v>#DIV/0!</v>
      </c>
      <c r="OOR100" s="145" t="e">
        <f t="shared" si="165"/>
        <v>#DIV/0!</v>
      </c>
      <c r="OOS100" s="145" t="e">
        <f t="shared" si="165"/>
        <v>#DIV/0!</v>
      </c>
      <c r="OOT100" s="145" t="e">
        <f t="shared" si="165"/>
        <v>#DIV/0!</v>
      </c>
      <c r="OOU100" s="145" t="e">
        <f t="shared" si="165"/>
        <v>#DIV/0!</v>
      </c>
      <c r="OOV100" s="145" t="e">
        <f t="shared" si="165"/>
        <v>#DIV/0!</v>
      </c>
      <c r="OOW100" s="145" t="e">
        <f t="shared" si="165"/>
        <v>#DIV/0!</v>
      </c>
      <c r="OOX100" s="145" t="e">
        <f t="shared" si="165"/>
        <v>#DIV/0!</v>
      </c>
      <c r="OOY100" s="145" t="e">
        <f t="shared" si="165"/>
        <v>#DIV/0!</v>
      </c>
      <c r="OOZ100" s="145" t="e">
        <f t="shared" si="165"/>
        <v>#DIV/0!</v>
      </c>
      <c r="OPA100" s="145" t="e">
        <f t="shared" si="165"/>
        <v>#DIV/0!</v>
      </c>
      <c r="OPB100" s="145" t="e">
        <f t="shared" si="165"/>
        <v>#DIV/0!</v>
      </c>
      <c r="OPC100" s="145" t="e">
        <f t="shared" si="165"/>
        <v>#DIV/0!</v>
      </c>
      <c r="OPD100" s="145" t="e">
        <f t="shared" si="165"/>
        <v>#DIV/0!</v>
      </c>
      <c r="OPE100" s="145" t="e">
        <f t="shared" si="165"/>
        <v>#DIV/0!</v>
      </c>
      <c r="OPF100" s="145" t="e">
        <f t="shared" si="165"/>
        <v>#DIV/0!</v>
      </c>
      <c r="OPG100" s="145" t="e">
        <f t="shared" si="165"/>
        <v>#DIV/0!</v>
      </c>
      <c r="OPH100" s="145" t="e">
        <f t="shared" si="165"/>
        <v>#DIV/0!</v>
      </c>
      <c r="OPI100" s="145" t="e">
        <f t="shared" si="165"/>
        <v>#DIV/0!</v>
      </c>
      <c r="OPJ100" s="145" t="e">
        <f t="shared" si="165"/>
        <v>#DIV/0!</v>
      </c>
      <c r="OPK100" s="145" t="e">
        <f t="shared" ref="OPK100:ORV100" si="166">((OPK61+((OPK67*OPK12+OPK13*OPK68)/(OPK12+OPK13)))*OPK46/1000)</f>
        <v>#DIV/0!</v>
      </c>
      <c r="OPL100" s="145" t="e">
        <f t="shared" si="166"/>
        <v>#DIV/0!</v>
      </c>
      <c r="OPM100" s="145" t="e">
        <f t="shared" si="166"/>
        <v>#DIV/0!</v>
      </c>
      <c r="OPN100" s="145" t="e">
        <f t="shared" si="166"/>
        <v>#DIV/0!</v>
      </c>
      <c r="OPO100" s="145" t="e">
        <f t="shared" si="166"/>
        <v>#DIV/0!</v>
      </c>
      <c r="OPP100" s="145" t="e">
        <f t="shared" si="166"/>
        <v>#DIV/0!</v>
      </c>
      <c r="OPQ100" s="145" t="e">
        <f t="shared" si="166"/>
        <v>#DIV/0!</v>
      </c>
      <c r="OPR100" s="145" t="e">
        <f t="shared" si="166"/>
        <v>#DIV/0!</v>
      </c>
      <c r="OPS100" s="145" t="e">
        <f t="shared" si="166"/>
        <v>#DIV/0!</v>
      </c>
      <c r="OPT100" s="145" t="e">
        <f t="shared" si="166"/>
        <v>#DIV/0!</v>
      </c>
      <c r="OPU100" s="145" t="e">
        <f t="shared" si="166"/>
        <v>#DIV/0!</v>
      </c>
      <c r="OPV100" s="145" t="e">
        <f t="shared" si="166"/>
        <v>#DIV/0!</v>
      </c>
      <c r="OPW100" s="145" t="e">
        <f t="shared" si="166"/>
        <v>#DIV/0!</v>
      </c>
      <c r="OPX100" s="145" t="e">
        <f t="shared" si="166"/>
        <v>#DIV/0!</v>
      </c>
      <c r="OPY100" s="145" t="e">
        <f t="shared" si="166"/>
        <v>#DIV/0!</v>
      </c>
      <c r="OPZ100" s="145" t="e">
        <f t="shared" si="166"/>
        <v>#DIV/0!</v>
      </c>
      <c r="OQA100" s="145" t="e">
        <f t="shared" si="166"/>
        <v>#DIV/0!</v>
      </c>
      <c r="OQB100" s="145" t="e">
        <f t="shared" si="166"/>
        <v>#DIV/0!</v>
      </c>
      <c r="OQC100" s="145" t="e">
        <f t="shared" si="166"/>
        <v>#DIV/0!</v>
      </c>
      <c r="OQD100" s="145" t="e">
        <f t="shared" si="166"/>
        <v>#DIV/0!</v>
      </c>
      <c r="OQE100" s="145" t="e">
        <f t="shared" si="166"/>
        <v>#DIV/0!</v>
      </c>
      <c r="OQF100" s="145" t="e">
        <f t="shared" si="166"/>
        <v>#DIV/0!</v>
      </c>
      <c r="OQG100" s="145" t="e">
        <f t="shared" si="166"/>
        <v>#DIV/0!</v>
      </c>
      <c r="OQH100" s="145" t="e">
        <f t="shared" si="166"/>
        <v>#DIV/0!</v>
      </c>
      <c r="OQI100" s="145" t="e">
        <f t="shared" si="166"/>
        <v>#DIV/0!</v>
      </c>
      <c r="OQJ100" s="145" t="e">
        <f t="shared" si="166"/>
        <v>#DIV/0!</v>
      </c>
      <c r="OQK100" s="145" t="e">
        <f t="shared" si="166"/>
        <v>#DIV/0!</v>
      </c>
      <c r="OQL100" s="145" t="e">
        <f t="shared" si="166"/>
        <v>#DIV/0!</v>
      </c>
      <c r="OQM100" s="145" t="e">
        <f t="shared" si="166"/>
        <v>#DIV/0!</v>
      </c>
      <c r="OQN100" s="145" t="e">
        <f t="shared" si="166"/>
        <v>#DIV/0!</v>
      </c>
      <c r="OQO100" s="145" t="e">
        <f t="shared" si="166"/>
        <v>#DIV/0!</v>
      </c>
      <c r="OQP100" s="145" t="e">
        <f t="shared" si="166"/>
        <v>#DIV/0!</v>
      </c>
      <c r="OQQ100" s="145" t="e">
        <f t="shared" si="166"/>
        <v>#DIV/0!</v>
      </c>
      <c r="OQR100" s="145" t="e">
        <f t="shared" si="166"/>
        <v>#DIV/0!</v>
      </c>
      <c r="OQS100" s="145" t="e">
        <f t="shared" si="166"/>
        <v>#DIV/0!</v>
      </c>
      <c r="OQT100" s="145" t="e">
        <f t="shared" si="166"/>
        <v>#DIV/0!</v>
      </c>
      <c r="OQU100" s="145" t="e">
        <f t="shared" si="166"/>
        <v>#DIV/0!</v>
      </c>
      <c r="OQV100" s="145" t="e">
        <f t="shared" si="166"/>
        <v>#DIV/0!</v>
      </c>
      <c r="OQW100" s="145" t="e">
        <f t="shared" si="166"/>
        <v>#DIV/0!</v>
      </c>
      <c r="OQX100" s="145" t="e">
        <f t="shared" si="166"/>
        <v>#DIV/0!</v>
      </c>
      <c r="OQY100" s="145" t="e">
        <f t="shared" si="166"/>
        <v>#DIV/0!</v>
      </c>
      <c r="OQZ100" s="145" t="e">
        <f t="shared" si="166"/>
        <v>#DIV/0!</v>
      </c>
      <c r="ORA100" s="145" t="e">
        <f t="shared" si="166"/>
        <v>#DIV/0!</v>
      </c>
      <c r="ORB100" s="145" t="e">
        <f t="shared" si="166"/>
        <v>#DIV/0!</v>
      </c>
      <c r="ORC100" s="145" t="e">
        <f t="shared" si="166"/>
        <v>#DIV/0!</v>
      </c>
      <c r="ORD100" s="145" t="e">
        <f t="shared" si="166"/>
        <v>#DIV/0!</v>
      </c>
      <c r="ORE100" s="145" t="e">
        <f t="shared" si="166"/>
        <v>#DIV/0!</v>
      </c>
      <c r="ORF100" s="145" t="e">
        <f t="shared" si="166"/>
        <v>#DIV/0!</v>
      </c>
      <c r="ORG100" s="145" t="e">
        <f t="shared" si="166"/>
        <v>#DIV/0!</v>
      </c>
      <c r="ORH100" s="145" t="e">
        <f t="shared" si="166"/>
        <v>#DIV/0!</v>
      </c>
      <c r="ORI100" s="145" t="e">
        <f t="shared" si="166"/>
        <v>#DIV/0!</v>
      </c>
      <c r="ORJ100" s="145" t="e">
        <f t="shared" si="166"/>
        <v>#DIV/0!</v>
      </c>
      <c r="ORK100" s="145" t="e">
        <f t="shared" si="166"/>
        <v>#DIV/0!</v>
      </c>
      <c r="ORL100" s="145" t="e">
        <f t="shared" si="166"/>
        <v>#DIV/0!</v>
      </c>
      <c r="ORM100" s="145" t="e">
        <f t="shared" si="166"/>
        <v>#DIV/0!</v>
      </c>
      <c r="ORN100" s="145" t="e">
        <f t="shared" si="166"/>
        <v>#DIV/0!</v>
      </c>
      <c r="ORO100" s="145" t="e">
        <f t="shared" si="166"/>
        <v>#DIV/0!</v>
      </c>
      <c r="ORP100" s="145" t="e">
        <f t="shared" si="166"/>
        <v>#DIV/0!</v>
      </c>
      <c r="ORQ100" s="145" t="e">
        <f t="shared" si="166"/>
        <v>#DIV/0!</v>
      </c>
      <c r="ORR100" s="145" t="e">
        <f t="shared" si="166"/>
        <v>#DIV/0!</v>
      </c>
      <c r="ORS100" s="145" t="e">
        <f t="shared" si="166"/>
        <v>#DIV/0!</v>
      </c>
      <c r="ORT100" s="145" t="e">
        <f t="shared" si="166"/>
        <v>#DIV/0!</v>
      </c>
      <c r="ORU100" s="145" t="e">
        <f t="shared" si="166"/>
        <v>#DIV/0!</v>
      </c>
      <c r="ORV100" s="145" t="e">
        <f t="shared" si="166"/>
        <v>#DIV/0!</v>
      </c>
      <c r="ORW100" s="145" t="e">
        <f t="shared" ref="ORW100:OUH100" si="167">((ORW61+((ORW67*ORW12+ORW13*ORW68)/(ORW12+ORW13)))*ORW46/1000)</f>
        <v>#DIV/0!</v>
      </c>
      <c r="ORX100" s="145" t="e">
        <f t="shared" si="167"/>
        <v>#DIV/0!</v>
      </c>
      <c r="ORY100" s="145" t="e">
        <f t="shared" si="167"/>
        <v>#DIV/0!</v>
      </c>
      <c r="ORZ100" s="145" t="e">
        <f t="shared" si="167"/>
        <v>#DIV/0!</v>
      </c>
      <c r="OSA100" s="145" t="e">
        <f t="shared" si="167"/>
        <v>#DIV/0!</v>
      </c>
      <c r="OSB100" s="145" t="e">
        <f t="shared" si="167"/>
        <v>#DIV/0!</v>
      </c>
      <c r="OSC100" s="145" t="e">
        <f t="shared" si="167"/>
        <v>#DIV/0!</v>
      </c>
      <c r="OSD100" s="145" t="e">
        <f t="shared" si="167"/>
        <v>#DIV/0!</v>
      </c>
      <c r="OSE100" s="145" t="e">
        <f t="shared" si="167"/>
        <v>#DIV/0!</v>
      </c>
      <c r="OSF100" s="145" t="e">
        <f t="shared" si="167"/>
        <v>#DIV/0!</v>
      </c>
      <c r="OSG100" s="145" t="e">
        <f t="shared" si="167"/>
        <v>#DIV/0!</v>
      </c>
      <c r="OSH100" s="145" t="e">
        <f t="shared" si="167"/>
        <v>#DIV/0!</v>
      </c>
      <c r="OSI100" s="145" t="e">
        <f t="shared" si="167"/>
        <v>#DIV/0!</v>
      </c>
      <c r="OSJ100" s="145" t="e">
        <f t="shared" si="167"/>
        <v>#DIV/0!</v>
      </c>
      <c r="OSK100" s="145" t="e">
        <f t="shared" si="167"/>
        <v>#DIV/0!</v>
      </c>
      <c r="OSL100" s="145" t="e">
        <f t="shared" si="167"/>
        <v>#DIV/0!</v>
      </c>
      <c r="OSM100" s="145" t="e">
        <f t="shared" si="167"/>
        <v>#DIV/0!</v>
      </c>
      <c r="OSN100" s="145" t="e">
        <f t="shared" si="167"/>
        <v>#DIV/0!</v>
      </c>
      <c r="OSO100" s="145" t="e">
        <f t="shared" si="167"/>
        <v>#DIV/0!</v>
      </c>
      <c r="OSP100" s="145" t="e">
        <f t="shared" si="167"/>
        <v>#DIV/0!</v>
      </c>
      <c r="OSQ100" s="145" t="e">
        <f t="shared" si="167"/>
        <v>#DIV/0!</v>
      </c>
      <c r="OSR100" s="145" t="e">
        <f t="shared" si="167"/>
        <v>#DIV/0!</v>
      </c>
      <c r="OSS100" s="145" t="e">
        <f t="shared" si="167"/>
        <v>#DIV/0!</v>
      </c>
      <c r="OST100" s="145" t="e">
        <f t="shared" si="167"/>
        <v>#DIV/0!</v>
      </c>
      <c r="OSU100" s="145" t="e">
        <f t="shared" si="167"/>
        <v>#DIV/0!</v>
      </c>
      <c r="OSV100" s="145" t="e">
        <f t="shared" si="167"/>
        <v>#DIV/0!</v>
      </c>
      <c r="OSW100" s="145" t="e">
        <f t="shared" si="167"/>
        <v>#DIV/0!</v>
      </c>
      <c r="OSX100" s="145" t="e">
        <f t="shared" si="167"/>
        <v>#DIV/0!</v>
      </c>
      <c r="OSY100" s="145" t="e">
        <f t="shared" si="167"/>
        <v>#DIV/0!</v>
      </c>
      <c r="OSZ100" s="145" t="e">
        <f t="shared" si="167"/>
        <v>#DIV/0!</v>
      </c>
      <c r="OTA100" s="145" t="e">
        <f t="shared" si="167"/>
        <v>#DIV/0!</v>
      </c>
      <c r="OTB100" s="145" t="e">
        <f t="shared" si="167"/>
        <v>#DIV/0!</v>
      </c>
      <c r="OTC100" s="145" t="e">
        <f t="shared" si="167"/>
        <v>#DIV/0!</v>
      </c>
      <c r="OTD100" s="145" t="e">
        <f t="shared" si="167"/>
        <v>#DIV/0!</v>
      </c>
      <c r="OTE100" s="145" t="e">
        <f t="shared" si="167"/>
        <v>#DIV/0!</v>
      </c>
      <c r="OTF100" s="145" t="e">
        <f t="shared" si="167"/>
        <v>#DIV/0!</v>
      </c>
      <c r="OTG100" s="145" t="e">
        <f t="shared" si="167"/>
        <v>#DIV/0!</v>
      </c>
      <c r="OTH100" s="145" t="e">
        <f t="shared" si="167"/>
        <v>#DIV/0!</v>
      </c>
      <c r="OTI100" s="145" t="e">
        <f t="shared" si="167"/>
        <v>#DIV/0!</v>
      </c>
      <c r="OTJ100" s="145" t="e">
        <f t="shared" si="167"/>
        <v>#DIV/0!</v>
      </c>
      <c r="OTK100" s="145" t="e">
        <f t="shared" si="167"/>
        <v>#DIV/0!</v>
      </c>
      <c r="OTL100" s="145" t="e">
        <f t="shared" si="167"/>
        <v>#DIV/0!</v>
      </c>
      <c r="OTM100" s="145" t="e">
        <f t="shared" si="167"/>
        <v>#DIV/0!</v>
      </c>
      <c r="OTN100" s="145" t="e">
        <f t="shared" si="167"/>
        <v>#DIV/0!</v>
      </c>
      <c r="OTO100" s="145" t="e">
        <f t="shared" si="167"/>
        <v>#DIV/0!</v>
      </c>
      <c r="OTP100" s="145" t="e">
        <f t="shared" si="167"/>
        <v>#DIV/0!</v>
      </c>
      <c r="OTQ100" s="145" t="e">
        <f t="shared" si="167"/>
        <v>#DIV/0!</v>
      </c>
      <c r="OTR100" s="145" t="e">
        <f t="shared" si="167"/>
        <v>#DIV/0!</v>
      </c>
      <c r="OTS100" s="145" t="e">
        <f t="shared" si="167"/>
        <v>#DIV/0!</v>
      </c>
      <c r="OTT100" s="145" t="e">
        <f t="shared" si="167"/>
        <v>#DIV/0!</v>
      </c>
      <c r="OTU100" s="145" t="e">
        <f t="shared" si="167"/>
        <v>#DIV/0!</v>
      </c>
      <c r="OTV100" s="145" t="e">
        <f t="shared" si="167"/>
        <v>#DIV/0!</v>
      </c>
      <c r="OTW100" s="145" t="e">
        <f t="shared" si="167"/>
        <v>#DIV/0!</v>
      </c>
      <c r="OTX100" s="145" t="e">
        <f t="shared" si="167"/>
        <v>#DIV/0!</v>
      </c>
      <c r="OTY100" s="145" t="e">
        <f t="shared" si="167"/>
        <v>#DIV/0!</v>
      </c>
      <c r="OTZ100" s="145" t="e">
        <f t="shared" si="167"/>
        <v>#DIV/0!</v>
      </c>
      <c r="OUA100" s="145" t="e">
        <f t="shared" si="167"/>
        <v>#DIV/0!</v>
      </c>
      <c r="OUB100" s="145" t="e">
        <f t="shared" si="167"/>
        <v>#DIV/0!</v>
      </c>
      <c r="OUC100" s="145" t="e">
        <f t="shared" si="167"/>
        <v>#DIV/0!</v>
      </c>
      <c r="OUD100" s="145" t="e">
        <f t="shared" si="167"/>
        <v>#DIV/0!</v>
      </c>
      <c r="OUE100" s="145" t="e">
        <f t="shared" si="167"/>
        <v>#DIV/0!</v>
      </c>
      <c r="OUF100" s="145" t="e">
        <f t="shared" si="167"/>
        <v>#DIV/0!</v>
      </c>
      <c r="OUG100" s="145" t="e">
        <f t="shared" si="167"/>
        <v>#DIV/0!</v>
      </c>
      <c r="OUH100" s="145" t="e">
        <f t="shared" si="167"/>
        <v>#DIV/0!</v>
      </c>
      <c r="OUI100" s="145" t="e">
        <f t="shared" ref="OUI100:OWT100" si="168">((OUI61+((OUI67*OUI12+OUI13*OUI68)/(OUI12+OUI13)))*OUI46/1000)</f>
        <v>#DIV/0!</v>
      </c>
      <c r="OUJ100" s="145" t="e">
        <f t="shared" si="168"/>
        <v>#DIV/0!</v>
      </c>
      <c r="OUK100" s="145" t="e">
        <f t="shared" si="168"/>
        <v>#DIV/0!</v>
      </c>
      <c r="OUL100" s="145" t="e">
        <f t="shared" si="168"/>
        <v>#DIV/0!</v>
      </c>
      <c r="OUM100" s="145" t="e">
        <f t="shared" si="168"/>
        <v>#DIV/0!</v>
      </c>
      <c r="OUN100" s="145" t="e">
        <f t="shared" si="168"/>
        <v>#DIV/0!</v>
      </c>
      <c r="OUO100" s="145" t="e">
        <f t="shared" si="168"/>
        <v>#DIV/0!</v>
      </c>
      <c r="OUP100" s="145" t="e">
        <f t="shared" si="168"/>
        <v>#DIV/0!</v>
      </c>
      <c r="OUQ100" s="145" t="e">
        <f t="shared" si="168"/>
        <v>#DIV/0!</v>
      </c>
      <c r="OUR100" s="145" t="e">
        <f t="shared" si="168"/>
        <v>#DIV/0!</v>
      </c>
      <c r="OUS100" s="145" t="e">
        <f t="shared" si="168"/>
        <v>#DIV/0!</v>
      </c>
      <c r="OUT100" s="145" t="e">
        <f t="shared" si="168"/>
        <v>#DIV/0!</v>
      </c>
      <c r="OUU100" s="145" t="e">
        <f t="shared" si="168"/>
        <v>#DIV/0!</v>
      </c>
      <c r="OUV100" s="145" t="e">
        <f t="shared" si="168"/>
        <v>#DIV/0!</v>
      </c>
      <c r="OUW100" s="145" t="e">
        <f t="shared" si="168"/>
        <v>#DIV/0!</v>
      </c>
      <c r="OUX100" s="145" t="e">
        <f t="shared" si="168"/>
        <v>#DIV/0!</v>
      </c>
      <c r="OUY100" s="145" t="e">
        <f t="shared" si="168"/>
        <v>#DIV/0!</v>
      </c>
      <c r="OUZ100" s="145" t="e">
        <f t="shared" si="168"/>
        <v>#DIV/0!</v>
      </c>
      <c r="OVA100" s="145" t="e">
        <f t="shared" si="168"/>
        <v>#DIV/0!</v>
      </c>
      <c r="OVB100" s="145" t="e">
        <f t="shared" si="168"/>
        <v>#DIV/0!</v>
      </c>
      <c r="OVC100" s="145" t="e">
        <f t="shared" si="168"/>
        <v>#DIV/0!</v>
      </c>
      <c r="OVD100" s="145" t="e">
        <f t="shared" si="168"/>
        <v>#DIV/0!</v>
      </c>
      <c r="OVE100" s="145" t="e">
        <f t="shared" si="168"/>
        <v>#DIV/0!</v>
      </c>
      <c r="OVF100" s="145" t="e">
        <f t="shared" si="168"/>
        <v>#DIV/0!</v>
      </c>
      <c r="OVG100" s="145" t="e">
        <f t="shared" si="168"/>
        <v>#DIV/0!</v>
      </c>
      <c r="OVH100" s="145" t="e">
        <f t="shared" si="168"/>
        <v>#DIV/0!</v>
      </c>
      <c r="OVI100" s="145" t="e">
        <f t="shared" si="168"/>
        <v>#DIV/0!</v>
      </c>
      <c r="OVJ100" s="145" t="e">
        <f t="shared" si="168"/>
        <v>#DIV/0!</v>
      </c>
      <c r="OVK100" s="145" t="e">
        <f t="shared" si="168"/>
        <v>#DIV/0!</v>
      </c>
      <c r="OVL100" s="145" t="e">
        <f t="shared" si="168"/>
        <v>#DIV/0!</v>
      </c>
      <c r="OVM100" s="145" t="e">
        <f t="shared" si="168"/>
        <v>#DIV/0!</v>
      </c>
      <c r="OVN100" s="145" t="e">
        <f t="shared" si="168"/>
        <v>#DIV/0!</v>
      </c>
      <c r="OVO100" s="145" t="e">
        <f t="shared" si="168"/>
        <v>#DIV/0!</v>
      </c>
      <c r="OVP100" s="145" t="e">
        <f t="shared" si="168"/>
        <v>#DIV/0!</v>
      </c>
      <c r="OVQ100" s="145" t="e">
        <f t="shared" si="168"/>
        <v>#DIV/0!</v>
      </c>
      <c r="OVR100" s="145" t="e">
        <f t="shared" si="168"/>
        <v>#DIV/0!</v>
      </c>
      <c r="OVS100" s="145" t="e">
        <f t="shared" si="168"/>
        <v>#DIV/0!</v>
      </c>
      <c r="OVT100" s="145" t="e">
        <f t="shared" si="168"/>
        <v>#DIV/0!</v>
      </c>
      <c r="OVU100" s="145" t="e">
        <f t="shared" si="168"/>
        <v>#DIV/0!</v>
      </c>
      <c r="OVV100" s="145" t="e">
        <f t="shared" si="168"/>
        <v>#DIV/0!</v>
      </c>
      <c r="OVW100" s="145" t="e">
        <f t="shared" si="168"/>
        <v>#DIV/0!</v>
      </c>
      <c r="OVX100" s="145" t="e">
        <f t="shared" si="168"/>
        <v>#DIV/0!</v>
      </c>
      <c r="OVY100" s="145" t="e">
        <f t="shared" si="168"/>
        <v>#DIV/0!</v>
      </c>
      <c r="OVZ100" s="145" t="e">
        <f t="shared" si="168"/>
        <v>#DIV/0!</v>
      </c>
      <c r="OWA100" s="145" t="e">
        <f t="shared" si="168"/>
        <v>#DIV/0!</v>
      </c>
      <c r="OWB100" s="145" t="e">
        <f t="shared" si="168"/>
        <v>#DIV/0!</v>
      </c>
      <c r="OWC100" s="145" t="e">
        <f t="shared" si="168"/>
        <v>#DIV/0!</v>
      </c>
      <c r="OWD100" s="145" t="e">
        <f t="shared" si="168"/>
        <v>#DIV/0!</v>
      </c>
      <c r="OWE100" s="145" t="e">
        <f t="shared" si="168"/>
        <v>#DIV/0!</v>
      </c>
      <c r="OWF100" s="145" t="e">
        <f t="shared" si="168"/>
        <v>#DIV/0!</v>
      </c>
      <c r="OWG100" s="145" t="e">
        <f t="shared" si="168"/>
        <v>#DIV/0!</v>
      </c>
      <c r="OWH100" s="145" t="e">
        <f t="shared" si="168"/>
        <v>#DIV/0!</v>
      </c>
      <c r="OWI100" s="145" t="e">
        <f t="shared" si="168"/>
        <v>#DIV/0!</v>
      </c>
      <c r="OWJ100" s="145" t="e">
        <f t="shared" si="168"/>
        <v>#DIV/0!</v>
      </c>
      <c r="OWK100" s="145" t="e">
        <f t="shared" si="168"/>
        <v>#DIV/0!</v>
      </c>
      <c r="OWL100" s="145" t="e">
        <f t="shared" si="168"/>
        <v>#DIV/0!</v>
      </c>
      <c r="OWM100" s="145" t="e">
        <f t="shared" si="168"/>
        <v>#DIV/0!</v>
      </c>
      <c r="OWN100" s="145" t="e">
        <f t="shared" si="168"/>
        <v>#DIV/0!</v>
      </c>
      <c r="OWO100" s="145" t="e">
        <f t="shared" si="168"/>
        <v>#DIV/0!</v>
      </c>
      <c r="OWP100" s="145" t="e">
        <f t="shared" si="168"/>
        <v>#DIV/0!</v>
      </c>
      <c r="OWQ100" s="145" t="e">
        <f t="shared" si="168"/>
        <v>#DIV/0!</v>
      </c>
      <c r="OWR100" s="145" t="e">
        <f t="shared" si="168"/>
        <v>#DIV/0!</v>
      </c>
      <c r="OWS100" s="145" t="e">
        <f t="shared" si="168"/>
        <v>#DIV/0!</v>
      </c>
      <c r="OWT100" s="145" t="e">
        <f t="shared" si="168"/>
        <v>#DIV/0!</v>
      </c>
      <c r="OWU100" s="145" t="e">
        <f t="shared" ref="OWU100:OZF100" si="169">((OWU61+((OWU67*OWU12+OWU13*OWU68)/(OWU12+OWU13)))*OWU46/1000)</f>
        <v>#DIV/0!</v>
      </c>
      <c r="OWV100" s="145" t="e">
        <f t="shared" si="169"/>
        <v>#DIV/0!</v>
      </c>
      <c r="OWW100" s="145" t="e">
        <f t="shared" si="169"/>
        <v>#DIV/0!</v>
      </c>
      <c r="OWX100" s="145" t="e">
        <f t="shared" si="169"/>
        <v>#DIV/0!</v>
      </c>
      <c r="OWY100" s="145" t="e">
        <f t="shared" si="169"/>
        <v>#DIV/0!</v>
      </c>
      <c r="OWZ100" s="145" t="e">
        <f t="shared" si="169"/>
        <v>#DIV/0!</v>
      </c>
      <c r="OXA100" s="145" t="e">
        <f t="shared" si="169"/>
        <v>#DIV/0!</v>
      </c>
      <c r="OXB100" s="145" t="e">
        <f t="shared" si="169"/>
        <v>#DIV/0!</v>
      </c>
      <c r="OXC100" s="145" t="e">
        <f t="shared" si="169"/>
        <v>#DIV/0!</v>
      </c>
      <c r="OXD100" s="145" t="e">
        <f t="shared" si="169"/>
        <v>#DIV/0!</v>
      </c>
      <c r="OXE100" s="145" t="e">
        <f t="shared" si="169"/>
        <v>#DIV/0!</v>
      </c>
      <c r="OXF100" s="145" t="e">
        <f t="shared" si="169"/>
        <v>#DIV/0!</v>
      </c>
      <c r="OXG100" s="145" t="e">
        <f t="shared" si="169"/>
        <v>#DIV/0!</v>
      </c>
      <c r="OXH100" s="145" t="e">
        <f t="shared" si="169"/>
        <v>#DIV/0!</v>
      </c>
      <c r="OXI100" s="145" t="e">
        <f t="shared" si="169"/>
        <v>#DIV/0!</v>
      </c>
      <c r="OXJ100" s="145" t="e">
        <f t="shared" si="169"/>
        <v>#DIV/0!</v>
      </c>
      <c r="OXK100" s="145" t="e">
        <f t="shared" si="169"/>
        <v>#DIV/0!</v>
      </c>
      <c r="OXL100" s="145" t="e">
        <f t="shared" si="169"/>
        <v>#DIV/0!</v>
      </c>
      <c r="OXM100" s="145" t="e">
        <f t="shared" si="169"/>
        <v>#DIV/0!</v>
      </c>
      <c r="OXN100" s="145" t="e">
        <f t="shared" si="169"/>
        <v>#DIV/0!</v>
      </c>
      <c r="OXO100" s="145" t="e">
        <f t="shared" si="169"/>
        <v>#DIV/0!</v>
      </c>
      <c r="OXP100" s="145" t="e">
        <f t="shared" si="169"/>
        <v>#DIV/0!</v>
      </c>
      <c r="OXQ100" s="145" t="e">
        <f t="shared" si="169"/>
        <v>#DIV/0!</v>
      </c>
      <c r="OXR100" s="145" t="e">
        <f t="shared" si="169"/>
        <v>#DIV/0!</v>
      </c>
      <c r="OXS100" s="145" t="e">
        <f t="shared" si="169"/>
        <v>#DIV/0!</v>
      </c>
      <c r="OXT100" s="145" t="e">
        <f t="shared" si="169"/>
        <v>#DIV/0!</v>
      </c>
      <c r="OXU100" s="145" t="e">
        <f t="shared" si="169"/>
        <v>#DIV/0!</v>
      </c>
      <c r="OXV100" s="145" t="e">
        <f t="shared" si="169"/>
        <v>#DIV/0!</v>
      </c>
      <c r="OXW100" s="145" t="e">
        <f t="shared" si="169"/>
        <v>#DIV/0!</v>
      </c>
      <c r="OXX100" s="145" t="e">
        <f t="shared" si="169"/>
        <v>#DIV/0!</v>
      </c>
      <c r="OXY100" s="145" t="e">
        <f t="shared" si="169"/>
        <v>#DIV/0!</v>
      </c>
      <c r="OXZ100" s="145" t="e">
        <f t="shared" si="169"/>
        <v>#DIV/0!</v>
      </c>
      <c r="OYA100" s="145" t="e">
        <f t="shared" si="169"/>
        <v>#DIV/0!</v>
      </c>
      <c r="OYB100" s="145" t="e">
        <f t="shared" si="169"/>
        <v>#DIV/0!</v>
      </c>
      <c r="OYC100" s="145" t="e">
        <f t="shared" si="169"/>
        <v>#DIV/0!</v>
      </c>
      <c r="OYD100" s="145" t="e">
        <f t="shared" si="169"/>
        <v>#DIV/0!</v>
      </c>
      <c r="OYE100" s="145" t="e">
        <f t="shared" si="169"/>
        <v>#DIV/0!</v>
      </c>
      <c r="OYF100" s="145" t="e">
        <f t="shared" si="169"/>
        <v>#DIV/0!</v>
      </c>
      <c r="OYG100" s="145" t="e">
        <f t="shared" si="169"/>
        <v>#DIV/0!</v>
      </c>
      <c r="OYH100" s="145" t="e">
        <f t="shared" si="169"/>
        <v>#DIV/0!</v>
      </c>
      <c r="OYI100" s="145" t="e">
        <f t="shared" si="169"/>
        <v>#DIV/0!</v>
      </c>
      <c r="OYJ100" s="145" t="e">
        <f t="shared" si="169"/>
        <v>#DIV/0!</v>
      </c>
      <c r="OYK100" s="145" t="e">
        <f t="shared" si="169"/>
        <v>#DIV/0!</v>
      </c>
      <c r="OYL100" s="145" t="e">
        <f t="shared" si="169"/>
        <v>#DIV/0!</v>
      </c>
      <c r="OYM100" s="145" t="e">
        <f t="shared" si="169"/>
        <v>#DIV/0!</v>
      </c>
      <c r="OYN100" s="145" t="e">
        <f t="shared" si="169"/>
        <v>#DIV/0!</v>
      </c>
      <c r="OYO100" s="145" t="e">
        <f t="shared" si="169"/>
        <v>#DIV/0!</v>
      </c>
      <c r="OYP100" s="145" t="e">
        <f t="shared" si="169"/>
        <v>#DIV/0!</v>
      </c>
      <c r="OYQ100" s="145" t="e">
        <f t="shared" si="169"/>
        <v>#DIV/0!</v>
      </c>
      <c r="OYR100" s="145" t="e">
        <f t="shared" si="169"/>
        <v>#DIV/0!</v>
      </c>
      <c r="OYS100" s="145" t="e">
        <f t="shared" si="169"/>
        <v>#DIV/0!</v>
      </c>
      <c r="OYT100" s="145" t="e">
        <f t="shared" si="169"/>
        <v>#DIV/0!</v>
      </c>
      <c r="OYU100" s="145" t="e">
        <f t="shared" si="169"/>
        <v>#DIV/0!</v>
      </c>
      <c r="OYV100" s="145" t="e">
        <f t="shared" si="169"/>
        <v>#DIV/0!</v>
      </c>
      <c r="OYW100" s="145" t="e">
        <f t="shared" si="169"/>
        <v>#DIV/0!</v>
      </c>
      <c r="OYX100" s="145" t="e">
        <f t="shared" si="169"/>
        <v>#DIV/0!</v>
      </c>
      <c r="OYY100" s="145" t="e">
        <f t="shared" si="169"/>
        <v>#DIV/0!</v>
      </c>
      <c r="OYZ100" s="145" t="e">
        <f t="shared" si="169"/>
        <v>#DIV/0!</v>
      </c>
      <c r="OZA100" s="145" t="e">
        <f t="shared" si="169"/>
        <v>#DIV/0!</v>
      </c>
      <c r="OZB100" s="145" t="e">
        <f t="shared" si="169"/>
        <v>#DIV/0!</v>
      </c>
      <c r="OZC100" s="145" t="e">
        <f t="shared" si="169"/>
        <v>#DIV/0!</v>
      </c>
      <c r="OZD100" s="145" t="e">
        <f t="shared" si="169"/>
        <v>#DIV/0!</v>
      </c>
      <c r="OZE100" s="145" t="e">
        <f t="shared" si="169"/>
        <v>#DIV/0!</v>
      </c>
      <c r="OZF100" s="145" t="e">
        <f t="shared" si="169"/>
        <v>#DIV/0!</v>
      </c>
      <c r="OZG100" s="145" t="e">
        <f t="shared" ref="OZG100:PBR100" si="170">((OZG61+((OZG67*OZG12+OZG13*OZG68)/(OZG12+OZG13)))*OZG46/1000)</f>
        <v>#DIV/0!</v>
      </c>
      <c r="OZH100" s="145" t="e">
        <f t="shared" si="170"/>
        <v>#DIV/0!</v>
      </c>
      <c r="OZI100" s="145" t="e">
        <f t="shared" si="170"/>
        <v>#DIV/0!</v>
      </c>
      <c r="OZJ100" s="145" t="e">
        <f t="shared" si="170"/>
        <v>#DIV/0!</v>
      </c>
      <c r="OZK100" s="145" t="e">
        <f t="shared" si="170"/>
        <v>#DIV/0!</v>
      </c>
      <c r="OZL100" s="145" t="e">
        <f t="shared" si="170"/>
        <v>#DIV/0!</v>
      </c>
      <c r="OZM100" s="145" t="e">
        <f t="shared" si="170"/>
        <v>#DIV/0!</v>
      </c>
      <c r="OZN100" s="145" t="e">
        <f t="shared" si="170"/>
        <v>#DIV/0!</v>
      </c>
      <c r="OZO100" s="145" t="e">
        <f t="shared" si="170"/>
        <v>#DIV/0!</v>
      </c>
      <c r="OZP100" s="145" t="e">
        <f t="shared" si="170"/>
        <v>#DIV/0!</v>
      </c>
      <c r="OZQ100" s="145" t="e">
        <f t="shared" si="170"/>
        <v>#DIV/0!</v>
      </c>
      <c r="OZR100" s="145" t="e">
        <f t="shared" si="170"/>
        <v>#DIV/0!</v>
      </c>
      <c r="OZS100" s="145" t="e">
        <f t="shared" si="170"/>
        <v>#DIV/0!</v>
      </c>
      <c r="OZT100" s="145" t="e">
        <f t="shared" si="170"/>
        <v>#DIV/0!</v>
      </c>
      <c r="OZU100" s="145" t="e">
        <f t="shared" si="170"/>
        <v>#DIV/0!</v>
      </c>
      <c r="OZV100" s="145" t="e">
        <f t="shared" si="170"/>
        <v>#DIV/0!</v>
      </c>
      <c r="OZW100" s="145" t="e">
        <f t="shared" si="170"/>
        <v>#DIV/0!</v>
      </c>
      <c r="OZX100" s="145" t="e">
        <f t="shared" si="170"/>
        <v>#DIV/0!</v>
      </c>
      <c r="OZY100" s="145" t="e">
        <f t="shared" si="170"/>
        <v>#DIV/0!</v>
      </c>
      <c r="OZZ100" s="145" t="e">
        <f t="shared" si="170"/>
        <v>#DIV/0!</v>
      </c>
      <c r="PAA100" s="145" t="e">
        <f t="shared" si="170"/>
        <v>#DIV/0!</v>
      </c>
      <c r="PAB100" s="145" t="e">
        <f t="shared" si="170"/>
        <v>#DIV/0!</v>
      </c>
      <c r="PAC100" s="145" t="e">
        <f t="shared" si="170"/>
        <v>#DIV/0!</v>
      </c>
      <c r="PAD100" s="145" t="e">
        <f t="shared" si="170"/>
        <v>#DIV/0!</v>
      </c>
      <c r="PAE100" s="145" t="e">
        <f t="shared" si="170"/>
        <v>#DIV/0!</v>
      </c>
      <c r="PAF100" s="145" t="e">
        <f t="shared" si="170"/>
        <v>#DIV/0!</v>
      </c>
      <c r="PAG100" s="145" t="e">
        <f t="shared" si="170"/>
        <v>#DIV/0!</v>
      </c>
      <c r="PAH100" s="145" t="e">
        <f t="shared" si="170"/>
        <v>#DIV/0!</v>
      </c>
      <c r="PAI100" s="145" t="e">
        <f t="shared" si="170"/>
        <v>#DIV/0!</v>
      </c>
      <c r="PAJ100" s="145" t="e">
        <f t="shared" si="170"/>
        <v>#DIV/0!</v>
      </c>
      <c r="PAK100" s="145" t="e">
        <f t="shared" si="170"/>
        <v>#DIV/0!</v>
      </c>
      <c r="PAL100" s="145" t="e">
        <f t="shared" si="170"/>
        <v>#DIV/0!</v>
      </c>
      <c r="PAM100" s="145" t="e">
        <f t="shared" si="170"/>
        <v>#DIV/0!</v>
      </c>
      <c r="PAN100" s="145" t="e">
        <f t="shared" si="170"/>
        <v>#DIV/0!</v>
      </c>
      <c r="PAO100" s="145" t="e">
        <f t="shared" si="170"/>
        <v>#DIV/0!</v>
      </c>
      <c r="PAP100" s="145" t="e">
        <f t="shared" si="170"/>
        <v>#DIV/0!</v>
      </c>
      <c r="PAQ100" s="145" t="e">
        <f t="shared" si="170"/>
        <v>#DIV/0!</v>
      </c>
      <c r="PAR100" s="145" t="e">
        <f t="shared" si="170"/>
        <v>#DIV/0!</v>
      </c>
      <c r="PAS100" s="145" t="e">
        <f t="shared" si="170"/>
        <v>#DIV/0!</v>
      </c>
      <c r="PAT100" s="145" t="e">
        <f t="shared" si="170"/>
        <v>#DIV/0!</v>
      </c>
      <c r="PAU100" s="145" t="e">
        <f t="shared" si="170"/>
        <v>#DIV/0!</v>
      </c>
      <c r="PAV100" s="145" t="e">
        <f t="shared" si="170"/>
        <v>#DIV/0!</v>
      </c>
      <c r="PAW100" s="145" t="e">
        <f t="shared" si="170"/>
        <v>#DIV/0!</v>
      </c>
      <c r="PAX100" s="145" t="e">
        <f t="shared" si="170"/>
        <v>#DIV/0!</v>
      </c>
      <c r="PAY100" s="145" t="e">
        <f t="shared" si="170"/>
        <v>#DIV/0!</v>
      </c>
      <c r="PAZ100" s="145" t="e">
        <f t="shared" si="170"/>
        <v>#DIV/0!</v>
      </c>
      <c r="PBA100" s="145" t="e">
        <f t="shared" si="170"/>
        <v>#DIV/0!</v>
      </c>
      <c r="PBB100" s="145" t="e">
        <f t="shared" si="170"/>
        <v>#DIV/0!</v>
      </c>
      <c r="PBC100" s="145" t="e">
        <f t="shared" si="170"/>
        <v>#DIV/0!</v>
      </c>
      <c r="PBD100" s="145" t="e">
        <f t="shared" si="170"/>
        <v>#DIV/0!</v>
      </c>
      <c r="PBE100" s="145" t="e">
        <f t="shared" si="170"/>
        <v>#DIV/0!</v>
      </c>
      <c r="PBF100" s="145" t="e">
        <f t="shared" si="170"/>
        <v>#DIV/0!</v>
      </c>
      <c r="PBG100" s="145" t="e">
        <f t="shared" si="170"/>
        <v>#DIV/0!</v>
      </c>
      <c r="PBH100" s="145" t="e">
        <f t="shared" si="170"/>
        <v>#DIV/0!</v>
      </c>
      <c r="PBI100" s="145" t="e">
        <f t="shared" si="170"/>
        <v>#DIV/0!</v>
      </c>
      <c r="PBJ100" s="145" t="e">
        <f t="shared" si="170"/>
        <v>#DIV/0!</v>
      </c>
      <c r="PBK100" s="145" t="e">
        <f t="shared" si="170"/>
        <v>#DIV/0!</v>
      </c>
      <c r="PBL100" s="145" t="e">
        <f t="shared" si="170"/>
        <v>#DIV/0!</v>
      </c>
      <c r="PBM100" s="145" t="e">
        <f t="shared" si="170"/>
        <v>#DIV/0!</v>
      </c>
      <c r="PBN100" s="145" t="e">
        <f t="shared" si="170"/>
        <v>#DIV/0!</v>
      </c>
      <c r="PBO100" s="145" t="e">
        <f t="shared" si="170"/>
        <v>#DIV/0!</v>
      </c>
      <c r="PBP100" s="145" t="e">
        <f t="shared" si="170"/>
        <v>#DIV/0!</v>
      </c>
      <c r="PBQ100" s="145" t="e">
        <f t="shared" si="170"/>
        <v>#DIV/0!</v>
      </c>
      <c r="PBR100" s="145" t="e">
        <f t="shared" si="170"/>
        <v>#DIV/0!</v>
      </c>
      <c r="PBS100" s="145" t="e">
        <f t="shared" ref="PBS100:PED100" si="171">((PBS61+((PBS67*PBS12+PBS13*PBS68)/(PBS12+PBS13)))*PBS46/1000)</f>
        <v>#DIV/0!</v>
      </c>
      <c r="PBT100" s="145" t="e">
        <f t="shared" si="171"/>
        <v>#DIV/0!</v>
      </c>
      <c r="PBU100" s="145" t="e">
        <f t="shared" si="171"/>
        <v>#DIV/0!</v>
      </c>
      <c r="PBV100" s="145" t="e">
        <f t="shared" si="171"/>
        <v>#DIV/0!</v>
      </c>
      <c r="PBW100" s="145" t="e">
        <f t="shared" si="171"/>
        <v>#DIV/0!</v>
      </c>
      <c r="PBX100" s="145" t="e">
        <f t="shared" si="171"/>
        <v>#DIV/0!</v>
      </c>
      <c r="PBY100" s="145" t="e">
        <f t="shared" si="171"/>
        <v>#DIV/0!</v>
      </c>
      <c r="PBZ100" s="145" t="e">
        <f t="shared" si="171"/>
        <v>#DIV/0!</v>
      </c>
      <c r="PCA100" s="145" t="e">
        <f t="shared" si="171"/>
        <v>#DIV/0!</v>
      </c>
      <c r="PCB100" s="145" t="e">
        <f t="shared" si="171"/>
        <v>#DIV/0!</v>
      </c>
      <c r="PCC100" s="145" t="e">
        <f t="shared" si="171"/>
        <v>#DIV/0!</v>
      </c>
      <c r="PCD100" s="145" t="e">
        <f t="shared" si="171"/>
        <v>#DIV/0!</v>
      </c>
      <c r="PCE100" s="145" t="e">
        <f t="shared" si="171"/>
        <v>#DIV/0!</v>
      </c>
      <c r="PCF100" s="145" t="e">
        <f t="shared" si="171"/>
        <v>#DIV/0!</v>
      </c>
      <c r="PCG100" s="145" t="e">
        <f t="shared" si="171"/>
        <v>#DIV/0!</v>
      </c>
      <c r="PCH100" s="145" t="e">
        <f t="shared" si="171"/>
        <v>#DIV/0!</v>
      </c>
      <c r="PCI100" s="145" t="e">
        <f t="shared" si="171"/>
        <v>#DIV/0!</v>
      </c>
      <c r="PCJ100" s="145" t="e">
        <f t="shared" si="171"/>
        <v>#DIV/0!</v>
      </c>
      <c r="PCK100" s="145" t="e">
        <f t="shared" si="171"/>
        <v>#DIV/0!</v>
      </c>
      <c r="PCL100" s="145" t="e">
        <f t="shared" si="171"/>
        <v>#DIV/0!</v>
      </c>
      <c r="PCM100" s="145" t="e">
        <f t="shared" si="171"/>
        <v>#DIV/0!</v>
      </c>
      <c r="PCN100" s="145" t="e">
        <f t="shared" si="171"/>
        <v>#DIV/0!</v>
      </c>
      <c r="PCO100" s="145" t="e">
        <f t="shared" si="171"/>
        <v>#DIV/0!</v>
      </c>
      <c r="PCP100" s="145" t="e">
        <f t="shared" si="171"/>
        <v>#DIV/0!</v>
      </c>
      <c r="PCQ100" s="145" t="e">
        <f t="shared" si="171"/>
        <v>#DIV/0!</v>
      </c>
      <c r="PCR100" s="145" t="e">
        <f t="shared" si="171"/>
        <v>#DIV/0!</v>
      </c>
      <c r="PCS100" s="145" t="e">
        <f t="shared" si="171"/>
        <v>#DIV/0!</v>
      </c>
      <c r="PCT100" s="145" t="e">
        <f t="shared" si="171"/>
        <v>#DIV/0!</v>
      </c>
      <c r="PCU100" s="145" t="e">
        <f t="shared" si="171"/>
        <v>#DIV/0!</v>
      </c>
      <c r="PCV100" s="145" t="e">
        <f t="shared" si="171"/>
        <v>#DIV/0!</v>
      </c>
      <c r="PCW100" s="145" t="e">
        <f t="shared" si="171"/>
        <v>#DIV/0!</v>
      </c>
      <c r="PCX100" s="145" t="e">
        <f t="shared" si="171"/>
        <v>#DIV/0!</v>
      </c>
      <c r="PCY100" s="145" t="e">
        <f t="shared" si="171"/>
        <v>#DIV/0!</v>
      </c>
      <c r="PCZ100" s="145" t="e">
        <f t="shared" si="171"/>
        <v>#DIV/0!</v>
      </c>
      <c r="PDA100" s="145" t="e">
        <f t="shared" si="171"/>
        <v>#DIV/0!</v>
      </c>
      <c r="PDB100" s="145" t="e">
        <f t="shared" si="171"/>
        <v>#DIV/0!</v>
      </c>
      <c r="PDC100" s="145" t="e">
        <f t="shared" si="171"/>
        <v>#DIV/0!</v>
      </c>
      <c r="PDD100" s="145" t="e">
        <f t="shared" si="171"/>
        <v>#DIV/0!</v>
      </c>
      <c r="PDE100" s="145" t="e">
        <f t="shared" si="171"/>
        <v>#DIV/0!</v>
      </c>
      <c r="PDF100" s="145" t="e">
        <f t="shared" si="171"/>
        <v>#DIV/0!</v>
      </c>
      <c r="PDG100" s="145" t="e">
        <f t="shared" si="171"/>
        <v>#DIV/0!</v>
      </c>
      <c r="PDH100" s="145" t="e">
        <f t="shared" si="171"/>
        <v>#DIV/0!</v>
      </c>
      <c r="PDI100" s="145" t="e">
        <f t="shared" si="171"/>
        <v>#DIV/0!</v>
      </c>
      <c r="PDJ100" s="145" t="e">
        <f t="shared" si="171"/>
        <v>#DIV/0!</v>
      </c>
      <c r="PDK100" s="145" t="e">
        <f t="shared" si="171"/>
        <v>#DIV/0!</v>
      </c>
      <c r="PDL100" s="145" t="e">
        <f t="shared" si="171"/>
        <v>#DIV/0!</v>
      </c>
      <c r="PDM100" s="145" t="e">
        <f t="shared" si="171"/>
        <v>#DIV/0!</v>
      </c>
      <c r="PDN100" s="145" t="e">
        <f t="shared" si="171"/>
        <v>#DIV/0!</v>
      </c>
      <c r="PDO100" s="145" t="e">
        <f t="shared" si="171"/>
        <v>#DIV/0!</v>
      </c>
      <c r="PDP100" s="145" t="e">
        <f t="shared" si="171"/>
        <v>#DIV/0!</v>
      </c>
      <c r="PDQ100" s="145" t="e">
        <f t="shared" si="171"/>
        <v>#DIV/0!</v>
      </c>
      <c r="PDR100" s="145" t="e">
        <f t="shared" si="171"/>
        <v>#DIV/0!</v>
      </c>
      <c r="PDS100" s="145" t="e">
        <f t="shared" si="171"/>
        <v>#DIV/0!</v>
      </c>
      <c r="PDT100" s="145" t="e">
        <f t="shared" si="171"/>
        <v>#DIV/0!</v>
      </c>
      <c r="PDU100" s="145" t="e">
        <f t="shared" si="171"/>
        <v>#DIV/0!</v>
      </c>
      <c r="PDV100" s="145" t="e">
        <f t="shared" si="171"/>
        <v>#DIV/0!</v>
      </c>
      <c r="PDW100" s="145" t="e">
        <f t="shared" si="171"/>
        <v>#DIV/0!</v>
      </c>
      <c r="PDX100" s="145" t="e">
        <f t="shared" si="171"/>
        <v>#DIV/0!</v>
      </c>
      <c r="PDY100" s="145" t="e">
        <f t="shared" si="171"/>
        <v>#DIV/0!</v>
      </c>
      <c r="PDZ100" s="145" t="e">
        <f t="shared" si="171"/>
        <v>#DIV/0!</v>
      </c>
      <c r="PEA100" s="145" t="e">
        <f t="shared" si="171"/>
        <v>#DIV/0!</v>
      </c>
      <c r="PEB100" s="145" t="e">
        <f t="shared" si="171"/>
        <v>#DIV/0!</v>
      </c>
      <c r="PEC100" s="145" t="e">
        <f t="shared" si="171"/>
        <v>#DIV/0!</v>
      </c>
      <c r="PED100" s="145" t="e">
        <f t="shared" si="171"/>
        <v>#DIV/0!</v>
      </c>
      <c r="PEE100" s="145" t="e">
        <f t="shared" ref="PEE100:PGP100" si="172">((PEE61+((PEE67*PEE12+PEE13*PEE68)/(PEE12+PEE13)))*PEE46/1000)</f>
        <v>#DIV/0!</v>
      </c>
      <c r="PEF100" s="145" t="e">
        <f t="shared" si="172"/>
        <v>#DIV/0!</v>
      </c>
      <c r="PEG100" s="145" t="e">
        <f t="shared" si="172"/>
        <v>#DIV/0!</v>
      </c>
      <c r="PEH100" s="145" t="e">
        <f t="shared" si="172"/>
        <v>#DIV/0!</v>
      </c>
      <c r="PEI100" s="145" t="e">
        <f t="shared" si="172"/>
        <v>#DIV/0!</v>
      </c>
      <c r="PEJ100" s="145" t="e">
        <f t="shared" si="172"/>
        <v>#DIV/0!</v>
      </c>
      <c r="PEK100" s="145" t="e">
        <f t="shared" si="172"/>
        <v>#DIV/0!</v>
      </c>
      <c r="PEL100" s="145" t="e">
        <f t="shared" si="172"/>
        <v>#DIV/0!</v>
      </c>
      <c r="PEM100" s="145" t="e">
        <f t="shared" si="172"/>
        <v>#DIV/0!</v>
      </c>
      <c r="PEN100" s="145" t="e">
        <f t="shared" si="172"/>
        <v>#DIV/0!</v>
      </c>
      <c r="PEO100" s="145" t="e">
        <f t="shared" si="172"/>
        <v>#DIV/0!</v>
      </c>
      <c r="PEP100" s="145" t="e">
        <f t="shared" si="172"/>
        <v>#DIV/0!</v>
      </c>
      <c r="PEQ100" s="145" t="e">
        <f t="shared" si="172"/>
        <v>#DIV/0!</v>
      </c>
      <c r="PER100" s="145" t="e">
        <f t="shared" si="172"/>
        <v>#DIV/0!</v>
      </c>
      <c r="PES100" s="145" t="e">
        <f t="shared" si="172"/>
        <v>#DIV/0!</v>
      </c>
      <c r="PET100" s="145" t="e">
        <f t="shared" si="172"/>
        <v>#DIV/0!</v>
      </c>
      <c r="PEU100" s="145" t="e">
        <f t="shared" si="172"/>
        <v>#DIV/0!</v>
      </c>
      <c r="PEV100" s="145" t="e">
        <f t="shared" si="172"/>
        <v>#DIV/0!</v>
      </c>
      <c r="PEW100" s="145" t="e">
        <f t="shared" si="172"/>
        <v>#DIV/0!</v>
      </c>
      <c r="PEX100" s="145" t="e">
        <f t="shared" si="172"/>
        <v>#DIV/0!</v>
      </c>
      <c r="PEY100" s="145" t="e">
        <f t="shared" si="172"/>
        <v>#DIV/0!</v>
      </c>
      <c r="PEZ100" s="145" t="e">
        <f t="shared" si="172"/>
        <v>#DIV/0!</v>
      </c>
      <c r="PFA100" s="145" t="e">
        <f t="shared" si="172"/>
        <v>#DIV/0!</v>
      </c>
      <c r="PFB100" s="145" t="e">
        <f t="shared" si="172"/>
        <v>#DIV/0!</v>
      </c>
      <c r="PFC100" s="145" t="e">
        <f t="shared" si="172"/>
        <v>#DIV/0!</v>
      </c>
      <c r="PFD100" s="145" t="e">
        <f t="shared" si="172"/>
        <v>#DIV/0!</v>
      </c>
      <c r="PFE100" s="145" t="e">
        <f t="shared" si="172"/>
        <v>#DIV/0!</v>
      </c>
      <c r="PFF100" s="145" t="e">
        <f t="shared" si="172"/>
        <v>#DIV/0!</v>
      </c>
      <c r="PFG100" s="145" t="e">
        <f t="shared" si="172"/>
        <v>#DIV/0!</v>
      </c>
      <c r="PFH100" s="145" t="e">
        <f t="shared" si="172"/>
        <v>#DIV/0!</v>
      </c>
      <c r="PFI100" s="145" t="e">
        <f t="shared" si="172"/>
        <v>#DIV/0!</v>
      </c>
      <c r="PFJ100" s="145" t="e">
        <f t="shared" si="172"/>
        <v>#DIV/0!</v>
      </c>
      <c r="PFK100" s="145" t="e">
        <f t="shared" si="172"/>
        <v>#DIV/0!</v>
      </c>
      <c r="PFL100" s="145" t="e">
        <f t="shared" si="172"/>
        <v>#DIV/0!</v>
      </c>
      <c r="PFM100" s="145" t="e">
        <f t="shared" si="172"/>
        <v>#DIV/0!</v>
      </c>
      <c r="PFN100" s="145" t="e">
        <f t="shared" si="172"/>
        <v>#DIV/0!</v>
      </c>
      <c r="PFO100" s="145" t="e">
        <f t="shared" si="172"/>
        <v>#DIV/0!</v>
      </c>
      <c r="PFP100" s="145" t="e">
        <f t="shared" si="172"/>
        <v>#DIV/0!</v>
      </c>
      <c r="PFQ100" s="145" t="e">
        <f t="shared" si="172"/>
        <v>#DIV/0!</v>
      </c>
      <c r="PFR100" s="145" t="e">
        <f t="shared" si="172"/>
        <v>#DIV/0!</v>
      </c>
      <c r="PFS100" s="145" t="e">
        <f t="shared" si="172"/>
        <v>#DIV/0!</v>
      </c>
      <c r="PFT100" s="145" t="e">
        <f t="shared" si="172"/>
        <v>#DIV/0!</v>
      </c>
      <c r="PFU100" s="145" t="e">
        <f t="shared" si="172"/>
        <v>#DIV/0!</v>
      </c>
      <c r="PFV100" s="145" t="e">
        <f t="shared" si="172"/>
        <v>#DIV/0!</v>
      </c>
      <c r="PFW100" s="145" t="e">
        <f t="shared" si="172"/>
        <v>#DIV/0!</v>
      </c>
      <c r="PFX100" s="145" t="e">
        <f t="shared" si="172"/>
        <v>#DIV/0!</v>
      </c>
      <c r="PFY100" s="145" t="e">
        <f t="shared" si="172"/>
        <v>#DIV/0!</v>
      </c>
      <c r="PFZ100" s="145" t="e">
        <f t="shared" si="172"/>
        <v>#DIV/0!</v>
      </c>
      <c r="PGA100" s="145" t="e">
        <f t="shared" si="172"/>
        <v>#DIV/0!</v>
      </c>
      <c r="PGB100" s="145" t="e">
        <f t="shared" si="172"/>
        <v>#DIV/0!</v>
      </c>
      <c r="PGC100" s="145" t="e">
        <f t="shared" si="172"/>
        <v>#DIV/0!</v>
      </c>
      <c r="PGD100" s="145" t="e">
        <f t="shared" si="172"/>
        <v>#DIV/0!</v>
      </c>
      <c r="PGE100" s="145" t="e">
        <f t="shared" si="172"/>
        <v>#DIV/0!</v>
      </c>
      <c r="PGF100" s="145" t="e">
        <f t="shared" si="172"/>
        <v>#DIV/0!</v>
      </c>
      <c r="PGG100" s="145" t="e">
        <f t="shared" si="172"/>
        <v>#DIV/0!</v>
      </c>
      <c r="PGH100" s="145" t="e">
        <f t="shared" si="172"/>
        <v>#DIV/0!</v>
      </c>
      <c r="PGI100" s="145" t="e">
        <f t="shared" si="172"/>
        <v>#DIV/0!</v>
      </c>
      <c r="PGJ100" s="145" t="e">
        <f t="shared" si="172"/>
        <v>#DIV/0!</v>
      </c>
      <c r="PGK100" s="145" t="e">
        <f t="shared" si="172"/>
        <v>#DIV/0!</v>
      </c>
      <c r="PGL100" s="145" t="e">
        <f t="shared" si="172"/>
        <v>#DIV/0!</v>
      </c>
      <c r="PGM100" s="145" t="e">
        <f t="shared" si="172"/>
        <v>#DIV/0!</v>
      </c>
      <c r="PGN100" s="145" t="e">
        <f t="shared" si="172"/>
        <v>#DIV/0!</v>
      </c>
      <c r="PGO100" s="145" t="e">
        <f t="shared" si="172"/>
        <v>#DIV/0!</v>
      </c>
      <c r="PGP100" s="145" t="e">
        <f t="shared" si="172"/>
        <v>#DIV/0!</v>
      </c>
      <c r="PGQ100" s="145" t="e">
        <f t="shared" ref="PGQ100:PJB100" si="173">((PGQ61+((PGQ67*PGQ12+PGQ13*PGQ68)/(PGQ12+PGQ13)))*PGQ46/1000)</f>
        <v>#DIV/0!</v>
      </c>
      <c r="PGR100" s="145" t="e">
        <f t="shared" si="173"/>
        <v>#DIV/0!</v>
      </c>
      <c r="PGS100" s="145" t="e">
        <f t="shared" si="173"/>
        <v>#DIV/0!</v>
      </c>
      <c r="PGT100" s="145" t="e">
        <f t="shared" si="173"/>
        <v>#DIV/0!</v>
      </c>
      <c r="PGU100" s="145" t="e">
        <f t="shared" si="173"/>
        <v>#DIV/0!</v>
      </c>
      <c r="PGV100" s="145" t="e">
        <f t="shared" si="173"/>
        <v>#DIV/0!</v>
      </c>
      <c r="PGW100" s="145" t="e">
        <f t="shared" si="173"/>
        <v>#DIV/0!</v>
      </c>
      <c r="PGX100" s="145" t="e">
        <f t="shared" si="173"/>
        <v>#DIV/0!</v>
      </c>
      <c r="PGY100" s="145" t="e">
        <f t="shared" si="173"/>
        <v>#DIV/0!</v>
      </c>
      <c r="PGZ100" s="145" t="e">
        <f t="shared" si="173"/>
        <v>#DIV/0!</v>
      </c>
      <c r="PHA100" s="145" t="e">
        <f t="shared" si="173"/>
        <v>#DIV/0!</v>
      </c>
      <c r="PHB100" s="145" t="e">
        <f t="shared" si="173"/>
        <v>#DIV/0!</v>
      </c>
      <c r="PHC100" s="145" t="e">
        <f t="shared" si="173"/>
        <v>#DIV/0!</v>
      </c>
      <c r="PHD100" s="145" t="e">
        <f t="shared" si="173"/>
        <v>#DIV/0!</v>
      </c>
      <c r="PHE100" s="145" t="e">
        <f t="shared" si="173"/>
        <v>#DIV/0!</v>
      </c>
      <c r="PHF100" s="145" t="e">
        <f t="shared" si="173"/>
        <v>#DIV/0!</v>
      </c>
      <c r="PHG100" s="145" t="e">
        <f t="shared" si="173"/>
        <v>#DIV/0!</v>
      </c>
      <c r="PHH100" s="145" t="e">
        <f t="shared" si="173"/>
        <v>#DIV/0!</v>
      </c>
      <c r="PHI100" s="145" t="e">
        <f t="shared" si="173"/>
        <v>#DIV/0!</v>
      </c>
      <c r="PHJ100" s="145" t="e">
        <f t="shared" si="173"/>
        <v>#DIV/0!</v>
      </c>
      <c r="PHK100" s="145" t="e">
        <f t="shared" si="173"/>
        <v>#DIV/0!</v>
      </c>
      <c r="PHL100" s="145" t="e">
        <f t="shared" si="173"/>
        <v>#DIV/0!</v>
      </c>
      <c r="PHM100" s="145" t="e">
        <f t="shared" si="173"/>
        <v>#DIV/0!</v>
      </c>
      <c r="PHN100" s="145" t="e">
        <f t="shared" si="173"/>
        <v>#DIV/0!</v>
      </c>
      <c r="PHO100" s="145" t="e">
        <f t="shared" si="173"/>
        <v>#DIV/0!</v>
      </c>
      <c r="PHP100" s="145" t="e">
        <f t="shared" si="173"/>
        <v>#DIV/0!</v>
      </c>
      <c r="PHQ100" s="145" t="e">
        <f t="shared" si="173"/>
        <v>#DIV/0!</v>
      </c>
      <c r="PHR100" s="145" t="e">
        <f t="shared" si="173"/>
        <v>#DIV/0!</v>
      </c>
      <c r="PHS100" s="145" t="e">
        <f t="shared" si="173"/>
        <v>#DIV/0!</v>
      </c>
      <c r="PHT100" s="145" t="e">
        <f t="shared" si="173"/>
        <v>#DIV/0!</v>
      </c>
      <c r="PHU100" s="145" t="e">
        <f t="shared" si="173"/>
        <v>#DIV/0!</v>
      </c>
      <c r="PHV100" s="145" t="e">
        <f t="shared" si="173"/>
        <v>#DIV/0!</v>
      </c>
      <c r="PHW100" s="145" t="e">
        <f t="shared" si="173"/>
        <v>#DIV/0!</v>
      </c>
      <c r="PHX100" s="145" t="e">
        <f t="shared" si="173"/>
        <v>#DIV/0!</v>
      </c>
      <c r="PHY100" s="145" t="e">
        <f t="shared" si="173"/>
        <v>#DIV/0!</v>
      </c>
      <c r="PHZ100" s="145" t="e">
        <f t="shared" si="173"/>
        <v>#DIV/0!</v>
      </c>
      <c r="PIA100" s="145" t="e">
        <f t="shared" si="173"/>
        <v>#DIV/0!</v>
      </c>
      <c r="PIB100" s="145" t="e">
        <f t="shared" si="173"/>
        <v>#DIV/0!</v>
      </c>
      <c r="PIC100" s="145" t="e">
        <f t="shared" si="173"/>
        <v>#DIV/0!</v>
      </c>
      <c r="PID100" s="145" t="e">
        <f t="shared" si="173"/>
        <v>#DIV/0!</v>
      </c>
      <c r="PIE100" s="145" t="e">
        <f t="shared" si="173"/>
        <v>#DIV/0!</v>
      </c>
      <c r="PIF100" s="145" t="e">
        <f t="shared" si="173"/>
        <v>#DIV/0!</v>
      </c>
      <c r="PIG100" s="145" t="e">
        <f t="shared" si="173"/>
        <v>#DIV/0!</v>
      </c>
      <c r="PIH100" s="145" t="e">
        <f t="shared" si="173"/>
        <v>#DIV/0!</v>
      </c>
      <c r="PII100" s="145" t="e">
        <f t="shared" si="173"/>
        <v>#DIV/0!</v>
      </c>
      <c r="PIJ100" s="145" t="e">
        <f t="shared" si="173"/>
        <v>#DIV/0!</v>
      </c>
      <c r="PIK100" s="145" t="e">
        <f t="shared" si="173"/>
        <v>#DIV/0!</v>
      </c>
      <c r="PIL100" s="145" t="e">
        <f t="shared" si="173"/>
        <v>#DIV/0!</v>
      </c>
      <c r="PIM100" s="145" t="e">
        <f t="shared" si="173"/>
        <v>#DIV/0!</v>
      </c>
      <c r="PIN100" s="145" t="e">
        <f t="shared" si="173"/>
        <v>#DIV/0!</v>
      </c>
      <c r="PIO100" s="145" t="e">
        <f t="shared" si="173"/>
        <v>#DIV/0!</v>
      </c>
      <c r="PIP100" s="145" t="e">
        <f t="shared" si="173"/>
        <v>#DIV/0!</v>
      </c>
      <c r="PIQ100" s="145" t="e">
        <f t="shared" si="173"/>
        <v>#DIV/0!</v>
      </c>
      <c r="PIR100" s="145" t="e">
        <f t="shared" si="173"/>
        <v>#DIV/0!</v>
      </c>
      <c r="PIS100" s="145" t="e">
        <f t="shared" si="173"/>
        <v>#DIV/0!</v>
      </c>
      <c r="PIT100" s="145" t="e">
        <f t="shared" si="173"/>
        <v>#DIV/0!</v>
      </c>
      <c r="PIU100" s="145" t="e">
        <f t="shared" si="173"/>
        <v>#DIV/0!</v>
      </c>
      <c r="PIV100" s="145" t="e">
        <f t="shared" si="173"/>
        <v>#DIV/0!</v>
      </c>
      <c r="PIW100" s="145" t="e">
        <f t="shared" si="173"/>
        <v>#DIV/0!</v>
      </c>
      <c r="PIX100" s="145" t="e">
        <f t="shared" si="173"/>
        <v>#DIV/0!</v>
      </c>
      <c r="PIY100" s="145" t="e">
        <f t="shared" si="173"/>
        <v>#DIV/0!</v>
      </c>
      <c r="PIZ100" s="145" t="e">
        <f t="shared" si="173"/>
        <v>#DIV/0!</v>
      </c>
      <c r="PJA100" s="145" t="e">
        <f t="shared" si="173"/>
        <v>#DIV/0!</v>
      </c>
      <c r="PJB100" s="145" t="e">
        <f t="shared" si="173"/>
        <v>#DIV/0!</v>
      </c>
      <c r="PJC100" s="145" t="e">
        <f t="shared" ref="PJC100:PLN100" si="174">((PJC61+((PJC67*PJC12+PJC13*PJC68)/(PJC12+PJC13)))*PJC46/1000)</f>
        <v>#DIV/0!</v>
      </c>
      <c r="PJD100" s="145" t="e">
        <f t="shared" si="174"/>
        <v>#DIV/0!</v>
      </c>
      <c r="PJE100" s="145" t="e">
        <f t="shared" si="174"/>
        <v>#DIV/0!</v>
      </c>
      <c r="PJF100" s="145" t="e">
        <f t="shared" si="174"/>
        <v>#DIV/0!</v>
      </c>
      <c r="PJG100" s="145" t="e">
        <f t="shared" si="174"/>
        <v>#DIV/0!</v>
      </c>
      <c r="PJH100" s="145" t="e">
        <f t="shared" si="174"/>
        <v>#DIV/0!</v>
      </c>
      <c r="PJI100" s="145" t="e">
        <f t="shared" si="174"/>
        <v>#DIV/0!</v>
      </c>
      <c r="PJJ100" s="145" t="e">
        <f t="shared" si="174"/>
        <v>#DIV/0!</v>
      </c>
      <c r="PJK100" s="145" t="e">
        <f t="shared" si="174"/>
        <v>#DIV/0!</v>
      </c>
      <c r="PJL100" s="145" t="e">
        <f t="shared" si="174"/>
        <v>#DIV/0!</v>
      </c>
      <c r="PJM100" s="145" t="e">
        <f t="shared" si="174"/>
        <v>#DIV/0!</v>
      </c>
      <c r="PJN100" s="145" t="e">
        <f t="shared" si="174"/>
        <v>#DIV/0!</v>
      </c>
      <c r="PJO100" s="145" t="e">
        <f t="shared" si="174"/>
        <v>#DIV/0!</v>
      </c>
      <c r="PJP100" s="145" t="e">
        <f t="shared" si="174"/>
        <v>#DIV/0!</v>
      </c>
      <c r="PJQ100" s="145" t="e">
        <f t="shared" si="174"/>
        <v>#DIV/0!</v>
      </c>
      <c r="PJR100" s="145" t="e">
        <f t="shared" si="174"/>
        <v>#DIV/0!</v>
      </c>
      <c r="PJS100" s="145" t="e">
        <f t="shared" si="174"/>
        <v>#DIV/0!</v>
      </c>
      <c r="PJT100" s="145" t="e">
        <f t="shared" si="174"/>
        <v>#DIV/0!</v>
      </c>
      <c r="PJU100" s="145" t="e">
        <f t="shared" si="174"/>
        <v>#DIV/0!</v>
      </c>
      <c r="PJV100" s="145" t="e">
        <f t="shared" si="174"/>
        <v>#DIV/0!</v>
      </c>
      <c r="PJW100" s="145" t="e">
        <f t="shared" si="174"/>
        <v>#DIV/0!</v>
      </c>
      <c r="PJX100" s="145" t="e">
        <f t="shared" si="174"/>
        <v>#DIV/0!</v>
      </c>
      <c r="PJY100" s="145" t="e">
        <f t="shared" si="174"/>
        <v>#DIV/0!</v>
      </c>
      <c r="PJZ100" s="145" t="e">
        <f t="shared" si="174"/>
        <v>#DIV/0!</v>
      </c>
      <c r="PKA100" s="145" t="e">
        <f t="shared" si="174"/>
        <v>#DIV/0!</v>
      </c>
      <c r="PKB100" s="145" t="e">
        <f t="shared" si="174"/>
        <v>#DIV/0!</v>
      </c>
      <c r="PKC100" s="145" t="e">
        <f t="shared" si="174"/>
        <v>#DIV/0!</v>
      </c>
      <c r="PKD100" s="145" t="e">
        <f t="shared" si="174"/>
        <v>#DIV/0!</v>
      </c>
      <c r="PKE100" s="145" t="e">
        <f t="shared" si="174"/>
        <v>#DIV/0!</v>
      </c>
      <c r="PKF100" s="145" t="e">
        <f t="shared" si="174"/>
        <v>#DIV/0!</v>
      </c>
      <c r="PKG100" s="145" t="e">
        <f t="shared" si="174"/>
        <v>#DIV/0!</v>
      </c>
      <c r="PKH100" s="145" t="e">
        <f t="shared" si="174"/>
        <v>#DIV/0!</v>
      </c>
      <c r="PKI100" s="145" t="e">
        <f t="shared" si="174"/>
        <v>#DIV/0!</v>
      </c>
      <c r="PKJ100" s="145" t="e">
        <f t="shared" si="174"/>
        <v>#DIV/0!</v>
      </c>
      <c r="PKK100" s="145" t="e">
        <f t="shared" si="174"/>
        <v>#DIV/0!</v>
      </c>
      <c r="PKL100" s="145" t="e">
        <f t="shared" si="174"/>
        <v>#DIV/0!</v>
      </c>
      <c r="PKM100" s="145" t="e">
        <f t="shared" si="174"/>
        <v>#DIV/0!</v>
      </c>
      <c r="PKN100" s="145" t="e">
        <f t="shared" si="174"/>
        <v>#DIV/0!</v>
      </c>
      <c r="PKO100" s="145" t="e">
        <f t="shared" si="174"/>
        <v>#DIV/0!</v>
      </c>
      <c r="PKP100" s="145" t="e">
        <f t="shared" si="174"/>
        <v>#DIV/0!</v>
      </c>
      <c r="PKQ100" s="145" t="e">
        <f t="shared" si="174"/>
        <v>#DIV/0!</v>
      </c>
      <c r="PKR100" s="145" t="e">
        <f t="shared" si="174"/>
        <v>#DIV/0!</v>
      </c>
      <c r="PKS100" s="145" t="e">
        <f t="shared" si="174"/>
        <v>#DIV/0!</v>
      </c>
      <c r="PKT100" s="145" t="e">
        <f t="shared" si="174"/>
        <v>#DIV/0!</v>
      </c>
      <c r="PKU100" s="145" t="e">
        <f t="shared" si="174"/>
        <v>#DIV/0!</v>
      </c>
      <c r="PKV100" s="145" t="e">
        <f t="shared" si="174"/>
        <v>#DIV/0!</v>
      </c>
      <c r="PKW100" s="145" t="e">
        <f t="shared" si="174"/>
        <v>#DIV/0!</v>
      </c>
      <c r="PKX100" s="145" t="e">
        <f t="shared" si="174"/>
        <v>#DIV/0!</v>
      </c>
      <c r="PKY100" s="145" t="e">
        <f t="shared" si="174"/>
        <v>#DIV/0!</v>
      </c>
      <c r="PKZ100" s="145" t="e">
        <f t="shared" si="174"/>
        <v>#DIV/0!</v>
      </c>
      <c r="PLA100" s="145" t="e">
        <f t="shared" si="174"/>
        <v>#DIV/0!</v>
      </c>
      <c r="PLB100" s="145" t="e">
        <f t="shared" si="174"/>
        <v>#DIV/0!</v>
      </c>
      <c r="PLC100" s="145" t="e">
        <f t="shared" si="174"/>
        <v>#DIV/0!</v>
      </c>
      <c r="PLD100" s="145" t="e">
        <f t="shared" si="174"/>
        <v>#DIV/0!</v>
      </c>
      <c r="PLE100" s="145" t="e">
        <f t="shared" si="174"/>
        <v>#DIV/0!</v>
      </c>
      <c r="PLF100" s="145" t="e">
        <f t="shared" si="174"/>
        <v>#DIV/0!</v>
      </c>
      <c r="PLG100" s="145" t="e">
        <f t="shared" si="174"/>
        <v>#DIV/0!</v>
      </c>
      <c r="PLH100" s="145" t="e">
        <f t="shared" si="174"/>
        <v>#DIV/0!</v>
      </c>
      <c r="PLI100" s="145" t="e">
        <f t="shared" si="174"/>
        <v>#DIV/0!</v>
      </c>
      <c r="PLJ100" s="145" t="e">
        <f t="shared" si="174"/>
        <v>#DIV/0!</v>
      </c>
      <c r="PLK100" s="145" t="e">
        <f t="shared" si="174"/>
        <v>#DIV/0!</v>
      </c>
      <c r="PLL100" s="145" t="e">
        <f t="shared" si="174"/>
        <v>#DIV/0!</v>
      </c>
      <c r="PLM100" s="145" t="e">
        <f t="shared" si="174"/>
        <v>#DIV/0!</v>
      </c>
      <c r="PLN100" s="145" t="e">
        <f t="shared" si="174"/>
        <v>#DIV/0!</v>
      </c>
      <c r="PLO100" s="145" t="e">
        <f t="shared" ref="PLO100:PNZ100" si="175">((PLO61+((PLO67*PLO12+PLO13*PLO68)/(PLO12+PLO13)))*PLO46/1000)</f>
        <v>#DIV/0!</v>
      </c>
      <c r="PLP100" s="145" t="e">
        <f t="shared" si="175"/>
        <v>#DIV/0!</v>
      </c>
      <c r="PLQ100" s="145" t="e">
        <f t="shared" si="175"/>
        <v>#DIV/0!</v>
      </c>
      <c r="PLR100" s="145" t="e">
        <f t="shared" si="175"/>
        <v>#DIV/0!</v>
      </c>
      <c r="PLS100" s="145" t="e">
        <f t="shared" si="175"/>
        <v>#DIV/0!</v>
      </c>
      <c r="PLT100" s="145" t="e">
        <f t="shared" si="175"/>
        <v>#DIV/0!</v>
      </c>
      <c r="PLU100" s="145" t="e">
        <f t="shared" si="175"/>
        <v>#DIV/0!</v>
      </c>
      <c r="PLV100" s="145" t="e">
        <f t="shared" si="175"/>
        <v>#DIV/0!</v>
      </c>
      <c r="PLW100" s="145" t="e">
        <f t="shared" si="175"/>
        <v>#DIV/0!</v>
      </c>
      <c r="PLX100" s="145" t="e">
        <f t="shared" si="175"/>
        <v>#DIV/0!</v>
      </c>
      <c r="PLY100" s="145" t="e">
        <f t="shared" si="175"/>
        <v>#DIV/0!</v>
      </c>
      <c r="PLZ100" s="145" t="e">
        <f t="shared" si="175"/>
        <v>#DIV/0!</v>
      </c>
      <c r="PMA100" s="145" t="e">
        <f t="shared" si="175"/>
        <v>#DIV/0!</v>
      </c>
      <c r="PMB100" s="145" t="e">
        <f t="shared" si="175"/>
        <v>#DIV/0!</v>
      </c>
      <c r="PMC100" s="145" t="e">
        <f t="shared" si="175"/>
        <v>#DIV/0!</v>
      </c>
      <c r="PMD100" s="145" t="e">
        <f t="shared" si="175"/>
        <v>#DIV/0!</v>
      </c>
      <c r="PME100" s="145" t="e">
        <f t="shared" si="175"/>
        <v>#DIV/0!</v>
      </c>
      <c r="PMF100" s="145" t="e">
        <f t="shared" si="175"/>
        <v>#DIV/0!</v>
      </c>
      <c r="PMG100" s="145" t="e">
        <f t="shared" si="175"/>
        <v>#DIV/0!</v>
      </c>
      <c r="PMH100" s="145" t="e">
        <f t="shared" si="175"/>
        <v>#DIV/0!</v>
      </c>
      <c r="PMI100" s="145" t="e">
        <f t="shared" si="175"/>
        <v>#DIV/0!</v>
      </c>
      <c r="PMJ100" s="145" t="e">
        <f t="shared" si="175"/>
        <v>#DIV/0!</v>
      </c>
      <c r="PMK100" s="145" t="e">
        <f t="shared" si="175"/>
        <v>#DIV/0!</v>
      </c>
      <c r="PML100" s="145" t="e">
        <f t="shared" si="175"/>
        <v>#DIV/0!</v>
      </c>
      <c r="PMM100" s="145" t="e">
        <f t="shared" si="175"/>
        <v>#DIV/0!</v>
      </c>
      <c r="PMN100" s="145" t="e">
        <f t="shared" si="175"/>
        <v>#DIV/0!</v>
      </c>
      <c r="PMO100" s="145" t="e">
        <f t="shared" si="175"/>
        <v>#DIV/0!</v>
      </c>
      <c r="PMP100" s="145" t="e">
        <f t="shared" si="175"/>
        <v>#DIV/0!</v>
      </c>
      <c r="PMQ100" s="145" t="e">
        <f t="shared" si="175"/>
        <v>#DIV/0!</v>
      </c>
      <c r="PMR100" s="145" t="e">
        <f t="shared" si="175"/>
        <v>#DIV/0!</v>
      </c>
      <c r="PMS100" s="145" t="e">
        <f t="shared" si="175"/>
        <v>#DIV/0!</v>
      </c>
      <c r="PMT100" s="145" t="e">
        <f t="shared" si="175"/>
        <v>#DIV/0!</v>
      </c>
      <c r="PMU100" s="145" t="e">
        <f t="shared" si="175"/>
        <v>#DIV/0!</v>
      </c>
      <c r="PMV100" s="145" t="e">
        <f t="shared" si="175"/>
        <v>#DIV/0!</v>
      </c>
      <c r="PMW100" s="145" t="e">
        <f t="shared" si="175"/>
        <v>#DIV/0!</v>
      </c>
      <c r="PMX100" s="145" t="e">
        <f t="shared" si="175"/>
        <v>#DIV/0!</v>
      </c>
      <c r="PMY100" s="145" t="e">
        <f t="shared" si="175"/>
        <v>#DIV/0!</v>
      </c>
      <c r="PMZ100" s="145" t="e">
        <f t="shared" si="175"/>
        <v>#DIV/0!</v>
      </c>
      <c r="PNA100" s="145" t="e">
        <f t="shared" si="175"/>
        <v>#DIV/0!</v>
      </c>
      <c r="PNB100" s="145" t="e">
        <f t="shared" si="175"/>
        <v>#DIV/0!</v>
      </c>
      <c r="PNC100" s="145" t="e">
        <f t="shared" si="175"/>
        <v>#DIV/0!</v>
      </c>
      <c r="PND100" s="145" t="e">
        <f t="shared" si="175"/>
        <v>#DIV/0!</v>
      </c>
      <c r="PNE100" s="145" t="e">
        <f t="shared" si="175"/>
        <v>#DIV/0!</v>
      </c>
      <c r="PNF100" s="145" t="e">
        <f t="shared" si="175"/>
        <v>#DIV/0!</v>
      </c>
      <c r="PNG100" s="145" t="e">
        <f t="shared" si="175"/>
        <v>#DIV/0!</v>
      </c>
      <c r="PNH100" s="145" t="e">
        <f t="shared" si="175"/>
        <v>#DIV/0!</v>
      </c>
      <c r="PNI100" s="145" t="e">
        <f t="shared" si="175"/>
        <v>#DIV/0!</v>
      </c>
      <c r="PNJ100" s="145" t="e">
        <f t="shared" si="175"/>
        <v>#DIV/0!</v>
      </c>
      <c r="PNK100" s="145" t="e">
        <f t="shared" si="175"/>
        <v>#DIV/0!</v>
      </c>
      <c r="PNL100" s="145" t="e">
        <f t="shared" si="175"/>
        <v>#DIV/0!</v>
      </c>
      <c r="PNM100" s="145" t="e">
        <f t="shared" si="175"/>
        <v>#DIV/0!</v>
      </c>
      <c r="PNN100" s="145" t="e">
        <f t="shared" si="175"/>
        <v>#DIV/0!</v>
      </c>
      <c r="PNO100" s="145" t="e">
        <f t="shared" si="175"/>
        <v>#DIV/0!</v>
      </c>
      <c r="PNP100" s="145" t="e">
        <f t="shared" si="175"/>
        <v>#DIV/0!</v>
      </c>
      <c r="PNQ100" s="145" t="e">
        <f t="shared" si="175"/>
        <v>#DIV/0!</v>
      </c>
      <c r="PNR100" s="145" t="e">
        <f t="shared" si="175"/>
        <v>#DIV/0!</v>
      </c>
      <c r="PNS100" s="145" t="e">
        <f t="shared" si="175"/>
        <v>#DIV/0!</v>
      </c>
      <c r="PNT100" s="145" t="e">
        <f t="shared" si="175"/>
        <v>#DIV/0!</v>
      </c>
      <c r="PNU100" s="145" t="e">
        <f t="shared" si="175"/>
        <v>#DIV/0!</v>
      </c>
      <c r="PNV100" s="145" t="e">
        <f t="shared" si="175"/>
        <v>#DIV/0!</v>
      </c>
      <c r="PNW100" s="145" t="e">
        <f t="shared" si="175"/>
        <v>#DIV/0!</v>
      </c>
      <c r="PNX100" s="145" t="e">
        <f t="shared" si="175"/>
        <v>#DIV/0!</v>
      </c>
      <c r="PNY100" s="145" t="e">
        <f t="shared" si="175"/>
        <v>#DIV/0!</v>
      </c>
      <c r="PNZ100" s="145" t="e">
        <f t="shared" si="175"/>
        <v>#DIV/0!</v>
      </c>
      <c r="POA100" s="145" t="e">
        <f t="shared" ref="POA100:PQL100" si="176">((POA61+((POA67*POA12+POA13*POA68)/(POA12+POA13)))*POA46/1000)</f>
        <v>#DIV/0!</v>
      </c>
      <c r="POB100" s="145" t="e">
        <f t="shared" si="176"/>
        <v>#DIV/0!</v>
      </c>
      <c r="POC100" s="145" t="e">
        <f t="shared" si="176"/>
        <v>#DIV/0!</v>
      </c>
      <c r="POD100" s="145" t="e">
        <f t="shared" si="176"/>
        <v>#DIV/0!</v>
      </c>
      <c r="POE100" s="145" t="e">
        <f t="shared" si="176"/>
        <v>#DIV/0!</v>
      </c>
      <c r="POF100" s="145" t="e">
        <f t="shared" si="176"/>
        <v>#DIV/0!</v>
      </c>
      <c r="POG100" s="145" t="e">
        <f t="shared" si="176"/>
        <v>#DIV/0!</v>
      </c>
      <c r="POH100" s="145" t="e">
        <f t="shared" si="176"/>
        <v>#DIV/0!</v>
      </c>
      <c r="POI100" s="145" t="e">
        <f t="shared" si="176"/>
        <v>#DIV/0!</v>
      </c>
      <c r="POJ100" s="145" t="e">
        <f t="shared" si="176"/>
        <v>#DIV/0!</v>
      </c>
      <c r="POK100" s="145" t="e">
        <f t="shared" si="176"/>
        <v>#DIV/0!</v>
      </c>
      <c r="POL100" s="145" t="e">
        <f t="shared" si="176"/>
        <v>#DIV/0!</v>
      </c>
      <c r="POM100" s="145" t="e">
        <f t="shared" si="176"/>
        <v>#DIV/0!</v>
      </c>
      <c r="PON100" s="145" t="e">
        <f t="shared" si="176"/>
        <v>#DIV/0!</v>
      </c>
      <c r="POO100" s="145" t="e">
        <f t="shared" si="176"/>
        <v>#DIV/0!</v>
      </c>
      <c r="POP100" s="145" t="e">
        <f t="shared" si="176"/>
        <v>#DIV/0!</v>
      </c>
      <c r="POQ100" s="145" t="e">
        <f t="shared" si="176"/>
        <v>#DIV/0!</v>
      </c>
      <c r="POR100" s="145" t="e">
        <f t="shared" si="176"/>
        <v>#DIV/0!</v>
      </c>
      <c r="POS100" s="145" t="e">
        <f t="shared" si="176"/>
        <v>#DIV/0!</v>
      </c>
      <c r="POT100" s="145" t="e">
        <f t="shared" si="176"/>
        <v>#DIV/0!</v>
      </c>
      <c r="POU100" s="145" t="e">
        <f t="shared" si="176"/>
        <v>#DIV/0!</v>
      </c>
      <c r="POV100" s="145" t="e">
        <f t="shared" si="176"/>
        <v>#DIV/0!</v>
      </c>
      <c r="POW100" s="145" t="e">
        <f t="shared" si="176"/>
        <v>#DIV/0!</v>
      </c>
      <c r="POX100" s="145" t="e">
        <f t="shared" si="176"/>
        <v>#DIV/0!</v>
      </c>
      <c r="POY100" s="145" t="e">
        <f t="shared" si="176"/>
        <v>#DIV/0!</v>
      </c>
      <c r="POZ100" s="145" t="e">
        <f t="shared" si="176"/>
        <v>#DIV/0!</v>
      </c>
      <c r="PPA100" s="145" t="e">
        <f t="shared" si="176"/>
        <v>#DIV/0!</v>
      </c>
      <c r="PPB100" s="145" t="e">
        <f t="shared" si="176"/>
        <v>#DIV/0!</v>
      </c>
      <c r="PPC100" s="145" t="e">
        <f t="shared" si="176"/>
        <v>#DIV/0!</v>
      </c>
      <c r="PPD100" s="145" t="e">
        <f t="shared" si="176"/>
        <v>#DIV/0!</v>
      </c>
      <c r="PPE100" s="145" t="e">
        <f t="shared" si="176"/>
        <v>#DIV/0!</v>
      </c>
      <c r="PPF100" s="145" t="e">
        <f t="shared" si="176"/>
        <v>#DIV/0!</v>
      </c>
      <c r="PPG100" s="145" t="e">
        <f t="shared" si="176"/>
        <v>#DIV/0!</v>
      </c>
      <c r="PPH100" s="145" t="e">
        <f t="shared" si="176"/>
        <v>#DIV/0!</v>
      </c>
      <c r="PPI100" s="145" t="e">
        <f t="shared" si="176"/>
        <v>#DIV/0!</v>
      </c>
      <c r="PPJ100" s="145" t="e">
        <f t="shared" si="176"/>
        <v>#DIV/0!</v>
      </c>
      <c r="PPK100" s="145" t="e">
        <f t="shared" si="176"/>
        <v>#DIV/0!</v>
      </c>
      <c r="PPL100" s="145" t="e">
        <f t="shared" si="176"/>
        <v>#DIV/0!</v>
      </c>
      <c r="PPM100" s="145" t="e">
        <f t="shared" si="176"/>
        <v>#DIV/0!</v>
      </c>
      <c r="PPN100" s="145" t="e">
        <f t="shared" si="176"/>
        <v>#DIV/0!</v>
      </c>
      <c r="PPO100" s="145" t="e">
        <f t="shared" si="176"/>
        <v>#DIV/0!</v>
      </c>
      <c r="PPP100" s="145" t="e">
        <f t="shared" si="176"/>
        <v>#DIV/0!</v>
      </c>
      <c r="PPQ100" s="145" t="e">
        <f t="shared" si="176"/>
        <v>#DIV/0!</v>
      </c>
      <c r="PPR100" s="145" t="e">
        <f t="shared" si="176"/>
        <v>#DIV/0!</v>
      </c>
      <c r="PPS100" s="145" t="e">
        <f t="shared" si="176"/>
        <v>#DIV/0!</v>
      </c>
      <c r="PPT100" s="145" t="e">
        <f t="shared" si="176"/>
        <v>#DIV/0!</v>
      </c>
      <c r="PPU100" s="145" t="e">
        <f t="shared" si="176"/>
        <v>#DIV/0!</v>
      </c>
      <c r="PPV100" s="145" t="e">
        <f t="shared" si="176"/>
        <v>#DIV/0!</v>
      </c>
      <c r="PPW100" s="145" t="e">
        <f t="shared" si="176"/>
        <v>#DIV/0!</v>
      </c>
      <c r="PPX100" s="145" t="e">
        <f t="shared" si="176"/>
        <v>#DIV/0!</v>
      </c>
      <c r="PPY100" s="145" t="e">
        <f t="shared" si="176"/>
        <v>#DIV/0!</v>
      </c>
      <c r="PPZ100" s="145" t="e">
        <f t="shared" si="176"/>
        <v>#DIV/0!</v>
      </c>
      <c r="PQA100" s="145" t="e">
        <f t="shared" si="176"/>
        <v>#DIV/0!</v>
      </c>
      <c r="PQB100" s="145" t="e">
        <f t="shared" si="176"/>
        <v>#DIV/0!</v>
      </c>
      <c r="PQC100" s="145" t="e">
        <f t="shared" si="176"/>
        <v>#DIV/0!</v>
      </c>
      <c r="PQD100" s="145" t="e">
        <f t="shared" si="176"/>
        <v>#DIV/0!</v>
      </c>
      <c r="PQE100" s="145" t="e">
        <f t="shared" si="176"/>
        <v>#DIV/0!</v>
      </c>
      <c r="PQF100" s="145" t="e">
        <f t="shared" si="176"/>
        <v>#DIV/0!</v>
      </c>
      <c r="PQG100" s="145" t="e">
        <f t="shared" si="176"/>
        <v>#DIV/0!</v>
      </c>
      <c r="PQH100" s="145" t="e">
        <f t="shared" si="176"/>
        <v>#DIV/0!</v>
      </c>
      <c r="PQI100" s="145" t="e">
        <f t="shared" si="176"/>
        <v>#DIV/0!</v>
      </c>
      <c r="PQJ100" s="145" t="e">
        <f t="shared" si="176"/>
        <v>#DIV/0!</v>
      </c>
      <c r="PQK100" s="145" t="e">
        <f t="shared" si="176"/>
        <v>#DIV/0!</v>
      </c>
      <c r="PQL100" s="145" t="e">
        <f t="shared" si="176"/>
        <v>#DIV/0!</v>
      </c>
      <c r="PQM100" s="145" t="e">
        <f t="shared" ref="PQM100:PSX100" si="177">((PQM61+((PQM67*PQM12+PQM13*PQM68)/(PQM12+PQM13)))*PQM46/1000)</f>
        <v>#DIV/0!</v>
      </c>
      <c r="PQN100" s="145" t="e">
        <f t="shared" si="177"/>
        <v>#DIV/0!</v>
      </c>
      <c r="PQO100" s="145" t="e">
        <f t="shared" si="177"/>
        <v>#DIV/0!</v>
      </c>
      <c r="PQP100" s="145" t="e">
        <f t="shared" si="177"/>
        <v>#DIV/0!</v>
      </c>
      <c r="PQQ100" s="145" t="e">
        <f t="shared" si="177"/>
        <v>#DIV/0!</v>
      </c>
      <c r="PQR100" s="145" t="e">
        <f t="shared" si="177"/>
        <v>#DIV/0!</v>
      </c>
      <c r="PQS100" s="145" t="e">
        <f t="shared" si="177"/>
        <v>#DIV/0!</v>
      </c>
      <c r="PQT100" s="145" t="e">
        <f t="shared" si="177"/>
        <v>#DIV/0!</v>
      </c>
      <c r="PQU100" s="145" t="e">
        <f t="shared" si="177"/>
        <v>#DIV/0!</v>
      </c>
      <c r="PQV100" s="145" t="e">
        <f t="shared" si="177"/>
        <v>#DIV/0!</v>
      </c>
      <c r="PQW100" s="145" t="e">
        <f t="shared" si="177"/>
        <v>#DIV/0!</v>
      </c>
      <c r="PQX100" s="145" t="e">
        <f t="shared" si="177"/>
        <v>#DIV/0!</v>
      </c>
      <c r="PQY100" s="145" t="e">
        <f t="shared" si="177"/>
        <v>#DIV/0!</v>
      </c>
      <c r="PQZ100" s="145" t="e">
        <f t="shared" si="177"/>
        <v>#DIV/0!</v>
      </c>
      <c r="PRA100" s="145" t="e">
        <f t="shared" si="177"/>
        <v>#DIV/0!</v>
      </c>
      <c r="PRB100" s="145" t="e">
        <f t="shared" si="177"/>
        <v>#DIV/0!</v>
      </c>
      <c r="PRC100" s="145" t="e">
        <f t="shared" si="177"/>
        <v>#DIV/0!</v>
      </c>
      <c r="PRD100" s="145" t="e">
        <f t="shared" si="177"/>
        <v>#DIV/0!</v>
      </c>
      <c r="PRE100" s="145" t="e">
        <f t="shared" si="177"/>
        <v>#DIV/0!</v>
      </c>
      <c r="PRF100" s="145" t="e">
        <f t="shared" si="177"/>
        <v>#DIV/0!</v>
      </c>
      <c r="PRG100" s="145" t="e">
        <f t="shared" si="177"/>
        <v>#DIV/0!</v>
      </c>
      <c r="PRH100" s="145" t="e">
        <f t="shared" si="177"/>
        <v>#DIV/0!</v>
      </c>
      <c r="PRI100" s="145" t="e">
        <f t="shared" si="177"/>
        <v>#DIV/0!</v>
      </c>
      <c r="PRJ100" s="145" t="e">
        <f t="shared" si="177"/>
        <v>#DIV/0!</v>
      </c>
      <c r="PRK100" s="145" t="e">
        <f t="shared" si="177"/>
        <v>#DIV/0!</v>
      </c>
      <c r="PRL100" s="145" t="e">
        <f t="shared" si="177"/>
        <v>#DIV/0!</v>
      </c>
      <c r="PRM100" s="145" t="e">
        <f t="shared" si="177"/>
        <v>#DIV/0!</v>
      </c>
      <c r="PRN100" s="145" t="e">
        <f t="shared" si="177"/>
        <v>#DIV/0!</v>
      </c>
      <c r="PRO100" s="145" t="e">
        <f t="shared" si="177"/>
        <v>#DIV/0!</v>
      </c>
      <c r="PRP100" s="145" t="e">
        <f t="shared" si="177"/>
        <v>#DIV/0!</v>
      </c>
      <c r="PRQ100" s="145" t="e">
        <f t="shared" si="177"/>
        <v>#DIV/0!</v>
      </c>
      <c r="PRR100" s="145" t="e">
        <f t="shared" si="177"/>
        <v>#DIV/0!</v>
      </c>
      <c r="PRS100" s="145" t="e">
        <f t="shared" si="177"/>
        <v>#DIV/0!</v>
      </c>
      <c r="PRT100" s="145" t="e">
        <f t="shared" si="177"/>
        <v>#DIV/0!</v>
      </c>
      <c r="PRU100" s="145" t="e">
        <f t="shared" si="177"/>
        <v>#DIV/0!</v>
      </c>
      <c r="PRV100" s="145" t="e">
        <f t="shared" si="177"/>
        <v>#DIV/0!</v>
      </c>
      <c r="PRW100" s="145" t="e">
        <f t="shared" si="177"/>
        <v>#DIV/0!</v>
      </c>
      <c r="PRX100" s="145" t="e">
        <f t="shared" si="177"/>
        <v>#DIV/0!</v>
      </c>
      <c r="PRY100" s="145" t="e">
        <f t="shared" si="177"/>
        <v>#DIV/0!</v>
      </c>
      <c r="PRZ100" s="145" t="e">
        <f t="shared" si="177"/>
        <v>#DIV/0!</v>
      </c>
      <c r="PSA100" s="145" t="e">
        <f t="shared" si="177"/>
        <v>#DIV/0!</v>
      </c>
      <c r="PSB100" s="145" t="e">
        <f t="shared" si="177"/>
        <v>#DIV/0!</v>
      </c>
      <c r="PSC100" s="145" t="e">
        <f t="shared" si="177"/>
        <v>#DIV/0!</v>
      </c>
      <c r="PSD100" s="145" t="e">
        <f t="shared" si="177"/>
        <v>#DIV/0!</v>
      </c>
      <c r="PSE100" s="145" t="e">
        <f t="shared" si="177"/>
        <v>#DIV/0!</v>
      </c>
      <c r="PSF100" s="145" t="e">
        <f t="shared" si="177"/>
        <v>#DIV/0!</v>
      </c>
      <c r="PSG100" s="145" t="e">
        <f t="shared" si="177"/>
        <v>#DIV/0!</v>
      </c>
      <c r="PSH100" s="145" t="e">
        <f t="shared" si="177"/>
        <v>#DIV/0!</v>
      </c>
      <c r="PSI100" s="145" t="e">
        <f t="shared" si="177"/>
        <v>#DIV/0!</v>
      </c>
      <c r="PSJ100" s="145" t="e">
        <f t="shared" si="177"/>
        <v>#DIV/0!</v>
      </c>
      <c r="PSK100" s="145" t="e">
        <f t="shared" si="177"/>
        <v>#DIV/0!</v>
      </c>
      <c r="PSL100" s="145" t="e">
        <f t="shared" si="177"/>
        <v>#DIV/0!</v>
      </c>
      <c r="PSM100" s="145" t="e">
        <f t="shared" si="177"/>
        <v>#DIV/0!</v>
      </c>
      <c r="PSN100" s="145" t="e">
        <f t="shared" si="177"/>
        <v>#DIV/0!</v>
      </c>
      <c r="PSO100" s="145" t="e">
        <f t="shared" si="177"/>
        <v>#DIV/0!</v>
      </c>
      <c r="PSP100" s="145" t="e">
        <f t="shared" si="177"/>
        <v>#DIV/0!</v>
      </c>
      <c r="PSQ100" s="145" t="e">
        <f t="shared" si="177"/>
        <v>#DIV/0!</v>
      </c>
      <c r="PSR100" s="145" t="e">
        <f t="shared" si="177"/>
        <v>#DIV/0!</v>
      </c>
      <c r="PSS100" s="145" t="e">
        <f t="shared" si="177"/>
        <v>#DIV/0!</v>
      </c>
      <c r="PST100" s="145" t="e">
        <f t="shared" si="177"/>
        <v>#DIV/0!</v>
      </c>
      <c r="PSU100" s="145" t="e">
        <f t="shared" si="177"/>
        <v>#DIV/0!</v>
      </c>
      <c r="PSV100" s="145" t="e">
        <f t="shared" si="177"/>
        <v>#DIV/0!</v>
      </c>
      <c r="PSW100" s="145" t="e">
        <f t="shared" si="177"/>
        <v>#DIV/0!</v>
      </c>
      <c r="PSX100" s="145" t="e">
        <f t="shared" si="177"/>
        <v>#DIV/0!</v>
      </c>
      <c r="PSY100" s="145" t="e">
        <f t="shared" ref="PSY100:PVJ100" si="178">((PSY61+((PSY67*PSY12+PSY13*PSY68)/(PSY12+PSY13)))*PSY46/1000)</f>
        <v>#DIV/0!</v>
      </c>
      <c r="PSZ100" s="145" t="e">
        <f t="shared" si="178"/>
        <v>#DIV/0!</v>
      </c>
      <c r="PTA100" s="145" t="e">
        <f t="shared" si="178"/>
        <v>#DIV/0!</v>
      </c>
      <c r="PTB100" s="145" t="e">
        <f t="shared" si="178"/>
        <v>#DIV/0!</v>
      </c>
      <c r="PTC100" s="145" t="e">
        <f t="shared" si="178"/>
        <v>#DIV/0!</v>
      </c>
      <c r="PTD100" s="145" t="e">
        <f t="shared" si="178"/>
        <v>#DIV/0!</v>
      </c>
      <c r="PTE100" s="145" t="e">
        <f t="shared" si="178"/>
        <v>#DIV/0!</v>
      </c>
      <c r="PTF100" s="145" t="e">
        <f t="shared" si="178"/>
        <v>#DIV/0!</v>
      </c>
      <c r="PTG100" s="145" t="e">
        <f t="shared" si="178"/>
        <v>#DIV/0!</v>
      </c>
      <c r="PTH100" s="145" t="e">
        <f t="shared" si="178"/>
        <v>#DIV/0!</v>
      </c>
      <c r="PTI100" s="145" t="e">
        <f t="shared" si="178"/>
        <v>#DIV/0!</v>
      </c>
      <c r="PTJ100" s="145" t="e">
        <f t="shared" si="178"/>
        <v>#DIV/0!</v>
      </c>
      <c r="PTK100" s="145" t="e">
        <f t="shared" si="178"/>
        <v>#DIV/0!</v>
      </c>
      <c r="PTL100" s="145" t="e">
        <f t="shared" si="178"/>
        <v>#DIV/0!</v>
      </c>
      <c r="PTM100" s="145" t="e">
        <f t="shared" si="178"/>
        <v>#DIV/0!</v>
      </c>
      <c r="PTN100" s="145" t="e">
        <f t="shared" si="178"/>
        <v>#DIV/0!</v>
      </c>
      <c r="PTO100" s="145" t="e">
        <f t="shared" si="178"/>
        <v>#DIV/0!</v>
      </c>
      <c r="PTP100" s="145" t="e">
        <f t="shared" si="178"/>
        <v>#DIV/0!</v>
      </c>
      <c r="PTQ100" s="145" t="e">
        <f t="shared" si="178"/>
        <v>#DIV/0!</v>
      </c>
      <c r="PTR100" s="145" t="e">
        <f t="shared" si="178"/>
        <v>#DIV/0!</v>
      </c>
      <c r="PTS100" s="145" t="e">
        <f t="shared" si="178"/>
        <v>#DIV/0!</v>
      </c>
      <c r="PTT100" s="145" t="e">
        <f t="shared" si="178"/>
        <v>#DIV/0!</v>
      </c>
      <c r="PTU100" s="145" t="e">
        <f t="shared" si="178"/>
        <v>#DIV/0!</v>
      </c>
      <c r="PTV100" s="145" t="e">
        <f t="shared" si="178"/>
        <v>#DIV/0!</v>
      </c>
      <c r="PTW100" s="145" t="e">
        <f t="shared" si="178"/>
        <v>#DIV/0!</v>
      </c>
      <c r="PTX100" s="145" t="e">
        <f t="shared" si="178"/>
        <v>#DIV/0!</v>
      </c>
      <c r="PTY100" s="145" t="e">
        <f t="shared" si="178"/>
        <v>#DIV/0!</v>
      </c>
      <c r="PTZ100" s="145" t="e">
        <f t="shared" si="178"/>
        <v>#DIV/0!</v>
      </c>
      <c r="PUA100" s="145" t="e">
        <f t="shared" si="178"/>
        <v>#DIV/0!</v>
      </c>
      <c r="PUB100" s="145" t="e">
        <f t="shared" si="178"/>
        <v>#DIV/0!</v>
      </c>
      <c r="PUC100" s="145" t="e">
        <f t="shared" si="178"/>
        <v>#DIV/0!</v>
      </c>
      <c r="PUD100" s="145" t="e">
        <f t="shared" si="178"/>
        <v>#DIV/0!</v>
      </c>
      <c r="PUE100" s="145" t="e">
        <f t="shared" si="178"/>
        <v>#DIV/0!</v>
      </c>
      <c r="PUF100" s="145" t="e">
        <f t="shared" si="178"/>
        <v>#DIV/0!</v>
      </c>
      <c r="PUG100" s="145" t="e">
        <f t="shared" si="178"/>
        <v>#DIV/0!</v>
      </c>
      <c r="PUH100" s="145" t="e">
        <f t="shared" si="178"/>
        <v>#DIV/0!</v>
      </c>
      <c r="PUI100" s="145" t="e">
        <f t="shared" si="178"/>
        <v>#DIV/0!</v>
      </c>
      <c r="PUJ100" s="145" t="e">
        <f t="shared" si="178"/>
        <v>#DIV/0!</v>
      </c>
      <c r="PUK100" s="145" t="e">
        <f t="shared" si="178"/>
        <v>#DIV/0!</v>
      </c>
      <c r="PUL100" s="145" t="e">
        <f t="shared" si="178"/>
        <v>#DIV/0!</v>
      </c>
      <c r="PUM100" s="145" t="e">
        <f t="shared" si="178"/>
        <v>#DIV/0!</v>
      </c>
      <c r="PUN100" s="145" t="e">
        <f t="shared" si="178"/>
        <v>#DIV/0!</v>
      </c>
      <c r="PUO100" s="145" t="e">
        <f t="shared" si="178"/>
        <v>#DIV/0!</v>
      </c>
      <c r="PUP100" s="145" t="e">
        <f t="shared" si="178"/>
        <v>#DIV/0!</v>
      </c>
      <c r="PUQ100" s="145" t="e">
        <f t="shared" si="178"/>
        <v>#DIV/0!</v>
      </c>
      <c r="PUR100" s="145" t="e">
        <f t="shared" si="178"/>
        <v>#DIV/0!</v>
      </c>
      <c r="PUS100" s="145" t="e">
        <f t="shared" si="178"/>
        <v>#DIV/0!</v>
      </c>
      <c r="PUT100" s="145" t="e">
        <f t="shared" si="178"/>
        <v>#DIV/0!</v>
      </c>
      <c r="PUU100" s="145" t="e">
        <f t="shared" si="178"/>
        <v>#DIV/0!</v>
      </c>
      <c r="PUV100" s="145" t="e">
        <f t="shared" si="178"/>
        <v>#DIV/0!</v>
      </c>
      <c r="PUW100" s="145" t="e">
        <f t="shared" si="178"/>
        <v>#DIV/0!</v>
      </c>
      <c r="PUX100" s="145" t="e">
        <f t="shared" si="178"/>
        <v>#DIV/0!</v>
      </c>
      <c r="PUY100" s="145" t="e">
        <f t="shared" si="178"/>
        <v>#DIV/0!</v>
      </c>
      <c r="PUZ100" s="145" t="e">
        <f t="shared" si="178"/>
        <v>#DIV/0!</v>
      </c>
      <c r="PVA100" s="145" t="e">
        <f t="shared" si="178"/>
        <v>#DIV/0!</v>
      </c>
      <c r="PVB100" s="145" t="e">
        <f t="shared" si="178"/>
        <v>#DIV/0!</v>
      </c>
      <c r="PVC100" s="145" t="e">
        <f t="shared" si="178"/>
        <v>#DIV/0!</v>
      </c>
      <c r="PVD100" s="145" t="e">
        <f t="shared" si="178"/>
        <v>#DIV/0!</v>
      </c>
      <c r="PVE100" s="145" t="e">
        <f t="shared" si="178"/>
        <v>#DIV/0!</v>
      </c>
      <c r="PVF100" s="145" t="e">
        <f t="shared" si="178"/>
        <v>#DIV/0!</v>
      </c>
      <c r="PVG100" s="145" t="e">
        <f t="shared" si="178"/>
        <v>#DIV/0!</v>
      </c>
      <c r="PVH100" s="145" t="e">
        <f t="shared" si="178"/>
        <v>#DIV/0!</v>
      </c>
      <c r="PVI100" s="145" t="e">
        <f t="shared" si="178"/>
        <v>#DIV/0!</v>
      </c>
      <c r="PVJ100" s="145" t="e">
        <f t="shared" si="178"/>
        <v>#DIV/0!</v>
      </c>
      <c r="PVK100" s="145" t="e">
        <f t="shared" ref="PVK100:PXV100" si="179">((PVK61+((PVK67*PVK12+PVK13*PVK68)/(PVK12+PVK13)))*PVK46/1000)</f>
        <v>#DIV/0!</v>
      </c>
      <c r="PVL100" s="145" t="e">
        <f t="shared" si="179"/>
        <v>#DIV/0!</v>
      </c>
      <c r="PVM100" s="145" t="e">
        <f t="shared" si="179"/>
        <v>#DIV/0!</v>
      </c>
      <c r="PVN100" s="145" t="e">
        <f t="shared" si="179"/>
        <v>#DIV/0!</v>
      </c>
      <c r="PVO100" s="145" t="e">
        <f t="shared" si="179"/>
        <v>#DIV/0!</v>
      </c>
      <c r="PVP100" s="145" t="e">
        <f t="shared" si="179"/>
        <v>#DIV/0!</v>
      </c>
      <c r="PVQ100" s="145" t="e">
        <f t="shared" si="179"/>
        <v>#DIV/0!</v>
      </c>
      <c r="PVR100" s="145" t="e">
        <f t="shared" si="179"/>
        <v>#DIV/0!</v>
      </c>
      <c r="PVS100" s="145" t="e">
        <f t="shared" si="179"/>
        <v>#DIV/0!</v>
      </c>
      <c r="PVT100" s="145" t="e">
        <f t="shared" si="179"/>
        <v>#DIV/0!</v>
      </c>
      <c r="PVU100" s="145" t="e">
        <f t="shared" si="179"/>
        <v>#DIV/0!</v>
      </c>
      <c r="PVV100" s="145" t="e">
        <f t="shared" si="179"/>
        <v>#DIV/0!</v>
      </c>
      <c r="PVW100" s="145" t="e">
        <f t="shared" si="179"/>
        <v>#DIV/0!</v>
      </c>
      <c r="PVX100" s="145" t="e">
        <f t="shared" si="179"/>
        <v>#DIV/0!</v>
      </c>
      <c r="PVY100" s="145" t="e">
        <f t="shared" si="179"/>
        <v>#DIV/0!</v>
      </c>
      <c r="PVZ100" s="145" t="e">
        <f t="shared" si="179"/>
        <v>#DIV/0!</v>
      </c>
      <c r="PWA100" s="145" t="e">
        <f t="shared" si="179"/>
        <v>#DIV/0!</v>
      </c>
      <c r="PWB100" s="145" t="e">
        <f t="shared" si="179"/>
        <v>#DIV/0!</v>
      </c>
      <c r="PWC100" s="145" t="e">
        <f t="shared" si="179"/>
        <v>#DIV/0!</v>
      </c>
      <c r="PWD100" s="145" t="e">
        <f t="shared" si="179"/>
        <v>#DIV/0!</v>
      </c>
      <c r="PWE100" s="145" t="e">
        <f t="shared" si="179"/>
        <v>#DIV/0!</v>
      </c>
      <c r="PWF100" s="145" t="e">
        <f t="shared" si="179"/>
        <v>#DIV/0!</v>
      </c>
      <c r="PWG100" s="145" t="e">
        <f t="shared" si="179"/>
        <v>#DIV/0!</v>
      </c>
      <c r="PWH100" s="145" t="e">
        <f t="shared" si="179"/>
        <v>#DIV/0!</v>
      </c>
      <c r="PWI100" s="145" t="e">
        <f t="shared" si="179"/>
        <v>#DIV/0!</v>
      </c>
      <c r="PWJ100" s="145" t="e">
        <f t="shared" si="179"/>
        <v>#DIV/0!</v>
      </c>
      <c r="PWK100" s="145" t="e">
        <f t="shared" si="179"/>
        <v>#DIV/0!</v>
      </c>
      <c r="PWL100" s="145" t="e">
        <f t="shared" si="179"/>
        <v>#DIV/0!</v>
      </c>
      <c r="PWM100" s="145" t="e">
        <f t="shared" si="179"/>
        <v>#DIV/0!</v>
      </c>
      <c r="PWN100" s="145" t="e">
        <f t="shared" si="179"/>
        <v>#DIV/0!</v>
      </c>
      <c r="PWO100" s="145" t="e">
        <f t="shared" si="179"/>
        <v>#DIV/0!</v>
      </c>
      <c r="PWP100" s="145" t="e">
        <f t="shared" si="179"/>
        <v>#DIV/0!</v>
      </c>
      <c r="PWQ100" s="145" t="e">
        <f t="shared" si="179"/>
        <v>#DIV/0!</v>
      </c>
      <c r="PWR100" s="145" t="e">
        <f t="shared" si="179"/>
        <v>#DIV/0!</v>
      </c>
      <c r="PWS100" s="145" t="e">
        <f t="shared" si="179"/>
        <v>#DIV/0!</v>
      </c>
      <c r="PWT100" s="145" t="e">
        <f t="shared" si="179"/>
        <v>#DIV/0!</v>
      </c>
      <c r="PWU100" s="145" t="e">
        <f t="shared" si="179"/>
        <v>#DIV/0!</v>
      </c>
      <c r="PWV100" s="145" t="e">
        <f t="shared" si="179"/>
        <v>#DIV/0!</v>
      </c>
      <c r="PWW100" s="145" t="e">
        <f t="shared" si="179"/>
        <v>#DIV/0!</v>
      </c>
      <c r="PWX100" s="145" t="e">
        <f t="shared" si="179"/>
        <v>#DIV/0!</v>
      </c>
      <c r="PWY100" s="145" t="e">
        <f t="shared" si="179"/>
        <v>#DIV/0!</v>
      </c>
      <c r="PWZ100" s="145" t="e">
        <f t="shared" si="179"/>
        <v>#DIV/0!</v>
      </c>
      <c r="PXA100" s="145" t="e">
        <f t="shared" si="179"/>
        <v>#DIV/0!</v>
      </c>
      <c r="PXB100" s="145" t="e">
        <f t="shared" si="179"/>
        <v>#DIV/0!</v>
      </c>
      <c r="PXC100" s="145" t="e">
        <f t="shared" si="179"/>
        <v>#DIV/0!</v>
      </c>
      <c r="PXD100" s="145" t="e">
        <f t="shared" si="179"/>
        <v>#DIV/0!</v>
      </c>
      <c r="PXE100" s="145" t="e">
        <f t="shared" si="179"/>
        <v>#DIV/0!</v>
      </c>
      <c r="PXF100" s="145" t="e">
        <f t="shared" si="179"/>
        <v>#DIV/0!</v>
      </c>
      <c r="PXG100" s="145" t="e">
        <f t="shared" si="179"/>
        <v>#DIV/0!</v>
      </c>
      <c r="PXH100" s="145" t="e">
        <f t="shared" si="179"/>
        <v>#DIV/0!</v>
      </c>
      <c r="PXI100" s="145" t="e">
        <f t="shared" si="179"/>
        <v>#DIV/0!</v>
      </c>
      <c r="PXJ100" s="145" t="e">
        <f t="shared" si="179"/>
        <v>#DIV/0!</v>
      </c>
      <c r="PXK100" s="145" t="e">
        <f t="shared" si="179"/>
        <v>#DIV/0!</v>
      </c>
      <c r="PXL100" s="145" t="e">
        <f t="shared" si="179"/>
        <v>#DIV/0!</v>
      </c>
      <c r="PXM100" s="145" t="e">
        <f t="shared" si="179"/>
        <v>#DIV/0!</v>
      </c>
      <c r="PXN100" s="145" t="e">
        <f t="shared" si="179"/>
        <v>#DIV/0!</v>
      </c>
      <c r="PXO100" s="145" t="e">
        <f t="shared" si="179"/>
        <v>#DIV/0!</v>
      </c>
      <c r="PXP100" s="145" t="e">
        <f t="shared" si="179"/>
        <v>#DIV/0!</v>
      </c>
      <c r="PXQ100" s="145" t="e">
        <f t="shared" si="179"/>
        <v>#DIV/0!</v>
      </c>
      <c r="PXR100" s="145" t="e">
        <f t="shared" si="179"/>
        <v>#DIV/0!</v>
      </c>
      <c r="PXS100" s="145" t="e">
        <f t="shared" si="179"/>
        <v>#DIV/0!</v>
      </c>
      <c r="PXT100" s="145" t="e">
        <f t="shared" si="179"/>
        <v>#DIV/0!</v>
      </c>
      <c r="PXU100" s="145" t="e">
        <f t="shared" si="179"/>
        <v>#DIV/0!</v>
      </c>
      <c r="PXV100" s="145" t="e">
        <f t="shared" si="179"/>
        <v>#DIV/0!</v>
      </c>
      <c r="PXW100" s="145" t="e">
        <f t="shared" ref="PXW100:QAH100" si="180">((PXW61+((PXW67*PXW12+PXW13*PXW68)/(PXW12+PXW13)))*PXW46/1000)</f>
        <v>#DIV/0!</v>
      </c>
      <c r="PXX100" s="145" t="e">
        <f t="shared" si="180"/>
        <v>#DIV/0!</v>
      </c>
      <c r="PXY100" s="145" t="e">
        <f t="shared" si="180"/>
        <v>#DIV/0!</v>
      </c>
      <c r="PXZ100" s="145" t="e">
        <f t="shared" si="180"/>
        <v>#DIV/0!</v>
      </c>
      <c r="PYA100" s="145" t="e">
        <f t="shared" si="180"/>
        <v>#DIV/0!</v>
      </c>
      <c r="PYB100" s="145" t="e">
        <f t="shared" si="180"/>
        <v>#DIV/0!</v>
      </c>
      <c r="PYC100" s="145" t="e">
        <f t="shared" si="180"/>
        <v>#DIV/0!</v>
      </c>
      <c r="PYD100" s="145" t="e">
        <f t="shared" si="180"/>
        <v>#DIV/0!</v>
      </c>
      <c r="PYE100" s="145" t="e">
        <f t="shared" si="180"/>
        <v>#DIV/0!</v>
      </c>
      <c r="PYF100" s="145" t="e">
        <f t="shared" si="180"/>
        <v>#DIV/0!</v>
      </c>
      <c r="PYG100" s="145" t="e">
        <f t="shared" si="180"/>
        <v>#DIV/0!</v>
      </c>
      <c r="PYH100" s="145" t="e">
        <f t="shared" si="180"/>
        <v>#DIV/0!</v>
      </c>
      <c r="PYI100" s="145" t="e">
        <f t="shared" si="180"/>
        <v>#DIV/0!</v>
      </c>
      <c r="PYJ100" s="145" t="e">
        <f t="shared" si="180"/>
        <v>#DIV/0!</v>
      </c>
      <c r="PYK100" s="145" t="e">
        <f t="shared" si="180"/>
        <v>#DIV/0!</v>
      </c>
      <c r="PYL100" s="145" t="e">
        <f t="shared" si="180"/>
        <v>#DIV/0!</v>
      </c>
      <c r="PYM100" s="145" t="e">
        <f t="shared" si="180"/>
        <v>#DIV/0!</v>
      </c>
      <c r="PYN100" s="145" t="e">
        <f t="shared" si="180"/>
        <v>#DIV/0!</v>
      </c>
      <c r="PYO100" s="145" t="e">
        <f t="shared" si="180"/>
        <v>#DIV/0!</v>
      </c>
      <c r="PYP100" s="145" t="e">
        <f t="shared" si="180"/>
        <v>#DIV/0!</v>
      </c>
      <c r="PYQ100" s="145" t="e">
        <f t="shared" si="180"/>
        <v>#DIV/0!</v>
      </c>
      <c r="PYR100" s="145" t="e">
        <f t="shared" si="180"/>
        <v>#DIV/0!</v>
      </c>
      <c r="PYS100" s="145" t="e">
        <f t="shared" si="180"/>
        <v>#DIV/0!</v>
      </c>
      <c r="PYT100" s="145" t="e">
        <f t="shared" si="180"/>
        <v>#DIV/0!</v>
      </c>
      <c r="PYU100" s="145" t="e">
        <f t="shared" si="180"/>
        <v>#DIV/0!</v>
      </c>
      <c r="PYV100" s="145" t="e">
        <f t="shared" si="180"/>
        <v>#DIV/0!</v>
      </c>
      <c r="PYW100" s="145" t="e">
        <f t="shared" si="180"/>
        <v>#DIV/0!</v>
      </c>
      <c r="PYX100" s="145" t="e">
        <f t="shared" si="180"/>
        <v>#DIV/0!</v>
      </c>
      <c r="PYY100" s="145" t="e">
        <f t="shared" si="180"/>
        <v>#DIV/0!</v>
      </c>
      <c r="PYZ100" s="145" t="e">
        <f t="shared" si="180"/>
        <v>#DIV/0!</v>
      </c>
      <c r="PZA100" s="145" t="e">
        <f t="shared" si="180"/>
        <v>#DIV/0!</v>
      </c>
      <c r="PZB100" s="145" t="e">
        <f t="shared" si="180"/>
        <v>#DIV/0!</v>
      </c>
      <c r="PZC100" s="145" t="e">
        <f t="shared" si="180"/>
        <v>#DIV/0!</v>
      </c>
      <c r="PZD100" s="145" t="e">
        <f t="shared" si="180"/>
        <v>#DIV/0!</v>
      </c>
      <c r="PZE100" s="145" t="e">
        <f t="shared" si="180"/>
        <v>#DIV/0!</v>
      </c>
      <c r="PZF100" s="145" t="e">
        <f t="shared" si="180"/>
        <v>#DIV/0!</v>
      </c>
      <c r="PZG100" s="145" t="e">
        <f t="shared" si="180"/>
        <v>#DIV/0!</v>
      </c>
      <c r="PZH100" s="145" t="e">
        <f t="shared" si="180"/>
        <v>#DIV/0!</v>
      </c>
      <c r="PZI100" s="145" t="e">
        <f t="shared" si="180"/>
        <v>#DIV/0!</v>
      </c>
      <c r="PZJ100" s="145" t="e">
        <f t="shared" si="180"/>
        <v>#DIV/0!</v>
      </c>
      <c r="PZK100" s="145" t="e">
        <f t="shared" si="180"/>
        <v>#DIV/0!</v>
      </c>
      <c r="PZL100" s="145" t="e">
        <f t="shared" si="180"/>
        <v>#DIV/0!</v>
      </c>
      <c r="PZM100" s="145" t="e">
        <f t="shared" si="180"/>
        <v>#DIV/0!</v>
      </c>
      <c r="PZN100" s="145" t="e">
        <f t="shared" si="180"/>
        <v>#DIV/0!</v>
      </c>
      <c r="PZO100" s="145" t="e">
        <f t="shared" si="180"/>
        <v>#DIV/0!</v>
      </c>
      <c r="PZP100" s="145" t="e">
        <f t="shared" si="180"/>
        <v>#DIV/0!</v>
      </c>
      <c r="PZQ100" s="145" t="e">
        <f t="shared" si="180"/>
        <v>#DIV/0!</v>
      </c>
      <c r="PZR100" s="145" t="e">
        <f t="shared" si="180"/>
        <v>#DIV/0!</v>
      </c>
      <c r="PZS100" s="145" t="e">
        <f t="shared" si="180"/>
        <v>#DIV/0!</v>
      </c>
      <c r="PZT100" s="145" t="e">
        <f t="shared" si="180"/>
        <v>#DIV/0!</v>
      </c>
      <c r="PZU100" s="145" t="e">
        <f t="shared" si="180"/>
        <v>#DIV/0!</v>
      </c>
      <c r="PZV100" s="145" t="e">
        <f t="shared" si="180"/>
        <v>#DIV/0!</v>
      </c>
      <c r="PZW100" s="145" t="e">
        <f t="shared" si="180"/>
        <v>#DIV/0!</v>
      </c>
      <c r="PZX100" s="145" t="e">
        <f t="shared" si="180"/>
        <v>#DIV/0!</v>
      </c>
      <c r="PZY100" s="145" t="e">
        <f t="shared" si="180"/>
        <v>#DIV/0!</v>
      </c>
      <c r="PZZ100" s="145" t="e">
        <f t="shared" si="180"/>
        <v>#DIV/0!</v>
      </c>
      <c r="QAA100" s="145" t="e">
        <f t="shared" si="180"/>
        <v>#DIV/0!</v>
      </c>
      <c r="QAB100" s="145" t="e">
        <f t="shared" si="180"/>
        <v>#DIV/0!</v>
      </c>
      <c r="QAC100" s="145" t="e">
        <f t="shared" si="180"/>
        <v>#DIV/0!</v>
      </c>
      <c r="QAD100" s="145" t="e">
        <f t="shared" si="180"/>
        <v>#DIV/0!</v>
      </c>
      <c r="QAE100" s="145" t="e">
        <f t="shared" si="180"/>
        <v>#DIV/0!</v>
      </c>
      <c r="QAF100" s="145" t="e">
        <f t="shared" si="180"/>
        <v>#DIV/0!</v>
      </c>
      <c r="QAG100" s="145" t="e">
        <f t="shared" si="180"/>
        <v>#DIV/0!</v>
      </c>
      <c r="QAH100" s="145" t="e">
        <f t="shared" si="180"/>
        <v>#DIV/0!</v>
      </c>
      <c r="QAI100" s="145" t="e">
        <f t="shared" ref="QAI100:QCT100" si="181">((QAI61+((QAI67*QAI12+QAI13*QAI68)/(QAI12+QAI13)))*QAI46/1000)</f>
        <v>#DIV/0!</v>
      </c>
      <c r="QAJ100" s="145" t="e">
        <f t="shared" si="181"/>
        <v>#DIV/0!</v>
      </c>
      <c r="QAK100" s="145" t="e">
        <f t="shared" si="181"/>
        <v>#DIV/0!</v>
      </c>
      <c r="QAL100" s="145" t="e">
        <f t="shared" si="181"/>
        <v>#DIV/0!</v>
      </c>
      <c r="QAM100" s="145" t="e">
        <f t="shared" si="181"/>
        <v>#DIV/0!</v>
      </c>
      <c r="QAN100" s="145" t="e">
        <f t="shared" si="181"/>
        <v>#DIV/0!</v>
      </c>
      <c r="QAO100" s="145" t="e">
        <f t="shared" si="181"/>
        <v>#DIV/0!</v>
      </c>
      <c r="QAP100" s="145" t="e">
        <f t="shared" si="181"/>
        <v>#DIV/0!</v>
      </c>
      <c r="QAQ100" s="145" t="e">
        <f t="shared" si="181"/>
        <v>#DIV/0!</v>
      </c>
      <c r="QAR100" s="145" t="e">
        <f t="shared" si="181"/>
        <v>#DIV/0!</v>
      </c>
      <c r="QAS100" s="145" t="e">
        <f t="shared" si="181"/>
        <v>#DIV/0!</v>
      </c>
      <c r="QAT100" s="145" t="e">
        <f t="shared" si="181"/>
        <v>#DIV/0!</v>
      </c>
      <c r="QAU100" s="145" t="e">
        <f t="shared" si="181"/>
        <v>#DIV/0!</v>
      </c>
      <c r="QAV100" s="145" t="e">
        <f t="shared" si="181"/>
        <v>#DIV/0!</v>
      </c>
      <c r="QAW100" s="145" t="e">
        <f t="shared" si="181"/>
        <v>#DIV/0!</v>
      </c>
      <c r="QAX100" s="145" t="e">
        <f t="shared" si="181"/>
        <v>#DIV/0!</v>
      </c>
      <c r="QAY100" s="145" t="e">
        <f t="shared" si="181"/>
        <v>#DIV/0!</v>
      </c>
      <c r="QAZ100" s="145" t="e">
        <f t="shared" si="181"/>
        <v>#DIV/0!</v>
      </c>
      <c r="QBA100" s="145" t="e">
        <f t="shared" si="181"/>
        <v>#DIV/0!</v>
      </c>
      <c r="QBB100" s="145" t="e">
        <f t="shared" si="181"/>
        <v>#DIV/0!</v>
      </c>
      <c r="QBC100" s="145" t="e">
        <f t="shared" si="181"/>
        <v>#DIV/0!</v>
      </c>
      <c r="QBD100" s="145" t="e">
        <f t="shared" si="181"/>
        <v>#DIV/0!</v>
      </c>
      <c r="QBE100" s="145" t="e">
        <f t="shared" si="181"/>
        <v>#DIV/0!</v>
      </c>
      <c r="QBF100" s="145" t="e">
        <f t="shared" si="181"/>
        <v>#DIV/0!</v>
      </c>
      <c r="QBG100" s="145" t="e">
        <f t="shared" si="181"/>
        <v>#DIV/0!</v>
      </c>
      <c r="QBH100" s="145" t="e">
        <f t="shared" si="181"/>
        <v>#DIV/0!</v>
      </c>
      <c r="QBI100" s="145" t="e">
        <f t="shared" si="181"/>
        <v>#DIV/0!</v>
      </c>
      <c r="QBJ100" s="145" t="e">
        <f t="shared" si="181"/>
        <v>#DIV/0!</v>
      </c>
      <c r="QBK100" s="145" t="e">
        <f t="shared" si="181"/>
        <v>#DIV/0!</v>
      </c>
      <c r="QBL100" s="145" t="e">
        <f t="shared" si="181"/>
        <v>#DIV/0!</v>
      </c>
      <c r="QBM100" s="145" t="e">
        <f t="shared" si="181"/>
        <v>#DIV/0!</v>
      </c>
      <c r="QBN100" s="145" t="e">
        <f t="shared" si="181"/>
        <v>#DIV/0!</v>
      </c>
      <c r="QBO100" s="145" t="e">
        <f t="shared" si="181"/>
        <v>#DIV/0!</v>
      </c>
      <c r="QBP100" s="145" t="e">
        <f t="shared" si="181"/>
        <v>#DIV/0!</v>
      </c>
      <c r="QBQ100" s="145" t="e">
        <f t="shared" si="181"/>
        <v>#DIV/0!</v>
      </c>
      <c r="QBR100" s="145" t="e">
        <f t="shared" si="181"/>
        <v>#DIV/0!</v>
      </c>
      <c r="QBS100" s="145" t="e">
        <f t="shared" si="181"/>
        <v>#DIV/0!</v>
      </c>
      <c r="QBT100" s="145" t="e">
        <f t="shared" si="181"/>
        <v>#DIV/0!</v>
      </c>
      <c r="QBU100" s="145" t="e">
        <f t="shared" si="181"/>
        <v>#DIV/0!</v>
      </c>
      <c r="QBV100" s="145" t="e">
        <f t="shared" si="181"/>
        <v>#DIV/0!</v>
      </c>
      <c r="QBW100" s="145" t="e">
        <f t="shared" si="181"/>
        <v>#DIV/0!</v>
      </c>
      <c r="QBX100" s="145" t="e">
        <f t="shared" si="181"/>
        <v>#DIV/0!</v>
      </c>
      <c r="QBY100" s="145" t="e">
        <f t="shared" si="181"/>
        <v>#DIV/0!</v>
      </c>
      <c r="QBZ100" s="145" t="e">
        <f t="shared" si="181"/>
        <v>#DIV/0!</v>
      </c>
      <c r="QCA100" s="145" t="e">
        <f t="shared" si="181"/>
        <v>#DIV/0!</v>
      </c>
      <c r="QCB100" s="145" t="e">
        <f t="shared" si="181"/>
        <v>#DIV/0!</v>
      </c>
      <c r="QCC100" s="145" t="e">
        <f t="shared" si="181"/>
        <v>#DIV/0!</v>
      </c>
      <c r="QCD100" s="145" t="e">
        <f t="shared" si="181"/>
        <v>#DIV/0!</v>
      </c>
      <c r="QCE100" s="145" t="e">
        <f t="shared" si="181"/>
        <v>#DIV/0!</v>
      </c>
      <c r="QCF100" s="145" t="e">
        <f t="shared" si="181"/>
        <v>#DIV/0!</v>
      </c>
      <c r="QCG100" s="145" t="e">
        <f t="shared" si="181"/>
        <v>#DIV/0!</v>
      </c>
      <c r="QCH100" s="145" t="e">
        <f t="shared" si="181"/>
        <v>#DIV/0!</v>
      </c>
      <c r="QCI100" s="145" t="e">
        <f t="shared" si="181"/>
        <v>#DIV/0!</v>
      </c>
      <c r="QCJ100" s="145" t="e">
        <f t="shared" si="181"/>
        <v>#DIV/0!</v>
      </c>
      <c r="QCK100" s="145" t="e">
        <f t="shared" si="181"/>
        <v>#DIV/0!</v>
      </c>
      <c r="QCL100" s="145" t="e">
        <f t="shared" si="181"/>
        <v>#DIV/0!</v>
      </c>
      <c r="QCM100" s="145" t="e">
        <f t="shared" si="181"/>
        <v>#DIV/0!</v>
      </c>
      <c r="QCN100" s="145" t="e">
        <f t="shared" si="181"/>
        <v>#DIV/0!</v>
      </c>
      <c r="QCO100" s="145" t="e">
        <f t="shared" si="181"/>
        <v>#DIV/0!</v>
      </c>
      <c r="QCP100" s="145" t="e">
        <f t="shared" si="181"/>
        <v>#DIV/0!</v>
      </c>
      <c r="QCQ100" s="145" t="e">
        <f t="shared" si="181"/>
        <v>#DIV/0!</v>
      </c>
      <c r="QCR100" s="145" t="e">
        <f t="shared" si="181"/>
        <v>#DIV/0!</v>
      </c>
      <c r="QCS100" s="145" t="e">
        <f t="shared" si="181"/>
        <v>#DIV/0!</v>
      </c>
      <c r="QCT100" s="145" t="e">
        <f t="shared" si="181"/>
        <v>#DIV/0!</v>
      </c>
      <c r="QCU100" s="145" t="e">
        <f t="shared" ref="QCU100:QFF100" si="182">((QCU61+((QCU67*QCU12+QCU13*QCU68)/(QCU12+QCU13)))*QCU46/1000)</f>
        <v>#DIV/0!</v>
      </c>
      <c r="QCV100" s="145" t="e">
        <f t="shared" si="182"/>
        <v>#DIV/0!</v>
      </c>
      <c r="QCW100" s="145" t="e">
        <f t="shared" si="182"/>
        <v>#DIV/0!</v>
      </c>
      <c r="QCX100" s="145" t="e">
        <f t="shared" si="182"/>
        <v>#DIV/0!</v>
      </c>
      <c r="QCY100" s="145" t="e">
        <f t="shared" si="182"/>
        <v>#DIV/0!</v>
      </c>
      <c r="QCZ100" s="145" t="e">
        <f t="shared" si="182"/>
        <v>#DIV/0!</v>
      </c>
      <c r="QDA100" s="145" t="e">
        <f t="shared" si="182"/>
        <v>#DIV/0!</v>
      </c>
      <c r="QDB100" s="145" t="e">
        <f t="shared" si="182"/>
        <v>#DIV/0!</v>
      </c>
      <c r="QDC100" s="145" t="e">
        <f t="shared" si="182"/>
        <v>#DIV/0!</v>
      </c>
      <c r="QDD100" s="145" t="e">
        <f t="shared" si="182"/>
        <v>#DIV/0!</v>
      </c>
      <c r="QDE100" s="145" t="e">
        <f t="shared" si="182"/>
        <v>#DIV/0!</v>
      </c>
      <c r="QDF100" s="145" t="e">
        <f t="shared" si="182"/>
        <v>#DIV/0!</v>
      </c>
      <c r="QDG100" s="145" t="e">
        <f t="shared" si="182"/>
        <v>#DIV/0!</v>
      </c>
      <c r="QDH100" s="145" t="e">
        <f t="shared" si="182"/>
        <v>#DIV/0!</v>
      </c>
      <c r="QDI100" s="145" t="e">
        <f t="shared" si="182"/>
        <v>#DIV/0!</v>
      </c>
      <c r="QDJ100" s="145" t="e">
        <f t="shared" si="182"/>
        <v>#DIV/0!</v>
      </c>
      <c r="QDK100" s="145" t="e">
        <f t="shared" si="182"/>
        <v>#DIV/0!</v>
      </c>
      <c r="QDL100" s="145" t="e">
        <f t="shared" si="182"/>
        <v>#DIV/0!</v>
      </c>
      <c r="QDM100" s="145" t="e">
        <f t="shared" si="182"/>
        <v>#DIV/0!</v>
      </c>
      <c r="QDN100" s="145" t="e">
        <f t="shared" si="182"/>
        <v>#DIV/0!</v>
      </c>
      <c r="QDO100" s="145" t="e">
        <f t="shared" si="182"/>
        <v>#DIV/0!</v>
      </c>
      <c r="QDP100" s="145" t="e">
        <f t="shared" si="182"/>
        <v>#DIV/0!</v>
      </c>
      <c r="QDQ100" s="145" t="e">
        <f t="shared" si="182"/>
        <v>#DIV/0!</v>
      </c>
      <c r="QDR100" s="145" t="e">
        <f t="shared" si="182"/>
        <v>#DIV/0!</v>
      </c>
      <c r="QDS100" s="145" t="e">
        <f t="shared" si="182"/>
        <v>#DIV/0!</v>
      </c>
      <c r="QDT100" s="145" t="e">
        <f t="shared" si="182"/>
        <v>#DIV/0!</v>
      </c>
      <c r="QDU100" s="145" t="e">
        <f t="shared" si="182"/>
        <v>#DIV/0!</v>
      </c>
      <c r="QDV100" s="145" t="e">
        <f t="shared" si="182"/>
        <v>#DIV/0!</v>
      </c>
      <c r="QDW100" s="145" t="e">
        <f t="shared" si="182"/>
        <v>#DIV/0!</v>
      </c>
      <c r="QDX100" s="145" t="e">
        <f t="shared" si="182"/>
        <v>#DIV/0!</v>
      </c>
      <c r="QDY100" s="145" t="e">
        <f t="shared" si="182"/>
        <v>#DIV/0!</v>
      </c>
      <c r="QDZ100" s="145" t="e">
        <f t="shared" si="182"/>
        <v>#DIV/0!</v>
      </c>
      <c r="QEA100" s="145" t="e">
        <f t="shared" si="182"/>
        <v>#DIV/0!</v>
      </c>
      <c r="QEB100" s="145" t="e">
        <f t="shared" si="182"/>
        <v>#DIV/0!</v>
      </c>
      <c r="QEC100" s="145" t="e">
        <f t="shared" si="182"/>
        <v>#DIV/0!</v>
      </c>
      <c r="QED100" s="145" t="e">
        <f t="shared" si="182"/>
        <v>#DIV/0!</v>
      </c>
      <c r="QEE100" s="145" t="e">
        <f t="shared" si="182"/>
        <v>#DIV/0!</v>
      </c>
      <c r="QEF100" s="145" t="e">
        <f t="shared" si="182"/>
        <v>#DIV/0!</v>
      </c>
      <c r="QEG100" s="145" t="e">
        <f t="shared" si="182"/>
        <v>#DIV/0!</v>
      </c>
      <c r="QEH100" s="145" t="e">
        <f t="shared" si="182"/>
        <v>#DIV/0!</v>
      </c>
      <c r="QEI100" s="145" t="e">
        <f t="shared" si="182"/>
        <v>#DIV/0!</v>
      </c>
      <c r="QEJ100" s="145" t="e">
        <f t="shared" si="182"/>
        <v>#DIV/0!</v>
      </c>
      <c r="QEK100" s="145" t="e">
        <f t="shared" si="182"/>
        <v>#DIV/0!</v>
      </c>
      <c r="QEL100" s="145" t="e">
        <f t="shared" si="182"/>
        <v>#DIV/0!</v>
      </c>
      <c r="QEM100" s="145" t="e">
        <f t="shared" si="182"/>
        <v>#DIV/0!</v>
      </c>
      <c r="QEN100" s="145" t="e">
        <f t="shared" si="182"/>
        <v>#DIV/0!</v>
      </c>
      <c r="QEO100" s="145" t="e">
        <f t="shared" si="182"/>
        <v>#DIV/0!</v>
      </c>
      <c r="QEP100" s="145" t="e">
        <f t="shared" si="182"/>
        <v>#DIV/0!</v>
      </c>
      <c r="QEQ100" s="145" t="e">
        <f t="shared" si="182"/>
        <v>#DIV/0!</v>
      </c>
      <c r="QER100" s="145" t="e">
        <f t="shared" si="182"/>
        <v>#DIV/0!</v>
      </c>
      <c r="QES100" s="145" t="e">
        <f t="shared" si="182"/>
        <v>#DIV/0!</v>
      </c>
      <c r="QET100" s="145" t="e">
        <f t="shared" si="182"/>
        <v>#DIV/0!</v>
      </c>
      <c r="QEU100" s="145" t="e">
        <f t="shared" si="182"/>
        <v>#DIV/0!</v>
      </c>
      <c r="QEV100" s="145" t="e">
        <f t="shared" si="182"/>
        <v>#DIV/0!</v>
      </c>
      <c r="QEW100" s="145" t="e">
        <f t="shared" si="182"/>
        <v>#DIV/0!</v>
      </c>
      <c r="QEX100" s="145" t="e">
        <f t="shared" si="182"/>
        <v>#DIV/0!</v>
      </c>
      <c r="QEY100" s="145" t="e">
        <f t="shared" si="182"/>
        <v>#DIV/0!</v>
      </c>
      <c r="QEZ100" s="145" t="e">
        <f t="shared" si="182"/>
        <v>#DIV/0!</v>
      </c>
      <c r="QFA100" s="145" t="e">
        <f t="shared" si="182"/>
        <v>#DIV/0!</v>
      </c>
      <c r="QFB100" s="145" t="e">
        <f t="shared" si="182"/>
        <v>#DIV/0!</v>
      </c>
      <c r="QFC100" s="145" t="e">
        <f t="shared" si="182"/>
        <v>#DIV/0!</v>
      </c>
      <c r="QFD100" s="145" t="e">
        <f t="shared" si="182"/>
        <v>#DIV/0!</v>
      </c>
      <c r="QFE100" s="145" t="e">
        <f t="shared" si="182"/>
        <v>#DIV/0!</v>
      </c>
      <c r="QFF100" s="145" t="e">
        <f t="shared" si="182"/>
        <v>#DIV/0!</v>
      </c>
      <c r="QFG100" s="145" t="e">
        <f t="shared" ref="QFG100:QHR100" si="183">((QFG61+((QFG67*QFG12+QFG13*QFG68)/(QFG12+QFG13)))*QFG46/1000)</f>
        <v>#DIV/0!</v>
      </c>
      <c r="QFH100" s="145" t="e">
        <f t="shared" si="183"/>
        <v>#DIV/0!</v>
      </c>
      <c r="QFI100" s="145" t="e">
        <f t="shared" si="183"/>
        <v>#DIV/0!</v>
      </c>
      <c r="QFJ100" s="145" t="e">
        <f t="shared" si="183"/>
        <v>#DIV/0!</v>
      </c>
      <c r="QFK100" s="145" t="e">
        <f t="shared" si="183"/>
        <v>#DIV/0!</v>
      </c>
      <c r="QFL100" s="145" t="e">
        <f t="shared" si="183"/>
        <v>#DIV/0!</v>
      </c>
      <c r="QFM100" s="145" t="e">
        <f t="shared" si="183"/>
        <v>#DIV/0!</v>
      </c>
      <c r="QFN100" s="145" t="e">
        <f t="shared" si="183"/>
        <v>#DIV/0!</v>
      </c>
      <c r="QFO100" s="145" t="e">
        <f t="shared" si="183"/>
        <v>#DIV/0!</v>
      </c>
      <c r="QFP100" s="145" t="e">
        <f t="shared" si="183"/>
        <v>#DIV/0!</v>
      </c>
      <c r="QFQ100" s="145" t="e">
        <f t="shared" si="183"/>
        <v>#DIV/0!</v>
      </c>
      <c r="QFR100" s="145" t="e">
        <f t="shared" si="183"/>
        <v>#DIV/0!</v>
      </c>
      <c r="QFS100" s="145" t="e">
        <f t="shared" si="183"/>
        <v>#DIV/0!</v>
      </c>
      <c r="QFT100" s="145" t="e">
        <f t="shared" si="183"/>
        <v>#DIV/0!</v>
      </c>
      <c r="QFU100" s="145" t="e">
        <f t="shared" si="183"/>
        <v>#DIV/0!</v>
      </c>
      <c r="QFV100" s="145" t="e">
        <f t="shared" si="183"/>
        <v>#DIV/0!</v>
      </c>
      <c r="QFW100" s="145" t="e">
        <f t="shared" si="183"/>
        <v>#DIV/0!</v>
      </c>
      <c r="QFX100" s="145" t="e">
        <f t="shared" si="183"/>
        <v>#DIV/0!</v>
      </c>
      <c r="QFY100" s="145" t="e">
        <f t="shared" si="183"/>
        <v>#DIV/0!</v>
      </c>
      <c r="QFZ100" s="145" t="e">
        <f t="shared" si="183"/>
        <v>#DIV/0!</v>
      </c>
      <c r="QGA100" s="145" t="e">
        <f t="shared" si="183"/>
        <v>#DIV/0!</v>
      </c>
      <c r="QGB100" s="145" t="e">
        <f t="shared" si="183"/>
        <v>#DIV/0!</v>
      </c>
      <c r="QGC100" s="145" t="e">
        <f t="shared" si="183"/>
        <v>#DIV/0!</v>
      </c>
      <c r="QGD100" s="145" t="e">
        <f t="shared" si="183"/>
        <v>#DIV/0!</v>
      </c>
      <c r="QGE100" s="145" t="e">
        <f t="shared" si="183"/>
        <v>#DIV/0!</v>
      </c>
      <c r="QGF100" s="145" t="e">
        <f t="shared" si="183"/>
        <v>#DIV/0!</v>
      </c>
      <c r="QGG100" s="145" t="e">
        <f t="shared" si="183"/>
        <v>#DIV/0!</v>
      </c>
      <c r="QGH100" s="145" t="e">
        <f t="shared" si="183"/>
        <v>#DIV/0!</v>
      </c>
      <c r="QGI100" s="145" t="e">
        <f t="shared" si="183"/>
        <v>#DIV/0!</v>
      </c>
      <c r="QGJ100" s="145" t="e">
        <f t="shared" si="183"/>
        <v>#DIV/0!</v>
      </c>
      <c r="QGK100" s="145" t="e">
        <f t="shared" si="183"/>
        <v>#DIV/0!</v>
      </c>
      <c r="QGL100" s="145" t="e">
        <f t="shared" si="183"/>
        <v>#DIV/0!</v>
      </c>
      <c r="QGM100" s="145" t="e">
        <f t="shared" si="183"/>
        <v>#DIV/0!</v>
      </c>
      <c r="QGN100" s="145" t="e">
        <f t="shared" si="183"/>
        <v>#DIV/0!</v>
      </c>
      <c r="QGO100" s="145" t="e">
        <f t="shared" si="183"/>
        <v>#DIV/0!</v>
      </c>
      <c r="QGP100" s="145" t="e">
        <f t="shared" si="183"/>
        <v>#DIV/0!</v>
      </c>
      <c r="QGQ100" s="145" t="e">
        <f t="shared" si="183"/>
        <v>#DIV/0!</v>
      </c>
      <c r="QGR100" s="145" t="e">
        <f t="shared" si="183"/>
        <v>#DIV/0!</v>
      </c>
      <c r="QGS100" s="145" t="e">
        <f t="shared" si="183"/>
        <v>#DIV/0!</v>
      </c>
      <c r="QGT100" s="145" t="e">
        <f t="shared" si="183"/>
        <v>#DIV/0!</v>
      </c>
      <c r="QGU100" s="145" t="e">
        <f t="shared" si="183"/>
        <v>#DIV/0!</v>
      </c>
      <c r="QGV100" s="145" t="e">
        <f t="shared" si="183"/>
        <v>#DIV/0!</v>
      </c>
      <c r="QGW100" s="145" t="e">
        <f t="shared" si="183"/>
        <v>#DIV/0!</v>
      </c>
      <c r="QGX100" s="145" t="e">
        <f t="shared" si="183"/>
        <v>#DIV/0!</v>
      </c>
      <c r="QGY100" s="145" t="e">
        <f t="shared" si="183"/>
        <v>#DIV/0!</v>
      </c>
      <c r="QGZ100" s="145" t="e">
        <f t="shared" si="183"/>
        <v>#DIV/0!</v>
      </c>
      <c r="QHA100" s="145" t="e">
        <f t="shared" si="183"/>
        <v>#DIV/0!</v>
      </c>
      <c r="QHB100" s="145" t="e">
        <f t="shared" si="183"/>
        <v>#DIV/0!</v>
      </c>
      <c r="QHC100" s="145" t="e">
        <f t="shared" si="183"/>
        <v>#DIV/0!</v>
      </c>
      <c r="QHD100" s="145" t="e">
        <f t="shared" si="183"/>
        <v>#DIV/0!</v>
      </c>
      <c r="QHE100" s="145" t="e">
        <f t="shared" si="183"/>
        <v>#DIV/0!</v>
      </c>
      <c r="QHF100" s="145" t="e">
        <f t="shared" si="183"/>
        <v>#DIV/0!</v>
      </c>
      <c r="QHG100" s="145" t="e">
        <f t="shared" si="183"/>
        <v>#DIV/0!</v>
      </c>
      <c r="QHH100" s="145" t="e">
        <f t="shared" si="183"/>
        <v>#DIV/0!</v>
      </c>
      <c r="QHI100" s="145" t="e">
        <f t="shared" si="183"/>
        <v>#DIV/0!</v>
      </c>
      <c r="QHJ100" s="145" t="e">
        <f t="shared" si="183"/>
        <v>#DIV/0!</v>
      </c>
      <c r="QHK100" s="145" t="e">
        <f t="shared" si="183"/>
        <v>#DIV/0!</v>
      </c>
      <c r="QHL100" s="145" t="e">
        <f t="shared" si="183"/>
        <v>#DIV/0!</v>
      </c>
      <c r="QHM100" s="145" t="e">
        <f t="shared" si="183"/>
        <v>#DIV/0!</v>
      </c>
      <c r="QHN100" s="145" t="e">
        <f t="shared" si="183"/>
        <v>#DIV/0!</v>
      </c>
      <c r="QHO100" s="145" t="e">
        <f t="shared" si="183"/>
        <v>#DIV/0!</v>
      </c>
      <c r="QHP100" s="145" t="e">
        <f t="shared" si="183"/>
        <v>#DIV/0!</v>
      </c>
      <c r="QHQ100" s="145" t="e">
        <f t="shared" si="183"/>
        <v>#DIV/0!</v>
      </c>
      <c r="QHR100" s="145" t="e">
        <f t="shared" si="183"/>
        <v>#DIV/0!</v>
      </c>
      <c r="QHS100" s="145" t="e">
        <f t="shared" ref="QHS100:QKD100" si="184">((QHS61+((QHS67*QHS12+QHS13*QHS68)/(QHS12+QHS13)))*QHS46/1000)</f>
        <v>#DIV/0!</v>
      </c>
      <c r="QHT100" s="145" t="e">
        <f t="shared" si="184"/>
        <v>#DIV/0!</v>
      </c>
      <c r="QHU100" s="145" t="e">
        <f t="shared" si="184"/>
        <v>#DIV/0!</v>
      </c>
      <c r="QHV100" s="145" t="e">
        <f t="shared" si="184"/>
        <v>#DIV/0!</v>
      </c>
      <c r="QHW100" s="145" t="e">
        <f t="shared" si="184"/>
        <v>#DIV/0!</v>
      </c>
      <c r="QHX100" s="145" t="e">
        <f t="shared" si="184"/>
        <v>#DIV/0!</v>
      </c>
      <c r="QHY100" s="145" t="e">
        <f t="shared" si="184"/>
        <v>#DIV/0!</v>
      </c>
      <c r="QHZ100" s="145" t="e">
        <f t="shared" si="184"/>
        <v>#DIV/0!</v>
      </c>
      <c r="QIA100" s="145" t="e">
        <f t="shared" si="184"/>
        <v>#DIV/0!</v>
      </c>
      <c r="QIB100" s="145" t="e">
        <f t="shared" si="184"/>
        <v>#DIV/0!</v>
      </c>
      <c r="QIC100" s="145" t="e">
        <f t="shared" si="184"/>
        <v>#DIV/0!</v>
      </c>
      <c r="QID100" s="145" t="e">
        <f t="shared" si="184"/>
        <v>#DIV/0!</v>
      </c>
      <c r="QIE100" s="145" t="e">
        <f t="shared" si="184"/>
        <v>#DIV/0!</v>
      </c>
      <c r="QIF100" s="145" t="e">
        <f t="shared" si="184"/>
        <v>#DIV/0!</v>
      </c>
      <c r="QIG100" s="145" t="e">
        <f t="shared" si="184"/>
        <v>#DIV/0!</v>
      </c>
      <c r="QIH100" s="145" t="e">
        <f t="shared" si="184"/>
        <v>#DIV/0!</v>
      </c>
      <c r="QII100" s="145" t="e">
        <f t="shared" si="184"/>
        <v>#DIV/0!</v>
      </c>
      <c r="QIJ100" s="145" t="e">
        <f t="shared" si="184"/>
        <v>#DIV/0!</v>
      </c>
      <c r="QIK100" s="145" t="e">
        <f t="shared" si="184"/>
        <v>#DIV/0!</v>
      </c>
      <c r="QIL100" s="145" t="e">
        <f t="shared" si="184"/>
        <v>#DIV/0!</v>
      </c>
      <c r="QIM100" s="145" t="e">
        <f t="shared" si="184"/>
        <v>#DIV/0!</v>
      </c>
      <c r="QIN100" s="145" t="e">
        <f t="shared" si="184"/>
        <v>#DIV/0!</v>
      </c>
      <c r="QIO100" s="145" t="e">
        <f t="shared" si="184"/>
        <v>#DIV/0!</v>
      </c>
      <c r="QIP100" s="145" t="e">
        <f t="shared" si="184"/>
        <v>#DIV/0!</v>
      </c>
      <c r="QIQ100" s="145" t="e">
        <f t="shared" si="184"/>
        <v>#DIV/0!</v>
      </c>
      <c r="QIR100" s="145" t="e">
        <f t="shared" si="184"/>
        <v>#DIV/0!</v>
      </c>
      <c r="QIS100" s="145" t="e">
        <f t="shared" si="184"/>
        <v>#DIV/0!</v>
      </c>
      <c r="QIT100" s="145" t="e">
        <f t="shared" si="184"/>
        <v>#DIV/0!</v>
      </c>
      <c r="QIU100" s="145" t="e">
        <f t="shared" si="184"/>
        <v>#DIV/0!</v>
      </c>
      <c r="QIV100" s="145" t="e">
        <f t="shared" si="184"/>
        <v>#DIV/0!</v>
      </c>
      <c r="QIW100" s="145" t="e">
        <f t="shared" si="184"/>
        <v>#DIV/0!</v>
      </c>
      <c r="QIX100" s="145" t="e">
        <f t="shared" si="184"/>
        <v>#DIV/0!</v>
      </c>
      <c r="QIY100" s="145" t="e">
        <f t="shared" si="184"/>
        <v>#DIV/0!</v>
      </c>
      <c r="QIZ100" s="145" t="e">
        <f t="shared" si="184"/>
        <v>#DIV/0!</v>
      </c>
      <c r="QJA100" s="145" t="e">
        <f t="shared" si="184"/>
        <v>#DIV/0!</v>
      </c>
      <c r="QJB100" s="145" t="e">
        <f t="shared" si="184"/>
        <v>#DIV/0!</v>
      </c>
      <c r="QJC100" s="145" t="e">
        <f t="shared" si="184"/>
        <v>#DIV/0!</v>
      </c>
      <c r="QJD100" s="145" t="e">
        <f t="shared" si="184"/>
        <v>#DIV/0!</v>
      </c>
      <c r="QJE100" s="145" t="e">
        <f t="shared" si="184"/>
        <v>#DIV/0!</v>
      </c>
      <c r="QJF100" s="145" t="e">
        <f t="shared" si="184"/>
        <v>#DIV/0!</v>
      </c>
      <c r="QJG100" s="145" t="e">
        <f t="shared" si="184"/>
        <v>#DIV/0!</v>
      </c>
      <c r="QJH100" s="145" t="e">
        <f t="shared" si="184"/>
        <v>#DIV/0!</v>
      </c>
      <c r="QJI100" s="145" t="e">
        <f t="shared" si="184"/>
        <v>#DIV/0!</v>
      </c>
      <c r="QJJ100" s="145" t="e">
        <f t="shared" si="184"/>
        <v>#DIV/0!</v>
      </c>
      <c r="QJK100" s="145" t="e">
        <f t="shared" si="184"/>
        <v>#DIV/0!</v>
      </c>
      <c r="QJL100" s="145" t="e">
        <f t="shared" si="184"/>
        <v>#DIV/0!</v>
      </c>
      <c r="QJM100" s="145" t="e">
        <f t="shared" si="184"/>
        <v>#DIV/0!</v>
      </c>
      <c r="QJN100" s="145" t="e">
        <f t="shared" si="184"/>
        <v>#DIV/0!</v>
      </c>
      <c r="QJO100" s="145" t="e">
        <f t="shared" si="184"/>
        <v>#DIV/0!</v>
      </c>
      <c r="QJP100" s="145" t="e">
        <f t="shared" si="184"/>
        <v>#DIV/0!</v>
      </c>
      <c r="QJQ100" s="145" t="e">
        <f t="shared" si="184"/>
        <v>#DIV/0!</v>
      </c>
      <c r="QJR100" s="145" t="e">
        <f t="shared" si="184"/>
        <v>#DIV/0!</v>
      </c>
      <c r="QJS100" s="145" t="e">
        <f t="shared" si="184"/>
        <v>#DIV/0!</v>
      </c>
      <c r="QJT100" s="145" t="e">
        <f t="shared" si="184"/>
        <v>#DIV/0!</v>
      </c>
      <c r="QJU100" s="145" t="e">
        <f t="shared" si="184"/>
        <v>#DIV/0!</v>
      </c>
      <c r="QJV100" s="145" t="e">
        <f t="shared" si="184"/>
        <v>#DIV/0!</v>
      </c>
      <c r="QJW100" s="145" t="e">
        <f t="shared" si="184"/>
        <v>#DIV/0!</v>
      </c>
      <c r="QJX100" s="145" t="e">
        <f t="shared" si="184"/>
        <v>#DIV/0!</v>
      </c>
      <c r="QJY100" s="145" t="e">
        <f t="shared" si="184"/>
        <v>#DIV/0!</v>
      </c>
      <c r="QJZ100" s="145" t="e">
        <f t="shared" si="184"/>
        <v>#DIV/0!</v>
      </c>
      <c r="QKA100" s="145" t="e">
        <f t="shared" si="184"/>
        <v>#DIV/0!</v>
      </c>
      <c r="QKB100" s="145" t="e">
        <f t="shared" si="184"/>
        <v>#DIV/0!</v>
      </c>
      <c r="QKC100" s="145" t="e">
        <f t="shared" si="184"/>
        <v>#DIV/0!</v>
      </c>
      <c r="QKD100" s="145" t="e">
        <f t="shared" si="184"/>
        <v>#DIV/0!</v>
      </c>
      <c r="QKE100" s="145" t="e">
        <f t="shared" ref="QKE100:QMP100" si="185">((QKE61+((QKE67*QKE12+QKE13*QKE68)/(QKE12+QKE13)))*QKE46/1000)</f>
        <v>#DIV/0!</v>
      </c>
      <c r="QKF100" s="145" t="e">
        <f t="shared" si="185"/>
        <v>#DIV/0!</v>
      </c>
      <c r="QKG100" s="145" t="e">
        <f t="shared" si="185"/>
        <v>#DIV/0!</v>
      </c>
      <c r="QKH100" s="145" t="e">
        <f t="shared" si="185"/>
        <v>#DIV/0!</v>
      </c>
      <c r="QKI100" s="145" t="e">
        <f t="shared" si="185"/>
        <v>#DIV/0!</v>
      </c>
      <c r="QKJ100" s="145" t="e">
        <f t="shared" si="185"/>
        <v>#DIV/0!</v>
      </c>
      <c r="QKK100" s="145" t="e">
        <f t="shared" si="185"/>
        <v>#DIV/0!</v>
      </c>
      <c r="QKL100" s="145" t="e">
        <f t="shared" si="185"/>
        <v>#DIV/0!</v>
      </c>
      <c r="QKM100" s="145" t="e">
        <f t="shared" si="185"/>
        <v>#DIV/0!</v>
      </c>
      <c r="QKN100" s="145" t="e">
        <f t="shared" si="185"/>
        <v>#DIV/0!</v>
      </c>
      <c r="QKO100" s="145" t="e">
        <f t="shared" si="185"/>
        <v>#DIV/0!</v>
      </c>
      <c r="QKP100" s="145" t="e">
        <f t="shared" si="185"/>
        <v>#DIV/0!</v>
      </c>
      <c r="QKQ100" s="145" t="e">
        <f t="shared" si="185"/>
        <v>#DIV/0!</v>
      </c>
      <c r="QKR100" s="145" t="e">
        <f t="shared" si="185"/>
        <v>#DIV/0!</v>
      </c>
      <c r="QKS100" s="145" t="e">
        <f t="shared" si="185"/>
        <v>#DIV/0!</v>
      </c>
      <c r="QKT100" s="145" t="e">
        <f t="shared" si="185"/>
        <v>#DIV/0!</v>
      </c>
      <c r="QKU100" s="145" t="e">
        <f t="shared" si="185"/>
        <v>#DIV/0!</v>
      </c>
      <c r="QKV100" s="145" t="e">
        <f t="shared" si="185"/>
        <v>#DIV/0!</v>
      </c>
      <c r="QKW100" s="145" t="e">
        <f t="shared" si="185"/>
        <v>#DIV/0!</v>
      </c>
      <c r="QKX100" s="145" t="e">
        <f t="shared" si="185"/>
        <v>#DIV/0!</v>
      </c>
      <c r="QKY100" s="145" t="e">
        <f t="shared" si="185"/>
        <v>#DIV/0!</v>
      </c>
      <c r="QKZ100" s="145" t="e">
        <f t="shared" si="185"/>
        <v>#DIV/0!</v>
      </c>
      <c r="QLA100" s="145" t="e">
        <f t="shared" si="185"/>
        <v>#DIV/0!</v>
      </c>
      <c r="QLB100" s="145" t="e">
        <f t="shared" si="185"/>
        <v>#DIV/0!</v>
      </c>
      <c r="QLC100" s="145" t="e">
        <f t="shared" si="185"/>
        <v>#DIV/0!</v>
      </c>
      <c r="QLD100" s="145" t="e">
        <f t="shared" si="185"/>
        <v>#DIV/0!</v>
      </c>
      <c r="QLE100" s="145" t="e">
        <f t="shared" si="185"/>
        <v>#DIV/0!</v>
      </c>
      <c r="QLF100" s="145" t="e">
        <f t="shared" si="185"/>
        <v>#DIV/0!</v>
      </c>
      <c r="QLG100" s="145" t="e">
        <f t="shared" si="185"/>
        <v>#DIV/0!</v>
      </c>
      <c r="QLH100" s="145" t="e">
        <f t="shared" si="185"/>
        <v>#DIV/0!</v>
      </c>
      <c r="QLI100" s="145" t="e">
        <f t="shared" si="185"/>
        <v>#DIV/0!</v>
      </c>
      <c r="QLJ100" s="145" t="e">
        <f t="shared" si="185"/>
        <v>#DIV/0!</v>
      </c>
      <c r="QLK100" s="145" t="e">
        <f t="shared" si="185"/>
        <v>#DIV/0!</v>
      </c>
      <c r="QLL100" s="145" t="e">
        <f t="shared" si="185"/>
        <v>#DIV/0!</v>
      </c>
      <c r="QLM100" s="145" t="e">
        <f t="shared" si="185"/>
        <v>#DIV/0!</v>
      </c>
      <c r="QLN100" s="145" t="e">
        <f t="shared" si="185"/>
        <v>#DIV/0!</v>
      </c>
      <c r="QLO100" s="145" t="e">
        <f t="shared" si="185"/>
        <v>#DIV/0!</v>
      </c>
      <c r="QLP100" s="145" t="e">
        <f t="shared" si="185"/>
        <v>#DIV/0!</v>
      </c>
      <c r="QLQ100" s="145" t="e">
        <f t="shared" si="185"/>
        <v>#DIV/0!</v>
      </c>
      <c r="QLR100" s="145" t="e">
        <f t="shared" si="185"/>
        <v>#DIV/0!</v>
      </c>
      <c r="QLS100" s="145" t="e">
        <f t="shared" si="185"/>
        <v>#DIV/0!</v>
      </c>
      <c r="QLT100" s="145" t="e">
        <f t="shared" si="185"/>
        <v>#DIV/0!</v>
      </c>
      <c r="QLU100" s="145" t="e">
        <f t="shared" si="185"/>
        <v>#DIV/0!</v>
      </c>
      <c r="QLV100" s="145" t="e">
        <f t="shared" si="185"/>
        <v>#DIV/0!</v>
      </c>
      <c r="QLW100" s="145" t="e">
        <f t="shared" si="185"/>
        <v>#DIV/0!</v>
      </c>
      <c r="QLX100" s="145" t="e">
        <f t="shared" si="185"/>
        <v>#DIV/0!</v>
      </c>
      <c r="QLY100" s="145" t="e">
        <f t="shared" si="185"/>
        <v>#DIV/0!</v>
      </c>
      <c r="QLZ100" s="145" t="e">
        <f t="shared" si="185"/>
        <v>#DIV/0!</v>
      </c>
      <c r="QMA100" s="145" t="e">
        <f t="shared" si="185"/>
        <v>#DIV/0!</v>
      </c>
      <c r="QMB100" s="145" t="e">
        <f t="shared" si="185"/>
        <v>#DIV/0!</v>
      </c>
      <c r="QMC100" s="145" t="e">
        <f t="shared" si="185"/>
        <v>#DIV/0!</v>
      </c>
      <c r="QMD100" s="145" t="e">
        <f t="shared" si="185"/>
        <v>#DIV/0!</v>
      </c>
      <c r="QME100" s="145" t="e">
        <f t="shared" si="185"/>
        <v>#DIV/0!</v>
      </c>
      <c r="QMF100" s="145" t="e">
        <f t="shared" si="185"/>
        <v>#DIV/0!</v>
      </c>
      <c r="QMG100" s="145" t="e">
        <f t="shared" si="185"/>
        <v>#DIV/0!</v>
      </c>
      <c r="QMH100" s="145" t="e">
        <f t="shared" si="185"/>
        <v>#DIV/0!</v>
      </c>
      <c r="QMI100" s="145" t="e">
        <f t="shared" si="185"/>
        <v>#DIV/0!</v>
      </c>
      <c r="QMJ100" s="145" t="e">
        <f t="shared" si="185"/>
        <v>#DIV/0!</v>
      </c>
      <c r="QMK100" s="145" t="e">
        <f t="shared" si="185"/>
        <v>#DIV/0!</v>
      </c>
      <c r="QML100" s="145" t="e">
        <f t="shared" si="185"/>
        <v>#DIV/0!</v>
      </c>
      <c r="QMM100" s="145" t="e">
        <f t="shared" si="185"/>
        <v>#DIV/0!</v>
      </c>
      <c r="QMN100" s="145" t="e">
        <f t="shared" si="185"/>
        <v>#DIV/0!</v>
      </c>
      <c r="QMO100" s="145" t="e">
        <f t="shared" si="185"/>
        <v>#DIV/0!</v>
      </c>
      <c r="QMP100" s="145" t="e">
        <f t="shared" si="185"/>
        <v>#DIV/0!</v>
      </c>
      <c r="QMQ100" s="145" t="e">
        <f t="shared" ref="QMQ100:QPB100" si="186">((QMQ61+((QMQ67*QMQ12+QMQ13*QMQ68)/(QMQ12+QMQ13)))*QMQ46/1000)</f>
        <v>#DIV/0!</v>
      </c>
      <c r="QMR100" s="145" t="e">
        <f t="shared" si="186"/>
        <v>#DIV/0!</v>
      </c>
      <c r="QMS100" s="145" t="e">
        <f t="shared" si="186"/>
        <v>#DIV/0!</v>
      </c>
      <c r="QMT100" s="145" t="e">
        <f t="shared" si="186"/>
        <v>#DIV/0!</v>
      </c>
      <c r="QMU100" s="145" t="e">
        <f t="shared" si="186"/>
        <v>#DIV/0!</v>
      </c>
      <c r="QMV100" s="145" t="e">
        <f t="shared" si="186"/>
        <v>#DIV/0!</v>
      </c>
      <c r="QMW100" s="145" t="e">
        <f t="shared" si="186"/>
        <v>#DIV/0!</v>
      </c>
      <c r="QMX100" s="145" t="e">
        <f t="shared" si="186"/>
        <v>#DIV/0!</v>
      </c>
      <c r="QMY100" s="145" t="e">
        <f t="shared" si="186"/>
        <v>#DIV/0!</v>
      </c>
      <c r="QMZ100" s="145" t="e">
        <f t="shared" si="186"/>
        <v>#DIV/0!</v>
      </c>
      <c r="QNA100" s="145" t="e">
        <f t="shared" si="186"/>
        <v>#DIV/0!</v>
      </c>
      <c r="QNB100" s="145" t="e">
        <f t="shared" si="186"/>
        <v>#DIV/0!</v>
      </c>
      <c r="QNC100" s="145" t="e">
        <f t="shared" si="186"/>
        <v>#DIV/0!</v>
      </c>
      <c r="QND100" s="145" t="e">
        <f t="shared" si="186"/>
        <v>#DIV/0!</v>
      </c>
      <c r="QNE100" s="145" t="e">
        <f t="shared" si="186"/>
        <v>#DIV/0!</v>
      </c>
      <c r="QNF100" s="145" t="e">
        <f t="shared" si="186"/>
        <v>#DIV/0!</v>
      </c>
      <c r="QNG100" s="145" t="e">
        <f t="shared" si="186"/>
        <v>#DIV/0!</v>
      </c>
      <c r="QNH100" s="145" t="e">
        <f t="shared" si="186"/>
        <v>#DIV/0!</v>
      </c>
      <c r="QNI100" s="145" t="e">
        <f t="shared" si="186"/>
        <v>#DIV/0!</v>
      </c>
      <c r="QNJ100" s="145" t="e">
        <f t="shared" si="186"/>
        <v>#DIV/0!</v>
      </c>
      <c r="QNK100" s="145" t="e">
        <f t="shared" si="186"/>
        <v>#DIV/0!</v>
      </c>
      <c r="QNL100" s="145" t="e">
        <f t="shared" si="186"/>
        <v>#DIV/0!</v>
      </c>
      <c r="QNM100" s="145" t="e">
        <f t="shared" si="186"/>
        <v>#DIV/0!</v>
      </c>
      <c r="QNN100" s="145" t="e">
        <f t="shared" si="186"/>
        <v>#DIV/0!</v>
      </c>
      <c r="QNO100" s="145" t="e">
        <f t="shared" si="186"/>
        <v>#DIV/0!</v>
      </c>
      <c r="QNP100" s="145" t="e">
        <f t="shared" si="186"/>
        <v>#DIV/0!</v>
      </c>
      <c r="QNQ100" s="145" t="e">
        <f t="shared" si="186"/>
        <v>#DIV/0!</v>
      </c>
      <c r="QNR100" s="145" t="e">
        <f t="shared" si="186"/>
        <v>#DIV/0!</v>
      </c>
      <c r="QNS100" s="145" t="e">
        <f t="shared" si="186"/>
        <v>#DIV/0!</v>
      </c>
      <c r="QNT100" s="145" t="e">
        <f t="shared" si="186"/>
        <v>#DIV/0!</v>
      </c>
      <c r="QNU100" s="145" t="e">
        <f t="shared" si="186"/>
        <v>#DIV/0!</v>
      </c>
      <c r="QNV100" s="145" t="e">
        <f t="shared" si="186"/>
        <v>#DIV/0!</v>
      </c>
      <c r="QNW100" s="145" t="e">
        <f t="shared" si="186"/>
        <v>#DIV/0!</v>
      </c>
      <c r="QNX100" s="145" t="e">
        <f t="shared" si="186"/>
        <v>#DIV/0!</v>
      </c>
      <c r="QNY100" s="145" t="e">
        <f t="shared" si="186"/>
        <v>#DIV/0!</v>
      </c>
      <c r="QNZ100" s="145" t="e">
        <f t="shared" si="186"/>
        <v>#DIV/0!</v>
      </c>
      <c r="QOA100" s="145" t="e">
        <f t="shared" si="186"/>
        <v>#DIV/0!</v>
      </c>
      <c r="QOB100" s="145" t="e">
        <f t="shared" si="186"/>
        <v>#DIV/0!</v>
      </c>
      <c r="QOC100" s="145" t="e">
        <f t="shared" si="186"/>
        <v>#DIV/0!</v>
      </c>
      <c r="QOD100" s="145" t="e">
        <f t="shared" si="186"/>
        <v>#DIV/0!</v>
      </c>
      <c r="QOE100" s="145" t="e">
        <f t="shared" si="186"/>
        <v>#DIV/0!</v>
      </c>
      <c r="QOF100" s="145" t="e">
        <f t="shared" si="186"/>
        <v>#DIV/0!</v>
      </c>
      <c r="QOG100" s="145" t="e">
        <f t="shared" si="186"/>
        <v>#DIV/0!</v>
      </c>
      <c r="QOH100" s="145" t="e">
        <f t="shared" si="186"/>
        <v>#DIV/0!</v>
      </c>
      <c r="QOI100" s="145" t="e">
        <f t="shared" si="186"/>
        <v>#DIV/0!</v>
      </c>
      <c r="QOJ100" s="145" t="e">
        <f t="shared" si="186"/>
        <v>#DIV/0!</v>
      </c>
      <c r="QOK100" s="145" t="e">
        <f t="shared" si="186"/>
        <v>#DIV/0!</v>
      </c>
      <c r="QOL100" s="145" t="e">
        <f t="shared" si="186"/>
        <v>#DIV/0!</v>
      </c>
      <c r="QOM100" s="145" t="e">
        <f t="shared" si="186"/>
        <v>#DIV/0!</v>
      </c>
      <c r="QON100" s="145" t="e">
        <f t="shared" si="186"/>
        <v>#DIV/0!</v>
      </c>
      <c r="QOO100" s="145" t="e">
        <f t="shared" si="186"/>
        <v>#DIV/0!</v>
      </c>
      <c r="QOP100" s="145" t="e">
        <f t="shared" si="186"/>
        <v>#DIV/0!</v>
      </c>
      <c r="QOQ100" s="145" t="e">
        <f t="shared" si="186"/>
        <v>#DIV/0!</v>
      </c>
      <c r="QOR100" s="145" t="e">
        <f t="shared" si="186"/>
        <v>#DIV/0!</v>
      </c>
      <c r="QOS100" s="145" t="e">
        <f t="shared" si="186"/>
        <v>#DIV/0!</v>
      </c>
      <c r="QOT100" s="145" t="e">
        <f t="shared" si="186"/>
        <v>#DIV/0!</v>
      </c>
      <c r="QOU100" s="145" t="e">
        <f t="shared" si="186"/>
        <v>#DIV/0!</v>
      </c>
      <c r="QOV100" s="145" t="e">
        <f t="shared" si="186"/>
        <v>#DIV/0!</v>
      </c>
      <c r="QOW100" s="145" t="e">
        <f t="shared" si="186"/>
        <v>#DIV/0!</v>
      </c>
      <c r="QOX100" s="145" t="e">
        <f t="shared" si="186"/>
        <v>#DIV/0!</v>
      </c>
      <c r="QOY100" s="145" t="e">
        <f t="shared" si="186"/>
        <v>#DIV/0!</v>
      </c>
      <c r="QOZ100" s="145" t="e">
        <f t="shared" si="186"/>
        <v>#DIV/0!</v>
      </c>
      <c r="QPA100" s="145" t="e">
        <f t="shared" si="186"/>
        <v>#DIV/0!</v>
      </c>
      <c r="QPB100" s="145" t="e">
        <f t="shared" si="186"/>
        <v>#DIV/0!</v>
      </c>
      <c r="QPC100" s="145" t="e">
        <f t="shared" ref="QPC100:QRN100" si="187">((QPC61+((QPC67*QPC12+QPC13*QPC68)/(QPC12+QPC13)))*QPC46/1000)</f>
        <v>#DIV/0!</v>
      </c>
      <c r="QPD100" s="145" t="e">
        <f t="shared" si="187"/>
        <v>#DIV/0!</v>
      </c>
      <c r="QPE100" s="145" t="e">
        <f t="shared" si="187"/>
        <v>#DIV/0!</v>
      </c>
      <c r="QPF100" s="145" t="e">
        <f t="shared" si="187"/>
        <v>#DIV/0!</v>
      </c>
      <c r="QPG100" s="145" t="e">
        <f t="shared" si="187"/>
        <v>#DIV/0!</v>
      </c>
      <c r="QPH100" s="145" t="e">
        <f t="shared" si="187"/>
        <v>#DIV/0!</v>
      </c>
      <c r="QPI100" s="145" t="e">
        <f t="shared" si="187"/>
        <v>#DIV/0!</v>
      </c>
      <c r="QPJ100" s="145" t="e">
        <f t="shared" si="187"/>
        <v>#DIV/0!</v>
      </c>
      <c r="QPK100" s="145" t="e">
        <f t="shared" si="187"/>
        <v>#DIV/0!</v>
      </c>
      <c r="QPL100" s="145" t="e">
        <f t="shared" si="187"/>
        <v>#DIV/0!</v>
      </c>
      <c r="QPM100" s="145" t="e">
        <f t="shared" si="187"/>
        <v>#DIV/0!</v>
      </c>
      <c r="QPN100" s="145" t="e">
        <f t="shared" si="187"/>
        <v>#DIV/0!</v>
      </c>
      <c r="QPO100" s="145" t="e">
        <f t="shared" si="187"/>
        <v>#DIV/0!</v>
      </c>
      <c r="QPP100" s="145" t="e">
        <f t="shared" si="187"/>
        <v>#DIV/0!</v>
      </c>
      <c r="QPQ100" s="145" t="e">
        <f t="shared" si="187"/>
        <v>#DIV/0!</v>
      </c>
      <c r="QPR100" s="145" t="e">
        <f t="shared" si="187"/>
        <v>#DIV/0!</v>
      </c>
      <c r="QPS100" s="145" t="e">
        <f t="shared" si="187"/>
        <v>#DIV/0!</v>
      </c>
      <c r="QPT100" s="145" t="e">
        <f t="shared" si="187"/>
        <v>#DIV/0!</v>
      </c>
      <c r="QPU100" s="145" t="e">
        <f t="shared" si="187"/>
        <v>#DIV/0!</v>
      </c>
      <c r="QPV100" s="145" t="e">
        <f t="shared" si="187"/>
        <v>#DIV/0!</v>
      </c>
      <c r="QPW100" s="145" t="e">
        <f t="shared" si="187"/>
        <v>#DIV/0!</v>
      </c>
      <c r="QPX100" s="145" t="e">
        <f t="shared" si="187"/>
        <v>#DIV/0!</v>
      </c>
      <c r="QPY100" s="145" t="e">
        <f t="shared" si="187"/>
        <v>#DIV/0!</v>
      </c>
      <c r="QPZ100" s="145" t="e">
        <f t="shared" si="187"/>
        <v>#DIV/0!</v>
      </c>
      <c r="QQA100" s="145" t="e">
        <f t="shared" si="187"/>
        <v>#DIV/0!</v>
      </c>
      <c r="QQB100" s="145" t="e">
        <f t="shared" si="187"/>
        <v>#DIV/0!</v>
      </c>
      <c r="QQC100" s="145" t="e">
        <f t="shared" si="187"/>
        <v>#DIV/0!</v>
      </c>
      <c r="QQD100" s="145" t="e">
        <f t="shared" si="187"/>
        <v>#DIV/0!</v>
      </c>
      <c r="QQE100" s="145" t="e">
        <f t="shared" si="187"/>
        <v>#DIV/0!</v>
      </c>
      <c r="QQF100" s="145" t="e">
        <f t="shared" si="187"/>
        <v>#DIV/0!</v>
      </c>
      <c r="QQG100" s="145" t="e">
        <f t="shared" si="187"/>
        <v>#DIV/0!</v>
      </c>
      <c r="QQH100" s="145" t="e">
        <f t="shared" si="187"/>
        <v>#DIV/0!</v>
      </c>
      <c r="QQI100" s="145" t="e">
        <f t="shared" si="187"/>
        <v>#DIV/0!</v>
      </c>
      <c r="QQJ100" s="145" t="e">
        <f t="shared" si="187"/>
        <v>#DIV/0!</v>
      </c>
      <c r="QQK100" s="145" t="e">
        <f t="shared" si="187"/>
        <v>#DIV/0!</v>
      </c>
      <c r="QQL100" s="145" t="e">
        <f t="shared" si="187"/>
        <v>#DIV/0!</v>
      </c>
      <c r="QQM100" s="145" t="e">
        <f t="shared" si="187"/>
        <v>#DIV/0!</v>
      </c>
      <c r="QQN100" s="145" t="e">
        <f t="shared" si="187"/>
        <v>#DIV/0!</v>
      </c>
      <c r="QQO100" s="145" t="e">
        <f t="shared" si="187"/>
        <v>#DIV/0!</v>
      </c>
      <c r="QQP100" s="145" t="e">
        <f t="shared" si="187"/>
        <v>#DIV/0!</v>
      </c>
      <c r="QQQ100" s="145" t="e">
        <f t="shared" si="187"/>
        <v>#DIV/0!</v>
      </c>
      <c r="QQR100" s="145" t="e">
        <f t="shared" si="187"/>
        <v>#DIV/0!</v>
      </c>
      <c r="QQS100" s="145" t="e">
        <f t="shared" si="187"/>
        <v>#DIV/0!</v>
      </c>
      <c r="QQT100" s="145" t="e">
        <f t="shared" si="187"/>
        <v>#DIV/0!</v>
      </c>
      <c r="QQU100" s="145" t="e">
        <f t="shared" si="187"/>
        <v>#DIV/0!</v>
      </c>
      <c r="QQV100" s="145" t="e">
        <f t="shared" si="187"/>
        <v>#DIV/0!</v>
      </c>
      <c r="QQW100" s="145" t="e">
        <f t="shared" si="187"/>
        <v>#DIV/0!</v>
      </c>
      <c r="QQX100" s="145" t="e">
        <f t="shared" si="187"/>
        <v>#DIV/0!</v>
      </c>
      <c r="QQY100" s="145" t="e">
        <f t="shared" si="187"/>
        <v>#DIV/0!</v>
      </c>
      <c r="QQZ100" s="145" t="e">
        <f t="shared" si="187"/>
        <v>#DIV/0!</v>
      </c>
      <c r="QRA100" s="145" t="e">
        <f t="shared" si="187"/>
        <v>#DIV/0!</v>
      </c>
      <c r="QRB100" s="145" t="e">
        <f t="shared" si="187"/>
        <v>#DIV/0!</v>
      </c>
      <c r="QRC100" s="145" t="e">
        <f t="shared" si="187"/>
        <v>#DIV/0!</v>
      </c>
      <c r="QRD100" s="145" t="e">
        <f t="shared" si="187"/>
        <v>#DIV/0!</v>
      </c>
      <c r="QRE100" s="145" t="e">
        <f t="shared" si="187"/>
        <v>#DIV/0!</v>
      </c>
      <c r="QRF100" s="145" t="e">
        <f t="shared" si="187"/>
        <v>#DIV/0!</v>
      </c>
      <c r="QRG100" s="145" t="e">
        <f t="shared" si="187"/>
        <v>#DIV/0!</v>
      </c>
      <c r="QRH100" s="145" t="e">
        <f t="shared" si="187"/>
        <v>#DIV/0!</v>
      </c>
      <c r="QRI100" s="145" t="e">
        <f t="shared" si="187"/>
        <v>#DIV/0!</v>
      </c>
      <c r="QRJ100" s="145" t="e">
        <f t="shared" si="187"/>
        <v>#DIV/0!</v>
      </c>
      <c r="QRK100" s="145" t="e">
        <f t="shared" si="187"/>
        <v>#DIV/0!</v>
      </c>
      <c r="QRL100" s="145" t="e">
        <f t="shared" si="187"/>
        <v>#DIV/0!</v>
      </c>
      <c r="QRM100" s="145" t="e">
        <f t="shared" si="187"/>
        <v>#DIV/0!</v>
      </c>
      <c r="QRN100" s="145" t="e">
        <f t="shared" si="187"/>
        <v>#DIV/0!</v>
      </c>
      <c r="QRO100" s="145" t="e">
        <f t="shared" ref="QRO100:QTZ100" si="188">((QRO61+((QRO67*QRO12+QRO13*QRO68)/(QRO12+QRO13)))*QRO46/1000)</f>
        <v>#DIV/0!</v>
      </c>
      <c r="QRP100" s="145" t="e">
        <f t="shared" si="188"/>
        <v>#DIV/0!</v>
      </c>
      <c r="QRQ100" s="145" t="e">
        <f t="shared" si="188"/>
        <v>#DIV/0!</v>
      </c>
      <c r="QRR100" s="145" t="e">
        <f t="shared" si="188"/>
        <v>#DIV/0!</v>
      </c>
      <c r="QRS100" s="145" t="e">
        <f t="shared" si="188"/>
        <v>#DIV/0!</v>
      </c>
      <c r="QRT100" s="145" t="e">
        <f t="shared" si="188"/>
        <v>#DIV/0!</v>
      </c>
      <c r="QRU100" s="145" t="e">
        <f t="shared" si="188"/>
        <v>#DIV/0!</v>
      </c>
      <c r="QRV100" s="145" t="e">
        <f t="shared" si="188"/>
        <v>#DIV/0!</v>
      </c>
      <c r="QRW100" s="145" t="e">
        <f t="shared" si="188"/>
        <v>#DIV/0!</v>
      </c>
      <c r="QRX100" s="145" t="e">
        <f t="shared" si="188"/>
        <v>#DIV/0!</v>
      </c>
      <c r="QRY100" s="145" t="e">
        <f t="shared" si="188"/>
        <v>#DIV/0!</v>
      </c>
      <c r="QRZ100" s="145" t="e">
        <f t="shared" si="188"/>
        <v>#DIV/0!</v>
      </c>
      <c r="QSA100" s="145" t="e">
        <f t="shared" si="188"/>
        <v>#DIV/0!</v>
      </c>
      <c r="QSB100" s="145" t="e">
        <f t="shared" si="188"/>
        <v>#DIV/0!</v>
      </c>
      <c r="QSC100" s="145" t="e">
        <f t="shared" si="188"/>
        <v>#DIV/0!</v>
      </c>
      <c r="QSD100" s="145" t="e">
        <f t="shared" si="188"/>
        <v>#DIV/0!</v>
      </c>
      <c r="QSE100" s="145" t="e">
        <f t="shared" si="188"/>
        <v>#DIV/0!</v>
      </c>
      <c r="QSF100" s="145" t="e">
        <f t="shared" si="188"/>
        <v>#DIV/0!</v>
      </c>
      <c r="QSG100" s="145" t="e">
        <f t="shared" si="188"/>
        <v>#DIV/0!</v>
      </c>
      <c r="QSH100" s="145" t="e">
        <f t="shared" si="188"/>
        <v>#DIV/0!</v>
      </c>
      <c r="QSI100" s="145" t="e">
        <f t="shared" si="188"/>
        <v>#DIV/0!</v>
      </c>
      <c r="QSJ100" s="145" t="e">
        <f t="shared" si="188"/>
        <v>#DIV/0!</v>
      </c>
      <c r="QSK100" s="145" t="e">
        <f t="shared" si="188"/>
        <v>#DIV/0!</v>
      </c>
      <c r="QSL100" s="145" t="e">
        <f t="shared" si="188"/>
        <v>#DIV/0!</v>
      </c>
      <c r="QSM100" s="145" t="e">
        <f t="shared" si="188"/>
        <v>#DIV/0!</v>
      </c>
      <c r="QSN100" s="145" t="e">
        <f t="shared" si="188"/>
        <v>#DIV/0!</v>
      </c>
      <c r="QSO100" s="145" t="e">
        <f t="shared" si="188"/>
        <v>#DIV/0!</v>
      </c>
      <c r="QSP100" s="145" t="e">
        <f t="shared" si="188"/>
        <v>#DIV/0!</v>
      </c>
      <c r="QSQ100" s="145" t="e">
        <f t="shared" si="188"/>
        <v>#DIV/0!</v>
      </c>
      <c r="QSR100" s="145" t="e">
        <f t="shared" si="188"/>
        <v>#DIV/0!</v>
      </c>
      <c r="QSS100" s="145" t="e">
        <f t="shared" si="188"/>
        <v>#DIV/0!</v>
      </c>
      <c r="QST100" s="145" t="e">
        <f t="shared" si="188"/>
        <v>#DIV/0!</v>
      </c>
      <c r="QSU100" s="145" t="e">
        <f t="shared" si="188"/>
        <v>#DIV/0!</v>
      </c>
      <c r="QSV100" s="145" t="e">
        <f t="shared" si="188"/>
        <v>#DIV/0!</v>
      </c>
      <c r="QSW100" s="145" t="e">
        <f t="shared" si="188"/>
        <v>#DIV/0!</v>
      </c>
      <c r="QSX100" s="145" t="e">
        <f t="shared" si="188"/>
        <v>#DIV/0!</v>
      </c>
      <c r="QSY100" s="145" t="e">
        <f t="shared" si="188"/>
        <v>#DIV/0!</v>
      </c>
      <c r="QSZ100" s="145" t="e">
        <f t="shared" si="188"/>
        <v>#DIV/0!</v>
      </c>
      <c r="QTA100" s="145" t="e">
        <f t="shared" si="188"/>
        <v>#DIV/0!</v>
      </c>
      <c r="QTB100" s="145" t="e">
        <f t="shared" si="188"/>
        <v>#DIV/0!</v>
      </c>
      <c r="QTC100" s="145" t="e">
        <f t="shared" si="188"/>
        <v>#DIV/0!</v>
      </c>
      <c r="QTD100" s="145" t="e">
        <f t="shared" si="188"/>
        <v>#DIV/0!</v>
      </c>
      <c r="QTE100" s="145" t="e">
        <f t="shared" si="188"/>
        <v>#DIV/0!</v>
      </c>
      <c r="QTF100" s="145" t="e">
        <f t="shared" si="188"/>
        <v>#DIV/0!</v>
      </c>
      <c r="QTG100" s="145" t="e">
        <f t="shared" si="188"/>
        <v>#DIV/0!</v>
      </c>
      <c r="QTH100" s="145" t="e">
        <f t="shared" si="188"/>
        <v>#DIV/0!</v>
      </c>
      <c r="QTI100" s="145" t="e">
        <f t="shared" si="188"/>
        <v>#DIV/0!</v>
      </c>
      <c r="QTJ100" s="145" t="e">
        <f t="shared" si="188"/>
        <v>#DIV/0!</v>
      </c>
      <c r="QTK100" s="145" t="e">
        <f t="shared" si="188"/>
        <v>#DIV/0!</v>
      </c>
      <c r="QTL100" s="145" t="e">
        <f t="shared" si="188"/>
        <v>#DIV/0!</v>
      </c>
      <c r="QTM100" s="145" t="e">
        <f t="shared" si="188"/>
        <v>#DIV/0!</v>
      </c>
      <c r="QTN100" s="145" t="e">
        <f t="shared" si="188"/>
        <v>#DIV/0!</v>
      </c>
      <c r="QTO100" s="145" t="e">
        <f t="shared" si="188"/>
        <v>#DIV/0!</v>
      </c>
      <c r="QTP100" s="145" t="e">
        <f t="shared" si="188"/>
        <v>#DIV/0!</v>
      </c>
      <c r="QTQ100" s="145" t="e">
        <f t="shared" si="188"/>
        <v>#DIV/0!</v>
      </c>
      <c r="QTR100" s="145" t="e">
        <f t="shared" si="188"/>
        <v>#DIV/0!</v>
      </c>
      <c r="QTS100" s="145" t="e">
        <f t="shared" si="188"/>
        <v>#DIV/0!</v>
      </c>
      <c r="QTT100" s="145" t="e">
        <f t="shared" si="188"/>
        <v>#DIV/0!</v>
      </c>
      <c r="QTU100" s="145" t="e">
        <f t="shared" si="188"/>
        <v>#DIV/0!</v>
      </c>
      <c r="QTV100" s="145" t="e">
        <f t="shared" si="188"/>
        <v>#DIV/0!</v>
      </c>
      <c r="QTW100" s="145" t="e">
        <f t="shared" si="188"/>
        <v>#DIV/0!</v>
      </c>
      <c r="QTX100" s="145" t="e">
        <f t="shared" si="188"/>
        <v>#DIV/0!</v>
      </c>
      <c r="QTY100" s="145" t="e">
        <f t="shared" si="188"/>
        <v>#DIV/0!</v>
      </c>
      <c r="QTZ100" s="145" t="e">
        <f t="shared" si="188"/>
        <v>#DIV/0!</v>
      </c>
      <c r="QUA100" s="145" t="e">
        <f t="shared" ref="QUA100:QWL100" si="189">((QUA61+((QUA67*QUA12+QUA13*QUA68)/(QUA12+QUA13)))*QUA46/1000)</f>
        <v>#DIV/0!</v>
      </c>
      <c r="QUB100" s="145" t="e">
        <f t="shared" si="189"/>
        <v>#DIV/0!</v>
      </c>
      <c r="QUC100" s="145" t="e">
        <f t="shared" si="189"/>
        <v>#DIV/0!</v>
      </c>
      <c r="QUD100" s="145" t="e">
        <f t="shared" si="189"/>
        <v>#DIV/0!</v>
      </c>
      <c r="QUE100" s="145" t="e">
        <f t="shared" si="189"/>
        <v>#DIV/0!</v>
      </c>
      <c r="QUF100" s="145" t="e">
        <f t="shared" si="189"/>
        <v>#DIV/0!</v>
      </c>
      <c r="QUG100" s="145" t="e">
        <f t="shared" si="189"/>
        <v>#DIV/0!</v>
      </c>
      <c r="QUH100" s="145" t="e">
        <f t="shared" si="189"/>
        <v>#DIV/0!</v>
      </c>
      <c r="QUI100" s="145" t="e">
        <f t="shared" si="189"/>
        <v>#DIV/0!</v>
      </c>
      <c r="QUJ100" s="145" t="e">
        <f t="shared" si="189"/>
        <v>#DIV/0!</v>
      </c>
      <c r="QUK100" s="145" t="e">
        <f t="shared" si="189"/>
        <v>#DIV/0!</v>
      </c>
      <c r="QUL100" s="145" t="e">
        <f t="shared" si="189"/>
        <v>#DIV/0!</v>
      </c>
      <c r="QUM100" s="145" t="e">
        <f t="shared" si="189"/>
        <v>#DIV/0!</v>
      </c>
      <c r="QUN100" s="145" t="e">
        <f t="shared" si="189"/>
        <v>#DIV/0!</v>
      </c>
      <c r="QUO100" s="145" t="e">
        <f t="shared" si="189"/>
        <v>#DIV/0!</v>
      </c>
      <c r="QUP100" s="145" t="e">
        <f t="shared" si="189"/>
        <v>#DIV/0!</v>
      </c>
      <c r="QUQ100" s="145" t="e">
        <f t="shared" si="189"/>
        <v>#DIV/0!</v>
      </c>
      <c r="QUR100" s="145" t="e">
        <f t="shared" si="189"/>
        <v>#DIV/0!</v>
      </c>
      <c r="QUS100" s="145" t="e">
        <f t="shared" si="189"/>
        <v>#DIV/0!</v>
      </c>
      <c r="QUT100" s="145" t="e">
        <f t="shared" si="189"/>
        <v>#DIV/0!</v>
      </c>
      <c r="QUU100" s="145" t="e">
        <f t="shared" si="189"/>
        <v>#DIV/0!</v>
      </c>
      <c r="QUV100" s="145" t="e">
        <f t="shared" si="189"/>
        <v>#DIV/0!</v>
      </c>
      <c r="QUW100" s="145" t="e">
        <f t="shared" si="189"/>
        <v>#DIV/0!</v>
      </c>
      <c r="QUX100" s="145" t="e">
        <f t="shared" si="189"/>
        <v>#DIV/0!</v>
      </c>
      <c r="QUY100" s="145" t="e">
        <f t="shared" si="189"/>
        <v>#DIV/0!</v>
      </c>
      <c r="QUZ100" s="145" t="e">
        <f t="shared" si="189"/>
        <v>#DIV/0!</v>
      </c>
      <c r="QVA100" s="145" t="e">
        <f t="shared" si="189"/>
        <v>#DIV/0!</v>
      </c>
      <c r="QVB100" s="145" t="e">
        <f t="shared" si="189"/>
        <v>#DIV/0!</v>
      </c>
      <c r="QVC100" s="145" t="e">
        <f t="shared" si="189"/>
        <v>#DIV/0!</v>
      </c>
      <c r="QVD100" s="145" t="e">
        <f t="shared" si="189"/>
        <v>#DIV/0!</v>
      </c>
      <c r="QVE100" s="145" t="e">
        <f t="shared" si="189"/>
        <v>#DIV/0!</v>
      </c>
      <c r="QVF100" s="145" t="e">
        <f t="shared" si="189"/>
        <v>#DIV/0!</v>
      </c>
      <c r="QVG100" s="145" t="e">
        <f t="shared" si="189"/>
        <v>#DIV/0!</v>
      </c>
      <c r="QVH100" s="145" t="e">
        <f t="shared" si="189"/>
        <v>#DIV/0!</v>
      </c>
      <c r="QVI100" s="145" t="e">
        <f t="shared" si="189"/>
        <v>#DIV/0!</v>
      </c>
      <c r="QVJ100" s="145" t="e">
        <f t="shared" si="189"/>
        <v>#DIV/0!</v>
      </c>
      <c r="QVK100" s="145" t="e">
        <f t="shared" si="189"/>
        <v>#DIV/0!</v>
      </c>
      <c r="QVL100" s="145" t="e">
        <f t="shared" si="189"/>
        <v>#DIV/0!</v>
      </c>
      <c r="QVM100" s="145" t="e">
        <f t="shared" si="189"/>
        <v>#DIV/0!</v>
      </c>
      <c r="QVN100" s="145" t="e">
        <f t="shared" si="189"/>
        <v>#DIV/0!</v>
      </c>
      <c r="QVO100" s="145" t="e">
        <f t="shared" si="189"/>
        <v>#DIV/0!</v>
      </c>
      <c r="QVP100" s="145" t="e">
        <f t="shared" si="189"/>
        <v>#DIV/0!</v>
      </c>
      <c r="QVQ100" s="145" t="e">
        <f t="shared" si="189"/>
        <v>#DIV/0!</v>
      </c>
      <c r="QVR100" s="145" t="e">
        <f t="shared" si="189"/>
        <v>#DIV/0!</v>
      </c>
      <c r="QVS100" s="145" t="e">
        <f t="shared" si="189"/>
        <v>#DIV/0!</v>
      </c>
      <c r="QVT100" s="145" t="e">
        <f t="shared" si="189"/>
        <v>#DIV/0!</v>
      </c>
      <c r="QVU100" s="145" t="e">
        <f t="shared" si="189"/>
        <v>#DIV/0!</v>
      </c>
      <c r="QVV100" s="145" t="e">
        <f t="shared" si="189"/>
        <v>#DIV/0!</v>
      </c>
      <c r="QVW100" s="145" t="e">
        <f t="shared" si="189"/>
        <v>#DIV/0!</v>
      </c>
      <c r="QVX100" s="145" t="e">
        <f t="shared" si="189"/>
        <v>#DIV/0!</v>
      </c>
      <c r="QVY100" s="145" t="e">
        <f t="shared" si="189"/>
        <v>#DIV/0!</v>
      </c>
      <c r="QVZ100" s="145" t="e">
        <f t="shared" si="189"/>
        <v>#DIV/0!</v>
      </c>
      <c r="QWA100" s="145" t="e">
        <f t="shared" si="189"/>
        <v>#DIV/0!</v>
      </c>
      <c r="QWB100" s="145" t="e">
        <f t="shared" si="189"/>
        <v>#DIV/0!</v>
      </c>
      <c r="QWC100" s="145" t="e">
        <f t="shared" si="189"/>
        <v>#DIV/0!</v>
      </c>
      <c r="QWD100" s="145" t="e">
        <f t="shared" si="189"/>
        <v>#DIV/0!</v>
      </c>
      <c r="QWE100" s="145" t="e">
        <f t="shared" si="189"/>
        <v>#DIV/0!</v>
      </c>
      <c r="QWF100" s="145" t="e">
        <f t="shared" si="189"/>
        <v>#DIV/0!</v>
      </c>
      <c r="QWG100" s="145" t="e">
        <f t="shared" si="189"/>
        <v>#DIV/0!</v>
      </c>
      <c r="QWH100" s="145" t="e">
        <f t="shared" si="189"/>
        <v>#DIV/0!</v>
      </c>
      <c r="QWI100" s="145" t="e">
        <f t="shared" si="189"/>
        <v>#DIV/0!</v>
      </c>
      <c r="QWJ100" s="145" t="e">
        <f t="shared" si="189"/>
        <v>#DIV/0!</v>
      </c>
      <c r="QWK100" s="145" t="e">
        <f t="shared" si="189"/>
        <v>#DIV/0!</v>
      </c>
      <c r="QWL100" s="145" t="e">
        <f t="shared" si="189"/>
        <v>#DIV/0!</v>
      </c>
      <c r="QWM100" s="145" t="e">
        <f t="shared" ref="QWM100:QYX100" si="190">((QWM61+((QWM67*QWM12+QWM13*QWM68)/(QWM12+QWM13)))*QWM46/1000)</f>
        <v>#DIV/0!</v>
      </c>
      <c r="QWN100" s="145" t="e">
        <f t="shared" si="190"/>
        <v>#DIV/0!</v>
      </c>
      <c r="QWO100" s="145" t="e">
        <f t="shared" si="190"/>
        <v>#DIV/0!</v>
      </c>
      <c r="QWP100" s="145" t="e">
        <f t="shared" si="190"/>
        <v>#DIV/0!</v>
      </c>
      <c r="QWQ100" s="145" t="e">
        <f t="shared" si="190"/>
        <v>#DIV/0!</v>
      </c>
      <c r="QWR100" s="145" t="e">
        <f t="shared" si="190"/>
        <v>#DIV/0!</v>
      </c>
      <c r="QWS100" s="145" t="e">
        <f t="shared" si="190"/>
        <v>#DIV/0!</v>
      </c>
      <c r="QWT100" s="145" t="e">
        <f t="shared" si="190"/>
        <v>#DIV/0!</v>
      </c>
      <c r="QWU100" s="145" t="e">
        <f t="shared" si="190"/>
        <v>#DIV/0!</v>
      </c>
      <c r="QWV100" s="145" t="e">
        <f t="shared" si="190"/>
        <v>#DIV/0!</v>
      </c>
      <c r="QWW100" s="145" t="e">
        <f t="shared" si="190"/>
        <v>#DIV/0!</v>
      </c>
      <c r="QWX100" s="145" t="e">
        <f t="shared" si="190"/>
        <v>#DIV/0!</v>
      </c>
      <c r="QWY100" s="145" t="e">
        <f t="shared" si="190"/>
        <v>#DIV/0!</v>
      </c>
      <c r="QWZ100" s="145" t="e">
        <f t="shared" si="190"/>
        <v>#DIV/0!</v>
      </c>
      <c r="QXA100" s="145" t="e">
        <f t="shared" si="190"/>
        <v>#DIV/0!</v>
      </c>
      <c r="QXB100" s="145" t="e">
        <f t="shared" si="190"/>
        <v>#DIV/0!</v>
      </c>
      <c r="QXC100" s="145" t="e">
        <f t="shared" si="190"/>
        <v>#DIV/0!</v>
      </c>
      <c r="QXD100" s="145" t="e">
        <f t="shared" si="190"/>
        <v>#DIV/0!</v>
      </c>
      <c r="QXE100" s="145" t="e">
        <f t="shared" si="190"/>
        <v>#DIV/0!</v>
      </c>
      <c r="QXF100" s="145" t="e">
        <f t="shared" si="190"/>
        <v>#DIV/0!</v>
      </c>
      <c r="QXG100" s="145" t="e">
        <f t="shared" si="190"/>
        <v>#DIV/0!</v>
      </c>
      <c r="QXH100" s="145" t="e">
        <f t="shared" si="190"/>
        <v>#DIV/0!</v>
      </c>
      <c r="QXI100" s="145" t="e">
        <f t="shared" si="190"/>
        <v>#DIV/0!</v>
      </c>
      <c r="QXJ100" s="145" t="e">
        <f t="shared" si="190"/>
        <v>#DIV/0!</v>
      </c>
      <c r="QXK100" s="145" t="e">
        <f t="shared" si="190"/>
        <v>#DIV/0!</v>
      </c>
      <c r="QXL100" s="145" t="e">
        <f t="shared" si="190"/>
        <v>#DIV/0!</v>
      </c>
      <c r="QXM100" s="145" t="e">
        <f t="shared" si="190"/>
        <v>#DIV/0!</v>
      </c>
      <c r="QXN100" s="145" t="e">
        <f t="shared" si="190"/>
        <v>#DIV/0!</v>
      </c>
      <c r="QXO100" s="145" t="e">
        <f t="shared" si="190"/>
        <v>#DIV/0!</v>
      </c>
      <c r="QXP100" s="145" t="e">
        <f t="shared" si="190"/>
        <v>#DIV/0!</v>
      </c>
      <c r="QXQ100" s="145" t="e">
        <f t="shared" si="190"/>
        <v>#DIV/0!</v>
      </c>
      <c r="QXR100" s="145" t="e">
        <f t="shared" si="190"/>
        <v>#DIV/0!</v>
      </c>
      <c r="QXS100" s="145" t="e">
        <f t="shared" si="190"/>
        <v>#DIV/0!</v>
      </c>
      <c r="QXT100" s="145" t="e">
        <f t="shared" si="190"/>
        <v>#DIV/0!</v>
      </c>
      <c r="QXU100" s="145" t="e">
        <f t="shared" si="190"/>
        <v>#DIV/0!</v>
      </c>
      <c r="QXV100" s="145" t="e">
        <f t="shared" si="190"/>
        <v>#DIV/0!</v>
      </c>
      <c r="QXW100" s="145" t="e">
        <f t="shared" si="190"/>
        <v>#DIV/0!</v>
      </c>
      <c r="QXX100" s="145" t="e">
        <f t="shared" si="190"/>
        <v>#DIV/0!</v>
      </c>
      <c r="QXY100" s="145" t="e">
        <f t="shared" si="190"/>
        <v>#DIV/0!</v>
      </c>
      <c r="QXZ100" s="145" t="e">
        <f t="shared" si="190"/>
        <v>#DIV/0!</v>
      </c>
      <c r="QYA100" s="145" t="e">
        <f t="shared" si="190"/>
        <v>#DIV/0!</v>
      </c>
      <c r="QYB100" s="145" t="e">
        <f t="shared" si="190"/>
        <v>#DIV/0!</v>
      </c>
      <c r="QYC100" s="145" t="e">
        <f t="shared" si="190"/>
        <v>#DIV/0!</v>
      </c>
      <c r="QYD100" s="145" t="e">
        <f t="shared" si="190"/>
        <v>#DIV/0!</v>
      </c>
      <c r="QYE100" s="145" t="e">
        <f t="shared" si="190"/>
        <v>#DIV/0!</v>
      </c>
      <c r="QYF100" s="145" t="e">
        <f t="shared" si="190"/>
        <v>#DIV/0!</v>
      </c>
      <c r="QYG100" s="145" t="e">
        <f t="shared" si="190"/>
        <v>#DIV/0!</v>
      </c>
      <c r="QYH100" s="145" t="e">
        <f t="shared" si="190"/>
        <v>#DIV/0!</v>
      </c>
      <c r="QYI100" s="145" t="e">
        <f t="shared" si="190"/>
        <v>#DIV/0!</v>
      </c>
      <c r="QYJ100" s="145" t="e">
        <f t="shared" si="190"/>
        <v>#DIV/0!</v>
      </c>
      <c r="QYK100" s="145" t="e">
        <f t="shared" si="190"/>
        <v>#DIV/0!</v>
      </c>
      <c r="QYL100" s="145" t="e">
        <f t="shared" si="190"/>
        <v>#DIV/0!</v>
      </c>
      <c r="QYM100" s="145" t="e">
        <f t="shared" si="190"/>
        <v>#DIV/0!</v>
      </c>
      <c r="QYN100" s="145" t="e">
        <f t="shared" si="190"/>
        <v>#DIV/0!</v>
      </c>
      <c r="QYO100" s="145" t="e">
        <f t="shared" si="190"/>
        <v>#DIV/0!</v>
      </c>
      <c r="QYP100" s="145" t="e">
        <f t="shared" si="190"/>
        <v>#DIV/0!</v>
      </c>
      <c r="QYQ100" s="145" t="e">
        <f t="shared" si="190"/>
        <v>#DIV/0!</v>
      </c>
      <c r="QYR100" s="145" t="e">
        <f t="shared" si="190"/>
        <v>#DIV/0!</v>
      </c>
      <c r="QYS100" s="145" t="e">
        <f t="shared" si="190"/>
        <v>#DIV/0!</v>
      </c>
      <c r="QYT100" s="145" t="e">
        <f t="shared" si="190"/>
        <v>#DIV/0!</v>
      </c>
      <c r="QYU100" s="145" t="e">
        <f t="shared" si="190"/>
        <v>#DIV/0!</v>
      </c>
      <c r="QYV100" s="145" t="e">
        <f t="shared" si="190"/>
        <v>#DIV/0!</v>
      </c>
      <c r="QYW100" s="145" t="e">
        <f t="shared" si="190"/>
        <v>#DIV/0!</v>
      </c>
      <c r="QYX100" s="145" t="e">
        <f t="shared" si="190"/>
        <v>#DIV/0!</v>
      </c>
      <c r="QYY100" s="145" t="e">
        <f t="shared" ref="QYY100:RBJ100" si="191">((QYY61+((QYY67*QYY12+QYY13*QYY68)/(QYY12+QYY13)))*QYY46/1000)</f>
        <v>#DIV/0!</v>
      </c>
      <c r="QYZ100" s="145" t="e">
        <f t="shared" si="191"/>
        <v>#DIV/0!</v>
      </c>
      <c r="QZA100" s="145" t="e">
        <f t="shared" si="191"/>
        <v>#DIV/0!</v>
      </c>
      <c r="QZB100" s="145" t="e">
        <f t="shared" si="191"/>
        <v>#DIV/0!</v>
      </c>
      <c r="QZC100" s="145" t="e">
        <f t="shared" si="191"/>
        <v>#DIV/0!</v>
      </c>
      <c r="QZD100" s="145" t="e">
        <f t="shared" si="191"/>
        <v>#DIV/0!</v>
      </c>
      <c r="QZE100" s="145" t="e">
        <f t="shared" si="191"/>
        <v>#DIV/0!</v>
      </c>
      <c r="QZF100" s="145" t="e">
        <f t="shared" si="191"/>
        <v>#DIV/0!</v>
      </c>
      <c r="QZG100" s="145" t="e">
        <f t="shared" si="191"/>
        <v>#DIV/0!</v>
      </c>
      <c r="QZH100" s="145" t="e">
        <f t="shared" si="191"/>
        <v>#DIV/0!</v>
      </c>
      <c r="QZI100" s="145" t="e">
        <f t="shared" si="191"/>
        <v>#DIV/0!</v>
      </c>
      <c r="QZJ100" s="145" t="e">
        <f t="shared" si="191"/>
        <v>#DIV/0!</v>
      </c>
      <c r="QZK100" s="145" t="e">
        <f t="shared" si="191"/>
        <v>#DIV/0!</v>
      </c>
      <c r="QZL100" s="145" t="e">
        <f t="shared" si="191"/>
        <v>#DIV/0!</v>
      </c>
      <c r="QZM100" s="145" t="e">
        <f t="shared" si="191"/>
        <v>#DIV/0!</v>
      </c>
      <c r="QZN100" s="145" t="e">
        <f t="shared" si="191"/>
        <v>#DIV/0!</v>
      </c>
      <c r="QZO100" s="145" t="e">
        <f t="shared" si="191"/>
        <v>#DIV/0!</v>
      </c>
      <c r="QZP100" s="145" t="e">
        <f t="shared" si="191"/>
        <v>#DIV/0!</v>
      </c>
      <c r="QZQ100" s="145" t="e">
        <f t="shared" si="191"/>
        <v>#DIV/0!</v>
      </c>
      <c r="QZR100" s="145" t="e">
        <f t="shared" si="191"/>
        <v>#DIV/0!</v>
      </c>
      <c r="QZS100" s="145" t="e">
        <f t="shared" si="191"/>
        <v>#DIV/0!</v>
      </c>
      <c r="QZT100" s="145" t="e">
        <f t="shared" si="191"/>
        <v>#DIV/0!</v>
      </c>
      <c r="QZU100" s="145" t="e">
        <f t="shared" si="191"/>
        <v>#DIV/0!</v>
      </c>
      <c r="QZV100" s="145" t="e">
        <f t="shared" si="191"/>
        <v>#DIV/0!</v>
      </c>
      <c r="QZW100" s="145" t="e">
        <f t="shared" si="191"/>
        <v>#DIV/0!</v>
      </c>
      <c r="QZX100" s="145" t="e">
        <f t="shared" si="191"/>
        <v>#DIV/0!</v>
      </c>
      <c r="QZY100" s="145" t="e">
        <f t="shared" si="191"/>
        <v>#DIV/0!</v>
      </c>
      <c r="QZZ100" s="145" t="e">
        <f t="shared" si="191"/>
        <v>#DIV/0!</v>
      </c>
      <c r="RAA100" s="145" t="e">
        <f t="shared" si="191"/>
        <v>#DIV/0!</v>
      </c>
      <c r="RAB100" s="145" t="e">
        <f t="shared" si="191"/>
        <v>#DIV/0!</v>
      </c>
      <c r="RAC100" s="145" t="e">
        <f t="shared" si="191"/>
        <v>#DIV/0!</v>
      </c>
      <c r="RAD100" s="145" t="e">
        <f t="shared" si="191"/>
        <v>#DIV/0!</v>
      </c>
      <c r="RAE100" s="145" t="e">
        <f t="shared" si="191"/>
        <v>#DIV/0!</v>
      </c>
      <c r="RAF100" s="145" t="e">
        <f t="shared" si="191"/>
        <v>#DIV/0!</v>
      </c>
      <c r="RAG100" s="145" t="e">
        <f t="shared" si="191"/>
        <v>#DIV/0!</v>
      </c>
      <c r="RAH100" s="145" t="e">
        <f t="shared" si="191"/>
        <v>#DIV/0!</v>
      </c>
      <c r="RAI100" s="145" t="e">
        <f t="shared" si="191"/>
        <v>#DIV/0!</v>
      </c>
      <c r="RAJ100" s="145" t="e">
        <f t="shared" si="191"/>
        <v>#DIV/0!</v>
      </c>
      <c r="RAK100" s="145" t="e">
        <f t="shared" si="191"/>
        <v>#DIV/0!</v>
      </c>
      <c r="RAL100" s="145" t="e">
        <f t="shared" si="191"/>
        <v>#DIV/0!</v>
      </c>
      <c r="RAM100" s="145" t="e">
        <f t="shared" si="191"/>
        <v>#DIV/0!</v>
      </c>
      <c r="RAN100" s="145" t="e">
        <f t="shared" si="191"/>
        <v>#DIV/0!</v>
      </c>
      <c r="RAO100" s="145" t="e">
        <f t="shared" si="191"/>
        <v>#DIV/0!</v>
      </c>
      <c r="RAP100" s="145" t="e">
        <f t="shared" si="191"/>
        <v>#DIV/0!</v>
      </c>
      <c r="RAQ100" s="145" t="e">
        <f t="shared" si="191"/>
        <v>#DIV/0!</v>
      </c>
      <c r="RAR100" s="145" t="e">
        <f t="shared" si="191"/>
        <v>#DIV/0!</v>
      </c>
      <c r="RAS100" s="145" t="e">
        <f t="shared" si="191"/>
        <v>#DIV/0!</v>
      </c>
      <c r="RAT100" s="145" t="e">
        <f t="shared" si="191"/>
        <v>#DIV/0!</v>
      </c>
      <c r="RAU100" s="145" t="e">
        <f t="shared" si="191"/>
        <v>#DIV/0!</v>
      </c>
      <c r="RAV100" s="145" t="e">
        <f t="shared" si="191"/>
        <v>#DIV/0!</v>
      </c>
      <c r="RAW100" s="145" t="e">
        <f t="shared" si="191"/>
        <v>#DIV/0!</v>
      </c>
      <c r="RAX100" s="145" t="e">
        <f t="shared" si="191"/>
        <v>#DIV/0!</v>
      </c>
      <c r="RAY100" s="145" t="e">
        <f t="shared" si="191"/>
        <v>#DIV/0!</v>
      </c>
      <c r="RAZ100" s="145" t="e">
        <f t="shared" si="191"/>
        <v>#DIV/0!</v>
      </c>
      <c r="RBA100" s="145" t="e">
        <f t="shared" si="191"/>
        <v>#DIV/0!</v>
      </c>
      <c r="RBB100" s="145" t="e">
        <f t="shared" si="191"/>
        <v>#DIV/0!</v>
      </c>
      <c r="RBC100" s="145" t="e">
        <f t="shared" si="191"/>
        <v>#DIV/0!</v>
      </c>
      <c r="RBD100" s="145" t="e">
        <f t="shared" si="191"/>
        <v>#DIV/0!</v>
      </c>
      <c r="RBE100" s="145" t="e">
        <f t="shared" si="191"/>
        <v>#DIV/0!</v>
      </c>
      <c r="RBF100" s="145" t="e">
        <f t="shared" si="191"/>
        <v>#DIV/0!</v>
      </c>
      <c r="RBG100" s="145" t="e">
        <f t="shared" si="191"/>
        <v>#DIV/0!</v>
      </c>
      <c r="RBH100" s="145" t="e">
        <f t="shared" si="191"/>
        <v>#DIV/0!</v>
      </c>
      <c r="RBI100" s="145" t="e">
        <f t="shared" si="191"/>
        <v>#DIV/0!</v>
      </c>
      <c r="RBJ100" s="145" t="e">
        <f t="shared" si="191"/>
        <v>#DIV/0!</v>
      </c>
      <c r="RBK100" s="145" t="e">
        <f t="shared" ref="RBK100:RDV100" si="192">((RBK61+((RBK67*RBK12+RBK13*RBK68)/(RBK12+RBK13)))*RBK46/1000)</f>
        <v>#DIV/0!</v>
      </c>
      <c r="RBL100" s="145" t="e">
        <f t="shared" si="192"/>
        <v>#DIV/0!</v>
      </c>
      <c r="RBM100" s="145" t="e">
        <f t="shared" si="192"/>
        <v>#DIV/0!</v>
      </c>
      <c r="RBN100" s="145" t="e">
        <f t="shared" si="192"/>
        <v>#DIV/0!</v>
      </c>
      <c r="RBO100" s="145" t="e">
        <f t="shared" si="192"/>
        <v>#DIV/0!</v>
      </c>
      <c r="RBP100" s="145" t="e">
        <f t="shared" si="192"/>
        <v>#DIV/0!</v>
      </c>
      <c r="RBQ100" s="145" t="e">
        <f t="shared" si="192"/>
        <v>#DIV/0!</v>
      </c>
      <c r="RBR100" s="145" t="e">
        <f t="shared" si="192"/>
        <v>#DIV/0!</v>
      </c>
      <c r="RBS100" s="145" t="e">
        <f t="shared" si="192"/>
        <v>#DIV/0!</v>
      </c>
      <c r="RBT100" s="145" t="e">
        <f t="shared" si="192"/>
        <v>#DIV/0!</v>
      </c>
      <c r="RBU100" s="145" t="e">
        <f t="shared" si="192"/>
        <v>#DIV/0!</v>
      </c>
      <c r="RBV100" s="145" t="e">
        <f t="shared" si="192"/>
        <v>#DIV/0!</v>
      </c>
      <c r="RBW100" s="145" t="e">
        <f t="shared" si="192"/>
        <v>#DIV/0!</v>
      </c>
      <c r="RBX100" s="145" t="e">
        <f t="shared" si="192"/>
        <v>#DIV/0!</v>
      </c>
      <c r="RBY100" s="145" t="e">
        <f t="shared" si="192"/>
        <v>#DIV/0!</v>
      </c>
      <c r="RBZ100" s="145" t="e">
        <f t="shared" si="192"/>
        <v>#DIV/0!</v>
      </c>
      <c r="RCA100" s="145" t="e">
        <f t="shared" si="192"/>
        <v>#DIV/0!</v>
      </c>
      <c r="RCB100" s="145" t="e">
        <f t="shared" si="192"/>
        <v>#DIV/0!</v>
      </c>
      <c r="RCC100" s="145" t="e">
        <f t="shared" si="192"/>
        <v>#DIV/0!</v>
      </c>
      <c r="RCD100" s="145" t="e">
        <f t="shared" si="192"/>
        <v>#DIV/0!</v>
      </c>
      <c r="RCE100" s="145" t="e">
        <f t="shared" si="192"/>
        <v>#DIV/0!</v>
      </c>
      <c r="RCF100" s="145" t="e">
        <f t="shared" si="192"/>
        <v>#DIV/0!</v>
      </c>
      <c r="RCG100" s="145" t="e">
        <f t="shared" si="192"/>
        <v>#DIV/0!</v>
      </c>
      <c r="RCH100" s="145" t="e">
        <f t="shared" si="192"/>
        <v>#DIV/0!</v>
      </c>
      <c r="RCI100" s="145" t="e">
        <f t="shared" si="192"/>
        <v>#DIV/0!</v>
      </c>
      <c r="RCJ100" s="145" t="e">
        <f t="shared" si="192"/>
        <v>#DIV/0!</v>
      </c>
      <c r="RCK100" s="145" t="e">
        <f t="shared" si="192"/>
        <v>#DIV/0!</v>
      </c>
      <c r="RCL100" s="145" t="e">
        <f t="shared" si="192"/>
        <v>#DIV/0!</v>
      </c>
      <c r="RCM100" s="145" t="e">
        <f t="shared" si="192"/>
        <v>#DIV/0!</v>
      </c>
      <c r="RCN100" s="145" t="e">
        <f t="shared" si="192"/>
        <v>#DIV/0!</v>
      </c>
      <c r="RCO100" s="145" t="e">
        <f t="shared" si="192"/>
        <v>#DIV/0!</v>
      </c>
      <c r="RCP100" s="145" t="e">
        <f t="shared" si="192"/>
        <v>#DIV/0!</v>
      </c>
      <c r="RCQ100" s="145" t="e">
        <f t="shared" si="192"/>
        <v>#DIV/0!</v>
      </c>
      <c r="RCR100" s="145" t="e">
        <f t="shared" si="192"/>
        <v>#DIV/0!</v>
      </c>
      <c r="RCS100" s="145" t="e">
        <f t="shared" si="192"/>
        <v>#DIV/0!</v>
      </c>
      <c r="RCT100" s="145" t="e">
        <f t="shared" si="192"/>
        <v>#DIV/0!</v>
      </c>
      <c r="RCU100" s="145" t="e">
        <f t="shared" si="192"/>
        <v>#DIV/0!</v>
      </c>
      <c r="RCV100" s="145" t="e">
        <f t="shared" si="192"/>
        <v>#DIV/0!</v>
      </c>
      <c r="RCW100" s="145" t="e">
        <f t="shared" si="192"/>
        <v>#DIV/0!</v>
      </c>
      <c r="RCX100" s="145" t="e">
        <f t="shared" si="192"/>
        <v>#DIV/0!</v>
      </c>
      <c r="RCY100" s="145" t="e">
        <f t="shared" si="192"/>
        <v>#DIV/0!</v>
      </c>
      <c r="RCZ100" s="145" t="e">
        <f t="shared" si="192"/>
        <v>#DIV/0!</v>
      </c>
      <c r="RDA100" s="145" t="e">
        <f t="shared" si="192"/>
        <v>#DIV/0!</v>
      </c>
      <c r="RDB100" s="145" t="e">
        <f t="shared" si="192"/>
        <v>#DIV/0!</v>
      </c>
      <c r="RDC100" s="145" t="e">
        <f t="shared" si="192"/>
        <v>#DIV/0!</v>
      </c>
      <c r="RDD100" s="145" t="e">
        <f t="shared" si="192"/>
        <v>#DIV/0!</v>
      </c>
      <c r="RDE100" s="145" t="e">
        <f t="shared" si="192"/>
        <v>#DIV/0!</v>
      </c>
      <c r="RDF100" s="145" t="e">
        <f t="shared" si="192"/>
        <v>#DIV/0!</v>
      </c>
      <c r="RDG100" s="145" t="e">
        <f t="shared" si="192"/>
        <v>#DIV/0!</v>
      </c>
      <c r="RDH100" s="145" t="e">
        <f t="shared" si="192"/>
        <v>#DIV/0!</v>
      </c>
      <c r="RDI100" s="145" t="e">
        <f t="shared" si="192"/>
        <v>#DIV/0!</v>
      </c>
      <c r="RDJ100" s="145" t="e">
        <f t="shared" si="192"/>
        <v>#DIV/0!</v>
      </c>
      <c r="RDK100" s="145" t="e">
        <f t="shared" si="192"/>
        <v>#DIV/0!</v>
      </c>
      <c r="RDL100" s="145" t="e">
        <f t="shared" si="192"/>
        <v>#DIV/0!</v>
      </c>
      <c r="RDM100" s="145" t="e">
        <f t="shared" si="192"/>
        <v>#DIV/0!</v>
      </c>
      <c r="RDN100" s="145" t="e">
        <f t="shared" si="192"/>
        <v>#DIV/0!</v>
      </c>
      <c r="RDO100" s="145" t="e">
        <f t="shared" si="192"/>
        <v>#DIV/0!</v>
      </c>
      <c r="RDP100" s="145" t="e">
        <f t="shared" si="192"/>
        <v>#DIV/0!</v>
      </c>
      <c r="RDQ100" s="145" t="e">
        <f t="shared" si="192"/>
        <v>#DIV/0!</v>
      </c>
      <c r="RDR100" s="145" t="e">
        <f t="shared" si="192"/>
        <v>#DIV/0!</v>
      </c>
      <c r="RDS100" s="145" t="e">
        <f t="shared" si="192"/>
        <v>#DIV/0!</v>
      </c>
      <c r="RDT100" s="145" t="e">
        <f t="shared" si="192"/>
        <v>#DIV/0!</v>
      </c>
      <c r="RDU100" s="145" t="e">
        <f t="shared" si="192"/>
        <v>#DIV/0!</v>
      </c>
      <c r="RDV100" s="145" t="e">
        <f t="shared" si="192"/>
        <v>#DIV/0!</v>
      </c>
      <c r="RDW100" s="145" t="e">
        <f t="shared" ref="RDW100:RGH100" si="193">((RDW61+((RDW67*RDW12+RDW13*RDW68)/(RDW12+RDW13)))*RDW46/1000)</f>
        <v>#DIV/0!</v>
      </c>
      <c r="RDX100" s="145" t="e">
        <f t="shared" si="193"/>
        <v>#DIV/0!</v>
      </c>
      <c r="RDY100" s="145" t="e">
        <f t="shared" si="193"/>
        <v>#DIV/0!</v>
      </c>
      <c r="RDZ100" s="145" t="e">
        <f t="shared" si="193"/>
        <v>#DIV/0!</v>
      </c>
      <c r="REA100" s="145" t="e">
        <f t="shared" si="193"/>
        <v>#DIV/0!</v>
      </c>
      <c r="REB100" s="145" t="e">
        <f t="shared" si="193"/>
        <v>#DIV/0!</v>
      </c>
      <c r="REC100" s="145" t="e">
        <f t="shared" si="193"/>
        <v>#DIV/0!</v>
      </c>
      <c r="RED100" s="145" t="e">
        <f t="shared" si="193"/>
        <v>#DIV/0!</v>
      </c>
      <c r="REE100" s="145" t="e">
        <f t="shared" si="193"/>
        <v>#DIV/0!</v>
      </c>
      <c r="REF100" s="145" t="e">
        <f t="shared" si="193"/>
        <v>#DIV/0!</v>
      </c>
      <c r="REG100" s="145" t="e">
        <f t="shared" si="193"/>
        <v>#DIV/0!</v>
      </c>
      <c r="REH100" s="145" t="e">
        <f t="shared" si="193"/>
        <v>#DIV/0!</v>
      </c>
      <c r="REI100" s="145" t="e">
        <f t="shared" si="193"/>
        <v>#DIV/0!</v>
      </c>
      <c r="REJ100" s="145" t="e">
        <f t="shared" si="193"/>
        <v>#DIV/0!</v>
      </c>
      <c r="REK100" s="145" t="e">
        <f t="shared" si="193"/>
        <v>#DIV/0!</v>
      </c>
      <c r="REL100" s="145" t="e">
        <f t="shared" si="193"/>
        <v>#DIV/0!</v>
      </c>
      <c r="REM100" s="145" t="e">
        <f t="shared" si="193"/>
        <v>#DIV/0!</v>
      </c>
      <c r="REN100" s="145" t="e">
        <f t="shared" si="193"/>
        <v>#DIV/0!</v>
      </c>
      <c r="REO100" s="145" t="e">
        <f t="shared" si="193"/>
        <v>#DIV/0!</v>
      </c>
      <c r="REP100" s="145" t="e">
        <f t="shared" si="193"/>
        <v>#DIV/0!</v>
      </c>
      <c r="REQ100" s="145" t="e">
        <f t="shared" si="193"/>
        <v>#DIV/0!</v>
      </c>
      <c r="RER100" s="145" t="e">
        <f t="shared" si="193"/>
        <v>#DIV/0!</v>
      </c>
      <c r="RES100" s="145" t="e">
        <f t="shared" si="193"/>
        <v>#DIV/0!</v>
      </c>
      <c r="RET100" s="145" t="e">
        <f t="shared" si="193"/>
        <v>#DIV/0!</v>
      </c>
      <c r="REU100" s="145" t="e">
        <f t="shared" si="193"/>
        <v>#DIV/0!</v>
      </c>
      <c r="REV100" s="145" t="e">
        <f t="shared" si="193"/>
        <v>#DIV/0!</v>
      </c>
      <c r="REW100" s="145" t="e">
        <f t="shared" si="193"/>
        <v>#DIV/0!</v>
      </c>
      <c r="REX100" s="145" t="e">
        <f t="shared" si="193"/>
        <v>#DIV/0!</v>
      </c>
      <c r="REY100" s="145" t="e">
        <f t="shared" si="193"/>
        <v>#DIV/0!</v>
      </c>
      <c r="REZ100" s="145" t="e">
        <f t="shared" si="193"/>
        <v>#DIV/0!</v>
      </c>
      <c r="RFA100" s="145" t="e">
        <f t="shared" si="193"/>
        <v>#DIV/0!</v>
      </c>
      <c r="RFB100" s="145" t="e">
        <f t="shared" si="193"/>
        <v>#DIV/0!</v>
      </c>
      <c r="RFC100" s="145" t="e">
        <f t="shared" si="193"/>
        <v>#DIV/0!</v>
      </c>
      <c r="RFD100" s="145" t="e">
        <f t="shared" si="193"/>
        <v>#DIV/0!</v>
      </c>
      <c r="RFE100" s="145" t="e">
        <f t="shared" si="193"/>
        <v>#DIV/0!</v>
      </c>
      <c r="RFF100" s="145" t="e">
        <f t="shared" si="193"/>
        <v>#DIV/0!</v>
      </c>
      <c r="RFG100" s="145" t="e">
        <f t="shared" si="193"/>
        <v>#DIV/0!</v>
      </c>
      <c r="RFH100" s="145" t="e">
        <f t="shared" si="193"/>
        <v>#DIV/0!</v>
      </c>
      <c r="RFI100" s="145" t="e">
        <f t="shared" si="193"/>
        <v>#DIV/0!</v>
      </c>
      <c r="RFJ100" s="145" t="e">
        <f t="shared" si="193"/>
        <v>#DIV/0!</v>
      </c>
      <c r="RFK100" s="145" t="e">
        <f t="shared" si="193"/>
        <v>#DIV/0!</v>
      </c>
      <c r="RFL100" s="145" t="e">
        <f t="shared" si="193"/>
        <v>#DIV/0!</v>
      </c>
      <c r="RFM100" s="145" t="e">
        <f t="shared" si="193"/>
        <v>#DIV/0!</v>
      </c>
      <c r="RFN100" s="145" t="e">
        <f t="shared" si="193"/>
        <v>#DIV/0!</v>
      </c>
      <c r="RFO100" s="145" t="e">
        <f t="shared" si="193"/>
        <v>#DIV/0!</v>
      </c>
      <c r="RFP100" s="145" t="e">
        <f t="shared" si="193"/>
        <v>#DIV/0!</v>
      </c>
      <c r="RFQ100" s="145" t="e">
        <f t="shared" si="193"/>
        <v>#DIV/0!</v>
      </c>
      <c r="RFR100" s="145" t="e">
        <f t="shared" si="193"/>
        <v>#DIV/0!</v>
      </c>
      <c r="RFS100" s="145" t="e">
        <f t="shared" si="193"/>
        <v>#DIV/0!</v>
      </c>
      <c r="RFT100" s="145" t="e">
        <f t="shared" si="193"/>
        <v>#DIV/0!</v>
      </c>
      <c r="RFU100" s="145" t="e">
        <f t="shared" si="193"/>
        <v>#DIV/0!</v>
      </c>
      <c r="RFV100" s="145" t="e">
        <f t="shared" si="193"/>
        <v>#DIV/0!</v>
      </c>
      <c r="RFW100" s="145" t="e">
        <f t="shared" si="193"/>
        <v>#DIV/0!</v>
      </c>
      <c r="RFX100" s="145" t="e">
        <f t="shared" si="193"/>
        <v>#DIV/0!</v>
      </c>
      <c r="RFY100" s="145" t="e">
        <f t="shared" si="193"/>
        <v>#DIV/0!</v>
      </c>
      <c r="RFZ100" s="145" t="e">
        <f t="shared" si="193"/>
        <v>#DIV/0!</v>
      </c>
      <c r="RGA100" s="145" t="e">
        <f t="shared" si="193"/>
        <v>#DIV/0!</v>
      </c>
      <c r="RGB100" s="145" t="e">
        <f t="shared" si="193"/>
        <v>#DIV/0!</v>
      </c>
      <c r="RGC100" s="145" t="e">
        <f t="shared" si="193"/>
        <v>#DIV/0!</v>
      </c>
      <c r="RGD100" s="145" t="e">
        <f t="shared" si="193"/>
        <v>#DIV/0!</v>
      </c>
      <c r="RGE100" s="145" t="e">
        <f t="shared" si="193"/>
        <v>#DIV/0!</v>
      </c>
      <c r="RGF100" s="145" t="e">
        <f t="shared" si="193"/>
        <v>#DIV/0!</v>
      </c>
      <c r="RGG100" s="145" t="e">
        <f t="shared" si="193"/>
        <v>#DIV/0!</v>
      </c>
      <c r="RGH100" s="145" t="e">
        <f t="shared" si="193"/>
        <v>#DIV/0!</v>
      </c>
      <c r="RGI100" s="145" t="e">
        <f t="shared" ref="RGI100:RIT100" si="194">((RGI61+((RGI67*RGI12+RGI13*RGI68)/(RGI12+RGI13)))*RGI46/1000)</f>
        <v>#DIV/0!</v>
      </c>
      <c r="RGJ100" s="145" t="e">
        <f t="shared" si="194"/>
        <v>#DIV/0!</v>
      </c>
      <c r="RGK100" s="145" t="e">
        <f t="shared" si="194"/>
        <v>#DIV/0!</v>
      </c>
      <c r="RGL100" s="145" t="e">
        <f t="shared" si="194"/>
        <v>#DIV/0!</v>
      </c>
      <c r="RGM100" s="145" t="e">
        <f t="shared" si="194"/>
        <v>#DIV/0!</v>
      </c>
      <c r="RGN100" s="145" t="e">
        <f t="shared" si="194"/>
        <v>#DIV/0!</v>
      </c>
      <c r="RGO100" s="145" t="e">
        <f t="shared" si="194"/>
        <v>#DIV/0!</v>
      </c>
      <c r="RGP100" s="145" t="e">
        <f t="shared" si="194"/>
        <v>#DIV/0!</v>
      </c>
      <c r="RGQ100" s="145" t="e">
        <f t="shared" si="194"/>
        <v>#DIV/0!</v>
      </c>
      <c r="RGR100" s="145" t="e">
        <f t="shared" si="194"/>
        <v>#DIV/0!</v>
      </c>
      <c r="RGS100" s="145" t="e">
        <f t="shared" si="194"/>
        <v>#DIV/0!</v>
      </c>
      <c r="RGT100" s="145" t="e">
        <f t="shared" si="194"/>
        <v>#DIV/0!</v>
      </c>
      <c r="RGU100" s="145" t="e">
        <f t="shared" si="194"/>
        <v>#DIV/0!</v>
      </c>
      <c r="RGV100" s="145" t="e">
        <f t="shared" si="194"/>
        <v>#DIV/0!</v>
      </c>
      <c r="RGW100" s="145" t="e">
        <f t="shared" si="194"/>
        <v>#DIV/0!</v>
      </c>
      <c r="RGX100" s="145" t="e">
        <f t="shared" si="194"/>
        <v>#DIV/0!</v>
      </c>
      <c r="RGY100" s="145" t="e">
        <f t="shared" si="194"/>
        <v>#DIV/0!</v>
      </c>
      <c r="RGZ100" s="145" t="e">
        <f t="shared" si="194"/>
        <v>#DIV/0!</v>
      </c>
      <c r="RHA100" s="145" t="e">
        <f t="shared" si="194"/>
        <v>#DIV/0!</v>
      </c>
      <c r="RHB100" s="145" t="e">
        <f t="shared" si="194"/>
        <v>#DIV/0!</v>
      </c>
      <c r="RHC100" s="145" t="e">
        <f t="shared" si="194"/>
        <v>#DIV/0!</v>
      </c>
      <c r="RHD100" s="145" t="e">
        <f t="shared" si="194"/>
        <v>#DIV/0!</v>
      </c>
      <c r="RHE100" s="145" t="e">
        <f t="shared" si="194"/>
        <v>#DIV/0!</v>
      </c>
      <c r="RHF100" s="145" t="e">
        <f t="shared" si="194"/>
        <v>#DIV/0!</v>
      </c>
      <c r="RHG100" s="145" t="e">
        <f t="shared" si="194"/>
        <v>#DIV/0!</v>
      </c>
      <c r="RHH100" s="145" t="e">
        <f t="shared" si="194"/>
        <v>#DIV/0!</v>
      </c>
      <c r="RHI100" s="145" t="e">
        <f t="shared" si="194"/>
        <v>#DIV/0!</v>
      </c>
      <c r="RHJ100" s="145" t="e">
        <f t="shared" si="194"/>
        <v>#DIV/0!</v>
      </c>
      <c r="RHK100" s="145" t="e">
        <f t="shared" si="194"/>
        <v>#DIV/0!</v>
      </c>
      <c r="RHL100" s="145" t="e">
        <f t="shared" si="194"/>
        <v>#DIV/0!</v>
      </c>
      <c r="RHM100" s="145" t="e">
        <f t="shared" si="194"/>
        <v>#DIV/0!</v>
      </c>
      <c r="RHN100" s="145" t="e">
        <f t="shared" si="194"/>
        <v>#DIV/0!</v>
      </c>
      <c r="RHO100" s="145" t="e">
        <f t="shared" si="194"/>
        <v>#DIV/0!</v>
      </c>
      <c r="RHP100" s="145" t="e">
        <f t="shared" si="194"/>
        <v>#DIV/0!</v>
      </c>
      <c r="RHQ100" s="145" t="e">
        <f t="shared" si="194"/>
        <v>#DIV/0!</v>
      </c>
      <c r="RHR100" s="145" t="e">
        <f t="shared" si="194"/>
        <v>#DIV/0!</v>
      </c>
      <c r="RHS100" s="145" t="e">
        <f t="shared" si="194"/>
        <v>#DIV/0!</v>
      </c>
      <c r="RHT100" s="145" t="e">
        <f t="shared" si="194"/>
        <v>#DIV/0!</v>
      </c>
      <c r="RHU100" s="145" t="e">
        <f t="shared" si="194"/>
        <v>#DIV/0!</v>
      </c>
      <c r="RHV100" s="145" t="e">
        <f t="shared" si="194"/>
        <v>#DIV/0!</v>
      </c>
      <c r="RHW100" s="145" t="e">
        <f t="shared" si="194"/>
        <v>#DIV/0!</v>
      </c>
      <c r="RHX100" s="145" t="e">
        <f t="shared" si="194"/>
        <v>#DIV/0!</v>
      </c>
      <c r="RHY100" s="145" t="e">
        <f t="shared" si="194"/>
        <v>#DIV/0!</v>
      </c>
      <c r="RHZ100" s="145" t="e">
        <f t="shared" si="194"/>
        <v>#DIV/0!</v>
      </c>
      <c r="RIA100" s="145" t="e">
        <f t="shared" si="194"/>
        <v>#DIV/0!</v>
      </c>
      <c r="RIB100" s="145" t="e">
        <f t="shared" si="194"/>
        <v>#DIV/0!</v>
      </c>
      <c r="RIC100" s="145" t="e">
        <f t="shared" si="194"/>
        <v>#DIV/0!</v>
      </c>
      <c r="RID100" s="145" t="e">
        <f t="shared" si="194"/>
        <v>#DIV/0!</v>
      </c>
      <c r="RIE100" s="145" t="e">
        <f t="shared" si="194"/>
        <v>#DIV/0!</v>
      </c>
      <c r="RIF100" s="145" t="e">
        <f t="shared" si="194"/>
        <v>#DIV/0!</v>
      </c>
      <c r="RIG100" s="145" t="e">
        <f t="shared" si="194"/>
        <v>#DIV/0!</v>
      </c>
      <c r="RIH100" s="145" t="e">
        <f t="shared" si="194"/>
        <v>#DIV/0!</v>
      </c>
      <c r="RII100" s="145" t="e">
        <f t="shared" si="194"/>
        <v>#DIV/0!</v>
      </c>
      <c r="RIJ100" s="145" t="e">
        <f t="shared" si="194"/>
        <v>#DIV/0!</v>
      </c>
      <c r="RIK100" s="145" t="e">
        <f t="shared" si="194"/>
        <v>#DIV/0!</v>
      </c>
      <c r="RIL100" s="145" t="e">
        <f t="shared" si="194"/>
        <v>#DIV/0!</v>
      </c>
      <c r="RIM100" s="145" t="e">
        <f t="shared" si="194"/>
        <v>#DIV/0!</v>
      </c>
      <c r="RIN100" s="145" t="e">
        <f t="shared" si="194"/>
        <v>#DIV/0!</v>
      </c>
      <c r="RIO100" s="145" t="e">
        <f t="shared" si="194"/>
        <v>#DIV/0!</v>
      </c>
      <c r="RIP100" s="145" t="e">
        <f t="shared" si="194"/>
        <v>#DIV/0!</v>
      </c>
      <c r="RIQ100" s="145" t="e">
        <f t="shared" si="194"/>
        <v>#DIV/0!</v>
      </c>
      <c r="RIR100" s="145" t="e">
        <f t="shared" si="194"/>
        <v>#DIV/0!</v>
      </c>
      <c r="RIS100" s="145" t="e">
        <f t="shared" si="194"/>
        <v>#DIV/0!</v>
      </c>
      <c r="RIT100" s="145" t="e">
        <f t="shared" si="194"/>
        <v>#DIV/0!</v>
      </c>
      <c r="RIU100" s="145" t="e">
        <f t="shared" ref="RIU100:RLF100" si="195">((RIU61+((RIU67*RIU12+RIU13*RIU68)/(RIU12+RIU13)))*RIU46/1000)</f>
        <v>#DIV/0!</v>
      </c>
      <c r="RIV100" s="145" t="e">
        <f t="shared" si="195"/>
        <v>#DIV/0!</v>
      </c>
      <c r="RIW100" s="145" t="e">
        <f t="shared" si="195"/>
        <v>#DIV/0!</v>
      </c>
      <c r="RIX100" s="145" t="e">
        <f t="shared" si="195"/>
        <v>#DIV/0!</v>
      </c>
      <c r="RIY100" s="145" t="e">
        <f t="shared" si="195"/>
        <v>#DIV/0!</v>
      </c>
      <c r="RIZ100" s="145" t="e">
        <f t="shared" si="195"/>
        <v>#DIV/0!</v>
      </c>
      <c r="RJA100" s="145" t="e">
        <f t="shared" si="195"/>
        <v>#DIV/0!</v>
      </c>
      <c r="RJB100" s="145" t="e">
        <f t="shared" si="195"/>
        <v>#DIV/0!</v>
      </c>
      <c r="RJC100" s="145" t="e">
        <f t="shared" si="195"/>
        <v>#DIV/0!</v>
      </c>
      <c r="RJD100" s="145" t="e">
        <f t="shared" si="195"/>
        <v>#DIV/0!</v>
      </c>
      <c r="RJE100" s="145" t="e">
        <f t="shared" si="195"/>
        <v>#DIV/0!</v>
      </c>
      <c r="RJF100" s="145" t="e">
        <f t="shared" si="195"/>
        <v>#DIV/0!</v>
      </c>
      <c r="RJG100" s="145" t="e">
        <f t="shared" si="195"/>
        <v>#DIV/0!</v>
      </c>
      <c r="RJH100" s="145" t="e">
        <f t="shared" si="195"/>
        <v>#DIV/0!</v>
      </c>
      <c r="RJI100" s="145" t="e">
        <f t="shared" si="195"/>
        <v>#DIV/0!</v>
      </c>
      <c r="RJJ100" s="145" t="e">
        <f t="shared" si="195"/>
        <v>#DIV/0!</v>
      </c>
      <c r="RJK100" s="145" t="e">
        <f t="shared" si="195"/>
        <v>#DIV/0!</v>
      </c>
      <c r="RJL100" s="145" t="e">
        <f t="shared" si="195"/>
        <v>#DIV/0!</v>
      </c>
      <c r="RJM100" s="145" t="e">
        <f t="shared" si="195"/>
        <v>#DIV/0!</v>
      </c>
      <c r="RJN100" s="145" t="e">
        <f t="shared" si="195"/>
        <v>#DIV/0!</v>
      </c>
      <c r="RJO100" s="145" t="e">
        <f t="shared" si="195"/>
        <v>#DIV/0!</v>
      </c>
      <c r="RJP100" s="145" t="e">
        <f t="shared" si="195"/>
        <v>#DIV/0!</v>
      </c>
      <c r="RJQ100" s="145" t="e">
        <f t="shared" si="195"/>
        <v>#DIV/0!</v>
      </c>
      <c r="RJR100" s="145" t="e">
        <f t="shared" si="195"/>
        <v>#DIV/0!</v>
      </c>
      <c r="RJS100" s="145" t="e">
        <f t="shared" si="195"/>
        <v>#DIV/0!</v>
      </c>
      <c r="RJT100" s="145" t="e">
        <f t="shared" si="195"/>
        <v>#DIV/0!</v>
      </c>
      <c r="RJU100" s="145" t="e">
        <f t="shared" si="195"/>
        <v>#DIV/0!</v>
      </c>
      <c r="RJV100" s="145" t="e">
        <f t="shared" si="195"/>
        <v>#DIV/0!</v>
      </c>
      <c r="RJW100" s="145" t="e">
        <f t="shared" si="195"/>
        <v>#DIV/0!</v>
      </c>
      <c r="RJX100" s="145" t="e">
        <f t="shared" si="195"/>
        <v>#DIV/0!</v>
      </c>
      <c r="RJY100" s="145" t="e">
        <f t="shared" si="195"/>
        <v>#DIV/0!</v>
      </c>
      <c r="RJZ100" s="145" t="e">
        <f t="shared" si="195"/>
        <v>#DIV/0!</v>
      </c>
      <c r="RKA100" s="145" t="e">
        <f t="shared" si="195"/>
        <v>#DIV/0!</v>
      </c>
      <c r="RKB100" s="145" t="e">
        <f t="shared" si="195"/>
        <v>#DIV/0!</v>
      </c>
      <c r="RKC100" s="145" t="e">
        <f t="shared" si="195"/>
        <v>#DIV/0!</v>
      </c>
      <c r="RKD100" s="145" t="e">
        <f t="shared" si="195"/>
        <v>#DIV/0!</v>
      </c>
      <c r="RKE100" s="145" t="e">
        <f t="shared" si="195"/>
        <v>#DIV/0!</v>
      </c>
      <c r="RKF100" s="145" t="e">
        <f t="shared" si="195"/>
        <v>#DIV/0!</v>
      </c>
      <c r="RKG100" s="145" t="e">
        <f t="shared" si="195"/>
        <v>#DIV/0!</v>
      </c>
      <c r="RKH100" s="145" t="e">
        <f t="shared" si="195"/>
        <v>#DIV/0!</v>
      </c>
      <c r="RKI100" s="145" t="e">
        <f t="shared" si="195"/>
        <v>#DIV/0!</v>
      </c>
      <c r="RKJ100" s="145" t="e">
        <f t="shared" si="195"/>
        <v>#DIV/0!</v>
      </c>
      <c r="RKK100" s="145" t="e">
        <f t="shared" si="195"/>
        <v>#DIV/0!</v>
      </c>
      <c r="RKL100" s="145" t="e">
        <f t="shared" si="195"/>
        <v>#DIV/0!</v>
      </c>
      <c r="RKM100" s="145" t="e">
        <f t="shared" si="195"/>
        <v>#DIV/0!</v>
      </c>
      <c r="RKN100" s="145" t="e">
        <f t="shared" si="195"/>
        <v>#DIV/0!</v>
      </c>
      <c r="RKO100" s="145" t="e">
        <f t="shared" si="195"/>
        <v>#DIV/0!</v>
      </c>
      <c r="RKP100" s="145" t="e">
        <f t="shared" si="195"/>
        <v>#DIV/0!</v>
      </c>
      <c r="RKQ100" s="145" t="e">
        <f t="shared" si="195"/>
        <v>#DIV/0!</v>
      </c>
      <c r="RKR100" s="145" t="e">
        <f t="shared" si="195"/>
        <v>#DIV/0!</v>
      </c>
      <c r="RKS100" s="145" t="e">
        <f t="shared" si="195"/>
        <v>#DIV/0!</v>
      </c>
      <c r="RKT100" s="145" t="e">
        <f t="shared" si="195"/>
        <v>#DIV/0!</v>
      </c>
      <c r="RKU100" s="145" t="e">
        <f t="shared" si="195"/>
        <v>#DIV/0!</v>
      </c>
      <c r="RKV100" s="145" t="e">
        <f t="shared" si="195"/>
        <v>#DIV/0!</v>
      </c>
      <c r="RKW100" s="145" t="e">
        <f t="shared" si="195"/>
        <v>#DIV/0!</v>
      </c>
      <c r="RKX100" s="145" t="e">
        <f t="shared" si="195"/>
        <v>#DIV/0!</v>
      </c>
      <c r="RKY100" s="145" t="e">
        <f t="shared" si="195"/>
        <v>#DIV/0!</v>
      </c>
      <c r="RKZ100" s="145" t="e">
        <f t="shared" si="195"/>
        <v>#DIV/0!</v>
      </c>
      <c r="RLA100" s="145" t="e">
        <f t="shared" si="195"/>
        <v>#DIV/0!</v>
      </c>
      <c r="RLB100" s="145" t="e">
        <f t="shared" si="195"/>
        <v>#DIV/0!</v>
      </c>
      <c r="RLC100" s="145" t="e">
        <f t="shared" si="195"/>
        <v>#DIV/0!</v>
      </c>
      <c r="RLD100" s="145" t="e">
        <f t="shared" si="195"/>
        <v>#DIV/0!</v>
      </c>
      <c r="RLE100" s="145" t="e">
        <f t="shared" si="195"/>
        <v>#DIV/0!</v>
      </c>
      <c r="RLF100" s="145" t="e">
        <f t="shared" si="195"/>
        <v>#DIV/0!</v>
      </c>
      <c r="RLG100" s="145" t="e">
        <f t="shared" ref="RLG100:RNR100" si="196">((RLG61+((RLG67*RLG12+RLG13*RLG68)/(RLG12+RLG13)))*RLG46/1000)</f>
        <v>#DIV/0!</v>
      </c>
      <c r="RLH100" s="145" t="e">
        <f t="shared" si="196"/>
        <v>#DIV/0!</v>
      </c>
      <c r="RLI100" s="145" t="e">
        <f t="shared" si="196"/>
        <v>#DIV/0!</v>
      </c>
      <c r="RLJ100" s="145" t="e">
        <f t="shared" si="196"/>
        <v>#DIV/0!</v>
      </c>
      <c r="RLK100" s="145" t="e">
        <f t="shared" si="196"/>
        <v>#DIV/0!</v>
      </c>
      <c r="RLL100" s="145" t="e">
        <f t="shared" si="196"/>
        <v>#DIV/0!</v>
      </c>
      <c r="RLM100" s="145" t="e">
        <f t="shared" si="196"/>
        <v>#DIV/0!</v>
      </c>
      <c r="RLN100" s="145" t="e">
        <f t="shared" si="196"/>
        <v>#DIV/0!</v>
      </c>
      <c r="RLO100" s="145" t="e">
        <f t="shared" si="196"/>
        <v>#DIV/0!</v>
      </c>
      <c r="RLP100" s="145" t="e">
        <f t="shared" si="196"/>
        <v>#DIV/0!</v>
      </c>
      <c r="RLQ100" s="145" t="e">
        <f t="shared" si="196"/>
        <v>#DIV/0!</v>
      </c>
      <c r="RLR100" s="145" t="e">
        <f t="shared" si="196"/>
        <v>#DIV/0!</v>
      </c>
      <c r="RLS100" s="145" t="e">
        <f t="shared" si="196"/>
        <v>#DIV/0!</v>
      </c>
      <c r="RLT100" s="145" t="e">
        <f t="shared" si="196"/>
        <v>#DIV/0!</v>
      </c>
      <c r="RLU100" s="145" t="e">
        <f t="shared" si="196"/>
        <v>#DIV/0!</v>
      </c>
      <c r="RLV100" s="145" t="e">
        <f t="shared" si="196"/>
        <v>#DIV/0!</v>
      </c>
      <c r="RLW100" s="145" t="e">
        <f t="shared" si="196"/>
        <v>#DIV/0!</v>
      </c>
      <c r="RLX100" s="145" t="e">
        <f t="shared" si="196"/>
        <v>#DIV/0!</v>
      </c>
      <c r="RLY100" s="145" t="e">
        <f t="shared" si="196"/>
        <v>#DIV/0!</v>
      </c>
      <c r="RLZ100" s="145" t="e">
        <f t="shared" si="196"/>
        <v>#DIV/0!</v>
      </c>
      <c r="RMA100" s="145" t="e">
        <f t="shared" si="196"/>
        <v>#DIV/0!</v>
      </c>
      <c r="RMB100" s="145" t="e">
        <f t="shared" si="196"/>
        <v>#DIV/0!</v>
      </c>
      <c r="RMC100" s="145" t="e">
        <f t="shared" si="196"/>
        <v>#DIV/0!</v>
      </c>
      <c r="RMD100" s="145" t="e">
        <f t="shared" si="196"/>
        <v>#DIV/0!</v>
      </c>
      <c r="RME100" s="145" t="e">
        <f t="shared" si="196"/>
        <v>#DIV/0!</v>
      </c>
      <c r="RMF100" s="145" t="e">
        <f t="shared" si="196"/>
        <v>#DIV/0!</v>
      </c>
      <c r="RMG100" s="145" t="e">
        <f t="shared" si="196"/>
        <v>#DIV/0!</v>
      </c>
      <c r="RMH100" s="145" t="e">
        <f t="shared" si="196"/>
        <v>#DIV/0!</v>
      </c>
      <c r="RMI100" s="145" t="e">
        <f t="shared" si="196"/>
        <v>#DIV/0!</v>
      </c>
      <c r="RMJ100" s="145" t="e">
        <f t="shared" si="196"/>
        <v>#DIV/0!</v>
      </c>
      <c r="RMK100" s="145" t="e">
        <f t="shared" si="196"/>
        <v>#DIV/0!</v>
      </c>
      <c r="RML100" s="145" t="e">
        <f t="shared" si="196"/>
        <v>#DIV/0!</v>
      </c>
      <c r="RMM100" s="145" t="e">
        <f t="shared" si="196"/>
        <v>#DIV/0!</v>
      </c>
      <c r="RMN100" s="145" t="e">
        <f t="shared" si="196"/>
        <v>#DIV/0!</v>
      </c>
      <c r="RMO100" s="145" t="e">
        <f t="shared" si="196"/>
        <v>#DIV/0!</v>
      </c>
      <c r="RMP100" s="145" t="e">
        <f t="shared" si="196"/>
        <v>#DIV/0!</v>
      </c>
      <c r="RMQ100" s="145" t="e">
        <f t="shared" si="196"/>
        <v>#DIV/0!</v>
      </c>
      <c r="RMR100" s="145" t="e">
        <f t="shared" si="196"/>
        <v>#DIV/0!</v>
      </c>
      <c r="RMS100" s="145" t="e">
        <f t="shared" si="196"/>
        <v>#DIV/0!</v>
      </c>
      <c r="RMT100" s="145" t="e">
        <f t="shared" si="196"/>
        <v>#DIV/0!</v>
      </c>
      <c r="RMU100" s="145" t="e">
        <f t="shared" si="196"/>
        <v>#DIV/0!</v>
      </c>
      <c r="RMV100" s="145" t="e">
        <f t="shared" si="196"/>
        <v>#DIV/0!</v>
      </c>
      <c r="RMW100" s="145" t="e">
        <f t="shared" si="196"/>
        <v>#DIV/0!</v>
      </c>
      <c r="RMX100" s="145" t="e">
        <f t="shared" si="196"/>
        <v>#DIV/0!</v>
      </c>
      <c r="RMY100" s="145" t="e">
        <f t="shared" si="196"/>
        <v>#DIV/0!</v>
      </c>
      <c r="RMZ100" s="145" t="e">
        <f t="shared" si="196"/>
        <v>#DIV/0!</v>
      </c>
      <c r="RNA100" s="145" t="e">
        <f t="shared" si="196"/>
        <v>#DIV/0!</v>
      </c>
      <c r="RNB100" s="145" t="e">
        <f t="shared" si="196"/>
        <v>#DIV/0!</v>
      </c>
      <c r="RNC100" s="145" t="e">
        <f t="shared" si="196"/>
        <v>#DIV/0!</v>
      </c>
      <c r="RND100" s="145" t="e">
        <f t="shared" si="196"/>
        <v>#DIV/0!</v>
      </c>
      <c r="RNE100" s="145" t="e">
        <f t="shared" si="196"/>
        <v>#DIV/0!</v>
      </c>
      <c r="RNF100" s="145" t="e">
        <f t="shared" si="196"/>
        <v>#DIV/0!</v>
      </c>
      <c r="RNG100" s="145" t="e">
        <f t="shared" si="196"/>
        <v>#DIV/0!</v>
      </c>
      <c r="RNH100" s="145" t="e">
        <f t="shared" si="196"/>
        <v>#DIV/0!</v>
      </c>
      <c r="RNI100" s="145" t="e">
        <f t="shared" si="196"/>
        <v>#DIV/0!</v>
      </c>
      <c r="RNJ100" s="145" t="e">
        <f t="shared" si="196"/>
        <v>#DIV/0!</v>
      </c>
      <c r="RNK100" s="145" t="e">
        <f t="shared" si="196"/>
        <v>#DIV/0!</v>
      </c>
      <c r="RNL100" s="145" t="e">
        <f t="shared" si="196"/>
        <v>#DIV/0!</v>
      </c>
      <c r="RNM100" s="145" t="e">
        <f t="shared" si="196"/>
        <v>#DIV/0!</v>
      </c>
      <c r="RNN100" s="145" t="e">
        <f t="shared" si="196"/>
        <v>#DIV/0!</v>
      </c>
      <c r="RNO100" s="145" t="e">
        <f t="shared" si="196"/>
        <v>#DIV/0!</v>
      </c>
      <c r="RNP100" s="145" t="e">
        <f t="shared" si="196"/>
        <v>#DIV/0!</v>
      </c>
      <c r="RNQ100" s="145" t="e">
        <f t="shared" si="196"/>
        <v>#DIV/0!</v>
      </c>
      <c r="RNR100" s="145" t="e">
        <f t="shared" si="196"/>
        <v>#DIV/0!</v>
      </c>
      <c r="RNS100" s="145" t="e">
        <f t="shared" ref="RNS100:RQD100" si="197">((RNS61+((RNS67*RNS12+RNS13*RNS68)/(RNS12+RNS13)))*RNS46/1000)</f>
        <v>#DIV/0!</v>
      </c>
      <c r="RNT100" s="145" t="e">
        <f t="shared" si="197"/>
        <v>#DIV/0!</v>
      </c>
      <c r="RNU100" s="145" t="e">
        <f t="shared" si="197"/>
        <v>#DIV/0!</v>
      </c>
      <c r="RNV100" s="145" t="e">
        <f t="shared" si="197"/>
        <v>#DIV/0!</v>
      </c>
      <c r="RNW100" s="145" t="e">
        <f t="shared" si="197"/>
        <v>#DIV/0!</v>
      </c>
      <c r="RNX100" s="145" t="e">
        <f t="shared" si="197"/>
        <v>#DIV/0!</v>
      </c>
      <c r="RNY100" s="145" t="e">
        <f t="shared" si="197"/>
        <v>#DIV/0!</v>
      </c>
      <c r="RNZ100" s="145" t="e">
        <f t="shared" si="197"/>
        <v>#DIV/0!</v>
      </c>
      <c r="ROA100" s="145" t="e">
        <f t="shared" si="197"/>
        <v>#DIV/0!</v>
      </c>
      <c r="ROB100" s="145" t="e">
        <f t="shared" si="197"/>
        <v>#DIV/0!</v>
      </c>
      <c r="ROC100" s="145" t="e">
        <f t="shared" si="197"/>
        <v>#DIV/0!</v>
      </c>
      <c r="ROD100" s="145" t="e">
        <f t="shared" si="197"/>
        <v>#DIV/0!</v>
      </c>
      <c r="ROE100" s="145" t="e">
        <f t="shared" si="197"/>
        <v>#DIV/0!</v>
      </c>
      <c r="ROF100" s="145" t="e">
        <f t="shared" si="197"/>
        <v>#DIV/0!</v>
      </c>
      <c r="ROG100" s="145" t="e">
        <f t="shared" si="197"/>
        <v>#DIV/0!</v>
      </c>
      <c r="ROH100" s="145" t="e">
        <f t="shared" si="197"/>
        <v>#DIV/0!</v>
      </c>
      <c r="ROI100" s="145" t="e">
        <f t="shared" si="197"/>
        <v>#DIV/0!</v>
      </c>
      <c r="ROJ100" s="145" t="e">
        <f t="shared" si="197"/>
        <v>#DIV/0!</v>
      </c>
      <c r="ROK100" s="145" t="e">
        <f t="shared" si="197"/>
        <v>#DIV/0!</v>
      </c>
      <c r="ROL100" s="145" t="e">
        <f t="shared" si="197"/>
        <v>#DIV/0!</v>
      </c>
      <c r="ROM100" s="145" t="e">
        <f t="shared" si="197"/>
        <v>#DIV/0!</v>
      </c>
      <c r="RON100" s="145" t="e">
        <f t="shared" si="197"/>
        <v>#DIV/0!</v>
      </c>
      <c r="ROO100" s="145" t="e">
        <f t="shared" si="197"/>
        <v>#DIV/0!</v>
      </c>
      <c r="ROP100" s="145" t="e">
        <f t="shared" si="197"/>
        <v>#DIV/0!</v>
      </c>
      <c r="ROQ100" s="145" t="e">
        <f t="shared" si="197"/>
        <v>#DIV/0!</v>
      </c>
      <c r="ROR100" s="145" t="e">
        <f t="shared" si="197"/>
        <v>#DIV/0!</v>
      </c>
      <c r="ROS100" s="145" t="e">
        <f t="shared" si="197"/>
        <v>#DIV/0!</v>
      </c>
      <c r="ROT100" s="145" t="e">
        <f t="shared" si="197"/>
        <v>#DIV/0!</v>
      </c>
      <c r="ROU100" s="145" t="e">
        <f t="shared" si="197"/>
        <v>#DIV/0!</v>
      </c>
      <c r="ROV100" s="145" t="e">
        <f t="shared" si="197"/>
        <v>#DIV/0!</v>
      </c>
      <c r="ROW100" s="145" t="e">
        <f t="shared" si="197"/>
        <v>#DIV/0!</v>
      </c>
      <c r="ROX100" s="145" t="e">
        <f t="shared" si="197"/>
        <v>#DIV/0!</v>
      </c>
      <c r="ROY100" s="145" t="e">
        <f t="shared" si="197"/>
        <v>#DIV/0!</v>
      </c>
      <c r="ROZ100" s="145" t="e">
        <f t="shared" si="197"/>
        <v>#DIV/0!</v>
      </c>
      <c r="RPA100" s="145" t="e">
        <f t="shared" si="197"/>
        <v>#DIV/0!</v>
      </c>
      <c r="RPB100" s="145" t="e">
        <f t="shared" si="197"/>
        <v>#DIV/0!</v>
      </c>
      <c r="RPC100" s="145" t="e">
        <f t="shared" si="197"/>
        <v>#DIV/0!</v>
      </c>
      <c r="RPD100" s="145" t="e">
        <f t="shared" si="197"/>
        <v>#DIV/0!</v>
      </c>
      <c r="RPE100" s="145" t="e">
        <f t="shared" si="197"/>
        <v>#DIV/0!</v>
      </c>
      <c r="RPF100" s="145" t="e">
        <f t="shared" si="197"/>
        <v>#DIV/0!</v>
      </c>
      <c r="RPG100" s="145" t="e">
        <f t="shared" si="197"/>
        <v>#DIV/0!</v>
      </c>
      <c r="RPH100" s="145" t="e">
        <f t="shared" si="197"/>
        <v>#DIV/0!</v>
      </c>
      <c r="RPI100" s="145" t="e">
        <f t="shared" si="197"/>
        <v>#DIV/0!</v>
      </c>
      <c r="RPJ100" s="145" t="e">
        <f t="shared" si="197"/>
        <v>#DIV/0!</v>
      </c>
      <c r="RPK100" s="145" t="e">
        <f t="shared" si="197"/>
        <v>#DIV/0!</v>
      </c>
      <c r="RPL100" s="145" t="e">
        <f t="shared" si="197"/>
        <v>#DIV/0!</v>
      </c>
      <c r="RPM100" s="145" t="e">
        <f t="shared" si="197"/>
        <v>#DIV/0!</v>
      </c>
      <c r="RPN100" s="145" t="e">
        <f t="shared" si="197"/>
        <v>#DIV/0!</v>
      </c>
      <c r="RPO100" s="145" t="e">
        <f t="shared" si="197"/>
        <v>#DIV/0!</v>
      </c>
      <c r="RPP100" s="145" t="e">
        <f t="shared" si="197"/>
        <v>#DIV/0!</v>
      </c>
      <c r="RPQ100" s="145" t="e">
        <f t="shared" si="197"/>
        <v>#DIV/0!</v>
      </c>
      <c r="RPR100" s="145" t="e">
        <f t="shared" si="197"/>
        <v>#DIV/0!</v>
      </c>
      <c r="RPS100" s="145" t="e">
        <f t="shared" si="197"/>
        <v>#DIV/0!</v>
      </c>
      <c r="RPT100" s="145" t="e">
        <f t="shared" si="197"/>
        <v>#DIV/0!</v>
      </c>
      <c r="RPU100" s="145" t="e">
        <f t="shared" si="197"/>
        <v>#DIV/0!</v>
      </c>
      <c r="RPV100" s="145" t="e">
        <f t="shared" si="197"/>
        <v>#DIV/0!</v>
      </c>
      <c r="RPW100" s="145" t="e">
        <f t="shared" si="197"/>
        <v>#DIV/0!</v>
      </c>
      <c r="RPX100" s="145" t="e">
        <f t="shared" si="197"/>
        <v>#DIV/0!</v>
      </c>
      <c r="RPY100" s="145" t="e">
        <f t="shared" si="197"/>
        <v>#DIV/0!</v>
      </c>
      <c r="RPZ100" s="145" t="e">
        <f t="shared" si="197"/>
        <v>#DIV/0!</v>
      </c>
      <c r="RQA100" s="145" t="e">
        <f t="shared" si="197"/>
        <v>#DIV/0!</v>
      </c>
      <c r="RQB100" s="145" t="e">
        <f t="shared" si="197"/>
        <v>#DIV/0!</v>
      </c>
      <c r="RQC100" s="145" t="e">
        <f t="shared" si="197"/>
        <v>#DIV/0!</v>
      </c>
      <c r="RQD100" s="145" t="e">
        <f t="shared" si="197"/>
        <v>#DIV/0!</v>
      </c>
      <c r="RQE100" s="145" t="e">
        <f t="shared" ref="RQE100:RSP100" si="198">((RQE61+((RQE67*RQE12+RQE13*RQE68)/(RQE12+RQE13)))*RQE46/1000)</f>
        <v>#DIV/0!</v>
      </c>
      <c r="RQF100" s="145" t="e">
        <f t="shared" si="198"/>
        <v>#DIV/0!</v>
      </c>
      <c r="RQG100" s="145" t="e">
        <f t="shared" si="198"/>
        <v>#DIV/0!</v>
      </c>
      <c r="RQH100" s="145" t="e">
        <f t="shared" si="198"/>
        <v>#DIV/0!</v>
      </c>
      <c r="RQI100" s="145" t="e">
        <f t="shared" si="198"/>
        <v>#DIV/0!</v>
      </c>
      <c r="RQJ100" s="145" t="e">
        <f t="shared" si="198"/>
        <v>#DIV/0!</v>
      </c>
      <c r="RQK100" s="145" t="e">
        <f t="shared" si="198"/>
        <v>#DIV/0!</v>
      </c>
      <c r="RQL100" s="145" t="e">
        <f t="shared" si="198"/>
        <v>#DIV/0!</v>
      </c>
      <c r="RQM100" s="145" t="e">
        <f t="shared" si="198"/>
        <v>#DIV/0!</v>
      </c>
      <c r="RQN100" s="145" t="e">
        <f t="shared" si="198"/>
        <v>#DIV/0!</v>
      </c>
      <c r="RQO100" s="145" t="e">
        <f t="shared" si="198"/>
        <v>#DIV/0!</v>
      </c>
      <c r="RQP100" s="145" t="e">
        <f t="shared" si="198"/>
        <v>#DIV/0!</v>
      </c>
      <c r="RQQ100" s="145" t="e">
        <f t="shared" si="198"/>
        <v>#DIV/0!</v>
      </c>
      <c r="RQR100" s="145" t="e">
        <f t="shared" si="198"/>
        <v>#DIV/0!</v>
      </c>
      <c r="RQS100" s="145" t="e">
        <f t="shared" si="198"/>
        <v>#DIV/0!</v>
      </c>
      <c r="RQT100" s="145" t="e">
        <f t="shared" si="198"/>
        <v>#DIV/0!</v>
      </c>
      <c r="RQU100" s="145" t="e">
        <f t="shared" si="198"/>
        <v>#DIV/0!</v>
      </c>
      <c r="RQV100" s="145" t="e">
        <f t="shared" si="198"/>
        <v>#DIV/0!</v>
      </c>
      <c r="RQW100" s="145" t="e">
        <f t="shared" si="198"/>
        <v>#DIV/0!</v>
      </c>
      <c r="RQX100" s="145" t="e">
        <f t="shared" si="198"/>
        <v>#DIV/0!</v>
      </c>
      <c r="RQY100" s="145" t="e">
        <f t="shared" si="198"/>
        <v>#DIV/0!</v>
      </c>
      <c r="RQZ100" s="145" t="e">
        <f t="shared" si="198"/>
        <v>#DIV/0!</v>
      </c>
      <c r="RRA100" s="145" t="e">
        <f t="shared" si="198"/>
        <v>#DIV/0!</v>
      </c>
      <c r="RRB100" s="145" t="e">
        <f t="shared" si="198"/>
        <v>#DIV/0!</v>
      </c>
      <c r="RRC100" s="145" t="e">
        <f t="shared" si="198"/>
        <v>#DIV/0!</v>
      </c>
      <c r="RRD100" s="145" t="e">
        <f t="shared" si="198"/>
        <v>#DIV/0!</v>
      </c>
      <c r="RRE100" s="145" t="e">
        <f t="shared" si="198"/>
        <v>#DIV/0!</v>
      </c>
      <c r="RRF100" s="145" t="e">
        <f t="shared" si="198"/>
        <v>#DIV/0!</v>
      </c>
      <c r="RRG100" s="145" t="e">
        <f t="shared" si="198"/>
        <v>#DIV/0!</v>
      </c>
      <c r="RRH100" s="145" t="e">
        <f t="shared" si="198"/>
        <v>#DIV/0!</v>
      </c>
      <c r="RRI100" s="145" t="e">
        <f t="shared" si="198"/>
        <v>#DIV/0!</v>
      </c>
      <c r="RRJ100" s="145" t="e">
        <f t="shared" si="198"/>
        <v>#DIV/0!</v>
      </c>
      <c r="RRK100" s="145" t="e">
        <f t="shared" si="198"/>
        <v>#DIV/0!</v>
      </c>
      <c r="RRL100" s="145" t="e">
        <f t="shared" si="198"/>
        <v>#DIV/0!</v>
      </c>
      <c r="RRM100" s="145" t="e">
        <f t="shared" si="198"/>
        <v>#DIV/0!</v>
      </c>
      <c r="RRN100" s="145" t="e">
        <f t="shared" si="198"/>
        <v>#DIV/0!</v>
      </c>
      <c r="RRO100" s="145" t="e">
        <f t="shared" si="198"/>
        <v>#DIV/0!</v>
      </c>
      <c r="RRP100" s="145" t="e">
        <f t="shared" si="198"/>
        <v>#DIV/0!</v>
      </c>
      <c r="RRQ100" s="145" t="e">
        <f t="shared" si="198"/>
        <v>#DIV/0!</v>
      </c>
      <c r="RRR100" s="145" t="e">
        <f t="shared" si="198"/>
        <v>#DIV/0!</v>
      </c>
      <c r="RRS100" s="145" t="e">
        <f t="shared" si="198"/>
        <v>#DIV/0!</v>
      </c>
      <c r="RRT100" s="145" t="e">
        <f t="shared" si="198"/>
        <v>#DIV/0!</v>
      </c>
      <c r="RRU100" s="145" t="e">
        <f t="shared" si="198"/>
        <v>#DIV/0!</v>
      </c>
      <c r="RRV100" s="145" t="e">
        <f t="shared" si="198"/>
        <v>#DIV/0!</v>
      </c>
      <c r="RRW100" s="145" t="e">
        <f t="shared" si="198"/>
        <v>#DIV/0!</v>
      </c>
      <c r="RRX100" s="145" t="e">
        <f t="shared" si="198"/>
        <v>#DIV/0!</v>
      </c>
      <c r="RRY100" s="145" t="e">
        <f t="shared" si="198"/>
        <v>#DIV/0!</v>
      </c>
      <c r="RRZ100" s="145" t="e">
        <f t="shared" si="198"/>
        <v>#DIV/0!</v>
      </c>
      <c r="RSA100" s="145" t="e">
        <f t="shared" si="198"/>
        <v>#DIV/0!</v>
      </c>
      <c r="RSB100" s="145" t="e">
        <f t="shared" si="198"/>
        <v>#DIV/0!</v>
      </c>
      <c r="RSC100" s="145" t="e">
        <f t="shared" si="198"/>
        <v>#DIV/0!</v>
      </c>
      <c r="RSD100" s="145" t="e">
        <f t="shared" si="198"/>
        <v>#DIV/0!</v>
      </c>
      <c r="RSE100" s="145" t="e">
        <f t="shared" si="198"/>
        <v>#DIV/0!</v>
      </c>
      <c r="RSF100" s="145" t="e">
        <f t="shared" si="198"/>
        <v>#DIV/0!</v>
      </c>
      <c r="RSG100" s="145" t="e">
        <f t="shared" si="198"/>
        <v>#DIV/0!</v>
      </c>
      <c r="RSH100" s="145" t="e">
        <f t="shared" si="198"/>
        <v>#DIV/0!</v>
      </c>
      <c r="RSI100" s="145" t="e">
        <f t="shared" si="198"/>
        <v>#DIV/0!</v>
      </c>
      <c r="RSJ100" s="145" t="e">
        <f t="shared" si="198"/>
        <v>#DIV/0!</v>
      </c>
      <c r="RSK100" s="145" t="e">
        <f t="shared" si="198"/>
        <v>#DIV/0!</v>
      </c>
      <c r="RSL100" s="145" t="e">
        <f t="shared" si="198"/>
        <v>#DIV/0!</v>
      </c>
      <c r="RSM100" s="145" t="e">
        <f t="shared" si="198"/>
        <v>#DIV/0!</v>
      </c>
      <c r="RSN100" s="145" t="e">
        <f t="shared" si="198"/>
        <v>#DIV/0!</v>
      </c>
      <c r="RSO100" s="145" t="e">
        <f t="shared" si="198"/>
        <v>#DIV/0!</v>
      </c>
      <c r="RSP100" s="145" t="e">
        <f t="shared" si="198"/>
        <v>#DIV/0!</v>
      </c>
      <c r="RSQ100" s="145" t="e">
        <f t="shared" ref="RSQ100:RVB100" si="199">((RSQ61+((RSQ67*RSQ12+RSQ13*RSQ68)/(RSQ12+RSQ13)))*RSQ46/1000)</f>
        <v>#DIV/0!</v>
      </c>
      <c r="RSR100" s="145" t="e">
        <f t="shared" si="199"/>
        <v>#DIV/0!</v>
      </c>
      <c r="RSS100" s="145" t="e">
        <f t="shared" si="199"/>
        <v>#DIV/0!</v>
      </c>
      <c r="RST100" s="145" t="e">
        <f t="shared" si="199"/>
        <v>#DIV/0!</v>
      </c>
      <c r="RSU100" s="145" t="e">
        <f t="shared" si="199"/>
        <v>#DIV/0!</v>
      </c>
      <c r="RSV100" s="145" t="e">
        <f t="shared" si="199"/>
        <v>#DIV/0!</v>
      </c>
      <c r="RSW100" s="145" t="e">
        <f t="shared" si="199"/>
        <v>#DIV/0!</v>
      </c>
      <c r="RSX100" s="145" t="e">
        <f t="shared" si="199"/>
        <v>#DIV/0!</v>
      </c>
      <c r="RSY100" s="145" t="e">
        <f t="shared" si="199"/>
        <v>#DIV/0!</v>
      </c>
      <c r="RSZ100" s="145" t="e">
        <f t="shared" si="199"/>
        <v>#DIV/0!</v>
      </c>
      <c r="RTA100" s="145" t="e">
        <f t="shared" si="199"/>
        <v>#DIV/0!</v>
      </c>
      <c r="RTB100" s="145" t="e">
        <f t="shared" si="199"/>
        <v>#DIV/0!</v>
      </c>
      <c r="RTC100" s="145" t="e">
        <f t="shared" si="199"/>
        <v>#DIV/0!</v>
      </c>
      <c r="RTD100" s="145" t="e">
        <f t="shared" si="199"/>
        <v>#DIV/0!</v>
      </c>
      <c r="RTE100" s="145" t="e">
        <f t="shared" si="199"/>
        <v>#DIV/0!</v>
      </c>
      <c r="RTF100" s="145" t="e">
        <f t="shared" si="199"/>
        <v>#DIV/0!</v>
      </c>
      <c r="RTG100" s="145" t="e">
        <f t="shared" si="199"/>
        <v>#DIV/0!</v>
      </c>
      <c r="RTH100" s="145" t="e">
        <f t="shared" si="199"/>
        <v>#DIV/0!</v>
      </c>
      <c r="RTI100" s="145" t="e">
        <f t="shared" si="199"/>
        <v>#DIV/0!</v>
      </c>
      <c r="RTJ100" s="145" t="e">
        <f t="shared" si="199"/>
        <v>#DIV/0!</v>
      </c>
      <c r="RTK100" s="145" t="e">
        <f t="shared" si="199"/>
        <v>#DIV/0!</v>
      </c>
      <c r="RTL100" s="145" t="e">
        <f t="shared" si="199"/>
        <v>#DIV/0!</v>
      </c>
      <c r="RTM100" s="145" t="e">
        <f t="shared" si="199"/>
        <v>#DIV/0!</v>
      </c>
      <c r="RTN100" s="145" t="e">
        <f t="shared" si="199"/>
        <v>#DIV/0!</v>
      </c>
      <c r="RTO100" s="145" t="e">
        <f t="shared" si="199"/>
        <v>#DIV/0!</v>
      </c>
      <c r="RTP100" s="145" t="e">
        <f t="shared" si="199"/>
        <v>#DIV/0!</v>
      </c>
      <c r="RTQ100" s="145" t="e">
        <f t="shared" si="199"/>
        <v>#DIV/0!</v>
      </c>
      <c r="RTR100" s="145" t="e">
        <f t="shared" si="199"/>
        <v>#DIV/0!</v>
      </c>
      <c r="RTS100" s="145" t="e">
        <f t="shared" si="199"/>
        <v>#DIV/0!</v>
      </c>
      <c r="RTT100" s="145" t="e">
        <f t="shared" si="199"/>
        <v>#DIV/0!</v>
      </c>
      <c r="RTU100" s="145" t="e">
        <f t="shared" si="199"/>
        <v>#DIV/0!</v>
      </c>
      <c r="RTV100" s="145" t="e">
        <f t="shared" si="199"/>
        <v>#DIV/0!</v>
      </c>
      <c r="RTW100" s="145" t="e">
        <f t="shared" si="199"/>
        <v>#DIV/0!</v>
      </c>
      <c r="RTX100" s="145" t="e">
        <f t="shared" si="199"/>
        <v>#DIV/0!</v>
      </c>
      <c r="RTY100" s="145" t="e">
        <f t="shared" si="199"/>
        <v>#DIV/0!</v>
      </c>
      <c r="RTZ100" s="145" t="e">
        <f t="shared" si="199"/>
        <v>#DIV/0!</v>
      </c>
      <c r="RUA100" s="145" t="e">
        <f t="shared" si="199"/>
        <v>#DIV/0!</v>
      </c>
      <c r="RUB100" s="145" t="e">
        <f t="shared" si="199"/>
        <v>#DIV/0!</v>
      </c>
      <c r="RUC100" s="145" t="e">
        <f t="shared" si="199"/>
        <v>#DIV/0!</v>
      </c>
      <c r="RUD100" s="145" t="e">
        <f t="shared" si="199"/>
        <v>#DIV/0!</v>
      </c>
      <c r="RUE100" s="145" t="e">
        <f t="shared" si="199"/>
        <v>#DIV/0!</v>
      </c>
      <c r="RUF100" s="145" t="e">
        <f t="shared" si="199"/>
        <v>#DIV/0!</v>
      </c>
      <c r="RUG100" s="145" t="e">
        <f t="shared" si="199"/>
        <v>#DIV/0!</v>
      </c>
      <c r="RUH100" s="145" t="e">
        <f t="shared" si="199"/>
        <v>#DIV/0!</v>
      </c>
      <c r="RUI100" s="145" t="e">
        <f t="shared" si="199"/>
        <v>#DIV/0!</v>
      </c>
      <c r="RUJ100" s="145" t="e">
        <f t="shared" si="199"/>
        <v>#DIV/0!</v>
      </c>
      <c r="RUK100" s="145" t="e">
        <f t="shared" si="199"/>
        <v>#DIV/0!</v>
      </c>
      <c r="RUL100" s="145" t="e">
        <f t="shared" si="199"/>
        <v>#DIV/0!</v>
      </c>
      <c r="RUM100" s="145" t="e">
        <f t="shared" si="199"/>
        <v>#DIV/0!</v>
      </c>
      <c r="RUN100" s="145" t="e">
        <f t="shared" si="199"/>
        <v>#DIV/0!</v>
      </c>
      <c r="RUO100" s="145" t="e">
        <f t="shared" si="199"/>
        <v>#DIV/0!</v>
      </c>
      <c r="RUP100" s="145" t="e">
        <f t="shared" si="199"/>
        <v>#DIV/0!</v>
      </c>
      <c r="RUQ100" s="145" t="e">
        <f t="shared" si="199"/>
        <v>#DIV/0!</v>
      </c>
      <c r="RUR100" s="145" t="e">
        <f t="shared" si="199"/>
        <v>#DIV/0!</v>
      </c>
      <c r="RUS100" s="145" t="e">
        <f t="shared" si="199"/>
        <v>#DIV/0!</v>
      </c>
      <c r="RUT100" s="145" t="e">
        <f t="shared" si="199"/>
        <v>#DIV/0!</v>
      </c>
      <c r="RUU100" s="145" t="e">
        <f t="shared" si="199"/>
        <v>#DIV/0!</v>
      </c>
      <c r="RUV100" s="145" t="e">
        <f t="shared" si="199"/>
        <v>#DIV/0!</v>
      </c>
      <c r="RUW100" s="145" t="e">
        <f t="shared" si="199"/>
        <v>#DIV/0!</v>
      </c>
      <c r="RUX100" s="145" t="e">
        <f t="shared" si="199"/>
        <v>#DIV/0!</v>
      </c>
      <c r="RUY100" s="145" t="e">
        <f t="shared" si="199"/>
        <v>#DIV/0!</v>
      </c>
      <c r="RUZ100" s="145" t="e">
        <f t="shared" si="199"/>
        <v>#DIV/0!</v>
      </c>
      <c r="RVA100" s="145" t="e">
        <f t="shared" si="199"/>
        <v>#DIV/0!</v>
      </c>
      <c r="RVB100" s="145" t="e">
        <f t="shared" si="199"/>
        <v>#DIV/0!</v>
      </c>
      <c r="RVC100" s="145" t="e">
        <f t="shared" ref="RVC100:RXN100" si="200">((RVC61+((RVC67*RVC12+RVC13*RVC68)/(RVC12+RVC13)))*RVC46/1000)</f>
        <v>#DIV/0!</v>
      </c>
      <c r="RVD100" s="145" t="e">
        <f t="shared" si="200"/>
        <v>#DIV/0!</v>
      </c>
      <c r="RVE100" s="145" t="e">
        <f t="shared" si="200"/>
        <v>#DIV/0!</v>
      </c>
      <c r="RVF100" s="145" t="e">
        <f t="shared" si="200"/>
        <v>#DIV/0!</v>
      </c>
      <c r="RVG100" s="145" t="e">
        <f t="shared" si="200"/>
        <v>#DIV/0!</v>
      </c>
      <c r="RVH100" s="145" t="e">
        <f t="shared" si="200"/>
        <v>#DIV/0!</v>
      </c>
      <c r="RVI100" s="145" t="e">
        <f t="shared" si="200"/>
        <v>#DIV/0!</v>
      </c>
      <c r="RVJ100" s="145" t="e">
        <f t="shared" si="200"/>
        <v>#DIV/0!</v>
      </c>
      <c r="RVK100" s="145" t="e">
        <f t="shared" si="200"/>
        <v>#DIV/0!</v>
      </c>
      <c r="RVL100" s="145" t="e">
        <f t="shared" si="200"/>
        <v>#DIV/0!</v>
      </c>
      <c r="RVM100" s="145" t="e">
        <f t="shared" si="200"/>
        <v>#DIV/0!</v>
      </c>
      <c r="RVN100" s="145" t="e">
        <f t="shared" si="200"/>
        <v>#DIV/0!</v>
      </c>
      <c r="RVO100" s="145" t="e">
        <f t="shared" si="200"/>
        <v>#DIV/0!</v>
      </c>
      <c r="RVP100" s="145" t="e">
        <f t="shared" si="200"/>
        <v>#DIV/0!</v>
      </c>
      <c r="RVQ100" s="145" t="e">
        <f t="shared" si="200"/>
        <v>#DIV/0!</v>
      </c>
      <c r="RVR100" s="145" t="e">
        <f t="shared" si="200"/>
        <v>#DIV/0!</v>
      </c>
      <c r="RVS100" s="145" t="e">
        <f t="shared" si="200"/>
        <v>#DIV/0!</v>
      </c>
      <c r="RVT100" s="145" t="e">
        <f t="shared" si="200"/>
        <v>#DIV/0!</v>
      </c>
      <c r="RVU100" s="145" t="e">
        <f t="shared" si="200"/>
        <v>#DIV/0!</v>
      </c>
      <c r="RVV100" s="145" t="e">
        <f t="shared" si="200"/>
        <v>#DIV/0!</v>
      </c>
      <c r="RVW100" s="145" t="e">
        <f t="shared" si="200"/>
        <v>#DIV/0!</v>
      </c>
      <c r="RVX100" s="145" t="e">
        <f t="shared" si="200"/>
        <v>#DIV/0!</v>
      </c>
      <c r="RVY100" s="145" t="e">
        <f t="shared" si="200"/>
        <v>#DIV/0!</v>
      </c>
      <c r="RVZ100" s="145" t="e">
        <f t="shared" si="200"/>
        <v>#DIV/0!</v>
      </c>
      <c r="RWA100" s="145" t="e">
        <f t="shared" si="200"/>
        <v>#DIV/0!</v>
      </c>
      <c r="RWB100" s="145" t="e">
        <f t="shared" si="200"/>
        <v>#DIV/0!</v>
      </c>
      <c r="RWC100" s="145" t="e">
        <f t="shared" si="200"/>
        <v>#DIV/0!</v>
      </c>
      <c r="RWD100" s="145" t="e">
        <f t="shared" si="200"/>
        <v>#DIV/0!</v>
      </c>
      <c r="RWE100" s="145" t="e">
        <f t="shared" si="200"/>
        <v>#DIV/0!</v>
      </c>
      <c r="RWF100" s="145" t="e">
        <f t="shared" si="200"/>
        <v>#DIV/0!</v>
      </c>
      <c r="RWG100" s="145" t="e">
        <f t="shared" si="200"/>
        <v>#DIV/0!</v>
      </c>
      <c r="RWH100" s="145" t="e">
        <f t="shared" si="200"/>
        <v>#DIV/0!</v>
      </c>
      <c r="RWI100" s="145" t="e">
        <f t="shared" si="200"/>
        <v>#DIV/0!</v>
      </c>
      <c r="RWJ100" s="145" t="e">
        <f t="shared" si="200"/>
        <v>#DIV/0!</v>
      </c>
      <c r="RWK100" s="145" t="e">
        <f t="shared" si="200"/>
        <v>#DIV/0!</v>
      </c>
      <c r="RWL100" s="145" t="e">
        <f t="shared" si="200"/>
        <v>#DIV/0!</v>
      </c>
      <c r="RWM100" s="145" t="e">
        <f t="shared" si="200"/>
        <v>#DIV/0!</v>
      </c>
      <c r="RWN100" s="145" t="e">
        <f t="shared" si="200"/>
        <v>#DIV/0!</v>
      </c>
      <c r="RWO100" s="145" t="e">
        <f t="shared" si="200"/>
        <v>#DIV/0!</v>
      </c>
      <c r="RWP100" s="145" t="e">
        <f t="shared" si="200"/>
        <v>#DIV/0!</v>
      </c>
      <c r="RWQ100" s="145" t="e">
        <f t="shared" si="200"/>
        <v>#DIV/0!</v>
      </c>
      <c r="RWR100" s="145" t="e">
        <f t="shared" si="200"/>
        <v>#DIV/0!</v>
      </c>
      <c r="RWS100" s="145" t="e">
        <f t="shared" si="200"/>
        <v>#DIV/0!</v>
      </c>
      <c r="RWT100" s="145" t="e">
        <f t="shared" si="200"/>
        <v>#DIV/0!</v>
      </c>
      <c r="RWU100" s="145" t="e">
        <f t="shared" si="200"/>
        <v>#DIV/0!</v>
      </c>
      <c r="RWV100" s="145" t="e">
        <f t="shared" si="200"/>
        <v>#DIV/0!</v>
      </c>
      <c r="RWW100" s="145" t="e">
        <f t="shared" si="200"/>
        <v>#DIV/0!</v>
      </c>
      <c r="RWX100" s="145" t="e">
        <f t="shared" si="200"/>
        <v>#DIV/0!</v>
      </c>
      <c r="RWY100" s="145" t="e">
        <f t="shared" si="200"/>
        <v>#DIV/0!</v>
      </c>
      <c r="RWZ100" s="145" t="e">
        <f t="shared" si="200"/>
        <v>#DIV/0!</v>
      </c>
      <c r="RXA100" s="145" t="e">
        <f t="shared" si="200"/>
        <v>#DIV/0!</v>
      </c>
      <c r="RXB100" s="145" t="e">
        <f t="shared" si="200"/>
        <v>#DIV/0!</v>
      </c>
      <c r="RXC100" s="145" t="e">
        <f t="shared" si="200"/>
        <v>#DIV/0!</v>
      </c>
      <c r="RXD100" s="145" t="e">
        <f t="shared" si="200"/>
        <v>#DIV/0!</v>
      </c>
      <c r="RXE100" s="145" t="e">
        <f t="shared" si="200"/>
        <v>#DIV/0!</v>
      </c>
      <c r="RXF100" s="145" t="e">
        <f t="shared" si="200"/>
        <v>#DIV/0!</v>
      </c>
      <c r="RXG100" s="145" t="e">
        <f t="shared" si="200"/>
        <v>#DIV/0!</v>
      </c>
      <c r="RXH100" s="145" t="e">
        <f t="shared" si="200"/>
        <v>#DIV/0!</v>
      </c>
      <c r="RXI100" s="145" t="e">
        <f t="shared" si="200"/>
        <v>#DIV/0!</v>
      </c>
      <c r="RXJ100" s="145" t="e">
        <f t="shared" si="200"/>
        <v>#DIV/0!</v>
      </c>
      <c r="RXK100" s="145" t="e">
        <f t="shared" si="200"/>
        <v>#DIV/0!</v>
      </c>
      <c r="RXL100" s="145" t="e">
        <f t="shared" si="200"/>
        <v>#DIV/0!</v>
      </c>
      <c r="RXM100" s="145" t="e">
        <f t="shared" si="200"/>
        <v>#DIV/0!</v>
      </c>
      <c r="RXN100" s="145" t="e">
        <f t="shared" si="200"/>
        <v>#DIV/0!</v>
      </c>
      <c r="RXO100" s="145" t="e">
        <f t="shared" ref="RXO100:RZZ100" si="201">((RXO61+((RXO67*RXO12+RXO13*RXO68)/(RXO12+RXO13)))*RXO46/1000)</f>
        <v>#DIV/0!</v>
      </c>
      <c r="RXP100" s="145" t="e">
        <f t="shared" si="201"/>
        <v>#DIV/0!</v>
      </c>
      <c r="RXQ100" s="145" t="e">
        <f t="shared" si="201"/>
        <v>#DIV/0!</v>
      </c>
      <c r="RXR100" s="145" t="e">
        <f t="shared" si="201"/>
        <v>#DIV/0!</v>
      </c>
      <c r="RXS100" s="145" t="e">
        <f t="shared" si="201"/>
        <v>#DIV/0!</v>
      </c>
      <c r="RXT100" s="145" t="e">
        <f t="shared" si="201"/>
        <v>#DIV/0!</v>
      </c>
      <c r="RXU100" s="145" t="e">
        <f t="shared" si="201"/>
        <v>#DIV/0!</v>
      </c>
      <c r="RXV100" s="145" t="e">
        <f t="shared" si="201"/>
        <v>#DIV/0!</v>
      </c>
      <c r="RXW100" s="145" t="e">
        <f t="shared" si="201"/>
        <v>#DIV/0!</v>
      </c>
      <c r="RXX100" s="145" t="e">
        <f t="shared" si="201"/>
        <v>#DIV/0!</v>
      </c>
      <c r="RXY100" s="145" t="e">
        <f t="shared" si="201"/>
        <v>#DIV/0!</v>
      </c>
      <c r="RXZ100" s="145" t="e">
        <f t="shared" si="201"/>
        <v>#DIV/0!</v>
      </c>
      <c r="RYA100" s="145" t="e">
        <f t="shared" si="201"/>
        <v>#DIV/0!</v>
      </c>
      <c r="RYB100" s="145" t="e">
        <f t="shared" si="201"/>
        <v>#DIV/0!</v>
      </c>
      <c r="RYC100" s="145" t="e">
        <f t="shared" si="201"/>
        <v>#DIV/0!</v>
      </c>
      <c r="RYD100" s="145" t="e">
        <f t="shared" si="201"/>
        <v>#DIV/0!</v>
      </c>
      <c r="RYE100" s="145" t="e">
        <f t="shared" si="201"/>
        <v>#DIV/0!</v>
      </c>
      <c r="RYF100" s="145" t="e">
        <f t="shared" si="201"/>
        <v>#DIV/0!</v>
      </c>
      <c r="RYG100" s="145" t="e">
        <f t="shared" si="201"/>
        <v>#DIV/0!</v>
      </c>
      <c r="RYH100" s="145" t="e">
        <f t="shared" si="201"/>
        <v>#DIV/0!</v>
      </c>
      <c r="RYI100" s="145" t="e">
        <f t="shared" si="201"/>
        <v>#DIV/0!</v>
      </c>
      <c r="RYJ100" s="145" t="e">
        <f t="shared" si="201"/>
        <v>#DIV/0!</v>
      </c>
      <c r="RYK100" s="145" t="e">
        <f t="shared" si="201"/>
        <v>#DIV/0!</v>
      </c>
      <c r="RYL100" s="145" t="e">
        <f t="shared" si="201"/>
        <v>#DIV/0!</v>
      </c>
      <c r="RYM100" s="145" t="e">
        <f t="shared" si="201"/>
        <v>#DIV/0!</v>
      </c>
      <c r="RYN100" s="145" t="e">
        <f t="shared" si="201"/>
        <v>#DIV/0!</v>
      </c>
      <c r="RYO100" s="145" t="e">
        <f t="shared" si="201"/>
        <v>#DIV/0!</v>
      </c>
      <c r="RYP100" s="145" t="e">
        <f t="shared" si="201"/>
        <v>#DIV/0!</v>
      </c>
      <c r="RYQ100" s="145" t="e">
        <f t="shared" si="201"/>
        <v>#DIV/0!</v>
      </c>
      <c r="RYR100" s="145" t="e">
        <f t="shared" si="201"/>
        <v>#DIV/0!</v>
      </c>
      <c r="RYS100" s="145" t="e">
        <f t="shared" si="201"/>
        <v>#DIV/0!</v>
      </c>
      <c r="RYT100" s="145" t="e">
        <f t="shared" si="201"/>
        <v>#DIV/0!</v>
      </c>
      <c r="RYU100" s="145" t="e">
        <f t="shared" si="201"/>
        <v>#DIV/0!</v>
      </c>
      <c r="RYV100" s="145" t="e">
        <f t="shared" si="201"/>
        <v>#DIV/0!</v>
      </c>
      <c r="RYW100" s="145" t="e">
        <f t="shared" si="201"/>
        <v>#DIV/0!</v>
      </c>
      <c r="RYX100" s="145" t="e">
        <f t="shared" si="201"/>
        <v>#DIV/0!</v>
      </c>
      <c r="RYY100" s="145" t="e">
        <f t="shared" si="201"/>
        <v>#DIV/0!</v>
      </c>
      <c r="RYZ100" s="145" t="e">
        <f t="shared" si="201"/>
        <v>#DIV/0!</v>
      </c>
      <c r="RZA100" s="145" t="e">
        <f t="shared" si="201"/>
        <v>#DIV/0!</v>
      </c>
      <c r="RZB100" s="145" t="e">
        <f t="shared" si="201"/>
        <v>#DIV/0!</v>
      </c>
      <c r="RZC100" s="145" t="e">
        <f t="shared" si="201"/>
        <v>#DIV/0!</v>
      </c>
      <c r="RZD100" s="145" t="e">
        <f t="shared" si="201"/>
        <v>#DIV/0!</v>
      </c>
      <c r="RZE100" s="145" t="e">
        <f t="shared" si="201"/>
        <v>#DIV/0!</v>
      </c>
      <c r="RZF100" s="145" t="e">
        <f t="shared" si="201"/>
        <v>#DIV/0!</v>
      </c>
      <c r="RZG100" s="145" t="e">
        <f t="shared" si="201"/>
        <v>#DIV/0!</v>
      </c>
      <c r="RZH100" s="145" t="e">
        <f t="shared" si="201"/>
        <v>#DIV/0!</v>
      </c>
      <c r="RZI100" s="145" t="e">
        <f t="shared" si="201"/>
        <v>#DIV/0!</v>
      </c>
      <c r="RZJ100" s="145" t="e">
        <f t="shared" si="201"/>
        <v>#DIV/0!</v>
      </c>
      <c r="RZK100" s="145" t="e">
        <f t="shared" si="201"/>
        <v>#DIV/0!</v>
      </c>
      <c r="RZL100" s="145" t="e">
        <f t="shared" si="201"/>
        <v>#DIV/0!</v>
      </c>
      <c r="RZM100" s="145" t="e">
        <f t="shared" si="201"/>
        <v>#DIV/0!</v>
      </c>
      <c r="RZN100" s="145" t="e">
        <f t="shared" si="201"/>
        <v>#DIV/0!</v>
      </c>
      <c r="RZO100" s="145" t="e">
        <f t="shared" si="201"/>
        <v>#DIV/0!</v>
      </c>
      <c r="RZP100" s="145" t="e">
        <f t="shared" si="201"/>
        <v>#DIV/0!</v>
      </c>
      <c r="RZQ100" s="145" t="e">
        <f t="shared" si="201"/>
        <v>#DIV/0!</v>
      </c>
      <c r="RZR100" s="145" t="e">
        <f t="shared" si="201"/>
        <v>#DIV/0!</v>
      </c>
      <c r="RZS100" s="145" t="e">
        <f t="shared" si="201"/>
        <v>#DIV/0!</v>
      </c>
      <c r="RZT100" s="145" t="e">
        <f t="shared" si="201"/>
        <v>#DIV/0!</v>
      </c>
      <c r="RZU100" s="145" t="e">
        <f t="shared" si="201"/>
        <v>#DIV/0!</v>
      </c>
      <c r="RZV100" s="145" t="e">
        <f t="shared" si="201"/>
        <v>#DIV/0!</v>
      </c>
      <c r="RZW100" s="145" t="e">
        <f t="shared" si="201"/>
        <v>#DIV/0!</v>
      </c>
      <c r="RZX100" s="145" t="e">
        <f t="shared" si="201"/>
        <v>#DIV/0!</v>
      </c>
      <c r="RZY100" s="145" t="e">
        <f t="shared" si="201"/>
        <v>#DIV/0!</v>
      </c>
      <c r="RZZ100" s="145" t="e">
        <f t="shared" si="201"/>
        <v>#DIV/0!</v>
      </c>
      <c r="SAA100" s="145" t="e">
        <f t="shared" ref="SAA100:SCL100" si="202">((SAA61+((SAA67*SAA12+SAA13*SAA68)/(SAA12+SAA13)))*SAA46/1000)</f>
        <v>#DIV/0!</v>
      </c>
      <c r="SAB100" s="145" t="e">
        <f t="shared" si="202"/>
        <v>#DIV/0!</v>
      </c>
      <c r="SAC100" s="145" t="e">
        <f t="shared" si="202"/>
        <v>#DIV/0!</v>
      </c>
      <c r="SAD100" s="145" t="e">
        <f t="shared" si="202"/>
        <v>#DIV/0!</v>
      </c>
      <c r="SAE100" s="145" t="e">
        <f t="shared" si="202"/>
        <v>#DIV/0!</v>
      </c>
      <c r="SAF100" s="145" t="e">
        <f t="shared" si="202"/>
        <v>#DIV/0!</v>
      </c>
      <c r="SAG100" s="145" t="e">
        <f t="shared" si="202"/>
        <v>#DIV/0!</v>
      </c>
      <c r="SAH100" s="145" t="e">
        <f t="shared" si="202"/>
        <v>#DIV/0!</v>
      </c>
      <c r="SAI100" s="145" t="e">
        <f t="shared" si="202"/>
        <v>#DIV/0!</v>
      </c>
      <c r="SAJ100" s="145" t="e">
        <f t="shared" si="202"/>
        <v>#DIV/0!</v>
      </c>
      <c r="SAK100" s="145" t="e">
        <f t="shared" si="202"/>
        <v>#DIV/0!</v>
      </c>
      <c r="SAL100" s="145" t="e">
        <f t="shared" si="202"/>
        <v>#DIV/0!</v>
      </c>
      <c r="SAM100" s="145" t="e">
        <f t="shared" si="202"/>
        <v>#DIV/0!</v>
      </c>
      <c r="SAN100" s="145" t="e">
        <f t="shared" si="202"/>
        <v>#DIV/0!</v>
      </c>
      <c r="SAO100" s="145" t="e">
        <f t="shared" si="202"/>
        <v>#DIV/0!</v>
      </c>
      <c r="SAP100" s="145" t="e">
        <f t="shared" si="202"/>
        <v>#DIV/0!</v>
      </c>
      <c r="SAQ100" s="145" t="e">
        <f t="shared" si="202"/>
        <v>#DIV/0!</v>
      </c>
      <c r="SAR100" s="145" t="e">
        <f t="shared" si="202"/>
        <v>#DIV/0!</v>
      </c>
      <c r="SAS100" s="145" t="e">
        <f t="shared" si="202"/>
        <v>#DIV/0!</v>
      </c>
      <c r="SAT100" s="145" t="e">
        <f t="shared" si="202"/>
        <v>#DIV/0!</v>
      </c>
      <c r="SAU100" s="145" t="e">
        <f t="shared" si="202"/>
        <v>#DIV/0!</v>
      </c>
      <c r="SAV100" s="145" t="e">
        <f t="shared" si="202"/>
        <v>#DIV/0!</v>
      </c>
      <c r="SAW100" s="145" t="e">
        <f t="shared" si="202"/>
        <v>#DIV/0!</v>
      </c>
      <c r="SAX100" s="145" t="e">
        <f t="shared" si="202"/>
        <v>#DIV/0!</v>
      </c>
      <c r="SAY100" s="145" t="e">
        <f t="shared" si="202"/>
        <v>#DIV/0!</v>
      </c>
      <c r="SAZ100" s="145" t="e">
        <f t="shared" si="202"/>
        <v>#DIV/0!</v>
      </c>
      <c r="SBA100" s="145" t="e">
        <f t="shared" si="202"/>
        <v>#DIV/0!</v>
      </c>
      <c r="SBB100" s="145" t="e">
        <f t="shared" si="202"/>
        <v>#DIV/0!</v>
      </c>
      <c r="SBC100" s="145" t="e">
        <f t="shared" si="202"/>
        <v>#DIV/0!</v>
      </c>
      <c r="SBD100" s="145" t="e">
        <f t="shared" si="202"/>
        <v>#DIV/0!</v>
      </c>
      <c r="SBE100" s="145" t="e">
        <f t="shared" si="202"/>
        <v>#DIV/0!</v>
      </c>
      <c r="SBF100" s="145" t="e">
        <f t="shared" si="202"/>
        <v>#DIV/0!</v>
      </c>
      <c r="SBG100" s="145" t="e">
        <f t="shared" si="202"/>
        <v>#DIV/0!</v>
      </c>
      <c r="SBH100" s="145" t="e">
        <f t="shared" si="202"/>
        <v>#DIV/0!</v>
      </c>
      <c r="SBI100" s="145" t="e">
        <f t="shared" si="202"/>
        <v>#DIV/0!</v>
      </c>
      <c r="SBJ100" s="145" t="e">
        <f t="shared" si="202"/>
        <v>#DIV/0!</v>
      </c>
      <c r="SBK100" s="145" t="e">
        <f t="shared" si="202"/>
        <v>#DIV/0!</v>
      </c>
      <c r="SBL100" s="145" t="e">
        <f t="shared" si="202"/>
        <v>#DIV/0!</v>
      </c>
      <c r="SBM100" s="145" t="e">
        <f t="shared" si="202"/>
        <v>#DIV/0!</v>
      </c>
      <c r="SBN100" s="145" t="e">
        <f t="shared" si="202"/>
        <v>#DIV/0!</v>
      </c>
      <c r="SBO100" s="145" t="e">
        <f t="shared" si="202"/>
        <v>#DIV/0!</v>
      </c>
      <c r="SBP100" s="145" t="e">
        <f t="shared" si="202"/>
        <v>#DIV/0!</v>
      </c>
      <c r="SBQ100" s="145" t="e">
        <f t="shared" si="202"/>
        <v>#DIV/0!</v>
      </c>
      <c r="SBR100" s="145" t="e">
        <f t="shared" si="202"/>
        <v>#DIV/0!</v>
      </c>
      <c r="SBS100" s="145" t="e">
        <f t="shared" si="202"/>
        <v>#DIV/0!</v>
      </c>
      <c r="SBT100" s="145" t="e">
        <f t="shared" si="202"/>
        <v>#DIV/0!</v>
      </c>
      <c r="SBU100" s="145" t="e">
        <f t="shared" si="202"/>
        <v>#DIV/0!</v>
      </c>
      <c r="SBV100" s="145" t="e">
        <f t="shared" si="202"/>
        <v>#DIV/0!</v>
      </c>
      <c r="SBW100" s="145" t="e">
        <f t="shared" si="202"/>
        <v>#DIV/0!</v>
      </c>
      <c r="SBX100" s="145" t="e">
        <f t="shared" si="202"/>
        <v>#DIV/0!</v>
      </c>
      <c r="SBY100" s="145" t="e">
        <f t="shared" si="202"/>
        <v>#DIV/0!</v>
      </c>
      <c r="SBZ100" s="145" t="e">
        <f t="shared" si="202"/>
        <v>#DIV/0!</v>
      </c>
      <c r="SCA100" s="145" t="e">
        <f t="shared" si="202"/>
        <v>#DIV/0!</v>
      </c>
      <c r="SCB100" s="145" t="e">
        <f t="shared" si="202"/>
        <v>#DIV/0!</v>
      </c>
      <c r="SCC100" s="145" t="e">
        <f t="shared" si="202"/>
        <v>#DIV/0!</v>
      </c>
      <c r="SCD100" s="145" t="e">
        <f t="shared" si="202"/>
        <v>#DIV/0!</v>
      </c>
      <c r="SCE100" s="145" t="e">
        <f t="shared" si="202"/>
        <v>#DIV/0!</v>
      </c>
      <c r="SCF100" s="145" t="e">
        <f t="shared" si="202"/>
        <v>#DIV/0!</v>
      </c>
      <c r="SCG100" s="145" t="e">
        <f t="shared" si="202"/>
        <v>#DIV/0!</v>
      </c>
      <c r="SCH100" s="145" t="e">
        <f t="shared" si="202"/>
        <v>#DIV/0!</v>
      </c>
      <c r="SCI100" s="145" t="e">
        <f t="shared" si="202"/>
        <v>#DIV/0!</v>
      </c>
      <c r="SCJ100" s="145" t="e">
        <f t="shared" si="202"/>
        <v>#DIV/0!</v>
      </c>
      <c r="SCK100" s="145" t="e">
        <f t="shared" si="202"/>
        <v>#DIV/0!</v>
      </c>
      <c r="SCL100" s="145" t="e">
        <f t="shared" si="202"/>
        <v>#DIV/0!</v>
      </c>
      <c r="SCM100" s="145" t="e">
        <f t="shared" ref="SCM100:SEX100" si="203">((SCM61+((SCM67*SCM12+SCM13*SCM68)/(SCM12+SCM13)))*SCM46/1000)</f>
        <v>#DIV/0!</v>
      </c>
      <c r="SCN100" s="145" t="e">
        <f t="shared" si="203"/>
        <v>#DIV/0!</v>
      </c>
      <c r="SCO100" s="145" t="e">
        <f t="shared" si="203"/>
        <v>#DIV/0!</v>
      </c>
      <c r="SCP100" s="145" t="e">
        <f t="shared" si="203"/>
        <v>#DIV/0!</v>
      </c>
      <c r="SCQ100" s="145" t="e">
        <f t="shared" si="203"/>
        <v>#DIV/0!</v>
      </c>
      <c r="SCR100" s="145" t="e">
        <f t="shared" si="203"/>
        <v>#DIV/0!</v>
      </c>
      <c r="SCS100" s="145" t="e">
        <f t="shared" si="203"/>
        <v>#DIV/0!</v>
      </c>
      <c r="SCT100" s="145" t="e">
        <f t="shared" si="203"/>
        <v>#DIV/0!</v>
      </c>
      <c r="SCU100" s="145" t="e">
        <f t="shared" si="203"/>
        <v>#DIV/0!</v>
      </c>
      <c r="SCV100" s="145" t="e">
        <f t="shared" si="203"/>
        <v>#DIV/0!</v>
      </c>
      <c r="SCW100" s="145" t="e">
        <f t="shared" si="203"/>
        <v>#DIV/0!</v>
      </c>
      <c r="SCX100" s="145" t="e">
        <f t="shared" si="203"/>
        <v>#DIV/0!</v>
      </c>
      <c r="SCY100" s="145" t="e">
        <f t="shared" si="203"/>
        <v>#DIV/0!</v>
      </c>
      <c r="SCZ100" s="145" t="e">
        <f t="shared" si="203"/>
        <v>#DIV/0!</v>
      </c>
      <c r="SDA100" s="145" t="e">
        <f t="shared" si="203"/>
        <v>#DIV/0!</v>
      </c>
      <c r="SDB100" s="145" t="e">
        <f t="shared" si="203"/>
        <v>#DIV/0!</v>
      </c>
      <c r="SDC100" s="145" t="e">
        <f t="shared" si="203"/>
        <v>#DIV/0!</v>
      </c>
      <c r="SDD100" s="145" t="e">
        <f t="shared" si="203"/>
        <v>#DIV/0!</v>
      </c>
      <c r="SDE100" s="145" t="e">
        <f t="shared" si="203"/>
        <v>#DIV/0!</v>
      </c>
      <c r="SDF100" s="145" t="e">
        <f t="shared" si="203"/>
        <v>#DIV/0!</v>
      </c>
      <c r="SDG100" s="145" t="e">
        <f t="shared" si="203"/>
        <v>#DIV/0!</v>
      </c>
      <c r="SDH100" s="145" t="e">
        <f t="shared" si="203"/>
        <v>#DIV/0!</v>
      </c>
      <c r="SDI100" s="145" t="e">
        <f t="shared" si="203"/>
        <v>#DIV/0!</v>
      </c>
      <c r="SDJ100" s="145" t="e">
        <f t="shared" si="203"/>
        <v>#DIV/0!</v>
      </c>
      <c r="SDK100" s="145" t="e">
        <f t="shared" si="203"/>
        <v>#DIV/0!</v>
      </c>
      <c r="SDL100" s="145" t="e">
        <f t="shared" si="203"/>
        <v>#DIV/0!</v>
      </c>
      <c r="SDM100" s="145" t="e">
        <f t="shared" si="203"/>
        <v>#DIV/0!</v>
      </c>
      <c r="SDN100" s="145" t="e">
        <f t="shared" si="203"/>
        <v>#DIV/0!</v>
      </c>
      <c r="SDO100" s="145" t="e">
        <f t="shared" si="203"/>
        <v>#DIV/0!</v>
      </c>
      <c r="SDP100" s="145" t="e">
        <f t="shared" si="203"/>
        <v>#DIV/0!</v>
      </c>
      <c r="SDQ100" s="145" t="e">
        <f t="shared" si="203"/>
        <v>#DIV/0!</v>
      </c>
      <c r="SDR100" s="145" t="e">
        <f t="shared" si="203"/>
        <v>#DIV/0!</v>
      </c>
      <c r="SDS100" s="145" t="e">
        <f t="shared" si="203"/>
        <v>#DIV/0!</v>
      </c>
      <c r="SDT100" s="145" t="e">
        <f t="shared" si="203"/>
        <v>#DIV/0!</v>
      </c>
      <c r="SDU100" s="145" t="e">
        <f t="shared" si="203"/>
        <v>#DIV/0!</v>
      </c>
      <c r="SDV100" s="145" t="e">
        <f t="shared" si="203"/>
        <v>#DIV/0!</v>
      </c>
      <c r="SDW100" s="145" t="e">
        <f t="shared" si="203"/>
        <v>#DIV/0!</v>
      </c>
      <c r="SDX100" s="145" t="e">
        <f t="shared" si="203"/>
        <v>#DIV/0!</v>
      </c>
      <c r="SDY100" s="145" t="e">
        <f t="shared" si="203"/>
        <v>#DIV/0!</v>
      </c>
      <c r="SDZ100" s="145" t="e">
        <f t="shared" si="203"/>
        <v>#DIV/0!</v>
      </c>
      <c r="SEA100" s="145" t="e">
        <f t="shared" si="203"/>
        <v>#DIV/0!</v>
      </c>
      <c r="SEB100" s="145" t="e">
        <f t="shared" si="203"/>
        <v>#DIV/0!</v>
      </c>
      <c r="SEC100" s="145" t="e">
        <f t="shared" si="203"/>
        <v>#DIV/0!</v>
      </c>
      <c r="SED100" s="145" t="e">
        <f t="shared" si="203"/>
        <v>#DIV/0!</v>
      </c>
      <c r="SEE100" s="145" t="e">
        <f t="shared" si="203"/>
        <v>#DIV/0!</v>
      </c>
      <c r="SEF100" s="145" t="e">
        <f t="shared" si="203"/>
        <v>#DIV/0!</v>
      </c>
      <c r="SEG100" s="145" t="e">
        <f t="shared" si="203"/>
        <v>#DIV/0!</v>
      </c>
      <c r="SEH100" s="145" t="e">
        <f t="shared" si="203"/>
        <v>#DIV/0!</v>
      </c>
      <c r="SEI100" s="145" t="e">
        <f t="shared" si="203"/>
        <v>#DIV/0!</v>
      </c>
      <c r="SEJ100" s="145" t="e">
        <f t="shared" si="203"/>
        <v>#DIV/0!</v>
      </c>
      <c r="SEK100" s="145" t="e">
        <f t="shared" si="203"/>
        <v>#DIV/0!</v>
      </c>
      <c r="SEL100" s="145" t="e">
        <f t="shared" si="203"/>
        <v>#DIV/0!</v>
      </c>
      <c r="SEM100" s="145" t="e">
        <f t="shared" si="203"/>
        <v>#DIV/0!</v>
      </c>
      <c r="SEN100" s="145" t="e">
        <f t="shared" si="203"/>
        <v>#DIV/0!</v>
      </c>
      <c r="SEO100" s="145" t="e">
        <f t="shared" si="203"/>
        <v>#DIV/0!</v>
      </c>
      <c r="SEP100" s="145" t="e">
        <f t="shared" si="203"/>
        <v>#DIV/0!</v>
      </c>
      <c r="SEQ100" s="145" t="e">
        <f t="shared" si="203"/>
        <v>#DIV/0!</v>
      </c>
      <c r="SER100" s="145" t="e">
        <f t="shared" si="203"/>
        <v>#DIV/0!</v>
      </c>
      <c r="SES100" s="145" t="e">
        <f t="shared" si="203"/>
        <v>#DIV/0!</v>
      </c>
      <c r="SET100" s="145" t="e">
        <f t="shared" si="203"/>
        <v>#DIV/0!</v>
      </c>
      <c r="SEU100" s="145" t="e">
        <f t="shared" si="203"/>
        <v>#DIV/0!</v>
      </c>
      <c r="SEV100" s="145" t="e">
        <f t="shared" si="203"/>
        <v>#DIV/0!</v>
      </c>
      <c r="SEW100" s="145" t="e">
        <f t="shared" si="203"/>
        <v>#DIV/0!</v>
      </c>
      <c r="SEX100" s="145" t="e">
        <f t="shared" si="203"/>
        <v>#DIV/0!</v>
      </c>
      <c r="SEY100" s="145" t="e">
        <f t="shared" ref="SEY100:SHJ100" si="204">((SEY61+((SEY67*SEY12+SEY13*SEY68)/(SEY12+SEY13)))*SEY46/1000)</f>
        <v>#DIV/0!</v>
      </c>
      <c r="SEZ100" s="145" t="e">
        <f t="shared" si="204"/>
        <v>#DIV/0!</v>
      </c>
      <c r="SFA100" s="145" t="e">
        <f t="shared" si="204"/>
        <v>#DIV/0!</v>
      </c>
      <c r="SFB100" s="145" t="e">
        <f t="shared" si="204"/>
        <v>#DIV/0!</v>
      </c>
      <c r="SFC100" s="145" t="e">
        <f t="shared" si="204"/>
        <v>#DIV/0!</v>
      </c>
      <c r="SFD100" s="145" t="e">
        <f t="shared" si="204"/>
        <v>#DIV/0!</v>
      </c>
      <c r="SFE100" s="145" t="e">
        <f t="shared" si="204"/>
        <v>#DIV/0!</v>
      </c>
      <c r="SFF100" s="145" t="e">
        <f t="shared" si="204"/>
        <v>#DIV/0!</v>
      </c>
      <c r="SFG100" s="145" t="e">
        <f t="shared" si="204"/>
        <v>#DIV/0!</v>
      </c>
      <c r="SFH100" s="145" t="e">
        <f t="shared" si="204"/>
        <v>#DIV/0!</v>
      </c>
      <c r="SFI100" s="145" t="e">
        <f t="shared" si="204"/>
        <v>#DIV/0!</v>
      </c>
      <c r="SFJ100" s="145" t="e">
        <f t="shared" si="204"/>
        <v>#DIV/0!</v>
      </c>
      <c r="SFK100" s="145" t="e">
        <f t="shared" si="204"/>
        <v>#DIV/0!</v>
      </c>
      <c r="SFL100" s="145" t="e">
        <f t="shared" si="204"/>
        <v>#DIV/0!</v>
      </c>
      <c r="SFM100" s="145" t="e">
        <f t="shared" si="204"/>
        <v>#DIV/0!</v>
      </c>
      <c r="SFN100" s="145" t="e">
        <f t="shared" si="204"/>
        <v>#DIV/0!</v>
      </c>
      <c r="SFO100" s="145" t="e">
        <f t="shared" si="204"/>
        <v>#DIV/0!</v>
      </c>
      <c r="SFP100" s="145" t="e">
        <f t="shared" si="204"/>
        <v>#DIV/0!</v>
      </c>
      <c r="SFQ100" s="145" t="e">
        <f t="shared" si="204"/>
        <v>#DIV/0!</v>
      </c>
      <c r="SFR100" s="145" t="e">
        <f t="shared" si="204"/>
        <v>#DIV/0!</v>
      </c>
      <c r="SFS100" s="145" t="e">
        <f t="shared" si="204"/>
        <v>#DIV/0!</v>
      </c>
      <c r="SFT100" s="145" t="e">
        <f t="shared" si="204"/>
        <v>#DIV/0!</v>
      </c>
      <c r="SFU100" s="145" t="e">
        <f t="shared" si="204"/>
        <v>#DIV/0!</v>
      </c>
      <c r="SFV100" s="145" t="e">
        <f t="shared" si="204"/>
        <v>#DIV/0!</v>
      </c>
      <c r="SFW100" s="145" t="e">
        <f t="shared" si="204"/>
        <v>#DIV/0!</v>
      </c>
      <c r="SFX100" s="145" t="e">
        <f t="shared" si="204"/>
        <v>#DIV/0!</v>
      </c>
      <c r="SFY100" s="145" t="e">
        <f t="shared" si="204"/>
        <v>#DIV/0!</v>
      </c>
      <c r="SFZ100" s="145" t="e">
        <f t="shared" si="204"/>
        <v>#DIV/0!</v>
      </c>
      <c r="SGA100" s="145" t="e">
        <f t="shared" si="204"/>
        <v>#DIV/0!</v>
      </c>
      <c r="SGB100" s="145" t="e">
        <f t="shared" si="204"/>
        <v>#DIV/0!</v>
      </c>
      <c r="SGC100" s="145" t="e">
        <f t="shared" si="204"/>
        <v>#DIV/0!</v>
      </c>
      <c r="SGD100" s="145" t="e">
        <f t="shared" si="204"/>
        <v>#DIV/0!</v>
      </c>
      <c r="SGE100" s="145" t="e">
        <f t="shared" si="204"/>
        <v>#DIV/0!</v>
      </c>
      <c r="SGF100" s="145" t="e">
        <f t="shared" si="204"/>
        <v>#DIV/0!</v>
      </c>
      <c r="SGG100" s="145" t="e">
        <f t="shared" si="204"/>
        <v>#DIV/0!</v>
      </c>
      <c r="SGH100" s="145" t="e">
        <f t="shared" si="204"/>
        <v>#DIV/0!</v>
      </c>
      <c r="SGI100" s="145" t="e">
        <f t="shared" si="204"/>
        <v>#DIV/0!</v>
      </c>
      <c r="SGJ100" s="145" t="e">
        <f t="shared" si="204"/>
        <v>#DIV/0!</v>
      </c>
      <c r="SGK100" s="145" t="e">
        <f t="shared" si="204"/>
        <v>#DIV/0!</v>
      </c>
      <c r="SGL100" s="145" t="e">
        <f t="shared" si="204"/>
        <v>#DIV/0!</v>
      </c>
      <c r="SGM100" s="145" t="e">
        <f t="shared" si="204"/>
        <v>#DIV/0!</v>
      </c>
      <c r="SGN100" s="145" t="e">
        <f t="shared" si="204"/>
        <v>#DIV/0!</v>
      </c>
      <c r="SGO100" s="145" t="e">
        <f t="shared" si="204"/>
        <v>#DIV/0!</v>
      </c>
      <c r="SGP100" s="145" t="e">
        <f t="shared" si="204"/>
        <v>#DIV/0!</v>
      </c>
      <c r="SGQ100" s="145" t="e">
        <f t="shared" si="204"/>
        <v>#DIV/0!</v>
      </c>
      <c r="SGR100" s="145" t="e">
        <f t="shared" si="204"/>
        <v>#DIV/0!</v>
      </c>
      <c r="SGS100" s="145" t="e">
        <f t="shared" si="204"/>
        <v>#DIV/0!</v>
      </c>
      <c r="SGT100" s="145" t="e">
        <f t="shared" si="204"/>
        <v>#DIV/0!</v>
      </c>
      <c r="SGU100" s="145" t="e">
        <f t="shared" si="204"/>
        <v>#DIV/0!</v>
      </c>
      <c r="SGV100" s="145" t="e">
        <f t="shared" si="204"/>
        <v>#DIV/0!</v>
      </c>
      <c r="SGW100" s="145" t="e">
        <f t="shared" si="204"/>
        <v>#DIV/0!</v>
      </c>
      <c r="SGX100" s="145" t="e">
        <f t="shared" si="204"/>
        <v>#DIV/0!</v>
      </c>
      <c r="SGY100" s="145" t="e">
        <f t="shared" si="204"/>
        <v>#DIV/0!</v>
      </c>
      <c r="SGZ100" s="145" t="e">
        <f t="shared" si="204"/>
        <v>#DIV/0!</v>
      </c>
      <c r="SHA100" s="145" t="e">
        <f t="shared" si="204"/>
        <v>#DIV/0!</v>
      </c>
      <c r="SHB100" s="145" t="e">
        <f t="shared" si="204"/>
        <v>#DIV/0!</v>
      </c>
      <c r="SHC100" s="145" t="e">
        <f t="shared" si="204"/>
        <v>#DIV/0!</v>
      </c>
      <c r="SHD100" s="145" t="e">
        <f t="shared" si="204"/>
        <v>#DIV/0!</v>
      </c>
      <c r="SHE100" s="145" t="e">
        <f t="shared" si="204"/>
        <v>#DIV/0!</v>
      </c>
      <c r="SHF100" s="145" t="e">
        <f t="shared" si="204"/>
        <v>#DIV/0!</v>
      </c>
      <c r="SHG100" s="145" t="e">
        <f t="shared" si="204"/>
        <v>#DIV/0!</v>
      </c>
      <c r="SHH100" s="145" t="e">
        <f t="shared" si="204"/>
        <v>#DIV/0!</v>
      </c>
      <c r="SHI100" s="145" t="e">
        <f t="shared" si="204"/>
        <v>#DIV/0!</v>
      </c>
      <c r="SHJ100" s="145" t="e">
        <f t="shared" si="204"/>
        <v>#DIV/0!</v>
      </c>
      <c r="SHK100" s="145" t="e">
        <f t="shared" ref="SHK100:SJV100" si="205">((SHK61+((SHK67*SHK12+SHK13*SHK68)/(SHK12+SHK13)))*SHK46/1000)</f>
        <v>#DIV/0!</v>
      </c>
      <c r="SHL100" s="145" t="e">
        <f t="shared" si="205"/>
        <v>#DIV/0!</v>
      </c>
      <c r="SHM100" s="145" t="e">
        <f t="shared" si="205"/>
        <v>#DIV/0!</v>
      </c>
      <c r="SHN100" s="145" t="e">
        <f t="shared" si="205"/>
        <v>#DIV/0!</v>
      </c>
      <c r="SHO100" s="145" t="e">
        <f t="shared" si="205"/>
        <v>#DIV/0!</v>
      </c>
      <c r="SHP100" s="145" t="e">
        <f t="shared" si="205"/>
        <v>#DIV/0!</v>
      </c>
      <c r="SHQ100" s="145" t="e">
        <f t="shared" si="205"/>
        <v>#DIV/0!</v>
      </c>
      <c r="SHR100" s="145" t="e">
        <f t="shared" si="205"/>
        <v>#DIV/0!</v>
      </c>
      <c r="SHS100" s="145" t="e">
        <f t="shared" si="205"/>
        <v>#DIV/0!</v>
      </c>
      <c r="SHT100" s="145" t="e">
        <f t="shared" si="205"/>
        <v>#DIV/0!</v>
      </c>
      <c r="SHU100" s="145" t="e">
        <f t="shared" si="205"/>
        <v>#DIV/0!</v>
      </c>
      <c r="SHV100" s="145" t="e">
        <f t="shared" si="205"/>
        <v>#DIV/0!</v>
      </c>
      <c r="SHW100" s="145" t="e">
        <f t="shared" si="205"/>
        <v>#DIV/0!</v>
      </c>
      <c r="SHX100" s="145" t="e">
        <f t="shared" si="205"/>
        <v>#DIV/0!</v>
      </c>
      <c r="SHY100" s="145" t="e">
        <f t="shared" si="205"/>
        <v>#DIV/0!</v>
      </c>
      <c r="SHZ100" s="145" t="e">
        <f t="shared" si="205"/>
        <v>#DIV/0!</v>
      </c>
      <c r="SIA100" s="145" t="e">
        <f t="shared" si="205"/>
        <v>#DIV/0!</v>
      </c>
      <c r="SIB100" s="145" t="e">
        <f t="shared" si="205"/>
        <v>#DIV/0!</v>
      </c>
      <c r="SIC100" s="145" t="e">
        <f t="shared" si="205"/>
        <v>#DIV/0!</v>
      </c>
      <c r="SID100" s="145" t="e">
        <f t="shared" si="205"/>
        <v>#DIV/0!</v>
      </c>
      <c r="SIE100" s="145" t="e">
        <f t="shared" si="205"/>
        <v>#DIV/0!</v>
      </c>
      <c r="SIF100" s="145" t="e">
        <f t="shared" si="205"/>
        <v>#DIV/0!</v>
      </c>
      <c r="SIG100" s="145" t="e">
        <f t="shared" si="205"/>
        <v>#DIV/0!</v>
      </c>
      <c r="SIH100" s="145" t="e">
        <f t="shared" si="205"/>
        <v>#DIV/0!</v>
      </c>
      <c r="SII100" s="145" t="e">
        <f t="shared" si="205"/>
        <v>#DIV/0!</v>
      </c>
      <c r="SIJ100" s="145" t="e">
        <f t="shared" si="205"/>
        <v>#DIV/0!</v>
      </c>
      <c r="SIK100" s="145" t="e">
        <f t="shared" si="205"/>
        <v>#DIV/0!</v>
      </c>
      <c r="SIL100" s="145" t="e">
        <f t="shared" si="205"/>
        <v>#DIV/0!</v>
      </c>
      <c r="SIM100" s="145" t="e">
        <f t="shared" si="205"/>
        <v>#DIV/0!</v>
      </c>
      <c r="SIN100" s="145" t="e">
        <f t="shared" si="205"/>
        <v>#DIV/0!</v>
      </c>
      <c r="SIO100" s="145" t="e">
        <f t="shared" si="205"/>
        <v>#DIV/0!</v>
      </c>
      <c r="SIP100" s="145" t="e">
        <f t="shared" si="205"/>
        <v>#DIV/0!</v>
      </c>
      <c r="SIQ100" s="145" t="e">
        <f t="shared" si="205"/>
        <v>#DIV/0!</v>
      </c>
      <c r="SIR100" s="145" t="e">
        <f t="shared" si="205"/>
        <v>#DIV/0!</v>
      </c>
      <c r="SIS100" s="145" t="e">
        <f t="shared" si="205"/>
        <v>#DIV/0!</v>
      </c>
      <c r="SIT100" s="145" t="e">
        <f t="shared" si="205"/>
        <v>#DIV/0!</v>
      </c>
      <c r="SIU100" s="145" t="e">
        <f t="shared" si="205"/>
        <v>#DIV/0!</v>
      </c>
      <c r="SIV100" s="145" t="e">
        <f t="shared" si="205"/>
        <v>#DIV/0!</v>
      </c>
      <c r="SIW100" s="145" t="e">
        <f t="shared" si="205"/>
        <v>#DIV/0!</v>
      </c>
      <c r="SIX100" s="145" t="e">
        <f t="shared" si="205"/>
        <v>#DIV/0!</v>
      </c>
      <c r="SIY100" s="145" t="e">
        <f t="shared" si="205"/>
        <v>#DIV/0!</v>
      </c>
      <c r="SIZ100" s="145" t="e">
        <f t="shared" si="205"/>
        <v>#DIV/0!</v>
      </c>
      <c r="SJA100" s="145" t="e">
        <f t="shared" si="205"/>
        <v>#DIV/0!</v>
      </c>
      <c r="SJB100" s="145" t="e">
        <f t="shared" si="205"/>
        <v>#DIV/0!</v>
      </c>
      <c r="SJC100" s="145" t="e">
        <f t="shared" si="205"/>
        <v>#DIV/0!</v>
      </c>
      <c r="SJD100" s="145" t="e">
        <f t="shared" si="205"/>
        <v>#DIV/0!</v>
      </c>
      <c r="SJE100" s="145" t="e">
        <f t="shared" si="205"/>
        <v>#DIV/0!</v>
      </c>
      <c r="SJF100" s="145" t="e">
        <f t="shared" si="205"/>
        <v>#DIV/0!</v>
      </c>
      <c r="SJG100" s="145" t="e">
        <f t="shared" si="205"/>
        <v>#DIV/0!</v>
      </c>
      <c r="SJH100" s="145" t="e">
        <f t="shared" si="205"/>
        <v>#DIV/0!</v>
      </c>
      <c r="SJI100" s="145" t="e">
        <f t="shared" si="205"/>
        <v>#DIV/0!</v>
      </c>
      <c r="SJJ100" s="145" t="e">
        <f t="shared" si="205"/>
        <v>#DIV/0!</v>
      </c>
      <c r="SJK100" s="145" t="e">
        <f t="shared" si="205"/>
        <v>#DIV/0!</v>
      </c>
      <c r="SJL100" s="145" t="e">
        <f t="shared" si="205"/>
        <v>#DIV/0!</v>
      </c>
      <c r="SJM100" s="145" t="e">
        <f t="shared" si="205"/>
        <v>#DIV/0!</v>
      </c>
      <c r="SJN100" s="145" t="e">
        <f t="shared" si="205"/>
        <v>#DIV/0!</v>
      </c>
      <c r="SJO100" s="145" t="e">
        <f t="shared" si="205"/>
        <v>#DIV/0!</v>
      </c>
      <c r="SJP100" s="145" t="e">
        <f t="shared" si="205"/>
        <v>#DIV/0!</v>
      </c>
      <c r="SJQ100" s="145" t="e">
        <f t="shared" si="205"/>
        <v>#DIV/0!</v>
      </c>
      <c r="SJR100" s="145" t="e">
        <f t="shared" si="205"/>
        <v>#DIV/0!</v>
      </c>
      <c r="SJS100" s="145" t="e">
        <f t="shared" si="205"/>
        <v>#DIV/0!</v>
      </c>
      <c r="SJT100" s="145" t="e">
        <f t="shared" si="205"/>
        <v>#DIV/0!</v>
      </c>
      <c r="SJU100" s="145" t="e">
        <f t="shared" si="205"/>
        <v>#DIV/0!</v>
      </c>
      <c r="SJV100" s="145" t="e">
        <f t="shared" si="205"/>
        <v>#DIV/0!</v>
      </c>
      <c r="SJW100" s="145" t="e">
        <f t="shared" ref="SJW100:SMH100" si="206">((SJW61+((SJW67*SJW12+SJW13*SJW68)/(SJW12+SJW13)))*SJW46/1000)</f>
        <v>#DIV/0!</v>
      </c>
      <c r="SJX100" s="145" t="e">
        <f t="shared" si="206"/>
        <v>#DIV/0!</v>
      </c>
      <c r="SJY100" s="145" t="e">
        <f t="shared" si="206"/>
        <v>#DIV/0!</v>
      </c>
      <c r="SJZ100" s="145" t="e">
        <f t="shared" si="206"/>
        <v>#DIV/0!</v>
      </c>
      <c r="SKA100" s="145" t="e">
        <f t="shared" si="206"/>
        <v>#DIV/0!</v>
      </c>
      <c r="SKB100" s="145" t="e">
        <f t="shared" si="206"/>
        <v>#DIV/0!</v>
      </c>
      <c r="SKC100" s="145" t="e">
        <f t="shared" si="206"/>
        <v>#DIV/0!</v>
      </c>
      <c r="SKD100" s="145" t="e">
        <f t="shared" si="206"/>
        <v>#DIV/0!</v>
      </c>
      <c r="SKE100" s="145" t="e">
        <f t="shared" si="206"/>
        <v>#DIV/0!</v>
      </c>
      <c r="SKF100" s="145" t="e">
        <f t="shared" si="206"/>
        <v>#DIV/0!</v>
      </c>
      <c r="SKG100" s="145" t="e">
        <f t="shared" si="206"/>
        <v>#DIV/0!</v>
      </c>
      <c r="SKH100" s="145" t="e">
        <f t="shared" si="206"/>
        <v>#DIV/0!</v>
      </c>
      <c r="SKI100" s="145" t="e">
        <f t="shared" si="206"/>
        <v>#DIV/0!</v>
      </c>
      <c r="SKJ100" s="145" t="e">
        <f t="shared" si="206"/>
        <v>#DIV/0!</v>
      </c>
      <c r="SKK100" s="145" t="e">
        <f t="shared" si="206"/>
        <v>#DIV/0!</v>
      </c>
      <c r="SKL100" s="145" t="e">
        <f t="shared" si="206"/>
        <v>#DIV/0!</v>
      </c>
      <c r="SKM100" s="145" t="e">
        <f t="shared" si="206"/>
        <v>#DIV/0!</v>
      </c>
      <c r="SKN100" s="145" t="e">
        <f t="shared" si="206"/>
        <v>#DIV/0!</v>
      </c>
      <c r="SKO100" s="145" t="e">
        <f t="shared" si="206"/>
        <v>#DIV/0!</v>
      </c>
      <c r="SKP100" s="145" t="e">
        <f t="shared" si="206"/>
        <v>#DIV/0!</v>
      </c>
      <c r="SKQ100" s="145" t="e">
        <f t="shared" si="206"/>
        <v>#DIV/0!</v>
      </c>
      <c r="SKR100" s="145" t="e">
        <f t="shared" si="206"/>
        <v>#DIV/0!</v>
      </c>
      <c r="SKS100" s="145" t="e">
        <f t="shared" si="206"/>
        <v>#DIV/0!</v>
      </c>
      <c r="SKT100" s="145" t="e">
        <f t="shared" si="206"/>
        <v>#DIV/0!</v>
      </c>
      <c r="SKU100" s="145" t="e">
        <f t="shared" si="206"/>
        <v>#DIV/0!</v>
      </c>
      <c r="SKV100" s="145" t="e">
        <f t="shared" si="206"/>
        <v>#DIV/0!</v>
      </c>
      <c r="SKW100" s="145" t="e">
        <f t="shared" si="206"/>
        <v>#DIV/0!</v>
      </c>
      <c r="SKX100" s="145" t="e">
        <f t="shared" si="206"/>
        <v>#DIV/0!</v>
      </c>
      <c r="SKY100" s="145" t="e">
        <f t="shared" si="206"/>
        <v>#DIV/0!</v>
      </c>
      <c r="SKZ100" s="145" t="e">
        <f t="shared" si="206"/>
        <v>#DIV/0!</v>
      </c>
      <c r="SLA100" s="145" t="e">
        <f t="shared" si="206"/>
        <v>#DIV/0!</v>
      </c>
      <c r="SLB100" s="145" t="e">
        <f t="shared" si="206"/>
        <v>#DIV/0!</v>
      </c>
      <c r="SLC100" s="145" t="e">
        <f t="shared" si="206"/>
        <v>#DIV/0!</v>
      </c>
      <c r="SLD100" s="145" t="e">
        <f t="shared" si="206"/>
        <v>#DIV/0!</v>
      </c>
      <c r="SLE100" s="145" t="e">
        <f t="shared" si="206"/>
        <v>#DIV/0!</v>
      </c>
      <c r="SLF100" s="145" t="e">
        <f t="shared" si="206"/>
        <v>#DIV/0!</v>
      </c>
      <c r="SLG100" s="145" t="e">
        <f t="shared" si="206"/>
        <v>#DIV/0!</v>
      </c>
      <c r="SLH100" s="145" t="e">
        <f t="shared" si="206"/>
        <v>#DIV/0!</v>
      </c>
      <c r="SLI100" s="145" t="e">
        <f t="shared" si="206"/>
        <v>#DIV/0!</v>
      </c>
      <c r="SLJ100" s="145" t="e">
        <f t="shared" si="206"/>
        <v>#DIV/0!</v>
      </c>
      <c r="SLK100" s="145" t="e">
        <f t="shared" si="206"/>
        <v>#DIV/0!</v>
      </c>
      <c r="SLL100" s="145" t="e">
        <f t="shared" si="206"/>
        <v>#DIV/0!</v>
      </c>
      <c r="SLM100" s="145" t="e">
        <f t="shared" si="206"/>
        <v>#DIV/0!</v>
      </c>
      <c r="SLN100" s="145" t="e">
        <f t="shared" si="206"/>
        <v>#DIV/0!</v>
      </c>
      <c r="SLO100" s="145" t="e">
        <f t="shared" si="206"/>
        <v>#DIV/0!</v>
      </c>
      <c r="SLP100" s="145" t="e">
        <f t="shared" si="206"/>
        <v>#DIV/0!</v>
      </c>
      <c r="SLQ100" s="145" t="e">
        <f t="shared" si="206"/>
        <v>#DIV/0!</v>
      </c>
      <c r="SLR100" s="145" t="e">
        <f t="shared" si="206"/>
        <v>#DIV/0!</v>
      </c>
      <c r="SLS100" s="145" t="e">
        <f t="shared" si="206"/>
        <v>#DIV/0!</v>
      </c>
      <c r="SLT100" s="145" t="e">
        <f t="shared" si="206"/>
        <v>#DIV/0!</v>
      </c>
      <c r="SLU100" s="145" t="e">
        <f t="shared" si="206"/>
        <v>#DIV/0!</v>
      </c>
      <c r="SLV100" s="145" t="e">
        <f t="shared" si="206"/>
        <v>#DIV/0!</v>
      </c>
      <c r="SLW100" s="145" t="e">
        <f t="shared" si="206"/>
        <v>#DIV/0!</v>
      </c>
      <c r="SLX100" s="145" t="e">
        <f t="shared" si="206"/>
        <v>#DIV/0!</v>
      </c>
      <c r="SLY100" s="145" t="e">
        <f t="shared" si="206"/>
        <v>#DIV/0!</v>
      </c>
      <c r="SLZ100" s="145" t="e">
        <f t="shared" si="206"/>
        <v>#DIV/0!</v>
      </c>
      <c r="SMA100" s="145" t="e">
        <f t="shared" si="206"/>
        <v>#DIV/0!</v>
      </c>
      <c r="SMB100" s="145" t="e">
        <f t="shared" si="206"/>
        <v>#DIV/0!</v>
      </c>
      <c r="SMC100" s="145" t="e">
        <f t="shared" si="206"/>
        <v>#DIV/0!</v>
      </c>
      <c r="SMD100" s="145" t="e">
        <f t="shared" si="206"/>
        <v>#DIV/0!</v>
      </c>
      <c r="SME100" s="145" t="e">
        <f t="shared" si="206"/>
        <v>#DIV/0!</v>
      </c>
      <c r="SMF100" s="145" t="e">
        <f t="shared" si="206"/>
        <v>#DIV/0!</v>
      </c>
      <c r="SMG100" s="145" t="e">
        <f t="shared" si="206"/>
        <v>#DIV/0!</v>
      </c>
      <c r="SMH100" s="145" t="e">
        <f t="shared" si="206"/>
        <v>#DIV/0!</v>
      </c>
      <c r="SMI100" s="145" t="e">
        <f t="shared" ref="SMI100:SOT100" si="207">((SMI61+((SMI67*SMI12+SMI13*SMI68)/(SMI12+SMI13)))*SMI46/1000)</f>
        <v>#DIV/0!</v>
      </c>
      <c r="SMJ100" s="145" t="e">
        <f t="shared" si="207"/>
        <v>#DIV/0!</v>
      </c>
      <c r="SMK100" s="145" t="e">
        <f t="shared" si="207"/>
        <v>#DIV/0!</v>
      </c>
      <c r="SML100" s="145" t="e">
        <f t="shared" si="207"/>
        <v>#DIV/0!</v>
      </c>
      <c r="SMM100" s="145" t="e">
        <f t="shared" si="207"/>
        <v>#DIV/0!</v>
      </c>
      <c r="SMN100" s="145" t="e">
        <f t="shared" si="207"/>
        <v>#DIV/0!</v>
      </c>
      <c r="SMO100" s="145" t="e">
        <f t="shared" si="207"/>
        <v>#DIV/0!</v>
      </c>
      <c r="SMP100" s="145" t="e">
        <f t="shared" si="207"/>
        <v>#DIV/0!</v>
      </c>
      <c r="SMQ100" s="145" t="e">
        <f t="shared" si="207"/>
        <v>#DIV/0!</v>
      </c>
      <c r="SMR100" s="145" t="e">
        <f t="shared" si="207"/>
        <v>#DIV/0!</v>
      </c>
      <c r="SMS100" s="145" t="e">
        <f t="shared" si="207"/>
        <v>#DIV/0!</v>
      </c>
      <c r="SMT100" s="145" t="e">
        <f t="shared" si="207"/>
        <v>#DIV/0!</v>
      </c>
      <c r="SMU100" s="145" t="e">
        <f t="shared" si="207"/>
        <v>#DIV/0!</v>
      </c>
      <c r="SMV100" s="145" t="e">
        <f t="shared" si="207"/>
        <v>#DIV/0!</v>
      </c>
      <c r="SMW100" s="145" t="e">
        <f t="shared" si="207"/>
        <v>#DIV/0!</v>
      </c>
      <c r="SMX100" s="145" t="e">
        <f t="shared" si="207"/>
        <v>#DIV/0!</v>
      </c>
      <c r="SMY100" s="145" t="e">
        <f t="shared" si="207"/>
        <v>#DIV/0!</v>
      </c>
      <c r="SMZ100" s="145" t="e">
        <f t="shared" si="207"/>
        <v>#DIV/0!</v>
      </c>
      <c r="SNA100" s="145" t="e">
        <f t="shared" si="207"/>
        <v>#DIV/0!</v>
      </c>
      <c r="SNB100" s="145" t="e">
        <f t="shared" si="207"/>
        <v>#DIV/0!</v>
      </c>
      <c r="SNC100" s="145" t="e">
        <f t="shared" si="207"/>
        <v>#DIV/0!</v>
      </c>
      <c r="SND100" s="145" t="e">
        <f t="shared" si="207"/>
        <v>#DIV/0!</v>
      </c>
      <c r="SNE100" s="145" t="e">
        <f t="shared" si="207"/>
        <v>#DIV/0!</v>
      </c>
      <c r="SNF100" s="145" t="e">
        <f t="shared" si="207"/>
        <v>#DIV/0!</v>
      </c>
      <c r="SNG100" s="145" t="e">
        <f t="shared" si="207"/>
        <v>#DIV/0!</v>
      </c>
      <c r="SNH100" s="145" t="e">
        <f t="shared" si="207"/>
        <v>#DIV/0!</v>
      </c>
      <c r="SNI100" s="145" t="e">
        <f t="shared" si="207"/>
        <v>#DIV/0!</v>
      </c>
      <c r="SNJ100" s="145" t="e">
        <f t="shared" si="207"/>
        <v>#DIV/0!</v>
      </c>
      <c r="SNK100" s="145" t="e">
        <f t="shared" si="207"/>
        <v>#DIV/0!</v>
      </c>
      <c r="SNL100" s="145" t="e">
        <f t="shared" si="207"/>
        <v>#DIV/0!</v>
      </c>
      <c r="SNM100" s="145" t="e">
        <f t="shared" si="207"/>
        <v>#DIV/0!</v>
      </c>
      <c r="SNN100" s="145" t="e">
        <f t="shared" si="207"/>
        <v>#DIV/0!</v>
      </c>
      <c r="SNO100" s="145" t="e">
        <f t="shared" si="207"/>
        <v>#DIV/0!</v>
      </c>
      <c r="SNP100" s="145" t="e">
        <f t="shared" si="207"/>
        <v>#DIV/0!</v>
      </c>
      <c r="SNQ100" s="145" t="e">
        <f t="shared" si="207"/>
        <v>#DIV/0!</v>
      </c>
      <c r="SNR100" s="145" t="e">
        <f t="shared" si="207"/>
        <v>#DIV/0!</v>
      </c>
      <c r="SNS100" s="145" t="e">
        <f t="shared" si="207"/>
        <v>#DIV/0!</v>
      </c>
      <c r="SNT100" s="145" t="e">
        <f t="shared" si="207"/>
        <v>#DIV/0!</v>
      </c>
      <c r="SNU100" s="145" t="e">
        <f t="shared" si="207"/>
        <v>#DIV/0!</v>
      </c>
      <c r="SNV100" s="145" t="e">
        <f t="shared" si="207"/>
        <v>#DIV/0!</v>
      </c>
      <c r="SNW100" s="145" t="e">
        <f t="shared" si="207"/>
        <v>#DIV/0!</v>
      </c>
      <c r="SNX100" s="145" t="e">
        <f t="shared" si="207"/>
        <v>#DIV/0!</v>
      </c>
      <c r="SNY100" s="145" t="e">
        <f t="shared" si="207"/>
        <v>#DIV/0!</v>
      </c>
      <c r="SNZ100" s="145" t="e">
        <f t="shared" si="207"/>
        <v>#DIV/0!</v>
      </c>
      <c r="SOA100" s="145" t="e">
        <f t="shared" si="207"/>
        <v>#DIV/0!</v>
      </c>
      <c r="SOB100" s="145" t="e">
        <f t="shared" si="207"/>
        <v>#DIV/0!</v>
      </c>
      <c r="SOC100" s="145" t="e">
        <f t="shared" si="207"/>
        <v>#DIV/0!</v>
      </c>
      <c r="SOD100" s="145" t="e">
        <f t="shared" si="207"/>
        <v>#DIV/0!</v>
      </c>
      <c r="SOE100" s="145" t="e">
        <f t="shared" si="207"/>
        <v>#DIV/0!</v>
      </c>
      <c r="SOF100" s="145" t="e">
        <f t="shared" si="207"/>
        <v>#DIV/0!</v>
      </c>
      <c r="SOG100" s="145" t="e">
        <f t="shared" si="207"/>
        <v>#DIV/0!</v>
      </c>
      <c r="SOH100" s="145" t="e">
        <f t="shared" si="207"/>
        <v>#DIV/0!</v>
      </c>
      <c r="SOI100" s="145" t="e">
        <f t="shared" si="207"/>
        <v>#DIV/0!</v>
      </c>
      <c r="SOJ100" s="145" t="e">
        <f t="shared" si="207"/>
        <v>#DIV/0!</v>
      </c>
      <c r="SOK100" s="145" t="e">
        <f t="shared" si="207"/>
        <v>#DIV/0!</v>
      </c>
      <c r="SOL100" s="145" t="e">
        <f t="shared" si="207"/>
        <v>#DIV/0!</v>
      </c>
      <c r="SOM100" s="145" t="e">
        <f t="shared" si="207"/>
        <v>#DIV/0!</v>
      </c>
      <c r="SON100" s="145" t="e">
        <f t="shared" si="207"/>
        <v>#DIV/0!</v>
      </c>
      <c r="SOO100" s="145" t="e">
        <f t="shared" si="207"/>
        <v>#DIV/0!</v>
      </c>
      <c r="SOP100" s="145" t="e">
        <f t="shared" si="207"/>
        <v>#DIV/0!</v>
      </c>
      <c r="SOQ100" s="145" t="e">
        <f t="shared" si="207"/>
        <v>#DIV/0!</v>
      </c>
      <c r="SOR100" s="145" t="e">
        <f t="shared" si="207"/>
        <v>#DIV/0!</v>
      </c>
      <c r="SOS100" s="145" t="e">
        <f t="shared" si="207"/>
        <v>#DIV/0!</v>
      </c>
      <c r="SOT100" s="145" t="e">
        <f t="shared" si="207"/>
        <v>#DIV/0!</v>
      </c>
      <c r="SOU100" s="145" t="e">
        <f t="shared" ref="SOU100:SRF100" si="208">((SOU61+((SOU67*SOU12+SOU13*SOU68)/(SOU12+SOU13)))*SOU46/1000)</f>
        <v>#DIV/0!</v>
      </c>
      <c r="SOV100" s="145" t="e">
        <f t="shared" si="208"/>
        <v>#DIV/0!</v>
      </c>
      <c r="SOW100" s="145" t="e">
        <f t="shared" si="208"/>
        <v>#DIV/0!</v>
      </c>
      <c r="SOX100" s="145" t="e">
        <f t="shared" si="208"/>
        <v>#DIV/0!</v>
      </c>
      <c r="SOY100" s="145" t="e">
        <f t="shared" si="208"/>
        <v>#DIV/0!</v>
      </c>
      <c r="SOZ100" s="145" t="e">
        <f t="shared" si="208"/>
        <v>#DIV/0!</v>
      </c>
      <c r="SPA100" s="145" t="e">
        <f t="shared" si="208"/>
        <v>#DIV/0!</v>
      </c>
      <c r="SPB100" s="145" t="e">
        <f t="shared" si="208"/>
        <v>#DIV/0!</v>
      </c>
      <c r="SPC100" s="145" t="e">
        <f t="shared" si="208"/>
        <v>#DIV/0!</v>
      </c>
      <c r="SPD100" s="145" t="e">
        <f t="shared" si="208"/>
        <v>#DIV/0!</v>
      </c>
      <c r="SPE100" s="145" t="e">
        <f t="shared" si="208"/>
        <v>#DIV/0!</v>
      </c>
      <c r="SPF100" s="145" t="e">
        <f t="shared" si="208"/>
        <v>#DIV/0!</v>
      </c>
      <c r="SPG100" s="145" t="e">
        <f t="shared" si="208"/>
        <v>#DIV/0!</v>
      </c>
      <c r="SPH100" s="145" t="e">
        <f t="shared" si="208"/>
        <v>#DIV/0!</v>
      </c>
      <c r="SPI100" s="145" t="e">
        <f t="shared" si="208"/>
        <v>#DIV/0!</v>
      </c>
      <c r="SPJ100" s="145" t="e">
        <f t="shared" si="208"/>
        <v>#DIV/0!</v>
      </c>
      <c r="SPK100" s="145" t="e">
        <f t="shared" si="208"/>
        <v>#DIV/0!</v>
      </c>
      <c r="SPL100" s="145" t="e">
        <f t="shared" si="208"/>
        <v>#DIV/0!</v>
      </c>
      <c r="SPM100" s="145" t="e">
        <f t="shared" si="208"/>
        <v>#DIV/0!</v>
      </c>
      <c r="SPN100" s="145" t="e">
        <f t="shared" si="208"/>
        <v>#DIV/0!</v>
      </c>
      <c r="SPO100" s="145" t="e">
        <f t="shared" si="208"/>
        <v>#DIV/0!</v>
      </c>
      <c r="SPP100" s="145" t="e">
        <f t="shared" si="208"/>
        <v>#DIV/0!</v>
      </c>
      <c r="SPQ100" s="145" t="e">
        <f t="shared" si="208"/>
        <v>#DIV/0!</v>
      </c>
      <c r="SPR100" s="145" t="e">
        <f t="shared" si="208"/>
        <v>#DIV/0!</v>
      </c>
      <c r="SPS100" s="145" t="e">
        <f t="shared" si="208"/>
        <v>#DIV/0!</v>
      </c>
      <c r="SPT100" s="145" t="e">
        <f t="shared" si="208"/>
        <v>#DIV/0!</v>
      </c>
      <c r="SPU100" s="145" t="e">
        <f t="shared" si="208"/>
        <v>#DIV/0!</v>
      </c>
      <c r="SPV100" s="145" t="e">
        <f t="shared" si="208"/>
        <v>#DIV/0!</v>
      </c>
      <c r="SPW100" s="145" t="e">
        <f t="shared" si="208"/>
        <v>#DIV/0!</v>
      </c>
      <c r="SPX100" s="145" t="e">
        <f t="shared" si="208"/>
        <v>#DIV/0!</v>
      </c>
      <c r="SPY100" s="145" t="e">
        <f t="shared" si="208"/>
        <v>#DIV/0!</v>
      </c>
      <c r="SPZ100" s="145" t="e">
        <f t="shared" si="208"/>
        <v>#DIV/0!</v>
      </c>
      <c r="SQA100" s="145" t="e">
        <f t="shared" si="208"/>
        <v>#DIV/0!</v>
      </c>
      <c r="SQB100" s="145" t="e">
        <f t="shared" si="208"/>
        <v>#DIV/0!</v>
      </c>
      <c r="SQC100" s="145" t="e">
        <f t="shared" si="208"/>
        <v>#DIV/0!</v>
      </c>
      <c r="SQD100" s="145" t="e">
        <f t="shared" si="208"/>
        <v>#DIV/0!</v>
      </c>
      <c r="SQE100" s="145" t="e">
        <f t="shared" si="208"/>
        <v>#DIV/0!</v>
      </c>
      <c r="SQF100" s="145" t="e">
        <f t="shared" si="208"/>
        <v>#DIV/0!</v>
      </c>
      <c r="SQG100" s="145" t="e">
        <f t="shared" si="208"/>
        <v>#DIV/0!</v>
      </c>
      <c r="SQH100" s="145" t="e">
        <f t="shared" si="208"/>
        <v>#DIV/0!</v>
      </c>
      <c r="SQI100" s="145" t="e">
        <f t="shared" si="208"/>
        <v>#DIV/0!</v>
      </c>
      <c r="SQJ100" s="145" t="e">
        <f t="shared" si="208"/>
        <v>#DIV/0!</v>
      </c>
      <c r="SQK100" s="145" t="e">
        <f t="shared" si="208"/>
        <v>#DIV/0!</v>
      </c>
      <c r="SQL100" s="145" t="e">
        <f t="shared" si="208"/>
        <v>#DIV/0!</v>
      </c>
      <c r="SQM100" s="145" t="e">
        <f t="shared" si="208"/>
        <v>#DIV/0!</v>
      </c>
      <c r="SQN100" s="145" t="e">
        <f t="shared" si="208"/>
        <v>#DIV/0!</v>
      </c>
      <c r="SQO100" s="145" t="e">
        <f t="shared" si="208"/>
        <v>#DIV/0!</v>
      </c>
      <c r="SQP100" s="145" t="e">
        <f t="shared" si="208"/>
        <v>#DIV/0!</v>
      </c>
      <c r="SQQ100" s="145" t="e">
        <f t="shared" si="208"/>
        <v>#DIV/0!</v>
      </c>
      <c r="SQR100" s="145" t="e">
        <f t="shared" si="208"/>
        <v>#DIV/0!</v>
      </c>
      <c r="SQS100" s="145" t="e">
        <f t="shared" si="208"/>
        <v>#DIV/0!</v>
      </c>
      <c r="SQT100" s="145" t="e">
        <f t="shared" si="208"/>
        <v>#DIV/0!</v>
      </c>
      <c r="SQU100" s="145" t="e">
        <f t="shared" si="208"/>
        <v>#DIV/0!</v>
      </c>
      <c r="SQV100" s="145" t="e">
        <f t="shared" si="208"/>
        <v>#DIV/0!</v>
      </c>
      <c r="SQW100" s="145" t="e">
        <f t="shared" si="208"/>
        <v>#DIV/0!</v>
      </c>
      <c r="SQX100" s="145" t="e">
        <f t="shared" si="208"/>
        <v>#DIV/0!</v>
      </c>
      <c r="SQY100" s="145" t="e">
        <f t="shared" si="208"/>
        <v>#DIV/0!</v>
      </c>
      <c r="SQZ100" s="145" t="e">
        <f t="shared" si="208"/>
        <v>#DIV/0!</v>
      </c>
      <c r="SRA100" s="145" t="e">
        <f t="shared" si="208"/>
        <v>#DIV/0!</v>
      </c>
      <c r="SRB100" s="145" t="e">
        <f t="shared" si="208"/>
        <v>#DIV/0!</v>
      </c>
      <c r="SRC100" s="145" t="e">
        <f t="shared" si="208"/>
        <v>#DIV/0!</v>
      </c>
      <c r="SRD100" s="145" t="e">
        <f t="shared" si="208"/>
        <v>#DIV/0!</v>
      </c>
      <c r="SRE100" s="145" t="e">
        <f t="shared" si="208"/>
        <v>#DIV/0!</v>
      </c>
      <c r="SRF100" s="145" t="e">
        <f t="shared" si="208"/>
        <v>#DIV/0!</v>
      </c>
      <c r="SRG100" s="145" t="e">
        <f t="shared" ref="SRG100:STR100" si="209">((SRG61+((SRG67*SRG12+SRG13*SRG68)/(SRG12+SRG13)))*SRG46/1000)</f>
        <v>#DIV/0!</v>
      </c>
      <c r="SRH100" s="145" t="e">
        <f t="shared" si="209"/>
        <v>#DIV/0!</v>
      </c>
      <c r="SRI100" s="145" t="e">
        <f t="shared" si="209"/>
        <v>#DIV/0!</v>
      </c>
      <c r="SRJ100" s="145" t="e">
        <f t="shared" si="209"/>
        <v>#DIV/0!</v>
      </c>
      <c r="SRK100" s="145" t="e">
        <f t="shared" si="209"/>
        <v>#DIV/0!</v>
      </c>
      <c r="SRL100" s="145" t="e">
        <f t="shared" si="209"/>
        <v>#DIV/0!</v>
      </c>
      <c r="SRM100" s="145" t="e">
        <f t="shared" si="209"/>
        <v>#DIV/0!</v>
      </c>
      <c r="SRN100" s="145" t="e">
        <f t="shared" si="209"/>
        <v>#DIV/0!</v>
      </c>
      <c r="SRO100" s="145" t="e">
        <f t="shared" si="209"/>
        <v>#DIV/0!</v>
      </c>
      <c r="SRP100" s="145" t="e">
        <f t="shared" si="209"/>
        <v>#DIV/0!</v>
      </c>
      <c r="SRQ100" s="145" t="e">
        <f t="shared" si="209"/>
        <v>#DIV/0!</v>
      </c>
      <c r="SRR100" s="145" t="e">
        <f t="shared" si="209"/>
        <v>#DIV/0!</v>
      </c>
      <c r="SRS100" s="145" t="e">
        <f t="shared" si="209"/>
        <v>#DIV/0!</v>
      </c>
      <c r="SRT100" s="145" t="e">
        <f t="shared" si="209"/>
        <v>#DIV/0!</v>
      </c>
      <c r="SRU100" s="145" t="e">
        <f t="shared" si="209"/>
        <v>#DIV/0!</v>
      </c>
      <c r="SRV100" s="145" t="e">
        <f t="shared" si="209"/>
        <v>#DIV/0!</v>
      </c>
      <c r="SRW100" s="145" t="e">
        <f t="shared" si="209"/>
        <v>#DIV/0!</v>
      </c>
      <c r="SRX100" s="145" t="e">
        <f t="shared" si="209"/>
        <v>#DIV/0!</v>
      </c>
      <c r="SRY100" s="145" t="e">
        <f t="shared" si="209"/>
        <v>#DIV/0!</v>
      </c>
      <c r="SRZ100" s="145" t="e">
        <f t="shared" si="209"/>
        <v>#DIV/0!</v>
      </c>
      <c r="SSA100" s="145" t="e">
        <f t="shared" si="209"/>
        <v>#DIV/0!</v>
      </c>
      <c r="SSB100" s="145" t="e">
        <f t="shared" si="209"/>
        <v>#DIV/0!</v>
      </c>
      <c r="SSC100" s="145" t="e">
        <f t="shared" si="209"/>
        <v>#DIV/0!</v>
      </c>
      <c r="SSD100" s="145" t="e">
        <f t="shared" si="209"/>
        <v>#DIV/0!</v>
      </c>
      <c r="SSE100" s="145" t="e">
        <f t="shared" si="209"/>
        <v>#DIV/0!</v>
      </c>
      <c r="SSF100" s="145" t="e">
        <f t="shared" si="209"/>
        <v>#DIV/0!</v>
      </c>
      <c r="SSG100" s="145" t="e">
        <f t="shared" si="209"/>
        <v>#DIV/0!</v>
      </c>
      <c r="SSH100" s="145" t="e">
        <f t="shared" si="209"/>
        <v>#DIV/0!</v>
      </c>
      <c r="SSI100" s="145" t="e">
        <f t="shared" si="209"/>
        <v>#DIV/0!</v>
      </c>
      <c r="SSJ100" s="145" t="e">
        <f t="shared" si="209"/>
        <v>#DIV/0!</v>
      </c>
      <c r="SSK100" s="145" t="e">
        <f t="shared" si="209"/>
        <v>#DIV/0!</v>
      </c>
      <c r="SSL100" s="145" t="e">
        <f t="shared" si="209"/>
        <v>#DIV/0!</v>
      </c>
      <c r="SSM100" s="145" t="e">
        <f t="shared" si="209"/>
        <v>#DIV/0!</v>
      </c>
      <c r="SSN100" s="145" t="e">
        <f t="shared" si="209"/>
        <v>#DIV/0!</v>
      </c>
      <c r="SSO100" s="145" t="e">
        <f t="shared" si="209"/>
        <v>#DIV/0!</v>
      </c>
      <c r="SSP100" s="145" t="e">
        <f t="shared" si="209"/>
        <v>#DIV/0!</v>
      </c>
      <c r="SSQ100" s="145" t="e">
        <f t="shared" si="209"/>
        <v>#DIV/0!</v>
      </c>
      <c r="SSR100" s="145" t="e">
        <f t="shared" si="209"/>
        <v>#DIV/0!</v>
      </c>
      <c r="SSS100" s="145" t="e">
        <f t="shared" si="209"/>
        <v>#DIV/0!</v>
      </c>
      <c r="SST100" s="145" t="e">
        <f t="shared" si="209"/>
        <v>#DIV/0!</v>
      </c>
      <c r="SSU100" s="145" t="e">
        <f t="shared" si="209"/>
        <v>#DIV/0!</v>
      </c>
      <c r="SSV100" s="145" t="e">
        <f t="shared" si="209"/>
        <v>#DIV/0!</v>
      </c>
      <c r="SSW100" s="145" t="e">
        <f t="shared" si="209"/>
        <v>#DIV/0!</v>
      </c>
      <c r="SSX100" s="145" t="e">
        <f t="shared" si="209"/>
        <v>#DIV/0!</v>
      </c>
      <c r="SSY100" s="145" t="e">
        <f t="shared" si="209"/>
        <v>#DIV/0!</v>
      </c>
      <c r="SSZ100" s="145" t="e">
        <f t="shared" si="209"/>
        <v>#DIV/0!</v>
      </c>
      <c r="STA100" s="145" t="e">
        <f t="shared" si="209"/>
        <v>#DIV/0!</v>
      </c>
      <c r="STB100" s="145" t="e">
        <f t="shared" si="209"/>
        <v>#DIV/0!</v>
      </c>
      <c r="STC100" s="145" t="e">
        <f t="shared" si="209"/>
        <v>#DIV/0!</v>
      </c>
      <c r="STD100" s="145" t="e">
        <f t="shared" si="209"/>
        <v>#DIV/0!</v>
      </c>
      <c r="STE100" s="145" t="e">
        <f t="shared" si="209"/>
        <v>#DIV/0!</v>
      </c>
      <c r="STF100" s="145" t="e">
        <f t="shared" si="209"/>
        <v>#DIV/0!</v>
      </c>
      <c r="STG100" s="145" t="e">
        <f t="shared" si="209"/>
        <v>#DIV/0!</v>
      </c>
      <c r="STH100" s="145" t="e">
        <f t="shared" si="209"/>
        <v>#DIV/0!</v>
      </c>
      <c r="STI100" s="145" t="e">
        <f t="shared" si="209"/>
        <v>#DIV/0!</v>
      </c>
      <c r="STJ100" s="145" t="e">
        <f t="shared" si="209"/>
        <v>#DIV/0!</v>
      </c>
      <c r="STK100" s="145" t="e">
        <f t="shared" si="209"/>
        <v>#DIV/0!</v>
      </c>
      <c r="STL100" s="145" t="e">
        <f t="shared" si="209"/>
        <v>#DIV/0!</v>
      </c>
      <c r="STM100" s="145" t="e">
        <f t="shared" si="209"/>
        <v>#DIV/0!</v>
      </c>
      <c r="STN100" s="145" t="e">
        <f t="shared" si="209"/>
        <v>#DIV/0!</v>
      </c>
      <c r="STO100" s="145" t="e">
        <f t="shared" si="209"/>
        <v>#DIV/0!</v>
      </c>
      <c r="STP100" s="145" t="e">
        <f t="shared" si="209"/>
        <v>#DIV/0!</v>
      </c>
      <c r="STQ100" s="145" t="e">
        <f t="shared" si="209"/>
        <v>#DIV/0!</v>
      </c>
      <c r="STR100" s="145" t="e">
        <f t="shared" si="209"/>
        <v>#DIV/0!</v>
      </c>
      <c r="STS100" s="145" t="e">
        <f t="shared" ref="STS100:SWD100" si="210">((STS61+((STS67*STS12+STS13*STS68)/(STS12+STS13)))*STS46/1000)</f>
        <v>#DIV/0!</v>
      </c>
      <c r="STT100" s="145" t="e">
        <f t="shared" si="210"/>
        <v>#DIV/0!</v>
      </c>
      <c r="STU100" s="145" t="e">
        <f t="shared" si="210"/>
        <v>#DIV/0!</v>
      </c>
      <c r="STV100" s="145" t="e">
        <f t="shared" si="210"/>
        <v>#DIV/0!</v>
      </c>
      <c r="STW100" s="145" t="e">
        <f t="shared" si="210"/>
        <v>#DIV/0!</v>
      </c>
      <c r="STX100" s="145" t="e">
        <f t="shared" si="210"/>
        <v>#DIV/0!</v>
      </c>
      <c r="STY100" s="145" t="e">
        <f t="shared" si="210"/>
        <v>#DIV/0!</v>
      </c>
      <c r="STZ100" s="145" t="e">
        <f t="shared" si="210"/>
        <v>#DIV/0!</v>
      </c>
      <c r="SUA100" s="145" t="e">
        <f t="shared" si="210"/>
        <v>#DIV/0!</v>
      </c>
      <c r="SUB100" s="145" t="e">
        <f t="shared" si="210"/>
        <v>#DIV/0!</v>
      </c>
      <c r="SUC100" s="145" t="e">
        <f t="shared" si="210"/>
        <v>#DIV/0!</v>
      </c>
      <c r="SUD100" s="145" t="e">
        <f t="shared" si="210"/>
        <v>#DIV/0!</v>
      </c>
      <c r="SUE100" s="145" t="e">
        <f t="shared" si="210"/>
        <v>#DIV/0!</v>
      </c>
      <c r="SUF100" s="145" t="e">
        <f t="shared" si="210"/>
        <v>#DIV/0!</v>
      </c>
      <c r="SUG100" s="145" t="e">
        <f t="shared" si="210"/>
        <v>#DIV/0!</v>
      </c>
      <c r="SUH100" s="145" t="e">
        <f t="shared" si="210"/>
        <v>#DIV/0!</v>
      </c>
      <c r="SUI100" s="145" t="e">
        <f t="shared" si="210"/>
        <v>#DIV/0!</v>
      </c>
      <c r="SUJ100" s="145" t="e">
        <f t="shared" si="210"/>
        <v>#DIV/0!</v>
      </c>
      <c r="SUK100" s="145" t="e">
        <f t="shared" si="210"/>
        <v>#DIV/0!</v>
      </c>
      <c r="SUL100" s="145" t="e">
        <f t="shared" si="210"/>
        <v>#DIV/0!</v>
      </c>
      <c r="SUM100" s="145" t="e">
        <f t="shared" si="210"/>
        <v>#DIV/0!</v>
      </c>
      <c r="SUN100" s="145" t="e">
        <f t="shared" si="210"/>
        <v>#DIV/0!</v>
      </c>
      <c r="SUO100" s="145" t="e">
        <f t="shared" si="210"/>
        <v>#DIV/0!</v>
      </c>
      <c r="SUP100" s="145" t="e">
        <f t="shared" si="210"/>
        <v>#DIV/0!</v>
      </c>
      <c r="SUQ100" s="145" t="e">
        <f t="shared" si="210"/>
        <v>#DIV/0!</v>
      </c>
      <c r="SUR100" s="145" t="e">
        <f t="shared" si="210"/>
        <v>#DIV/0!</v>
      </c>
      <c r="SUS100" s="145" t="e">
        <f t="shared" si="210"/>
        <v>#DIV/0!</v>
      </c>
      <c r="SUT100" s="145" t="e">
        <f t="shared" si="210"/>
        <v>#DIV/0!</v>
      </c>
      <c r="SUU100" s="145" t="e">
        <f t="shared" si="210"/>
        <v>#DIV/0!</v>
      </c>
      <c r="SUV100" s="145" t="e">
        <f t="shared" si="210"/>
        <v>#DIV/0!</v>
      </c>
      <c r="SUW100" s="145" t="e">
        <f t="shared" si="210"/>
        <v>#DIV/0!</v>
      </c>
      <c r="SUX100" s="145" t="e">
        <f t="shared" si="210"/>
        <v>#DIV/0!</v>
      </c>
      <c r="SUY100" s="145" t="e">
        <f t="shared" si="210"/>
        <v>#DIV/0!</v>
      </c>
      <c r="SUZ100" s="145" t="e">
        <f t="shared" si="210"/>
        <v>#DIV/0!</v>
      </c>
      <c r="SVA100" s="145" t="e">
        <f t="shared" si="210"/>
        <v>#DIV/0!</v>
      </c>
      <c r="SVB100" s="145" t="e">
        <f t="shared" si="210"/>
        <v>#DIV/0!</v>
      </c>
      <c r="SVC100" s="145" t="e">
        <f t="shared" si="210"/>
        <v>#DIV/0!</v>
      </c>
      <c r="SVD100" s="145" t="e">
        <f t="shared" si="210"/>
        <v>#DIV/0!</v>
      </c>
      <c r="SVE100" s="145" t="e">
        <f t="shared" si="210"/>
        <v>#DIV/0!</v>
      </c>
      <c r="SVF100" s="145" t="e">
        <f t="shared" si="210"/>
        <v>#DIV/0!</v>
      </c>
      <c r="SVG100" s="145" t="e">
        <f t="shared" si="210"/>
        <v>#DIV/0!</v>
      </c>
      <c r="SVH100" s="145" t="e">
        <f t="shared" si="210"/>
        <v>#DIV/0!</v>
      </c>
      <c r="SVI100" s="145" t="e">
        <f t="shared" si="210"/>
        <v>#DIV/0!</v>
      </c>
      <c r="SVJ100" s="145" t="e">
        <f t="shared" si="210"/>
        <v>#DIV/0!</v>
      </c>
      <c r="SVK100" s="145" t="e">
        <f t="shared" si="210"/>
        <v>#DIV/0!</v>
      </c>
      <c r="SVL100" s="145" t="e">
        <f t="shared" si="210"/>
        <v>#DIV/0!</v>
      </c>
      <c r="SVM100" s="145" t="e">
        <f t="shared" si="210"/>
        <v>#DIV/0!</v>
      </c>
      <c r="SVN100" s="145" t="e">
        <f t="shared" si="210"/>
        <v>#DIV/0!</v>
      </c>
      <c r="SVO100" s="145" t="e">
        <f t="shared" si="210"/>
        <v>#DIV/0!</v>
      </c>
      <c r="SVP100" s="145" t="e">
        <f t="shared" si="210"/>
        <v>#DIV/0!</v>
      </c>
      <c r="SVQ100" s="145" t="e">
        <f t="shared" si="210"/>
        <v>#DIV/0!</v>
      </c>
      <c r="SVR100" s="145" t="e">
        <f t="shared" si="210"/>
        <v>#DIV/0!</v>
      </c>
      <c r="SVS100" s="145" t="e">
        <f t="shared" si="210"/>
        <v>#DIV/0!</v>
      </c>
      <c r="SVT100" s="145" t="e">
        <f t="shared" si="210"/>
        <v>#DIV/0!</v>
      </c>
      <c r="SVU100" s="145" t="e">
        <f t="shared" si="210"/>
        <v>#DIV/0!</v>
      </c>
      <c r="SVV100" s="145" t="e">
        <f t="shared" si="210"/>
        <v>#DIV/0!</v>
      </c>
      <c r="SVW100" s="145" t="e">
        <f t="shared" si="210"/>
        <v>#DIV/0!</v>
      </c>
      <c r="SVX100" s="145" t="e">
        <f t="shared" si="210"/>
        <v>#DIV/0!</v>
      </c>
      <c r="SVY100" s="145" t="e">
        <f t="shared" si="210"/>
        <v>#DIV/0!</v>
      </c>
      <c r="SVZ100" s="145" t="e">
        <f t="shared" si="210"/>
        <v>#DIV/0!</v>
      </c>
      <c r="SWA100" s="145" t="e">
        <f t="shared" si="210"/>
        <v>#DIV/0!</v>
      </c>
      <c r="SWB100" s="145" t="e">
        <f t="shared" si="210"/>
        <v>#DIV/0!</v>
      </c>
      <c r="SWC100" s="145" t="e">
        <f t="shared" si="210"/>
        <v>#DIV/0!</v>
      </c>
      <c r="SWD100" s="145" t="e">
        <f t="shared" si="210"/>
        <v>#DIV/0!</v>
      </c>
      <c r="SWE100" s="145" t="e">
        <f t="shared" ref="SWE100:SYP100" si="211">((SWE61+((SWE67*SWE12+SWE13*SWE68)/(SWE12+SWE13)))*SWE46/1000)</f>
        <v>#DIV/0!</v>
      </c>
      <c r="SWF100" s="145" t="e">
        <f t="shared" si="211"/>
        <v>#DIV/0!</v>
      </c>
      <c r="SWG100" s="145" t="e">
        <f t="shared" si="211"/>
        <v>#DIV/0!</v>
      </c>
      <c r="SWH100" s="145" t="e">
        <f t="shared" si="211"/>
        <v>#DIV/0!</v>
      </c>
      <c r="SWI100" s="145" t="e">
        <f t="shared" si="211"/>
        <v>#DIV/0!</v>
      </c>
      <c r="SWJ100" s="145" t="e">
        <f t="shared" si="211"/>
        <v>#DIV/0!</v>
      </c>
      <c r="SWK100" s="145" t="e">
        <f t="shared" si="211"/>
        <v>#DIV/0!</v>
      </c>
      <c r="SWL100" s="145" t="e">
        <f t="shared" si="211"/>
        <v>#DIV/0!</v>
      </c>
      <c r="SWM100" s="145" t="e">
        <f t="shared" si="211"/>
        <v>#DIV/0!</v>
      </c>
      <c r="SWN100" s="145" t="e">
        <f t="shared" si="211"/>
        <v>#DIV/0!</v>
      </c>
      <c r="SWO100" s="145" t="e">
        <f t="shared" si="211"/>
        <v>#DIV/0!</v>
      </c>
      <c r="SWP100" s="145" t="e">
        <f t="shared" si="211"/>
        <v>#DIV/0!</v>
      </c>
      <c r="SWQ100" s="145" t="e">
        <f t="shared" si="211"/>
        <v>#DIV/0!</v>
      </c>
      <c r="SWR100" s="145" t="e">
        <f t="shared" si="211"/>
        <v>#DIV/0!</v>
      </c>
      <c r="SWS100" s="145" t="e">
        <f t="shared" si="211"/>
        <v>#DIV/0!</v>
      </c>
      <c r="SWT100" s="145" t="e">
        <f t="shared" si="211"/>
        <v>#DIV/0!</v>
      </c>
      <c r="SWU100" s="145" t="e">
        <f t="shared" si="211"/>
        <v>#DIV/0!</v>
      </c>
      <c r="SWV100" s="145" t="e">
        <f t="shared" si="211"/>
        <v>#DIV/0!</v>
      </c>
      <c r="SWW100" s="145" t="e">
        <f t="shared" si="211"/>
        <v>#DIV/0!</v>
      </c>
      <c r="SWX100" s="145" t="e">
        <f t="shared" si="211"/>
        <v>#DIV/0!</v>
      </c>
      <c r="SWY100" s="145" t="e">
        <f t="shared" si="211"/>
        <v>#DIV/0!</v>
      </c>
      <c r="SWZ100" s="145" t="e">
        <f t="shared" si="211"/>
        <v>#DIV/0!</v>
      </c>
      <c r="SXA100" s="145" t="e">
        <f t="shared" si="211"/>
        <v>#DIV/0!</v>
      </c>
      <c r="SXB100" s="145" t="e">
        <f t="shared" si="211"/>
        <v>#DIV/0!</v>
      </c>
      <c r="SXC100" s="145" t="e">
        <f t="shared" si="211"/>
        <v>#DIV/0!</v>
      </c>
      <c r="SXD100" s="145" t="e">
        <f t="shared" si="211"/>
        <v>#DIV/0!</v>
      </c>
      <c r="SXE100" s="145" t="e">
        <f t="shared" si="211"/>
        <v>#DIV/0!</v>
      </c>
      <c r="SXF100" s="145" t="e">
        <f t="shared" si="211"/>
        <v>#DIV/0!</v>
      </c>
      <c r="SXG100" s="145" t="e">
        <f t="shared" si="211"/>
        <v>#DIV/0!</v>
      </c>
      <c r="SXH100" s="145" t="e">
        <f t="shared" si="211"/>
        <v>#DIV/0!</v>
      </c>
      <c r="SXI100" s="145" t="e">
        <f t="shared" si="211"/>
        <v>#DIV/0!</v>
      </c>
      <c r="SXJ100" s="145" t="e">
        <f t="shared" si="211"/>
        <v>#DIV/0!</v>
      </c>
      <c r="SXK100" s="145" t="e">
        <f t="shared" si="211"/>
        <v>#DIV/0!</v>
      </c>
      <c r="SXL100" s="145" t="e">
        <f t="shared" si="211"/>
        <v>#DIV/0!</v>
      </c>
      <c r="SXM100" s="145" t="e">
        <f t="shared" si="211"/>
        <v>#DIV/0!</v>
      </c>
      <c r="SXN100" s="145" t="e">
        <f t="shared" si="211"/>
        <v>#DIV/0!</v>
      </c>
      <c r="SXO100" s="145" t="e">
        <f t="shared" si="211"/>
        <v>#DIV/0!</v>
      </c>
      <c r="SXP100" s="145" t="e">
        <f t="shared" si="211"/>
        <v>#DIV/0!</v>
      </c>
      <c r="SXQ100" s="145" t="e">
        <f t="shared" si="211"/>
        <v>#DIV/0!</v>
      </c>
      <c r="SXR100" s="145" t="e">
        <f t="shared" si="211"/>
        <v>#DIV/0!</v>
      </c>
      <c r="SXS100" s="145" t="e">
        <f t="shared" si="211"/>
        <v>#DIV/0!</v>
      </c>
      <c r="SXT100" s="145" t="e">
        <f t="shared" si="211"/>
        <v>#DIV/0!</v>
      </c>
      <c r="SXU100" s="145" t="e">
        <f t="shared" si="211"/>
        <v>#DIV/0!</v>
      </c>
      <c r="SXV100" s="145" t="e">
        <f t="shared" si="211"/>
        <v>#DIV/0!</v>
      </c>
      <c r="SXW100" s="145" t="e">
        <f t="shared" si="211"/>
        <v>#DIV/0!</v>
      </c>
      <c r="SXX100" s="145" t="e">
        <f t="shared" si="211"/>
        <v>#DIV/0!</v>
      </c>
      <c r="SXY100" s="145" t="e">
        <f t="shared" si="211"/>
        <v>#DIV/0!</v>
      </c>
      <c r="SXZ100" s="145" t="e">
        <f t="shared" si="211"/>
        <v>#DIV/0!</v>
      </c>
      <c r="SYA100" s="145" t="e">
        <f t="shared" si="211"/>
        <v>#DIV/0!</v>
      </c>
      <c r="SYB100" s="145" t="e">
        <f t="shared" si="211"/>
        <v>#DIV/0!</v>
      </c>
      <c r="SYC100" s="145" t="e">
        <f t="shared" si="211"/>
        <v>#DIV/0!</v>
      </c>
      <c r="SYD100" s="145" t="e">
        <f t="shared" si="211"/>
        <v>#DIV/0!</v>
      </c>
      <c r="SYE100" s="145" t="e">
        <f t="shared" si="211"/>
        <v>#DIV/0!</v>
      </c>
      <c r="SYF100" s="145" t="e">
        <f t="shared" si="211"/>
        <v>#DIV/0!</v>
      </c>
      <c r="SYG100" s="145" t="e">
        <f t="shared" si="211"/>
        <v>#DIV/0!</v>
      </c>
      <c r="SYH100" s="145" t="e">
        <f t="shared" si="211"/>
        <v>#DIV/0!</v>
      </c>
      <c r="SYI100" s="145" t="e">
        <f t="shared" si="211"/>
        <v>#DIV/0!</v>
      </c>
      <c r="SYJ100" s="145" t="e">
        <f t="shared" si="211"/>
        <v>#DIV/0!</v>
      </c>
      <c r="SYK100" s="145" t="e">
        <f t="shared" si="211"/>
        <v>#DIV/0!</v>
      </c>
      <c r="SYL100" s="145" t="e">
        <f t="shared" si="211"/>
        <v>#DIV/0!</v>
      </c>
      <c r="SYM100" s="145" t="e">
        <f t="shared" si="211"/>
        <v>#DIV/0!</v>
      </c>
      <c r="SYN100" s="145" t="e">
        <f t="shared" si="211"/>
        <v>#DIV/0!</v>
      </c>
      <c r="SYO100" s="145" t="e">
        <f t="shared" si="211"/>
        <v>#DIV/0!</v>
      </c>
      <c r="SYP100" s="145" t="e">
        <f t="shared" si="211"/>
        <v>#DIV/0!</v>
      </c>
      <c r="SYQ100" s="145" t="e">
        <f t="shared" ref="SYQ100:TBB100" si="212">((SYQ61+((SYQ67*SYQ12+SYQ13*SYQ68)/(SYQ12+SYQ13)))*SYQ46/1000)</f>
        <v>#DIV/0!</v>
      </c>
      <c r="SYR100" s="145" t="e">
        <f t="shared" si="212"/>
        <v>#DIV/0!</v>
      </c>
      <c r="SYS100" s="145" t="e">
        <f t="shared" si="212"/>
        <v>#DIV/0!</v>
      </c>
      <c r="SYT100" s="145" t="e">
        <f t="shared" si="212"/>
        <v>#DIV/0!</v>
      </c>
      <c r="SYU100" s="145" t="e">
        <f t="shared" si="212"/>
        <v>#DIV/0!</v>
      </c>
      <c r="SYV100" s="145" t="e">
        <f t="shared" si="212"/>
        <v>#DIV/0!</v>
      </c>
      <c r="SYW100" s="145" t="e">
        <f t="shared" si="212"/>
        <v>#DIV/0!</v>
      </c>
      <c r="SYX100" s="145" t="e">
        <f t="shared" si="212"/>
        <v>#DIV/0!</v>
      </c>
      <c r="SYY100" s="145" t="e">
        <f t="shared" si="212"/>
        <v>#DIV/0!</v>
      </c>
      <c r="SYZ100" s="145" t="e">
        <f t="shared" si="212"/>
        <v>#DIV/0!</v>
      </c>
      <c r="SZA100" s="145" t="e">
        <f t="shared" si="212"/>
        <v>#DIV/0!</v>
      </c>
      <c r="SZB100" s="145" t="e">
        <f t="shared" si="212"/>
        <v>#DIV/0!</v>
      </c>
      <c r="SZC100" s="145" t="e">
        <f t="shared" si="212"/>
        <v>#DIV/0!</v>
      </c>
      <c r="SZD100" s="145" t="e">
        <f t="shared" si="212"/>
        <v>#DIV/0!</v>
      </c>
      <c r="SZE100" s="145" t="e">
        <f t="shared" si="212"/>
        <v>#DIV/0!</v>
      </c>
      <c r="SZF100" s="145" t="e">
        <f t="shared" si="212"/>
        <v>#DIV/0!</v>
      </c>
      <c r="SZG100" s="145" t="e">
        <f t="shared" si="212"/>
        <v>#DIV/0!</v>
      </c>
      <c r="SZH100" s="145" t="e">
        <f t="shared" si="212"/>
        <v>#DIV/0!</v>
      </c>
      <c r="SZI100" s="145" t="e">
        <f t="shared" si="212"/>
        <v>#DIV/0!</v>
      </c>
      <c r="SZJ100" s="145" t="e">
        <f t="shared" si="212"/>
        <v>#DIV/0!</v>
      </c>
      <c r="SZK100" s="145" t="e">
        <f t="shared" si="212"/>
        <v>#DIV/0!</v>
      </c>
      <c r="SZL100" s="145" t="e">
        <f t="shared" si="212"/>
        <v>#DIV/0!</v>
      </c>
      <c r="SZM100" s="145" t="e">
        <f t="shared" si="212"/>
        <v>#DIV/0!</v>
      </c>
      <c r="SZN100" s="145" t="e">
        <f t="shared" si="212"/>
        <v>#DIV/0!</v>
      </c>
      <c r="SZO100" s="145" t="e">
        <f t="shared" si="212"/>
        <v>#DIV/0!</v>
      </c>
      <c r="SZP100" s="145" t="e">
        <f t="shared" si="212"/>
        <v>#DIV/0!</v>
      </c>
      <c r="SZQ100" s="145" t="e">
        <f t="shared" si="212"/>
        <v>#DIV/0!</v>
      </c>
      <c r="SZR100" s="145" t="e">
        <f t="shared" si="212"/>
        <v>#DIV/0!</v>
      </c>
      <c r="SZS100" s="145" t="e">
        <f t="shared" si="212"/>
        <v>#DIV/0!</v>
      </c>
      <c r="SZT100" s="145" t="e">
        <f t="shared" si="212"/>
        <v>#DIV/0!</v>
      </c>
      <c r="SZU100" s="145" t="e">
        <f t="shared" si="212"/>
        <v>#DIV/0!</v>
      </c>
      <c r="SZV100" s="145" t="e">
        <f t="shared" si="212"/>
        <v>#DIV/0!</v>
      </c>
      <c r="SZW100" s="145" t="e">
        <f t="shared" si="212"/>
        <v>#DIV/0!</v>
      </c>
      <c r="SZX100" s="145" t="e">
        <f t="shared" si="212"/>
        <v>#DIV/0!</v>
      </c>
      <c r="SZY100" s="145" t="e">
        <f t="shared" si="212"/>
        <v>#DIV/0!</v>
      </c>
      <c r="SZZ100" s="145" t="e">
        <f t="shared" si="212"/>
        <v>#DIV/0!</v>
      </c>
      <c r="TAA100" s="145" t="e">
        <f t="shared" si="212"/>
        <v>#DIV/0!</v>
      </c>
      <c r="TAB100" s="145" t="e">
        <f t="shared" si="212"/>
        <v>#DIV/0!</v>
      </c>
      <c r="TAC100" s="145" t="e">
        <f t="shared" si="212"/>
        <v>#DIV/0!</v>
      </c>
      <c r="TAD100" s="145" t="e">
        <f t="shared" si="212"/>
        <v>#DIV/0!</v>
      </c>
      <c r="TAE100" s="145" t="e">
        <f t="shared" si="212"/>
        <v>#DIV/0!</v>
      </c>
      <c r="TAF100" s="145" t="e">
        <f t="shared" si="212"/>
        <v>#DIV/0!</v>
      </c>
      <c r="TAG100" s="145" t="e">
        <f t="shared" si="212"/>
        <v>#DIV/0!</v>
      </c>
      <c r="TAH100" s="145" t="e">
        <f t="shared" si="212"/>
        <v>#DIV/0!</v>
      </c>
      <c r="TAI100" s="145" t="e">
        <f t="shared" si="212"/>
        <v>#DIV/0!</v>
      </c>
      <c r="TAJ100" s="145" t="e">
        <f t="shared" si="212"/>
        <v>#DIV/0!</v>
      </c>
      <c r="TAK100" s="145" t="e">
        <f t="shared" si="212"/>
        <v>#DIV/0!</v>
      </c>
      <c r="TAL100" s="145" t="e">
        <f t="shared" si="212"/>
        <v>#DIV/0!</v>
      </c>
      <c r="TAM100" s="145" t="e">
        <f t="shared" si="212"/>
        <v>#DIV/0!</v>
      </c>
      <c r="TAN100" s="145" t="e">
        <f t="shared" si="212"/>
        <v>#DIV/0!</v>
      </c>
      <c r="TAO100" s="145" t="e">
        <f t="shared" si="212"/>
        <v>#DIV/0!</v>
      </c>
      <c r="TAP100" s="145" t="e">
        <f t="shared" si="212"/>
        <v>#DIV/0!</v>
      </c>
      <c r="TAQ100" s="145" t="e">
        <f t="shared" si="212"/>
        <v>#DIV/0!</v>
      </c>
      <c r="TAR100" s="145" t="e">
        <f t="shared" si="212"/>
        <v>#DIV/0!</v>
      </c>
      <c r="TAS100" s="145" t="e">
        <f t="shared" si="212"/>
        <v>#DIV/0!</v>
      </c>
      <c r="TAT100" s="145" t="e">
        <f t="shared" si="212"/>
        <v>#DIV/0!</v>
      </c>
      <c r="TAU100" s="145" t="e">
        <f t="shared" si="212"/>
        <v>#DIV/0!</v>
      </c>
      <c r="TAV100" s="145" t="e">
        <f t="shared" si="212"/>
        <v>#DIV/0!</v>
      </c>
      <c r="TAW100" s="145" t="e">
        <f t="shared" si="212"/>
        <v>#DIV/0!</v>
      </c>
      <c r="TAX100" s="145" t="e">
        <f t="shared" si="212"/>
        <v>#DIV/0!</v>
      </c>
      <c r="TAY100" s="145" t="e">
        <f t="shared" si="212"/>
        <v>#DIV/0!</v>
      </c>
      <c r="TAZ100" s="145" t="e">
        <f t="shared" si="212"/>
        <v>#DIV/0!</v>
      </c>
      <c r="TBA100" s="145" t="e">
        <f t="shared" si="212"/>
        <v>#DIV/0!</v>
      </c>
      <c r="TBB100" s="145" t="e">
        <f t="shared" si="212"/>
        <v>#DIV/0!</v>
      </c>
      <c r="TBC100" s="145" t="e">
        <f t="shared" ref="TBC100:TDN100" si="213">((TBC61+((TBC67*TBC12+TBC13*TBC68)/(TBC12+TBC13)))*TBC46/1000)</f>
        <v>#DIV/0!</v>
      </c>
      <c r="TBD100" s="145" t="e">
        <f t="shared" si="213"/>
        <v>#DIV/0!</v>
      </c>
      <c r="TBE100" s="145" t="e">
        <f t="shared" si="213"/>
        <v>#DIV/0!</v>
      </c>
      <c r="TBF100" s="145" t="e">
        <f t="shared" si="213"/>
        <v>#DIV/0!</v>
      </c>
      <c r="TBG100" s="145" t="e">
        <f t="shared" si="213"/>
        <v>#DIV/0!</v>
      </c>
      <c r="TBH100" s="145" t="e">
        <f t="shared" si="213"/>
        <v>#DIV/0!</v>
      </c>
      <c r="TBI100" s="145" t="e">
        <f t="shared" si="213"/>
        <v>#DIV/0!</v>
      </c>
      <c r="TBJ100" s="145" t="e">
        <f t="shared" si="213"/>
        <v>#DIV/0!</v>
      </c>
      <c r="TBK100" s="145" t="e">
        <f t="shared" si="213"/>
        <v>#DIV/0!</v>
      </c>
      <c r="TBL100" s="145" t="e">
        <f t="shared" si="213"/>
        <v>#DIV/0!</v>
      </c>
      <c r="TBM100" s="145" t="e">
        <f t="shared" si="213"/>
        <v>#DIV/0!</v>
      </c>
      <c r="TBN100" s="145" t="e">
        <f t="shared" si="213"/>
        <v>#DIV/0!</v>
      </c>
      <c r="TBO100" s="145" t="e">
        <f t="shared" si="213"/>
        <v>#DIV/0!</v>
      </c>
      <c r="TBP100" s="145" t="e">
        <f t="shared" si="213"/>
        <v>#DIV/0!</v>
      </c>
      <c r="TBQ100" s="145" t="e">
        <f t="shared" si="213"/>
        <v>#DIV/0!</v>
      </c>
      <c r="TBR100" s="145" t="e">
        <f t="shared" si="213"/>
        <v>#DIV/0!</v>
      </c>
      <c r="TBS100" s="145" t="e">
        <f t="shared" si="213"/>
        <v>#DIV/0!</v>
      </c>
      <c r="TBT100" s="145" t="e">
        <f t="shared" si="213"/>
        <v>#DIV/0!</v>
      </c>
      <c r="TBU100" s="145" t="e">
        <f t="shared" si="213"/>
        <v>#DIV/0!</v>
      </c>
      <c r="TBV100" s="145" t="e">
        <f t="shared" si="213"/>
        <v>#DIV/0!</v>
      </c>
      <c r="TBW100" s="145" t="e">
        <f t="shared" si="213"/>
        <v>#DIV/0!</v>
      </c>
      <c r="TBX100" s="145" t="e">
        <f t="shared" si="213"/>
        <v>#DIV/0!</v>
      </c>
      <c r="TBY100" s="145" t="e">
        <f t="shared" si="213"/>
        <v>#DIV/0!</v>
      </c>
      <c r="TBZ100" s="145" t="e">
        <f t="shared" si="213"/>
        <v>#DIV/0!</v>
      </c>
      <c r="TCA100" s="145" t="e">
        <f t="shared" si="213"/>
        <v>#DIV/0!</v>
      </c>
      <c r="TCB100" s="145" t="e">
        <f t="shared" si="213"/>
        <v>#DIV/0!</v>
      </c>
      <c r="TCC100" s="145" t="e">
        <f t="shared" si="213"/>
        <v>#DIV/0!</v>
      </c>
      <c r="TCD100" s="145" t="e">
        <f t="shared" si="213"/>
        <v>#DIV/0!</v>
      </c>
      <c r="TCE100" s="145" t="e">
        <f t="shared" si="213"/>
        <v>#DIV/0!</v>
      </c>
      <c r="TCF100" s="145" t="e">
        <f t="shared" si="213"/>
        <v>#DIV/0!</v>
      </c>
      <c r="TCG100" s="145" t="e">
        <f t="shared" si="213"/>
        <v>#DIV/0!</v>
      </c>
      <c r="TCH100" s="145" t="e">
        <f t="shared" si="213"/>
        <v>#DIV/0!</v>
      </c>
      <c r="TCI100" s="145" t="e">
        <f t="shared" si="213"/>
        <v>#DIV/0!</v>
      </c>
      <c r="TCJ100" s="145" t="e">
        <f t="shared" si="213"/>
        <v>#DIV/0!</v>
      </c>
      <c r="TCK100" s="145" t="e">
        <f t="shared" si="213"/>
        <v>#DIV/0!</v>
      </c>
      <c r="TCL100" s="145" t="e">
        <f t="shared" si="213"/>
        <v>#DIV/0!</v>
      </c>
      <c r="TCM100" s="145" t="e">
        <f t="shared" si="213"/>
        <v>#DIV/0!</v>
      </c>
      <c r="TCN100" s="145" t="e">
        <f t="shared" si="213"/>
        <v>#DIV/0!</v>
      </c>
      <c r="TCO100" s="145" t="e">
        <f t="shared" si="213"/>
        <v>#DIV/0!</v>
      </c>
      <c r="TCP100" s="145" t="e">
        <f t="shared" si="213"/>
        <v>#DIV/0!</v>
      </c>
      <c r="TCQ100" s="145" t="e">
        <f t="shared" si="213"/>
        <v>#DIV/0!</v>
      </c>
      <c r="TCR100" s="145" t="e">
        <f t="shared" si="213"/>
        <v>#DIV/0!</v>
      </c>
      <c r="TCS100" s="145" t="e">
        <f t="shared" si="213"/>
        <v>#DIV/0!</v>
      </c>
      <c r="TCT100" s="145" t="e">
        <f t="shared" si="213"/>
        <v>#DIV/0!</v>
      </c>
      <c r="TCU100" s="145" t="e">
        <f t="shared" si="213"/>
        <v>#DIV/0!</v>
      </c>
      <c r="TCV100" s="145" t="e">
        <f t="shared" si="213"/>
        <v>#DIV/0!</v>
      </c>
      <c r="TCW100" s="145" t="e">
        <f t="shared" si="213"/>
        <v>#DIV/0!</v>
      </c>
      <c r="TCX100" s="145" t="e">
        <f t="shared" si="213"/>
        <v>#DIV/0!</v>
      </c>
      <c r="TCY100" s="145" t="e">
        <f t="shared" si="213"/>
        <v>#DIV/0!</v>
      </c>
      <c r="TCZ100" s="145" t="e">
        <f t="shared" si="213"/>
        <v>#DIV/0!</v>
      </c>
      <c r="TDA100" s="145" t="e">
        <f t="shared" si="213"/>
        <v>#DIV/0!</v>
      </c>
      <c r="TDB100" s="145" t="e">
        <f t="shared" si="213"/>
        <v>#DIV/0!</v>
      </c>
      <c r="TDC100" s="145" t="e">
        <f t="shared" si="213"/>
        <v>#DIV/0!</v>
      </c>
      <c r="TDD100" s="145" t="e">
        <f t="shared" si="213"/>
        <v>#DIV/0!</v>
      </c>
      <c r="TDE100" s="145" t="e">
        <f t="shared" si="213"/>
        <v>#DIV/0!</v>
      </c>
      <c r="TDF100" s="145" t="e">
        <f t="shared" si="213"/>
        <v>#DIV/0!</v>
      </c>
      <c r="TDG100" s="145" t="e">
        <f t="shared" si="213"/>
        <v>#DIV/0!</v>
      </c>
      <c r="TDH100" s="145" t="e">
        <f t="shared" si="213"/>
        <v>#DIV/0!</v>
      </c>
      <c r="TDI100" s="145" t="e">
        <f t="shared" si="213"/>
        <v>#DIV/0!</v>
      </c>
      <c r="TDJ100" s="145" t="e">
        <f t="shared" si="213"/>
        <v>#DIV/0!</v>
      </c>
      <c r="TDK100" s="145" t="e">
        <f t="shared" si="213"/>
        <v>#DIV/0!</v>
      </c>
      <c r="TDL100" s="145" t="e">
        <f t="shared" si="213"/>
        <v>#DIV/0!</v>
      </c>
      <c r="TDM100" s="145" t="e">
        <f t="shared" si="213"/>
        <v>#DIV/0!</v>
      </c>
      <c r="TDN100" s="145" t="e">
        <f t="shared" si="213"/>
        <v>#DIV/0!</v>
      </c>
      <c r="TDO100" s="145" t="e">
        <f t="shared" ref="TDO100:TFZ100" si="214">((TDO61+((TDO67*TDO12+TDO13*TDO68)/(TDO12+TDO13)))*TDO46/1000)</f>
        <v>#DIV/0!</v>
      </c>
      <c r="TDP100" s="145" t="e">
        <f t="shared" si="214"/>
        <v>#DIV/0!</v>
      </c>
      <c r="TDQ100" s="145" t="e">
        <f t="shared" si="214"/>
        <v>#DIV/0!</v>
      </c>
      <c r="TDR100" s="145" t="e">
        <f t="shared" si="214"/>
        <v>#DIV/0!</v>
      </c>
      <c r="TDS100" s="145" t="e">
        <f t="shared" si="214"/>
        <v>#DIV/0!</v>
      </c>
      <c r="TDT100" s="145" t="e">
        <f t="shared" si="214"/>
        <v>#DIV/0!</v>
      </c>
      <c r="TDU100" s="145" t="e">
        <f t="shared" si="214"/>
        <v>#DIV/0!</v>
      </c>
      <c r="TDV100" s="145" t="e">
        <f t="shared" si="214"/>
        <v>#DIV/0!</v>
      </c>
      <c r="TDW100" s="145" t="e">
        <f t="shared" si="214"/>
        <v>#DIV/0!</v>
      </c>
      <c r="TDX100" s="145" t="e">
        <f t="shared" si="214"/>
        <v>#DIV/0!</v>
      </c>
      <c r="TDY100" s="145" t="e">
        <f t="shared" si="214"/>
        <v>#DIV/0!</v>
      </c>
      <c r="TDZ100" s="145" t="e">
        <f t="shared" si="214"/>
        <v>#DIV/0!</v>
      </c>
      <c r="TEA100" s="145" t="e">
        <f t="shared" si="214"/>
        <v>#DIV/0!</v>
      </c>
      <c r="TEB100" s="145" t="e">
        <f t="shared" si="214"/>
        <v>#DIV/0!</v>
      </c>
      <c r="TEC100" s="145" t="e">
        <f t="shared" si="214"/>
        <v>#DIV/0!</v>
      </c>
      <c r="TED100" s="145" t="e">
        <f t="shared" si="214"/>
        <v>#DIV/0!</v>
      </c>
      <c r="TEE100" s="145" t="e">
        <f t="shared" si="214"/>
        <v>#DIV/0!</v>
      </c>
      <c r="TEF100" s="145" t="e">
        <f t="shared" si="214"/>
        <v>#DIV/0!</v>
      </c>
      <c r="TEG100" s="145" t="e">
        <f t="shared" si="214"/>
        <v>#DIV/0!</v>
      </c>
      <c r="TEH100" s="145" t="e">
        <f t="shared" si="214"/>
        <v>#DIV/0!</v>
      </c>
      <c r="TEI100" s="145" t="e">
        <f t="shared" si="214"/>
        <v>#DIV/0!</v>
      </c>
      <c r="TEJ100" s="145" t="e">
        <f t="shared" si="214"/>
        <v>#DIV/0!</v>
      </c>
      <c r="TEK100" s="145" t="e">
        <f t="shared" si="214"/>
        <v>#DIV/0!</v>
      </c>
      <c r="TEL100" s="145" t="e">
        <f t="shared" si="214"/>
        <v>#DIV/0!</v>
      </c>
      <c r="TEM100" s="145" t="e">
        <f t="shared" si="214"/>
        <v>#DIV/0!</v>
      </c>
      <c r="TEN100" s="145" t="e">
        <f t="shared" si="214"/>
        <v>#DIV/0!</v>
      </c>
      <c r="TEO100" s="145" t="e">
        <f t="shared" si="214"/>
        <v>#DIV/0!</v>
      </c>
      <c r="TEP100" s="145" t="e">
        <f t="shared" si="214"/>
        <v>#DIV/0!</v>
      </c>
      <c r="TEQ100" s="145" t="e">
        <f t="shared" si="214"/>
        <v>#DIV/0!</v>
      </c>
      <c r="TER100" s="145" t="e">
        <f t="shared" si="214"/>
        <v>#DIV/0!</v>
      </c>
      <c r="TES100" s="145" t="e">
        <f t="shared" si="214"/>
        <v>#DIV/0!</v>
      </c>
      <c r="TET100" s="145" t="e">
        <f t="shared" si="214"/>
        <v>#DIV/0!</v>
      </c>
      <c r="TEU100" s="145" t="e">
        <f t="shared" si="214"/>
        <v>#DIV/0!</v>
      </c>
      <c r="TEV100" s="145" t="e">
        <f t="shared" si="214"/>
        <v>#DIV/0!</v>
      </c>
      <c r="TEW100" s="145" t="e">
        <f t="shared" si="214"/>
        <v>#DIV/0!</v>
      </c>
      <c r="TEX100" s="145" t="e">
        <f t="shared" si="214"/>
        <v>#DIV/0!</v>
      </c>
      <c r="TEY100" s="145" t="e">
        <f t="shared" si="214"/>
        <v>#DIV/0!</v>
      </c>
      <c r="TEZ100" s="145" t="e">
        <f t="shared" si="214"/>
        <v>#DIV/0!</v>
      </c>
      <c r="TFA100" s="145" t="e">
        <f t="shared" si="214"/>
        <v>#DIV/0!</v>
      </c>
      <c r="TFB100" s="145" t="e">
        <f t="shared" si="214"/>
        <v>#DIV/0!</v>
      </c>
      <c r="TFC100" s="145" t="e">
        <f t="shared" si="214"/>
        <v>#DIV/0!</v>
      </c>
      <c r="TFD100" s="145" t="e">
        <f t="shared" si="214"/>
        <v>#DIV/0!</v>
      </c>
      <c r="TFE100" s="145" t="e">
        <f t="shared" si="214"/>
        <v>#DIV/0!</v>
      </c>
      <c r="TFF100" s="145" t="e">
        <f t="shared" si="214"/>
        <v>#DIV/0!</v>
      </c>
      <c r="TFG100" s="145" t="e">
        <f t="shared" si="214"/>
        <v>#DIV/0!</v>
      </c>
      <c r="TFH100" s="145" t="e">
        <f t="shared" si="214"/>
        <v>#DIV/0!</v>
      </c>
      <c r="TFI100" s="145" t="e">
        <f t="shared" si="214"/>
        <v>#DIV/0!</v>
      </c>
      <c r="TFJ100" s="145" t="e">
        <f t="shared" si="214"/>
        <v>#DIV/0!</v>
      </c>
      <c r="TFK100" s="145" t="e">
        <f t="shared" si="214"/>
        <v>#DIV/0!</v>
      </c>
      <c r="TFL100" s="145" t="e">
        <f t="shared" si="214"/>
        <v>#DIV/0!</v>
      </c>
      <c r="TFM100" s="145" t="e">
        <f t="shared" si="214"/>
        <v>#DIV/0!</v>
      </c>
      <c r="TFN100" s="145" t="e">
        <f t="shared" si="214"/>
        <v>#DIV/0!</v>
      </c>
      <c r="TFO100" s="145" t="e">
        <f t="shared" si="214"/>
        <v>#DIV/0!</v>
      </c>
      <c r="TFP100" s="145" t="e">
        <f t="shared" si="214"/>
        <v>#DIV/0!</v>
      </c>
      <c r="TFQ100" s="145" t="e">
        <f t="shared" si="214"/>
        <v>#DIV/0!</v>
      </c>
      <c r="TFR100" s="145" t="e">
        <f t="shared" si="214"/>
        <v>#DIV/0!</v>
      </c>
      <c r="TFS100" s="145" t="e">
        <f t="shared" si="214"/>
        <v>#DIV/0!</v>
      </c>
      <c r="TFT100" s="145" t="e">
        <f t="shared" si="214"/>
        <v>#DIV/0!</v>
      </c>
      <c r="TFU100" s="145" t="e">
        <f t="shared" si="214"/>
        <v>#DIV/0!</v>
      </c>
      <c r="TFV100" s="145" t="e">
        <f t="shared" si="214"/>
        <v>#DIV/0!</v>
      </c>
      <c r="TFW100" s="145" t="e">
        <f t="shared" si="214"/>
        <v>#DIV/0!</v>
      </c>
      <c r="TFX100" s="145" t="e">
        <f t="shared" si="214"/>
        <v>#DIV/0!</v>
      </c>
      <c r="TFY100" s="145" t="e">
        <f t="shared" si="214"/>
        <v>#DIV/0!</v>
      </c>
      <c r="TFZ100" s="145" t="e">
        <f t="shared" si="214"/>
        <v>#DIV/0!</v>
      </c>
      <c r="TGA100" s="145" t="e">
        <f t="shared" ref="TGA100:TIL100" si="215">((TGA61+((TGA67*TGA12+TGA13*TGA68)/(TGA12+TGA13)))*TGA46/1000)</f>
        <v>#DIV/0!</v>
      </c>
      <c r="TGB100" s="145" t="e">
        <f t="shared" si="215"/>
        <v>#DIV/0!</v>
      </c>
      <c r="TGC100" s="145" t="e">
        <f t="shared" si="215"/>
        <v>#DIV/0!</v>
      </c>
      <c r="TGD100" s="145" t="e">
        <f t="shared" si="215"/>
        <v>#DIV/0!</v>
      </c>
      <c r="TGE100" s="145" t="e">
        <f t="shared" si="215"/>
        <v>#DIV/0!</v>
      </c>
      <c r="TGF100" s="145" t="e">
        <f t="shared" si="215"/>
        <v>#DIV/0!</v>
      </c>
      <c r="TGG100" s="145" t="e">
        <f t="shared" si="215"/>
        <v>#DIV/0!</v>
      </c>
      <c r="TGH100" s="145" t="e">
        <f t="shared" si="215"/>
        <v>#DIV/0!</v>
      </c>
      <c r="TGI100" s="145" t="e">
        <f t="shared" si="215"/>
        <v>#DIV/0!</v>
      </c>
      <c r="TGJ100" s="145" t="e">
        <f t="shared" si="215"/>
        <v>#DIV/0!</v>
      </c>
      <c r="TGK100" s="145" t="e">
        <f t="shared" si="215"/>
        <v>#DIV/0!</v>
      </c>
      <c r="TGL100" s="145" t="e">
        <f t="shared" si="215"/>
        <v>#DIV/0!</v>
      </c>
      <c r="TGM100" s="145" t="e">
        <f t="shared" si="215"/>
        <v>#DIV/0!</v>
      </c>
      <c r="TGN100" s="145" t="e">
        <f t="shared" si="215"/>
        <v>#DIV/0!</v>
      </c>
      <c r="TGO100" s="145" t="e">
        <f t="shared" si="215"/>
        <v>#DIV/0!</v>
      </c>
      <c r="TGP100" s="145" t="e">
        <f t="shared" si="215"/>
        <v>#DIV/0!</v>
      </c>
      <c r="TGQ100" s="145" t="e">
        <f t="shared" si="215"/>
        <v>#DIV/0!</v>
      </c>
      <c r="TGR100" s="145" t="e">
        <f t="shared" si="215"/>
        <v>#DIV/0!</v>
      </c>
      <c r="TGS100" s="145" t="e">
        <f t="shared" si="215"/>
        <v>#DIV/0!</v>
      </c>
      <c r="TGT100" s="145" t="e">
        <f t="shared" si="215"/>
        <v>#DIV/0!</v>
      </c>
      <c r="TGU100" s="145" t="e">
        <f t="shared" si="215"/>
        <v>#DIV/0!</v>
      </c>
      <c r="TGV100" s="145" t="e">
        <f t="shared" si="215"/>
        <v>#DIV/0!</v>
      </c>
      <c r="TGW100" s="145" t="e">
        <f t="shared" si="215"/>
        <v>#DIV/0!</v>
      </c>
      <c r="TGX100" s="145" t="e">
        <f t="shared" si="215"/>
        <v>#DIV/0!</v>
      </c>
      <c r="TGY100" s="145" t="e">
        <f t="shared" si="215"/>
        <v>#DIV/0!</v>
      </c>
      <c r="TGZ100" s="145" t="e">
        <f t="shared" si="215"/>
        <v>#DIV/0!</v>
      </c>
      <c r="THA100" s="145" t="e">
        <f t="shared" si="215"/>
        <v>#DIV/0!</v>
      </c>
      <c r="THB100" s="145" t="e">
        <f t="shared" si="215"/>
        <v>#DIV/0!</v>
      </c>
      <c r="THC100" s="145" t="e">
        <f t="shared" si="215"/>
        <v>#DIV/0!</v>
      </c>
      <c r="THD100" s="145" t="e">
        <f t="shared" si="215"/>
        <v>#DIV/0!</v>
      </c>
      <c r="THE100" s="145" t="e">
        <f t="shared" si="215"/>
        <v>#DIV/0!</v>
      </c>
      <c r="THF100" s="145" t="e">
        <f t="shared" si="215"/>
        <v>#DIV/0!</v>
      </c>
      <c r="THG100" s="145" t="e">
        <f t="shared" si="215"/>
        <v>#DIV/0!</v>
      </c>
      <c r="THH100" s="145" t="e">
        <f t="shared" si="215"/>
        <v>#DIV/0!</v>
      </c>
      <c r="THI100" s="145" t="e">
        <f t="shared" si="215"/>
        <v>#DIV/0!</v>
      </c>
      <c r="THJ100" s="145" t="e">
        <f t="shared" si="215"/>
        <v>#DIV/0!</v>
      </c>
      <c r="THK100" s="145" t="e">
        <f t="shared" si="215"/>
        <v>#DIV/0!</v>
      </c>
      <c r="THL100" s="145" t="e">
        <f t="shared" si="215"/>
        <v>#DIV/0!</v>
      </c>
      <c r="THM100" s="145" t="e">
        <f t="shared" si="215"/>
        <v>#DIV/0!</v>
      </c>
      <c r="THN100" s="145" t="e">
        <f t="shared" si="215"/>
        <v>#DIV/0!</v>
      </c>
      <c r="THO100" s="145" t="e">
        <f t="shared" si="215"/>
        <v>#DIV/0!</v>
      </c>
      <c r="THP100" s="145" t="e">
        <f t="shared" si="215"/>
        <v>#DIV/0!</v>
      </c>
      <c r="THQ100" s="145" t="e">
        <f t="shared" si="215"/>
        <v>#DIV/0!</v>
      </c>
      <c r="THR100" s="145" t="e">
        <f t="shared" si="215"/>
        <v>#DIV/0!</v>
      </c>
      <c r="THS100" s="145" t="e">
        <f t="shared" si="215"/>
        <v>#DIV/0!</v>
      </c>
      <c r="THT100" s="145" t="e">
        <f t="shared" si="215"/>
        <v>#DIV/0!</v>
      </c>
      <c r="THU100" s="145" t="e">
        <f t="shared" si="215"/>
        <v>#DIV/0!</v>
      </c>
      <c r="THV100" s="145" t="e">
        <f t="shared" si="215"/>
        <v>#DIV/0!</v>
      </c>
      <c r="THW100" s="145" t="e">
        <f t="shared" si="215"/>
        <v>#DIV/0!</v>
      </c>
      <c r="THX100" s="145" t="e">
        <f t="shared" si="215"/>
        <v>#DIV/0!</v>
      </c>
      <c r="THY100" s="145" t="e">
        <f t="shared" si="215"/>
        <v>#DIV/0!</v>
      </c>
      <c r="THZ100" s="145" t="e">
        <f t="shared" si="215"/>
        <v>#DIV/0!</v>
      </c>
      <c r="TIA100" s="145" t="e">
        <f t="shared" si="215"/>
        <v>#DIV/0!</v>
      </c>
      <c r="TIB100" s="145" t="e">
        <f t="shared" si="215"/>
        <v>#DIV/0!</v>
      </c>
      <c r="TIC100" s="145" t="e">
        <f t="shared" si="215"/>
        <v>#DIV/0!</v>
      </c>
      <c r="TID100" s="145" t="e">
        <f t="shared" si="215"/>
        <v>#DIV/0!</v>
      </c>
      <c r="TIE100" s="145" t="e">
        <f t="shared" si="215"/>
        <v>#DIV/0!</v>
      </c>
      <c r="TIF100" s="145" t="e">
        <f t="shared" si="215"/>
        <v>#DIV/0!</v>
      </c>
      <c r="TIG100" s="145" t="e">
        <f t="shared" si="215"/>
        <v>#DIV/0!</v>
      </c>
      <c r="TIH100" s="145" t="e">
        <f t="shared" si="215"/>
        <v>#DIV/0!</v>
      </c>
      <c r="TII100" s="145" t="e">
        <f t="shared" si="215"/>
        <v>#DIV/0!</v>
      </c>
      <c r="TIJ100" s="145" t="e">
        <f t="shared" si="215"/>
        <v>#DIV/0!</v>
      </c>
      <c r="TIK100" s="145" t="e">
        <f t="shared" si="215"/>
        <v>#DIV/0!</v>
      </c>
      <c r="TIL100" s="145" t="e">
        <f t="shared" si="215"/>
        <v>#DIV/0!</v>
      </c>
      <c r="TIM100" s="145" t="e">
        <f t="shared" ref="TIM100:TKX100" si="216">((TIM61+((TIM67*TIM12+TIM13*TIM68)/(TIM12+TIM13)))*TIM46/1000)</f>
        <v>#DIV/0!</v>
      </c>
      <c r="TIN100" s="145" t="e">
        <f t="shared" si="216"/>
        <v>#DIV/0!</v>
      </c>
      <c r="TIO100" s="145" t="e">
        <f t="shared" si="216"/>
        <v>#DIV/0!</v>
      </c>
      <c r="TIP100" s="145" t="e">
        <f t="shared" si="216"/>
        <v>#DIV/0!</v>
      </c>
      <c r="TIQ100" s="145" t="e">
        <f t="shared" si="216"/>
        <v>#DIV/0!</v>
      </c>
      <c r="TIR100" s="145" t="e">
        <f t="shared" si="216"/>
        <v>#DIV/0!</v>
      </c>
      <c r="TIS100" s="145" t="e">
        <f t="shared" si="216"/>
        <v>#DIV/0!</v>
      </c>
      <c r="TIT100" s="145" t="e">
        <f t="shared" si="216"/>
        <v>#DIV/0!</v>
      </c>
      <c r="TIU100" s="145" t="e">
        <f t="shared" si="216"/>
        <v>#DIV/0!</v>
      </c>
      <c r="TIV100" s="145" t="e">
        <f t="shared" si="216"/>
        <v>#DIV/0!</v>
      </c>
      <c r="TIW100" s="145" t="e">
        <f t="shared" si="216"/>
        <v>#DIV/0!</v>
      </c>
      <c r="TIX100" s="145" t="e">
        <f t="shared" si="216"/>
        <v>#DIV/0!</v>
      </c>
      <c r="TIY100" s="145" t="e">
        <f t="shared" si="216"/>
        <v>#DIV/0!</v>
      </c>
      <c r="TIZ100" s="145" t="e">
        <f t="shared" si="216"/>
        <v>#DIV/0!</v>
      </c>
      <c r="TJA100" s="145" t="e">
        <f t="shared" si="216"/>
        <v>#DIV/0!</v>
      </c>
      <c r="TJB100" s="145" t="e">
        <f t="shared" si="216"/>
        <v>#DIV/0!</v>
      </c>
      <c r="TJC100" s="145" t="e">
        <f t="shared" si="216"/>
        <v>#DIV/0!</v>
      </c>
      <c r="TJD100" s="145" t="e">
        <f t="shared" si="216"/>
        <v>#DIV/0!</v>
      </c>
      <c r="TJE100" s="145" t="e">
        <f t="shared" si="216"/>
        <v>#DIV/0!</v>
      </c>
      <c r="TJF100" s="145" t="e">
        <f t="shared" si="216"/>
        <v>#DIV/0!</v>
      </c>
      <c r="TJG100" s="145" t="e">
        <f t="shared" si="216"/>
        <v>#DIV/0!</v>
      </c>
      <c r="TJH100" s="145" t="e">
        <f t="shared" si="216"/>
        <v>#DIV/0!</v>
      </c>
      <c r="TJI100" s="145" t="e">
        <f t="shared" si="216"/>
        <v>#DIV/0!</v>
      </c>
      <c r="TJJ100" s="145" t="e">
        <f t="shared" si="216"/>
        <v>#DIV/0!</v>
      </c>
      <c r="TJK100" s="145" t="e">
        <f t="shared" si="216"/>
        <v>#DIV/0!</v>
      </c>
      <c r="TJL100" s="145" t="e">
        <f t="shared" si="216"/>
        <v>#DIV/0!</v>
      </c>
      <c r="TJM100" s="145" t="e">
        <f t="shared" si="216"/>
        <v>#DIV/0!</v>
      </c>
      <c r="TJN100" s="145" t="e">
        <f t="shared" si="216"/>
        <v>#DIV/0!</v>
      </c>
      <c r="TJO100" s="145" t="e">
        <f t="shared" si="216"/>
        <v>#DIV/0!</v>
      </c>
      <c r="TJP100" s="145" t="e">
        <f t="shared" si="216"/>
        <v>#DIV/0!</v>
      </c>
      <c r="TJQ100" s="145" t="e">
        <f t="shared" si="216"/>
        <v>#DIV/0!</v>
      </c>
      <c r="TJR100" s="145" t="e">
        <f t="shared" si="216"/>
        <v>#DIV/0!</v>
      </c>
      <c r="TJS100" s="145" t="e">
        <f t="shared" si="216"/>
        <v>#DIV/0!</v>
      </c>
      <c r="TJT100" s="145" t="e">
        <f t="shared" si="216"/>
        <v>#DIV/0!</v>
      </c>
      <c r="TJU100" s="145" t="e">
        <f t="shared" si="216"/>
        <v>#DIV/0!</v>
      </c>
      <c r="TJV100" s="145" t="e">
        <f t="shared" si="216"/>
        <v>#DIV/0!</v>
      </c>
      <c r="TJW100" s="145" t="e">
        <f t="shared" si="216"/>
        <v>#DIV/0!</v>
      </c>
      <c r="TJX100" s="145" t="e">
        <f t="shared" si="216"/>
        <v>#DIV/0!</v>
      </c>
      <c r="TJY100" s="145" t="e">
        <f t="shared" si="216"/>
        <v>#DIV/0!</v>
      </c>
      <c r="TJZ100" s="145" t="e">
        <f t="shared" si="216"/>
        <v>#DIV/0!</v>
      </c>
      <c r="TKA100" s="145" t="e">
        <f t="shared" si="216"/>
        <v>#DIV/0!</v>
      </c>
      <c r="TKB100" s="145" t="e">
        <f t="shared" si="216"/>
        <v>#DIV/0!</v>
      </c>
      <c r="TKC100" s="145" t="e">
        <f t="shared" si="216"/>
        <v>#DIV/0!</v>
      </c>
      <c r="TKD100" s="145" t="e">
        <f t="shared" si="216"/>
        <v>#DIV/0!</v>
      </c>
      <c r="TKE100" s="145" t="e">
        <f t="shared" si="216"/>
        <v>#DIV/0!</v>
      </c>
      <c r="TKF100" s="145" t="e">
        <f t="shared" si="216"/>
        <v>#DIV/0!</v>
      </c>
      <c r="TKG100" s="145" t="e">
        <f t="shared" si="216"/>
        <v>#DIV/0!</v>
      </c>
      <c r="TKH100" s="145" t="e">
        <f t="shared" si="216"/>
        <v>#DIV/0!</v>
      </c>
      <c r="TKI100" s="145" t="e">
        <f t="shared" si="216"/>
        <v>#DIV/0!</v>
      </c>
      <c r="TKJ100" s="145" t="e">
        <f t="shared" si="216"/>
        <v>#DIV/0!</v>
      </c>
      <c r="TKK100" s="145" t="e">
        <f t="shared" si="216"/>
        <v>#DIV/0!</v>
      </c>
      <c r="TKL100" s="145" t="e">
        <f t="shared" si="216"/>
        <v>#DIV/0!</v>
      </c>
      <c r="TKM100" s="145" t="e">
        <f t="shared" si="216"/>
        <v>#DIV/0!</v>
      </c>
      <c r="TKN100" s="145" t="e">
        <f t="shared" si="216"/>
        <v>#DIV/0!</v>
      </c>
      <c r="TKO100" s="145" t="e">
        <f t="shared" si="216"/>
        <v>#DIV/0!</v>
      </c>
      <c r="TKP100" s="145" t="e">
        <f t="shared" si="216"/>
        <v>#DIV/0!</v>
      </c>
      <c r="TKQ100" s="145" t="e">
        <f t="shared" si="216"/>
        <v>#DIV/0!</v>
      </c>
      <c r="TKR100" s="145" t="e">
        <f t="shared" si="216"/>
        <v>#DIV/0!</v>
      </c>
      <c r="TKS100" s="145" t="e">
        <f t="shared" si="216"/>
        <v>#DIV/0!</v>
      </c>
      <c r="TKT100" s="145" t="e">
        <f t="shared" si="216"/>
        <v>#DIV/0!</v>
      </c>
      <c r="TKU100" s="145" t="e">
        <f t="shared" si="216"/>
        <v>#DIV/0!</v>
      </c>
      <c r="TKV100" s="145" t="e">
        <f t="shared" si="216"/>
        <v>#DIV/0!</v>
      </c>
      <c r="TKW100" s="145" t="e">
        <f t="shared" si="216"/>
        <v>#DIV/0!</v>
      </c>
      <c r="TKX100" s="145" t="e">
        <f t="shared" si="216"/>
        <v>#DIV/0!</v>
      </c>
      <c r="TKY100" s="145" t="e">
        <f t="shared" ref="TKY100:TNJ100" si="217">((TKY61+((TKY67*TKY12+TKY13*TKY68)/(TKY12+TKY13)))*TKY46/1000)</f>
        <v>#DIV/0!</v>
      </c>
      <c r="TKZ100" s="145" t="e">
        <f t="shared" si="217"/>
        <v>#DIV/0!</v>
      </c>
      <c r="TLA100" s="145" t="e">
        <f t="shared" si="217"/>
        <v>#DIV/0!</v>
      </c>
      <c r="TLB100" s="145" t="e">
        <f t="shared" si="217"/>
        <v>#DIV/0!</v>
      </c>
      <c r="TLC100" s="145" t="e">
        <f t="shared" si="217"/>
        <v>#DIV/0!</v>
      </c>
      <c r="TLD100" s="145" t="e">
        <f t="shared" si="217"/>
        <v>#DIV/0!</v>
      </c>
      <c r="TLE100" s="145" t="e">
        <f t="shared" si="217"/>
        <v>#DIV/0!</v>
      </c>
      <c r="TLF100" s="145" t="e">
        <f t="shared" si="217"/>
        <v>#DIV/0!</v>
      </c>
      <c r="TLG100" s="145" t="e">
        <f t="shared" si="217"/>
        <v>#DIV/0!</v>
      </c>
      <c r="TLH100" s="145" t="e">
        <f t="shared" si="217"/>
        <v>#DIV/0!</v>
      </c>
      <c r="TLI100" s="145" t="e">
        <f t="shared" si="217"/>
        <v>#DIV/0!</v>
      </c>
      <c r="TLJ100" s="145" t="e">
        <f t="shared" si="217"/>
        <v>#DIV/0!</v>
      </c>
      <c r="TLK100" s="145" t="e">
        <f t="shared" si="217"/>
        <v>#DIV/0!</v>
      </c>
      <c r="TLL100" s="145" t="e">
        <f t="shared" si="217"/>
        <v>#DIV/0!</v>
      </c>
      <c r="TLM100" s="145" t="e">
        <f t="shared" si="217"/>
        <v>#DIV/0!</v>
      </c>
      <c r="TLN100" s="145" t="e">
        <f t="shared" si="217"/>
        <v>#DIV/0!</v>
      </c>
      <c r="TLO100" s="145" t="e">
        <f t="shared" si="217"/>
        <v>#DIV/0!</v>
      </c>
      <c r="TLP100" s="145" t="e">
        <f t="shared" si="217"/>
        <v>#DIV/0!</v>
      </c>
      <c r="TLQ100" s="145" t="e">
        <f t="shared" si="217"/>
        <v>#DIV/0!</v>
      </c>
      <c r="TLR100" s="145" t="e">
        <f t="shared" si="217"/>
        <v>#DIV/0!</v>
      </c>
      <c r="TLS100" s="145" t="e">
        <f t="shared" si="217"/>
        <v>#DIV/0!</v>
      </c>
      <c r="TLT100" s="145" t="e">
        <f t="shared" si="217"/>
        <v>#DIV/0!</v>
      </c>
      <c r="TLU100" s="145" t="e">
        <f t="shared" si="217"/>
        <v>#DIV/0!</v>
      </c>
      <c r="TLV100" s="145" t="e">
        <f t="shared" si="217"/>
        <v>#DIV/0!</v>
      </c>
      <c r="TLW100" s="145" t="e">
        <f t="shared" si="217"/>
        <v>#DIV/0!</v>
      </c>
      <c r="TLX100" s="145" t="e">
        <f t="shared" si="217"/>
        <v>#DIV/0!</v>
      </c>
      <c r="TLY100" s="145" t="e">
        <f t="shared" si="217"/>
        <v>#DIV/0!</v>
      </c>
      <c r="TLZ100" s="145" t="e">
        <f t="shared" si="217"/>
        <v>#DIV/0!</v>
      </c>
      <c r="TMA100" s="145" t="e">
        <f t="shared" si="217"/>
        <v>#DIV/0!</v>
      </c>
      <c r="TMB100" s="145" t="e">
        <f t="shared" si="217"/>
        <v>#DIV/0!</v>
      </c>
      <c r="TMC100" s="145" t="e">
        <f t="shared" si="217"/>
        <v>#DIV/0!</v>
      </c>
      <c r="TMD100" s="145" t="e">
        <f t="shared" si="217"/>
        <v>#DIV/0!</v>
      </c>
      <c r="TME100" s="145" t="e">
        <f t="shared" si="217"/>
        <v>#DIV/0!</v>
      </c>
      <c r="TMF100" s="145" t="e">
        <f t="shared" si="217"/>
        <v>#DIV/0!</v>
      </c>
      <c r="TMG100" s="145" t="e">
        <f t="shared" si="217"/>
        <v>#DIV/0!</v>
      </c>
      <c r="TMH100" s="145" t="e">
        <f t="shared" si="217"/>
        <v>#DIV/0!</v>
      </c>
      <c r="TMI100" s="145" t="e">
        <f t="shared" si="217"/>
        <v>#DIV/0!</v>
      </c>
      <c r="TMJ100" s="145" t="e">
        <f t="shared" si="217"/>
        <v>#DIV/0!</v>
      </c>
      <c r="TMK100" s="145" t="e">
        <f t="shared" si="217"/>
        <v>#DIV/0!</v>
      </c>
      <c r="TML100" s="145" t="e">
        <f t="shared" si="217"/>
        <v>#DIV/0!</v>
      </c>
      <c r="TMM100" s="145" t="e">
        <f t="shared" si="217"/>
        <v>#DIV/0!</v>
      </c>
      <c r="TMN100" s="145" t="e">
        <f t="shared" si="217"/>
        <v>#DIV/0!</v>
      </c>
      <c r="TMO100" s="145" t="e">
        <f t="shared" si="217"/>
        <v>#DIV/0!</v>
      </c>
      <c r="TMP100" s="145" t="e">
        <f t="shared" si="217"/>
        <v>#DIV/0!</v>
      </c>
      <c r="TMQ100" s="145" t="e">
        <f t="shared" si="217"/>
        <v>#DIV/0!</v>
      </c>
      <c r="TMR100" s="145" t="e">
        <f t="shared" si="217"/>
        <v>#DIV/0!</v>
      </c>
      <c r="TMS100" s="145" t="e">
        <f t="shared" si="217"/>
        <v>#DIV/0!</v>
      </c>
      <c r="TMT100" s="145" t="e">
        <f t="shared" si="217"/>
        <v>#DIV/0!</v>
      </c>
      <c r="TMU100" s="145" t="e">
        <f t="shared" si="217"/>
        <v>#DIV/0!</v>
      </c>
      <c r="TMV100" s="145" t="e">
        <f t="shared" si="217"/>
        <v>#DIV/0!</v>
      </c>
      <c r="TMW100" s="145" t="e">
        <f t="shared" si="217"/>
        <v>#DIV/0!</v>
      </c>
      <c r="TMX100" s="145" t="e">
        <f t="shared" si="217"/>
        <v>#DIV/0!</v>
      </c>
      <c r="TMY100" s="145" t="e">
        <f t="shared" si="217"/>
        <v>#DIV/0!</v>
      </c>
      <c r="TMZ100" s="145" t="e">
        <f t="shared" si="217"/>
        <v>#DIV/0!</v>
      </c>
      <c r="TNA100" s="145" t="e">
        <f t="shared" si="217"/>
        <v>#DIV/0!</v>
      </c>
      <c r="TNB100" s="145" t="e">
        <f t="shared" si="217"/>
        <v>#DIV/0!</v>
      </c>
      <c r="TNC100" s="145" t="e">
        <f t="shared" si="217"/>
        <v>#DIV/0!</v>
      </c>
      <c r="TND100" s="145" t="e">
        <f t="shared" si="217"/>
        <v>#DIV/0!</v>
      </c>
      <c r="TNE100" s="145" t="e">
        <f t="shared" si="217"/>
        <v>#DIV/0!</v>
      </c>
      <c r="TNF100" s="145" t="e">
        <f t="shared" si="217"/>
        <v>#DIV/0!</v>
      </c>
      <c r="TNG100" s="145" t="e">
        <f t="shared" si="217"/>
        <v>#DIV/0!</v>
      </c>
      <c r="TNH100" s="145" t="e">
        <f t="shared" si="217"/>
        <v>#DIV/0!</v>
      </c>
      <c r="TNI100" s="145" t="e">
        <f t="shared" si="217"/>
        <v>#DIV/0!</v>
      </c>
      <c r="TNJ100" s="145" t="e">
        <f t="shared" si="217"/>
        <v>#DIV/0!</v>
      </c>
      <c r="TNK100" s="145" t="e">
        <f t="shared" ref="TNK100:TOM100" si="218">((TNK61+((TNK67*TNK12+TNK13*TNK68)/(TNK12+TNK13)))*TNK46/1000)</f>
        <v>#DIV/0!</v>
      </c>
      <c r="TNL100" s="145" t="e">
        <f t="shared" si="218"/>
        <v>#DIV/0!</v>
      </c>
      <c r="TNM100" s="145" t="e">
        <f t="shared" si="218"/>
        <v>#DIV/0!</v>
      </c>
      <c r="TNN100" s="145" t="e">
        <f t="shared" si="218"/>
        <v>#DIV/0!</v>
      </c>
      <c r="TNO100" s="145" t="e">
        <f t="shared" si="218"/>
        <v>#DIV/0!</v>
      </c>
      <c r="TNP100" s="145" t="e">
        <f t="shared" si="218"/>
        <v>#DIV/0!</v>
      </c>
      <c r="TNQ100" s="145" t="e">
        <f t="shared" si="218"/>
        <v>#DIV/0!</v>
      </c>
      <c r="TNR100" s="145" t="e">
        <f t="shared" si="218"/>
        <v>#DIV/0!</v>
      </c>
      <c r="TNS100" s="145" t="e">
        <f t="shared" si="218"/>
        <v>#DIV/0!</v>
      </c>
      <c r="TNT100" s="145" t="e">
        <f t="shared" si="218"/>
        <v>#DIV/0!</v>
      </c>
      <c r="TNU100" s="145" t="e">
        <f t="shared" si="218"/>
        <v>#DIV/0!</v>
      </c>
      <c r="TNV100" s="145" t="e">
        <f t="shared" si="218"/>
        <v>#DIV/0!</v>
      </c>
      <c r="TNW100" s="145" t="e">
        <f t="shared" si="218"/>
        <v>#DIV/0!</v>
      </c>
      <c r="TNX100" s="145" t="e">
        <f t="shared" si="218"/>
        <v>#DIV/0!</v>
      </c>
      <c r="TNY100" s="145" t="e">
        <f t="shared" si="218"/>
        <v>#DIV/0!</v>
      </c>
      <c r="TNZ100" s="145" t="e">
        <f t="shared" si="218"/>
        <v>#DIV/0!</v>
      </c>
      <c r="TOA100" s="145" t="e">
        <f t="shared" si="218"/>
        <v>#DIV/0!</v>
      </c>
      <c r="TOB100" s="145" t="e">
        <f t="shared" si="218"/>
        <v>#DIV/0!</v>
      </c>
      <c r="TOC100" s="145" t="e">
        <f t="shared" si="218"/>
        <v>#DIV/0!</v>
      </c>
      <c r="TOD100" s="145" t="e">
        <f t="shared" si="218"/>
        <v>#DIV/0!</v>
      </c>
      <c r="TOE100" s="145" t="e">
        <f t="shared" si="218"/>
        <v>#DIV/0!</v>
      </c>
      <c r="TOF100" s="145" t="e">
        <f t="shared" si="218"/>
        <v>#DIV/0!</v>
      </c>
      <c r="TOG100" s="145" t="e">
        <f t="shared" si="218"/>
        <v>#DIV/0!</v>
      </c>
      <c r="TOH100" s="145" t="e">
        <f t="shared" si="218"/>
        <v>#DIV/0!</v>
      </c>
      <c r="TOI100" s="145" t="e">
        <f t="shared" si="218"/>
        <v>#DIV/0!</v>
      </c>
      <c r="TOJ100" s="145" t="e">
        <f t="shared" si="218"/>
        <v>#DIV/0!</v>
      </c>
      <c r="TOK100" s="145" t="e">
        <f t="shared" si="218"/>
        <v>#DIV/0!</v>
      </c>
      <c r="TOL100" s="145" t="e">
        <f t="shared" si="218"/>
        <v>#DIV/0!</v>
      </c>
      <c r="TOM100" s="145" t="e">
        <f t="shared" si="218"/>
        <v>#DIV/0!</v>
      </c>
      <c r="TON100" s="145" t="e">
        <f>((Tonne61+((Tonne67*Tonne12+Tonne13*Tonne68)/(Tonne12+Tonne13)))*Tonne46/1000)</f>
        <v>#NAME?</v>
      </c>
      <c r="TOO100" s="145" t="e">
        <f t="shared" ref="TOO100:TQZ100" si="219">((TOO61+((TOO67*TOO12+TOO13*TOO68)/(TOO12+TOO13)))*TOO46/1000)</f>
        <v>#DIV/0!</v>
      </c>
      <c r="TOP100" s="145" t="e">
        <f t="shared" si="219"/>
        <v>#DIV/0!</v>
      </c>
      <c r="TOQ100" s="145" t="e">
        <f t="shared" si="219"/>
        <v>#DIV/0!</v>
      </c>
      <c r="TOR100" s="145" t="e">
        <f t="shared" si="219"/>
        <v>#DIV/0!</v>
      </c>
      <c r="TOS100" s="145" t="e">
        <f t="shared" si="219"/>
        <v>#DIV/0!</v>
      </c>
      <c r="TOT100" s="145" t="e">
        <f t="shared" si="219"/>
        <v>#DIV/0!</v>
      </c>
      <c r="TOU100" s="145" t="e">
        <f t="shared" si="219"/>
        <v>#DIV/0!</v>
      </c>
      <c r="TOV100" s="145" t="e">
        <f t="shared" si="219"/>
        <v>#DIV/0!</v>
      </c>
      <c r="TOW100" s="145" t="e">
        <f t="shared" si="219"/>
        <v>#DIV/0!</v>
      </c>
      <c r="TOX100" s="145" t="e">
        <f t="shared" si="219"/>
        <v>#DIV/0!</v>
      </c>
      <c r="TOY100" s="145" t="e">
        <f t="shared" si="219"/>
        <v>#DIV/0!</v>
      </c>
      <c r="TOZ100" s="145" t="e">
        <f t="shared" si="219"/>
        <v>#DIV/0!</v>
      </c>
      <c r="TPA100" s="145" t="e">
        <f t="shared" si="219"/>
        <v>#DIV/0!</v>
      </c>
      <c r="TPB100" s="145" t="e">
        <f t="shared" si="219"/>
        <v>#DIV/0!</v>
      </c>
      <c r="TPC100" s="145" t="e">
        <f t="shared" si="219"/>
        <v>#DIV/0!</v>
      </c>
      <c r="TPD100" s="145" t="e">
        <f t="shared" si="219"/>
        <v>#DIV/0!</v>
      </c>
      <c r="TPE100" s="145" t="e">
        <f t="shared" si="219"/>
        <v>#DIV/0!</v>
      </c>
      <c r="TPF100" s="145" t="e">
        <f t="shared" si="219"/>
        <v>#DIV/0!</v>
      </c>
      <c r="TPG100" s="145" t="e">
        <f t="shared" si="219"/>
        <v>#DIV/0!</v>
      </c>
      <c r="TPH100" s="145" t="e">
        <f t="shared" si="219"/>
        <v>#DIV/0!</v>
      </c>
      <c r="TPI100" s="145" t="e">
        <f t="shared" si="219"/>
        <v>#DIV/0!</v>
      </c>
      <c r="TPJ100" s="145" t="e">
        <f t="shared" si="219"/>
        <v>#DIV/0!</v>
      </c>
      <c r="TPK100" s="145" t="e">
        <f t="shared" si="219"/>
        <v>#DIV/0!</v>
      </c>
      <c r="TPL100" s="145" t="e">
        <f t="shared" si="219"/>
        <v>#DIV/0!</v>
      </c>
      <c r="TPM100" s="145" t="e">
        <f t="shared" si="219"/>
        <v>#DIV/0!</v>
      </c>
      <c r="TPN100" s="145" t="e">
        <f t="shared" si="219"/>
        <v>#DIV/0!</v>
      </c>
      <c r="TPO100" s="145" t="e">
        <f t="shared" si="219"/>
        <v>#DIV/0!</v>
      </c>
      <c r="TPP100" s="145" t="e">
        <f t="shared" si="219"/>
        <v>#DIV/0!</v>
      </c>
      <c r="TPQ100" s="145" t="e">
        <f t="shared" si="219"/>
        <v>#DIV/0!</v>
      </c>
      <c r="TPR100" s="145" t="e">
        <f t="shared" si="219"/>
        <v>#DIV/0!</v>
      </c>
      <c r="TPS100" s="145" t="e">
        <f t="shared" si="219"/>
        <v>#DIV/0!</v>
      </c>
      <c r="TPT100" s="145" t="e">
        <f t="shared" si="219"/>
        <v>#DIV/0!</v>
      </c>
      <c r="TPU100" s="145" t="e">
        <f t="shared" si="219"/>
        <v>#DIV/0!</v>
      </c>
      <c r="TPV100" s="145" t="e">
        <f t="shared" si="219"/>
        <v>#DIV/0!</v>
      </c>
      <c r="TPW100" s="145" t="e">
        <f t="shared" si="219"/>
        <v>#DIV/0!</v>
      </c>
      <c r="TPX100" s="145" t="e">
        <f t="shared" si="219"/>
        <v>#DIV/0!</v>
      </c>
      <c r="TPY100" s="145" t="e">
        <f t="shared" si="219"/>
        <v>#DIV/0!</v>
      </c>
      <c r="TPZ100" s="145" t="e">
        <f t="shared" si="219"/>
        <v>#DIV/0!</v>
      </c>
      <c r="TQA100" s="145" t="e">
        <f t="shared" si="219"/>
        <v>#DIV/0!</v>
      </c>
      <c r="TQB100" s="145" t="e">
        <f t="shared" si="219"/>
        <v>#DIV/0!</v>
      </c>
      <c r="TQC100" s="145" t="e">
        <f t="shared" si="219"/>
        <v>#DIV/0!</v>
      </c>
      <c r="TQD100" s="145" t="e">
        <f t="shared" si="219"/>
        <v>#DIV/0!</v>
      </c>
      <c r="TQE100" s="145" t="e">
        <f t="shared" si="219"/>
        <v>#DIV/0!</v>
      </c>
      <c r="TQF100" s="145" t="e">
        <f t="shared" si="219"/>
        <v>#DIV/0!</v>
      </c>
      <c r="TQG100" s="145" t="e">
        <f t="shared" si="219"/>
        <v>#DIV/0!</v>
      </c>
      <c r="TQH100" s="145" t="e">
        <f t="shared" si="219"/>
        <v>#DIV/0!</v>
      </c>
      <c r="TQI100" s="145" t="e">
        <f t="shared" si="219"/>
        <v>#DIV/0!</v>
      </c>
      <c r="TQJ100" s="145" t="e">
        <f t="shared" si="219"/>
        <v>#DIV/0!</v>
      </c>
      <c r="TQK100" s="145" t="e">
        <f t="shared" si="219"/>
        <v>#DIV/0!</v>
      </c>
      <c r="TQL100" s="145" t="e">
        <f t="shared" si="219"/>
        <v>#DIV/0!</v>
      </c>
      <c r="TQM100" s="145" t="e">
        <f t="shared" si="219"/>
        <v>#DIV/0!</v>
      </c>
      <c r="TQN100" s="145" t="e">
        <f t="shared" si="219"/>
        <v>#DIV/0!</v>
      </c>
      <c r="TQO100" s="145" t="e">
        <f t="shared" si="219"/>
        <v>#DIV/0!</v>
      </c>
      <c r="TQP100" s="145" t="e">
        <f t="shared" si="219"/>
        <v>#DIV/0!</v>
      </c>
      <c r="TQQ100" s="145" t="e">
        <f t="shared" si="219"/>
        <v>#DIV/0!</v>
      </c>
      <c r="TQR100" s="145" t="e">
        <f t="shared" si="219"/>
        <v>#DIV/0!</v>
      </c>
      <c r="TQS100" s="145" t="e">
        <f t="shared" si="219"/>
        <v>#DIV/0!</v>
      </c>
      <c r="TQT100" s="145" t="e">
        <f t="shared" si="219"/>
        <v>#DIV/0!</v>
      </c>
      <c r="TQU100" s="145" t="e">
        <f t="shared" si="219"/>
        <v>#DIV/0!</v>
      </c>
      <c r="TQV100" s="145" t="e">
        <f t="shared" si="219"/>
        <v>#DIV/0!</v>
      </c>
      <c r="TQW100" s="145" t="e">
        <f t="shared" si="219"/>
        <v>#DIV/0!</v>
      </c>
      <c r="TQX100" s="145" t="e">
        <f t="shared" si="219"/>
        <v>#DIV/0!</v>
      </c>
      <c r="TQY100" s="145" t="e">
        <f t="shared" si="219"/>
        <v>#DIV/0!</v>
      </c>
      <c r="TQZ100" s="145" t="e">
        <f t="shared" si="219"/>
        <v>#DIV/0!</v>
      </c>
      <c r="TRA100" s="145" t="e">
        <f t="shared" ref="TRA100:TTL100" si="220">((TRA61+((TRA67*TRA12+TRA13*TRA68)/(TRA12+TRA13)))*TRA46/1000)</f>
        <v>#DIV/0!</v>
      </c>
      <c r="TRB100" s="145" t="e">
        <f t="shared" si="220"/>
        <v>#DIV/0!</v>
      </c>
      <c r="TRC100" s="145" t="e">
        <f t="shared" si="220"/>
        <v>#DIV/0!</v>
      </c>
      <c r="TRD100" s="145" t="e">
        <f t="shared" si="220"/>
        <v>#DIV/0!</v>
      </c>
      <c r="TRE100" s="145" t="e">
        <f t="shared" si="220"/>
        <v>#DIV/0!</v>
      </c>
      <c r="TRF100" s="145" t="e">
        <f t="shared" si="220"/>
        <v>#DIV/0!</v>
      </c>
      <c r="TRG100" s="145" t="e">
        <f t="shared" si="220"/>
        <v>#DIV/0!</v>
      </c>
      <c r="TRH100" s="145" t="e">
        <f t="shared" si="220"/>
        <v>#DIV/0!</v>
      </c>
      <c r="TRI100" s="145" t="e">
        <f t="shared" si="220"/>
        <v>#DIV/0!</v>
      </c>
      <c r="TRJ100" s="145" t="e">
        <f t="shared" si="220"/>
        <v>#DIV/0!</v>
      </c>
      <c r="TRK100" s="145" t="e">
        <f t="shared" si="220"/>
        <v>#DIV/0!</v>
      </c>
      <c r="TRL100" s="145" t="e">
        <f t="shared" si="220"/>
        <v>#DIV/0!</v>
      </c>
      <c r="TRM100" s="145" t="e">
        <f t="shared" si="220"/>
        <v>#DIV/0!</v>
      </c>
      <c r="TRN100" s="145" t="e">
        <f t="shared" si="220"/>
        <v>#DIV/0!</v>
      </c>
      <c r="TRO100" s="145" t="e">
        <f t="shared" si="220"/>
        <v>#DIV/0!</v>
      </c>
      <c r="TRP100" s="145" t="e">
        <f t="shared" si="220"/>
        <v>#DIV/0!</v>
      </c>
      <c r="TRQ100" s="145" t="e">
        <f t="shared" si="220"/>
        <v>#DIV/0!</v>
      </c>
      <c r="TRR100" s="145" t="e">
        <f t="shared" si="220"/>
        <v>#DIV/0!</v>
      </c>
      <c r="TRS100" s="145" t="e">
        <f t="shared" si="220"/>
        <v>#DIV/0!</v>
      </c>
      <c r="TRT100" s="145" t="e">
        <f t="shared" si="220"/>
        <v>#DIV/0!</v>
      </c>
      <c r="TRU100" s="145" t="e">
        <f t="shared" si="220"/>
        <v>#DIV/0!</v>
      </c>
      <c r="TRV100" s="145" t="e">
        <f t="shared" si="220"/>
        <v>#DIV/0!</v>
      </c>
      <c r="TRW100" s="145" t="e">
        <f t="shared" si="220"/>
        <v>#DIV/0!</v>
      </c>
      <c r="TRX100" s="145" t="e">
        <f t="shared" si="220"/>
        <v>#DIV/0!</v>
      </c>
      <c r="TRY100" s="145" t="e">
        <f t="shared" si="220"/>
        <v>#DIV/0!</v>
      </c>
      <c r="TRZ100" s="145" t="e">
        <f t="shared" si="220"/>
        <v>#DIV/0!</v>
      </c>
      <c r="TSA100" s="145" t="e">
        <f t="shared" si="220"/>
        <v>#DIV/0!</v>
      </c>
      <c r="TSB100" s="145" t="e">
        <f t="shared" si="220"/>
        <v>#DIV/0!</v>
      </c>
      <c r="TSC100" s="145" t="e">
        <f t="shared" si="220"/>
        <v>#DIV/0!</v>
      </c>
      <c r="TSD100" s="145" t="e">
        <f t="shared" si="220"/>
        <v>#DIV/0!</v>
      </c>
      <c r="TSE100" s="145" t="e">
        <f t="shared" si="220"/>
        <v>#DIV/0!</v>
      </c>
      <c r="TSF100" s="145" t="e">
        <f t="shared" si="220"/>
        <v>#DIV/0!</v>
      </c>
      <c r="TSG100" s="145" t="e">
        <f t="shared" si="220"/>
        <v>#DIV/0!</v>
      </c>
      <c r="TSH100" s="145" t="e">
        <f t="shared" si="220"/>
        <v>#DIV/0!</v>
      </c>
      <c r="TSI100" s="145" t="e">
        <f t="shared" si="220"/>
        <v>#DIV/0!</v>
      </c>
      <c r="TSJ100" s="145" t="e">
        <f t="shared" si="220"/>
        <v>#DIV/0!</v>
      </c>
      <c r="TSK100" s="145" t="e">
        <f t="shared" si="220"/>
        <v>#DIV/0!</v>
      </c>
      <c r="TSL100" s="145" t="e">
        <f t="shared" si="220"/>
        <v>#DIV/0!</v>
      </c>
      <c r="TSM100" s="145" t="e">
        <f t="shared" si="220"/>
        <v>#DIV/0!</v>
      </c>
      <c r="TSN100" s="145" t="e">
        <f t="shared" si="220"/>
        <v>#DIV/0!</v>
      </c>
      <c r="TSO100" s="145" t="e">
        <f t="shared" si="220"/>
        <v>#DIV/0!</v>
      </c>
      <c r="TSP100" s="145" t="e">
        <f t="shared" si="220"/>
        <v>#DIV/0!</v>
      </c>
      <c r="TSQ100" s="145" t="e">
        <f t="shared" si="220"/>
        <v>#DIV/0!</v>
      </c>
      <c r="TSR100" s="145" t="e">
        <f t="shared" si="220"/>
        <v>#DIV/0!</v>
      </c>
      <c r="TSS100" s="145" t="e">
        <f t="shared" si="220"/>
        <v>#DIV/0!</v>
      </c>
      <c r="TST100" s="145" t="e">
        <f t="shared" si="220"/>
        <v>#DIV/0!</v>
      </c>
      <c r="TSU100" s="145" t="e">
        <f t="shared" si="220"/>
        <v>#DIV/0!</v>
      </c>
      <c r="TSV100" s="145" t="e">
        <f t="shared" si="220"/>
        <v>#DIV/0!</v>
      </c>
      <c r="TSW100" s="145" t="e">
        <f t="shared" si="220"/>
        <v>#DIV/0!</v>
      </c>
      <c r="TSX100" s="145" t="e">
        <f t="shared" si="220"/>
        <v>#DIV/0!</v>
      </c>
      <c r="TSY100" s="145" t="e">
        <f t="shared" si="220"/>
        <v>#DIV/0!</v>
      </c>
      <c r="TSZ100" s="145" t="e">
        <f t="shared" si="220"/>
        <v>#DIV/0!</v>
      </c>
      <c r="TTA100" s="145" t="e">
        <f t="shared" si="220"/>
        <v>#DIV/0!</v>
      </c>
      <c r="TTB100" s="145" t="e">
        <f t="shared" si="220"/>
        <v>#DIV/0!</v>
      </c>
      <c r="TTC100" s="145" t="e">
        <f t="shared" si="220"/>
        <v>#DIV/0!</v>
      </c>
      <c r="TTD100" s="145" t="e">
        <f t="shared" si="220"/>
        <v>#DIV/0!</v>
      </c>
      <c r="TTE100" s="145" t="e">
        <f t="shared" si="220"/>
        <v>#DIV/0!</v>
      </c>
      <c r="TTF100" s="145" t="e">
        <f t="shared" si="220"/>
        <v>#DIV/0!</v>
      </c>
      <c r="TTG100" s="145" t="e">
        <f t="shared" si="220"/>
        <v>#DIV/0!</v>
      </c>
      <c r="TTH100" s="145" t="e">
        <f t="shared" si="220"/>
        <v>#DIV/0!</v>
      </c>
      <c r="TTI100" s="145" t="e">
        <f t="shared" si="220"/>
        <v>#DIV/0!</v>
      </c>
      <c r="TTJ100" s="145" t="e">
        <f t="shared" si="220"/>
        <v>#DIV/0!</v>
      </c>
      <c r="TTK100" s="145" t="e">
        <f t="shared" si="220"/>
        <v>#DIV/0!</v>
      </c>
      <c r="TTL100" s="145" t="e">
        <f t="shared" si="220"/>
        <v>#DIV/0!</v>
      </c>
      <c r="TTM100" s="145" t="e">
        <f t="shared" ref="TTM100:TVX100" si="221">((TTM61+((TTM67*TTM12+TTM13*TTM68)/(TTM12+TTM13)))*TTM46/1000)</f>
        <v>#DIV/0!</v>
      </c>
      <c r="TTN100" s="145" t="e">
        <f t="shared" si="221"/>
        <v>#DIV/0!</v>
      </c>
      <c r="TTO100" s="145" t="e">
        <f t="shared" si="221"/>
        <v>#DIV/0!</v>
      </c>
      <c r="TTP100" s="145" t="e">
        <f t="shared" si="221"/>
        <v>#DIV/0!</v>
      </c>
      <c r="TTQ100" s="145" t="e">
        <f t="shared" si="221"/>
        <v>#DIV/0!</v>
      </c>
      <c r="TTR100" s="145" t="e">
        <f t="shared" si="221"/>
        <v>#DIV/0!</v>
      </c>
      <c r="TTS100" s="145" t="e">
        <f t="shared" si="221"/>
        <v>#DIV/0!</v>
      </c>
      <c r="TTT100" s="145" t="e">
        <f t="shared" si="221"/>
        <v>#DIV/0!</v>
      </c>
      <c r="TTU100" s="145" t="e">
        <f t="shared" si="221"/>
        <v>#DIV/0!</v>
      </c>
      <c r="TTV100" s="145" t="e">
        <f t="shared" si="221"/>
        <v>#DIV/0!</v>
      </c>
      <c r="TTW100" s="145" t="e">
        <f t="shared" si="221"/>
        <v>#DIV/0!</v>
      </c>
      <c r="TTX100" s="145" t="e">
        <f t="shared" si="221"/>
        <v>#DIV/0!</v>
      </c>
      <c r="TTY100" s="145" t="e">
        <f t="shared" si="221"/>
        <v>#DIV/0!</v>
      </c>
      <c r="TTZ100" s="145" t="e">
        <f t="shared" si="221"/>
        <v>#DIV/0!</v>
      </c>
      <c r="TUA100" s="145" t="e">
        <f t="shared" si="221"/>
        <v>#DIV/0!</v>
      </c>
      <c r="TUB100" s="145" t="e">
        <f t="shared" si="221"/>
        <v>#DIV/0!</v>
      </c>
      <c r="TUC100" s="145" t="e">
        <f t="shared" si="221"/>
        <v>#DIV/0!</v>
      </c>
      <c r="TUD100" s="145" t="e">
        <f t="shared" si="221"/>
        <v>#DIV/0!</v>
      </c>
      <c r="TUE100" s="145" t="e">
        <f t="shared" si="221"/>
        <v>#DIV/0!</v>
      </c>
      <c r="TUF100" s="145" t="e">
        <f t="shared" si="221"/>
        <v>#DIV/0!</v>
      </c>
      <c r="TUG100" s="145" t="e">
        <f t="shared" si="221"/>
        <v>#DIV/0!</v>
      </c>
      <c r="TUH100" s="145" t="e">
        <f t="shared" si="221"/>
        <v>#DIV/0!</v>
      </c>
      <c r="TUI100" s="145" t="e">
        <f t="shared" si="221"/>
        <v>#DIV/0!</v>
      </c>
      <c r="TUJ100" s="145" t="e">
        <f t="shared" si="221"/>
        <v>#DIV/0!</v>
      </c>
      <c r="TUK100" s="145" t="e">
        <f t="shared" si="221"/>
        <v>#DIV/0!</v>
      </c>
      <c r="TUL100" s="145" t="e">
        <f t="shared" si="221"/>
        <v>#DIV/0!</v>
      </c>
      <c r="TUM100" s="145" t="e">
        <f t="shared" si="221"/>
        <v>#DIV/0!</v>
      </c>
      <c r="TUN100" s="145" t="e">
        <f t="shared" si="221"/>
        <v>#DIV/0!</v>
      </c>
      <c r="TUO100" s="145" t="e">
        <f t="shared" si="221"/>
        <v>#DIV/0!</v>
      </c>
      <c r="TUP100" s="145" t="e">
        <f t="shared" si="221"/>
        <v>#DIV/0!</v>
      </c>
      <c r="TUQ100" s="145" t="e">
        <f t="shared" si="221"/>
        <v>#DIV/0!</v>
      </c>
      <c r="TUR100" s="145" t="e">
        <f t="shared" si="221"/>
        <v>#DIV/0!</v>
      </c>
      <c r="TUS100" s="145" t="e">
        <f t="shared" si="221"/>
        <v>#DIV/0!</v>
      </c>
      <c r="TUT100" s="145" t="e">
        <f t="shared" si="221"/>
        <v>#DIV/0!</v>
      </c>
      <c r="TUU100" s="145" t="e">
        <f t="shared" si="221"/>
        <v>#DIV/0!</v>
      </c>
      <c r="TUV100" s="145" t="e">
        <f t="shared" si="221"/>
        <v>#DIV/0!</v>
      </c>
      <c r="TUW100" s="145" t="e">
        <f t="shared" si="221"/>
        <v>#DIV/0!</v>
      </c>
      <c r="TUX100" s="145" t="e">
        <f t="shared" si="221"/>
        <v>#DIV/0!</v>
      </c>
      <c r="TUY100" s="145" t="e">
        <f t="shared" si="221"/>
        <v>#DIV/0!</v>
      </c>
      <c r="TUZ100" s="145" t="e">
        <f t="shared" si="221"/>
        <v>#DIV/0!</v>
      </c>
      <c r="TVA100" s="145" t="e">
        <f t="shared" si="221"/>
        <v>#DIV/0!</v>
      </c>
      <c r="TVB100" s="145" t="e">
        <f t="shared" si="221"/>
        <v>#DIV/0!</v>
      </c>
      <c r="TVC100" s="145" t="e">
        <f t="shared" si="221"/>
        <v>#DIV/0!</v>
      </c>
      <c r="TVD100" s="145" t="e">
        <f t="shared" si="221"/>
        <v>#DIV/0!</v>
      </c>
      <c r="TVE100" s="145" t="e">
        <f t="shared" si="221"/>
        <v>#DIV/0!</v>
      </c>
      <c r="TVF100" s="145" t="e">
        <f t="shared" si="221"/>
        <v>#DIV/0!</v>
      </c>
      <c r="TVG100" s="145" t="e">
        <f t="shared" si="221"/>
        <v>#DIV/0!</v>
      </c>
      <c r="TVH100" s="145" t="e">
        <f t="shared" si="221"/>
        <v>#DIV/0!</v>
      </c>
      <c r="TVI100" s="145" t="e">
        <f t="shared" si="221"/>
        <v>#DIV/0!</v>
      </c>
      <c r="TVJ100" s="145" t="e">
        <f t="shared" si="221"/>
        <v>#DIV/0!</v>
      </c>
      <c r="TVK100" s="145" t="e">
        <f t="shared" si="221"/>
        <v>#DIV/0!</v>
      </c>
      <c r="TVL100" s="145" t="e">
        <f t="shared" si="221"/>
        <v>#DIV/0!</v>
      </c>
      <c r="TVM100" s="145" t="e">
        <f t="shared" si="221"/>
        <v>#DIV/0!</v>
      </c>
      <c r="TVN100" s="145" t="e">
        <f t="shared" si="221"/>
        <v>#DIV/0!</v>
      </c>
      <c r="TVO100" s="145" t="e">
        <f t="shared" si="221"/>
        <v>#DIV/0!</v>
      </c>
      <c r="TVP100" s="145" t="e">
        <f t="shared" si="221"/>
        <v>#DIV/0!</v>
      </c>
      <c r="TVQ100" s="145" t="e">
        <f t="shared" si="221"/>
        <v>#DIV/0!</v>
      </c>
      <c r="TVR100" s="145" t="e">
        <f t="shared" si="221"/>
        <v>#DIV/0!</v>
      </c>
      <c r="TVS100" s="145" t="e">
        <f t="shared" si="221"/>
        <v>#DIV/0!</v>
      </c>
      <c r="TVT100" s="145" t="e">
        <f t="shared" si="221"/>
        <v>#DIV/0!</v>
      </c>
      <c r="TVU100" s="145" t="e">
        <f t="shared" si="221"/>
        <v>#DIV/0!</v>
      </c>
      <c r="TVV100" s="145" t="e">
        <f t="shared" si="221"/>
        <v>#DIV/0!</v>
      </c>
      <c r="TVW100" s="145" t="e">
        <f t="shared" si="221"/>
        <v>#DIV/0!</v>
      </c>
      <c r="TVX100" s="145" t="e">
        <f t="shared" si="221"/>
        <v>#DIV/0!</v>
      </c>
      <c r="TVY100" s="145" t="e">
        <f t="shared" ref="TVY100:TYJ100" si="222">((TVY61+((TVY67*TVY12+TVY13*TVY68)/(TVY12+TVY13)))*TVY46/1000)</f>
        <v>#DIV/0!</v>
      </c>
      <c r="TVZ100" s="145" t="e">
        <f t="shared" si="222"/>
        <v>#DIV/0!</v>
      </c>
      <c r="TWA100" s="145" t="e">
        <f t="shared" si="222"/>
        <v>#DIV/0!</v>
      </c>
      <c r="TWB100" s="145" t="e">
        <f t="shared" si="222"/>
        <v>#DIV/0!</v>
      </c>
      <c r="TWC100" s="145" t="e">
        <f t="shared" si="222"/>
        <v>#DIV/0!</v>
      </c>
      <c r="TWD100" s="145" t="e">
        <f t="shared" si="222"/>
        <v>#DIV/0!</v>
      </c>
      <c r="TWE100" s="145" t="e">
        <f t="shared" si="222"/>
        <v>#DIV/0!</v>
      </c>
      <c r="TWF100" s="145" t="e">
        <f t="shared" si="222"/>
        <v>#DIV/0!</v>
      </c>
      <c r="TWG100" s="145" t="e">
        <f t="shared" si="222"/>
        <v>#DIV/0!</v>
      </c>
      <c r="TWH100" s="145" t="e">
        <f t="shared" si="222"/>
        <v>#DIV/0!</v>
      </c>
      <c r="TWI100" s="145" t="e">
        <f t="shared" si="222"/>
        <v>#DIV/0!</v>
      </c>
      <c r="TWJ100" s="145" t="e">
        <f t="shared" si="222"/>
        <v>#DIV/0!</v>
      </c>
      <c r="TWK100" s="145" t="e">
        <f t="shared" si="222"/>
        <v>#DIV/0!</v>
      </c>
      <c r="TWL100" s="145" t="e">
        <f t="shared" si="222"/>
        <v>#DIV/0!</v>
      </c>
      <c r="TWM100" s="145" t="e">
        <f t="shared" si="222"/>
        <v>#DIV/0!</v>
      </c>
      <c r="TWN100" s="145" t="e">
        <f t="shared" si="222"/>
        <v>#DIV/0!</v>
      </c>
      <c r="TWO100" s="145" t="e">
        <f t="shared" si="222"/>
        <v>#DIV/0!</v>
      </c>
      <c r="TWP100" s="145" t="e">
        <f t="shared" si="222"/>
        <v>#DIV/0!</v>
      </c>
      <c r="TWQ100" s="145" t="e">
        <f t="shared" si="222"/>
        <v>#DIV/0!</v>
      </c>
      <c r="TWR100" s="145" t="e">
        <f t="shared" si="222"/>
        <v>#DIV/0!</v>
      </c>
      <c r="TWS100" s="145" t="e">
        <f t="shared" si="222"/>
        <v>#DIV/0!</v>
      </c>
      <c r="TWT100" s="145" t="e">
        <f t="shared" si="222"/>
        <v>#DIV/0!</v>
      </c>
      <c r="TWU100" s="145" t="e">
        <f t="shared" si="222"/>
        <v>#DIV/0!</v>
      </c>
      <c r="TWV100" s="145" t="e">
        <f t="shared" si="222"/>
        <v>#DIV/0!</v>
      </c>
      <c r="TWW100" s="145" t="e">
        <f t="shared" si="222"/>
        <v>#DIV/0!</v>
      </c>
      <c r="TWX100" s="145" t="e">
        <f t="shared" si="222"/>
        <v>#DIV/0!</v>
      </c>
      <c r="TWY100" s="145" t="e">
        <f t="shared" si="222"/>
        <v>#DIV/0!</v>
      </c>
      <c r="TWZ100" s="145" t="e">
        <f t="shared" si="222"/>
        <v>#DIV/0!</v>
      </c>
      <c r="TXA100" s="145" t="e">
        <f t="shared" si="222"/>
        <v>#DIV/0!</v>
      </c>
      <c r="TXB100" s="145" t="e">
        <f t="shared" si="222"/>
        <v>#DIV/0!</v>
      </c>
      <c r="TXC100" s="145" t="e">
        <f t="shared" si="222"/>
        <v>#DIV/0!</v>
      </c>
      <c r="TXD100" s="145" t="e">
        <f t="shared" si="222"/>
        <v>#DIV/0!</v>
      </c>
      <c r="TXE100" s="145" t="e">
        <f t="shared" si="222"/>
        <v>#DIV/0!</v>
      </c>
      <c r="TXF100" s="145" t="e">
        <f t="shared" si="222"/>
        <v>#DIV/0!</v>
      </c>
      <c r="TXG100" s="145" t="e">
        <f t="shared" si="222"/>
        <v>#DIV/0!</v>
      </c>
      <c r="TXH100" s="145" t="e">
        <f t="shared" si="222"/>
        <v>#DIV/0!</v>
      </c>
      <c r="TXI100" s="145" t="e">
        <f t="shared" si="222"/>
        <v>#DIV/0!</v>
      </c>
      <c r="TXJ100" s="145" t="e">
        <f t="shared" si="222"/>
        <v>#DIV/0!</v>
      </c>
      <c r="TXK100" s="145" t="e">
        <f t="shared" si="222"/>
        <v>#DIV/0!</v>
      </c>
      <c r="TXL100" s="145" t="e">
        <f t="shared" si="222"/>
        <v>#DIV/0!</v>
      </c>
      <c r="TXM100" s="145" t="e">
        <f t="shared" si="222"/>
        <v>#DIV/0!</v>
      </c>
      <c r="TXN100" s="145" t="e">
        <f t="shared" si="222"/>
        <v>#DIV/0!</v>
      </c>
      <c r="TXO100" s="145" t="e">
        <f t="shared" si="222"/>
        <v>#DIV/0!</v>
      </c>
      <c r="TXP100" s="145" t="e">
        <f t="shared" si="222"/>
        <v>#DIV/0!</v>
      </c>
      <c r="TXQ100" s="145" t="e">
        <f t="shared" si="222"/>
        <v>#DIV/0!</v>
      </c>
      <c r="TXR100" s="145" t="e">
        <f t="shared" si="222"/>
        <v>#DIV/0!</v>
      </c>
      <c r="TXS100" s="145" t="e">
        <f t="shared" si="222"/>
        <v>#DIV/0!</v>
      </c>
      <c r="TXT100" s="145" t="e">
        <f t="shared" si="222"/>
        <v>#DIV/0!</v>
      </c>
      <c r="TXU100" s="145" t="e">
        <f t="shared" si="222"/>
        <v>#DIV/0!</v>
      </c>
      <c r="TXV100" s="145" t="e">
        <f t="shared" si="222"/>
        <v>#DIV/0!</v>
      </c>
      <c r="TXW100" s="145" t="e">
        <f t="shared" si="222"/>
        <v>#DIV/0!</v>
      </c>
      <c r="TXX100" s="145" t="e">
        <f t="shared" si="222"/>
        <v>#DIV/0!</v>
      </c>
      <c r="TXY100" s="145" t="e">
        <f t="shared" si="222"/>
        <v>#DIV/0!</v>
      </c>
      <c r="TXZ100" s="145" t="e">
        <f t="shared" si="222"/>
        <v>#DIV/0!</v>
      </c>
      <c r="TYA100" s="145" t="e">
        <f t="shared" si="222"/>
        <v>#DIV/0!</v>
      </c>
      <c r="TYB100" s="145" t="e">
        <f t="shared" si="222"/>
        <v>#DIV/0!</v>
      </c>
      <c r="TYC100" s="145" t="e">
        <f t="shared" si="222"/>
        <v>#DIV/0!</v>
      </c>
      <c r="TYD100" s="145" t="e">
        <f t="shared" si="222"/>
        <v>#DIV/0!</v>
      </c>
      <c r="TYE100" s="145" t="e">
        <f t="shared" si="222"/>
        <v>#DIV/0!</v>
      </c>
      <c r="TYF100" s="145" t="e">
        <f t="shared" si="222"/>
        <v>#DIV/0!</v>
      </c>
      <c r="TYG100" s="145" t="e">
        <f t="shared" si="222"/>
        <v>#DIV/0!</v>
      </c>
      <c r="TYH100" s="145" t="e">
        <f t="shared" si="222"/>
        <v>#DIV/0!</v>
      </c>
      <c r="TYI100" s="145" t="e">
        <f t="shared" si="222"/>
        <v>#DIV/0!</v>
      </c>
      <c r="TYJ100" s="145" t="e">
        <f t="shared" si="222"/>
        <v>#DIV/0!</v>
      </c>
      <c r="TYK100" s="145" t="e">
        <f t="shared" ref="TYK100:UAV100" si="223">((TYK61+((TYK67*TYK12+TYK13*TYK68)/(TYK12+TYK13)))*TYK46/1000)</f>
        <v>#DIV/0!</v>
      </c>
      <c r="TYL100" s="145" t="e">
        <f t="shared" si="223"/>
        <v>#DIV/0!</v>
      </c>
      <c r="TYM100" s="145" t="e">
        <f t="shared" si="223"/>
        <v>#DIV/0!</v>
      </c>
      <c r="TYN100" s="145" t="e">
        <f t="shared" si="223"/>
        <v>#DIV/0!</v>
      </c>
      <c r="TYO100" s="145" t="e">
        <f t="shared" si="223"/>
        <v>#DIV/0!</v>
      </c>
      <c r="TYP100" s="145" t="e">
        <f t="shared" si="223"/>
        <v>#DIV/0!</v>
      </c>
      <c r="TYQ100" s="145" t="e">
        <f t="shared" si="223"/>
        <v>#DIV/0!</v>
      </c>
      <c r="TYR100" s="145" t="e">
        <f t="shared" si="223"/>
        <v>#DIV/0!</v>
      </c>
      <c r="TYS100" s="145" t="e">
        <f t="shared" si="223"/>
        <v>#DIV/0!</v>
      </c>
      <c r="TYT100" s="145" t="e">
        <f t="shared" si="223"/>
        <v>#DIV/0!</v>
      </c>
      <c r="TYU100" s="145" t="e">
        <f t="shared" si="223"/>
        <v>#DIV/0!</v>
      </c>
      <c r="TYV100" s="145" t="e">
        <f t="shared" si="223"/>
        <v>#DIV/0!</v>
      </c>
      <c r="TYW100" s="145" t="e">
        <f t="shared" si="223"/>
        <v>#DIV/0!</v>
      </c>
      <c r="TYX100" s="145" t="e">
        <f t="shared" si="223"/>
        <v>#DIV/0!</v>
      </c>
      <c r="TYY100" s="145" t="e">
        <f t="shared" si="223"/>
        <v>#DIV/0!</v>
      </c>
      <c r="TYZ100" s="145" t="e">
        <f t="shared" si="223"/>
        <v>#DIV/0!</v>
      </c>
      <c r="TZA100" s="145" t="e">
        <f t="shared" si="223"/>
        <v>#DIV/0!</v>
      </c>
      <c r="TZB100" s="145" t="e">
        <f t="shared" si="223"/>
        <v>#DIV/0!</v>
      </c>
      <c r="TZC100" s="145" t="e">
        <f t="shared" si="223"/>
        <v>#DIV/0!</v>
      </c>
      <c r="TZD100" s="145" t="e">
        <f t="shared" si="223"/>
        <v>#DIV/0!</v>
      </c>
      <c r="TZE100" s="145" t="e">
        <f t="shared" si="223"/>
        <v>#DIV/0!</v>
      </c>
      <c r="TZF100" s="145" t="e">
        <f t="shared" si="223"/>
        <v>#DIV/0!</v>
      </c>
      <c r="TZG100" s="145" t="e">
        <f t="shared" si="223"/>
        <v>#DIV/0!</v>
      </c>
      <c r="TZH100" s="145" t="e">
        <f t="shared" si="223"/>
        <v>#DIV/0!</v>
      </c>
      <c r="TZI100" s="145" t="e">
        <f t="shared" si="223"/>
        <v>#DIV/0!</v>
      </c>
      <c r="TZJ100" s="145" t="e">
        <f t="shared" si="223"/>
        <v>#DIV/0!</v>
      </c>
      <c r="TZK100" s="145" t="e">
        <f t="shared" si="223"/>
        <v>#DIV/0!</v>
      </c>
      <c r="TZL100" s="145" t="e">
        <f t="shared" si="223"/>
        <v>#DIV/0!</v>
      </c>
      <c r="TZM100" s="145" t="e">
        <f t="shared" si="223"/>
        <v>#DIV/0!</v>
      </c>
      <c r="TZN100" s="145" t="e">
        <f t="shared" si="223"/>
        <v>#DIV/0!</v>
      </c>
      <c r="TZO100" s="145" t="e">
        <f t="shared" si="223"/>
        <v>#DIV/0!</v>
      </c>
      <c r="TZP100" s="145" t="e">
        <f t="shared" si="223"/>
        <v>#DIV/0!</v>
      </c>
      <c r="TZQ100" s="145" t="e">
        <f t="shared" si="223"/>
        <v>#DIV/0!</v>
      </c>
      <c r="TZR100" s="145" t="e">
        <f t="shared" si="223"/>
        <v>#DIV/0!</v>
      </c>
      <c r="TZS100" s="145" t="e">
        <f t="shared" si="223"/>
        <v>#DIV/0!</v>
      </c>
      <c r="TZT100" s="145" t="e">
        <f t="shared" si="223"/>
        <v>#DIV/0!</v>
      </c>
      <c r="TZU100" s="145" t="e">
        <f t="shared" si="223"/>
        <v>#DIV/0!</v>
      </c>
      <c r="TZV100" s="145" t="e">
        <f t="shared" si="223"/>
        <v>#DIV/0!</v>
      </c>
      <c r="TZW100" s="145" t="e">
        <f t="shared" si="223"/>
        <v>#DIV/0!</v>
      </c>
      <c r="TZX100" s="145" t="e">
        <f t="shared" si="223"/>
        <v>#DIV/0!</v>
      </c>
      <c r="TZY100" s="145" t="e">
        <f t="shared" si="223"/>
        <v>#DIV/0!</v>
      </c>
      <c r="TZZ100" s="145" t="e">
        <f t="shared" si="223"/>
        <v>#DIV/0!</v>
      </c>
      <c r="UAA100" s="145" t="e">
        <f t="shared" si="223"/>
        <v>#DIV/0!</v>
      </c>
      <c r="UAB100" s="145" t="e">
        <f t="shared" si="223"/>
        <v>#DIV/0!</v>
      </c>
      <c r="UAC100" s="145" t="e">
        <f t="shared" si="223"/>
        <v>#DIV/0!</v>
      </c>
      <c r="UAD100" s="145" t="e">
        <f t="shared" si="223"/>
        <v>#DIV/0!</v>
      </c>
      <c r="UAE100" s="145" t="e">
        <f t="shared" si="223"/>
        <v>#DIV/0!</v>
      </c>
      <c r="UAF100" s="145" t="e">
        <f t="shared" si="223"/>
        <v>#DIV/0!</v>
      </c>
      <c r="UAG100" s="145" t="e">
        <f t="shared" si="223"/>
        <v>#DIV/0!</v>
      </c>
      <c r="UAH100" s="145" t="e">
        <f t="shared" si="223"/>
        <v>#DIV/0!</v>
      </c>
      <c r="UAI100" s="145" t="e">
        <f t="shared" si="223"/>
        <v>#DIV/0!</v>
      </c>
      <c r="UAJ100" s="145" t="e">
        <f t="shared" si="223"/>
        <v>#DIV/0!</v>
      </c>
      <c r="UAK100" s="145" t="e">
        <f t="shared" si="223"/>
        <v>#DIV/0!</v>
      </c>
      <c r="UAL100" s="145" t="e">
        <f t="shared" si="223"/>
        <v>#DIV/0!</v>
      </c>
      <c r="UAM100" s="145" t="e">
        <f t="shared" si="223"/>
        <v>#DIV/0!</v>
      </c>
      <c r="UAN100" s="145" t="e">
        <f t="shared" si="223"/>
        <v>#DIV/0!</v>
      </c>
      <c r="UAO100" s="145" t="e">
        <f t="shared" si="223"/>
        <v>#DIV/0!</v>
      </c>
      <c r="UAP100" s="145" t="e">
        <f t="shared" si="223"/>
        <v>#DIV/0!</v>
      </c>
      <c r="UAQ100" s="145" t="e">
        <f t="shared" si="223"/>
        <v>#DIV/0!</v>
      </c>
      <c r="UAR100" s="145" t="e">
        <f t="shared" si="223"/>
        <v>#DIV/0!</v>
      </c>
      <c r="UAS100" s="145" t="e">
        <f t="shared" si="223"/>
        <v>#DIV/0!</v>
      </c>
      <c r="UAT100" s="145" t="e">
        <f t="shared" si="223"/>
        <v>#DIV/0!</v>
      </c>
      <c r="UAU100" s="145" t="e">
        <f t="shared" si="223"/>
        <v>#DIV/0!</v>
      </c>
      <c r="UAV100" s="145" t="e">
        <f t="shared" si="223"/>
        <v>#DIV/0!</v>
      </c>
      <c r="UAW100" s="145" t="e">
        <f t="shared" ref="UAW100:UDH100" si="224">((UAW61+((UAW67*UAW12+UAW13*UAW68)/(UAW12+UAW13)))*UAW46/1000)</f>
        <v>#DIV/0!</v>
      </c>
      <c r="UAX100" s="145" t="e">
        <f t="shared" si="224"/>
        <v>#DIV/0!</v>
      </c>
      <c r="UAY100" s="145" t="e">
        <f t="shared" si="224"/>
        <v>#DIV/0!</v>
      </c>
      <c r="UAZ100" s="145" t="e">
        <f t="shared" si="224"/>
        <v>#DIV/0!</v>
      </c>
      <c r="UBA100" s="145" t="e">
        <f t="shared" si="224"/>
        <v>#DIV/0!</v>
      </c>
      <c r="UBB100" s="145" t="e">
        <f t="shared" si="224"/>
        <v>#DIV/0!</v>
      </c>
      <c r="UBC100" s="145" t="e">
        <f t="shared" si="224"/>
        <v>#DIV/0!</v>
      </c>
      <c r="UBD100" s="145" t="e">
        <f t="shared" si="224"/>
        <v>#DIV/0!</v>
      </c>
      <c r="UBE100" s="145" t="e">
        <f t="shared" si="224"/>
        <v>#DIV/0!</v>
      </c>
      <c r="UBF100" s="145" t="e">
        <f t="shared" si="224"/>
        <v>#DIV/0!</v>
      </c>
      <c r="UBG100" s="145" t="e">
        <f t="shared" si="224"/>
        <v>#DIV/0!</v>
      </c>
      <c r="UBH100" s="145" t="e">
        <f t="shared" si="224"/>
        <v>#DIV/0!</v>
      </c>
      <c r="UBI100" s="145" t="e">
        <f t="shared" si="224"/>
        <v>#DIV/0!</v>
      </c>
      <c r="UBJ100" s="145" t="e">
        <f t="shared" si="224"/>
        <v>#DIV/0!</v>
      </c>
      <c r="UBK100" s="145" t="e">
        <f t="shared" si="224"/>
        <v>#DIV/0!</v>
      </c>
      <c r="UBL100" s="145" t="e">
        <f t="shared" si="224"/>
        <v>#DIV/0!</v>
      </c>
      <c r="UBM100" s="145" t="e">
        <f t="shared" si="224"/>
        <v>#DIV/0!</v>
      </c>
      <c r="UBN100" s="145" t="e">
        <f t="shared" si="224"/>
        <v>#DIV/0!</v>
      </c>
      <c r="UBO100" s="145" t="e">
        <f t="shared" si="224"/>
        <v>#DIV/0!</v>
      </c>
      <c r="UBP100" s="145" t="e">
        <f t="shared" si="224"/>
        <v>#DIV/0!</v>
      </c>
      <c r="UBQ100" s="145" t="e">
        <f t="shared" si="224"/>
        <v>#DIV/0!</v>
      </c>
      <c r="UBR100" s="145" t="e">
        <f t="shared" si="224"/>
        <v>#DIV/0!</v>
      </c>
      <c r="UBS100" s="145" t="e">
        <f t="shared" si="224"/>
        <v>#DIV/0!</v>
      </c>
      <c r="UBT100" s="145" t="e">
        <f t="shared" si="224"/>
        <v>#DIV/0!</v>
      </c>
      <c r="UBU100" s="145" t="e">
        <f t="shared" si="224"/>
        <v>#DIV/0!</v>
      </c>
      <c r="UBV100" s="145" t="e">
        <f t="shared" si="224"/>
        <v>#DIV/0!</v>
      </c>
      <c r="UBW100" s="145" t="e">
        <f t="shared" si="224"/>
        <v>#DIV/0!</v>
      </c>
      <c r="UBX100" s="145" t="e">
        <f t="shared" si="224"/>
        <v>#DIV/0!</v>
      </c>
      <c r="UBY100" s="145" t="e">
        <f t="shared" si="224"/>
        <v>#DIV/0!</v>
      </c>
      <c r="UBZ100" s="145" t="e">
        <f t="shared" si="224"/>
        <v>#DIV/0!</v>
      </c>
      <c r="UCA100" s="145" t="e">
        <f t="shared" si="224"/>
        <v>#DIV/0!</v>
      </c>
      <c r="UCB100" s="145" t="e">
        <f t="shared" si="224"/>
        <v>#DIV/0!</v>
      </c>
      <c r="UCC100" s="145" t="e">
        <f t="shared" si="224"/>
        <v>#DIV/0!</v>
      </c>
      <c r="UCD100" s="145" t="e">
        <f t="shared" si="224"/>
        <v>#DIV/0!</v>
      </c>
      <c r="UCE100" s="145" t="e">
        <f t="shared" si="224"/>
        <v>#DIV/0!</v>
      </c>
      <c r="UCF100" s="145" t="e">
        <f t="shared" si="224"/>
        <v>#DIV/0!</v>
      </c>
      <c r="UCG100" s="145" t="e">
        <f t="shared" si="224"/>
        <v>#DIV/0!</v>
      </c>
      <c r="UCH100" s="145" t="e">
        <f t="shared" si="224"/>
        <v>#DIV/0!</v>
      </c>
      <c r="UCI100" s="145" t="e">
        <f t="shared" si="224"/>
        <v>#DIV/0!</v>
      </c>
      <c r="UCJ100" s="145" t="e">
        <f t="shared" si="224"/>
        <v>#DIV/0!</v>
      </c>
      <c r="UCK100" s="145" t="e">
        <f t="shared" si="224"/>
        <v>#DIV/0!</v>
      </c>
      <c r="UCL100" s="145" t="e">
        <f t="shared" si="224"/>
        <v>#DIV/0!</v>
      </c>
      <c r="UCM100" s="145" t="e">
        <f t="shared" si="224"/>
        <v>#DIV/0!</v>
      </c>
      <c r="UCN100" s="145" t="e">
        <f t="shared" si="224"/>
        <v>#DIV/0!</v>
      </c>
      <c r="UCO100" s="145" t="e">
        <f t="shared" si="224"/>
        <v>#DIV/0!</v>
      </c>
      <c r="UCP100" s="145" t="e">
        <f t="shared" si="224"/>
        <v>#DIV/0!</v>
      </c>
      <c r="UCQ100" s="145" t="e">
        <f t="shared" si="224"/>
        <v>#DIV/0!</v>
      </c>
      <c r="UCR100" s="145" t="e">
        <f t="shared" si="224"/>
        <v>#DIV/0!</v>
      </c>
      <c r="UCS100" s="145" t="e">
        <f t="shared" si="224"/>
        <v>#DIV/0!</v>
      </c>
      <c r="UCT100" s="145" t="e">
        <f t="shared" si="224"/>
        <v>#DIV/0!</v>
      </c>
      <c r="UCU100" s="145" t="e">
        <f t="shared" si="224"/>
        <v>#DIV/0!</v>
      </c>
      <c r="UCV100" s="145" t="e">
        <f t="shared" si="224"/>
        <v>#DIV/0!</v>
      </c>
      <c r="UCW100" s="145" t="e">
        <f t="shared" si="224"/>
        <v>#DIV/0!</v>
      </c>
      <c r="UCX100" s="145" t="e">
        <f t="shared" si="224"/>
        <v>#DIV/0!</v>
      </c>
      <c r="UCY100" s="145" t="e">
        <f t="shared" si="224"/>
        <v>#DIV/0!</v>
      </c>
      <c r="UCZ100" s="145" t="e">
        <f t="shared" si="224"/>
        <v>#DIV/0!</v>
      </c>
      <c r="UDA100" s="145" t="e">
        <f t="shared" si="224"/>
        <v>#DIV/0!</v>
      </c>
      <c r="UDB100" s="145" t="e">
        <f t="shared" si="224"/>
        <v>#DIV/0!</v>
      </c>
      <c r="UDC100" s="145" t="e">
        <f t="shared" si="224"/>
        <v>#DIV/0!</v>
      </c>
      <c r="UDD100" s="145" t="e">
        <f t="shared" si="224"/>
        <v>#DIV/0!</v>
      </c>
      <c r="UDE100" s="145" t="e">
        <f t="shared" si="224"/>
        <v>#DIV/0!</v>
      </c>
      <c r="UDF100" s="145" t="e">
        <f t="shared" si="224"/>
        <v>#DIV/0!</v>
      </c>
      <c r="UDG100" s="145" t="e">
        <f t="shared" si="224"/>
        <v>#DIV/0!</v>
      </c>
      <c r="UDH100" s="145" t="e">
        <f t="shared" si="224"/>
        <v>#DIV/0!</v>
      </c>
      <c r="UDI100" s="145" t="e">
        <f t="shared" ref="UDI100:UFT100" si="225">((UDI61+((UDI67*UDI12+UDI13*UDI68)/(UDI12+UDI13)))*UDI46/1000)</f>
        <v>#DIV/0!</v>
      </c>
      <c r="UDJ100" s="145" t="e">
        <f t="shared" si="225"/>
        <v>#DIV/0!</v>
      </c>
      <c r="UDK100" s="145" t="e">
        <f t="shared" si="225"/>
        <v>#DIV/0!</v>
      </c>
      <c r="UDL100" s="145" t="e">
        <f t="shared" si="225"/>
        <v>#DIV/0!</v>
      </c>
      <c r="UDM100" s="145" t="e">
        <f t="shared" si="225"/>
        <v>#DIV/0!</v>
      </c>
      <c r="UDN100" s="145" t="e">
        <f t="shared" si="225"/>
        <v>#DIV/0!</v>
      </c>
      <c r="UDO100" s="145" t="e">
        <f t="shared" si="225"/>
        <v>#DIV/0!</v>
      </c>
      <c r="UDP100" s="145" t="e">
        <f t="shared" si="225"/>
        <v>#DIV/0!</v>
      </c>
      <c r="UDQ100" s="145" t="e">
        <f t="shared" si="225"/>
        <v>#DIV/0!</v>
      </c>
      <c r="UDR100" s="145" t="e">
        <f t="shared" si="225"/>
        <v>#DIV/0!</v>
      </c>
      <c r="UDS100" s="145" t="e">
        <f t="shared" si="225"/>
        <v>#DIV/0!</v>
      </c>
      <c r="UDT100" s="145" t="e">
        <f t="shared" si="225"/>
        <v>#DIV/0!</v>
      </c>
      <c r="UDU100" s="145" t="e">
        <f t="shared" si="225"/>
        <v>#DIV/0!</v>
      </c>
      <c r="UDV100" s="145" t="e">
        <f t="shared" si="225"/>
        <v>#DIV/0!</v>
      </c>
      <c r="UDW100" s="145" t="e">
        <f t="shared" si="225"/>
        <v>#DIV/0!</v>
      </c>
      <c r="UDX100" s="145" t="e">
        <f t="shared" si="225"/>
        <v>#DIV/0!</v>
      </c>
      <c r="UDY100" s="145" t="e">
        <f t="shared" si="225"/>
        <v>#DIV/0!</v>
      </c>
      <c r="UDZ100" s="145" t="e">
        <f t="shared" si="225"/>
        <v>#DIV/0!</v>
      </c>
      <c r="UEA100" s="145" t="e">
        <f t="shared" si="225"/>
        <v>#DIV/0!</v>
      </c>
      <c r="UEB100" s="145" t="e">
        <f t="shared" si="225"/>
        <v>#DIV/0!</v>
      </c>
      <c r="UEC100" s="145" t="e">
        <f t="shared" si="225"/>
        <v>#DIV/0!</v>
      </c>
      <c r="UED100" s="145" t="e">
        <f t="shared" si="225"/>
        <v>#DIV/0!</v>
      </c>
      <c r="UEE100" s="145" t="e">
        <f t="shared" si="225"/>
        <v>#DIV/0!</v>
      </c>
      <c r="UEF100" s="145" t="e">
        <f t="shared" si="225"/>
        <v>#DIV/0!</v>
      </c>
      <c r="UEG100" s="145" t="e">
        <f t="shared" si="225"/>
        <v>#DIV/0!</v>
      </c>
      <c r="UEH100" s="145" t="e">
        <f t="shared" si="225"/>
        <v>#DIV/0!</v>
      </c>
      <c r="UEI100" s="145" t="e">
        <f t="shared" si="225"/>
        <v>#DIV/0!</v>
      </c>
      <c r="UEJ100" s="145" t="e">
        <f t="shared" si="225"/>
        <v>#DIV/0!</v>
      </c>
      <c r="UEK100" s="145" t="e">
        <f t="shared" si="225"/>
        <v>#DIV/0!</v>
      </c>
      <c r="UEL100" s="145" t="e">
        <f t="shared" si="225"/>
        <v>#DIV/0!</v>
      </c>
      <c r="UEM100" s="145" t="e">
        <f t="shared" si="225"/>
        <v>#DIV/0!</v>
      </c>
      <c r="UEN100" s="145" t="e">
        <f t="shared" si="225"/>
        <v>#DIV/0!</v>
      </c>
      <c r="UEO100" s="145" t="e">
        <f t="shared" si="225"/>
        <v>#DIV/0!</v>
      </c>
      <c r="UEP100" s="145" t="e">
        <f t="shared" si="225"/>
        <v>#DIV/0!</v>
      </c>
      <c r="UEQ100" s="145" t="e">
        <f t="shared" si="225"/>
        <v>#DIV/0!</v>
      </c>
      <c r="UER100" s="145" t="e">
        <f t="shared" si="225"/>
        <v>#DIV/0!</v>
      </c>
      <c r="UES100" s="145" t="e">
        <f t="shared" si="225"/>
        <v>#DIV/0!</v>
      </c>
      <c r="UET100" s="145" t="e">
        <f t="shared" si="225"/>
        <v>#DIV/0!</v>
      </c>
      <c r="UEU100" s="145" t="e">
        <f t="shared" si="225"/>
        <v>#DIV/0!</v>
      </c>
      <c r="UEV100" s="145" t="e">
        <f t="shared" si="225"/>
        <v>#DIV/0!</v>
      </c>
      <c r="UEW100" s="145" t="e">
        <f t="shared" si="225"/>
        <v>#DIV/0!</v>
      </c>
      <c r="UEX100" s="145" t="e">
        <f t="shared" si="225"/>
        <v>#DIV/0!</v>
      </c>
      <c r="UEY100" s="145" t="e">
        <f t="shared" si="225"/>
        <v>#DIV/0!</v>
      </c>
      <c r="UEZ100" s="145" t="e">
        <f t="shared" si="225"/>
        <v>#DIV/0!</v>
      </c>
      <c r="UFA100" s="145" t="e">
        <f t="shared" si="225"/>
        <v>#DIV/0!</v>
      </c>
      <c r="UFB100" s="145" t="e">
        <f t="shared" si="225"/>
        <v>#DIV/0!</v>
      </c>
      <c r="UFC100" s="145" t="e">
        <f t="shared" si="225"/>
        <v>#DIV/0!</v>
      </c>
      <c r="UFD100" s="145" t="e">
        <f t="shared" si="225"/>
        <v>#DIV/0!</v>
      </c>
      <c r="UFE100" s="145" t="e">
        <f t="shared" si="225"/>
        <v>#DIV/0!</v>
      </c>
      <c r="UFF100" s="145" t="e">
        <f t="shared" si="225"/>
        <v>#DIV/0!</v>
      </c>
      <c r="UFG100" s="145" t="e">
        <f t="shared" si="225"/>
        <v>#DIV/0!</v>
      </c>
      <c r="UFH100" s="145" t="e">
        <f t="shared" si="225"/>
        <v>#DIV/0!</v>
      </c>
      <c r="UFI100" s="145" t="e">
        <f t="shared" si="225"/>
        <v>#DIV/0!</v>
      </c>
      <c r="UFJ100" s="145" t="e">
        <f t="shared" si="225"/>
        <v>#DIV/0!</v>
      </c>
      <c r="UFK100" s="145" t="e">
        <f t="shared" si="225"/>
        <v>#DIV/0!</v>
      </c>
      <c r="UFL100" s="145" t="e">
        <f t="shared" si="225"/>
        <v>#DIV/0!</v>
      </c>
      <c r="UFM100" s="145" t="e">
        <f t="shared" si="225"/>
        <v>#DIV/0!</v>
      </c>
      <c r="UFN100" s="145" t="e">
        <f t="shared" si="225"/>
        <v>#DIV/0!</v>
      </c>
      <c r="UFO100" s="145" t="e">
        <f t="shared" si="225"/>
        <v>#DIV/0!</v>
      </c>
      <c r="UFP100" s="145" t="e">
        <f t="shared" si="225"/>
        <v>#DIV/0!</v>
      </c>
      <c r="UFQ100" s="145" t="e">
        <f t="shared" si="225"/>
        <v>#DIV/0!</v>
      </c>
      <c r="UFR100" s="145" t="e">
        <f t="shared" si="225"/>
        <v>#DIV/0!</v>
      </c>
      <c r="UFS100" s="145" t="e">
        <f t="shared" si="225"/>
        <v>#DIV/0!</v>
      </c>
      <c r="UFT100" s="145" t="e">
        <f t="shared" si="225"/>
        <v>#DIV/0!</v>
      </c>
      <c r="UFU100" s="145" t="e">
        <f t="shared" ref="UFU100:UIF100" si="226">((UFU61+((UFU67*UFU12+UFU13*UFU68)/(UFU12+UFU13)))*UFU46/1000)</f>
        <v>#DIV/0!</v>
      </c>
      <c r="UFV100" s="145" t="e">
        <f t="shared" si="226"/>
        <v>#DIV/0!</v>
      </c>
      <c r="UFW100" s="145" t="e">
        <f t="shared" si="226"/>
        <v>#DIV/0!</v>
      </c>
      <c r="UFX100" s="145" t="e">
        <f t="shared" si="226"/>
        <v>#DIV/0!</v>
      </c>
      <c r="UFY100" s="145" t="e">
        <f t="shared" si="226"/>
        <v>#DIV/0!</v>
      </c>
      <c r="UFZ100" s="145" t="e">
        <f t="shared" si="226"/>
        <v>#DIV/0!</v>
      </c>
      <c r="UGA100" s="145" t="e">
        <f t="shared" si="226"/>
        <v>#DIV/0!</v>
      </c>
      <c r="UGB100" s="145" t="e">
        <f t="shared" si="226"/>
        <v>#DIV/0!</v>
      </c>
      <c r="UGC100" s="145" t="e">
        <f t="shared" si="226"/>
        <v>#DIV/0!</v>
      </c>
      <c r="UGD100" s="145" t="e">
        <f t="shared" si="226"/>
        <v>#DIV/0!</v>
      </c>
      <c r="UGE100" s="145" t="e">
        <f t="shared" si="226"/>
        <v>#DIV/0!</v>
      </c>
      <c r="UGF100" s="145" t="e">
        <f t="shared" si="226"/>
        <v>#DIV/0!</v>
      </c>
      <c r="UGG100" s="145" t="e">
        <f t="shared" si="226"/>
        <v>#DIV/0!</v>
      </c>
      <c r="UGH100" s="145" t="e">
        <f t="shared" si="226"/>
        <v>#DIV/0!</v>
      </c>
      <c r="UGI100" s="145" t="e">
        <f t="shared" si="226"/>
        <v>#DIV/0!</v>
      </c>
      <c r="UGJ100" s="145" t="e">
        <f t="shared" si="226"/>
        <v>#DIV/0!</v>
      </c>
      <c r="UGK100" s="145" t="e">
        <f t="shared" si="226"/>
        <v>#DIV/0!</v>
      </c>
      <c r="UGL100" s="145" t="e">
        <f t="shared" si="226"/>
        <v>#DIV/0!</v>
      </c>
      <c r="UGM100" s="145" t="e">
        <f t="shared" si="226"/>
        <v>#DIV/0!</v>
      </c>
      <c r="UGN100" s="145" t="e">
        <f t="shared" si="226"/>
        <v>#DIV/0!</v>
      </c>
      <c r="UGO100" s="145" t="e">
        <f t="shared" si="226"/>
        <v>#DIV/0!</v>
      </c>
      <c r="UGP100" s="145" t="e">
        <f t="shared" si="226"/>
        <v>#DIV/0!</v>
      </c>
      <c r="UGQ100" s="145" t="e">
        <f t="shared" si="226"/>
        <v>#DIV/0!</v>
      </c>
      <c r="UGR100" s="145" t="e">
        <f t="shared" si="226"/>
        <v>#DIV/0!</v>
      </c>
      <c r="UGS100" s="145" t="e">
        <f t="shared" si="226"/>
        <v>#DIV/0!</v>
      </c>
      <c r="UGT100" s="145" t="e">
        <f t="shared" si="226"/>
        <v>#DIV/0!</v>
      </c>
      <c r="UGU100" s="145" t="e">
        <f t="shared" si="226"/>
        <v>#DIV/0!</v>
      </c>
      <c r="UGV100" s="145" t="e">
        <f t="shared" si="226"/>
        <v>#DIV/0!</v>
      </c>
      <c r="UGW100" s="145" t="e">
        <f t="shared" si="226"/>
        <v>#DIV/0!</v>
      </c>
      <c r="UGX100" s="145" t="e">
        <f t="shared" si="226"/>
        <v>#DIV/0!</v>
      </c>
      <c r="UGY100" s="145" t="e">
        <f t="shared" si="226"/>
        <v>#DIV/0!</v>
      </c>
      <c r="UGZ100" s="145" t="e">
        <f t="shared" si="226"/>
        <v>#DIV/0!</v>
      </c>
      <c r="UHA100" s="145" t="e">
        <f t="shared" si="226"/>
        <v>#DIV/0!</v>
      </c>
      <c r="UHB100" s="145" t="e">
        <f t="shared" si="226"/>
        <v>#DIV/0!</v>
      </c>
      <c r="UHC100" s="145" t="e">
        <f t="shared" si="226"/>
        <v>#DIV/0!</v>
      </c>
      <c r="UHD100" s="145" t="e">
        <f t="shared" si="226"/>
        <v>#DIV/0!</v>
      </c>
      <c r="UHE100" s="145" t="e">
        <f t="shared" si="226"/>
        <v>#DIV/0!</v>
      </c>
      <c r="UHF100" s="145" t="e">
        <f t="shared" si="226"/>
        <v>#DIV/0!</v>
      </c>
      <c r="UHG100" s="145" t="e">
        <f t="shared" si="226"/>
        <v>#DIV/0!</v>
      </c>
      <c r="UHH100" s="145" t="e">
        <f t="shared" si="226"/>
        <v>#DIV/0!</v>
      </c>
      <c r="UHI100" s="145" t="e">
        <f t="shared" si="226"/>
        <v>#DIV/0!</v>
      </c>
      <c r="UHJ100" s="145" t="e">
        <f t="shared" si="226"/>
        <v>#DIV/0!</v>
      </c>
      <c r="UHK100" s="145" t="e">
        <f t="shared" si="226"/>
        <v>#DIV/0!</v>
      </c>
      <c r="UHL100" s="145" t="e">
        <f t="shared" si="226"/>
        <v>#DIV/0!</v>
      </c>
      <c r="UHM100" s="145" t="e">
        <f t="shared" si="226"/>
        <v>#DIV/0!</v>
      </c>
      <c r="UHN100" s="145" t="e">
        <f t="shared" si="226"/>
        <v>#DIV/0!</v>
      </c>
      <c r="UHO100" s="145" t="e">
        <f t="shared" si="226"/>
        <v>#DIV/0!</v>
      </c>
      <c r="UHP100" s="145" t="e">
        <f t="shared" si="226"/>
        <v>#DIV/0!</v>
      </c>
      <c r="UHQ100" s="145" t="e">
        <f t="shared" si="226"/>
        <v>#DIV/0!</v>
      </c>
      <c r="UHR100" s="145" t="e">
        <f t="shared" si="226"/>
        <v>#DIV/0!</v>
      </c>
      <c r="UHS100" s="145" t="e">
        <f t="shared" si="226"/>
        <v>#DIV/0!</v>
      </c>
      <c r="UHT100" s="145" t="e">
        <f t="shared" si="226"/>
        <v>#DIV/0!</v>
      </c>
      <c r="UHU100" s="145" t="e">
        <f t="shared" si="226"/>
        <v>#DIV/0!</v>
      </c>
      <c r="UHV100" s="145" t="e">
        <f t="shared" si="226"/>
        <v>#DIV/0!</v>
      </c>
      <c r="UHW100" s="145" t="e">
        <f t="shared" si="226"/>
        <v>#DIV/0!</v>
      </c>
      <c r="UHX100" s="145" t="e">
        <f t="shared" si="226"/>
        <v>#DIV/0!</v>
      </c>
      <c r="UHY100" s="145" t="e">
        <f t="shared" si="226"/>
        <v>#DIV/0!</v>
      </c>
      <c r="UHZ100" s="145" t="e">
        <f t="shared" si="226"/>
        <v>#DIV/0!</v>
      </c>
      <c r="UIA100" s="145" t="e">
        <f t="shared" si="226"/>
        <v>#DIV/0!</v>
      </c>
      <c r="UIB100" s="145" t="e">
        <f t="shared" si="226"/>
        <v>#DIV/0!</v>
      </c>
      <c r="UIC100" s="145" t="e">
        <f t="shared" si="226"/>
        <v>#DIV/0!</v>
      </c>
      <c r="UID100" s="145" t="e">
        <f t="shared" si="226"/>
        <v>#DIV/0!</v>
      </c>
      <c r="UIE100" s="145" t="e">
        <f t="shared" si="226"/>
        <v>#DIV/0!</v>
      </c>
      <c r="UIF100" s="145" t="e">
        <f t="shared" si="226"/>
        <v>#DIV/0!</v>
      </c>
      <c r="UIG100" s="145" t="e">
        <f t="shared" ref="UIG100:UKR100" si="227">((UIG61+((UIG67*UIG12+UIG13*UIG68)/(UIG12+UIG13)))*UIG46/1000)</f>
        <v>#DIV/0!</v>
      </c>
      <c r="UIH100" s="145" t="e">
        <f t="shared" si="227"/>
        <v>#DIV/0!</v>
      </c>
      <c r="UII100" s="145" t="e">
        <f t="shared" si="227"/>
        <v>#DIV/0!</v>
      </c>
      <c r="UIJ100" s="145" t="e">
        <f t="shared" si="227"/>
        <v>#DIV/0!</v>
      </c>
      <c r="UIK100" s="145" t="e">
        <f t="shared" si="227"/>
        <v>#DIV/0!</v>
      </c>
      <c r="UIL100" s="145" t="e">
        <f t="shared" si="227"/>
        <v>#DIV/0!</v>
      </c>
      <c r="UIM100" s="145" t="e">
        <f t="shared" si="227"/>
        <v>#DIV/0!</v>
      </c>
      <c r="UIN100" s="145" t="e">
        <f t="shared" si="227"/>
        <v>#DIV/0!</v>
      </c>
      <c r="UIO100" s="145" t="e">
        <f t="shared" si="227"/>
        <v>#DIV/0!</v>
      </c>
      <c r="UIP100" s="145" t="e">
        <f t="shared" si="227"/>
        <v>#DIV/0!</v>
      </c>
      <c r="UIQ100" s="145" t="e">
        <f t="shared" si="227"/>
        <v>#DIV/0!</v>
      </c>
      <c r="UIR100" s="145" t="e">
        <f t="shared" si="227"/>
        <v>#DIV/0!</v>
      </c>
      <c r="UIS100" s="145" t="e">
        <f t="shared" si="227"/>
        <v>#DIV/0!</v>
      </c>
      <c r="UIT100" s="145" t="e">
        <f t="shared" si="227"/>
        <v>#DIV/0!</v>
      </c>
      <c r="UIU100" s="145" t="e">
        <f t="shared" si="227"/>
        <v>#DIV/0!</v>
      </c>
      <c r="UIV100" s="145" t="e">
        <f t="shared" si="227"/>
        <v>#DIV/0!</v>
      </c>
      <c r="UIW100" s="145" t="e">
        <f t="shared" si="227"/>
        <v>#DIV/0!</v>
      </c>
      <c r="UIX100" s="145" t="e">
        <f t="shared" si="227"/>
        <v>#DIV/0!</v>
      </c>
      <c r="UIY100" s="145" t="e">
        <f t="shared" si="227"/>
        <v>#DIV/0!</v>
      </c>
      <c r="UIZ100" s="145" t="e">
        <f t="shared" si="227"/>
        <v>#DIV/0!</v>
      </c>
      <c r="UJA100" s="145" t="e">
        <f t="shared" si="227"/>
        <v>#DIV/0!</v>
      </c>
      <c r="UJB100" s="145" t="e">
        <f t="shared" si="227"/>
        <v>#DIV/0!</v>
      </c>
      <c r="UJC100" s="145" t="e">
        <f t="shared" si="227"/>
        <v>#DIV/0!</v>
      </c>
      <c r="UJD100" s="145" t="e">
        <f t="shared" si="227"/>
        <v>#DIV/0!</v>
      </c>
      <c r="UJE100" s="145" t="e">
        <f t="shared" si="227"/>
        <v>#DIV/0!</v>
      </c>
      <c r="UJF100" s="145" t="e">
        <f t="shared" si="227"/>
        <v>#DIV/0!</v>
      </c>
      <c r="UJG100" s="145" t="e">
        <f t="shared" si="227"/>
        <v>#DIV/0!</v>
      </c>
      <c r="UJH100" s="145" t="e">
        <f t="shared" si="227"/>
        <v>#DIV/0!</v>
      </c>
      <c r="UJI100" s="145" t="e">
        <f t="shared" si="227"/>
        <v>#DIV/0!</v>
      </c>
      <c r="UJJ100" s="145" t="e">
        <f t="shared" si="227"/>
        <v>#DIV/0!</v>
      </c>
      <c r="UJK100" s="145" t="e">
        <f t="shared" si="227"/>
        <v>#DIV/0!</v>
      </c>
      <c r="UJL100" s="145" t="e">
        <f t="shared" si="227"/>
        <v>#DIV/0!</v>
      </c>
      <c r="UJM100" s="145" t="e">
        <f t="shared" si="227"/>
        <v>#DIV/0!</v>
      </c>
      <c r="UJN100" s="145" t="e">
        <f t="shared" si="227"/>
        <v>#DIV/0!</v>
      </c>
      <c r="UJO100" s="145" t="e">
        <f t="shared" si="227"/>
        <v>#DIV/0!</v>
      </c>
      <c r="UJP100" s="145" t="e">
        <f t="shared" si="227"/>
        <v>#DIV/0!</v>
      </c>
      <c r="UJQ100" s="145" t="e">
        <f t="shared" si="227"/>
        <v>#DIV/0!</v>
      </c>
      <c r="UJR100" s="145" t="e">
        <f t="shared" si="227"/>
        <v>#DIV/0!</v>
      </c>
      <c r="UJS100" s="145" t="e">
        <f t="shared" si="227"/>
        <v>#DIV/0!</v>
      </c>
      <c r="UJT100" s="145" t="e">
        <f t="shared" si="227"/>
        <v>#DIV/0!</v>
      </c>
      <c r="UJU100" s="145" t="e">
        <f t="shared" si="227"/>
        <v>#DIV/0!</v>
      </c>
      <c r="UJV100" s="145" t="e">
        <f t="shared" si="227"/>
        <v>#DIV/0!</v>
      </c>
      <c r="UJW100" s="145" t="e">
        <f t="shared" si="227"/>
        <v>#DIV/0!</v>
      </c>
      <c r="UJX100" s="145" t="e">
        <f t="shared" si="227"/>
        <v>#DIV/0!</v>
      </c>
      <c r="UJY100" s="145" t="e">
        <f t="shared" si="227"/>
        <v>#DIV/0!</v>
      </c>
      <c r="UJZ100" s="145" t="e">
        <f t="shared" si="227"/>
        <v>#DIV/0!</v>
      </c>
      <c r="UKA100" s="145" t="e">
        <f t="shared" si="227"/>
        <v>#DIV/0!</v>
      </c>
      <c r="UKB100" s="145" t="e">
        <f t="shared" si="227"/>
        <v>#DIV/0!</v>
      </c>
      <c r="UKC100" s="145" t="e">
        <f t="shared" si="227"/>
        <v>#DIV/0!</v>
      </c>
      <c r="UKD100" s="145" t="e">
        <f t="shared" si="227"/>
        <v>#DIV/0!</v>
      </c>
      <c r="UKE100" s="145" t="e">
        <f t="shared" si="227"/>
        <v>#DIV/0!</v>
      </c>
      <c r="UKF100" s="145" t="e">
        <f t="shared" si="227"/>
        <v>#DIV/0!</v>
      </c>
      <c r="UKG100" s="145" t="e">
        <f t="shared" si="227"/>
        <v>#DIV/0!</v>
      </c>
      <c r="UKH100" s="145" t="e">
        <f t="shared" si="227"/>
        <v>#DIV/0!</v>
      </c>
      <c r="UKI100" s="145" t="e">
        <f t="shared" si="227"/>
        <v>#DIV/0!</v>
      </c>
      <c r="UKJ100" s="145" t="e">
        <f t="shared" si="227"/>
        <v>#DIV/0!</v>
      </c>
      <c r="UKK100" s="145" t="e">
        <f t="shared" si="227"/>
        <v>#DIV/0!</v>
      </c>
      <c r="UKL100" s="145" t="e">
        <f t="shared" si="227"/>
        <v>#DIV/0!</v>
      </c>
      <c r="UKM100" s="145" t="e">
        <f t="shared" si="227"/>
        <v>#DIV/0!</v>
      </c>
      <c r="UKN100" s="145" t="e">
        <f t="shared" si="227"/>
        <v>#DIV/0!</v>
      </c>
      <c r="UKO100" s="145" t="e">
        <f t="shared" si="227"/>
        <v>#DIV/0!</v>
      </c>
      <c r="UKP100" s="145" t="e">
        <f t="shared" si="227"/>
        <v>#DIV/0!</v>
      </c>
      <c r="UKQ100" s="145" t="e">
        <f t="shared" si="227"/>
        <v>#DIV/0!</v>
      </c>
      <c r="UKR100" s="145" t="e">
        <f t="shared" si="227"/>
        <v>#DIV/0!</v>
      </c>
      <c r="UKS100" s="145" t="e">
        <f t="shared" ref="UKS100:UND100" si="228">((UKS61+((UKS67*UKS12+UKS13*UKS68)/(UKS12+UKS13)))*UKS46/1000)</f>
        <v>#DIV/0!</v>
      </c>
      <c r="UKT100" s="145" t="e">
        <f t="shared" si="228"/>
        <v>#DIV/0!</v>
      </c>
      <c r="UKU100" s="145" t="e">
        <f t="shared" si="228"/>
        <v>#DIV/0!</v>
      </c>
      <c r="UKV100" s="145" t="e">
        <f t="shared" si="228"/>
        <v>#DIV/0!</v>
      </c>
      <c r="UKW100" s="145" t="e">
        <f t="shared" si="228"/>
        <v>#DIV/0!</v>
      </c>
      <c r="UKX100" s="145" t="e">
        <f t="shared" si="228"/>
        <v>#DIV/0!</v>
      </c>
      <c r="UKY100" s="145" t="e">
        <f t="shared" si="228"/>
        <v>#DIV/0!</v>
      </c>
      <c r="UKZ100" s="145" t="e">
        <f t="shared" si="228"/>
        <v>#DIV/0!</v>
      </c>
      <c r="ULA100" s="145" t="e">
        <f t="shared" si="228"/>
        <v>#DIV/0!</v>
      </c>
      <c r="ULB100" s="145" t="e">
        <f t="shared" si="228"/>
        <v>#DIV/0!</v>
      </c>
      <c r="ULC100" s="145" t="e">
        <f t="shared" si="228"/>
        <v>#DIV/0!</v>
      </c>
      <c r="ULD100" s="145" t="e">
        <f t="shared" si="228"/>
        <v>#DIV/0!</v>
      </c>
      <c r="ULE100" s="145" t="e">
        <f t="shared" si="228"/>
        <v>#DIV/0!</v>
      </c>
      <c r="ULF100" s="145" t="e">
        <f t="shared" si="228"/>
        <v>#DIV/0!</v>
      </c>
      <c r="ULG100" s="145" t="e">
        <f t="shared" si="228"/>
        <v>#DIV/0!</v>
      </c>
      <c r="ULH100" s="145" t="e">
        <f t="shared" si="228"/>
        <v>#DIV/0!</v>
      </c>
      <c r="ULI100" s="145" t="e">
        <f t="shared" si="228"/>
        <v>#DIV/0!</v>
      </c>
      <c r="ULJ100" s="145" t="e">
        <f t="shared" si="228"/>
        <v>#DIV/0!</v>
      </c>
      <c r="ULK100" s="145" t="e">
        <f t="shared" si="228"/>
        <v>#DIV/0!</v>
      </c>
      <c r="ULL100" s="145" t="e">
        <f t="shared" si="228"/>
        <v>#DIV/0!</v>
      </c>
      <c r="ULM100" s="145" t="e">
        <f t="shared" si="228"/>
        <v>#DIV/0!</v>
      </c>
      <c r="ULN100" s="145" t="e">
        <f t="shared" si="228"/>
        <v>#DIV/0!</v>
      </c>
      <c r="ULO100" s="145" t="e">
        <f t="shared" si="228"/>
        <v>#DIV/0!</v>
      </c>
      <c r="ULP100" s="145" t="e">
        <f t="shared" si="228"/>
        <v>#DIV/0!</v>
      </c>
      <c r="ULQ100" s="145" t="e">
        <f t="shared" si="228"/>
        <v>#DIV/0!</v>
      </c>
      <c r="ULR100" s="145" t="e">
        <f t="shared" si="228"/>
        <v>#DIV/0!</v>
      </c>
      <c r="ULS100" s="145" t="e">
        <f t="shared" si="228"/>
        <v>#DIV/0!</v>
      </c>
      <c r="ULT100" s="145" t="e">
        <f t="shared" si="228"/>
        <v>#DIV/0!</v>
      </c>
      <c r="ULU100" s="145" t="e">
        <f t="shared" si="228"/>
        <v>#DIV/0!</v>
      </c>
      <c r="ULV100" s="145" t="e">
        <f t="shared" si="228"/>
        <v>#DIV/0!</v>
      </c>
      <c r="ULW100" s="145" t="e">
        <f t="shared" si="228"/>
        <v>#DIV/0!</v>
      </c>
      <c r="ULX100" s="145" t="e">
        <f t="shared" si="228"/>
        <v>#DIV/0!</v>
      </c>
      <c r="ULY100" s="145" t="e">
        <f t="shared" si="228"/>
        <v>#DIV/0!</v>
      </c>
      <c r="ULZ100" s="145" t="e">
        <f t="shared" si="228"/>
        <v>#DIV/0!</v>
      </c>
      <c r="UMA100" s="145" t="e">
        <f t="shared" si="228"/>
        <v>#DIV/0!</v>
      </c>
      <c r="UMB100" s="145" t="e">
        <f t="shared" si="228"/>
        <v>#DIV/0!</v>
      </c>
      <c r="UMC100" s="145" t="e">
        <f t="shared" si="228"/>
        <v>#DIV/0!</v>
      </c>
      <c r="UMD100" s="145" t="e">
        <f t="shared" si="228"/>
        <v>#DIV/0!</v>
      </c>
      <c r="UME100" s="145" t="e">
        <f t="shared" si="228"/>
        <v>#DIV/0!</v>
      </c>
      <c r="UMF100" s="145" t="e">
        <f t="shared" si="228"/>
        <v>#DIV/0!</v>
      </c>
      <c r="UMG100" s="145" t="e">
        <f t="shared" si="228"/>
        <v>#DIV/0!</v>
      </c>
      <c r="UMH100" s="145" t="e">
        <f t="shared" si="228"/>
        <v>#DIV/0!</v>
      </c>
      <c r="UMI100" s="145" t="e">
        <f t="shared" si="228"/>
        <v>#DIV/0!</v>
      </c>
      <c r="UMJ100" s="145" t="e">
        <f t="shared" si="228"/>
        <v>#DIV/0!</v>
      </c>
      <c r="UMK100" s="145" t="e">
        <f t="shared" si="228"/>
        <v>#DIV/0!</v>
      </c>
      <c r="UML100" s="145" t="e">
        <f t="shared" si="228"/>
        <v>#DIV/0!</v>
      </c>
      <c r="UMM100" s="145" t="e">
        <f t="shared" si="228"/>
        <v>#DIV/0!</v>
      </c>
      <c r="UMN100" s="145" t="e">
        <f t="shared" si="228"/>
        <v>#DIV/0!</v>
      </c>
      <c r="UMO100" s="145" t="e">
        <f t="shared" si="228"/>
        <v>#DIV/0!</v>
      </c>
      <c r="UMP100" s="145" t="e">
        <f t="shared" si="228"/>
        <v>#DIV/0!</v>
      </c>
      <c r="UMQ100" s="145" t="e">
        <f t="shared" si="228"/>
        <v>#DIV/0!</v>
      </c>
      <c r="UMR100" s="145" t="e">
        <f t="shared" si="228"/>
        <v>#DIV/0!</v>
      </c>
      <c r="UMS100" s="145" t="e">
        <f t="shared" si="228"/>
        <v>#DIV/0!</v>
      </c>
      <c r="UMT100" s="145" t="e">
        <f t="shared" si="228"/>
        <v>#DIV/0!</v>
      </c>
      <c r="UMU100" s="145" t="e">
        <f t="shared" si="228"/>
        <v>#DIV/0!</v>
      </c>
      <c r="UMV100" s="145" t="e">
        <f t="shared" si="228"/>
        <v>#DIV/0!</v>
      </c>
      <c r="UMW100" s="145" t="e">
        <f t="shared" si="228"/>
        <v>#DIV/0!</v>
      </c>
      <c r="UMX100" s="145" t="e">
        <f t="shared" si="228"/>
        <v>#DIV/0!</v>
      </c>
      <c r="UMY100" s="145" t="e">
        <f t="shared" si="228"/>
        <v>#DIV/0!</v>
      </c>
      <c r="UMZ100" s="145" t="e">
        <f t="shared" si="228"/>
        <v>#DIV/0!</v>
      </c>
      <c r="UNA100" s="145" t="e">
        <f t="shared" si="228"/>
        <v>#DIV/0!</v>
      </c>
      <c r="UNB100" s="145" t="e">
        <f t="shared" si="228"/>
        <v>#DIV/0!</v>
      </c>
      <c r="UNC100" s="145" t="e">
        <f t="shared" si="228"/>
        <v>#DIV/0!</v>
      </c>
      <c r="UND100" s="145" t="e">
        <f t="shared" si="228"/>
        <v>#DIV/0!</v>
      </c>
      <c r="UNE100" s="145" t="e">
        <f t="shared" ref="UNE100:UPP100" si="229">((UNE61+((UNE67*UNE12+UNE13*UNE68)/(UNE12+UNE13)))*UNE46/1000)</f>
        <v>#DIV/0!</v>
      </c>
      <c r="UNF100" s="145" t="e">
        <f t="shared" si="229"/>
        <v>#DIV/0!</v>
      </c>
      <c r="UNG100" s="145" t="e">
        <f t="shared" si="229"/>
        <v>#DIV/0!</v>
      </c>
      <c r="UNH100" s="145" t="e">
        <f t="shared" si="229"/>
        <v>#DIV/0!</v>
      </c>
      <c r="UNI100" s="145" t="e">
        <f t="shared" si="229"/>
        <v>#DIV/0!</v>
      </c>
      <c r="UNJ100" s="145" t="e">
        <f t="shared" si="229"/>
        <v>#DIV/0!</v>
      </c>
      <c r="UNK100" s="145" t="e">
        <f t="shared" si="229"/>
        <v>#DIV/0!</v>
      </c>
      <c r="UNL100" s="145" t="e">
        <f t="shared" si="229"/>
        <v>#DIV/0!</v>
      </c>
      <c r="UNM100" s="145" t="e">
        <f t="shared" si="229"/>
        <v>#DIV/0!</v>
      </c>
      <c r="UNN100" s="145" t="e">
        <f t="shared" si="229"/>
        <v>#DIV/0!</v>
      </c>
      <c r="UNO100" s="145" t="e">
        <f t="shared" si="229"/>
        <v>#DIV/0!</v>
      </c>
      <c r="UNP100" s="145" t="e">
        <f t="shared" si="229"/>
        <v>#DIV/0!</v>
      </c>
      <c r="UNQ100" s="145" t="e">
        <f t="shared" si="229"/>
        <v>#DIV/0!</v>
      </c>
      <c r="UNR100" s="145" t="e">
        <f t="shared" si="229"/>
        <v>#DIV/0!</v>
      </c>
      <c r="UNS100" s="145" t="e">
        <f t="shared" si="229"/>
        <v>#DIV/0!</v>
      </c>
      <c r="UNT100" s="145" t="e">
        <f t="shared" si="229"/>
        <v>#DIV/0!</v>
      </c>
      <c r="UNU100" s="145" t="e">
        <f t="shared" si="229"/>
        <v>#DIV/0!</v>
      </c>
      <c r="UNV100" s="145" t="e">
        <f t="shared" si="229"/>
        <v>#DIV/0!</v>
      </c>
      <c r="UNW100" s="145" t="e">
        <f t="shared" si="229"/>
        <v>#DIV/0!</v>
      </c>
      <c r="UNX100" s="145" t="e">
        <f t="shared" si="229"/>
        <v>#DIV/0!</v>
      </c>
      <c r="UNY100" s="145" t="e">
        <f t="shared" si="229"/>
        <v>#DIV/0!</v>
      </c>
      <c r="UNZ100" s="145" t="e">
        <f t="shared" si="229"/>
        <v>#DIV/0!</v>
      </c>
      <c r="UOA100" s="145" t="e">
        <f t="shared" si="229"/>
        <v>#DIV/0!</v>
      </c>
      <c r="UOB100" s="145" t="e">
        <f t="shared" si="229"/>
        <v>#DIV/0!</v>
      </c>
      <c r="UOC100" s="145" t="e">
        <f t="shared" si="229"/>
        <v>#DIV/0!</v>
      </c>
      <c r="UOD100" s="145" t="e">
        <f t="shared" si="229"/>
        <v>#DIV/0!</v>
      </c>
      <c r="UOE100" s="145" t="e">
        <f t="shared" si="229"/>
        <v>#DIV/0!</v>
      </c>
      <c r="UOF100" s="145" t="e">
        <f t="shared" si="229"/>
        <v>#DIV/0!</v>
      </c>
      <c r="UOG100" s="145" t="e">
        <f t="shared" si="229"/>
        <v>#DIV/0!</v>
      </c>
      <c r="UOH100" s="145" t="e">
        <f t="shared" si="229"/>
        <v>#DIV/0!</v>
      </c>
      <c r="UOI100" s="145" t="e">
        <f t="shared" si="229"/>
        <v>#DIV/0!</v>
      </c>
      <c r="UOJ100" s="145" t="e">
        <f t="shared" si="229"/>
        <v>#DIV/0!</v>
      </c>
      <c r="UOK100" s="145" t="e">
        <f t="shared" si="229"/>
        <v>#DIV/0!</v>
      </c>
      <c r="UOL100" s="145" t="e">
        <f t="shared" si="229"/>
        <v>#DIV/0!</v>
      </c>
      <c r="UOM100" s="145" t="e">
        <f t="shared" si="229"/>
        <v>#DIV/0!</v>
      </c>
      <c r="UON100" s="145" t="e">
        <f t="shared" si="229"/>
        <v>#DIV/0!</v>
      </c>
      <c r="UOO100" s="145" t="e">
        <f t="shared" si="229"/>
        <v>#DIV/0!</v>
      </c>
      <c r="UOP100" s="145" t="e">
        <f t="shared" si="229"/>
        <v>#DIV/0!</v>
      </c>
      <c r="UOQ100" s="145" t="e">
        <f t="shared" si="229"/>
        <v>#DIV/0!</v>
      </c>
      <c r="UOR100" s="145" t="e">
        <f t="shared" si="229"/>
        <v>#DIV/0!</v>
      </c>
      <c r="UOS100" s="145" t="e">
        <f t="shared" si="229"/>
        <v>#DIV/0!</v>
      </c>
      <c r="UOT100" s="145" t="e">
        <f t="shared" si="229"/>
        <v>#DIV/0!</v>
      </c>
      <c r="UOU100" s="145" t="e">
        <f t="shared" si="229"/>
        <v>#DIV/0!</v>
      </c>
      <c r="UOV100" s="145" t="e">
        <f t="shared" si="229"/>
        <v>#DIV/0!</v>
      </c>
      <c r="UOW100" s="145" t="e">
        <f t="shared" si="229"/>
        <v>#DIV/0!</v>
      </c>
      <c r="UOX100" s="145" t="e">
        <f t="shared" si="229"/>
        <v>#DIV/0!</v>
      </c>
      <c r="UOY100" s="145" t="e">
        <f t="shared" si="229"/>
        <v>#DIV/0!</v>
      </c>
      <c r="UOZ100" s="145" t="e">
        <f t="shared" si="229"/>
        <v>#DIV/0!</v>
      </c>
      <c r="UPA100" s="145" t="e">
        <f t="shared" si="229"/>
        <v>#DIV/0!</v>
      </c>
      <c r="UPB100" s="145" t="e">
        <f t="shared" si="229"/>
        <v>#DIV/0!</v>
      </c>
      <c r="UPC100" s="145" t="e">
        <f t="shared" si="229"/>
        <v>#DIV/0!</v>
      </c>
      <c r="UPD100" s="145" t="e">
        <f t="shared" si="229"/>
        <v>#DIV/0!</v>
      </c>
      <c r="UPE100" s="145" t="e">
        <f t="shared" si="229"/>
        <v>#DIV/0!</v>
      </c>
      <c r="UPF100" s="145" t="e">
        <f t="shared" si="229"/>
        <v>#DIV/0!</v>
      </c>
      <c r="UPG100" s="145" t="e">
        <f t="shared" si="229"/>
        <v>#DIV/0!</v>
      </c>
      <c r="UPH100" s="145" t="e">
        <f t="shared" si="229"/>
        <v>#DIV/0!</v>
      </c>
      <c r="UPI100" s="145" t="e">
        <f t="shared" si="229"/>
        <v>#DIV/0!</v>
      </c>
      <c r="UPJ100" s="145" t="e">
        <f t="shared" si="229"/>
        <v>#DIV/0!</v>
      </c>
      <c r="UPK100" s="145" t="e">
        <f t="shared" si="229"/>
        <v>#DIV/0!</v>
      </c>
      <c r="UPL100" s="145" t="e">
        <f t="shared" si="229"/>
        <v>#DIV/0!</v>
      </c>
      <c r="UPM100" s="145" t="e">
        <f t="shared" si="229"/>
        <v>#DIV/0!</v>
      </c>
      <c r="UPN100" s="145" t="e">
        <f t="shared" si="229"/>
        <v>#DIV/0!</v>
      </c>
      <c r="UPO100" s="145" t="e">
        <f t="shared" si="229"/>
        <v>#DIV/0!</v>
      </c>
      <c r="UPP100" s="145" t="e">
        <f t="shared" si="229"/>
        <v>#DIV/0!</v>
      </c>
      <c r="UPQ100" s="145" t="e">
        <f t="shared" ref="UPQ100:USB100" si="230">((UPQ61+((UPQ67*UPQ12+UPQ13*UPQ68)/(UPQ12+UPQ13)))*UPQ46/1000)</f>
        <v>#DIV/0!</v>
      </c>
      <c r="UPR100" s="145" t="e">
        <f t="shared" si="230"/>
        <v>#DIV/0!</v>
      </c>
      <c r="UPS100" s="145" t="e">
        <f t="shared" si="230"/>
        <v>#DIV/0!</v>
      </c>
      <c r="UPT100" s="145" t="e">
        <f t="shared" si="230"/>
        <v>#DIV/0!</v>
      </c>
      <c r="UPU100" s="145" t="e">
        <f t="shared" si="230"/>
        <v>#DIV/0!</v>
      </c>
      <c r="UPV100" s="145" t="e">
        <f t="shared" si="230"/>
        <v>#DIV/0!</v>
      </c>
      <c r="UPW100" s="145" t="e">
        <f t="shared" si="230"/>
        <v>#DIV/0!</v>
      </c>
      <c r="UPX100" s="145" t="e">
        <f t="shared" si="230"/>
        <v>#DIV/0!</v>
      </c>
      <c r="UPY100" s="145" t="e">
        <f t="shared" si="230"/>
        <v>#DIV/0!</v>
      </c>
      <c r="UPZ100" s="145" t="e">
        <f t="shared" si="230"/>
        <v>#DIV/0!</v>
      </c>
      <c r="UQA100" s="145" t="e">
        <f t="shared" si="230"/>
        <v>#DIV/0!</v>
      </c>
      <c r="UQB100" s="145" t="e">
        <f t="shared" si="230"/>
        <v>#DIV/0!</v>
      </c>
      <c r="UQC100" s="145" t="e">
        <f t="shared" si="230"/>
        <v>#DIV/0!</v>
      </c>
      <c r="UQD100" s="145" t="e">
        <f t="shared" si="230"/>
        <v>#DIV/0!</v>
      </c>
      <c r="UQE100" s="145" t="e">
        <f t="shared" si="230"/>
        <v>#DIV/0!</v>
      </c>
      <c r="UQF100" s="145" t="e">
        <f t="shared" si="230"/>
        <v>#DIV/0!</v>
      </c>
      <c r="UQG100" s="145" t="e">
        <f t="shared" si="230"/>
        <v>#DIV/0!</v>
      </c>
      <c r="UQH100" s="145" t="e">
        <f t="shared" si="230"/>
        <v>#DIV/0!</v>
      </c>
      <c r="UQI100" s="145" t="e">
        <f t="shared" si="230"/>
        <v>#DIV/0!</v>
      </c>
      <c r="UQJ100" s="145" t="e">
        <f t="shared" si="230"/>
        <v>#DIV/0!</v>
      </c>
      <c r="UQK100" s="145" t="e">
        <f t="shared" si="230"/>
        <v>#DIV/0!</v>
      </c>
      <c r="UQL100" s="145" t="e">
        <f t="shared" si="230"/>
        <v>#DIV/0!</v>
      </c>
      <c r="UQM100" s="145" t="e">
        <f t="shared" si="230"/>
        <v>#DIV/0!</v>
      </c>
      <c r="UQN100" s="145" t="e">
        <f t="shared" si="230"/>
        <v>#DIV/0!</v>
      </c>
      <c r="UQO100" s="145" t="e">
        <f t="shared" si="230"/>
        <v>#DIV/0!</v>
      </c>
      <c r="UQP100" s="145" t="e">
        <f t="shared" si="230"/>
        <v>#DIV/0!</v>
      </c>
      <c r="UQQ100" s="145" t="e">
        <f t="shared" si="230"/>
        <v>#DIV/0!</v>
      </c>
      <c r="UQR100" s="145" t="e">
        <f t="shared" si="230"/>
        <v>#DIV/0!</v>
      </c>
      <c r="UQS100" s="145" t="e">
        <f t="shared" si="230"/>
        <v>#DIV/0!</v>
      </c>
      <c r="UQT100" s="145" t="e">
        <f t="shared" si="230"/>
        <v>#DIV/0!</v>
      </c>
      <c r="UQU100" s="145" t="e">
        <f t="shared" si="230"/>
        <v>#DIV/0!</v>
      </c>
      <c r="UQV100" s="145" t="e">
        <f t="shared" si="230"/>
        <v>#DIV/0!</v>
      </c>
      <c r="UQW100" s="145" t="e">
        <f t="shared" si="230"/>
        <v>#DIV/0!</v>
      </c>
      <c r="UQX100" s="145" t="e">
        <f t="shared" si="230"/>
        <v>#DIV/0!</v>
      </c>
      <c r="UQY100" s="145" t="e">
        <f t="shared" si="230"/>
        <v>#DIV/0!</v>
      </c>
      <c r="UQZ100" s="145" t="e">
        <f t="shared" si="230"/>
        <v>#DIV/0!</v>
      </c>
      <c r="URA100" s="145" t="e">
        <f t="shared" si="230"/>
        <v>#DIV/0!</v>
      </c>
      <c r="URB100" s="145" t="e">
        <f t="shared" si="230"/>
        <v>#DIV/0!</v>
      </c>
      <c r="URC100" s="145" t="e">
        <f t="shared" si="230"/>
        <v>#DIV/0!</v>
      </c>
      <c r="URD100" s="145" t="e">
        <f t="shared" si="230"/>
        <v>#DIV/0!</v>
      </c>
      <c r="URE100" s="145" t="e">
        <f t="shared" si="230"/>
        <v>#DIV/0!</v>
      </c>
      <c r="URF100" s="145" t="e">
        <f t="shared" si="230"/>
        <v>#DIV/0!</v>
      </c>
      <c r="URG100" s="145" t="e">
        <f t="shared" si="230"/>
        <v>#DIV/0!</v>
      </c>
      <c r="URH100" s="145" t="e">
        <f t="shared" si="230"/>
        <v>#DIV/0!</v>
      </c>
      <c r="URI100" s="145" t="e">
        <f t="shared" si="230"/>
        <v>#DIV/0!</v>
      </c>
      <c r="URJ100" s="145" t="e">
        <f t="shared" si="230"/>
        <v>#DIV/0!</v>
      </c>
      <c r="URK100" s="145" t="e">
        <f t="shared" si="230"/>
        <v>#DIV/0!</v>
      </c>
      <c r="URL100" s="145" t="e">
        <f t="shared" si="230"/>
        <v>#DIV/0!</v>
      </c>
      <c r="URM100" s="145" t="e">
        <f t="shared" si="230"/>
        <v>#DIV/0!</v>
      </c>
      <c r="URN100" s="145" t="e">
        <f t="shared" si="230"/>
        <v>#DIV/0!</v>
      </c>
      <c r="URO100" s="145" t="e">
        <f t="shared" si="230"/>
        <v>#DIV/0!</v>
      </c>
      <c r="URP100" s="145" t="e">
        <f t="shared" si="230"/>
        <v>#DIV/0!</v>
      </c>
      <c r="URQ100" s="145" t="e">
        <f t="shared" si="230"/>
        <v>#DIV/0!</v>
      </c>
      <c r="URR100" s="145" t="e">
        <f t="shared" si="230"/>
        <v>#DIV/0!</v>
      </c>
      <c r="URS100" s="145" t="e">
        <f t="shared" si="230"/>
        <v>#DIV/0!</v>
      </c>
      <c r="URT100" s="145" t="e">
        <f t="shared" si="230"/>
        <v>#DIV/0!</v>
      </c>
      <c r="URU100" s="145" t="e">
        <f t="shared" si="230"/>
        <v>#DIV/0!</v>
      </c>
      <c r="URV100" s="145" t="e">
        <f t="shared" si="230"/>
        <v>#DIV/0!</v>
      </c>
      <c r="URW100" s="145" t="e">
        <f t="shared" si="230"/>
        <v>#DIV/0!</v>
      </c>
      <c r="URX100" s="145" t="e">
        <f t="shared" si="230"/>
        <v>#DIV/0!</v>
      </c>
      <c r="URY100" s="145" t="e">
        <f t="shared" si="230"/>
        <v>#DIV/0!</v>
      </c>
      <c r="URZ100" s="145" t="e">
        <f t="shared" si="230"/>
        <v>#DIV/0!</v>
      </c>
      <c r="USA100" s="145" t="e">
        <f t="shared" si="230"/>
        <v>#DIV/0!</v>
      </c>
      <c r="USB100" s="145" t="e">
        <f t="shared" si="230"/>
        <v>#DIV/0!</v>
      </c>
      <c r="USC100" s="145" t="e">
        <f t="shared" ref="USC100:UUN100" si="231">((USC61+((USC67*USC12+USC13*USC68)/(USC12+USC13)))*USC46/1000)</f>
        <v>#DIV/0!</v>
      </c>
      <c r="USD100" s="145" t="e">
        <f t="shared" si="231"/>
        <v>#DIV/0!</v>
      </c>
      <c r="USE100" s="145" t="e">
        <f t="shared" si="231"/>
        <v>#DIV/0!</v>
      </c>
      <c r="USF100" s="145" t="e">
        <f t="shared" si="231"/>
        <v>#DIV/0!</v>
      </c>
      <c r="USG100" s="145" t="e">
        <f t="shared" si="231"/>
        <v>#DIV/0!</v>
      </c>
      <c r="USH100" s="145" t="e">
        <f t="shared" si="231"/>
        <v>#DIV/0!</v>
      </c>
      <c r="USI100" s="145" t="e">
        <f t="shared" si="231"/>
        <v>#DIV/0!</v>
      </c>
      <c r="USJ100" s="145" t="e">
        <f t="shared" si="231"/>
        <v>#DIV/0!</v>
      </c>
      <c r="USK100" s="145" t="e">
        <f t="shared" si="231"/>
        <v>#DIV/0!</v>
      </c>
      <c r="USL100" s="145" t="e">
        <f t="shared" si="231"/>
        <v>#DIV/0!</v>
      </c>
      <c r="USM100" s="145" t="e">
        <f t="shared" si="231"/>
        <v>#DIV/0!</v>
      </c>
      <c r="USN100" s="145" t="e">
        <f t="shared" si="231"/>
        <v>#DIV/0!</v>
      </c>
      <c r="USO100" s="145" t="e">
        <f t="shared" si="231"/>
        <v>#DIV/0!</v>
      </c>
      <c r="USP100" s="145" t="e">
        <f t="shared" si="231"/>
        <v>#DIV/0!</v>
      </c>
      <c r="USQ100" s="145" t="e">
        <f t="shared" si="231"/>
        <v>#DIV/0!</v>
      </c>
      <c r="USR100" s="145" t="e">
        <f t="shared" si="231"/>
        <v>#DIV/0!</v>
      </c>
      <c r="USS100" s="145" t="e">
        <f t="shared" si="231"/>
        <v>#DIV/0!</v>
      </c>
      <c r="UST100" s="145" t="e">
        <f t="shared" si="231"/>
        <v>#DIV/0!</v>
      </c>
      <c r="USU100" s="145" t="e">
        <f t="shared" si="231"/>
        <v>#DIV/0!</v>
      </c>
      <c r="USV100" s="145" t="e">
        <f t="shared" si="231"/>
        <v>#DIV/0!</v>
      </c>
      <c r="USW100" s="145" t="e">
        <f t="shared" si="231"/>
        <v>#DIV/0!</v>
      </c>
      <c r="USX100" s="145" t="e">
        <f t="shared" si="231"/>
        <v>#DIV/0!</v>
      </c>
      <c r="USY100" s="145" t="e">
        <f t="shared" si="231"/>
        <v>#DIV/0!</v>
      </c>
      <c r="USZ100" s="145" t="e">
        <f t="shared" si="231"/>
        <v>#DIV/0!</v>
      </c>
      <c r="UTA100" s="145" t="e">
        <f t="shared" si="231"/>
        <v>#DIV/0!</v>
      </c>
      <c r="UTB100" s="145" t="e">
        <f t="shared" si="231"/>
        <v>#DIV/0!</v>
      </c>
      <c r="UTC100" s="145" t="e">
        <f t="shared" si="231"/>
        <v>#DIV/0!</v>
      </c>
      <c r="UTD100" s="145" t="e">
        <f t="shared" si="231"/>
        <v>#DIV/0!</v>
      </c>
      <c r="UTE100" s="145" t="e">
        <f t="shared" si="231"/>
        <v>#DIV/0!</v>
      </c>
      <c r="UTF100" s="145" t="e">
        <f t="shared" si="231"/>
        <v>#DIV/0!</v>
      </c>
      <c r="UTG100" s="145" t="e">
        <f t="shared" si="231"/>
        <v>#DIV/0!</v>
      </c>
      <c r="UTH100" s="145" t="e">
        <f t="shared" si="231"/>
        <v>#DIV/0!</v>
      </c>
      <c r="UTI100" s="145" t="e">
        <f t="shared" si="231"/>
        <v>#DIV/0!</v>
      </c>
      <c r="UTJ100" s="145" t="e">
        <f t="shared" si="231"/>
        <v>#DIV/0!</v>
      </c>
      <c r="UTK100" s="145" t="e">
        <f t="shared" si="231"/>
        <v>#DIV/0!</v>
      </c>
      <c r="UTL100" s="145" t="e">
        <f t="shared" si="231"/>
        <v>#DIV/0!</v>
      </c>
      <c r="UTM100" s="145" t="e">
        <f t="shared" si="231"/>
        <v>#DIV/0!</v>
      </c>
      <c r="UTN100" s="145" t="e">
        <f t="shared" si="231"/>
        <v>#DIV/0!</v>
      </c>
      <c r="UTO100" s="145" t="e">
        <f t="shared" si="231"/>
        <v>#DIV/0!</v>
      </c>
      <c r="UTP100" s="145" t="e">
        <f t="shared" si="231"/>
        <v>#DIV/0!</v>
      </c>
      <c r="UTQ100" s="145" t="e">
        <f t="shared" si="231"/>
        <v>#DIV/0!</v>
      </c>
      <c r="UTR100" s="145" t="e">
        <f t="shared" si="231"/>
        <v>#DIV/0!</v>
      </c>
      <c r="UTS100" s="145" t="e">
        <f t="shared" si="231"/>
        <v>#DIV/0!</v>
      </c>
      <c r="UTT100" s="145" t="e">
        <f t="shared" si="231"/>
        <v>#DIV/0!</v>
      </c>
      <c r="UTU100" s="145" t="e">
        <f t="shared" si="231"/>
        <v>#DIV/0!</v>
      </c>
      <c r="UTV100" s="145" t="e">
        <f t="shared" si="231"/>
        <v>#DIV/0!</v>
      </c>
      <c r="UTW100" s="145" t="e">
        <f t="shared" si="231"/>
        <v>#DIV/0!</v>
      </c>
      <c r="UTX100" s="145" t="e">
        <f t="shared" si="231"/>
        <v>#DIV/0!</v>
      </c>
      <c r="UTY100" s="145" t="e">
        <f t="shared" si="231"/>
        <v>#DIV/0!</v>
      </c>
      <c r="UTZ100" s="145" t="e">
        <f t="shared" si="231"/>
        <v>#DIV/0!</v>
      </c>
      <c r="UUA100" s="145" t="e">
        <f t="shared" si="231"/>
        <v>#DIV/0!</v>
      </c>
      <c r="UUB100" s="145" t="e">
        <f t="shared" si="231"/>
        <v>#DIV/0!</v>
      </c>
      <c r="UUC100" s="145" t="e">
        <f t="shared" si="231"/>
        <v>#DIV/0!</v>
      </c>
      <c r="UUD100" s="145" t="e">
        <f t="shared" si="231"/>
        <v>#DIV/0!</v>
      </c>
      <c r="UUE100" s="145" t="e">
        <f t="shared" si="231"/>
        <v>#DIV/0!</v>
      </c>
      <c r="UUF100" s="145" t="e">
        <f t="shared" si="231"/>
        <v>#DIV/0!</v>
      </c>
      <c r="UUG100" s="145" t="e">
        <f t="shared" si="231"/>
        <v>#DIV/0!</v>
      </c>
      <c r="UUH100" s="145" t="e">
        <f t="shared" si="231"/>
        <v>#DIV/0!</v>
      </c>
      <c r="UUI100" s="145" t="e">
        <f t="shared" si="231"/>
        <v>#DIV/0!</v>
      </c>
      <c r="UUJ100" s="145" t="e">
        <f t="shared" si="231"/>
        <v>#DIV/0!</v>
      </c>
      <c r="UUK100" s="145" t="e">
        <f t="shared" si="231"/>
        <v>#DIV/0!</v>
      </c>
      <c r="UUL100" s="145" t="e">
        <f t="shared" si="231"/>
        <v>#DIV/0!</v>
      </c>
      <c r="UUM100" s="145" t="e">
        <f t="shared" si="231"/>
        <v>#DIV/0!</v>
      </c>
      <c r="UUN100" s="145" t="e">
        <f t="shared" si="231"/>
        <v>#DIV/0!</v>
      </c>
      <c r="UUO100" s="145" t="e">
        <f t="shared" ref="UUO100:UWZ100" si="232">((UUO61+((UUO67*UUO12+UUO13*UUO68)/(UUO12+UUO13)))*UUO46/1000)</f>
        <v>#DIV/0!</v>
      </c>
      <c r="UUP100" s="145" t="e">
        <f t="shared" si="232"/>
        <v>#DIV/0!</v>
      </c>
      <c r="UUQ100" s="145" t="e">
        <f t="shared" si="232"/>
        <v>#DIV/0!</v>
      </c>
      <c r="UUR100" s="145" t="e">
        <f t="shared" si="232"/>
        <v>#DIV/0!</v>
      </c>
      <c r="UUS100" s="145" t="e">
        <f t="shared" si="232"/>
        <v>#DIV/0!</v>
      </c>
      <c r="UUT100" s="145" t="e">
        <f t="shared" si="232"/>
        <v>#DIV/0!</v>
      </c>
      <c r="UUU100" s="145" t="e">
        <f t="shared" si="232"/>
        <v>#DIV/0!</v>
      </c>
      <c r="UUV100" s="145" t="e">
        <f t="shared" si="232"/>
        <v>#DIV/0!</v>
      </c>
      <c r="UUW100" s="145" t="e">
        <f t="shared" si="232"/>
        <v>#DIV/0!</v>
      </c>
      <c r="UUX100" s="145" t="e">
        <f t="shared" si="232"/>
        <v>#DIV/0!</v>
      </c>
      <c r="UUY100" s="145" t="e">
        <f t="shared" si="232"/>
        <v>#DIV/0!</v>
      </c>
      <c r="UUZ100" s="145" t="e">
        <f t="shared" si="232"/>
        <v>#DIV/0!</v>
      </c>
      <c r="UVA100" s="145" t="e">
        <f t="shared" si="232"/>
        <v>#DIV/0!</v>
      </c>
      <c r="UVB100" s="145" t="e">
        <f t="shared" si="232"/>
        <v>#DIV/0!</v>
      </c>
      <c r="UVC100" s="145" t="e">
        <f t="shared" si="232"/>
        <v>#DIV/0!</v>
      </c>
      <c r="UVD100" s="145" t="e">
        <f t="shared" si="232"/>
        <v>#DIV/0!</v>
      </c>
      <c r="UVE100" s="145" t="e">
        <f t="shared" si="232"/>
        <v>#DIV/0!</v>
      </c>
      <c r="UVF100" s="145" t="e">
        <f t="shared" si="232"/>
        <v>#DIV/0!</v>
      </c>
      <c r="UVG100" s="145" t="e">
        <f t="shared" si="232"/>
        <v>#DIV/0!</v>
      </c>
      <c r="UVH100" s="145" t="e">
        <f t="shared" si="232"/>
        <v>#DIV/0!</v>
      </c>
      <c r="UVI100" s="145" t="e">
        <f t="shared" si="232"/>
        <v>#DIV/0!</v>
      </c>
      <c r="UVJ100" s="145" t="e">
        <f t="shared" si="232"/>
        <v>#DIV/0!</v>
      </c>
      <c r="UVK100" s="145" t="e">
        <f t="shared" si="232"/>
        <v>#DIV/0!</v>
      </c>
      <c r="UVL100" s="145" t="e">
        <f t="shared" si="232"/>
        <v>#DIV/0!</v>
      </c>
      <c r="UVM100" s="145" t="e">
        <f t="shared" si="232"/>
        <v>#DIV/0!</v>
      </c>
      <c r="UVN100" s="145" t="e">
        <f t="shared" si="232"/>
        <v>#DIV/0!</v>
      </c>
      <c r="UVO100" s="145" t="e">
        <f t="shared" si="232"/>
        <v>#DIV/0!</v>
      </c>
      <c r="UVP100" s="145" t="e">
        <f t="shared" si="232"/>
        <v>#DIV/0!</v>
      </c>
      <c r="UVQ100" s="145" t="e">
        <f t="shared" si="232"/>
        <v>#DIV/0!</v>
      </c>
      <c r="UVR100" s="145" t="e">
        <f t="shared" si="232"/>
        <v>#DIV/0!</v>
      </c>
      <c r="UVS100" s="145" t="e">
        <f t="shared" si="232"/>
        <v>#DIV/0!</v>
      </c>
      <c r="UVT100" s="145" t="e">
        <f t="shared" si="232"/>
        <v>#DIV/0!</v>
      </c>
      <c r="UVU100" s="145" t="e">
        <f t="shared" si="232"/>
        <v>#DIV/0!</v>
      </c>
      <c r="UVV100" s="145" t="e">
        <f t="shared" si="232"/>
        <v>#DIV/0!</v>
      </c>
      <c r="UVW100" s="145" t="e">
        <f t="shared" si="232"/>
        <v>#DIV/0!</v>
      </c>
      <c r="UVX100" s="145" t="e">
        <f t="shared" si="232"/>
        <v>#DIV/0!</v>
      </c>
      <c r="UVY100" s="145" t="e">
        <f t="shared" si="232"/>
        <v>#DIV/0!</v>
      </c>
      <c r="UVZ100" s="145" t="e">
        <f t="shared" si="232"/>
        <v>#DIV/0!</v>
      </c>
      <c r="UWA100" s="145" t="e">
        <f t="shared" si="232"/>
        <v>#DIV/0!</v>
      </c>
      <c r="UWB100" s="145" t="e">
        <f t="shared" si="232"/>
        <v>#DIV/0!</v>
      </c>
      <c r="UWC100" s="145" t="e">
        <f t="shared" si="232"/>
        <v>#DIV/0!</v>
      </c>
      <c r="UWD100" s="145" t="e">
        <f t="shared" si="232"/>
        <v>#DIV/0!</v>
      </c>
      <c r="UWE100" s="145" t="e">
        <f t="shared" si="232"/>
        <v>#DIV/0!</v>
      </c>
      <c r="UWF100" s="145" t="e">
        <f t="shared" si="232"/>
        <v>#DIV/0!</v>
      </c>
      <c r="UWG100" s="145" t="e">
        <f t="shared" si="232"/>
        <v>#DIV/0!</v>
      </c>
      <c r="UWH100" s="145" t="e">
        <f t="shared" si="232"/>
        <v>#DIV/0!</v>
      </c>
      <c r="UWI100" s="145" t="e">
        <f t="shared" si="232"/>
        <v>#DIV/0!</v>
      </c>
      <c r="UWJ100" s="145" t="e">
        <f t="shared" si="232"/>
        <v>#DIV/0!</v>
      </c>
      <c r="UWK100" s="145" t="e">
        <f t="shared" si="232"/>
        <v>#DIV/0!</v>
      </c>
      <c r="UWL100" s="145" t="e">
        <f t="shared" si="232"/>
        <v>#DIV/0!</v>
      </c>
      <c r="UWM100" s="145" t="e">
        <f t="shared" si="232"/>
        <v>#DIV/0!</v>
      </c>
      <c r="UWN100" s="145" t="e">
        <f t="shared" si="232"/>
        <v>#DIV/0!</v>
      </c>
      <c r="UWO100" s="145" t="e">
        <f t="shared" si="232"/>
        <v>#DIV/0!</v>
      </c>
      <c r="UWP100" s="145" t="e">
        <f t="shared" si="232"/>
        <v>#DIV/0!</v>
      </c>
      <c r="UWQ100" s="145" t="e">
        <f t="shared" si="232"/>
        <v>#DIV/0!</v>
      </c>
      <c r="UWR100" s="145" t="e">
        <f t="shared" si="232"/>
        <v>#DIV/0!</v>
      </c>
      <c r="UWS100" s="145" t="e">
        <f t="shared" si="232"/>
        <v>#DIV/0!</v>
      </c>
      <c r="UWT100" s="145" t="e">
        <f t="shared" si="232"/>
        <v>#DIV/0!</v>
      </c>
      <c r="UWU100" s="145" t="e">
        <f t="shared" si="232"/>
        <v>#DIV/0!</v>
      </c>
      <c r="UWV100" s="145" t="e">
        <f t="shared" si="232"/>
        <v>#DIV/0!</v>
      </c>
      <c r="UWW100" s="145" t="e">
        <f t="shared" si="232"/>
        <v>#DIV/0!</v>
      </c>
      <c r="UWX100" s="145" t="e">
        <f t="shared" si="232"/>
        <v>#DIV/0!</v>
      </c>
      <c r="UWY100" s="145" t="e">
        <f t="shared" si="232"/>
        <v>#DIV/0!</v>
      </c>
      <c r="UWZ100" s="145" t="e">
        <f t="shared" si="232"/>
        <v>#DIV/0!</v>
      </c>
      <c r="UXA100" s="145" t="e">
        <f t="shared" ref="UXA100:UZL100" si="233">((UXA61+((UXA67*UXA12+UXA13*UXA68)/(UXA12+UXA13)))*UXA46/1000)</f>
        <v>#DIV/0!</v>
      </c>
      <c r="UXB100" s="145" t="e">
        <f t="shared" si="233"/>
        <v>#DIV/0!</v>
      </c>
      <c r="UXC100" s="145" t="e">
        <f t="shared" si="233"/>
        <v>#DIV/0!</v>
      </c>
      <c r="UXD100" s="145" t="e">
        <f t="shared" si="233"/>
        <v>#DIV/0!</v>
      </c>
      <c r="UXE100" s="145" t="e">
        <f t="shared" si="233"/>
        <v>#DIV/0!</v>
      </c>
      <c r="UXF100" s="145" t="e">
        <f t="shared" si="233"/>
        <v>#DIV/0!</v>
      </c>
      <c r="UXG100" s="145" t="e">
        <f t="shared" si="233"/>
        <v>#DIV/0!</v>
      </c>
      <c r="UXH100" s="145" t="e">
        <f t="shared" si="233"/>
        <v>#DIV/0!</v>
      </c>
      <c r="UXI100" s="145" t="e">
        <f t="shared" si="233"/>
        <v>#DIV/0!</v>
      </c>
      <c r="UXJ100" s="145" t="e">
        <f t="shared" si="233"/>
        <v>#DIV/0!</v>
      </c>
      <c r="UXK100" s="145" t="e">
        <f t="shared" si="233"/>
        <v>#DIV/0!</v>
      </c>
      <c r="UXL100" s="145" t="e">
        <f t="shared" si="233"/>
        <v>#DIV/0!</v>
      </c>
      <c r="UXM100" s="145" t="e">
        <f t="shared" si="233"/>
        <v>#DIV/0!</v>
      </c>
      <c r="UXN100" s="145" t="e">
        <f t="shared" si="233"/>
        <v>#DIV/0!</v>
      </c>
      <c r="UXO100" s="145" t="e">
        <f t="shared" si="233"/>
        <v>#DIV/0!</v>
      </c>
      <c r="UXP100" s="145" t="e">
        <f t="shared" si="233"/>
        <v>#DIV/0!</v>
      </c>
      <c r="UXQ100" s="145" t="e">
        <f t="shared" si="233"/>
        <v>#DIV/0!</v>
      </c>
      <c r="UXR100" s="145" t="e">
        <f t="shared" si="233"/>
        <v>#DIV/0!</v>
      </c>
      <c r="UXS100" s="145" t="e">
        <f t="shared" si="233"/>
        <v>#DIV/0!</v>
      </c>
      <c r="UXT100" s="145" t="e">
        <f t="shared" si="233"/>
        <v>#DIV/0!</v>
      </c>
      <c r="UXU100" s="145" t="e">
        <f t="shared" si="233"/>
        <v>#DIV/0!</v>
      </c>
      <c r="UXV100" s="145" t="e">
        <f t="shared" si="233"/>
        <v>#DIV/0!</v>
      </c>
      <c r="UXW100" s="145" t="e">
        <f t="shared" si="233"/>
        <v>#DIV/0!</v>
      </c>
      <c r="UXX100" s="145" t="e">
        <f t="shared" si="233"/>
        <v>#DIV/0!</v>
      </c>
      <c r="UXY100" s="145" t="e">
        <f t="shared" si="233"/>
        <v>#DIV/0!</v>
      </c>
      <c r="UXZ100" s="145" t="e">
        <f t="shared" si="233"/>
        <v>#DIV/0!</v>
      </c>
      <c r="UYA100" s="145" t="e">
        <f t="shared" si="233"/>
        <v>#DIV/0!</v>
      </c>
      <c r="UYB100" s="145" t="e">
        <f t="shared" si="233"/>
        <v>#DIV/0!</v>
      </c>
      <c r="UYC100" s="145" t="e">
        <f t="shared" si="233"/>
        <v>#DIV/0!</v>
      </c>
      <c r="UYD100" s="145" t="e">
        <f t="shared" si="233"/>
        <v>#DIV/0!</v>
      </c>
      <c r="UYE100" s="145" t="e">
        <f t="shared" si="233"/>
        <v>#DIV/0!</v>
      </c>
      <c r="UYF100" s="145" t="e">
        <f t="shared" si="233"/>
        <v>#DIV/0!</v>
      </c>
      <c r="UYG100" s="145" t="e">
        <f t="shared" si="233"/>
        <v>#DIV/0!</v>
      </c>
      <c r="UYH100" s="145" t="e">
        <f t="shared" si="233"/>
        <v>#DIV/0!</v>
      </c>
      <c r="UYI100" s="145" t="e">
        <f t="shared" si="233"/>
        <v>#DIV/0!</v>
      </c>
      <c r="UYJ100" s="145" t="e">
        <f t="shared" si="233"/>
        <v>#DIV/0!</v>
      </c>
      <c r="UYK100" s="145" t="e">
        <f t="shared" si="233"/>
        <v>#DIV/0!</v>
      </c>
      <c r="UYL100" s="145" t="e">
        <f t="shared" si="233"/>
        <v>#DIV/0!</v>
      </c>
      <c r="UYM100" s="145" t="e">
        <f t="shared" si="233"/>
        <v>#DIV/0!</v>
      </c>
      <c r="UYN100" s="145" t="e">
        <f t="shared" si="233"/>
        <v>#DIV/0!</v>
      </c>
      <c r="UYO100" s="145" t="e">
        <f t="shared" si="233"/>
        <v>#DIV/0!</v>
      </c>
      <c r="UYP100" s="145" t="e">
        <f t="shared" si="233"/>
        <v>#DIV/0!</v>
      </c>
      <c r="UYQ100" s="145" t="e">
        <f t="shared" si="233"/>
        <v>#DIV/0!</v>
      </c>
      <c r="UYR100" s="145" t="e">
        <f t="shared" si="233"/>
        <v>#DIV/0!</v>
      </c>
      <c r="UYS100" s="145" t="e">
        <f t="shared" si="233"/>
        <v>#DIV/0!</v>
      </c>
      <c r="UYT100" s="145" t="e">
        <f t="shared" si="233"/>
        <v>#DIV/0!</v>
      </c>
      <c r="UYU100" s="145" t="e">
        <f t="shared" si="233"/>
        <v>#DIV/0!</v>
      </c>
      <c r="UYV100" s="145" t="e">
        <f t="shared" si="233"/>
        <v>#DIV/0!</v>
      </c>
      <c r="UYW100" s="145" t="e">
        <f t="shared" si="233"/>
        <v>#DIV/0!</v>
      </c>
      <c r="UYX100" s="145" t="e">
        <f t="shared" si="233"/>
        <v>#DIV/0!</v>
      </c>
      <c r="UYY100" s="145" t="e">
        <f t="shared" si="233"/>
        <v>#DIV/0!</v>
      </c>
      <c r="UYZ100" s="145" t="e">
        <f t="shared" si="233"/>
        <v>#DIV/0!</v>
      </c>
      <c r="UZA100" s="145" t="e">
        <f t="shared" si="233"/>
        <v>#DIV/0!</v>
      </c>
      <c r="UZB100" s="145" t="e">
        <f t="shared" si="233"/>
        <v>#DIV/0!</v>
      </c>
      <c r="UZC100" s="145" t="e">
        <f t="shared" si="233"/>
        <v>#DIV/0!</v>
      </c>
      <c r="UZD100" s="145" t="e">
        <f t="shared" si="233"/>
        <v>#DIV/0!</v>
      </c>
      <c r="UZE100" s="145" t="e">
        <f t="shared" si="233"/>
        <v>#DIV/0!</v>
      </c>
      <c r="UZF100" s="145" t="e">
        <f t="shared" si="233"/>
        <v>#DIV/0!</v>
      </c>
      <c r="UZG100" s="145" t="e">
        <f t="shared" si="233"/>
        <v>#DIV/0!</v>
      </c>
      <c r="UZH100" s="145" t="e">
        <f t="shared" si="233"/>
        <v>#DIV/0!</v>
      </c>
      <c r="UZI100" s="145" t="e">
        <f t="shared" si="233"/>
        <v>#DIV/0!</v>
      </c>
      <c r="UZJ100" s="145" t="e">
        <f t="shared" si="233"/>
        <v>#DIV/0!</v>
      </c>
      <c r="UZK100" s="145" t="e">
        <f t="shared" si="233"/>
        <v>#DIV/0!</v>
      </c>
      <c r="UZL100" s="145" t="e">
        <f t="shared" si="233"/>
        <v>#DIV/0!</v>
      </c>
      <c r="UZM100" s="145" t="e">
        <f t="shared" ref="UZM100:VBX100" si="234">((UZM61+((UZM67*UZM12+UZM13*UZM68)/(UZM12+UZM13)))*UZM46/1000)</f>
        <v>#DIV/0!</v>
      </c>
      <c r="UZN100" s="145" t="e">
        <f t="shared" si="234"/>
        <v>#DIV/0!</v>
      </c>
      <c r="UZO100" s="145" t="e">
        <f t="shared" si="234"/>
        <v>#DIV/0!</v>
      </c>
      <c r="UZP100" s="145" t="e">
        <f t="shared" si="234"/>
        <v>#DIV/0!</v>
      </c>
      <c r="UZQ100" s="145" t="e">
        <f t="shared" si="234"/>
        <v>#DIV/0!</v>
      </c>
      <c r="UZR100" s="145" t="e">
        <f t="shared" si="234"/>
        <v>#DIV/0!</v>
      </c>
      <c r="UZS100" s="145" t="e">
        <f t="shared" si="234"/>
        <v>#DIV/0!</v>
      </c>
      <c r="UZT100" s="145" t="e">
        <f t="shared" si="234"/>
        <v>#DIV/0!</v>
      </c>
      <c r="UZU100" s="145" t="e">
        <f t="shared" si="234"/>
        <v>#DIV/0!</v>
      </c>
      <c r="UZV100" s="145" t="e">
        <f t="shared" si="234"/>
        <v>#DIV/0!</v>
      </c>
      <c r="UZW100" s="145" t="e">
        <f t="shared" si="234"/>
        <v>#DIV/0!</v>
      </c>
      <c r="UZX100" s="145" t="e">
        <f t="shared" si="234"/>
        <v>#DIV/0!</v>
      </c>
      <c r="UZY100" s="145" t="e">
        <f t="shared" si="234"/>
        <v>#DIV/0!</v>
      </c>
      <c r="UZZ100" s="145" t="e">
        <f t="shared" si="234"/>
        <v>#DIV/0!</v>
      </c>
      <c r="VAA100" s="145" t="e">
        <f t="shared" si="234"/>
        <v>#DIV/0!</v>
      </c>
      <c r="VAB100" s="145" t="e">
        <f t="shared" si="234"/>
        <v>#DIV/0!</v>
      </c>
      <c r="VAC100" s="145" t="e">
        <f t="shared" si="234"/>
        <v>#DIV/0!</v>
      </c>
      <c r="VAD100" s="145" t="e">
        <f t="shared" si="234"/>
        <v>#DIV/0!</v>
      </c>
      <c r="VAE100" s="145" t="e">
        <f t="shared" si="234"/>
        <v>#DIV/0!</v>
      </c>
      <c r="VAF100" s="145" t="e">
        <f t="shared" si="234"/>
        <v>#DIV/0!</v>
      </c>
      <c r="VAG100" s="145" t="e">
        <f t="shared" si="234"/>
        <v>#DIV/0!</v>
      </c>
      <c r="VAH100" s="145" t="e">
        <f t="shared" si="234"/>
        <v>#DIV/0!</v>
      </c>
      <c r="VAI100" s="145" t="e">
        <f t="shared" si="234"/>
        <v>#DIV/0!</v>
      </c>
      <c r="VAJ100" s="145" t="e">
        <f t="shared" si="234"/>
        <v>#DIV/0!</v>
      </c>
      <c r="VAK100" s="145" t="e">
        <f t="shared" si="234"/>
        <v>#DIV/0!</v>
      </c>
      <c r="VAL100" s="145" t="e">
        <f t="shared" si="234"/>
        <v>#DIV/0!</v>
      </c>
      <c r="VAM100" s="145" t="e">
        <f t="shared" si="234"/>
        <v>#DIV/0!</v>
      </c>
      <c r="VAN100" s="145" t="e">
        <f t="shared" si="234"/>
        <v>#DIV/0!</v>
      </c>
      <c r="VAO100" s="145" t="e">
        <f t="shared" si="234"/>
        <v>#DIV/0!</v>
      </c>
      <c r="VAP100" s="145" t="e">
        <f t="shared" si="234"/>
        <v>#DIV/0!</v>
      </c>
      <c r="VAQ100" s="145" t="e">
        <f t="shared" si="234"/>
        <v>#DIV/0!</v>
      </c>
      <c r="VAR100" s="145" t="e">
        <f t="shared" si="234"/>
        <v>#DIV/0!</v>
      </c>
      <c r="VAS100" s="145" t="e">
        <f t="shared" si="234"/>
        <v>#DIV/0!</v>
      </c>
      <c r="VAT100" s="145" t="e">
        <f t="shared" si="234"/>
        <v>#DIV/0!</v>
      </c>
      <c r="VAU100" s="145" t="e">
        <f t="shared" si="234"/>
        <v>#DIV/0!</v>
      </c>
      <c r="VAV100" s="145" t="e">
        <f t="shared" si="234"/>
        <v>#DIV/0!</v>
      </c>
      <c r="VAW100" s="145" t="e">
        <f t="shared" si="234"/>
        <v>#DIV/0!</v>
      </c>
      <c r="VAX100" s="145" t="e">
        <f t="shared" si="234"/>
        <v>#DIV/0!</v>
      </c>
      <c r="VAY100" s="145" t="e">
        <f t="shared" si="234"/>
        <v>#DIV/0!</v>
      </c>
      <c r="VAZ100" s="145" t="e">
        <f t="shared" si="234"/>
        <v>#DIV/0!</v>
      </c>
      <c r="VBA100" s="145" t="e">
        <f t="shared" si="234"/>
        <v>#DIV/0!</v>
      </c>
      <c r="VBB100" s="145" t="e">
        <f t="shared" si="234"/>
        <v>#DIV/0!</v>
      </c>
      <c r="VBC100" s="145" t="e">
        <f t="shared" si="234"/>
        <v>#DIV/0!</v>
      </c>
      <c r="VBD100" s="145" t="e">
        <f t="shared" si="234"/>
        <v>#DIV/0!</v>
      </c>
      <c r="VBE100" s="145" t="e">
        <f t="shared" si="234"/>
        <v>#DIV/0!</v>
      </c>
      <c r="VBF100" s="145" t="e">
        <f t="shared" si="234"/>
        <v>#DIV/0!</v>
      </c>
      <c r="VBG100" s="145" t="e">
        <f t="shared" si="234"/>
        <v>#DIV/0!</v>
      </c>
      <c r="VBH100" s="145" t="e">
        <f t="shared" si="234"/>
        <v>#DIV/0!</v>
      </c>
      <c r="VBI100" s="145" t="e">
        <f t="shared" si="234"/>
        <v>#DIV/0!</v>
      </c>
      <c r="VBJ100" s="145" t="e">
        <f t="shared" si="234"/>
        <v>#DIV/0!</v>
      </c>
      <c r="VBK100" s="145" t="e">
        <f t="shared" si="234"/>
        <v>#DIV/0!</v>
      </c>
      <c r="VBL100" s="145" t="e">
        <f t="shared" si="234"/>
        <v>#DIV/0!</v>
      </c>
      <c r="VBM100" s="145" t="e">
        <f t="shared" si="234"/>
        <v>#DIV/0!</v>
      </c>
      <c r="VBN100" s="145" t="e">
        <f t="shared" si="234"/>
        <v>#DIV/0!</v>
      </c>
      <c r="VBO100" s="145" t="e">
        <f t="shared" si="234"/>
        <v>#DIV/0!</v>
      </c>
      <c r="VBP100" s="145" t="e">
        <f t="shared" si="234"/>
        <v>#DIV/0!</v>
      </c>
      <c r="VBQ100" s="145" t="e">
        <f t="shared" si="234"/>
        <v>#DIV/0!</v>
      </c>
      <c r="VBR100" s="145" t="e">
        <f t="shared" si="234"/>
        <v>#DIV/0!</v>
      </c>
      <c r="VBS100" s="145" t="e">
        <f t="shared" si="234"/>
        <v>#DIV/0!</v>
      </c>
      <c r="VBT100" s="145" t="e">
        <f t="shared" si="234"/>
        <v>#DIV/0!</v>
      </c>
      <c r="VBU100" s="145" t="e">
        <f t="shared" si="234"/>
        <v>#DIV/0!</v>
      </c>
      <c r="VBV100" s="145" t="e">
        <f t="shared" si="234"/>
        <v>#DIV/0!</v>
      </c>
      <c r="VBW100" s="145" t="e">
        <f t="shared" si="234"/>
        <v>#DIV/0!</v>
      </c>
      <c r="VBX100" s="145" t="e">
        <f t="shared" si="234"/>
        <v>#DIV/0!</v>
      </c>
      <c r="VBY100" s="145" t="e">
        <f t="shared" ref="VBY100:VEJ100" si="235">((VBY61+((VBY67*VBY12+VBY13*VBY68)/(VBY12+VBY13)))*VBY46/1000)</f>
        <v>#DIV/0!</v>
      </c>
      <c r="VBZ100" s="145" t="e">
        <f t="shared" si="235"/>
        <v>#DIV/0!</v>
      </c>
      <c r="VCA100" s="145" t="e">
        <f t="shared" si="235"/>
        <v>#DIV/0!</v>
      </c>
      <c r="VCB100" s="145" t="e">
        <f t="shared" si="235"/>
        <v>#DIV/0!</v>
      </c>
      <c r="VCC100" s="145" t="e">
        <f t="shared" si="235"/>
        <v>#DIV/0!</v>
      </c>
      <c r="VCD100" s="145" t="e">
        <f t="shared" si="235"/>
        <v>#DIV/0!</v>
      </c>
      <c r="VCE100" s="145" t="e">
        <f t="shared" si="235"/>
        <v>#DIV/0!</v>
      </c>
      <c r="VCF100" s="145" t="e">
        <f t="shared" si="235"/>
        <v>#DIV/0!</v>
      </c>
      <c r="VCG100" s="145" t="e">
        <f t="shared" si="235"/>
        <v>#DIV/0!</v>
      </c>
      <c r="VCH100" s="145" t="e">
        <f t="shared" si="235"/>
        <v>#DIV/0!</v>
      </c>
      <c r="VCI100" s="145" t="e">
        <f t="shared" si="235"/>
        <v>#DIV/0!</v>
      </c>
      <c r="VCJ100" s="145" t="e">
        <f t="shared" si="235"/>
        <v>#DIV/0!</v>
      </c>
      <c r="VCK100" s="145" t="e">
        <f t="shared" si="235"/>
        <v>#DIV/0!</v>
      </c>
      <c r="VCL100" s="145" t="e">
        <f t="shared" si="235"/>
        <v>#DIV/0!</v>
      </c>
      <c r="VCM100" s="145" t="e">
        <f t="shared" si="235"/>
        <v>#DIV/0!</v>
      </c>
      <c r="VCN100" s="145" t="e">
        <f t="shared" si="235"/>
        <v>#DIV/0!</v>
      </c>
      <c r="VCO100" s="145" t="e">
        <f t="shared" si="235"/>
        <v>#DIV/0!</v>
      </c>
      <c r="VCP100" s="145" t="e">
        <f t="shared" si="235"/>
        <v>#DIV/0!</v>
      </c>
      <c r="VCQ100" s="145" t="e">
        <f t="shared" si="235"/>
        <v>#DIV/0!</v>
      </c>
      <c r="VCR100" s="145" t="e">
        <f t="shared" si="235"/>
        <v>#DIV/0!</v>
      </c>
      <c r="VCS100" s="145" t="e">
        <f t="shared" si="235"/>
        <v>#DIV/0!</v>
      </c>
      <c r="VCT100" s="145" t="e">
        <f t="shared" si="235"/>
        <v>#DIV/0!</v>
      </c>
      <c r="VCU100" s="145" t="e">
        <f t="shared" si="235"/>
        <v>#DIV/0!</v>
      </c>
      <c r="VCV100" s="145" t="e">
        <f t="shared" si="235"/>
        <v>#DIV/0!</v>
      </c>
      <c r="VCW100" s="145" t="e">
        <f t="shared" si="235"/>
        <v>#DIV/0!</v>
      </c>
      <c r="VCX100" s="145" t="e">
        <f t="shared" si="235"/>
        <v>#DIV/0!</v>
      </c>
      <c r="VCY100" s="145" t="e">
        <f t="shared" si="235"/>
        <v>#DIV/0!</v>
      </c>
      <c r="VCZ100" s="145" t="e">
        <f t="shared" si="235"/>
        <v>#DIV/0!</v>
      </c>
      <c r="VDA100" s="145" t="e">
        <f t="shared" si="235"/>
        <v>#DIV/0!</v>
      </c>
      <c r="VDB100" s="145" t="e">
        <f t="shared" si="235"/>
        <v>#DIV/0!</v>
      </c>
      <c r="VDC100" s="145" t="e">
        <f t="shared" si="235"/>
        <v>#DIV/0!</v>
      </c>
      <c r="VDD100" s="145" t="e">
        <f t="shared" si="235"/>
        <v>#DIV/0!</v>
      </c>
      <c r="VDE100" s="145" t="e">
        <f t="shared" si="235"/>
        <v>#DIV/0!</v>
      </c>
      <c r="VDF100" s="145" t="e">
        <f t="shared" si="235"/>
        <v>#DIV/0!</v>
      </c>
      <c r="VDG100" s="145" t="e">
        <f t="shared" si="235"/>
        <v>#DIV/0!</v>
      </c>
      <c r="VDH100" s="145" t="e">
        <f t="shared" si="235"/>
        <v>#DIV/0!</v>
      </c>
      <c r="VDI100" s="145" t="e">
        <f t="shared" si="235"/>
        <v>#DIV/0!</v>
      </c>
      <c r="VDJ100" s="145" t="e">
        <f t="shared" si="235"/>
        <v>#DIV/0!</v>
      </c>
      <c r="VDK100" s="145" t="e">
        <f t="shared" si="235"/>
        <v>#DIV/0!</v>
      </c>
      <c r="VDL100" s="145" t="e">
        <f t="shared" si="235"/>
        <v>#DIV/0!</v>
      </c>
      <c r="VDM100" s="145" t="e">
        <f t="shared" si="235"/>
        <v>#DIV/0!</v>
      </c>
      <c r="VDN100" s="145" t="e">
        <f t="shared" si="235"/>
        <v>#DIV/0!</v>
      </c>
      <c r="VDO100" s="145" t="e">
        <f t="shared" si="235"/>
        <v>#DIV/0!</v>
      </c>
      <c r="VDP100" s="145" t="e">
        <f t="shared" si="235"/>
        <v>#DIV/0!</v>
      </c>
      <c r="VDQ100" s="145" t="e">
        <f t="shared" si="235"/>
        <v>#DIV/0!</v>
      </c>
      <c r="VDR100" s="145" t="e">
        <f t="shared" si="235"/>
        <v>#DIV/0!</v>
      </c>
      <c r="VDS100" s="145" t="e">
        <f t="shared" si="235"/>
        <v>#DIV/0!</v>
      </c>
      <c r="VDT100" s="145" t="e">
        <f t="shared" si="235"/>
        <v>#DIV/0!</v>
      </c>
      <c r="VDU100" s="145" t="e">
        <f t="shared" si="235"/>
        <v>#DIV/0!</v>
      </c>
      <c r="VDV100" s="145" t="e">
        <f t="shared" si="235"/>
        <v>#DIV/0!</v>
      </c>
      <c r="VDW100" s="145" t="e">
        <f t="shared" si="235"/>
        <v>#DIV/0!</v>
      </c>
      <c r="VDX100" s="145" t="e">
        <f t="shared" si="235"/>
        <v>#DIV/0!</v>
      </c>
      <c r="VDY100" s="145" t="e">
        <f t="shared" si="235"/>
        <v>#DIV/0!</v>
      </c>
      <c r="VDZ100" s="145" t="e">
        <f t="shared" si="235"/>
        <v>#DIV/0!</v>
      </c>
      <c r="VEA100" s="145" t="e">
        <f t="shared" si="235"/>
        <v>#DIV/0!</v>
      </c>
      <c r="VEB100" s="145" t="e">
        <f t="shared" si="235"/>
        <v>#DIV/0!</v>
      </c>
      <c r="VEC100" s="145" t="e">
        <f t="shared" si="235"/>
        <v>#DIV/0!</v>
      </c>
      <c r="VED100" s="145" t="e">
        <f t="shared" si="235"/>
        <v>#DIV/0!</v>
      </c>
      <c r="VEE100" s="145" t="e">
        <f t="shared" si="235"/>
        <v>#DIV/0!</v>
      </c>
      <c r="VEF100" s="145" t="e">
        <f t="shared" si="235"/>
        <v>#DIV/0!</v>
      </c>
      <c r="VEG100" s="145" t="e">
        <f t="shared" si="235"/>
        <v>#DIV/0!</v>
      </c>
      <c r="VEH100" s="145" t="e">
        <f t="shared" si="235"/>
        <v>#DIV/0!</v>
      </c>
      <c r="VEI100" s="145" t="e">
        <f t="shared" si="235"/>
        <v>#DIV/0!</v>
      </c>
      <c r="VEJ100" s="145" t="e">
        <f t="shared" si="235"/>
        <v>#DIV/0!</v>
      </c>
      <c r="VEK100" s="145" t="e">
        <f t="shared" ref="VEK100:VGV100" si="236">((VEK61+((VEK67*VEK12+VEK13*VEK68)/(VEK12+VEK13)))*VEK46/1000)</f>
        <v>#DIV/0!</v>
      </c>
      <c r="VEL100" s="145" t="e">
        <f t="shared" si="236"/>
        <v>#DIV/0!</v>
      </c>
      <c r="VEM100" s="145" t="e">
        <f t="shared" si="236"/>
        <v>#DIV/0!</v>
      </c>
      <c r="VEN100" s="145" t="e">
        <f t="shared" si="236"/>
        <v>#DIV/0!</v>
      </c>
      <c r="VEO100" s="145" t="e">
        <f t="shared" si="236"/>
        <v>#DIV/0!</v>
      </c>
      <c r="VEP100" s="145" t="e">
        <f t="shared" si="236"/>
        <v>#DIV/0!</v>
      </c>
      <c r="VEQ100" s="145" t="e">
        <f t="shared" si="236"/>
        <v>#DIV/0!</v>
      </c>
      <c r="VER100" s="145" t="e">
        <f t="shared" si="236"/>
        <v>#DIV/0!</v>
      </c>
      <c r="VES100" s="145" t="e">
        <f t="shared" si="236"/>
        <v>#DIV/0!</v>
      </c>
      <c r="VET100" s="145" t="e">
        <f t="shared" si="236"/>
        <v>#DIV/0!</v>
      </c>
      <c r="VEU100" s="145" t="e">
        <f t="shared" si="236"/>
        <v>#DIV/0!</v>
      </c>
      <c r="VEV100" s="145" t="e">
        <f t="shared" si="236"/>
        <v>#DIV/0!</v>
      </c>
      <c r="VEW100" s="145" t="e">
        <f t="shared" si="236"/>
        <v>#DIV/0!</v>
      </c>
      <c r="VEX100" s="145" t="e">
        <f t="shared" si="236"/>
        <v>#DIV/0!</v>
      </c>
      <c r="VEY100" s="145" t="e">
        <f t="shared" si="236"/>
        <v>#DIV/0!</v>
      </c>
      <c r="VEZ100" s="145" t="e">
        <f t="shared" si="236"/>
        <v>#DIV/0!</v>
      </c>
      <c r="VFA100" s="145" t="e">
        <f t="shared" si="236"/>
        <v>#DIV/0!</v>
      </c>
      <c r="VFB100" s="145" t="e">
        <f t="shared" si="236"/>
        <v>#DIV/0!</v>
      </c>
      <c r="VFC100" s="145" t="e">
        <f t="shared" si="236"/>
        <v>#DIV/0!</v>
      </c>
      <c r="VFD100" s="145" t="e">
        <f t="shared" si="236"/>
        <v>#DIV/0!</v>
      </c>
      <c r="VFE100" s="145" t="e">
        <f t="shared" si="236"/>
        <v>#DIV/0!</v>
      </c>
      <c r="VFF100" s="145" t="e">
        <f t="shared" si="236"/>
        <v>#DIV/0!</v>
      </c>
      <c r="VFG100" s="145" t="e">
        <f t="shared" si="236"/>
        <v>#DIV/0!</v>
      </c>
      <c r="VFH100" s="145" t="e">
        <f t="shared" si="236"/>
        <v>#DIV/0!</v>
      </c>
      <c r="VFI100" s="145" t="e">
        <f t="shared" si="236"/>
        <v>#DIV/0!</v>
      </c>
      <c r="VFJ100" s="145" t="e">
        <f t="shared" si="236"/>
        <v>#DIV/0!</v>
      </c>
      <c r="VFK100" s="145" t="e">
        <f t="shared" si="236"/>
        <v>#DIV/0!</v>
      </c>
      <c r="VFL100" s="145" t="e">
        <f t="shared" si="236"/>
        <v>#DIV/0!</v>
      </c>
      <c r="VFM100" s="145" t="e">
        <f t="shared" si="236"/>
        <v>#DIV/0!</v>
      </c>
      <c r="VFN100" s="145" t="e">
        <f t="shared" si="236"/>
        <v>#DIV/0!</v>
      </c>
      <c r="VFO100" s="145" t="e">
        <f t="shared" si="236"/>
        <v>#DIV/0!</v>
      </c>
      <c r="VFP100" s="145" t="e">
        <f t="shared" si="236"/>
        <v>#DIV/0!</v>
      </c>
      <c r="VFQ100" s="145" t="e">
        <f t="shared" si="236"/>
        <v>#DIV/0!</v>
      </c>
      <c r="VFR100" s="145" t="e">
        <f t="shared" si="236"/>
        <v>#DIV/0!</v>
      </c>
      <c r="VFS100" s="145" t="e">
        <f t="shared" si="236"/>
        <v>#DIV/0!</v>
      </c>
      <c r="VFT100" s="145" t="e">
        <f t="shared" si="236"/>
        <v>#DIV/0!</v>
      </c>
      <c r="VFU100" s="145" t="e">
        <f t="shared" si="236"/>
        <v>#DIV/0!</v>
      </c>
      <c r="VFV100" s="145" t="e">
        <f t="shared" si="236"/>
        <v>#DIV/0!</v>
      </c>
      <c r="VFW100" s="145" t="e">
        <f t="shared" si="236"/>
        <v>#DIV/0!</v>
      </c>
      <c r="VFX100" s="145" t="e">
        <f t="shared" si="236"/>
        <v>#DIV/0!</v>
      </c>
      <c r="VFY100" s="145" t="e">
        <f t="shared" si="236"/>
        <v>#DIV/0!</v>
      </c>
      <c r="VFZ100" s="145" t="e">
        <f t="shared" si="236"/>
        <v>#DIV/0!</v>
      </c>
      <c r="VGA100" s="145" t="e">
        <f t="shared" si="236"/>
        <v>#DIV/0!</v>
      </c>
      <c r="VGB100" s="145" t="e">
        <f t="shared" si="236"/>
        <v>#DIV/0!</v>
      </c>
      <c r="VGC100" s="145" t="e">
        <f t="shared" si="236"/>
        <v>#DIV/0!</v>
      </c>
      <c r="VGD100" s="145" t="e">
        <f t="shared" si="236"/>
        <v>#DIV/0!</v>
      </c>
      <c r="VGE100" s="145" t="e">
        <f t="shared" si="236"/>
        <v>#DIV/0!</v>
      </c>
      <c r="VGF100" s="145" t="e">
        <f t="shared" si="236"/>
        <v>#DIV/0!</v>
      </c>
      <c r="VGG100" s="145" t="e">
        <f t="shared" si="236"/>
        <v>#DIV/0!</v>
      </c>
      <c r="VGH100" s="145" t="e">
        <f t="shared" si="236"/>
        <v>#DIV/0!</v>
      </c>
      <c r="VGI100" s="145" t="e">
        <f t="shared" si="236"/>
        <v>#DIV/0!</v>
      </c>
      <c r="VGJ100" s="145" t="e">
        <f t="shared" si="236"/>
        <v>#DIV/0!</v>
      </c>
      <c r="VGK100" s="145" t="e">
        <f t="shared" si="236"/>
        <v>#DIV/0!</v>
      </c>
      <c r="VGL100" s="145" t="e">
        <f t="shared" si="236"/>
        <v>#DIV/0!</v>
      </c>
      <c r="VGM100" s="145" t="e">
        <f t="shared" si="236"/>
        <v>#DIV/0!</v>
      </c>
      <c r="VGN100" s="145" t="e">
        <f t="shared" si="236"/>
        <v>#DIV/0!</v>
      </c>
      <c r="VGO100" s="145" t="e">
        <f t="shared" si="236"/>
        <v>#DIV/0!</v>
      </c>
      <c r="VGP100" s="145" t="e">
        <f t="shared" si="236"/>
        <v>#DIV/0!</v>
      </c>
      <c r="VGQ100" s="145" t="e">
        <f t="shared" si="236"/>
        <v>#DIV/0!</v>
      </c>
      <c r="VGR100" s="145" t="e">
        <f t="shared" si="236"/>
        <v>#DIV/0!</v>
      </c>
      <c r="VGS100" s="145" t="e">
        <f t="shared" si="236"/>
        <v>#DIV/0!</v>
      </c>
      <c r="VGT100" s="145" t="e">
        <f t="shared" si="236"/>
        <v>#DIV/0!</v>
      </c>
      <c r="VGU100" s="145" t="e">
        <f t="shared" si="236"/>
        <v>#DIV/0!</v>
      </c>
      <c r="VGV100" s="145" t="e">
        <f t="shared" si="236"/>
        <v>#DIV/0!</v>
      </c>
      <c r="VGW100" s="145" t="e">
        <f t="shared" ref="VGW100:VJH100" si="237">((VGW61+((VGW67*VGW12+VGW13*VGW68)/(VGW12+VGW13)))*VGW46/1000)</f>
        <v>#DIV/0!</v>
      </c>
      <c r="VGX100" s="145" t="e">
        <f t="shared" si="237"/>
        <v>#DIV/0!</v>
      </c>
      <c r="VGY100" s="145" t="e">
        <f t="shared" si="237"/>
        <v>#DIV/0!</v>
      </c>
      <c r="VGZ100" s="145" t="e">
        <f t="shared" si="237"/>
        <v>#DIV/0!</v>
      </c>
      <c r="VHA100" s="145" t="e">
        <f t="shared" si="237"/>
        <v>#DIV/0!</v>
      </c>
      <c r="VHB100" s="145" t="e">
        <f t="shared" si="237"/>
        <v>#DIV/0!</v>
      </c>
      <c r="VHC100" s="145" t="e">
        <f t="shared" si="237"/>
        <v>#DIV/0!</v>
      </c>
      <c r="VHD100" s="145" t="e">
        <f t="shared" si="237"/>
        <v>#DIV/0!</v>
      </c>
      <c r="VHE100" s="145" t="e">
        <f t="shared" si="237"/>
        <v>#DIV/0!</v>
      </c>
      <c r="VHF100" s="145" t="e">
        <f t="shared" si="237"/>
        <v>#DIV/0!</v>
      </c>
      <c r="VHG100" s="145" t="e">
        <f t="shared" si="237"/>
        <v>#DIV/0!</v>
      </c>
      <c r="VHH100" s="145" t="e">
        <f t="shared" si="237"/>
        <v>#DIV/0!</v>
      </c>
      <c r="VHI100" s="145" t="e">
        <f t="shared" si="237"/>
        <v>#DIV/0!</v>
      </c>
      <c r="VHJ100" s="145" t="e">
        <f t="shared" si="237"/>
        <v>#DIV/0!</v>
      </c>
      <c r="VHK100" s="145" t="e">
        <f t="shared" si="237"/>
        <v>#DIV/0!</v>
      </c>
      <c r="VHL100" s="145" t="e">
        <f t="shared" si="237"/>
        <v>#DIV/0!</v>
      </c>
      <c r="VHM100" s="145" t="e">
        <f t="shared" si="237"/>
        <v>#DIV/0!</v>
      </c>
      <c r="VHN100" s="145" t="e">
        <f t="shared" si="237"/>
        <v>#DIV/0!</v>
      </c>
      <c r="VHO100" s="145" t="e">
        <f t="shared" si="237"/>
        <v>#DIV/0!</v>
      </c>
      <c r="VHP100" s="145" t="e">
        <f t="shared" si="237"/>
        <v>#DIV/0!</v>
      </c>
      <c r="VHQ100" s="145" t="e">
        <f t="shared" si="237"/>
        <v>#DIV/0!</v>
      </c>
      <c r="VHR100" s="145" t="e">
        <f t="shared" si="237"/>
        <v>#DIV/0!</v>
      </c>
      <c r="VHS100" s="145" t="e">
        <f t="shared" si="237"/>
        <v>#DIV/0!</v>
      </c>
      <c r="VHT100" s="145" t="e">
        <f t="shared" si="237"/>
        <v>#DIV/0!</v>
      </c>
      <c r="VHU100" s="145" t="e">
        <f t="shared" si="237"/>
        <v>#DIV/0!</v>
      </c>
      <c r="VHV100" s="145" t="e">
        <f t="shared" si="237"/>
        <v>#DIV/0!</v>
      </c>
      <c r="VHW100" s="145" t="e">
        <f t="shared" si="237"/>
        <v>#DIV/0!</v>
      </c>
      <c r="VHX100" s="145" t="e">
        <f t="shared" si="237"/>
        <v>#DIV/0!</v>
      </c>
      <c r="VHY100" s="145" t="e">
        <f t="shared" si="237"/>
        <v>#DIV/0!</v>
      </c>
      <c r="VHZ100" s="145" t="e">
        <f t="shared" si="237"/>
        <v>#DIV/0!</v>
      </c>
      <c r="VIA100" s="145" t="e">
        <f t="shared" si="237"/>
        <v>#DIV/0!</v>
      </c>
      <c r="VIB100" s="145" t="e">
        <f t="shared" si="237"/>
        <v>#DIV/0!</v>
      </c>
      <c r="VIC100" s="145" t="e">
        <f t="shared" si="237"/>
        <v>#DIV/0!</v>
      </c>
      <c r="VID100" s="145" t="e">
        <f t="shared" si="237"/>
        <v>#DIV/0!</v>
      </c>
      <c r="VIE100" s="145" t="e">
        <f t="shared" si="237"/>
        <v>#DIV/0!</v>
      </c>
      <c r="VIF100" s="145" t="e">
        <f t="shared" si="237"/>
        <v>#DIV/0!</v>
      </c>
      <c r="VIG100" s="145" t="e">
        <f t="shared" si="237"/>
        <v>#DIV/0!</v>
      </c>
      <c r="VIH100" s="145" t="e">
        <f t="shared" si="237"/>
        <v>#DIV/0!</v>
      </c>
      <c r="VII100" s="145" t="e">
        <f t="shared" si="237"/>
        <v>#DIV/0!</v>
      </c>
      <c r="VIJ100" s="145" t="e">
        <f t="shared" si="237"/>
        <v>#DIV/0!</v>
      </c>
      <c r="VIK100" s="145" t="e">
        <f t="shared" si="237"/>
        <v>#DIV/0!</v>
      </c>
      <c r="VIL100" s="145" t="e">
        <f t="shared" si="237"/>
        <v>#DIV/0!</v>
      </c>
      <c r="VIM100" s="145" t="e">
        <f t="shared" si="237"/>
        <v>#DIV/0!</v>
      </c>
      <c r="VIN100" s="145" t="e">
        <f t="shared" si="237"/>
        <v>#DIV/0!</v>
      </c>
      <c r="VIO100" s="145" t="e">
        <f t="shared" si="237"/>
        <v>#DIV/0!</v>
      </c>
      <c r="VIP100" s="145" t="e">
        <f t="shared" si="237"/>
        <v>#DIV/0!</v>
      </c>
      <c r="VIQ100" s="145" t="e">
        <f t="shared" si="237"/>
        <v>#DIV/0!</v>
      </c>
      <c r="VIR100" s="145" t="e">
        <f t="shared" si="237"/>
        <v>#DIV/0!</v>
      </c>
      <c r="VIS100" s="145" t="e">
        <f t="shared" si="237"/>
        <v>#DIV/0!</v>
      </c>
      <c r="VIT100" s="145" t="e">
        <f t="shared" si="237"/>
        <v>#DIV/0!</v>
      </c>
      <c r="VIU100" s="145" t="e">
        <f t="shared" si="237"/>
        <v>#DIV/0!</v>
      </c>
      <c r="VIV100" s="145" t="e">
        <f t="shared" si="237"/>
        <v>#DIV/0!</v>
      </c>
      <c r="VIW100" s="145" t="e">
        <f t="shared" si="237"/>
        <v>#DIV/0!</v>
      </c>
      <c r="VIX100" s="145" t="e">
        <f t="shared" si="237"/>
        <v>#DIV/0!</v>
      </c>
      <c r="VIY100" s="145" t="e">
        <f t="shared" si="237"/>
        <v>#DIV/0!</v>
      </c>
      <c r="VIZ100" s="145" t="e">
        <f t="shared" si="237"/>
        <v>#DIV/0!</v>
      </c>
      <c r="VJA100" s="145" t="e">
        <f t="shared" si="237"/>
        <v>#DIV/0!</v>
      </c>
      <c r="VJB100" s="145" t="e">
        <f t="shared" si="237"/>
        <v>#DIV/0!</v>
      </c>
      <c r="VJC100" s="145" t="e">
        <f t="shared" si="237"/>
        <v>#DIV/0!</v>
      </c>
      <c r="VJD100" s="145" t="e">
        <f t="shared" si="237"/>
        <v>#DIV/0!</v>
      </c>
      <c r="VJE100" s="145" t="e">
        <f t="shared" si="237"/>
        <v>#DIV/0!</v>
      </c>
      <c r="VJF100" s="145" t="e">
        <f t="shared" si="237"/>
        <v>#DIV/0!</v>
      </c>
      <c r="VJG100" s="145" t="e">
        <f t="shared" si="237"/>
        <v>#DIV/0!</v>
      </c>
      <c r="VJH100" s="145" t="e">
        <f t="shared" si="237"/>
        <v>#DIV/0!</v>
      </c>
      <c r="VJI100" s="145" t="e">
        <f t="shared" ref="VJI100:VLT100" si="238">((VJI61+((VJI67*VJI12+VJI13*VJI68)/(VJI12+VJI13)))*VJI46/1000)</f>
        <v>#DIV/0!</v>
      </c>
      <c r="VJJ100" s="145" t="e">
        <f t="shared" si="238"/>
        <v>#DIV/0!</v>
      </c>
      <c r="VJK100" s="145" t="e">
        <f t="shared" si="238"/>
        <v>#DIV/0!</v>
      </c>
      <c r="VJL100" s="145" t="e">
        <f t="shared" si="238"/>
        <v>#DIV/0!</v>
      </c>
      <c r="VJM100" s="145" t="e">
        <f t="shared" si="238"/>
        <v>#DIV/0!</v>
      </c>
      <c r="VJN100" s="145" t="e">
        <f t="shared" si="238"/>
        <v>#DIV/0!</v>
      </c>
      <c r="VJO100" s="145" t="e">
        <f t="shared" si="238"/>
        <v>#DIV/0!</v>
      </c>
      <c r="VJP100" s="145" t="e">
        <f t="shared" si="238"/>
        <v>#DIV/0!</v>
      </c>
      <c r="VJQ100" s="145" t="e">
        <f t="shared" si="238"/>
        <v>#DIV/0!</v>
      </c>
      <c r="VJR100" s="145" t="e">
        <f t="shared" si="238"/>
        <v>#DIV/0!</v>
      </c>
      <c r="VJS100" s="145" t="e">
        <f t="shared" si="238"/>
        <v>#DIV/0!</v>
      </c>
      <c r="VJT100" s="145" t="e">
        <f t="shared" si="238"/>
        <v>#DIV/0!</v>
      </c>
      <c r="VJU100" s="145" t="e">
        <f t="shared" si="238"/>
        <v>#DIV/0!</v>
      </c>
      <c r="VJV100" s="145" t="e">
        <f t="shared" si="238"/>
        <v>#DIV/0!</v>
      </c>
      <c r="VJW100" s="145" t="e">
        <f t="shared" si="238"/>
        <v>#DIV/0!</v>
      </c>
      <c r="VJX100" s="145" t="e">
        <f t="shared" si="238"/>
        <v>#DIV/0!</v>
      </c>
      <c r="VJY100" s="145" t="e">
        <f t="shared" si="238"/>
        <v>#DIV/0!</v>
      </c>
      <c r="VJZ100" s="145" t="e">
        <f t="shared" si="238"/>
        <v>#DIV/0!</v>
      </c>
      <c r="VKA100" s="145" t="e">
        <f t="shared" si="238"/>
        <v>#DIV/0!</v>
      </c>
      <c r="VKB100" s="145" t="e">
        <f t="shared" si="238"/>
        <v>#DIV/0!</v>
      </c>
      <c r="VKC100" s="145" t="e">
        <f t="shared" si="238"/>
        <v>#DIV/0!</v>
      </c>
      <c r="VKD100" s="145" t="e">
        <f t="shared" si="238"/>
        <v>#DIV/0!</v>
      </c>
      <c r="VKE100" s="145" t="e">
        <f t="shared" si="238"/>
        <v>#DIV/0!</v>
      </c>
      <c r="VKF100" s="145" t="e">
        <f t="shared" si="238"/>
        <v>#DIV/0!</v>
      </c>
      <c r="VKG100" s="145" t="e">
        <f t="shared" si="238"/>
        <v>#DIV/0!</v>
      </c>
      <c r="VKH100" s="145" t="e">
        <f t="shared" si="238"/>
        <v>#DIV/0!</v>
      </c>
      <c r="VKI100" s="145" t="e">
        <f t="shared" si="238"/>
        <v>#DIV/0!</v>
      </c>
      <c r="VKJ100" s="145" t="e">
        <f t="shared" si="238"/>
        <v>#DIV/0!</v>
      </c>
      <c r="VKK100" s="145" t="e">
        <f t="shared" si="238"/>
        <v>#DIV/0!</v>
      </c>
      <c r="VKL100" s="145" t="e">
        <f t="shared" si="238"/>
        <v>#DIV/0!</v>
      </c>
      <c r="VKM100" s="145" t="e">
        <f t="shared" si="238"/>
        <v>#DIV/0!</v>
      </c>
      <c r="VKN100" s="145" t="e">
        <f t="shared" si="238"/>
        <v>#DIV/0!</v>
      </c>
      <c r="VKO100" s="145" t="e">
        <f t="shared" si="238"/>
        <v>#DIV/0!</v>
      </c>
      <c r="VKP100" s="145" t="e">
        <f t="shared" si="238"/>
        <v>#DIV/0!</v>
      </c>
      <c r="VKQ100" s="145" t="e">
        <f t="shared" si="238"/>
        <v>#DIV/0!</v>
      </c>
      <c r="VKR100" s="145" t="e">
        <f t="shared" si="238"/>
        <v>#DIV/0!</v>
      </c>
      <c r="VKS100" s="145" t="e">
        <f t="shared" si="238"/>
        <v>#DIV/0!</v>
      </c>
      <c r="VKT100" s="145" t="e">
        <f t="shared" si="238"/>
        <v>#DIV/0!</v>
      </c>
      <c r="VKU100" s="145" t="e">
        <f t="shared" si="238"/>
        <v>#DIV/0!</v>
      </c>
      <c r="VKV100" s="145" t="e">
        <f t="shared" si="238"/>
        <v>#DIV/0!</v>
      </c>
      <c r="VKW100" s="145" t="e">
        <f t="shared" si="238"/>
        <v>#DIV/0!</v>
      </c>
      <c r="VKX100" s="145" t="e">
        <f t="shared" si="238"/>
        <v>#DIV/0!</v>
      </c>
      <c r="VKY100" s="145" t="e">
        <f t="shared" si="238"/>
        <v>#DIV/0!</v>
      </c>
      <c r="VKZ100" s="145" t="e">
        <f t="shared" si="238"/>
        <v>#DIV/0!</v>
      </c>
      <c r="VLA100" s="145" t="e">
        <f t="shared" si="238"/>
        <v>#DIV/0!</v>
      </c>
      <c r="VLB100" s="145" t="e">
        <f t="shared" si="238"/>
        <v>#DIV/0!</v>
      </c>
      <c r="VLC100" s="145" t="e">
        <f t="shared" si="238"/>
        <v>#DIV/0!</v>
      </c>
      <c r="VLD100" s="145" t="e">
        <f t="shared" si="238"/>
        <v>#DIV/0!</v>
      </c>
      <c r="VLE100" s="145" t="e">
        <f t="shared" si="238"/>
        <v>#DIV/0!</v>
      </c>
      <c r="VLF100" s="145" t="e">
        <f t="shared" si="238"/>
        <v>#DIV/0!</v>
      </c>
      <c r="VLG100" s="145" t="e">
        <f t="shared" si="238"/>
        <v>#DIV/0!</v>
      </c>
      <c r="VLH100" s="145" t="e">
        <f t="shared" si="238"/>
        <v>#DIV/0!</v>
      </c>
      <c r="VLI100" s="145" t="e">
        <f t="shared" si="238"/>
        <v>#DIV/0!</v>
      </c>
      <c r="VLJ100" s="145" t="e">
        <f t="shared" si="238"/>
        <v>#DIV/0!</v>
      </c>
      <c r="VLK100" s="145" t="e">
        <f t="shared" si="238"/>
        <v>#DIV/0!</v>
      </c>
      <c r="VLL100" s="145" t="e">
        <f t="shared" si="238"/>
        <v>#DIV/0!</v>
      </c>
      <c r="VLM100" s="145" t="e">
        <f t="shared" si="238"/>
        <v>#DIV/0!</v>
      </c>
      <c r="VLN100" s="145" t="e">
        <f t="shared" si="238"/>
        <v>#DIV/0!</v>
      </c>
      <c r="VLO100" s="145" t="e">
        <f t="shared" si="238"/>
        <v>#DIV/0!</v>
      </c>
      <c r="VLP100" s="145" t="e">
        <f t="shared" si="238"/>
        <v>#DIV/0!</v>
      </c>
      <c r="VLQ100" s="145" t="e">
        <f t="shared" si="238"/>
        <v>#DIV/0!</v>
      </c>
      <c r="VLR100" s="145" t="e">
        <f t="shared" si="238"/>
        <v>#DIV/0!</v>
      </c>
      <c r="VLS100" s="145" t="e">
        <f t="shared" si="238"/>
        <v>#DIV/0!</v>
      </c>
      <c r="VLT100" s="145" t="e">
        <f t="shared" si="238"/>
        <v>#DIV/0!</v>
      </c>
      <c r="VLU100" s="145" t="e">
        <f t="shared" ref="VLU100:VOF100" si="239">((VLU61+((VLU67*VLU12+VLU13*VLU68)/(VLU12+VLU13)))*VLU46/1000)</f>
        <v>#DIV/0!</v>
      </c>
      <c r="VLV100" s="145" t="e">
        <f t="shared" si="239"/>
        <v>#DIV/0!</v>
      </c>
      <c r="VLW100" s="145" t="e">
        <f t="shared" si="239"/>
        <v>#DIV/0!</v>
      </c>
      <c r="VLX100" s="145" t="e">
        <f t="shared" si="239"/>
        <v>#DIV/0!</v>
      </c>
      <c r="VLY100" s="145" t="e">
        <f t="shared" si="239"/>
        <v>#DIV/0!</v>
      </c>
      <c r="VLZ100" s="145" t="e">
        <f t="shared" si="239"/>
        <v>#DIV/0!</v>
      </c>
      <c r="VMA100" s="145" t="e">
        <f t="shared" si="239"/>
        <v>#DIV/0!</v>
      </c>
      <c r="VMB100" s="145" t="e">
        <f t="shared" si="239"/>
        <v>#DIV/0!</v>
      </c>
      <c r="VMC100" s="145" t="e">
        <f t="shared" si="239"/>
        <v>#DIV/0!</v>
      </c>
      <c r="VMD100" s="145" t="e">
        <f t="shared" si="239"/>
        <v>#DIV/0!</v>
      </c>
      <c r="VME100" s="145" t="e">
        <f t="shared" si="239"/>
        <v>#DIV/0!</v>
      </c>
      <c r="VMF100" s="145" t="e">
        <f t="shared" si="239"/>
        <v>#DIV/0!</v>
      </c>
      <c r="VMG100" s="145" t="e">
        <f t="shared" si="239"/>
        <v>#DIV/0!</v>
      </c>
      <c r="VMH100" s="145" t="e">
        <f t="shared" si="239"/>
        <v>#DIV/0!</v>
      </c>
      <c r="VMI100" s="145" t="e">
        <f t="shared" si="239"/>
        <v>#DIV/0!</v>
      </c>
      <c r="VMJ100" s="145" t="e">
        <f t="shared" si="239"/>
        <v>#DIV/0!</v>
      </c>
      <c r="VMK100" s="145" t="e">
        <f t="shared" si="239"/>
        <v>#DIV/0!</v>
      </c>
      <c r="VML100" s="145" t="e">
        <f t="shared" si="239"/>
        <v>#DIV/0!</v>
      </c>
      <c r="VMM100" s="145" t="e">
        <f t="shared" si="239"/>
        <v>#DIV/0!</v>
      </c>
      <c r="VMN100" s="145" t="e">
        <f t="shared" si="239"/>
        <v>#DIV/0!</v>
      </c>
      <c r="VMO100" s="145" t="e">
        <f t="shared" si="239"/>
        <v>#DIV/0!</v>
      </c>
      <c r="VMP100" s="145" t="e">
        <f t="shared" si="239"/>
        <v>#DIV/0!</v>
      </c>
      <c r="VMQ100" s="145" t="e">
        <f t="shared" si="239"/>
        <v>#DIV/0!</v>
      </c>
      <c r="VMR100" s="145" t="e">
        <f t="shared" si="239"/>
        <v>#DIV/0!</v>
      </c>
      <c r="VMS100" s="145" t="e">
        <f t="shared" si="239"/>
        <v>#DIV/0!</v>
      </c>
      <c r="VMT100" s="145" t="e">
        <f t="shared" si="239"/>
        <v>#DIV/0!</v>
      </c>
      <c r="VMU100" s="145" t="e">
        <f t="shared" si="239"/>
        <v>#DIV/0!</v>
      </c>
      <c r="VMV100" s="145" t="e">
        <f t="shared" si="239"/>
        <v>#DIV/0!</v>
      </c>
      <c r="VMW100" s="145" t="e">
        <f t="shared" si="239"/>
        <v>#DIV/0!</v>
      </c>
      <c r="VMX100" s="145" t="e">
        <f t="shared" si="239"/>
        <v>#DIV/0!</v>
      </c>
      <c r="VMY100" s="145" t="e">
        <f t="shared" si="239"/>
        <v>#DIV/0!</v>
      </c>
      <c r="VMZ100" s="145" t="e">
        <f t="shared" si="239"/>
        <v>#DIV/0!</v>
      </c>
      <c r="VNA100" s="145" t="e">
        <f t="shared" si="239"/>
        <v>#DIV/0!</v>
      </c>
      <c r="VNB100" s="145" t="e">
        <f t="shared" si="239"/>
        <v>#DIV/0!</v>
      </c>
      <c r="VNC100" s="145" t="e">
        <f t="shared" si="239"/>
        <v>#DIV/0!</v>
      </c>
      <c r="VND100" s="145" t="e">
        <f t="shared" si="239"/>
        <v>#DIV/0!</v>
      </c>
      <c r="VNE100" s="145" t="e">
        <f t="shared" si="239"/>
        <v>#DIV/0!</v>
      </c>
      <c r="VNF100" s="145" t="e">
        <f t="shared" si="239"/>
        <v>#DIV/0!</v>
      </c>
      <c r="VNG100" s="145" t="e">
        <f t="shared" si="239"/>
        <v>#DIV/0!</v>
      </c>
      <c r="VNH100" s="145" t="e">
        <f t="shared" si="239"/>
        <v>#DIV/0!</v>
      </c>
      <c r="VNI100" s="145" t="e">
        <f t="shared" si="239"/>
        <v>#DIV/0!</v>
      </c>
      <c r="VNJ100" s="145" t="e">
        <f t="shared" si="239"/>
        <v>#DIV/0!</v>
      </c>
      <c r="VNK100" s="145" t="e">
        <f t="shared" si="239"/>
        <v>#DIV/0!</v>
      </c>
      <c r="VNL100" s="145" t="e">
        <f t="shared" si="239"/>
        <v>#DIV/0!</v>
      </c>
      <c r="VNM100" s="145" t="e">
        <f t="shared" si="239"/>
        <v>#DIV/0!</v>
      </c>
      <c r="VNN100" s="145" t="e">
        <f t="shared" si="239"/>
        <v>#DIV/0!</v>
      </c>
      <c r="VNO100" s="145" t="e">
        <f t="shared" si="239"/>
        <v>#DIV/0!</v>
      </c>
      <c r="VNP100" s="145" t="e">
        <f t="shared" si="239"/>
        <v>#DIV/0!</v>
      </c>
      <c r="VNQ100" s="145" t="e">
        <f t="shared" si="239"/>
        <v>#DIV/0!</v>
      </c>
      <c r="VNR100" s="145" t="e">
        <f t="shared" si="239"/>
        <v>#DIV/0!</v>
      </c>
      <c r="VNS100" s="145" t="e">
        <f t="shared" si="239"/>
        <v>#DIV/0!</v>
      </c>
      <c r="VNT100" s="145" t="e">
        <f t="shared" si="239"/>
        <v>#DIV/0!</v>
      </c>
      <c r="VNU100" s="145" t="e">
        <f t="shared" si="239"/>
        <v>#DIV/0!</v>
      </c>
      <c r="VNV100" s="145" t="e">
        <f t="shared" si="239"/>
        <v>#DIV/0!</v>
      </c>
      <c r="VNW100" s="145" t="e">
        <f t="shared" si="239"/>
        <v>#DIV/0!</v>
      </c>
      <c r="VNX100" s="145" t="e">
        <f t="shared" si="239"/>
        <v>#DIV/0!</v>
      </c>
      <c r="VNY100" s="145" t="e">
        <f t="shared" si="239"/>
        <v>#DIV/0!</v>
      </c>
      <c r="VNZ100" s="145" t="e">
        <f t="shared" si="239"/>
        <v>#DIV/0!</v>
      </c>
      <c r="VOA100" s="145" t="e">
        <f t="shared" si="239"/>
        <v>#DIV/0!</v>
      </c>
      <c r="VOB100" s="145" t="e">
        <f t="shared" si="239"/>
        <v>#DIV/0!</v>
      </c>
      <c r="VOC100" s="145" t="e">
        <f t="shared" si="239"/>
        <v>#DIV/0!</v>
      </c>
      <c r="VOD100" s="145" t="e">
        <f t="shared" si="239"/>
        <v>#DIV/0!</v>
      </c>
      <c r="VOE100" s="145" t="e">
        <f t="shared" si="239"/>
        <v>#DIV/0!</v>
      </c>
      <c r="VOF100" s="145" t="e">
        <f t="shared" si="239"/>
        <v>#DIV/0!</v>
      </c>
      <c r="VOG100" s="145" t="e">
        <f t="shared" ref="VOG100:VQR100" si="240">((VOG61+((VOG67*VOG12+VOG13*VOG68)/(VOG12+VOG13)))*VOG46/1000)</f>
        <v>#DIV/0!</v>
      </c>
      <c r="VOH100" s="145" t="e">
        <f t="shared" si="240"/>
        <v>#DIV/0!</v>
      </c>
      <c r="VOI100" s="145" t="e">
        <f t="shared" si="240"/>
        <v>#DIV/0!</v>
      </c>
      <c r="VOJ100" s="145" t="e">
        <f t="shared" si="240"/>
        <v>#DIV/0!</v>
      </c>
      <c r="VOK100" s="145" t="e">
        <f t="shared" si="240"/>
        <v>#DIV/0!</v>
      </c>
      <c r="VOL100" s="145" t="e">
        <f t="shared" si="240"/>
        <v>#DIV/0!</v>
      </c>
      <c r="VOM100" s="145" t="e">
        <f t="shared" si="240"/>
        <v>#DIV/0!</v>
      </c>
      <c r="VON100" s="145" t="e">
        <f t="shared" si="240"/>
        <v>#DIV/0!</v>
      </c>
      <c r="VOO100" s="145" t="e">
        <f t="shared" si="240"/>
        <v>#DIV/0!</v>
      </c>
      <c r="VOP100" s="145" t="e">
        <f t="shared" si="240"/>
        <v>#DIV/0!</v>
      </c>
      <c r="VOQ100" s="145" t="e">
        <f t="shared" si="240"/>
        <v>#DIV/0!</v>
      </c>
      <c r="VOR100" s="145" t="e">
        <f t="shared" si="240"/>
        <v>#DIV/0!</v>
      </c>
      <c r="VOS100" s="145" t="e">
        <f t="shared" si="240"/>
        <v>#DIV/0!</v>
      </c>
      <c r="VOT100" s="145" t="e">
        <f t="shared" si="240"/>
        <v>#DIV/0!</v>
      </c>
      <c r="VOU100" s="145" t="e">
        <f t="shared" si="240"/>
        <v>#DIV/0!</v>
      </c>
      <c r="VOV100" s="145" t="e">
        <f t="shared" si="240"/>
        <v>#DIV/0!</v>
      </c>
      <c r="VOW100" s="145" t="e">
        <f t="shared" si="240"/>
        <v>#DIV/0!</v>
      </c>
      <c r="VOX100" s="145" t="e">
        <f t="shared" si="240"/>
        <v>#DIV/0!</v>
      </c>
      <c r="VOY100" s="145" t="e">
        <f t="shared" si="240"/>
        <v>#DIV/0!</v>
      </c>
      <c r="VOZ100" s="145" t="e">
        <f t="shared" si="240"/>
        <v>#DIV/0!</v>
      </c>
      <c r="VPA100" s="145" t="e">
        <f t="shared" si="240"/>
        <v>#DIV/0!</v>
      </c>
      <c r="VPB100" s="145" t="e">
        <f t="shared" si="240"/>
        <v>#DIV/0!</v>
      </c>
      <c r="VPC100" s="145" t="e">
        <f t="shared" si="240"/>
        <v>#DIV/0!</v>
      </c>
      <c r="VPD100" s="145" t="e">
        <f t="shared" si="240"/>
        <v>#DIV/0!</v>
      </c>
      <c r="VPE100" s="145" t="e">
        <f t="shared" si="240"/>
        <v>#DIV/0!</v>
      </c>
      <c r="VPF100" s="145" t="e">
        <f t="shared" si="240"/>
        <v>#DIV/0!</v>
      </c>
      <c r="VPG100" s="145" t="e">
        <f t="shared" si="240"/>
        <v>#DIV/0!</v>
      </c>
      <c r="VPH100" s="145" t="e">
        <f t="shared" si="240"/>
        <v>#DIV/0!</v>
      </c>
      <c r="VPI100" s="145" t="e">
        <f t="shared" si="240"/>
        <v>#DIV/0!</v>
      </c>
      <c r="VPJ100" s="145" t="e">
        <f t="shared" si="240"/>
        <v>#DIV/0!</v>
      </c>
      <c r="VPK100" s="145" t="e">
        <f t="shared" si="240"/>
        <v>#DIV/0!</v>
      </c>
      <c r="VPL100" s="145" t="e">
        <f t="shared" si="240"/>
        <v>#DIV/0!</v>
      </c>
      <c r="VPM100" s="145" t="e">
        <f t="shared" si="240"/>
        <v>#DIV/0!</v>
      </c>
      <c r="VPN100" s="145" t="e">
        <f t="shared" si="240"/>
        <v>#DIV/0!</v>
      </c>
      <c r="VPO100" s="145" t="e">
        <f t="shared" si="240"/>
        <v>#DIV/0!</v>
      </c>
      <c r="VPP100" s="145" t="e">
        <f t="shared" si="240"/>
        <v>#DIV/0!</v>
      </c>
      <c r="VPQ100" s="145" t="e">
        <f t="shared" si="240"/>
        <v>#DIV/0!</v>
      </c>
      <c r="VPR100" s="145" t="e">
        <f t="shared" si="240"/>
        <v>#DIV/0!</v>
      </c>
      <c r="VPS100" s="145" t="e">
        <f t="shared" si="240"/>
        <v>#DIV/0!</v>
      </c>
      <c r="VPT100" s="145" t="e">
        <f t="shared" si="240"/>
        <v>#DIV/0!</v>
      </c>
      <c r="VPU100" s="145" t="e">
        <f t="shared" si="240"/>
        <v>#DIV/0!</v>
      </c>
      <c r="VPV100" s="145" t="e">
        <f t="shared" si="240"/>
        <v>#DIV/0!</v>
      </c>
      <c r="VPW100" s="145" t="e">
        <f t="shared" si="240"/>
        <v>#DIV/0!</v>
      </c>
      <c r="VPX100" s="145" t="e">
        <f t="shared" si="240"/>
        <v>#DIV/0!</v>
      </c>
      <c r="VPY100" s="145" t="e">
        <f t="shared" si="240"/>
        <v>#DIV/0!</v>
      </c>
      <c r="VPZ100" s="145" t="e">
        <f t="shared" si="240"/>
        <v>#DIV/0!</v>
      </c>
      <c r="VQA100" s="145" t="e">
        <f t="shared" si="240"/>
        <v>#DIV/0!</v>
      </c>
      <c r="VQB100" s="145" t="e">
        <f t="shared" si="240"/>
        <v>#DIV/0!</v>
      </c>
      <c r="VQC100" s="145" t="e">
        <f t="shared" si="240"/>
        <v>#DIV/0!</v>
      </c>
      <c r="VQD100" s="145" t="e">
        <f t="shared" si="240"/>
        <v>#DIV/0!</v>
      </c>
      <c r="VQE100" s="145" t="e">
        <f t="shared" si="240"/>
        <v>#DIV/0!</v>
      </c>
      <c r="VQF100" s="145" t="e">
        <f t="shared" si="240"/>
        <v>#DIV/0!</v>
      </c>
      <c r="VQG100" s="145" t="e">
        <f t="shared" si="240"/>
        <v>#DIV/0!</v>
      </c>
      <c r="VQH100" s="145" t="e">
        <f t="shared" si="240"/>
        <v>#DIV/0!</v>
      </c>
      <c r="VQI100" s="145" t="e">
        <f t="shared" si="240"/>
        <v>#DIV/0!</v>
      </c>
      <c r="VQJ100" s="145" t="e">
        <f t="shared" si="240"/>
        <v>#DIV/0!</v>
      </c>
      <c r="VQK100" s="145" t="e">
        <f t="shared" si="240"/>
        <v>#DIV/0!</v>
      </c>
      <c r="VQL100" s="145" t="e">
        <f t="shared" si="240"/>
        <v>#DIV/0!</v>
      </c>
      <c r="VQM100" s="145" t="e">
        <f t="shared" si="240"/>
        <v>#DIV/0!</v>
      </c>
      <c r="VQN100" s="145" t="e">
        <f t="shared" si="240"/>
        <v>#DIV/0!</v>
      </c>
      <c r="VQO100" s="145" t="e">
        <f t="shared" si="240"/>
        <v>#DIV/0!</v>
      </c>
      <c r="VQP100" s="145" t="e">
        <f t="shared" si="240"/>
        <v>#DIV/0!</v>
      </c>
      <c r="VQQ100" s="145" t="e">
        <f t="shared" si="240"/>
        <v>#DIV/0!</v>
      </c>
      <c r="VQR100" s="145" t="e">
        <f t="shared" si="240"/>
        <v>#DIV/0!</v>
      </c>
      <c r="VQS100" s="145" t="e">
        <f t="shared" ref="VQS100:VTD100" si="241">((VQS61+((VQS67*VQS12+VQS13*VQS68)/(VQS12+VQS13)))*VQS46/1000)</f>
        <v>#DIV/0!</v>
      </c>
      <c r="VQT100" s="145" t="e">
        <f t="shared" si="241"/>
        <v>#DIV/0!</v>
      </c>
      <c r="VQU100" s="145" t="e">
        <f t="shared" si="241"/>
        <v>#DIV/0!</v>
      </c>
      <c r="VQV100" s="145" t="e">
        <f t="shared" si="241"/>
        <v>#DIV/0!</v>
      </c>
      <c r="VQW100" s="145" t="e">
        <f t="shared" si="241"/>
        <v>#DIV/0!</v>
      </c>
      <c r="VQX100" s="145" t="e">
        <f t="shared" si="241"/>
        <v>#DIV/0!</v>
      </c>
      <c r="VQY100" s="145" t="e">
        <f t="shared" si="241"/>
        <v>#DIV/0!</v>
      </c>
      <c r="VQZ100" s="145" t="e">
        <f t="shared" si="241"/>
        <v>#DIV/0!</v>
      </c>
      <c r="VRA100" s="145" t="e">
        <f t="shared" si="241"/>
        <v>#DIV/0!</v>
      </c>
      <c r="VRB100" s="145" t="e">
        <f t="shared" si="241"/>
        <v>#DIV/0!</v>
      </c>
      <c r="VRC100" s="145" t="e">
        <f t="shared" si="241"/>
        <v>#DIV/0!</v>
      </c>
      <c r="VRD100" s="145" t="e">
        <f t="shared" si="241"/>
        <v>#DIV/0!</v>
      </c>
      <c r="VRE100" s="145" t="e">
        <f t="shared" si="241"/>
        <v>#DIV/0!</v>
      </c>
      <c r="VRF100" s="145" t="e">
        <f t="shared" si="241"/>
        <v>#DIV/0!</v>
      </c>
      <c r="VRG100" s="145" t="e">
        <f t="shared" si="241"/>
        <v>#DIV/0!</v>
      </c>
      <c r="VRH100" s="145" t="e">
        <f t="shared" si="241"/>
        <v>#DIV/0!</v>
      </c>
      <c r="VRI100" s="145" t="e">
        <f t="shared" si="241"/>
        <v>#DIV/0!</v>
      </c>
      <c r="VRJ100" s="145" t="e">
        <f t="shared" si="241"/>
        <v>#DIV/0!</v>
      </c>
      <c r="VRK100" s="145" t="e">
        <f t="shared" si="241"/>
        <v>#DIV/0!</v>
      </c>
      <c r="VRL100" s="145" t="e">
        <f t="shared" si="241"/>
        <v>#DIV/0!</v>
      </c>
      <c r="VRM100" s="145" t="e">
        <f t="shared" si="241"/>
        <v>#DIV/0!</v>
      </c>
      <c r="VRN100" s="145" t="e">
        <f t="shared" si="241"/>
        <v>#DIV/0!</v>
      </c>
      <c r="VRO100" s="145" t="e">
        <f t="shared" si="241"/>
        <v>#DIV/0!</v>
      </c>
      <c r="VRP100" s="145" t="e">
        <f t="shared" si="241"/>
        <v>#DIV/0!</v>
      </c>
      <c r="VRQ100" s="145" t="e">
        <f t="shared" si="241"/>
        <v>#DIV/0!</v>
      </c>
      <c r="VRR100" s="145" t="e">
        <f t="shared" si="241"/>
        <v>#DIV/0!</v>
      </c>
      <c r="VRS100" s="145" t="e">
        <f t="shared" si="241"/>
        <v>#DIV/0!</v>
      </c>
      <c r="VRT100" s="145" t="e">
        <f t="shared" si="241"/>
        <v>#DIV/0!</v>
      </c>
      <c r="VRU100" s="145" t="e">
        <f t="shared" si="241"/>
        <v>#DIV/0!</v>
      </c>
      <c r="VRV100" s="145" t="e">
        <f t="shared" si="241"/>
        <v>#DIV/0!</v>
      </c>
      <c r="VRW100" s="145" t="e">
        <f t="shared" si="241"/>
        <v>#DIV/0!</v>
      </c>
      <c r="VRX100" s="145" t="e">
        <f t="shared" si="241"/>
        <v>#DIV/0!</v>
      </c>
      <c r="VRY100" s="145" t="e">
        <f t="shared" si="241"/>
        <v>#DIV/0!</v>
      </c>
      <c r="VRZ100" s="145" t="e">
        <f t="shared" si="241"/>
        <v>#DIV/0!</v>
      </c>
      <c r="VSA100" s="145" t="e">
        <f t="shared" si="241"/>
        <v>#DIV/0!</v>
      </c>
      <c r="VSB100" s="145" t="e">
        <f t="shared" si="241"/>
        <v>#DIV/0!</v>
      </c>
      <c r="VSC100" s="145" t="e">
        <f t="shared" si="241"/>
        <v>#DIV/0!</v>
      </c>
      <c r="VSD100" s="145" t="e">
        <f t="shared" si="241"/>
        <v>#DIV/0!</v>
      </c>
      <c r="VSE100" s="145" t="e">
        <f t="shared" si="241"/>
        <v>#DIV/0!</v>
      </c>
      <c r="VSF100" s="145" t="e">
        <f t="shared" si="241"/>
        <v>#DIV/0!</v>
      </c>
      <c r="VSG100" s="145" t="e">
        <f t="shared" si="241"/>
        <v>#DIV/0!</v>
      </c>
      <c r="VSH100" s="145" t="e">
        <f t="shared" si="241"/>
        <v>#DIV/0!</v>
      </c>
      <c r="VSI100" s="145" t="e">
        <f t="shared" si="241"/>
        <v>#DIV/0!</v>
      </c>
      <c r="VSJ100" s="145" t="e">
        <f t="shared" si="241"/>
        <v>#DIV/0!</v>
      </c>
      <c r="VSK100" s="145" t="e">
        <f t="shared" si="241"/>
        <v>#DIV/0!</v>
      </c>
      <c r="VSL100" s="145" t="e">
        <f t="shared" si="241"/>
        <v>#DIV/0!</v>
      </c>
      <c r="VSM100" s="145" t="e">
        <f t="shared" si="241"/>
        <v>#DIV/0!</v>
      </c>
      <c r="VSN100" s="145" t="e">
        <f t="shared" si="241"/>
        <v>#DIV/0!</v>
      </c>
      <c r="VSO100" s="145" t="e">
        <f t="shared" si="241"/>
        <v>#DIV/0!</v>
      </c>
      <c r="VSP100" s="145" t="e">
        <f t="shared" si="241"/>
        <v>#DIV/0!</v>
      </c>
      <c r="VSQ100" s="145" t="e">
        <f t="shared" si="241"/>
        <v>#DIV/0!</v>
      </c>
      <c r="VSR100" s="145" t="e">
        <f t="shared" si="241"/>
        <v>#DIV/0!</v>
      </c>
      <c r="VSS100" s="145" t="e">
        <f t="shared" si="241"/>
        <v>#DIV/0!</v>
      </c>
      <c r="VST100" s="145" t="e">
        <f t="shared" si="241"/>
        <v>#DIV/0!</v>
      </c>
      <c r="VSU100" s="145" t="e">
        <f t="shared" si="241"/>
        <v>#DIV/0!</v>
      </c>
      <c r="VSV100" s="145" t="e">
        <f t="shared" si="241"/>
        <v>#DIV/0!</v>
      </c>
      <c r="VSW100" s="145" t="e">
        <f t="shared" si="241"/>
        <v>#DIV/0!</v>
      </c>
      <c r="VSX100" s="145" t="e">
        <f t="shared" si="241"/>
        <v>#DIV/0!</v>
      </c>
      <c r="VSY100" s="145" t="e">
        <f t="shared" si="241"/>
        <v>#DIV/0!</v>
      </c>
      <c r="VSZ100" s="145" t="e">
        <f t="shared" si="241"/>
        <v>#DIV/0!</v>
      </c>
      <c r="VTA100" s="145" t="e">
        <f t="shared" si="241"/>
        <v>#DIV/0!</v>
      </c>
      <c r="VTB100" s="145" t="e">
        <f t="shared" si="241"/>
        <v>#DIV/0!</v>
      </c>
      <c r="VTC100" s="145" t="e">
        <f t="shared" si="241"/>
        <v>#DIV/0!</v>
      </c>
      <c r="VTD100" s="145" t="e">
        <f t="shared" si="241"/>
        <v>#DIV/0!</v>
      </c>
      <c r="VTE100" s="145" t="e">
        <f t="shared" ref="VTE100:VVP100" si="242">((VTE61+((VTE67*VTE12+VTE13*VTE68)/(VTE12+VTE13)))*VTE46/1000)</f>
        <v>#DIV/0!</v>
      </c>
      <c r="VTF100" s="145" t="e">
        <f t="shared" si="242"/>
        <v>#DIV/0!</v>
      </c>
      <c r="VTG100" s="145" t="e">
        <f t="shared" si="242"/>
        <v>#DIV/0!</v>
      </c>
      <c r="VTH100" s="145" t="e">
        <f t="shared" si="242"/>
        <v>#DIV/0!</v>
      </c>
      <c r="VTI100" s="145" t="e">
        <f t="shared" si="242"/>
        <v>#DIV/0!</v>
      </c>
      <c r="VTJ100" s="145" t="e">
        <f t="shared" si="242"/>
        <v>#DIV/0!</v>
      </c>
      <c r="VTK100" s="145" t="e">
        <f t="shared" si="242"/>
        <v>#DIV/0!</v>
      </c>
      <c r="VTL100" s="145" t="e">
        <f t="shared" si="242"/>
        <v>#DIV/0!</v>
      </c>
      <c r="VTM100" s="145" t="e">
        <f t="shared" si="242"/>
        <v>#DIV/0!</v>
      </c>
      <c r="VTN100" s="145" t="e">
        <f t="shared" si="242"/>
        <v>#DIV/0!</v>
      </c>
      <c r="VTO100" s="145" t="e">
        <f t="shared" si="242"/>
        <v>#DIV/0!</v>
      </c>
      <c r="VTP100" s="145" t="e">
        <f t="shared" si="242"/>
        <v>#DIV/0!</v>
      </c>
      <c r="VTQ100" s="145" t="e">
        <f t="shared" si="242"/>
        <v>#DIV/0!</v>
      </c>
      <c r="VTR100" s="145" t="e">
        <f t="shared" si="242"/>
        <v>#DIV/0!</v>
      </c>
      <c r="VTS100" s="145" t="e">
        <f t="shared" si="242"/>
        <v>#DIV/0!</v>
      </c>
      <c r="VTT100" s="145" t="e">
        <f t="shared" si="242"/>
        <v>#DIV/0!</v>
      </c>
      <c r="VTU100" s="145" t="e">
        <f t="shared" si="242"/>
        <v>#DIV/0!</v>
      </c>
      <c r="VTV100" s="145" t="e">
        <f t="shared" si="242"/>
        <v>#DIV/0!</v>
      </c>
      <c r="VTW100" s="145" t="e">
        <f t="shared" si="242"/>
        <v>#DIV/0!</v>
      </c>
      <c r="VTX100" s="145" t="e">
        <f t="shared" si="242"/>
        <v>#DIV/0!</v>
      </c>
      <c r="VTY100" s="145" t="e">
        <f t="shared" si="242"/>
        <v>#DIV/0!</v>
      </c>
      <c r="VTZ100" s="145" t="e">
        <f t="shared" si="242"/>
        <v>#DIV/0!</v>
      </c>
      <c r="VUA100" s="145" t="e">
        <f t="shared" si="242"/>
        <v>#DIV/0!</v>
      </c>
      <c r="VUB100" s="145" t="e">
        <f t="shared" si="242"/>
        <v>#DIV/0!</v>
      </c>
      <c r="VUC100" s="145" t="e">
        <f t="shared" si="242"/>
        <v>#DIV/0!</v>
      </c>
      <c r="VUD100" s="145" t="e">
        <f t="shared" si="242"/>
        <v>#DIV/0!</v>
      </c>
      <c r="VUE100" s="145" t="e">
        <f t="shared" si="242"/>
        <v>#DIV/0!</v>
      </c>
      <c r="VUF100" s="145" t="e">
        <f t="shared" si="242"/>
        <v>#DIV/0!</v>
      </c>
      <c r="VUG100" s="145" t="e">
        <f t="shared" si="242"/>
        <v>#DIV/0!</v>
      </c>
      <c r="VUH100" s="145" t="e">
        <f t="shared" si="242"/>
        <v>#DIV/0!</v>
      </c>
      <c r="VUI100" s="145" t="e">
        <f t="shared" si="242"/>
        <v>#DIV/0!</v>
      </c>
      <c r="VUJ100" s="145" t="e">
        <f t="shared" si="242"/>
        <v>#DIV/0!</v>
      </c>
      <c r="VUK100" s="145" t="e">
        <f t="shared" si="242"/>
        <v>#DIV/0!</v>
      </c>
      <c r="VUL100" s="145" t="e">
        <f t="shared" si="242"/>
        <v>#DIV/0!</v>
      </c>
      <c r="VUM100" s="145" t="e">
        <f t="shared" si="242"/>
        <v>#DIV/0!</v>
      </c>
      <c r="VUN100" s="145" t="e">
        <f t="shared" si="242"/>
        <v>#DIV/0!</v>
      </c>
      <c r="VUO100" s="145" t="e">
        <f t="shared" si="242"/>
        <v>#DIV/0!</v>
      </c>
      <c r="VUP100" s="145" t="e">
        <f t="shared" si="242"/>
        <v>#DIV/0!</v>
      </c>
      <c r="VUQ100" s="145" t="e">
        <f t="shared" si="242"/>
        <v>#DIV/0!</v>
      </c>
      <c r="VUR100" s="145" t="e">
        <f t="shared" si="242"/>
        <v>#DIV/0!</v>
      </c>
      <c r="VUS100" s="145" t="e">
        <f t="shared" si="242"/>
        <v>#DIV/0!</v>
      </c>
      <c r="VUT100" s="145" t="e">
        <f t="shared" si="242"/>
        <v>#DIV/0!</v>
      </c>
      <c r="VUU100" s="145" t="e">
        <f t="shared" si="242"/>
        <v>#DIV/0!</v>
      </c>
      <c r="VUV100" s="145" t="e">
        <f t="shared" si="242"/>
        <v>#DIV/0!</v>
      </c>
      <c r="VUW100" s="145" t="e">
        <f t="shared" si="242"/>
        <v>#DIV/0!</v>
      </c>
      <c r="VUX100" s="145" t="e">
        <f t="shared" si="242"/>
        <v>#DIV/0!</v>
      </c>
      <c r="VUY100" s="145" t="e">
        <f t="shared" si="242"/>
        <v>#DIV/0!</v>
      </c>
      <c r="VUZ100" s="145" t="e">
        <f t="shared" si="242"/>
        <v>#DIV/0!</v>
      </c>
      <c r="VVA100" s="145" t="e">
        <f t="shared" si="242"/>
        <v>#DIV/0!</v>
      </c>
      <c r="VVB100" s="145" t="e">
        <f t="shared" si="242"/>
        <v>#DIV/0!</v>
      </c>
      <c r="VVC100" s="145" t="e">
        <f t="shared" si="242"/>
        <v>#DIV/0!</v>
      </c>
      <c r="VVD100" s="145" t="e">
        <f t="shared" si="242"/>
        <v>#DIV/0!</v>
      </c>
      <c r="VVE100" s="145" t="e">
        <f t="shared" si="242"/>
        <v>#DIV/0!</v>
      </c>
      <c r="VVF100" s="145" t="e">
        <f t="shared" si="242"/>
        <v>#DIV/0!</v>
      </c>
      <c r="VVG100" s="145" t="e">
        <f t="shared" si="242"/>
        <v>#DIV/0!</v>
      </c>
      <c r="VVH100" s="145" t="e">
        <f t="shared" si="242"/>
        <v>#DIV/0!</v>
      </c>
      <c r="VVI100" s="145" t="e">
        <f t="shared" si="242"/>
        <v>#DIV/0!</v>
      </c>
      <c r="VVJ100" s="145" t="e">
        <f t="shared" si="242"/>
        <v>#DIV/0!</v>
      </c>
      <c r="VVK100" s="145" t="e">
        <f t="shared" si="242"/>
        <v>#DIV/0!</v>
      </c>
      <c r="VVL100" s="145" t="e">
        <f t="shared" si="242"/>
        <v>#DIV/0!</v>
      </c>
      <c r="VVM100" s="145" t="e">
        <f t="shared" si="242"/>
        <v>#DIV/0!</v>
      </c>
      <c r="VVN100" s="145" t="e">
        <f t="shared" si="242"/>
        <v>#DIV/0!</v>
      </c>
      <c r="VVO100" s="145" t="e">
        <f t="shared" si="242"/>
        <v>#DIV/0!</v>
      </c>
      <c r="VVP100" s="145" t="e">
        <f t="shared" si="242"/>
        <v>#DIV/0!</v>
      </c>
      <c r="VVQ100" s="145" t="e">
        <f t="shared" ref="VVQ100:VYB100" si="243">((VVQ61+((VVQ67*VVQ12+VVQ13*VVQ68)/(VVQ12+VVQ13)))*VVQ46/1000)</f>
        <v>#DIV/0!</v>
      </c>
      <c r="VVR100" s="145" t="e">
        <f t="shared" si="243"/>
        <v>#DIV/0!</v>
      </c>
      <c r="VVS100" s="145" t="e">
        <f t="shared" si="243"/>
        <v>#DIV/0!</v>
      </c>
      <c r="VVT100" s="145" t="e">
        <f t="shared" si="243"/>
        <v>#DIV/0!</v>
      </c>
      <c r="VVU100" s="145" t="e">
        <f t="shared" si="243"/>
        <v>#DIV/0!</v>
      </c>
      <c r="VVV100" s="145" t="e">
        <f t="shared" si="243"/>
        <v>#DIV/0!</v>
      </c>
      <c r="VVW100" s="145" t="e">
        <f t="shared" si="243"/>
        <v>#DIV/0!</v>
      </c>
      <c r="VVX100" s="145" t="e">
        <f t="shared" si="243"/>
        <v>#DIV/0!</v>
      </c>
      <c r="VVY100" s="145" t="e">
        <f t="shared" si="243"/>
        <v>#DIV/0!</v>
      </c>
      <c r="VVZ100" s="145" t="e">
        <f t="shared" si="243"/>
        <v>#DIV/0!</v>
      </c>
      <c r="VWA100" s="145" t="e">
        <f t="shared" si="243"/>
        <v>#DIV/0!</v>
      </c>
      <c r="VWB100" s="145" t="e">
        <f t="shared" si="243"/>
        <v>#DIV/0!</v>
      </c>
      <c r="VWC100" s="145" t="e">
        <f t="shared" si="243"/>
        <v>#DIV/0!</v>
      </c>
      <c r="VWD100" s="145" t="e">
        <f t="shared" si="243"/>
        <v>#DIV/0!</v>
      </c>
      <c r="VWE100" s="145" t="e">
        <f t="shared" si="243"/>
        <v>#DIV/0!</v>
      </c>
      <c r="VWF100" s="145" t="e">
        <f t="shared" si="243"/>
        <v>#DIV/0!</v>
      </c>
      <c r="VWG100" s="145" t="e">
        <f t="shared" si="243"/>
        <v>#DIV/0!</v>
      </c>
      <c r="VWH100" s="145" t="e">
        <f t="shared" si="243"/>
        <v>#DIV/0!</v>
      </c>
      <c r="VWI100" s="145" t="e">
        <f t="shared" si="243"/>
        <v>#DIV/0!</v>
      </c>
      <c r="VWJ100" s="145" t="e">
        <f t="shared" si="243"/>
        <v>#DIV/0!</v>
      </c>
      <c r="VWK100" s="145" t="e">
        <f t="shared" si="243"/>
        <v>#DIV/0!</v>
      </c>
      <c r="VWL100" s="145" t="e">
        <f t="shared" si="243"/>
        <v>#DIV/0!</v>
      </c>
      <c r="VWM100" s="145" t="e">
        <f t="shared" si="243"/>
        <v>#DIV/0!</v>
      </c>
      <c r="VWN100" s="145" t="e">
        <f t="shared" si="243"/>
        <v>#DIV/0!</v>
      </c>
      <c r="VWO100" s="145" t="e">
        <f t="shared" si="243"/>
        <v>#DIV/0!</v>
      </c>
      <c r="VWP100" s="145" t="e">
        <f t="shared" si="243"/>
        <v>#DIV/0!</v>
      </c>
      <c r="VWQ100" s="145" t="e">
        <f t="shared" si="243"/>
        <v>#DIV/0!</v>
      </c>
      <c r="VWR100" s="145" t="e">
        <f t="shared" si="243"/>
        <v>#DIV/0!</v>
      </c>
      <c r="VWS100" s="145" t="e">
        <f t="shared" si="243"/>
        <v>#DIV/0!</v>
      </c>
      <c r="VWT100" s="145" t="e">
        <f t="shared" si="243"/>
        <v>#DIV/0!</v>
      </c>
      <c r="VWU100" s="145" t="e">
        <f t="shared" si="243"/>
        <v>#DIV/0!</v>
      </c>
      <c r="VWV100" s="145" t="e">
        <f t="shared" si="243"/>
        <v>#DIV/0!</v>
      </c>
      <c r="VWW100" s="145" t="e">
        <f t="shared" si="243"/>
        <v>#DIV/0!</v>
      </c>
      <c r="VWX100" s="145" t="e">
        <f t="shared" si="243"/>
        <v>#DIV/0!</v>
      </c>
      <c r="VWY100" s="145" t="e">
        <f t="shared" si="243"/>
        <v>#DIV/0!</v>
      </c>
      <c r="VWZ100" s="145" t="e">
        <f t="shared" si="243"/>
        <v>#DIV/0!</v>
      </c>
      <c r="VXA100" s="145" t="e">
        <f t="shared" si="243"/>
        <v>#DIV/0!</v>
      </c>
      <c r="VXB100" s="145" t="e">
        <f t="shared" si="243"/>
        <v>#DIV/0!</v>
      </c>
      <c r="VXC100" s="145" t="e">
        <f t="shared" si="243"/>
        <v>#DIV/0!</v>
      </c>
      <c r="VXD100" s="145" t="e">
        <f t="shared" si="243"/>
        <v>#DIV/0!</v>
      </c>
      <c r="VXE100" s="145" t="e">
        <f t="shared" si="243"/>
        <v>#DIV/0!</v>
      </c>
      <c r="VXF100" s="145" t="e">
        <f t="shared" si="243"/>
        <v>#DIV/0!</v>
      </c>
      <c r="VXG100" s="145" t="e">
        <f t="shared" si="243"/>
        <v>#DIV/0!</v>
      </c>
      <c r="VXH100" s="145" t="e">
        <f t="shared" si="243"/>
        <v>#DIV/0!</v>
      </c>
      <c r="VXI100" s="145" t="e">
        <f t="shared" si="243"/>
        <v>#DIV/0!</v>
      </c>
      <c r="VXJ100" s="145" t="e">
        <f t="shared" si="243"/>
        <v>#DIV/0!</v>
      </c>
      <c r="VXK100" s="145" t="e">
        <f t="shared" si="243"/>
        <v>#DIV/0!</v>
      </c>
      <c r="VXL100" s="145" t="e">
        <f t="shared" si="243"/>
        <v>#DIV/0!</v>
      </c>
      <c r="VXM100" s="145" t="e">
        <f t="shared" si="243"/>
        <v>#DIV/0!</v>
      </c>
      <c r="VXN100" s="145" t="e">
        <f t="shared" si="243"/>
        <v>#DIV/0!</v>
      </c>
      <c r="VXO100" s="145" t="e">
        <f t="shared" si="243"/>
        <v>#DIV/0!</v>
      </c>
      <c r="VXP100" s="145" t="e">
        <f t="shared" si="243"/>
        <v>#DIV/0!</v>
      </c>
      <c r="VXQ100" s="145" t="e">
        <f t="shared" si="243"/>
        <v>#DIV/0!</v>
      </c>
      <c r="VXR100" s="145" t="e">
        <f t="shared" si="243"/>
        <v>#DIV/0!</v>
      </c>
      <c r="VXS100" s="145" t="e">
        <f t="shared" si="243"/>
        <v>#DIV/0!</v>
      </c>
      <c r="VXT100" s="145" t="e">
        <f t="shared" si="243"/>
        <v>#DIV/0!</v>
      </c>
      <c r="VXU100" s="145" t="e">
        <f t="shared" si="243"/>
        <v>#DIV/0!</v>
      </c>
      <c r="VXV100" s="145" t="e">
        <f t="shared" si="243"/>
        <v>#DIV/0!</v>
      </c>
      <c r="VXW100" s="145" t="e">
        <f t="shared" si="243"/>
        <v>#DIV/0!</v>
      </c>
      <c r="VXX100" s="145" t="e">
        <f t="shared" si="243"/>
        <v>#DIV/0!</v>
      </c>
      <c r="VXY100" s="145" t="e">
        <f t="shared" si="243"/>
        <v>#DIV/0!</v>
      </c>
      <c r="VXZ100" s="145" t="e">
        <f t="shared" si="243"/>
        <v>#DIV/0!</v>
      </c>
      <c r="VYA100" s="145" t="e">
        <f t="shared" si="243"/>
        <v>#DIV/0!</v>
      </c>
      <c r="VYB100" s="145" t="e">
        <f t="shared" si="243"/>
        <v>#DIV/0!</v>
      </c>
      <c r="VYC100" s="145" t="e">
        <f t="shared" ref="VYC100:WAN100" si="244">((VYC61+((VYC67*VYC12+VYC13*VYC68)/(VYC12+VYC13)))*VYC46/1000)</f>
        <v>#DIV/0!</v>
      </c>
      <c r="VYD100" s="145" t="e">
        <f t="shared" si="244"/>
        <v>#DIV/0!</v>
      </c>
      <c r="VYE100" s="145" t="e">
        <f t="shared" si="244"/>
        <v>#DIV/0!</v>
      </c>
      <c r="VYF100" s="145" t="e">
        <f t="shared" si="244"/>
        <v>#DIV/0!</v>
      </c>
      <c r="VYG100" s="145" t="e">
        <f t="shared" si="244"/>
        <v>#DIV/0!</v>
      </c>
      <c r="VYH100" s="145" t="e">
        <f t="shared" si="244"/>
        <v>#DIV/0!</v>
      </c>
      <c r="VYI100" s="145" t="e">
        <f t="shared" si="244"/>
        <v>#DIV/0!</v>
      </c>
      <c r="VYJ100" s="145" t="e">
        <f t="shared" si="244"/>
        <v>#DIV/0!</v>
      </c>
      <c r="VYK100" s="145" t="e">
        <f t="shared" si="244"/>
        <v>#DIV/0!</v>
      </c>
      <c r="VYL100" s="145" t="e">
        <f t="shared" si="244"/>
        <v>#DIV/0!</v>
      </c>
      <c r="VYM100" s="145" t="e">
        <f t="shared" si="244"/>
        <v>#DIV/0!</v>
      </c>
      <c r="VYN100" s="145" t="e">
        <f t="shared" si="244"/>
        <v>#DIV/0!</v>
      </c>
      <c r="VYO100" s="145" t="e">
        <f t="shared" si="244"/>
        <v>#DIV/0!</v>
      </c>
      <c r="VYP100" s="145" t="e">
        <f t="shared" si="244"/>
        <v>#DIV/0!</v>
      </c>
      <c r="VYQ100" s="145" t="e">
        <f t="shared" si="244"/>
        <v>#DIV/0!</v>
      </c>
      <c r="VYR100" s="145" t="e">
        <f t="shared" si="244"/>
        <v>#DIV/0!</v>
      </c>
      <c r="VYS100" s="145" t="e">
        <f t="shared" si="244"/>
        <v>#DIV/0!</v>
      </c>
      <c r="VYT100" s="145" t="e">
        <f t="shared" si="244"/>
        <v>#DIV/0!</v>
      </c>
      <c r="VYU100" s="145" t="e">
        <f t="shared" si="244"/>
        <v>#DIV/0!</v>
      </c>
      <c r="VYV100" s="145" t="e">
        <f t="shared" si="244"/>
        <v>#DIV/0!</v>
      </c>
      <c r="VYW100" s="145" t="e">
        <f t="shared" si="244"/>
        <v>#DIV/0!</v>
      </c>
      <c r="VYX100" s="145" t="e">
        <f t="shared" si="244"/>
        <v>#DIV/0!</v>
      </c>
      <c r="VYY100" s="145" t="e">
        <f t="shared" si="244"/>
        <v>#DIV/0!</v>
      </c>
      <c r="VYZ100" s="145" t="e">
        <f t="shared" si="244"/>
        <v>#DIV/0!</v>
      </c>
      <c r="VZA100" s="145" t="e">
        <f t="shared" si="244"/>
        <v>#DIV/0!</v>
      </c>
      <c r="VZB100" s="145" t="e">
        <f t="shared" si="244"/>
        <v>#DIV/0!</v>
      </c>
      <c r="VZC100" s="145" t="e">
        <f t="shared" si="244"/>
        <v>#DIV/0!</v>
      </c>
      <c r="VZD100" s="145" t="e">
        <f t="shared" si="244"/>
        <v>#DIV/0!</v>
      </c>
      <c r="VZE100" s="145" t="e">
        <f t="shared" si="244"/>
        <v>#DIV/0!</v>
      </c>
      <c r="VZF100" s="145" t="e">
        <f t="shared" si="244"/>
        <v>#DIV/0!</v>
      </c>
      <c r="VZG100" s="145" t="e">
        <f t="shared" si="244"/>
        <v>#DIV/0!</v>
      </c>
      <c r="VZH100" s="145" t="e">
        <f t="shared" si="244"/>
        <v>#DIV/0!</v>
      </c>
      <c r="VZI100" s="145" t="e">
        <f t="shared" si="244"/>
        <v>#DIV/0!</v>
      </c>
      <c r="VZJ100" s="145" t="e">
        <f t="shared" si="244"/>
        <v>#DIV/0!</v>
      </c>
      <c r="VZK100" s="145" t="e">
        <f t="shared" si="244"/>
        <v>#DIV/0!</v>
      </c>
      <c r="VZL100" s="145" t="e">
        <f t="shared" si="244"/>
        <v>#DIV/0!</v>
      </c>
      <c r="VZM100" s="145" t="e">
        <f t="shared" si="244"/>
        <v>#DIV/0!</v>
      </c>
      <c r="VZN100" s="145" t="e">
        <f t="shared" si="244"/>
        <v>#DIV/0!</v>
      </c>
      <c r="VZO100" s="145" t="e">
        <f t="shared" si="244"/>
        <v>#DIV/0!</v>
      </c>
      <c r="VZP100" s="145" t="e">
        <f t="shared" si="244"/>
        <v>#DIV/0!</v>
      </c>
      <c r="VZQ100" s="145" t="e">
        <f t="shared" si="244"/>
        <v>#DIV/0!</v>
      </c>
      <c r="VZR100" s="145" t="e">
        <f t="shared" si="244"/>
        <v>#DIV/0!</v>
      </c>
      <c r="VZS100" s="145" t="e">
        <f t="shared" si="244"/>
        <v>#DIV/0!</v>
      </c>
      <c r="VZT100" s="145" t="e">
        <f t="shared" si="244"/>
        <v>#DIV/0!</v>
      </c>
      <c r="VZU100" s="145" t="e">
        <f t="shared" si="244"/>
        <v>#DIV/0!</v>
      </c>
      <c r="VZV100" s="145" t="e">
        <f t="shared" si="244"/>
        <v>#DIV/0!</v>
      </c>
      <c r="VZW100" s="145" t="e">
        <f t="shared" si="244"/>
        <v>#DIV/0!</v>
      </c>
      <c r="VZX100" s="145" t="e">
        <f t="shared" si="244"/>
        <v>#DIV/0!</v>
      </c>
      <c r="VZY100" s="145" t="e">
        <f t="shared" si="244"/>
        <v>#DIV/0!</v>
      </c>
      <c r="VZZ100" s="145" t="e">
        <f t="shared" si="244"/>
        <v>#DIV/0!</v>
      </c>
      <c r="WAA100" s="145" t="e">
        <f t="shared" si="244"/>
        <v>#DIV/0!</v>
      </c>
      <c r="WAB100" s="145" t="e">
        <f t="shared" si="244"/>
        <v>#DIV/0!</v>
      </c>
      <c r="WAC100" s="145" t="e">
        <f t="shared" si="244"/>
        <v>#DIV/0!</v>
      </c>
      <c r="WAD100" s="145" t="e">
        <f t="shared" si="244"/>
        <v>#DIV/0!</v>
      </c>
      <c r="WAE100" s="145" t="e">
        <f t="shared" si="244"/>
        <v>#DIV/0!</v>
      </c>
      <c r="WAF100" s="145" t="e">
        <f t="shared" si="244"/>
        <v>#DIV/0!</v>
      </c>
      <c r="WAG100" s="145" t="e">
        <f t="shared" si="244"/>
        <v>#DIV/0!</v>
      </c>
      <c r="WAH100" s="145" t="e">
        <f t="shared" si="244"/>
        <v>#DIV/0!</v>
      </c>
      <c r="WAI100" s="145" t="e">
        <f t="shared" si="244"/>
        <v>#DIV/0!</v>
      </c>
      <c r="WAJ100" s="145" t="e">
        <f t="shared" si="244"/>
        <v>#DIV/0!</v>
      </c>
      <c r="WAK100" s="145" t="e">
        <f t="shared" si="244"/>
        <v>#DIV/0!</v>
      </c>
      <c r="WAL100" s="145" t="e">
        <f t="shared" si="244"/>
        <v>#DIV/0!</v>
      </c>
      <c r="WAM100" s="145" t="e">
        <f t="shared" si="244"/>
        <v>#DIV/0!</v>
      </c>
      <c r="WAN100" s="145" t="e">
        <f t="shared" si="244"/>
        <v>#DIV/0!</v>
      </c>
      <c r="WAO100" s="145" t="e">
        <f t="shared" ref="WAO100:WCZ100" si="245">((WAO61+((WAO67*WAO12+WAO13*WAO68)/(WAO12+WAO13)))*WAO46/1000)</f>
        <v>#DIV/0!</v>
      </c>
      <c r="WAP100" s="145" t="e">
        <f t="shared" si="245"/>
        <v>#DIV/0!</v>
      </c>
      <c r="WAQ100" s="145" t="e">
        <f t="shared" si="245"/>
        <v>#DIV/0!</v>
      </c>
      <c r="WAR100" s="145" t="e">
        <f t="shared" si="245"/>
        <v>#DIV/0!</v>
      </c>
      <c r="WAS100" s="145" t="e">
        <f t="shared" si="245"/>
        <v>#DIV/0!</v>
      </c>
      <c r="WAT100" s="145" t="e">
        <f t="shared" si="245"/>
        <v>#DIV/0!</v>
      </c>
      <c r="WAU100" s="145" t="e">
        <f t="shared" si="245"/>
        <v>#DIV/0!</v>
      </c>
      <c r="WAV100" s="145" t="e">
        <f t="shared" si="245"/>
        <v>#DIV/0!</v>
      </c>
      <c r="WAW100" s="145" t="e">
        <f t="shared" si="245"/>
        <v>#DIV/0!</v>
      </c>
      <c r="WAX100" s="145" t="e">
        <f t="shared" si="245"/>
        <v>#DIV/0!</v>
      </c>
      <c r="WAY100" s="145" t="e">
        <f t="shared" si="245"/>
        <v>#DIV/0!</v>
      </c>
      <c r="WAZ100" s="145" t="e">
        <f t="shared" si="245"/>
        <v>#DIV/0!</v>
      </c>
      <c r="WBA100" s="145" t="e">
        <f t="shared" si="245"/>
        <v>#DIV/0!</v>
      </c>
      <c r="WBB100" s="145" t="e">
        <f t="shared" si="245"/>
        <v>#DIV/0!</v>
      </c>
      <c r="WBC100" s="145" t="e">
        <f t="shared" si="245"/>
        <v>#DIV/0!</v>
      </c>
      <c r="WBD100" s="145" t="e">
        <f t="shared" si="245"/>
        <v>#DIV/0!</v>
      </c>
      <c r="WBE100" s="145" t="e">
        <f t="shared" si="245"/>
        <v>#DIV/0!</v>
      </c>
      <c r="WBF100" s="145" t="e">
        <f t="shared" si="245"/>
        <v>#DIV/0!</v>
      </c>
      <c r="WBG100" s="145" t="e">
        <f t="shared" si="245"/>
        <v>#DIV/0!</v>
      </c>
      <c r="WBH100" s="145" t="e">
        <f t="shared" si="245"/>
        <v>#DIV/0!</v>
      </c>
      <c r="WBI100" s="145" t="e">
        <f t="shared" si="245"/>
        <v>#DIV/0!</v>
      </c>
      <c r="WBJ100" s="145" t="e">
        <f t="shared" si="245"/>
        <v>#DIV/0!</v>
      </c>
      <c r="WBK100" s="145" t="e">
        <f t="shared" si="245"/>
        <v>#DIV/0!</v>
      </c>
      <c r="WBL100" s="145" t="e">
        <f t="shared" si="245"/>
        <v>#DIV/0!</v>
      </c>
      <c r="WBM100" s="145" t="e">
        <f t="shared" si="245"/>
        <v>#DIV/0!</v>
      </c>
      <c r="WBN100" s="145" t="e">
        <f t="shared" si="245"/>
        <v>#DIV/0!</v>
      </c>
      <c r="WBO100" s="145" t="e">
        <f t="shared" si="245"/>
        <v>#DIV/0!</v>
      </c>
      <c r="WBP100" s="145" t="e">
        <f t="shared" si="245"/>
        <v>#DIV/0!</v>
      </c>
      <c r="WBQ100" s="145" t="e">
        <f t="shared" si="245"/>
        <v>#DIV/0!</v>
      </c>
      <c r="WBR100" s="145" t="e">
        <f t="shared" si="245"/>
        <v>#DIV/0!</v>
      </c>
      <c r="WBS100" s="145" t="e">
        <f t="shared" si="245"/>
        <v>#DIV/0!</v>
      </c>
      <c r="WBT100" s="145" t="e">
        <f t="shared" si="245"/>
        <v>#DIV/0!</v>
      </c>
      <c r="WBU100" s="145" t="e">
        <f t="shared" si="245"/>
        <v>#DIV/0!</v>
      </c>
      <c r="WBV100" s="145" t="e">
        <f t="shared" si="245"/>
        <v>#DIV/0!</v>
      </c>
      <c r="WBW100" s="145" t="e">
        <f t="shared" si="245"/>
        <v>#DIV/0!</v>
      </c>
      <c r="WBX100" s="145" t="e">
        <f t="shared" si="245"/>
        <v>#DIV/0!</v>
      </c>
      <c r="WBY100" s="145" t="e">
        <f t="shared" si="245"/>
        <v>#DIV/0!</v>
      </c>
      <c r="WBZ100" s="145" t="e">
        <f t="shared" si="245"/>
        <v>#DIV/0!</v>
      </c>
      <c r="WCA100" s="145" t="e">
        <f t="shared" si="245"/>
        <v>#DIV/0!</v>
      </c>
      <c r="WCB100" s="145" t="e">
        <f t="shared" si="245"/>
        <v>#DIV/0!</v>
      </c>
      <c r="WCC100" s="145" t="e">
        <f t="shared" si="245"/>
        <v>#DIV/0!</v>
      </c>
      <c r="WCD100" s="145" t="e">
        <f t="shared" si="245"/>
        <v>#DIV/0!</v>
      </c>
      <c r="WCE100" s="145" t="e">
        <f t="shared" si="245"/>
        <v>#DIV/0!</v>
      </c>
      <c r="WCF100" s="145" t="e">
        <f t="shared" si="245"/>
        <v>#DIV/0!</v>
      </c>
      <c r="WCG100" s="145" t="e">
        <f t="shared" si="245"/>
        <v>#DIV/0!</v>
      </c>
      <c r="WCH100" s="145" t="e">
        <f t="shared" si="245"/>
        <v>#DIV/0!</v>
      </c>
      <c r="WCI100" s="145" t="e">
        <f t="shared" si="245"/>
        <v>#DIV/0!</v>
      </c>
      <c r="WCJ100" s="145" t="e">
        <f t="shared" si="245"/>
        <v>#DIV/0!</v>
      </c>
      <c r="WCK100" s="145" t="e">
        <f t="shared" si="245"/>
        <v>#DIV/0!</v>
      </c>
      <c r="WCL100" s="145" t="e">
        <f t="shared" si="245"/>
        <v>#DIV/0!</v>
      </c>
      <c r="WCM100" s="145" t="e">
        <f t="shared" si="245"/>
        <v>#DIV/0!</v>
      </c>
      <c r="WCN100" s="145" t="e">
        <f t="shared" si="245"/>
        <v>#DIV/0!</v>
      </c>
      <c r="WCO100" s="145" t="e">
        <f t="shared" si="245"/>
        <v>#DIV/0!</v>
      </c>
      <c r="WCP100" s="145" t="e">
        <f t="shared" si="245"/>
        <v>#DIV/0!</v>
      </c>
      <c r="WCQ100" s="145" t="e">
        <f t="shared" si="245"/>
        <v>#DIV/0!</v>
      </c>
      <c r="WCR100" s="145" t="e">
        <f t="shared" si="245"/>
        <v>#DIV/0!</v>
      </c>
      <c r="WCS100" s="145" t="e">
        <f t="shared" si="245"/>
        <v>#DIV/0!</v>
      </c>
      <c r="WCT100" s="145" t="e">
        <f t="shared" si="245"/>
        <v>#DIV/0!</v>
      </c>
      <c r="WCU100" s="145" t="e">
        <f t="shared" si="245"/>
        <v>#DIV/0!</v>
      </c>
      <c r="WCV100" s="145" t="e">
        <f t="shared" si="245"/>
        <v>#DIV/0!</v>
      </c>
      <c r="WCW100" s="145" t="e">
        <f t="shared" si="245"/>
        <v>#DIV/0!</v>
      </c>
      <c r="WCX100" s="145" t="e">
        <f t="shared" si="245"/>
        <v>#DIV/0!</v>
      </c>
      <c r="WCY100" s="145" t="e">
        <f t="shared" si="245"/>
        <v>#DIV/0!</v>
      </c>
      <c r="WCZ100" s="145" t="e">
        <f t="shared" si="245"/>
        <v>#DIV/0!</v>
      </c>
      <c r="WDA100" s="145" t="e">
        <f t="shared" ref="WDA100:WFL100" si="246">((WDA61+((WDA67*WDA12+WDA13*WDA68)/(WDA12+WDA13)))*WDA46/1000)</f>
        <v>#DIV/0!</v>
      </c>
      <c r="WDB100" s="145" t="e">
        <f t="shared" si="246"/>
        <v>#DIV/0!</v>
      </c>
      <c r="WDC100" s="145" t="e">
        <f t="shared" si="246"/>
        <v>#DIV/0!</v>
      </c>
      <c r="WDD100" s="145" t="e">
        <f t="shared" si="246"/>
        <v>#DIV/0!</v>
      </c>
      <c r="WDE100" s="145" t="e">
        <f t="shared" si="246"/>
        <v>#DIV/0!</v>
      </c>
      <c r="WDF100" s="145" t="e">
        <f t="shared" si="246"/>
        <v>#DIV/0!</v>
      </c>
      <c r="WDG100" s="145" t="e">
        <f t="shared" si="246"/>
        <v>#DIV/0!</v>
      </c>
      <c r="WDH100" s="145" t="e">
        <f t="shared" si="246"/>
        <v>#DIV/0!</v>
      </c>
      <c r="WDI100" s="145" t="e">
        <f t="shared" si="246"/>
        <v>#DIV/0!</v>
      </c>
      <c r="WDJ100" s="145" t="e">
        <f t="shared" si="246"/>
        <v>#DIV/0!</v>
      </c>
      <c r="WDK100" s="145" t="e">
        <f t="shared" si="246"/>
        <v>#DIV/0!</v>
      </c>
      <c r="WDL100" s="145" t="e">
        <f t="shared" si="246"/>
        <v>#DIV/0!</v>
      </c>
      <c r="WDM100" s="145" t="e">
        <f t="shared" si="246"/>
        <v>#DIV/0!</v>
      </c>
      <c r="WDN100" s="145" t="e">
        <f t="shared" si="246"/>
        <v>#DIV/0!</v>
      </c>
      <c r="WDO100" s="145" t="e">
        <f t="shared" si="246"/>
        <v>#DIV/0!</v>
      </c>
      <c r="WDP100" s="145" t="e">
        <f t="shared" si="246"/>
        <v>#DIV/0!</v>
      </c>
      <c r="WDQ100" s="145" t="e">
        <f t="shared" si="246"/>
        <v>#DIV/0!</v>
      </c>
      <c r="WDR100" s="145" t="e">
        <f t="shared" si="246"/>
        <v>#DIV/0!</v>
      </c>
      <c r="WDS100" s="145" t="e">
        <f t="shared" si="246"/>
        <v>#DIV/0!</v>
      </c>
      <c r="WDT100" s="145" t="e">
        <f t="shared" si="246"/>
        <v>#DIV/0!</v>
      </c>
      <c r="WDU100" s="145" t="e">
        <f t="shared" si="246"/>
        <v>#DIV/0!</v>
      </c>
      <c r="WDV100" s="145" t="e">
        <f t="shared" si="246"/>
        <v>#DIV/0!</v>
      </c>
      <c r="WDW100" s="145" t="e">
        <f t="shared" si="246"/>
        <v>#DIV/0!</v>
      </c>
      <c r="WDX100" s="145" t="e">
        <f t="shared" si="246"/>
        <v>#DIV/0!</v>
      </c>
      <c r="WDY100" s="145" t="e">
        <f t="shared" si="246"/>
        <v>#DIV/0!</v>
      </c>
      <c r="WDZ100" s="145" t="e">
        <f t="shared" si="246"/>
        <v>#DIV/0!</v>
      </c>
      <c r="WEA100" s="145" t="e">
        <f t="shared" si="246"/>
        <v>#DIV/0!</v>
      </c>
      <c r="WEB100" s="145" t="e">
        <f t="shared" si="246"/>
        <v>#DIV/0!</v>
      </c>
      <c r="WEC100" s="145" t="e">
        <f t="shared" si="246"/>
        <v>#DIV/0!</v>
      </c>
      <c r="WED100" s="145" t="e">
        <f t="shared" si="246"/>
        <v>#DIV/0!</v>
      </c>
      <c r="WEE100" s="145" t="e">
        <f t="shared" si="246"/>
        <v>#DIV/0!</v>
      </c>
      <c r="WEF100" s="145" t="e">
        <f t="shared" si="246"/>
        <v>#DIV/0!</v>
      </c>
      <c r="WEG100" s="145" t="e">
        <f t="shared" si="246"/>
        <v>#DIV/0!</v>
      </c>
      <c r="WEH100" s="145" t="e">
        <f t="shared" si="246"/>
        <v>#DIV/0!</v>
      </c>
      <c r="WEI100" s="145" t="e">
        <f t="shared" si="246"/>
        <v>#DIV/0!</v>
      </c>
      <c r="WEJ100" s="145" t="e">
        <f t="shared" si="246"/>
        <v>#DIV/0!</v>
      </c>
      <c r="WEK100" s="145" t="e">
        <f t="shared" si="246"/>
        <v>#DIV/0!</v>
      </c>
      <c r="WEL100" s="145" t="e">
        <f t="shared" si="246"/>
        <v>#DIV/0!</v>
      </c>
      <c r="WEM100" s="145" t="e">
        <f t="shared" si="246"/>
        <v>#DIV/0!</v>
      </c>
      <c r="WEN100" s="145" t="e">
        <f t="shared" si="246"/>
        <v>#DIV/0!</v>
      </c>
      <c r="WEO100" s="145" t="e">
        <f t="shared" si="246"/>
        <v>#DIV/0!</v>
      </c>
      <c r="WEP100" s="145" t="e">
        <f t="shared" si="246"/>
        <v>#DIV/0!</v>
      </c>
      <c r="WEQ100" s="145" t="e">
        <f t="shared" si="246"/>
        <v>#DIV/0!</v>
      </c>
      <c r="WER100" s="145" t="e">
        <f t="shared" si="246"/>
        <v>#DIV/0!</v>
      </c>
      <c r="WES100" s="145" t="e">
        <f t="shared" si="246"/>
        <v>#DIV/0!</v>
      </c>
      <c r="WET100" s="145" t="e">
        <f t="shared" si="246"/>
        <v>#DIV/0!</v>
      </c>
      <c r="WEU100" s="145" t="e">
        <f t="shared" si="246"/>
        <v>#DIV/0!</v>
      </c>
      <c r="WEV100" s="145" t="e">
        <f t="shared" si="246"/>
        <v>#DIV/0!</v>
      </c>
      <c r="WEW100" s="145" t="e">
        <f t="shared" si="246"/>
        <v>#DIV/0!</v>
      </c>
      <c r="WEX100" s="145" t="e">
        <f t="shared" si="246"/>
        <v>#DIV/0!</v>
      </c>
      <c r="WEY100" s="145" t="e">
        <f t="shared" si="246"/>
        <v>#DIV/0!</v>
      </c>
      <c r="WEZ100" s="145" t="e">
        <f t="shared" si="246"/>
        <v>#DIV/0!</v>
      </c>
      <c r="WFA100" s="145" t="e">
        <f t="shared" si="246"/>
        <v>#DIV/0!</v>
      </c>
      <c r="WFB100" s="145" t="e">
        <f t="shared" si="246"/>
        <v>#DIV/0!</v>
      </c>
      <c r="WFC100" s="145" t="e">
        <f t="shared" si="246"/>
        <v>#DIV/0!</v>
      </c>
      <c r="WFD100" s="145" t="e">
        <f t="shared" si="246"/>
        <v>#DIV/0!</v>
      </c>
      <c r="WFE100" s="145" t="e">
        <f t="shared" si="246"/>
        <v>#DIV/0!</v>
      </c>
      <c r="WFF100" s="145" t="e">
        <f t="shared" si="246"/>
        <v>#DIV/0!</v>
      </c>
      <c r="WFG100" s="145" t="e">
        <f t="shared" si="246"/>
        <v>#DIV/0!</v>
      </c>
      <c r="WFH100" s="145" t="e">
        <f t="shared" si="246"/>
        <v>#DIV/0!</v>
      </c>
      <c r="WFI100" s="145" t="e">
        <f t="shared" si="246"/>
        <v>#DIV/0!</v>
      </c>
      <c r="WFJ100" s="145" t="e">
        <f t="shared" si="246"/>
        <v>#DIV/0!</v>
      </c>
      <c r="WFK100" s="145" t="e">
        <f t="shared" si="246"/>
        <v>#DIV/0!</v>
      </c>
      <c r="WFL100" s="145" t="e">
        <f t="shared" si="246"/>
        <v>#DIV/0!</v>
      </c>
      <c r="WFM100" s="145" t="e">
        <f t="shared" ref="WFM100:WHX100" si="247">((WFM61+((WFM67*WFM12+WFM13*WFM68)/(WFM12+WFM13)))*WFM46/1000)</f>
        <v>#DIV/0!</v>
      </c>
      <c r="WFN100" s="145" t="e">
        <f t="shared" si="247"/>
        <v>#DIV/0!</v>
      </c>
      <c r="WFO100" s="145" t="e">
        <f t="shared" si="247"/>
        <v>#DIV/0!</v>
      </c>
      <c r="WFP100" s="145" t="e">
        <f t="shared" si="247"/>
        <v>#DIV/0!</v>
      </c>
      <c r="WFQ100" s="145" t="e">
        <f t="shared" si="247"/>
        <v>#DIV/0!</v>
      </c>
      <c r="WFR100" s="145" t="e">
        <f t="shared" si="247"/>
        <v>#DIV/0!</v>
      </c>
      <c r="WFS100" s="145" t="e">
        <f t="shared" si="247"/>
        <v>#DIV/0!</v>
      </c>
      <c r="WFT100" s="145" t="e">
        <f t="shared" si="247"/>
        <v>#DIV/0!</v>
      </c>
      <c r="WFU100" s="145" t="e">
        <f t="shared" si="247"/>
        <v>#DIV/0!</v>
      </c>
      <c r="WFV100" s="145" t="e">
        <f t="shared" si="247"/>
        <v>#DIV/0!</v>
      </c>
      <c r="WFW100" s="145" t="e">
        <f t="shared" si="247"/>
        <v>#DIV/0!</v>
      </c>
      <c r="WFX100" s="145" t="e">
        <f t="shared" si="247"/>
        <v>#DIV/0!</v>
      </c>
      <c r="WFY100" s="145" t="e">
        <f t="shared" si="247"/>
        <v>#DIV/0!</v>
      </c>
      <c r="WFZ100" s="145" t="e">
        <f t="shared" si="247"/>
        <v>#DIV/0!</v>
      </c>
      <c r="WGA100" s="145" t="e">
        <f t="shared" si="247"/>
        <v>#DIV/0!</v>
      </c>
      <c r="WGB100" s="145" t="e">
        <f t="shared" si="247"/>
        <v>#DIV/0!</v>
      </c>
      <c r="WGC100" s="145" t="e">
        <f t="shared" si="247"/>
        <v>#DIV/0!</v>
      </c>
      <c r="WGD100" s="145" t="e">
        <f t="shared" si="247"/>
        <v>#DIV/0!</v>
      </c>
      <c r="WGE100" s="145" t="e">
        <f t="shared" si="247"/>
        <v>#DIV/0!</v>
      </c>
      <c r="WGF100" s="145" t="e">
        <f t="shared" si="247"/>
        <v>#DIV/0!</v>
      </c>
      <c r="WGG100" s="145" t="e">
        <f t="shared" si="247"/>
        <v>#DIV/0!</v>
      </c>
      <c r="WGH100" s="145" t="e">
        <f t="shared" si="247"/>
        <v>#DIV/0!</v>
      </c>
      <c r="WGI100" s="145" t="e">
        <f t="shared" si="247"/>
        <v>#DIV/0!</v>
      </c>
      <c r="WGJ100" s="145" t="e">
        <f t="shared" si="247"/>
        <v>#DIV/0!</v>
      </c>
      <c r="WGK100" s="145" t="e">
        <f t="shared" si="247"/>
        <v>#DIV/0!</v>
      </c>
      <c r="WGL100" s="145" t="e">
        <f t="shared" si="247"/>
        <v>#DIV/0!</v>
      </c>
      <c r="WGM100" s="145" t="e">
        <f t="shared" si="247"/>
        <v>#DIV/0!</v>
      </c>
      <c r="WGN100" s="145" t="e">
        <f t="shared" si="247"/>
        <v>#DIV/0!</v>
      </c>
      <c r="WGO100" s="145" t="e">
        <f t="shared" si="247"/>
        <v>#DIV/0!</v>
      </c>
      <c r="WGP100" s="145" t="e">
        <f t="shared" si="247"/>
        <v>#DIV/0!</v>
      </c>
      <c r="WGQ100" s="145" t="e">
        <f t="shared" si="247"/>
        <v>#DIV/0!</v>
      </c>
      <c r="WGR100" s="145" t="e">
        <f t="shared" si="247"/>
        <v>#DIV/0!</v>
      </c>
      <c r="WGS100" s="145" t="e">
        <f t="shared" si="247"/>
        <v>#DIV/0!</v>
      </c>
      <c r="WGT100" s="145" t="e">
        <f t="shared" si="247"/>
        <v>#DIV/0!</v>
      </c>
      <c r="WGU100" s="145" t="e">
        <f t="shared" si="247"/>
        <v>#DIV/0!</v>
      </c>
      <c r="WGV100" s="145" t="e">
        <f t="shared" si="247"/>
        <v>#DIV/0!</v>
      </c>
      <c r="WGW100" s="145" t="e">
        <f t="shared" si="247"/>
        <v>#DIV/0!</v>
      </c>
      <c r="WGX100" s="145" t="e">
        <f t="shared" si="247"/>
        <v>#DIV/0!</v>
      </c>
      <c r="WGY100" s="145" t="e">
        <f t="shared" si="247"/>
        <v>#DIV/0!</v>
      </c>
      <c r="WGZ100" s="145" t="e">
        <f t="shared" si="247"/>
        <v>#DIV/0!</v>
      </c>
      <c r="WHA100" s="145" t="e">
        <f t="shared" si="247"/>
        <v>#DIV/0!</v>
      </c>
      <c r="WHB100" s="145" t="e">
        <f t="shared" si="247"/>
        <v>#DIV/0!</v>
      </c>
      <c r="WHC100" s="145" t="e">
        <f t="shared" si="247"/>
        <v>#DIV/0!</v>
      </c>
      <c r="WHD100" s="145" t="e">
        <f t="shared" si="247"/>
        <v>#DIV/0!</v>
      </c>
      <c r="WHE100" s="145" t="e">
        <f t="shared" si="247"/>
        <v>#DIV/0!</v>
      </c>
      <c r="WHF100" s="145" t="e">
        <f t="shared" si="247"/>
        <v>#DIV/0!</v>
      </c>
      <c r="WHG100" s="145" t="e">
        <f t="shared" si="247"/>
        <v>#DIV/0!</v>
      </c>
      <c r="WHH100" s="145" t="e">
        <f t="shared" si="247"/>
        <v>#DIV/0!</v>
      </c>
      <c r="WHI100" s="145" t="e">
        <f t="shared" si="247"/>
        <v>#DIV/0!</v>
      </c>
      <c r="WHJ100" s="145" t="e">
        <f t="shared" si="247"/>
        <v>#DIV/0!</v>
      </c>
      <c r="WHK100" s="145" t="e">
        <f t="shared" si="247"/>
        <v>#DIV/0!</v>
      </c>
      <c r="WHL100" s="145" t="e">
        <f t="shared" si="247"/>
        <v>#DIV/0!</v>
      </c>
      <c r="WHM100" s="145" t="e">
        <f t="shared" si="247"/>
        <v>#DIV/0!</v>
      </c>
      <c r="WHN100" s="145" t="e">
        <f t="shared" si="247"/>
        <v>#DIV/0!</v>
      </c>
      <c r="WHO100" s="145" t="e">
        <f t="shared" si="247"/>
        <v>#DIV/0!</v>
      </c>
      <c r="WHP100" s="145" t="e">
        <f t="shared" si="247"/>
        <v>#DIV/0!</v>
      </c>
      <c r="WHQ100" s="145" t="e">
        <f t="shared" si="247"/>
        <v>#DIV/0!</v>
      </c>
      <c r="WHR100" s="145" t="e">
        <f t="shared" si="247"/>
        <v>#DIV/0!</v>
      </c>
      <c r="WHS100" s="145" t="e">
        <f t="shared" si="247"/>
        <v>#DIV/0!</v>
      </c>
      <c r="WHT100" s="145" t="e">
        <f t="shared" si="247"/>
        <v>#DIV/0!</v>
      </c>
      <c r="WHU100" s="145" t="e">
        <f t="shared" si="247"/>
        <v>#DIV/0!</v>
      </c>
      <c r="WHV100" s="145" t="e">
        <f t="shared" si="247"/>
        <v>#DIV/0!</v>
      </c>
      <c r="WHW100" s="145" t="e">
        <f t="shared" si="247"/>
        <v>#DIV/0!</v>
      </c>
      <c r="WHX100" s="145" t="e">
        <f t="shared" si="247"/>
        <v>#DIV/0!</v>
      </c>
      <c r="WHY100" s="145" t="e">
        <f t="shared" ref="WHY100:WKJ100" si="248">((WHY61+((WHY67*WHY12+WHY13*WHY68)/(WHY12+WHY13)))*WHY46/1000)</f>
        <v>#DIV/0!</v>
      </c>
      <c r="WHZ100" s="145" t="e">
        <f t="shared" si="248"/>
        <v>#DIV/0!</v>
      </c>
      <c r="WIA100" s="145" t="e">
        <f t="shared" si="248"/>
        <v>#DIV/0!</v>
      </c>
      <c r="WIB100" s="145" t="e">
        <f t="shared" si="248"/>
        <v>#DIV/0!</v>
      </c>
      <c r="WIC100" s="145" t="e">
        <f t="shared" si="248"/>
        <v>#DIV/0!</v>
      </c>
      <c r="WID100" s="145" t="e">
        <f t="shared" si="248"/>
        <v>#DIV/0!</v>
      </c>
      <c r="WIE100" s="145" t="e">
        <f t="shared" si="248"/>
        <v>#DIV/0!</v>
      </c>
      <c r="WIF100" s="145" t="e">
        <f t="shared" si="248"/>
        <v>#DIV/0!</v>
      </c>
      <c r="WIG100" s="145" t="e">
        <f t="shared" si="248"/>
        <v>#DIV/0!</v>
      </c>
      <c r="WIH100" s="145" t="e">
        <f t="shared" si="248"/>
        <v>#DIV/0!</v>
      </c>
      <c r="WII100" s="145" t="e">
        <f t="shared" si="248"/>
        <v>#DIV/0!</v>
      </c>
      <c r="WIJ100" s="145" t="e">
        <f t="shared" si="248"/>
        <v>#DIV/0!</v>
      </c>
      <c r="WIK100" s="145" t="e">
        <f t="shared" si="248"/>
        <v>#DIV/0!</v>
      </c>
      <c r="WIL100" s="145" t="e">
        <f t="shared" si="248"/>
        <v>#DIV/0!</v>
      </c>
      <c r="WIM100" s="145" t="e">
        <f t="shared" si="248"/>
        <v>#DIV/0!</v>
      </c>
      <c r="WIN100" s="145" t="e">
        <f t="shared" si="248"/>
        <v>#DIV/0!</v>
      </c>
      <c r="WIO100" s="145" t="e">
        <f t="shared" si="248"/>
        <v>#DIV/0!</v>
      </c>
      <c r="WIP100" s="145" t="e">
        <f t="shared" si="248"/>
        <v>#DIV/0!</v>
      </c>
      <c r="WIQ100" s="145" t="e">
        <f t="shared" si="248"/>
        <v>#DIV/0!</v>
      </c>
      <c r="WIR100" s="145" t="e">
        <f t="shared" si="248"/>
        <v>#DIV/0!</v>
      </c>
      <c r="WIS100" s="145" t="e">
        <f t="shared" si="248"/>
        <v>#DIV/0!</v>
      </c>
      <c r="WIT100" s="145" t="e">
        <f t="shared" si="248"/>
        <v>#DIV/0!</v>
      </c>
      <c r="WIU100" s="145" t="e">
        <f t="shared" si="248"/>
        <v>#DIV/0!</v>
      </c>
      <c r="WIV100" s="145" t="e">
        <f t="shared" si="248"/>
        <v>#DIV/0!</v>
      </c>
      <c r="WIW100" s="145" t="e">
        <f t="shared" si="248"/>
        <v>#DIV/0!</v>
      </c>
      <c r="WIX100" s="145" t="e">
        <f t="shared" si="248"/>
        <v>#DIV/0!</v>
      </c>
      <c r="WIY100" s="145" t="e">
        <f t="shared" si="248"/>
        <v>#DIV/0!</v>
      </c>
      <c r="WIZ100" s="145" t="e">
        <f t="shared" si="248"/>
        <v>#DIV/0!</v>
      </c>
      <c r="WJA100" s="145" t="e">
        <f t="shared" si="248"/>
        <v>#DIV/0!</v>
      </c>
      <c r="WJB100" s="145" t="e">
        <f t="shared" si="248"/>
        <v>#DIV/0!</v>
      </c>
      <c r="WJC100" s="145" t="e">
        <f t="shared" si="248"/>
        <v>#DIV/0!</v>
      </c>
      <c r="WJD100" s="145" t="e">
        <f t="shared" si="248"/>
        <v>#DIV/0!</v>
      </c>
      <c r="WJE100" s="145" t="e">
        <f t="shared" si="248"/>
        <v>#DIV/0!</v>
      </c>
      <c r="WJF100" s="145" t="e">
        <f t="shared" si="248"/>
        <v>#DIV/0!</v>
      </c>
      <c r="WJG100" s="145" t="e">
        <f t="shared" si="248"/>
        <v>#DIV/0!</v>
      </c>
      <c r="WJH100" s="145" t="e">
        <f t="shared" si="248"/>
        <v>#DIV/0!</v>
      </c>
      <c r="WJI100" s="145" t="e">
        <f t="shared" si="248"/>
        <v>#DIV/0!</v>
      </c>
      <c r="WJJ100" s="145" t="e">
        <f t="shared" si="248"/>
        <v>#DIV/0!</v>
      </c>
      <c r="WJK100" s="145" t="e">
        <f t="shared" si="248"/>
        <v>#DIV/0!</v>
      </c>
      <c r="WJL100" s="145" t="e">
        <f t="shared" si="248"/>
        <v>#DIV/0!</v>
      </c>
      <c r="WJM100" s="145" t="e">
        <f t="shared" si="248"/>
        <v>#DIV/0!</v>
      </c>
      <c r="WJN100" s="145" t="e">
        <f t="shared" si="248"/>
        <v>#DIV/0!</v>
      </c>
      <c r="WJO100" s="145" t="e">
        <f t="shared" si="248"/>
        <v>#DIV/0!</v>
      </c>
      <c r="WJP100" s="145" t="e">
        <f t="shared" si="248"/>
        <v>#DIV/0!</v>
      </c>
      <c r="WJQ100" s="145" t="e">
        <f t="shared" si="248"/>
        <v>#DIV/0!</v>
      </c>
      <c r="WJR100" s="145" t="e">
        <f t="shared" si="248"/>
        <v>#DIV/0!</v>
      </c>
      <c r="WJS100" s="145" t="e">
        <f t="shared" si="248"/>
        <v>#DIV/0!</v>
      </c>
      <c r="WJT100" s="145" t="e">
        <f t="shared" si="248"/>
        <v>#DIV/0!</v>
      </c>
      <c r="WJU100" s="145" t="e">
        <f t="shared" si="248"/>
        <v>#DIV/0!</v>
      </c>
      <c r="WJV100" s="145" t="e">
        <f t="shared" si="248"/>
        <v>#DIV/0!</v>
      </c>
      <c r="WJW100" s="145" t="e">
        <f t="shared" si="248"/>
        <v>#DIV/0!</v>
      </c>
      <c r="WJX100" s="145" t="e">
        <f t="shared" si="248"/>
        <v>#DIV/0!</v>
      </c>
      <c r="WJY100" s="145" t="e">
        <f t="shared" si="248"/>
        <v>#DIV/0!</v>
      </c>
      <c r="WJZ100" s="145" t="e">
        <f t="shared" si="248"/>
        <v>#DIV/0!</v>
      </c>
      <c r="WKA100" s="145" t="e">
        <f t="shared" si="248"/>
        <v>#DIV/0!</v>
      </c>
      <c r="WKB100" s="145" t="e">
        <f t="shared" si="248"/>
        <v>#DIV/0!</v>
      </c>
      <c r="WKC100" s="145" t="e">
        <f t="shared" si="248"/>
        <v>#DIV/0!</v>
      </c>
      <c r="WKD100" s="145" t="e">
        <f t="shared" si="248"/>
        <v>#DIV/0!</v>
      </c>
      <c r="WKE100" s="145" t="e">
        <f t="shared" si="248"/>
        <v>#DIV/0!</v>
      </c>
      <c r="WKF100" s="145" t="e">
        <f t="shared" si="248"/>
        <v>#DIV/0!</v>
      </c>
      <c r="WKG100" s="145" t="e">
        <f t="shared" si="248"/>
        <v>#DIV/0!</v>
      </c>
      <c r="WKH100" s="145" t="e">
        <f t="shared" si="248"/>
        <v>#DIV/0!</v>
      </c>
      <c r="WKI100" s="145" t="e">
        <f t="shared" si="248"/>
        <v>#DIV/0!</v>
      </c>
      <c r="WKJ100" s="145" t="e">
        <f t="shared" si="248"/>
        <v>#DIV/0!</v>
      </c>
      <c r="WKK100" s="145" t="e">
        <f t="shared" ref="WKK100:WMV100" si="249">((WKK61+((WKK67*WKK12+WKK13*WKK68)/(WKK12+WKK13)))*WKK46/1000)</f>
        <v>#DIV/0!</v>
      </c>
      <c r="WKL100" s="145" t="e">
        <f t="shared" si="249"/>
        <v>#DIV/0!</v>
      </c>
      <c r="WKM100" s="145" t="e">
        <f t="shared" si="249"/>
        <v>#DIV/0!</v>
      </c>
      <c r="WKN100" s="145" t="e">
        <f t="shared" si="249"/>
        <v>#DIV/0!</v>
      </c>
      <c r="WKO100" s="145" t="e">
        <f t="shared" si="249"/>
        <v>#DIV/0!</v>
      </c>
      <c r="WKP100" s="145" t="e">
        <f t="shared" si="249"/>
        <v>#DIV/0!</v>
      </c>
      <c r="WKQ100" s="145" t="e">
        <f t="shared" si="249"/>
        <v>#DIV/0!</v>
      </c>
      <c r="WKR100" s="145" t="e">
        <f t="shared" si="249"/>
        <v>#DIV/0!</v>
      </c>
      <c r="WKS100" s="145" t="e">
        <f t="shared" si="249"/>
        <v>#DIV/0!</v>
      </c>
      <c r="WKT100" s="145" t="e">
        <f t="shared" si="249"/>
        <v>#DIV/0!</v>
      </c>
      <c r="WKU100" s="145" t="e">
        <f t="shared" si="249"/>
        <v>#DIV/0!</v>
      </c>
      <c r="WKV100" s="145" t="e">
        <f t="shared" si="249"/>
        <v>#DIV/0!</v>
      </c>
      <c r="WKW100" s="145" t="e">
        <f t="shared" si="249"/>
        <v>#DIV/0!</v>
      </c>
      <c r="WKX100" s="145" t="e">
        <f t="shared" si="249"/>
        <v>#DIV/0!</v>
      </c>
      <c r="WKY100" s="145" t="e">
        <f t="shared" si="249"/>
        <v>#DIV/0!</v>
      </c>
      <c r="WKZ100" s="145" t="e">
        <f t="shared" si="249"/>
        <v>#DIV/0!</v>
      </c>
      <c r="WLA100" s="145" t="e">
        <f t="shared" si="249"/>
        <v>#DIV/0!</v>
      </c>
      <c r="WLB100" s="145" t="e">
        <f t="shared" si="249"/>
        <v>#DIV/0!</v>
      </c>
      <c r="WLC100" s="145" t="e">
        <f t="shared" si="249"/>
        <v>#DIV/0!</v>
      </c>
      <c r="WLD100" s="145" t="e">
        <f t="shared" si="249"/>
        <v>#DIV/0!</v>
      </c>
      <c r="WLE100" s="145" t="e">
        <f t="shared" si="249"/>
        <v>#DIV/0!</v>
      </c>
      <c r="WLF100" s="145" t="e">
        <f t="shared" si="249"/>
        <v>#DIV/0!</v>
      </c>
      <c r="WLG100" s="145" t="e">
        <f t="shared" si="249"/>
        <v>#DIV/0!</v>
      </c>
      <c r="WLH100" s="145" t="e">
        <f t="shared" si="249"/>
        <v>#DIV/0!</v>
      </c>
      <c r="WLI100" s="145" t="e">
        <f t="shared" si="249"/>
        <v>#DIV/0!</v>
      </c>
      <c r="WLJ100" s="145" t="e">
        <f t="shared" si="249"/>
        <v>#DIV/0!</v>
      </c>
      <c r="WLK100" s="145" t="e">
        <f t="shared" si="249"/>
        <v>#DIV/0!</v>
      </c>
      <c r="WLL100" s="145" t="e">
        <f t="shared" si="249"/>
        <v>#DIV/0!</v>
      </c>
      <c r="WLM100" s="145" t="e">
        <f t="shared" si="249"/>
        <v>#DIV/0!</v>
      </c>
      <c r="WLN100" s="145" t="e">
        <f t="shared" si="249"/>
        <v>#DIV/0!</v>
      </c>
      <c r="WLO100" s="145" t="e">
        <f t="shared" si="249"/>
        <v>#DIV/0!</v>
      </c>
      <c r="WLP100" s="145" t="e">
        <f t="shared" si="249"/>
        <v>#DIV/0!</v>
      </c>
      <c r="WLQ100" s="145" t="e">
        <f t="shared" si="249"/>
        <v>#DIV/0!</v>
      </c>
      <c r="WLR100" s="145" t="e">
        <f t="shared" si="249"/>
        <v>#DIV/0!</v>
      </c>
      <c r="WLS100" s="145" t="e">
        <f t="shared" si="249"/>
        <v>#DIV/0!</v>
      </c>
      <c r="WLT100" s="145" t="e">
        <f t="shared" si="249"/>
        <v>#DIV/0!</v>
      </c>
      <c r="WLU100" s="145" t="e">
        <f t="shared" si="249"/>
        <v>#DIV/0!</v>
      </c>
      <c r="WLV100" s="145" t="e">
        <f t="shared" si="249"/>
        <v>#DIV/0!</v>
      </c>
      <c r="WLW100" s="145" t="e">
        <f t="shared" si="249"/>
        <v>#DIV/0!</v>
      </c>
      <c r="WLX100" s="145" t="e">
        <f t="shared" si="249"/>
        <v>#DIV/0!</v>
      </c>
      <c r="WLY100" s="145" t="e">
        <f t="shared" si="249"/>
        <v>#DIV/0!</v>
      </c>
      <c r="WLZ100" s="145" t="e">
        <f t="shared" si="249"/>
        <v>#DIV/0!</v>
      </c>
      <c r="WMA100" s="145" t="e">
        <f t="shared" si="249"/>
        <v>#DIV/0!</v>
      </c>
      <c r="WMB100" s="145" t="e">
        <f t="shared" si="249"/>
        <v>#DIV/0!</v>
      </c>
      <c r="WMC100" s="145" t="e">
        <f t="shared" si="249"/>
        <v>#DIV/0!</v>
      </c>
      <c r="WMD100" s="145" t="e">
        <f t="shared" si="249"/>
        <v>#DIV/0!</v>
      </c>
      <c r="WME100" s="145" t="e">
        <f t="shared" si="249"/>
        <v>#DIV/0!</v>
      </c>
      <c r="WMF100" s="145" t="e">
        <f t="shared" si="249"/>
        <v>#DIV/0!</v>
      </c>
      <c r="WMG100" s="145" t="e">
        <f t="shared" si="249"/>
        <v>#DIV/0!</v>
      </c>
      <c r="WMH100" s="145" t="e">
        <f t="shared" si="249"/>
        <v>#DIV/0!</v>
      </c>
      <c r="WMI100" s="145" t="e">
        <f t="shared" si="249"/>
        <v>#DIV/0!</v>
      </c>
      <c r="WMJ100" s="145" t="e">
        <f t="shared" si="249"/>
        <v>#DIV/0!</v>
      </c>
      <c r="WMK100" s="145" t="e">
        <f t="shared" si="249"/>
        <v>#DIV/0!</v>
      </c>
      <c r="WML100" s="145" t="e">
        <f t="shared" si="249"/>
        <v>#DIV/0!</v>
      </c>
      <c r="WMM100" s="145" t="e">
        <f t="shared" si="249"/>
        <v>#DIV/0!</v>
      </c>
      <c r="WMN100" s="145" t="e">
        <f t="shared" si="249"/>
        <v>#DIV/0!</v>
      </c>
      <c r="WMO100" s="145" t="e">
        <f t="shared" si="249"/>
        <v>#DIV/0!</v>
      </c>
      <c r="WMP100" s="145" t="e">
        <f t="shared" si="249"/>
        <v>#DIV/0!</v>
      </c>
      <c r="WMQ100" s="145" t="e">
        <f t="shared" si="249"/>
        <v>#DIV/0!</v>
      </c>
      <c r="WMR100" s="145" t="e">
        <f t="shared" si="249"/>
        <v>#DIV/0!</v>
      </c>
      <c r="WMS100" s="145" t="e">
        <f t="shared" si="249"/>
        <v>#DIV/0!</v>
      </c>
      <c r="WMT100" s="145" t="e">
        <f t="shared" si="249"/>
        <v>#DIV/0!</v>
      </c>
      <c r="WMU100" s="145" t="e">
        <f t="shared" si="249"/>
        <v>#DIV/0!</v>
      </c>
      <c r="WMV100" s="145" t="e">
        <f t="shared" si="249"/>
        <v>#DIV/0!</v>
      </c>
      <c r="WMW100" s="145" t="e">
        <f t="shared" ref="WMW100:WPH100" si="250">((WMW61+((WMW67*WMW12+WMW13*WMW68)/(WMW12+WMW13)))*WMW46/1000)</f>
        <v>#DIV/0!</v>
      </c>
      <c r="WMX100" s="145" t="e">
        <f t="shared" si="250"/>
        <v>#DIV/0!</v>
      </c>
      <c r="WMY100" s="145" t="e">
        <f t="shared" si="250"/>
        <v>#DIV/0!</v>
      </c>
      <c r="WMZ100" s="145" t="e">
        <f t="shared" si="250"/>
        <v>#DIV/0!</v>
      </c>
      <c r="WNA100" s="145" t="e">
        <f t="shared" si="250"/>
        <v>#DIV/0!</v>
      </c>
      <c r="WNB100" s="145" t="e">
        <f t="shared" si="250"/>
        <v>#DIV/0!</v>
      </c>
      <c r="WNC100" s="145" t="e">
        <f t="shared" si="250"/>
        <v>#DIV/0!</v>
      </c>
      <c r="WND100" s="145" t="e">
        <f t="shared" si="250"/>
        <v>#DIV/0!</v>
      </c>
      <c r="WNE100" s="145" t="e">
        <f t="shared" si="250"/>
        <v>#DIV/0!</v>
      </c>
      <c r="WNF100" s="145" t="e">
        <f t="shared" si="250"/>
        <v>#DIV/0!</v>
      </c>
      <c r="WNG100" s="145" t="e">
        <f t="shared" si="250"/>
        <v>#DIV/0!</v>
      </c>
      <c r="WNH100" s="145" t="e">
        <f t="shared" si="250"/>
        <v>#DIV/0!</v>
      </c>
      <c r="WNI100" s="145" t="e">
        <f t="shared" si="250"/>
        <v>#DIV/0!</v>
      </c>
      <c r="WNJ100" s="145" t="e">
        <f t="shared" si="250"/>
        <v>#DIV/0!</v>
      </c>
      <c r="WNK100" s="145" t="e">
        <f t="shared" si="250"/>
        <v>#DIV/0!</v>
      </c>
      <c r="WNL100" s="145" t="e">
        <f t="shared" si="250"/>
        <v>#DIV/0!</v>
      </c>
      <c r="WNM100" s="145" t="e">
        <f t="shared" si="250"/>
        <v>#DIV/0!</v>
      </c>
      <c r="WNN100" s="145" t="e">
        <f t="shared" si="250"/>
        <v>#DIV/0!</v>
      </c>
      <c r="WNO100" s="145" t="e">
        <f t="shared" si="250"/>
        <v>#DIV/0!</v>
      </c>
      <c r="WNP100" s="145" t="e">
        <f t="shared" si="250"/>
        <v>#DIV/0!</v>
      </c>
      <c r="WNQ100" s="145" t="e">
        <f t="shared" si="250"/>
        <v>#DIV/0!</v>
      </c>
      <c r="WNR100" s="145" t="e">
        <f t="shared" si="250"/>
        <v>#DIV/0!</v>
      </c>
      <c r="WNS100" s="145" t="e">
        <f t="shared" si="250"/>
        <v>#DIV/0!</v>
      </c>
      <c r="WNT100" s="145" t="e">
        <f t="shared" si="250"/>
        <v>#DIV/0!</v>
      </c>
      <c r="WNU100" s="145" t="e">
        <f t="shared" si="250"/>
        <v>#DIV/0!</v>
      </c>
      <c r="WNV100" s="145" t="e">
        <f t="shared" si="250"/>
        <v>#DIV/0!</v>
      </c>
      <c r="WNW100" s="145" t="e">
        <f t="shared" si="250"/>
        <v>#DIV/0!</v>
      </c>
      <c r="WNX100" s="145" t="e">
        <f t="shared" si="250"/>
        <v>#DIV/0!</v>
      </c>
      <c r="WNY100" s="145" t="e">
        <f t="shared" si="250"/>
        <v>#DIV/0!</v>
      </c>
      <c r="WNZ100" s="145" t="e">
        <f t="shared" si="250"/>
        <v>#DIV/0!</v>
      </c>
      <c r="WOA100" s="145" t="e">
        <f t="shared" si="250"/>
        <v>#DIV/0!</v>
      </c>
      <c r="WOB100" s="145" t="e">
        <f t="shared" si="250"/>
        <v>#DIV/0!</v>
      </c>
      <c r="WOC100" s="145" t="e">
        <f t="shared" si="250"/>
        <v>#DIV/0!</v>
      </c>
      <c r="WOD100" s="145" t="e">
        <f t="shared" si="250"/>
        <v>#DIV/0!</v>
      </c>
      <c r="WOE100" s="145" t="e">
        <f t="shared" si="250"/>
        <v>#DIV/0!</v>
      </c>
      <c r="WOF100" s="145" t="e">
        <f t="shared" si="250"/>
        <v>#DIV/0!</v>
      </c>
      <c r="WOG100" s="145" t="e">
        <f t="shared" si="250"/>
        <v>#DIV/0!</v>
      </c>
      <c r="WOH100" s="145" t="e">
        <f t="shared" si="250"/>
        <v>#DIV/0!</v>
      </c>
      <c r="WOI100" s="145" t="e">
        <f t="shared" si="250"/>
        <v>#DIV/0!</v>
      </c>
      <c r="WOJ100" s="145" t="e">
        <f t="shared" si="250"/>
        <v>#DIV/0!</v>
      </c>
      <c r="WOK100" s="145" t="e">
        <f t="shared" si="250"/>
        <v>#DIV/0!</v>
      </c>
      <c r="WOL100" s="145" t="e">
        <f t="shared" si="250"/>
        <v>#DIV/0!</v>
      </c>
      <c r="WOM100" s="145" t="e">
        <f t="shared" si="250"/>
        <v>#DIV/0!</v>
      </c>
      <c r="WON100" s="145" t="e">
        <f t="shared" si="250"/>
        <v>#DIV/0!</v>
      </c>
      <c r="WOO100" s="145" t="e">
        <f t="shared" si="250"/>
        <v>#DIV/0!</v>
      </c>
      <c r="WOP100" s="145" t="e">
        <f t="shared" si="250"/>
        <v>#DIV/0!</v>
      </c>
      <c r="WOQ100" s="145" t="e">
        <f t="shared" si="250"/>
        <v>#DIV/0!</v>
      </c>
      <c r="WOR100" s="145" t="e">
        <f t="shared" si="250"/>
        <v>#DIV/0!</v>
      </c>
      <c r="WOS100" s="145" t="e">
        <f t="shared" si="250"/>
        <v>#DIV/0!</v>
      </c>
      <c r="WOT100" s="145" t="e">
        <f t="shared" si="250"/>
        <v>#DIV/0!</v>
      </c>
      <c r="WOU100" s="145" t="e">
        <f t="shared" si="250"/>
        <v>#DIV/0!</v>
      </c>
      <c r="WOV100" s="145" t="e">
        <f t="shared" si="250"/>
        <v>#DIV/0!</v>
      </c>
      <c r="WOW100" s="145" t="e">
        <f t="shared" si="250"/>
        <v>#DIV/0!</v>
      </c>
      <c r="WOX100" s="145" t="e">
        <f t="shared" si="250"/>
        <v>#DIV/0!</v>
      </c>
      <c r="WOY100" s="145" t="e">
        <f t="shared" si="250"/>
        <v>#DIV/0!</v>
      </c>
      <c r="WOZ100" s="145" t="e">
        <f t="shared" si="250"/>
        <v>#DIV/0!</v>
      </c>
      <c r="WPA100" s="145" t="e">
        <f t="shared" si="250"/>
        <v>#DIV/0!</v>
      </c>
      <c r="WPB100" s="145" t="e">
        <f t="shared" si="250"/>
        <v>#DIV/0!</v>
      </c>
      <c r="WPC100" s="145" t="e">
        <f t="shared" si="250"/>
        <v>#DIV/0!</v>
      </c>
      <c r="WPD100" s="145" t="e">
        <f t="shared" si="250"/>
        <v>#DIV/0!</v>
      </c>
      <c r="WPE100" s="145" t="e">
        <f t="shared" si="250"/>
        <v>#DIV/0!</v>
      </c>
      <c r="WPF100" s="145" t="e">
        <f t="shared" si="250"/>
        <v>#DIV/0!</v>
      </c>
      <c r="WPG100" s="145" t="e">
        <f t="shared" si="250"/>
        <v>#DIV/0!</v>
      </c>
      <c r="WPH100" s="145" t="e">
        <f t="shared" si="250"/>
        <v>#DIV/0!</v>
      </c>
      <c r="WPI100" s="145" t="e">
        <f t="shared" ref="WPI100:WRT100" si="251">((WPI61+((WPI67*WPI12+WPI13*WPI68)/(WPI12+WPI13)))*WPI46/1000)</f>
        <v>#DIV/0!</v>
      </c>
      <c r="WPJ100" s="145" t="e">
        <f t="shared" si="251"/>
        <v>#DIV/0!</v>
      </c>
      <c r="WPK100" s="145" t="e">
        <f t="shared" si="251"/>
        <v>#DIV/0!</v>
      </c>
      <c r="WPL100" s="145" t="e">
        <f t="shared" si="251"/>
        <v>#DIV/0!</v>
      </c>
      <c r="WPM100" s="145" t="e">
        <f t="shared" si="251"/>
        <v>#DIV/0!</v>
      </c>
      <c r="WPN100" s="145" t="e">
        <f t="shared" si="251"/>
        <v>#DIV/0!</v>
      </c>
      <c r="WPO100" s="145" t="e">
        <f t="shared" si="251"/>
        <v>#DIV/0!</v>
      </c>
      <c r="WPP100" s="145" t="e">
        <f t="shared" si="251"/>
        <v>#DIV/0!</v>
      </c>
      <c r="WPQ100" s="145" t="e">
        <f t="shared" si="251"/>
        <v>#DIV/0!</v>
      </c>
      <c r="WPR100" s="145" t="e">
        <f t="shared" si="251"/>
        <v>#DIV/0!</v>
      </c>
      <c r="WPS100" s="145" t="e">
        <f t="shared" si="251"/>
        <v>#DIV/0!</v>
      </c>
      <c r="WPT100" s="145" t="e">
        <f t="shared" si="251"/>
        <v>#DIV/0!</v>
      </c>
      <c r="WPU100" s="145" t="e">
        <f t="shared" si="251"/>
        <v>#DIV/0!</v>
      </c>
      <c r="WPV100" s="145" t="e">
        <f t="shared" si="251"/>
        <v>#DIV/0!</v>
      </c>
      <c r="WPW100" s="145" t="e">
        <f t="shared" si="251"/>
        <v>#DIV/0!</v>
      </c>
      <c r="WPX100" s="145" t="e">
        <f t="shared" si="251"/>
        <v>#DIV/0!</v>
      </c>
      <c r="WPY100" s="145" t="e">
        <f t="shared" si="251"/>
        <v>#DIV/0!</v>
      </c>
      <c r="WPZ100" s="145" t="e">
        <f t="shared" si="251"/>
        <v>#DIV/0!</v>
      </c>
      <c r="WQA100" s="145" t="e">
        <f t="shared" si="251"/>
        <v>#DIV/0!</v>
      </c>
      <c r="WQB100" s="145" t="e">
        <f t="shared" si="251"/>
        <v>#DIV/0!</v>
      </c>
      <c r="WQC100" s="145" t="e">
        <f t="shared" si="251"/>
        <v>#DIV/0!</v>
      </c>
      <c r="WQD100" s="145" t="e">
        <f t="shared" si="251"/>
        <v>#DIV/0!</v>
      </c>
      <c r="WQE100" s="145" t="e">
        <f t="shared" si="251"/>
        <v>#DIV/0!</v>
      </c>
      <c r="WQF100" s="145" t="e">
        <f t="shared" si="251"/>
        <v>#DIV/0!</v>
      </c>
      <c r="WQG100" s="145" t="e">
        <f t="shared" si="251"/>
        <v>#DIV/0!</v>
      </c>
      <c r="WQH100" s="145" t="e">
        <f t="shared" si="251"/>
        <v>#DIV/0!</v>
      </c>
      <c r="WQI100" s="145" t="e">
        <f t="shared" si="251"/>
        <v>#DIV/0!</v>
      </c>
      <c r="WQJ100" s="145" t="e">
        <f t="shared" si="251"/>
        <v>#DIV/0!</v>
      </c>
      <c r="WQK100" s="145" t="e">
        <f t="shared" si="251"/>
        <v>#DIV/0!</v>
      </c>
      <c r="WQL100" s="145" t="e">
        <f t="shared" si="251"/>
        <v>#DIV/0!</v>
      </c>
      <c r="WQM100" s="145" t="e">
        <f t="shared" si="251"/>
        <v>#DIV/0!</v>
      </c>
      <c r="WQN100" s="145" t="e">
        <f t="shared" si="251"/>
        <v>#DIV/0!</v>
      </c>
      <c r="WQO100" s="145" t="e">
        <f t="shared" si="251"/>
        <v>#DIV/0!</v>
      </c>
      <c r="WQP100" s="145" t="e">
        <f t="shared" si="251"/>
        <v>#DIV/0!</v>
      </c>
      <c r="WQQ100" s="145" t="e">
        <f t="shared" si="251"/>
        <v>#DIV/0!</v>
      </c>
      <c r="WQR100" s="145" t="e">
        <f t="shared" si="251"/>
        <v>#DIV/0!</v>
      </c>
      <c r="WQS100" s="145" t="e">
        <f t="shared" si="251"/>
        <v>#DIV/0!</v>
      </c>
      <c r="WQT100" s="145" t="e">
        <f t="shared" si="251"/>
        <v>#DIV/0!</v>
      </c>
      <c r="WQU100" s="145" t="e">
        <f t="shared" si="251"/>
        <v>#DIV/0!</v>
      </c>
      <c r="WQV100" s="145" t="e">
        <f t="shared" si="251"/>
        <v>#DIV/0!</v>
      </c>
      <c r="WQW100" s="145" t="e">
        <f t="shared" si="251"/>
        <v>#DIV/0!</v>
      </c>
      <c r="WQX100" s="145" t="e">
        <f t="shared" si="251"/>
        <v>#DIV/0!</v>
      </c>
      <c r="WQY100" s="145" t="e">
        <f t="shared" si="251"/>
        <v>#DIV/0!</v>
      </c>
      <c r="WQZ100" s="145" t="e">
        <f t="shared" si="251"/>
        <v>#DIV/0!</v>
      </c>
      <c r="WRA100" s="145" t="e">
        <f t="shared" si="251"/>
        <v>#DIV/0!</v>
      </c>
      <c r="WRB100" s="145" t="e">
        <f t="shared" si="251"/>
        <v>#DIV/0!</v>
      </c>
      <c r="WRC100" s="145" t="e">
        <f t="shared" si="251"/>
        <v>#DIV/0!</v>
      </c>
      <c r="WRD100" s="145" t="e">
        <f t="shared" si="251"/>
        <v>#DIV/0!</v>
      </c>
      <c r="WRE100" s="145" t="e">
        <f t="shared" si="251"/>
        <v>#DIV/0!</v>
      </c>
      <c r="WRF100" s="145" t="e">
        <f t="shared" si="251"/>
        <v>#DIV/0!</v>
      </c>
      <c r="WRG100" s="145" t="e">
        <f t="shared" si="251"/>
        <v>#DIV/0!</v>
      </c>
      <c r="WRH100" s="145" t="e">
        <f t="shared" si="251"/>
        <v>#DIV/0!</v>
      </c>
      <c r="WRI100" s="145" t="e">
        <f t="shared" si="251"/>
        <v>#DIV/0!</v>
      </c>
      <c r="WRJ100" s="145" t="e">
        <f t="shared" si="251"/>
        <v>#DIV/0!</v>
      </c>
      <c r="WRK100" s="145" t="e">
        <f t="shared" si="251"/>
        <v>#DIV/0!</v>
      </c>
      <c r="WRL100" s="145" t="e">
        <f t="shared" si="251"/>
        <v>#DIV/0!</v>
      </c>
      <c r="WRM100" s="145" t="e">
        <f t="shared" si="251"/>
        <v>#DIV/0!</v>
      </c>
      <c r="WRN100" s="145" t="e">
        <f t="shared" si="251"/>
        <v>#DIV/0!</v>
      </c>
      <c r="WRO100" s="145" t="e">
        <f t="shared" si="251"/>
        <v>#DIV/0!</v>
      </c>
      <c r="WRP100" s="145" t="e">
        <f t="shared" si="251"/>
        <v>#DIV/0!</v>
      </c>
      <c r="WRQ100" s="145" t="e">
        <f t="shared" si="251"/>
        <v>#DIV/0!</v>
      </c>
      <c r="WRR100" s="145" t="e">
        <f t="shared" si="251"/>
        <v>#DIV/0!</v>
      </c>
      <c r="WRS100" s="145" t="e">
        <f t="shared" si="251"/>
        <v>#DIV/0!</v>
      </c>
      <c r="WRT100" s="145" t="e">
        <f t="shared" si="251"/>
        <v>#DIV/0!</v>
      </c>
      <c r="WRU100" s="145" t="e">
        <f t="shared" ref="WRU100:WUF100" si="252">((WRU61+((WRU67*WRU12+WRU13*WRU68)/(WRU12+WRU13)))*WRU46/1000)</f>
        <v>#DIV/0!</v>
      </c>
      <c r="WRV100" s="145" t="e">
        <f t="shared" si="252"/>
        <v>#DIV/0!</v>
      </c>
      <c r="WRW100" s="145" t="e">
        <f t="shared" si="252"/>
        <v>#DIV/0!</v>
      </c>
      <c r="WRX100" s="145" t="e">
        <f t="shared" si="252"/>
        <v>#DIV/0!</v>
      </c>
      <c r="WRY100" s="145" t="e">
        <f t="shared" si="252"/>
        <v>#DIV/0!</v>
      </c>
      <c r="WRZ100" s="145" t="e">
        <f t="shared" si="252"/>
        <v>#DIV/0!</v>
      </c>
      <c r="WSA100" s="145" t="e">
        <f t="shared" si="252"/>
        <v>#DIV/0!</v>
      </c>
      <c r="WSB100" s="145" t="e">
        <f t="shared" si="252"/>
        <v>#DIV/0!</v>
      </c>
      <c r="WSC100" s="145" t="e">
        <f t="shared" si="252"/>
        <v>#DIV/0!</v>
      </c>
      <c r="WSD100" s="145" t="e">
        <f t="shared" si="252"/>
        <v>#DIV/0!</v>
      </c>
      <c r="WSE100" s="145" t="e">
        <f t="shared" si="252"/>
        <v>#DIV/0!</v>
      </c>
      <c r="WSF100" s="145" t="e">
        <f t="shared" si="252"/>
        <v>#DIV/0!</v>
      </c>
      <c r="WSG100" s="145" t="e">
        <f t="shared" si="252"/>
        <v>#DIV/0!</v>
      </c>
      <c r="WSH100" s="145" t="e">
        <f t="shared" si="252"/>
        <v>#DIV/0!</v>
      </c>
      <c r="WSI100" s="145" t="e">
        <f t="shared" si="252"/>
        <v>#DIV/0!</v>
      </c>
      <c r="WSJ100" s="145" t="e">
        <f t="shared" si="252"/>
        <v>#DIV/0!</v>
      </c>
      <c r="WSK100" s="145" t="e">
        <f t="shared" si="252"/>
        <v>#DIV/0!</v>
      </c>
      <c r="WSL100" s="145" t="e">
        <f t="shared" si="252"/>
        <v>#DIV/0!</v>
      </c>
      <c r="WSM100" s="145" t="e">
        <f t="shared" si="252"/>
        <v>#DIV/0!</v>
      </c>
      <c r="WSN100" s="145" t="e">
        <f t="shared" si="252"/>
        <v>#DIV/0!</v>
      </c>
      <c r="WSO100" s="145" t="e">
        <f t="shared" si="252"/>
        <v>#DIV/0!</v>
      </c>
      <c r="WSP100" s="145" t="e">
        <f t="shared" si="252"/>
        <v>#DIV/0!</v>
      </c>
      <c r="WSQ100" s="145" t="e">
        <f t="shared" si="252"/>
        <v>#DIV/0!</v>
      </c>
      <c r="WSR100" s="145" t="e">
        <f t="shared" si="252"/>
        <v>#DIV/0!</v>
      </c>
      <c r="WSS100" s="145" t="e">
        <f t="shared" si="252"/>
        <v>#DIV/0!</v>
      </c>
      <c r="WST100" s="145" t="e">
        <f t="shared" si="252"/>
        <v>#DIV/0!</v>
      </c>
      <c r="WSU100" s="145" t="e">
        <f t="shared" si="252"/>
        <v>#DIV/0!</v>
      </c>
      <c r="WSV100" s="145" t="e">
        <f t="shared" si="252"/>
        <v>#DIV/0!</v>
      </c>
      <c r="WSW100" s="145" t="e">
        <f t="shared" si="252"/>
        <v>#DIV/0!</v>
      </c>
      <c r="WSX100" s="145" t="e">
        <f t="shared" si="252"/>
        <v>#DIV/0!</v>
      </c>
      <c r="WSY100" s="145" t="e">
        <f t="shared" si="252"/>
        <v>#DIV/0!</v>
      </c>
      <c r="WSZ100" s="145" t="e">
        <f t="shared" si="252"/>
        <v>#DIV/0!</v>
      </c>
      <c r="WTA100" s="145" t="e">
        <f t="shared" si="252"/>
        <v>#DIV/0!</v>
      </c>
      <c r="WTB100" s="145" t="e">
        <f t="shared" si="252"/>
        <v>#DIV/0!</v>
      </c>
      <c r="WTC100" s="145" t="e">
        <f t="shared" si="252"/>
        <v>#DIV/0!</v>
      </c>
      <c r="WTD100" s="145" t="e">
        <f t="shared" si="252"/>
        <v>#DIV/0!</v>
      </c>
      <c r="WTE100" s="145" t="e">
        <f t="shared" si="252"/>
        <v>#DIV/0!</v>
      </c>
      <c r="WTF100" s="145" t="e">
        <f t="shared" si="252"/>
        <v>#DIV/0!</v>
      </c>
      <c r="WTG100" s="145" t="e">
        <f t="shared" si="252"/>
        <v>#DIV/0!</v>
      </c>
      <c r="WTH100" s="145" t="e">
        <f t="shared" si="252"/>
        <v>#DIV/0!</v>
      </c>
      <c r="WTI100" s="145" t="e">
        <f t="shared" si="252"/>
        <v>#DIV/0!</v>
      </c>
      <c r="WTJ100" s="145" t="e">
        <f t="shared" si="252"/>
        <v>#DIV/0!</v>
      </c>
      <c r="WTK100" s="145" t="e">
        <f t="shared" si="252"/>
        <v>#DIV/0!</v>
      </c>
      <c r="WTL100" s="145" t="e">
        <f t="shared" si="252"/>
        <v>#DIV/0!</v>
      </c>
      <c r="WTM100" s="145" t="e">
        <f t="shared" si="252"/>
        <v>#DIV/0!</v>
      </c>
      <c r="WTN100" s="145" t="e">
        <f t="shared" si="252"/>
        <v>#DIV/0!</v>
      </c>
      <c r="WTO100" s="145" t="e">
        <f t="shared" si="252"/>
        <v>#DIV/0!</v>
      </c>
      <c r="WTP100" s="145" t="e">
        <f t="shared" si="252"/>
        <v>#DIV/0!</v>
      </c>
      <c r="WTQ100" s="145" t="e">
        <f t="shared" si="252"/>
        <v>#DIV/0!</v>
      </c>
      <c r="WTR100" s="145" t="e">
        <f t="shared" si="252"/>
        <v>#DIV/0!</v>
      </c>
      <c r="WTS100" s="145" t="e">
        <f t="shared" si="252"/>
        <v>#DIV/0!</v>
      </c>
      <c r="WTT100" s="145" t="e">
        <f t="shared" si="252"/>
        <v>#DIV/0!</v>
      </c>
      <c r="WTU100" s="145" t="e">
        <f t="shared" si="252"/>
        <v>#DIV/0!</v>
      </c>
      <c r="WTV100" s="145" t="e">
        <f t="shared" si="252"/>
        <v>#DIV/0!</v>
      </c>
      <c r="WTW100" s="145" t="e">
        <f t="shared" si="252"/>
        <v>#DIV/0!</v>
      </c>
      <c r="WTX100" s="145" t="e">
        <f t="shared" si="252"/>
        <v>#DIV/0!</v>
      </c>
      <c r="WTY100" s="145" t="e">
        <f t="shared" si="252"/>
        <v>#DIV/0!</v>
      </c>
      <c r="WTZ100" s="145" t="e">
        <f t="shared" si="252"/>
        <v>#DIV/0!</v>
      </c>
      <c r="WUA100" s="145" t="e">
        <f t="shared" si="252"/>
        <v>#DIV/0!</v>
      </c>
      <c r="WUB100" s="145" t="e">
        <f t="shared" si="252"/>
        <v>#DIV/0!</v>
      </c>
      <c r="WUC100" s="145" t="e">
        <f t="shared" si="252"/>
        <v>#DIV/0!</v>
      </c>
      <c r="WUD100" s="145" t="e">
        <f t="shared" si="252"/>
        <v>#DIV/0!</v>
      </c>
      <c r="WUE100" s="145" t="e">
        <f t="shared" si="252"/>
        <v>#DIV/0!</v>
      </c>
      <c r="WUF100" s="145" t="e">
        <f t="shared" si="252"/>
        <v>#DIV/0!</v>
      </c>
      <c r="WUG100" s="145" t="e">
        <f t="shared" ref="WUG100:WWR100" si="253">((WUG61+((WUG67*WUG12+WUG13*WUG68)/(WUG12+WUG13)))*WUG46/1000)</f>
        <v>#DIV/0!</v>
      </c>
      <c r="WUH100" s="145" t="e">
        <f t="shared" si="253"/>
        <v>#DIV/0!</v>
      </c>
      <c r="WUI100" s="145" t="e">
        <f t="shared" si="253"/>
        <v>#DIV/0!</v>
      </c>
      <c r="WUJ100" s="145" t="e">
        <f t="shared" si="253"/>
        <v>#DIV/0!</v>
      </c>
      <c r="WUK100" s="145" t="e">
        <f t="shared" si="253"/>
        <v>#DIV/0!</v>
      </c>
      <c r="WUL100" s="145" t="e">
        <f t="shared" si="253"/>
        <v>#DIV/0!</v>
      </c>
      <c r="WUM100" s="145" t="e">
        <f t="shared" si="253"/>
        <v>#DIV/0!</v>
      </c>
      <c r="WUN100" s="145" t="e">
        <f t="shared" si="253"/>
        <v>#DIV/0!</v>
      </c>
      <c r="WUO100" s="145" t="e">
        <f t="shared" si="253"/>
        <v>#DIV/0!</v>
      </c>
      <c r="WUP100" s="145" t="e">
        <f t="shared" si="253"/>
        <v>#DIV/0!</v>
      </c>
      <c r="WUQ100" s="145" t="e">
        <f t="shared" si="253"/>
        <v>#DIV/0!</v>
      </c>
      <c r="WUR100" s="145" t="e">
        <f t="shared" si="253"/>
        <v>#DIV/0!</v>
      </c>
      <c r="WUS100" s="145" t="e">
        <f t="shared" si="253"/>
        <v>#DIV/0!</v>
      </c>
      <c r="WUT100" s="145" t="e">
        <f t="shared" si="253"/>
        <v>#DIV/0!</v>
      </c>
      <c r="WUU100" s="145" t="e">
        <f t="shared" si="253"/>
        <v>#DIV/0!</v>
      </c>
      <c r="WUV100" s="145" t="e">
        <f t="shared" si="253"/>
        <v>#DIV/0!</v>
      </c>
      <c r="WUW100" s="145" t="e">
        <f t="shared" si="253"/>
        <v>#DIV/0!</v>
      </c>
      <c r="WUX100" s="145" t="e">
        <f t="shared" si="253"/>
        <v>#DIV/0!</v>
      </c>
      <c r="WUY100" s="145" t="e">
        <f t="shared" si="253"/>
        <v>#DIV/0!</v>
      </c>
      <c r="WUZ100" s="145" t="e">
        <f t="shared" si="253"/>
        <v>#DIV/0!</v>
      </c>
      <c r="WVA100" s="145" t="e">
        <f t="shared" si="253"/>
        <v>#DIV/0!</v>
      </c>
      <c r="WVB100" s="145" t="e">
        <f t="shared" si="253"/>
        <v>#DIV/0!</v>
      </c>
      <c r="WVC100" s="145" t="e">
        <f t="shared" si="253"/>
        <v>#DIV/0!</v>
      </c>
      <c r="WVD100" s="145" t="e">
        <f t="shared" si="253"/>
        <v>#DIV/0!</v>
      </c>
      <c r="WVE100" s="145" t="e">
        <f t="shared" si="253"/>
        <v>#DIV/0!</v>
      </c>
      <c r="WVF100" s="145" t="e">
        <f t="shared" si="253"/>
        <v>#DIV/0!</v>
      </c>
      <c r="WVG100" s="145" t="e">
        <f t="shared" si="253"/>
        <v>#DIV/0!</v>
      </c>
      <c r="WVH100" s="145" t="e">
        <f t="shared" si="253"/>
        <v>#DIV/0!</v>
      </c>
      <c r="WVI100" s="145" t="e">
        <f t="shared" si="253"/>
        <v>#DIV/0!</v>
      </c>
      <c r="WVJ100" s="145" t="e">
        <f t="shared" si="253"/>
        <v>#DIV/0!</v>
      </c>
      <c r="WVK100" s="145" t="e">
        <f t="shared" si="253"/>
        <v>#DIV/0!</v>
      </c>
      <c r="WVL100" s="145" t="e">
        <f t="shared" si="253"/>
        <v>#DIV/0!</v>
      </c>
      <c r="WVM100" s="145" t="e">
        <f t="shared" si="253"/>
        <v>#DIV/0!</v>
      </c>
      <c r="WVN100" s="145" t="e">
        <f t="shared" si="253"/>
        <v>#DIV/0!</v>
      </c>
      <c r="WVO100" s="145" t="e">
        <f t="shared" si="253"/>
        <v>#DIV/0!</v>
      </c>
      <c r="WVP100" s="145" t="e">
        <f t="shared" si="253"/>
        <v>#DIV/0!</v>
      </c>
      <c r="WVQ100" s="145" t="e">
        <f t="shared" si="253"/>
        <v>#DIV/0!</v>
      </c>
      <c r="WVR100" s="145" t="e">
        <f t="shared" si="253"/>
        <v>#DIV/0!</v>
      </c>
      <c r="WVS100" s="145" t="e">
        <f t="shared" si="253"/>
        <v>#DIV/0!</v>
      </c>
      <c r="WVT100" s="145" t="e">
        <f t="shared" si="253"/>
        <v>#DIV/0!</v>
      </c>
      <c r="WVU100" s="145" t="e">
        <f t="shared" si="253"/>
        <v>#DIV/0!</v>
      </c>
      <c r="WVV100" s="145" t="e">
        <f t="shared" si="253"/>
        <v>#DIV/0!</v>
      </c>
      <c r="WVW100" s="145" t="e">
        <f t="shared" si="253"/>
        <v>#DIV/0!</v>
      </c>
      <c r="WVX100" s="145" t="e">
        <f t="shared" si="253"/>
        <v>#DIV/0!</v>
      </c>
      <c r="WVY100" s="145" t="e">
        <f t="shared" si="253"/>
        <v>#DIV/0!</v>
      </c>
      <c r="WVZ100" s="145" t="e">
        <f t="shared" si="253"/>
        <v>#DIV/0!</v>
      </c>
      <c r="WWA100" s="145" t="e">
        <f t="shared" si="253"/>
        <v>#DIV/0!</v>
      </c>
      <c r="WWB100" s="145" t="e">
        <f t="shared" si="253"/>
        <v>#DIV/0!</v>
      </c>
      <c r="WWC100" s="145" t="e">
        <f t="shared" si="253"/>
        <v>#DIV/0!</v>
      </c>
      <c r="WWD100" s="145" t="e">
        <f t="shared" si="253"/>
        <v>#DIV/0!</v>
      </c>
      <c r="WWE100" s="145" t="e">
        <f t="shared" si="253"/>
        <v>#DIV/0!</v>
      </c>
      <c r="WWF100" s="145" t="e">
        <f t="shared" si="253"/>
        <v>#DIV/0!</v>
      </c>
      <c r="WWG100" s="145" t="e">
        <f t="shared" si="253"/>
        <v>#DIV/0!</v>
      </c>
      <c r="WWH100" s="145" t="e">
        <f t="shared" si="253"/>
        <v>#DIV/0!</v>
      </c>
      <c r="WWI100" s="145" t="e">
        <f t="shared" si="253"/>
        <v>#DIV/0!</v>
      </c>
      <c r="WWJ100" s="145" t="e">
        <f t="shared" si="253"/>
        <v>#DIV/0!</v>
      </c>
      <c r="WWK100" s="145" t="e">
        <f t="shared" si="253"/>
        <v>#DIV/0!</v>
      </c>
      <c r="WWL100" s="145" t="e">
        <f t="shared" si="253"/>
        <v>#DIV/0!</v>
      </c>
      <c r="WWM100" s="145" t="e">
        <f t="shared" si="253"/>
        <v>#DIV/0!</v>
      </c>
      <c r="WWN100" s="145" t="e">
        <f t="shared" si="253"/>
        <v>#DIV/0!</v>
      </c>
      <c r="WWO100" s="145" t="e">
        <f t="shared" si="253"/>
        <v>#DIV/0!</v>
      </c>
      <c r="WWP100" s="145" t="e">
        <f t="shared" si="253"/>
        <v>#DIV/0!</v>
      </c>
      <c r="WWQ100" s="145" t="e">
        <f t="shared" si="253"/>
        <v>#DIV/0!</v>
      </c>
      <c r="WWR100" s="145" t="e">
        <f t="shared" si="253"/>
        <v>#DIV/0!</v>
      </c>
      <c r="WWS100" s="145" t="e">
        <f t="shared" ref="WWS100:WZD100" si="254">((WWS61+((WWS67*WWS12+WWS13*WWS68)/(WWS12+WWS13)))*WWS46/1000)</f>
        <v>#DIV/0!</v>
      </c>
      <c r="WWT100" s="145" t="e">
        <f t="shared" si="254"/>
        <v>#DIV/0!</v>
      </c>
      <c r="WWU100" s="145" t="e">
        <f t="shared" si="254"/>
        <v>#DIV/0!</v>
      </c>
      <c r="WWV100" s="145" t="e">
        <f t="shared" si="254"/>
        <v>#DIV/0!</v>
      </c>
      <c r="WWW100" s="145" t="e">
        <f t="shared" si="254"/>
        <v>#DIV/0!</v>
      </c>
      <c r="WWX100" s="145" t="e">
        <f t="shared" si="254"/>
        <v>#DIV/0!</v>
      </c>
      <c r="WWY100" s="145" t="e">
        <f t="shared" si="254"/>
        <v>#DIV/0!</v>
      </c>
      <c r="WWZ100" s="145" t="e">
        <f t="shared" si="254"/>
        <v>#DIV/0!</v>
      </c>
      <c r="WXA100" s="145" t="e">
        <f t="shared" si="254"/>
        <v>#DIV/0!</v>
      </c>
      <c r="WXB100" s="145" t="e">
        <f t="shared" si="254"/>
        <v>#DIV/0!</v>
      </c>
      <c r="WXC100" s="145" t="e">
        <f t="shared" si="254"/>
        <v>#DIV/0!</v>
      </c>
      <c r="WXD100" s="145" t="e">
        <f t="shared" si="254"/>
        <v>#DIV/0!</v>
      </c>
      <c r="WXE100" s="145" t="e">
        <f t="shared" si="254"/>
        <v>#DIV/0!</v>
      </c>
      <c r="WXF100" s="145" t="e">
        <f t="shared" si="254"/>
        <v>#DIV/0!</v>
      </c>
      <c r="WXG100" s="145" t="e">
        <f t="shared" si="254"/>
        <v>#DIV/0!</v>
      </c>
      <c r="WXH100" s="145" t="e">
        <f t="shared" si="254"/>
        <v>#DIV/0!</v>
      </c>
      <c r="WXI100" s="145" t="e">
        <f t="shared" si="254"/>
        <v>#DIV/0!</v>
      </c>
      <c r="WXJ100" s="145" t="e">
        <f t="shared" si="254"/>
        <v>#DIV/0!</v>
      </c>
      <c r="WXK100" s="145" t="e">
        <f t="shared" si="254"/>
        <v>#DIV/0!</v>
      </c>
      <c r="WXL100" s="145" t="e">
        <f t="shared" si="254"/>
        <v>#DIV/0!</v>
      </c>
      <c r="WXM100" s="145" t="e">
        <f t="shared" si="254"/>
        <v>#DIV/0!</v>
      </c>
      <c r="WXN100" s="145" t="e">
        <f t="shared" si="254"/>
        <v>#DIV/0!</v>
      </c>
      <c r="WXO100" s="145" t="e">
        <f t="shared" si="254"/>
        <v>#DIV/0!</v>
      </c>
      <c r="WXP100" s="145" t="e">
        <f t="shared" si="254"/>
        <v>#DIV/0!</v>
      </c>
      <c r="WXQ100" s="145" t="e">
        <f t="shared" si="254"/>
        <v>#DIV/0!</v>
      </c>
      <c r="WXR100" s="145" t="e">
        <f t="shared" si="254"/>
        <v>#DIV/0!</v>
      </c>
      <c r="WXS100" s="145" t="e">
        <f t="shared" si="254"/>
        <v>#DIV/0!</v>
      </c>
      <c r="WXT100" s="145" t="e">
        <f t="shared" si="254"/>
        <v>#DIV/0!</v>
      </c>
      <c r="WXU100" s="145" t="e">
        <f t="shared" si="254"/>
        <v>#DIV/0!</v>
      </c>
      <c r="WXV100" s="145" t="e">
        <f t="shared" si="254"/>
        <v>#DIV/0!</v>
      </c>
      <c r="WXW100" s="145" t="e">
        <f t="shared" si="254"/>
        <v>#DIV/0!</v>
      </c>
      <c r="WXX100" s="145" t="e">
        <f t="shared" si="254"/>
        <v>#DIV/0!</v>
      </c>
      <c r="WXY100" s="145" t="e">
        <f t="shared" si="254"/>
        <v>#DIV/0!</v>
      </c>
      <c r="WXZ100" s="145" t="e">
        <f t="shared" si="254"/>
        <v>#DIV/0!</v>
      </c>
      <c r="WYA100" s="145" t="e">
        <f t="shared" si="254"/>
        <v>#DIV/0!</v>
      </c>
      <c r="WYB100" s="145" t="e">
        <f t="shared" si="254"/>
        <v>#DIV/0!</v>
      </c>
      <c r="WYC100" s="145" t="e">
        <f t="shared" si="254"/>
        <v>#DIV/0!</v>
      </c>
      <c r="WYD100" s="145" t="e">
        <f t="shared" si="254"/>
        <v>#DIV/0!</v>
      </c>
      <c r="WYE100" s="145" t="e">
        <f t="shared" si="254"/>
        <v>#DIV/0!</v>
      </c>
      <c r="WYF100" s="145" t="e">
        <f t="shared" si="254"/>
        <v>#DIV/0!</v>
      </c>
      <c r="WYG100" s="145" t="e">
        <f t="shared" si="254"/>
        <v>#DIV/0!</v>
      </c>
      <c r="WYH100" s="145" t="e">
        <f t="shared" si="254"/>
        <v>#DIV/0!</v>
      </c>
      <c r="WYI100" s="145" t="e">
        <f t="shared" si="254"/>
        <v>#DIV/0!</v>
      </c>
      <c r="WYJ100" s="145" t="e">
        <f t="shared" si="254"/>
        <v>#DIV/0!</v>
      </c>
      <c r="WYK100" s="145" t="e">
        <f t="shared" si="254"/>
        <v>#DIV/0!</v>
      </c>
      <c r="WYL100" s="145" t="e">
        <f t="shared" si="254"/>
        <v>#DIV/0!</v>
      </c>
      <c r="WYM100" s="145" t="e">
        <f t="shared" si="254"/>
        <v>#DIV/0!</v>
      </c>
      <c r="WYN100" s="145" t="e">
        <f t="shared" si="254"/>
        <v>#DIV/0!</v>
      </c>
      <c r="WYO100" s="145" t="e">
        <f t="shared" si="254"/>
        <v>#DIV/0!</v>
      </c>
      <c r="WYP100" s="145" t="e">
        <f t="shared" si="254"/>
        <v>#DIV/0!</v>
      </c>
      <c r="WYQ100" s="145" t="e">
        <f t="shared" si="254"/>
        <v>#DIV/0!</v>
      </c>
      <c r="WYR100" s="145" t="e">
        <f t="shared" si="254"/>
        <v>#DIV/0!</v>
      </c>
      <c r="WYS100" s="145" t="e">
        <f t="shared" si="254"/>
        <v>#DIV/0!</v>
      </c>
      <c r="WYT100" s="145" t="e">
        <f t="shared" si="254"/>
        <v>#DIV/0!</v>
      </c>
      <c r="WYU100" s="145" t="e">
        <f t="shared" si="254"/>
        <v>#DIV/0!</v>
      </c>
      <c r="WYV100" s="145" t="e">
        <f t="shared" si="254"/>
        <v>#DIV/0!</v>
      </c>
      <c r="WYW100" s="145" t="e">
        <f t="shared" si="254"/>
        <v>#DIV/0!</v>
      </c>
      <c r="WYX100" s="145" t="e">
        <f t="shared" si="254"/>
        <v>#DIV/0!</v>
      </c>
      <c r="WYY100" s="145" t="e">
        <f t="shared" si="254"/>
        <v>#DIV/0!</v>
      </c>
      <c r="WYZ100" s="145" t="e">
        <f t="shared" si="254"/>
        <v>#DIV/0!</v>
      </c>
      <c r="WZA100" s="145" t="e">
        <f t="shared" si="254"/>
        <v>#DIV/0!</v>
      </c>
      <c r="WZB100" s="145" t="e">
        <f t="shared" si="254"/>
        <v>#DIV/0!</v>
      </c>
      <c r="WZC100" s="145" t="e">
        <f t="shared" si="254"/>
        <v>#DIV/0!</v>
      </c>
      <c r="WZD100" s="145" t="e">
        <f t="shared" si="254"/>
        <v>#DIV/0!</v>
      </c>
      <c r="WZE100" s="145" t="e">
        <f t="shared" ref="WZE100:XBP100" si="255">((WZE61+((WZE67*WZE12+WZE13*WZE68)/(WZE12+WZE13)))*WZE46/1000)</f>
        <v>#DIV/0!</v>
      </c>
      <c r="WZF100" s="145" t="e">
        <f t="shared" si="255"/>
        <v>#DIV/0!</v>
      </c>
      <c r="WZG100" s="145" t="e">
        <f t="shared" si="255"/>
        <v>#DIV/0!</v>
      </c>
      <c r="WZH100" s="145" t="e">
        <f t="shared" si="255"/>
        <v>#DIV/0!</v>
      </c>
      <c r="WZI100" s="145" t="e">
        <f t="shared" si="255"/>
        <v>#DIV/0!</v>
      </c>
      <c r="WZJ100" s="145" t="e">
        <f t="shared" si="255"/>
        <v>#DIV/0!</v>
      </c>
      <c r="WZK100" s="145" t="e">
        <f t="shared" si="255"/>
        <v>#DIV/0!</v>
      </c>
      <c r="WZL100" s="145" t="e">
        <f t="shared" si="255"/>
        <v>#DIV/0!</v>
      </c>
      <c r="WZM100" s="145" t="e">
        <f t="shared" si="255"/>
        <v>#DIV/0!</v>
      </c>
      <c r="WZN100" s="145" t="e">
        <f t="shared" si="255"/>
        <v>#DIV/0!</v>
      </c>
      <c r="WZO100" s="145" t="e">
        <f t="shared" si="255"/>
        <v>#DIV/0!</v>
      </c>
      <c r="WZP100" s="145" t="e">
        <f t="shared" si="255"/>
        <v>#DIV/0!</v>
      </c>
      <c r="WZQ100" s="145" t="e">
        <f t="shared" si="255"/>
        <v>#DIV/0!</v>
      </c>
      <c r="WZR100" s="145" t="e">
        <f t="shared" si="255"/>
        <v>#DIV/0!</v>
      </c>
      <c r="WZS100" s="145" t="e">
        <f t="shared" si="255"/>
        <v>#DIV/0!</v>
      </c>
      <c r="WZT100" s="145" t="e">
        <f t="shared" si="255"/>
        <v>#DIV/0!</v>
      </c>
      <c r="WZU100" s="145" t="e">
        <f t="shared" si="255"/>
        <v>#DIV/0!</v>
      </c>
      <c r="WZV100" s="145" t="e">
        <f t="shared" si="255"/>
        <v>#DIV/0!</v>
      </c>
      <c r="WZW100" s="145" t="e">
        <f t="shared" si="255"/>
        <v>#DIV/0!</v>
      </c>
      <c r="WZX100" s="145" t="e">
        <f t="shared" si="255"/>
        <v>#DIV/0!</v>
      </c>
      <c r="WZY100" s="145" t="e">
        <f t="shared" si="255"/>
        <v>#DIV/0!</v>
      </c>
      <c r="WZZ100" s="145" t="e">
        <f t="shared" si="255"/>
        <v>#DIV/0!</v>
      </c>
      <c r="XAA100" s="145" t="e">
        <f t="shared" si="255"/>
        <v>#DIV/0!</v>
      </c>
      <c r="XAB100" s="145" t="e">
        <f t="shared" si="255"/>
        <v>#DIV/0!</v>
      </c>
      <c r="XAC100" s="145" t="e">
        <f t="shared" si="255"/>
        <v>#DIV/0!</v>
      </c>
      <c r="XAD100" s="145" t="e">
        <f t="shared" si="255"/>
        <v>#DIV/0!</v>
      </c>
      <c r="XAE100" s="145" t="e">
        <f t="shared" si="255"/>
        <v>#DIV/0!</v>
      </c>
      <c r="XAF100" s="145" t="e">
        <f t="shared" si="255"/>
        <v>#DIV/0!</v>
      </c>
      <c r="XAG100" s="145" t="e">
        <f t="shared" si="255"/>
        <v>#DIV/0!</v>
      </c>
      <c r="XAH100" s="145" t="e">
        <f t="shared" si="255"/>
        <v>#DIV/0!</v>
      </c>
      <c r="XAI100" s="145" t="e">
        <f t="shared" si="255"/>
        <v>#DIV/0!</v>
      </c>
      <c r="XAJ100" s="145" t="e">
        <f t="shared" si="255"/>
        <v>#DIV/0!</v>
      </c>
      <c r="XAK100" s="145" t="e">
        <f t="shared" si="255"/>
        <v>#DIV/0!</v>
      </c>
      <c r="XAL100" s="145" t="e">
        <f t="shared" si="255"/>
        <v>#DIV/0!</v>
      </c>
      <c r="XAM100" s="145" t="e">
        <f t="shared" si="255"/>
        <v>#DIV/0!</v>
      </c>
      <c r="XAN100" s="145" t="e">
        <f t="shared" si="255"/>
        <v>#DIV/0!</v>
      </c>
      <c r="XAO100" s="145" t="e">
        <f t="shared" si="255"/>
        <v>#DIV/0!</v>
      </c>
      <c r="XAP100" s="145" t="e">
        <f t="shared" si="255"/>
        <v>#DIV/0!</v>
      </c>
      <c r="XAQ100" s="145" t="e">
        <f t="shared" si="255"/>
        <v>#DIV/0!</v>
      </c>
      <c r="XAR100" s="145" t="e">
        <f t="shared" si="255"/>
        <v>#DIV/0!</v>
      </c>
      <c r="XAS100" s="145" t="e">
        <f t="shared" si="255"/>
        <v>#DIV/0!</v>
      </c>
      <c r="XAT100" s="145" t="e">
        <f t="shared" si="255"/>
        <v>#DIV/0!</v>
      </c>
      <c r="XAU100" s="145" t="e">
        <f t="shared" si="255"/>
        <v>#DIV/0!</v>
      </c>
      <c r="XAV100" s="145" t="e">
        <f t="shared" si="255"/>
        <v>#DIV/0!</v>
      </c>
      <c r="XAW100" s="145" t="e">
        <f t="shared" si="255"/>
        <v>#DIV/0!</v>
      </c>
      <c r="XAX100" s="145" t="e">
        <f t="shared" si="255"/>
        <v>#DIV/0!</v>
      </c>
      <c r="XAY100" s="145" t="e">
        <f t="shared" si="255"/>
        <v>#DIV/0!</v>
      </c>
      <c r="XAZ100" s="145" t="e">
        <f t="shared" si="255"/>
        <v>#DIV/0!</v>
      </c>
      <c r="XBA100" s="145" t="e">
        <f t="shared" si="255"/>
        <v>#DIV/0!</v>
      </c>
      <c r="XBB100" s="145" t="e">
        <f t="shared" si="255"/>
        <v>#DIV/0!</v>
      </c>
      <c r="XBC100" s="145" t="e">
        <f t="shared" si="255"/>
        <v>#DIV/0!</v>
      </c>
      <c r="XBD100" s="145" t="e">
        <f t="shared" si="255"/>
        <v>#DIV/0!</v>
      </c>
      <c r="XBE100" s="145" t="e">
        <f t="shared" si="255"/>
        <v>#DIV/0!</v>
      </c>
      <c r="XBF100" s="145" t="e">
        <f t="shared" si="255"/>
        <v>#DIV/0!</v>
      </c>
      <c r="XBG100" s="145" t="e">
        <f t="shared" si="255"/>
        <v>#DIV/0!</v>
      </c>
      <c r="XBH100" s="145" t="e">
        <f t="shared" si="255"/>
        <v>#DIV/0!</v>
      </c>
      <c r="XBI100" s="145" t="e">
        <f t="shared" si="255"/>
        <v>#DIV/0!</v>
      </c>
      <c r="XBJ100" s="145" t="e">
        <f t="shared" si="255"/>
        <v>#DIV/0!</v>
      </c>
      <c r="XBK100" s="145" t="e">
        <f t="shared" si="255"/>
        <v>#DIV/0!</v>
      </c>
      <c r="XBL100" s="145" t="e">
        <f t="shared" si="255"/>
        <v>#DIV/0!</v>
      </c>
      <c r="XBM100" s="145" t="e">
        <f t="shared" si="255"/>
        <v>#DIV/0!</v>
      </c>
      <c r="XBN100" s="145" t="e">
        <f t="shared" si="255"/>
        <v>#DIV/0!</v>
      </c>
      <c r="XBO100" s="145" t="e">
        <f t="shared" si="255"/>
        <v>#DIV/0!</v>
      </c>
      <c r="XBP100" s="145" t="e">
        <f t="shared" si="255"/>
        <v>#DIV/0!</v>
      </c>
      <c r="XBQ100" s="145" t="e">
        <f t="shared" ref="XBQ100:XEB100" si="256">((XBQ61+((XBQ67*XBQ12+XBQ13*XBQ68)/(XBQ12+XBQ13)))*XBQ46/1000)</f>
        <v>#DIV/0!</v>
      </c>
      <c r="XBR100" s="145" t="e">
        <f t="shared" si="256"/>
        <v>#DIV/0!</v>
      </c>
      <c r="XBS100" s="145" t="e">
        <f t="shared" si="256"/>
        <v>#DIV/0!</v>
      </c>
      <c r="XBT100" s="145" t="e">
        <f t="shared" si="256"/>
        <v>#DIV/0!</v>
      </c>
      <c r="XBU100" s="145" t="e">
        <f t="shared" si="256"/>
        <v>#DIV/0!</v>
      </c>
      <c r="XBV100" s="145" t="e">
        <f t="shared" si="256"/>
        <v>#DIV/0!</v>
      </c>
      <c r="XBW100" s="145" t="e">
        <f t="shared" si="256"/>
        <v>#DIV/0!</v>
      </c>
      <c r="XBX100" s="145" t="e">
        <f t="shared" si="256"/>
        <v>#DIV/0!</v>
      </c>
      <c r="XBY100" s="145" t="e">
        <f t="shared" si="256"/>
        <v>#DIV/0!</v>
      </c>
      <c r="XBZ100" s="145" t="e">
        <f t="shared" si="256"/>
        <v>#DIV/0!</v>
      </c>
      <c r="XCA100" s="145" t="e">
        <f t="shared" si="256"/>
        <v>#DIV/0!</v>
      </c>
      <c r="XCB100" s="145" t="e">
        <f t="shared" si="256"/>
        <v>#DIV/0!</v>
      </c>
      <c r="XCC100" s="145" t="e">
        <f t="shared" si="256"/>
        <v>#DIV/0!</v>
      </c>
      <c r="XCD100" s="145" t="e">
        <f t="shared" si="256"/>
        <v>#DIV/0!</v>
      </c>
      <c r="XCE100" s="145" t="e">
        <f t="shared" si="256"/>
        <v>#DIV/0!</v>
      </c>
      <c r="XCF100" s="145" t="e">
        <f t="shared" si="256"/>
        <v>#DIV/0!</v>
      </c>
      <c r="XCG100" s="145" t="e">
        <f t="shared" si="256"/>
        <v>#DIV/0!</v>
      </c>
      <c r="XCH100" s="145" t="e">
        <f t="shared" si="256"/>
        <v>#DIV/0!</v>
      </c>
      <c r="XCI100" s="145" t="e">
        <f t="shared" si="256"/>
        <v>#DIV/0!</v>
      </c>
      <c r="XCJ100" s="145" t="e">
        <f t="shared" si="256"/>
        <v>#DIV/0!</v>
      </c>
      <c r="XCK100" s="145" t="e">
        <f t="shared" si="256"/>
        <v>#DIV/0!</v>
      </c>
      <c r="XCL100" s="145" t="e">
        <f t="shared" si="256"/>
        <v>#DIV/0!</v>
      </c>
      <c r="XCM100" s="145" t="e">
        <f t="shared" si="256"/>
        <v>#DIV/0!</v>
      </c>
      <c r="XCN100" s="145" t="e">
        <f t="shared" si="256"/>
        <v>#DIV/0!</v>
      </c>
      <c r="XCO100" s="145" t="e">
        <f t="shared" si="256"/>
        <v>#DIV/0!</v>
      </c>
      <c r="XCP100" s="145" t="e">
        <f t="shared" si="256"/>
        <v>#DIV/0!</v>
      </c>
      <c r="XCQ100" s="145" t="e">
        <f t="shared" si="256"/>
        <v>#DIV/0!</v>
      </c>
      <c r="XCR100" s="145" t="e">
        <f t="shared" si="256"/>
        <v>#DIV/0!</v>
      </c>
      <c r="XCS100" s="145" t="e">
        <f t="shared" si="256"/>
        <v>#DIV/0!</v>
      </c>
      <c r="XCT100" s="145" t="e">
        <f t="shared" si="256"/>
        <v>#DIV/0!</v>
      </c>
      <c r="XCU100" s="145" t="e">
        <f t="shared" si="256"/>
        <v>#DIV/0!</v>
      </c>
      <c r="XCV100" s="145" t="e">
        <f t="shared" si="256"/>
        <v>#DIV/0!</v>
      </c>
      <c r="XCW100" s="145" t="e">
        <f t="shared" si="256"/>
        <v>#DIV/0!</v>
      </c>
      <c r="XCX100" s="145" t="e">
        <f t="shared" si="256"/>
        <v>#DIV/0!</v>
      </c>
      <c r="XCY100" s="145" t="e">
        <f t="shared" si="256"/>
        <v>#DIV/0!</v>
      </c>
      <c r="XCZ100" s="145" t="e">
        <f t="shared" si="256"/>
        <v>#DIV/0!</v>
      </c>
      <c r="XDA100" s="145" t="e">
        <f t="shared" si="256"/>
        <v>#DIV/0!</v>
      </c>
      <c r="XDB100" s="145" t="e">
        <f t="shared" si="256"/>
        <v>#DIV/0!</v>
      </c>
      <c r="XDC100" s="145" t="e">
        <f t="shared" si="256"/>
        <v>#DIV/0!</v>
      </c>
      <c r="XDD100" s="145" t="e">
        <f t="shared" si="256"/>
        <v>#DIV/0!</v>
      </c>
      <c r="XDE100" s="145" t="e">
        <f t="shared" si="256"/>
        <v>#DIV/0!</v>
      </c>
      <c r="XDF100" s="145" t="e">
        <f t="shared" si="256"/>
        <v>#DIV/0!</v>
      </c>
      <c r="XDG100" s="145" t="e">
        <f t="shared" si="256"/>
        <v>#DIV/0!</v>
      </c>
      <c r="XDH100" s="145" t="e">
        <f t="shared" si="256"/>
        <v>#DIV/0!</v>
      </c>
      <c r="XDI100" s="145" t="e">
        <f t="shared" si="256"/>
        <v>#DIV/0!</v>
      </c>
      <c r="XDJ100" s="145" t="e">
        <f t="shared" si="256"/>
        <v>#DIV/0!</v>
      </c>
      <c r="XDK100" s="145" t="e">
        <f t="shared" si="256"/>
        <v>#DIV/0!</v>
      </c>
      <c r="XDL100" s="145" t="e">
        <f t="shared" si="256"/>
        <v>#DIV/0!</v>
      </c>
      <c r="XDM100" s="145" t="e">
        <f t="shared" si="256"/>
        <v>#DIV/0!</v>
      </c>
      <c r="XDN100" s="145" t="e">
        <f t="shared" si="256"/>
        <v>#DIV/0!</v>
      </c>
      <c r="XDO100" s="145" t="e">
        <f t="shared" si="256"/>
        <v>#DIV/0!</v>
      </c>
      <c r="XDP100" s="145" t="e">
        <f t="shared" si="256"/>
        <v>#DIV/0!</v>
      </c>
      <c r="XDQ100" s="145" t="e">
        <f t="shared" si="256"/>
        <v>#DIV/0!</v>
      </c>
      <c r="XDR100" s="145" t="e">
        <f t="shared" si="256"/>
        <v>#DIV/0!</v>
      </c>
      <c r="XDS100" s="145" t="e">
        <f t="shared" si="256"/>
        <v>#DIV/0!</v>
      </c>
      <c r="XDT100" s="145" t="e">
        <f t="shared" si="256"/>
        <v>#DIV/0!</v>
      </c>
      <c r="XDU100" s="145" t="e">
        <f t="shared" si="256"/>
        <v>#DIV/0!</v>
      </c>
      <c r="XDV100" s="145" t="e">
        <f t="shared" si="256"/>
        <v>#DIV/0!</v>
      </c>
      <c r="XDW100" s="145" t="e">
        <f t="shared" si="256"/>
        <v>#DIV/0!</v>
      </c>
      <c r="XDX100" s="145" t="e">
        <f t="shared" si="256"/>
        <v>#DIV/0!</v>
      </c>
      <c r="XDY100" s="145" t="e">
        <f t="shared" si="256"/>
        <v>#DIV/0!</v>
      </c>
      <c r="XDZ100" s="145" t="e">
        <f t="shared" si="256"/>
        <v>#DIV/0!</v>
      </c>
      <c r="XEA100" s="145" t="e">
        <f t="shared" si="256"/>
        <v>#DIV/0!</v>
      </c>
      <c r="XEB100" s="145" t="e">
        <f t="shared" si="256"/>
        <v>#DIV/0!</v>
      </c>
      <c r="XEC100" s="145" t="e">
        <f t="shared" ref="XEC100:XFD100" si="257">((XEC61+((XEC67*XEC12+XEC13*XEC68)/(XEC12+XEC13)))*XEC46/1000)</f>
        <v>#DIV/0!</v>
      </c>
      <c r="XED100" s="145" t="e">
        <f t="shared" si="257"/>
        <v>#DIV/0!</v>
      </c>
      <c r="XEE100" s="145" t="e">
        <f t="shared" si="257"/>
        <v>#DIV/0!</v>
      </c>
      <c r="XEF100" s="145" t="e">
        <f t="shared" si="257"/>
        <v>#DIV/0!</v>
      </c>
      <c r="XEG100" s="145" t="e">
        <f t="shared" si="257"/>
        <v>#DIV/0!</v>
      </c>
      <c r="XEH100" s="145" t="e">
        <f t="shared" si="257"/>
        <v>#DIV/0!</v>
      </c>
      <c r="XEI100" s="145" t="e">
        <f t="shared" si="257"/>
        <v>#DIV/0!</v>
      </c>
      <c r="XEJ100" s="145" t="e">
        <f t="shared" si="257"/>
        <v>#DIV/0!</v>
      </c>
      <c r="XEK100" s="145" t="e">
        <f t="shared" si="257"/>
        <v>#DIV/0!</v>
      </c>
      <c r="XEL100" s="145" t="e">
        <f t="shared" si="257"/>
        <v>#DIV/0!</v>
      </c>
      <c r="XEM100" s="145" t="e">
        <f t="shared" si="257"/>
        <v>#DIV/0!</v>
      </c>
      <c r="XEN100" s="145" t="e">
        <f t="shared" si="257"/>
        <v>#DIV/0!</v>
      </c>
      <c r="XEO100" s="145" t="e">
        <f t="shared" si="257"/>
        <v>#DIV/0!</v>
      </c>
      <c r="XEP100" s="145" t="e">
        <f t="shared" si="257"/>
        <v>#DIV/0!</v>
      </c>
      <c r="XEQ100" s="145" t="e">
        <f t="shared" si="257"/>
        <v>#DIV/0!</v>
      </c>
      <c r="XER100" s="145" t="e">
        <f t="shared" si="257"/>
        <v>#DIV/0!</v>
      </c>
      <c r="XES100" s="145" t="e">
        <f t="shared" si="257"/>
        <v>#DIV/0!</v>
      </c>
      <c r="XET100" s="145" t="e">
        <f t="shared" si="257"/>
        <v>#DIV/0!</v>
      </c>
      <c r="XEU100" s="145" t="e">
        <f t="shared" si="257"/>
        <v>#DIV/0!</v>
      </c>
      <c r="XEV100" s="145" t="e">
        <f t="shared" si="257"/>
        <v>#DIV/0!</v>
      </c>
      <c r="XEW100" s="145" t="e">
        <f t="shared" si="257"/>
        <v>#DIV/0!</v>
      </c>
      <c r="XEX100" s="145" t="e">
        <f t="shared" si="257"/>
        <v>#DIV/0!</v>
      </c>
      <c r="XEY100" s="145" t="e">
        <f t="shared" si="257"/>
        <v>#DIV/0!</v>
      </c>
      <c r="XEZ100" s="145" t="e">
        <f t="shared" si="257"/>
        <v>#DIV/0!</v>
      </c>
      <c r="XFA100" s="145" t="e">
        <f t="shared" si="257"/>
        <v>#DIV/0!</v>
      </c>
      <c r="XFB100" s="145" t="e">
        <f t="shared" si="257"/>
        <v>#DIV/0!</v>
      </c>
      <c r="XFC100" s="145" t="e">
        <f t="shared" si="257"/>
        <v>#DIV/0!</v>
      </c>
      <c r="XFD100" s="145" t="e">
        <f t="shared" si="257"/>
        <v>#DIV/0!</v>
      </c>
    </row>
    <row r="101" spans="1:16384" ht="28.5">
      <c r="A101" s="141">
        <v>88</v>
      </c>
      <c r="B101" s="163" t="s">
        <v>792</v>
      </c>
      <c r="C101" s="143" t="s">
        <v>1825</v>
      </c>
      <c r="D101" s="143" t="s">
        <v>108</v>
      </c>
      <c r="E101" s="143">
        <f>SUM(E93:E100)</f>
        <v>0</v>
      </c>
      <c r="F101" s="143">
        <f>SUM(F93:F100)</f>
        <v>0</v>
      </c>
    </row>
    <row r="102" spans="1:16384">
      <c r="A102" s="743">
        <v>89</v>
      </c>
      <c r="B102" s="144" t="s">
        <v>765</v>
      </c>
      <c r="C102" s="74" t="s">
        <v>1824</v>
      </c>
      <c r="D102" s="145" t="s">
        <v>108</v>
      </c>
      <c r="E102" s="145">
        <f>E33*E61/1000</f>
        <v>0</v>
      </c>
      <c r="F102" s="145">
        <f>F33*F61/1000</f>
        <v>0</v>
      </c>
    </row>
    <row r="103" spans="1:16384">
      <c r="A103" s="743">
        <v>90</v>
      </c>
      <c r="B103" s="16" t="s">
        <v>766</v>
      </c>
      <c r="C103" s="74" t="s">
        <v>1823</v>
      </c>
      <c r="D103" s="145" t="s">
        <v>108</v>
      </c>
      <c r="E103" s="145">
        <f>E62*E34/1000</f>
        <v>0</v>
      </c>
      <c r="F103" s="145">
        <f>F62*F34/1000</f>
        <v>0</v>
      </c>
    </row>
    <row r="104" spans="1:16384">
      <c r="A104" s="743">
        <v>91</v>
      </c>
      <c r="B104" s="16" t="s">
        <v>767</v>
      </c>
      <c r="C104" s="74" t="s">
        <v>1822</v>
      </c>
      <c r="D104" s="145" t="s">
        <v>108</v>
      </c>
      <c r="E104" s="145">
        <f t="shared" ref="E104:F106" si="258">E66*E35/1000</f>
        <v>0</v>
      </c>
      <c r="F104" s="145">
        <f t="shared" si="258"/>
        <v>0</v>
      </c>
    </row>
    <row r="105" spans="1:16384">
      <c r="A105" s="743">
        <v>92</v>
      </c>
      <c r="B105" s="144" t="s">
        <v>768</v>
      </c>
      <c r="C105" s="74" t="s">
        <v>1821</v>
      </c>
      <c r="D105" s="145" t="s">
        <v>108</v>
      </c>
      <c r="E105" s="145">
        <f t="shared" si="258"/>
        <v>0</v>
      </c>
      <c r="F105" s="145">
        <f t="shared" si="258"/>
        <v>0</v>
      </c>
    </row>
    <row r="106" spans="1:16384">
      <c r="A106" s="743">
        <v>93</v>
      </c>
      <c r="B106" s="39" t="s">
        <v>769</v>
      </c>
      <c r="C106" s="74" t="s">
        <v>1820</v>
      </c>
      <c r="D106" s="145" t="s">
        <v>108</v>
      </c>
      <c r="E106" s="145">
        <f t="shared" si="258"/>
        <v>0</v>
      </c>
      <c r="F106" s="145">
        <f t="shared" si="258"/>
        <v>0</v>
      </c>
    </row>
    <row r="107" spans="1:16384">
      <c r="A107" s="141">
        <v>94</v>
      </c>
      <c r="B107" s="163" t="s">
        <v>1190</v>
      </c>
      <c r="C107" s="143" t="s">
        <v>1819</v>
      </c>
      <c r="D107" s="143" t="s">
        <v>108</v>
      </c>
      <c r="E107" s="143">
        <f>SUM(E102:E106)</f>
        <v>0</v>
      </c>
      <c r="F107" s="143">
        <f>SUM(F102:F106)</f>
        <v>0</v>
      </c>
    </row>
    <row r="108" spans="1:16384" ht="28.5">
      <c r="A108" s="141">
        <v>95</v>
      </c>
      <c r="B108" s="163" t="s">
        <v>794</v>
      </c>
      <c r="C108" s="143" t="s">
        <v>1818</v>
      </c>
      <c r="D108" s="143" t="s">
        <v>557</v>
      </c>
      <c r="E108" s="143">
        <f>(E101-E91-E107)</f>
        <v>0</v>
      </c>
      <c r="F108" s="143">
        <f>(F101-F91-F107)</f>
        <v>0</v>
      </c>
    </row>
    <row r="109" spans="1:16384">
      <c r="C109" s="136"/>
      <c r="D109" s="136"/>
    </row>
  </sheetData>
  <sheetProtection password="CD3B" sheet="1" objects="1" scenarios="1"/>
  <mergeCells count="7">
    <mergeCell ref="A1:F1"/>
    <mergeCell ref="A2:B2"/>
    <mergeCell ref="C2:F2"/>
    <mergeCell ref="A78:F78"/>
    <mergeCell ref="A77:F77"/>
    <mergeCell ref="A3:B3"/>
    <mergeCell ref="C3:D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dimension ref="A1:M61"/>
  <sheetViews>
    <sheetView zoomScale="115" zoomScaleNormal="115" workbookViewId="0">
      <pane xSplit="1" ySplit="3" topLeftCell="B4" activePane="bottomRight" state="frozen"/>
      <selection pane="topRight" activeCell="B1" sqref="B1"/>
      <selection pane="bottomLeft" activeCell="A4" sqref="A4"/>
      <selection pane="bottomRight" activeCell="E8" sqref="E8"/>
    </sheetView>
  </sheetViews>
  <sheetFormatPr defaultColWidth="0" defaultRowHeight="16.5"/>
  <cols>
    <col min="1" max="1" width="6.85546875" style="11" customWidth="1"/>
    <col min="2" max="2" width="43.85546875" style="11" customWidth="1"/>
    <col min="3" max="3" width="37.85546875" style="298" customWidth="1"/>
    <col min="4" max="4" width="13.7109375" style="31" customWidth="1"/>
    <col min="5" max="5" width="14.140625" style="31" customWidth="1"/>
    <col min="6" max="6" width="16.5703125" style="31" customWidth="1"/>
    <col min="7" max="8" width="8" style="11" hidden="1" customWidth="1"/>
    <col min="9" max="11" width="9.140625" style="11" hidden="1" customWidth="1"/>
    <col min="12" max="12" width="18.28515625" style="11" hidden="1" customWidth="1"/>
    <col min="13" max="13" width="0" style="11" hidden="1" customWidth="1"/>
    <col min="14" max="16384" width="9.140625" style="11" hidden="1"/>
  </cols>
  <sheetData>
    <row r="1" spans="1:13" ht="18">
      <c r="A1" s="1006" t="s">
        <v>456</v>
      </c>
      <c r="B1" s="1006"/>
      <c r="C1" s="1006"/>
      <c r="D1" s="1006"/>
      <c r="E1" s="1006"/>
      <c r="F1" s="1006"/>
    </row>
    <row r="2" spans="1:13">
      <c r="A2" s="978" t="s">
        <v>90</v>
      </c>
      <c r="B2" s="979"/>
      <c r="C2" s="1007" t="str">
        <f>'General Information'!D3 &amp;",  "&amp;   'General Information'!D8</f>
        <v xml:space="preserve">,  </v>
      </c>
      <c r="D2" s="1008"/>
      <c r="E2" s="1008"/>
      <c r="F2" s="1008"/>
    </row>
    <row r="3" spans="1:13" s="507" customFormat="1" ht="51">
      <c r="A3" s="506" t="s">
        <v>403</v>
      </c>
      <c r="B3" s="294" t="s">
        <v>404</v>
      </c>
      <c r="C3" s="294" t="s">
        <v>405</v>
      </c>
      <c r="D3" s="499" t="s">
        <v>205</v>
      </c>
      <c r="E3" s="499" t="str">
        <f>'Intermediary Products Norm'!E5</f>
        <v xml:space="preserve">Baseline Year </v>
      </c>
      <c r="F3" s="499" t="str">
        <f>'Intermediary Products Norm'!F5</f>
        <v>Current/Assessment /Target Year            (2018__-2019__)</v>
      </c>
    </row>
    <row r="4" spans="1:13" s="66" customFormat="1" ht="14.25">
      <c r="A4" s="64">
        <v>1</v>
      </c>
      <c r="B4" s="65" t="s">
        <v>760</v>
      </c>
      <c r="C4" s="295"/>
      <c r="D4" s="105"/>
      <c r="E4" s="105"/>
      <c r="F4" s="101"/>
    </row>
    <row r="5" spans="1:13">
      <c r="A5" s="67">
        <v>1.1000000000000001</v>
      </c>
      <c r="B5" s="19" t="s">
        <v>1430</v>
      </c>
      <c r="C5" s="288" t="s">
        <v>1772</v>
      </c>
      <c r="D5" s="20" t="s">
        <v>1585</v>
      </c>
      <c r="E5" s="20">
        <f>'Form Sg1'!H29</f>
        <v>0</v>
      </c>
      <c r="F5" s="20">
        <f>'Form Sg1'!I29</f>
        <v>0</v>
      </c>
    </row>
    <row r="6" spans="1:13">
      <c r="A6" s="67">
        <v>1.2</v>
      </c>
      <c r="B6" s="19" t="s">
        <v>406</v>
      </c>
      <c r="C6" s="288" t="s">
        <v>1771</v>
      </c>
      <c r="D6" s="20" t="s">
        <v>1585</v>
      </c>
      <c r="E6" s="20">
        <f>'Form Sg1'!H30</f>
        <v>0</v>
      </c>
      <c r="F6" s="20">
        <f>'Form Sg1'!I30</f>
        <v>0</v>
      </c>
    </row>
    <row r="7" spans="1:13" ht="27">
      <c r="A7" s="67">
        <v>1.3</v>
      </c>
      <c r="B7" s="19" t="s">
        <v>407</v>
      </c>
      <c r="C7" s="288" t="s">
        <v>1892</v>
      </c>
      <c r="D7" s="20" t="s">
        <v>1585</v>
      </c>
      <c r="E7" s="20">
        <f>'Form Sg1'!H31</f>
        <v>0</v>
      </c>
      <c r="F7" s="20">
        <f>'Form Sg1'!I31-'Form Sg1'!I918</f>
        <v>0</v>
      </c>
    </row>
    <row r="8" spans="1:13" s="21" customFormat="1" ht="27">
      <c r="A8" s="67">
        <v>1.4</v>
      </c>
      <c r="B8" s="19" t="s">
        <v>408</v>
      </c>
      <c r="C8" s="288" t="s">
        <v>1891</v>
      </c>
      <c r="D8" s="20" t="s">
        <v>1585</v>
      </c>
      <c r="E8" s="20">
        <f>'Form Sg1'!H32</f>
        <v>0</v>
      </c>
      <c r="F8" s="20">
        <f>'Form Sg1'!I32-'Form Sg1'!I919</f>
        <v>0</v>
      </c>
      <c r="G8" s="11"/>
      <c r="H8" s="11"/>
      <c r="I8" s="11"/>
      <c r="J8" s="11"/>
      <c r="K8" s="11"/>
      <c r="L8" s="11"/>
      <c r="M8" s="11"/>
    </row>
    <row r="9" spans="1:13" s="21" customFormat="1" ht="27">
      <c r="A9" s="67">
        <v>1.5</v>
      </c>
      <c r="B9" s="19" t="s">
        <v>446</v>
      </c>
      <c r="C9" s="288" t="s">
        <v>1893</v>
      </c>
      <c r="D9" s="20" t="s">
        <v>1585</v>
      </c>
      <c r="E9" s="20">
        <f>'Form Sg1'!H33</f>
        <v>0</v>
      </c>
      <c r="F9" s="20">
        <f>'Form Sg1'!I33-'Form Sg1'!I920</f>
        <v>0</v>
      </c>
      <c r="G9" s="11"/>
      <c r="H9" s="11"/>
      <c r="I9" s="11"/>
      <c r="J9" s="11"/>
      <c r="K9" s="11"/>
      <c r="L9" s="11"/>
      <c r="M9" s="11"/>
    </row>
    <row r="10" spans="1:13" s="21" customFormat="1">
      <c r="A10" s="67">
        <v>1.6</v>
      </c>
      <c r="B10" s="19" t="s">
        <v>746</v>
      </c>
      <c r="C10" s="288" t="s">
        <v>1767</v>
      </c>
      <c r="D10" s="20" t="s">
        <v>1585</v>
      </c>
      <c r="E10" s="20">
        <f>'Form Sg1'!H34</f>
        <v>0</v>
      </c>
      <c r="F10" s="20">
        <f>'Form Sg1'!I34</f>
        <v>0</v>
      </c>
      <c r="G10" s="11"/>
      <c r="H10" s="11"/>
      <c r="I10" s="11"/>
      <c r="J10" s="11"/>
      <c r="K10" s="11"/>
      <c r="L10" s="11"/>
      <c r="M10" s="11"/>
    </row>
    <row r="11" spans="1:13" s="21" customFormat="1" ht="27">
      <c r="A11" s="67">
        <v>1.7</v>
      </c>
      <c r="B11" s="726" t="s">
        <v>747</v>
      </c>
      <c r="C11" s="288" t="s">
        <v>1894</v>
      </c>
      <c r="D11" s="20" t="s">
        <v>1585</v>
      </c>
      <c r="E11" s="732">
        <f>IF('Intermediary Products Norm'!E4="Process",0,'Form Sg1'!H35)</f>
        <v>0</v>
      </c>
      <c r="F11" s="732">
        <f>IF('Intermediary Products Norm'!E4="Process",0,'Form Sg1'!I35-'Form Sg1'!I921)</f>
        <v>0</v>
      </c>
      <c r="G11" s="11"/>
      <c r="H11" s="11"/>
      <c r="I11" s="11"/>
      <c r="J11" s="11"/>
      <c r="K11" s="11"/>
      <c r="L11" s="11"/>
      <c r="M11" s="11"/>
    </row>
    <row r="12" spans="1:13" s="21" customFormat="1" ht="27">
      <c r="A12" s="67">
        <v>1.8</v>
      </c>
      <c r="B12" s="726" t="s">
        <v>635</v>
      </c>
      <c r="C12" s="288" t="s">
        <v>1895</v>
      </c>
      <c r="D12" s="20" t="s">
        <v>1585</v>
      </c>
      <c r="E12" s="732">
        <f>IF('Intermediary Products Norm'!E4="Process",0,'Form Sg1'!H36)</f>
        <v>0</v>
      </c>
      <c r="F12" s="732">
        <f>IF('Intermediary Products Norm'!E4="Process",0,'Form Sg1'!I36-'Form Sg1'!I922)</f>
        <v>0</v>
      </c>
      <c r="G12" s="11"/>
      <c r="H12" s="11"/>
      <c r="I12" s="11"/>
      <c r="J12" s="11"/>
      <c r="K12" s="11"/>
      <c r="L12" s="11"/>
      <c r="M12" s="11"/>
    </row>
    <row r="13" spans="1:13" s="21" customFormat="1">
      <c r="A13" s="67">
        <v>1.9</v>
      </c>
      <c r="B13" s="19" t="s">
        <v>756</v>
      </c>
      <c r="C13" s="288" t="s">
        <v>1764</v>
      </c>
      <c r="D13" s="20" t="s">
        <v>1585</v>
      </c>
      <c r="E13" s="20">
        <f>'Form Sg1'!H37</f>
        <v>0</v>
      </c>
      <c r="F13" s="20">
        <f>'Form Sg1'!I37</f>
        <v>0</v>
      </c>
      <c r="G13" s="11"/>
      <c r="H13" s="11"/>
      <c r="I13" s="11"/>
      <c r="J13" s="11"/>
      <c r="K13" s="11"/>
      <c r="L13" s="11"/>
      <c r="M13" s="11"/>
    </row>
    <row r="14" spans="1:13" s="21" customFormat="1">
      <c r="A14" s="20">
        <v>1.1000000000000001</v>
      </c>
      <c r="B14" s="19" t="s">
        <v>1506</v>
      </c>
      <c r="C14" s="288" t="s">
        <v>1763</v>
      </c>
      <c r="D14" s="20" t="s">
        <v>1585</v>
      </c>
      <c r="E14" s="732">
        <f>'Form Sg1'!H38</f>
        <v>0</v>
      </c>
      <c r="F14" s="20">
        <f>'Form Sg1'!I38</f>
        <v>0</v>
      </c>
      <c r="G14" s="11"/>
      <c r="H14" s="11"/>
      <c r="I14" s="11"/>
      <c r="J14" s="11"/>
      <c r="K14" s="11"/>
      <c r="L14" s="11"/>
      <c r="M14" s="11"/>
    </row>
    <row r="15" spans="1:13" s="21" customFormat="1">
      <c r="A15" s="20">
        <v>1.1100000000000001</v>
      </c>
      <c r="B15" s="21" t="s">
        <v>758</v>
      </c>
      <c r="C15" s="288" t="s">
        <v>1762</v>
      </c>
      <c r="D15" s="20" t="s">
        <v>1585</v>
      </c>
      <c r="E15" s="20">
        <f>'Form Sg1'!H39</f>
        <v>0</v>
      </c>
      <c r="F15" s="20">
        <f>'Form Sg1'!I39</f>
        <v>0</v>
      </c>
      <c r="G15" s="11"/>
      <c r="H15" s="11"/>
      <c r="I15" s="11"/>
      <c r="J15" s="11"/>
      <c r="K15" s="11"/>
      <c r="L15" s="11"/>
      <c r="M15" s="11"/>
    </row>
    <row r="16" spans="1:13" s="21" customFormat="1">
      <c r="A16" s="20">
        <v>1.1200000000000001</v>
      </c>
      <c r="B16" s="19" t="s">
        <v>757</v>
      </c>
      <c r="C16" s="288" t="s">
        <v>1761</v>
      </c>
      <c r="D16" s="20" t="s">
        <v>1585</v>
      </c>
      <c r="E16" s="20">
        <f>'Form Sg1'!H40</f>
        <v>0</v>
      </c>
      <c r="F16" s="20">
        <f>'Form Sg1'!I40</f>
        <v>0</v>
      </c>
      <c r="G16" s="11"/>
      <c r="H16" s="11"/>
      <c r="I16" s="11"/>
      <c r="J16" s="11"/>
      <c r="K16" s="11"/>
      <c r="L16" s="11"/>
      <c r="M16" s="11"/>
    </row>
    <row r="17" spans="1:13" s="21" customFormat="1">
      <c r="A17" s="20">
        <v>1.1299999999999999</v>
      </c>
      <c r="B17" s="19" t="s">
        <v>1458</v>
      </c>
      <c r="C17" s="288" t="s">
        <v>1760</v>
      </c>
      <c r="D17" s="20" t="s">
        <v>1585</v>
      </c>
      <c r="E17" s="20">
        <f>'Form Sg1'!H41</f>
        <v>0</v>
      </c>
      <c r="F17" s="20">
        <f>'Form Sg1'!I41</f>
        <v>0</v>
      </c>
      <c r="G17" s="11"/>
      <c r="H17" s="11"/>
      <c r="I17" s="11"/>
      <c r="J17" s="11"/>
      <c r="K17" s="11"/>
      <c r="L17" s="11"/>
      <c r="M17" s="11"/>
    </row>
    <row r="18" spans="1:13" s="21" customFormat="1">
      <c r="A18" s="20">
        <v>1.1399999999999999</v>
      </c>
      <c r="B18" s="19" t="s">
        <v>321</v>
      </c>
      <c r="C18" s="288" t="s">
        <v>1759</v>
      </c>
      <c r="D18" s="20" t="s">
        <v>1585</v>
      </c>
      <c r="E18" s="20">
        <f>'Form Sg1'!H42</f>
        <v>0</v>
      </c>
      <c r="F18" s="20">
        <f>'Form Sg1'!I42</f>
        <v>0</v>
      </c>
      <c r="G18" s="11"/>
      <c r="H18" s="11"/>
      <c r="I18" s="11"/>
      <c r="J18" s="11"/>
      <c r="K18" s="11"/>
      <c r="L18" s="11"/>
      <c r="M18" s="11"/>
    </row>
    <row r="19" spans="1:13">
      <c r="A19" s="20">
        <v>1.1499999999999999</v>
      </c>
      <c r="B19" s="19" t="s">
        <v>322</v>
      </c>
      <c r="C19" s="288" t="s">
        <v>1758</v>
      </c>
      <c r="D19" s="20" t="s">
        <v>1585</v>
      </c>
      <c r="E19" s="20">
        <f>'Form Sg1'!H43</f>
        <v>0</v>
      </c>
      <c r="F19" s="20">
        <f>'Form Sg1'!I43</f>
        <v>0</v>
      </c>
    </row>
    <row r="20" spans="1:13">
      <c r="A20" s="20">
        <v>1.1599999999999999</v>
      </c>
      <c r="B20" s="19" t="s">
        <v>323</v>
      </c>
      <c r="C20" s="288" t="s">
        <v>1757</v>
      </c>
      <c r="D20" s="20" t="s">
        <v>1585</v>
      </c>
      <c r="E20" s="20">
        <f>'Form Sg1'!H44</f>
        <v>0</v>
      </c>
      <c r="F20" s="20">
        <f>'Form Sg1'!I44</f>
        <v>0</v>
      </c>
    </row>
    <row r="21" spans="1:13">
      <c r="A21" s="1014"/>
      <c r="B21" s="1015"/>
      <c r="C21" s="1015"/>
      <c r="D21" s="1015"/>
      <c r="E21" s="1015"/>
      <c r="F21" s="1016"/>
    </row>
    <row r="22" spans="1:13">
      <c r="A22" s="20">
        <v>1.17</v>
      </c>
      <c r="B22" s="63" t="s">
        <v>391</v>
      </c>
      <c r="C22" s="296" t="s">
        <v>1735</v>
      </c>
      <c r="D22" s="58" t="s">
        <v>113</v>
      </c>
      <c r="E22" s="58">
        <f>'Form Sg1'!H864</f>
        <v>0</v>
      </c>
      <c r="F22" s="58">
        <f>'Form Sg1'!I864</f>
        <v>0</v>
      </c>
    </row>
    <row r="23" spans="1:13">
      <c r="A23" s="64">
        <v>2</v>
      </c>
      <c r="B23" s="60" t="s">
        <v>750</v>
      </c>
      <c r="C23" s="1011"/>
      <c r="D23" s="1012"/>
      <c r="E23" s="1012"/>
      <c r="F23" s="1013"/>
    </row>
    <row r="24" spans="1:13" ht="27">
      <c r="A24" s="67">
        <v>2.1</v>
      </c>
      <c r="B24" s="19" t="s">
        <v>1511</v>
      </c>
      <c r="C24" s="288" t="s">
        <v>1896</v>
      </c>
      <c r="D24" s="20" t="s">
        <v>124</v>
      </c>
      <c r="E24" s="20">
        <f>E22*'Form Sg1'!H71+'Form Sg1'!H72</f>
        <v>0</v>
      </c>
      <c r="F24" s="20">
        <f>F22*'Form Sg1'!I71+'Form Sg1'!I72</f>
        <v>0</v>
      </c>
    </row>
    <row r="25" spans="1:13" ht="27">
      <c r="A25" s="67">
        <v>2.2000000000000002</v>
      </c>
      <c r="B25" s="23" t="s">
        <v>751</v>
      </c>
      <c r="C25" s="288" t="s">
        <v>1897</v>
      </c>
      <c r="D25" s="20" t="s">
        <v>124</v>
      </c>
      <c r="E25" s="20">
        <f>E22*'Form Sg1'!H83+'Form Sg1'!H84</f>
        <v>0</v>
      </c>
      <c r="F25" s="20">
        <f>F22*'Form Sg1'!I83+'Form Sg1'!I84</f>
        <v>0</v>
      </c>
    </row>
    <row r="26" spans="1:13" ht="27">
      <c r="A26" s="67">
        <v>2.2999999999999998</v>
      </c>
      <c r="B26" s="24" t="s">
        <v>752</v>
      </c>
      <c r="C26" s="288" t="s">
        <v>1898</v>
      </c>
      <c r="D26" s="20" t="s">
        <v>124</v>
      </c>
      <c r="E26" s="20">
        <f>E22*'Form Sg1'!H93+'Form Sg1'!H94</f>
        <v>0</v>
      </c>
      <c r="F26" s="20">
        <f>F22*'Form Sg1'!I93+'Form Sg1'!I94</f>
        <v>0</v>
      </c>
    </row>
    <row r="27" spans="1:13" ht="27">
      <c r="A27" s="67">
        <v>2.4</v>
      </c>
      <c r="B27" s="24" t="s">
        <v>753</v>
      </c>
      <c r="C27" s="288" t="s">
        <v>1899</v>
      </c>
      <c r="D27" s="20" t="s">
        <v>124</v>
      </c>
      <c r="E27" s="20">
        <f>E22*'Form Sg1'!H103+'Form Sg1'!H104</f>
        <v>0</v>
      </c>
      <c r="F27" s="20">
        <f>F22*'Form Sg1'!I103+'Form Sg1'!I104</f>
        <v>0</v>
      </c>
    </row>
    <row r="28" spans="1:13" ht="27">
      <c r="A28" s="67">
        <v>2.5</v>
      </c>
      <c r="B28" s="24" t="s">
        <v>754</v>
      </c>
      <c r="C28" s="288" t="s">
        <v>1919</v>
      </c>
      <c r="D28" s="20" t="s">
        <v>124</v>
      </c>
      <c r="E28" s="20">
        <f>E22*'Form Sg1'!H113+'Form Sg1'!H114</f>
        <v>0</v>
      </c>
      <c r="F28" s="20">
        <f>F22*'Form Sg1'!I113+'Form Sg1'!I114</f>
        <v>0</v>
      </c>
    </row>
    <row r="29" spans="1:13" ht="27">
      <c r="A29" s="67">
        <v>2.6</v>
      </c>
      <c r="B29" s="24" t="s">
        <v>755</v>
      </c>
      <c r="C29" s="288" t="s">
        <v>1900</v>
      </c>
      <c r="D29" s="20" t="s">
        <v>124</v>
      </c>
      <c r="E29" s="20">
        <f>E22*'Form Sg1'!H126+'Form Sg1'!H127</f>
        <v>0</v>
      </c>
      <c r="F29" s="20">
        <f>F22*'Form Sg1'!I126+'Form Sg1'!I127</f>
        <v>0</v>
      </c>
    </row>
    <row r="30" spans="1:13" ht="27">
      <c r="A30" s="67">
        <v>2.7</v>
      </c>
      <c r="B30" s="24" t="s">
        <v>747</v>
      </c>
      <c r="C30" s="288" t="s">
        <v>1901</v>
      </c>
      <c r="D30" s="20" t="s">
        <v>124</v>
      </c>
      <c r="E30" s="97">
        <f>'Form Sg1'!H142+'Form Sg1'!H141*E22</f>
        <v>0</v>
      </c>
      <c r="F30" s="97">
        <f>'Form Sg1'!I142+'Form Sg1'!I141*F22</f>
        <v>0</v>
      </c>
    </row>
    <row r="31" spans="1:13" ht="27">
      <c r="A31" s="67">
        <v>2.8</v>
      </c>
      <c r="B31" s="24" t="s">
        <v>635</v>
      </c>
      <c r="C31" s="288" t="s">
        <v>1902</v>
      </c>
      <c r="D31" s="20" t="s">
        <v>124</v>
      </c>
      <c r="E31" s="97">
        <f>'Form Sg1'!H157+'Form Sg1'!H156*E22</f>
        <v>0</v>
      </c>
      <c r="F31" s="97">
        <f>'Form Sg1'!I157+'Form Sg1'!I156*F22</f>
        <v>0</v>
      </c>
    </row>
    <row r="32" spans="1:13" ht="27">
      <c r="A32" s="67">
        <v>2.9</v>
      </c>
      <c r="B32" s="19" t="s">
        <v>756</v>
      </c>
      <c r="C32" s="288" t="s">
        <v>1903</v>
      </c>
      <c r="D32" s="20" t="s">
        <v>124</v>
      </c>
      <c r="E32" s="47">
        <f>'Form Sg1'!H167+'Form Sg1'!H166*E22</f>
        <v>0</v>
      </c>
      <c r="F32" s="47">
        <f>'Form Sg1'!I167+'Form Sg1'!I166*F22</f>
        <v>0</v>
      </c>
    </row>
    <row r="33" spans="1:13" ht="27">
      <c r="A33" s="20">
        <v>2.1</v>
      </c>
      <c r="B33" s="19" t="s">
        <v>1506</v>
      </c>
      <c r="C33" s="288" t="s">
        <v>1904</v>
      </c>
      <c r="D33" s="20" t="s">
        <v>124</v>
      </c>
      <c r="E33" s="47">
        <f>'Form Sg1'!H177+'Form Sg1'!H176*E22</f>
        <v>0</v>
      </c>
      <c r="F33" s="47">
        <f>'Form Sg1'!I177+'Form Sg1'!I176*F22</f>
        <v>0</v>
      </c>
    </row>
    <row r="34" spans="1:13" ht="27">
      <c r="A34" s="20">
        <v>2.11</v>
      </c>
      <c r="B34" s="21" t="s">
        <v>758</v>
      </c>
      <c r="C34" s="288" t="s">
        <v>1905</v>
      </c>
      <c r="D34" s="20" t="s">
        <v>124</v>
      </c>
      <c r="E34" s="47">
        <f>'Form Sg1'!H187+'Form Sg1'!H186*E22</f>
        <v>0</v>
      </c>
      <c r="F34" s="47">
        <f>'Form Sg1'!I187+'Form Sg1'!I186*F22</f>
        <v>0</v>
      </c>
    </row>
    <row r="35" spans="1:13" ht="27">
      <c r="A35" s="20">
        <v>2.12</v>
      </c>
      <c r="B35" s="19" t="s">
        <v>757</v>
      </c>
      <c r="C35" s="288" t="s">
        <v>1906</v>
      </c>
      <c r="D35" s="20" t="s">
        <v>124</v>
      </c>
      <c r="E35" s="47">
        <f>'Form Sg1'!H197+'Form Sg1'!H196*E22</f>
        <v>0</v>
      </c>
      <c r="F35" s="47">
        <f>'Form Sg1'!I197+'Form Sg1'!I196*F22</f>
        <v>0</v>
      </c>
    </row>
    <row r="36" spans="1:13" ht="27">
      <c r="A36" s="20">
        <v>2.13</v>
      </c>
      <c r="B36" s="19" t="s">
        <v>1458</v>
      </c>
      <c r="C36" s="288" t="s">
        <v>1907</v>
      </c>
      <c r="D36" s="20" t="s">
        <v>124</v>
      </c>
      <c r="E36" s="47">
        <f>E22*'Form Sg1'!H206+'Form Sg1'!H207</f>
        <v>0</v>
      </c>
      <c r="F36" s="47">
        <f>F22*'Form Sg1'!I206+'Form Sg1'!I207</f>
        <v>0</v>
      </c>
    </row>
    <row r="37" spans="1:13" ht="27">
      <c r="A37" s="20">
        <v>2.14</v>
      </c>
      <c r="B37" s="24" t="s">
        <v>442</v>
      </c>
      <c r="C37" s="288" t="s">
        <v>1908</v>
      </c>
      <c r="D37" s="20" t="s">
        <v>124</v>
      </c>
      <c r="E37" s="47">
        <f>E22*'Form Sg1'!H217+'Form Sg1'!H218</f>
        <v>0</v>
      </c>
      <c r="F37" s="47">
        <f>F22*'Form Sg1'!I217+'Form Sg1'!I218</f>
        <v>0</v>
      </c>
    </row>
    <row r="38" spans="1:13" ht="27">
      <c r="A38" s="20">
        <v>2.15</v>
      </c>
      <c r="B38" s="24" t="s">
        <v>443</v>
      </c>
      <c r="C38" s="288" t="s">
        <v>1909</v>
      </c>
      <c r="D38" s="20" t="s">
        <v>124</v>
      </c>
      <c r="E38" s="47">
        <f>E22*'Form Sg1'!H228+'Form Sg1'!H229</f>
        <v>0</v>
      </c>
      <c r="F38" s="47">
        <f>F22*'Form Sg1'!I228+'Form Sg1'!I229</f>
        <v>0</v>
      </c>
    </row>
    <row r="39" spans="1:13" ht="27">
      <c r="A39" s="20">
        <v>2.16</v>
      </c>
      <c r="B39" s="24" t="s">
        <v>444</v>
      </c>
      <c r="C39" s="288" t="s">
        <v>1910</v>
      </c>
      <c r="D39" s="20" t="s">
        <v>124</v>
      </c>
      <c r="E39" s="47">
        <f>E22*'Form Sg1'!H239+'Form Sg1'!H240</f>
        <v>0</v>
      </c>
      <c r="F39" s="47">
        <f>F22*'Form Sg1'!I239+'Form Sg1'!I240</f>
        <v>0</v>
      </c>
    </row>
    <row r="40" spans="1:13">
      <c r="A40" s="25"/>
      <c r="B40" s="26"/>
      <c r="C40" s="297"/>
      <c r="D40" s="102"/>
      <c r="E40" s="102"/>
      <c r="F40" s="103"/>
    </row>
    <row r="41" spans="1:13" s="1010" customFormat="1" ht="15">
      <c r="A41" s="69">
        <v>3</v>
      </c>
      <c r="B41" s="70"/>
      <c r="C41" s="1009" t="s">
        <v>1512</v>
      </c>
      <c r="D41" s="1009"/>
      <c r="E41" s="1009"/>
      <c r="F41" s="1009"/>
      <c r="G41" s="1009"/>
      <c r="H41" s="1009"/>
      <c r="I41" s="1009"/>
      <c r="J41" s="1009"/>
      <c r="K41" s="1009"/>
      <c r="L41" s="1009"/>
      <c r="M41" s="1009"/>
    </row>
    <row r="42" spans="1:13" s="59" customFormat="1">
      <c r="A42" s="27" t="s">
        <v>91</v>
      </c>
      <c r="B42" s="24" t="s">
        <v>748</v>
      </c>
      <c r="C42" s="288" t="str">
        <f>INDEX(B11:E17,MATCH(E42,E11:E17,0),1)</f>
        <v>Weaving Production</v>
      </c>
      <c r="D42" s="20" t="s">
        <v>1585</v>
      </c>
      <c r="E42" s="22">
        <f>MAX(E13,E14,E15,E16,E17,E12,E11)</f>
        <v>0</v>
      </c>
      <c r="F42" s="107"/>
    </row>
    <row r="43" spans="1:13" s="59" customFormat="1">
      <c r="A43" s="27" t="s">
        <v>92</v>
      </c>
      <c r="B43" s="24" t="s">
        <v>749</v>
      </c>
      <c r="C43" s="288" t="str">
        <f>C42</f>
        <v>Weaving Production</v>
      </c>
      <c r="D43" s="20" t="s">
        <v>124</v>
      </c>
      <c r="E43" s="22">
        <f>IF(C42="Cotton Based Product",E32,IF(C42="Polyester Cotton Based Product",E33,IF(C42="Lycra Product",E34,IF(C42="Non Cellulosic (100% Synthetic) Product",E35,IF(C42="Wool Based Product",E36,IF(C42="Weaving Production",E30,IF(C42="Knitting Production",E31,0)))))))</f>
        <v>0</v>
      </c>
      <c r="F43" s="108"/>
    </row>
    <row r="44" spans="1:13" s="59" customFormat="1" ht="14.25">
      <c r="A44" s="32">
        <v>4</v>
      </c>
      <c r="B44" s="1003" t="s">
        <v>759</v>
      </c>
      <c r="C44" s="1004"/>
      <c r="D44" s="1004"/>
      <c r="E44" s="1004"/>
      <c r="F44" s="1005"/>
    </row>
    <row r="45" spans="1:13" s="59" customFormat="1">
      <c r="A45" s="27" t="s">
        <v>528</v>
      </c>
      <c r="B45" s="19" t="s">
        <v>1446</v>
      </c>
      <c r="C45" s="288" t="s">
        <v>82</v>
      </c>
      <c r="D45" s="22" t="s">
        <v>386</v>
      </c>
      <c r="E45" s="22">
        <f>IFERROR(E30/$E$43,0)</f>
        <v>0</v>
      </c>
      <c r="F45" s="22">
        <f>IFERROR(IF(E11=0,F30/$E$43,E45),0)</f>
        <v>0</v>
      </c>
    </row>
    <row r="46" spans="1:13" s="59" customFormat="1">
      <c r="A46" s="27" t="s">
        <v>529</v>
      </c>
      <c r="B46" s="19" t="s">
        <v>1447</v>
      </c>
      <c r="C46" s="288" t="s">
        <v>82</v>
      </c>
      <c r="D46" s="22" t="s">
        <v>386</v>
      </c>
      <c r="E46" s="22">
        <f t="shared" ref="E46:E51" si="0">IFERROR(E31/$E$43,0)</f>
        <v>0</v>
      </c>
      <c r="F46" s="22">
        <f t="shared" ref="F46:F51" si="1">IFERROR(IF(E12=0,F31/$E$43,E46),0)</f>
        <v>0</v>
      </c>
    </row>
    <row r="47" spans="1:13" s="59" customFormat="1">
      <c r="A47" s="27" t="s">
        <v>530</v>
      </c>
      <c r="B47" s="19" t="s">
        <v>1618</v>
      </c>
      <c r="C47" s="288" t="s">
        <v>82</v>
      </c>
      <c r="D47" s="22" t="s">
        <v>386</v>
      </c>
      <c r="E47" s="22">
        <f t="shared" si="0"/>
        <v>0</v>
      </c>
      <c r="F47" s="22">
        <f t="shared" si="1"/>
        <v>0</v>
      </c>
    </row>
    <row r="48" spans="1:13" s="59" customFormat="1">
      <c r="A48" s="27" t="s">
        <v>531</v>
      </c>
      <c r="B48" s="19" t="s">
        <v>1619</v>
      </c>
      <c r="C48" s="288" t="s">
        <v>82</v>
      </c>
      <c r="D48" s="22" t="s">
        <v>386</v>
      </c>
      <c r="E48" s="22">
        <f t="shared" si="0"/>
        <v>0</v>
      </c>
      <c r="F48" s="22">
        <f t="shared" si="1"/>
        <v>0</v>
      </c>
    </row>
    <row r="49" spans="1:6" s="59" customFormat="1">
      <c r="A49" s="27" t="s">
        <v>761</v>
      </c>
      <c r="B49" s="61" t="s">
        <v>1448</v>
      </c>
      <c r="C49" s="288" t="s">
        <v>82</v>
      </c>
      <c r="D49" s="22" t="s">
        <v>386</v>
      </c>
      <c r="E49" s="22">
        <f t="shared" si="0"/>
        <v>0</v>
      </c>
      <c r="F49" s="22">
        <f t="shared" si="1"/>
        <v>0</v>
      </c>
    </row>
    <row r="50" spans="1:6" s="59" customFormat="1" ht="33">
      <c r="A50" s="27" t="s">
        <v>1156</v>
      </c>
      <c r="B50" s="24" t="s">
        <v>1449</v>
      </c>
      <c r="C50" s="288" t="s">
        <v>82</v>
      </c>
      <c r="D50" s="22" t="s">
        <v>386</v>
      </c>
      <c r="E50" s="22">
        <f t="shared" si="0"/>
        <v>0</v>
      </c>
      <c r="F50" s="22">
        <f t="shared" si="1"/>
        <v>0</v>
      </c>
    </row>
    <row r="51" spans="1:6" s="59" customFormat="1">
      <c r="A51" s="27" t="s">
        <v>1334</v>
      </c>
      <c r="B51" s="19" t="s">
        <v>1450</v>
      </c>
      <c r="C51" s="288" t="s">
        <v>82</v>
      </c>
      <c r="D51" s="22" t="s">
        <v>386</v>
      </c>
      <c r="E51" s="22">
        <f t="shared" si="0"/>
        <v>0</v>
      </c>
      <c r="F51" s="22">
        <f t="shared" si="1"/>
        <v>0</v>
      </c>
    </row>
    <row r="52" spans="1:6" s="59" customFormat="1" ht="14.25">
      <c r="A52" s="32">
        <v>5</v>
      </c>
      <c r="B52" s="1003" t="s">
        <v>389</v>
      </c>
      <c r="C52" s="1004"/>
      <c r="D52" s="1004"/>
      <c r="E52" s="1004"/>
      <c r="F52" s="1005"/>
    </row>
    <row r="53" spans="1:6" s="59" customFormat="1">
      <c r="A53" s="27" t="s">
        <v>528</v>
      </c>
      <c r="B53" s="19" t="s">
        <v>1446</v>
      </c>
      <c r="C53" s="288" t="s">
        <v>1912</v>
      </c>
      <c r="D53" s="22" t="s">
        <v>1585</v>
      </c>
      <c r="E53" s="22">
        <f>IFERROR(E45*E11,0)</f>
        <v>0</v>
      </c>
      <c r="F53" s="22">
        <f>IFERROR(F45*F11,0)</f>
        <v>0</v>
      </c>
    </row>
    <row r="54" spans="1:6" s="59" customFormat="1">
      <c r="A54" s="27" t="s">
        <v>529</v>
      </c>
      <c r="B54" s="19" t="s">
        <v>1447</v>
      </c>
      <c r="C54" s="288" t="s">
        <v>1913</v>
      </c>
      <c r="D54" s="22" t="s">
        <v>1585</v>
      </c>
      <c r="E54" s="22">
        <f t="shared" ref="E54:F59" si="2">IFERROR(E46*E12,0)</f>
        <v>0</v>
      </c>
      <c r="F54" s="22">
        <f t="shared" si="2"/>
        <v>0</v>
      </c>
    </row>
    <row r="55" spans="1:6" s="59" customFormat="1">
      <c r="A55" s="27" t="s">
        <v>530</v>
      </c>
      <c r="B55" s="19" t="s">
        <v>1618</v>
      </c>
      <c r="C55" s="288" t="s">
        <v>1914</v>
      </c>
      <c r="D55" s="22" t="s">
        <v>1585</v>
      </c>
      <c r="E55" s="22">
        <f t="shared" si="2"/>
        <v>0</v>
      </c>
      <c r="F55" s="22">
        <f t="shared" si="2"/>
        <v>0</v>
      </c>
    </row>
    <row r="56" spans="1:6" s="59" customFormat="1">
      <c r="A56" s="27" t="s">
        <v>531</v>
      </c>
      <c r="B56" s="19" t="s">
        <v>1619</v>
      </c>
      <c r="C56" s="288" t="s">
        <v>1915</v>
      </c>
      <c r="D56" s="22" t="s">
        <v>1585</v>
      </c>
      <c r="E56" s="22">
        <f t="shared" si="2"/>
        <v>0</v>
      </c>
      <c r="F56" s="22">
        <f t="shared" si="2"/>
        <v>0</v>
      </c>
    </row>
    <row r="57" spans="1:6" s="59" customFormat="1">
      <c r="A57" s="27" t="s">
        <v>761</v>
      </c>
      <c r="B57" s="61" t="s">
        <v>1448</v>
      </c>
      <c r="C57" s="288" t="s">
        <v>1916</v>
      </c>
      <c r="D57" s="22" t="s">
        <v>1585</v>
      </c>
      <c r="E57" s="22">
        <f t="shared" si="2"/>
        <v>0</v>
      </c>
      <c r="F57" s="22">
        <f t="shared" si="2"/>
        <v>0</v>
      </c>
    </row>
    <row r="58" spans="1:6" s="59" customFormat="1" ht="33">
      <c r="A58" s="27" t="s">
        <v>1156</v>
      </c>
      <c r="B58" s="24" t="s">
        <v>1449</v>
      </c>
      <c r="C58" s="288" t="s">
        <v>1917</v>
      </c>
      <c r="D58" s="22" t="s">
        <v>1585</v>
      </c>
      <c r="E58" s="22">
        <f t="shared" si="2"/>
        <v>0</v>
      </c>
      <c r="F58" s="22">
        <f t="shared" si="2"/>
        <v>0</v>
      </c>
    </row>
    <row r="59" spans="1:6" s="59" customFormat="1">
      <c r="A59" s="27" t="s">
        <v>1334</v>
      </c>
      <c r="B59" s="19" t="s">
        <v>1450</v>
      </c>
      <c r="C59" s="288" t="s">
        <v>1918</v>
      </c>
      <c r="D59" s="22" t="s">
        <v>1585</v>
      </c>
      <c r="E59" s="22">
        <f t="shared" si="2"/>
        <v>0</v>
      </c>
      <c r="F59" s="22">
        <f t="shared" si="2"/>
        <v>0</v>
      </c>
    </row>
    <row r="60" spans="1:6" s="59" customFormat="1" ht="14.25">
      <c r="A60" s="299">
        <v>6</v>
      </c>
      <c r="B60" s="300" t="s">
        <v>447</v>
      </c>
      <c r="C60" s="301" t="s">
        <v>1911</v>
      </c>
      <c r="D60" s="29" t="s">
        <v>1585</v>
      </c>
      <c r="E60" s="29">
        <f>SUM(E53:E59)</f>
        <v>0</v>
      </c>
      <c r="F60" s="29">
        <f>SUM(F53:F59)</f>
        <v>0</v>
      </c>
    </row>
    <row r="61" spans="1:6" s="59" customFormat="1">
      <c r="A61" s="26"/>
      <c r="B61" s="62"/>
      <c r="C61" s="297"/>
      <c r="D61" s="27"/>
      <c r="E61" s="27"/>
      <c r="F61" s="106"/>
    </row>
  </sheetData>
  <sheetProtection password="CD3B" sheet="1" objects="1" scenarios="1"/>
  <mergeCells count="8">
    <mergeCell ref="B44:F44"/>
    <mergeCell ref="B52:F52"/>
    <mergeCell ref="A1:F1"/>
    <mergeCell ref="A2:B2"/>
    <mergeCell ref="C2:F2"/>
    <mergeCell ref="C41:XFD41"/>
    <mergeCell ref="C23:F23"/>
    <mergeCell ref="A21:F2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Instructions sheet</vt:lpstr>
      <vt:lpstr>Form-1</vt:lpstr>
      <vt:lpstr>General Information</vt:lpstr>
      <vt:lpstr>Form Sg1</vt:lpstr>
      <vt:lpstr>Annex Project Activity List</vt:lpstr>
      <vt:lpstr>Annex Addl Equp List</vt:lpstr>
      <vt:lpstr>Summary Sheet</vt:lpstr>
      <vt:lpstr>Intermediary Products Norm</vt:lpstr>
      <vt:lpstr>Product Mix Norm.</vt:lpstr>
      <vt:lpstr>NF1-Power Mix Norm</vt:lpstr>
      <vt:lpstr>NF2-PLF Norm.</vt:lpstr>
      <vt:lpstr>NF-3 Fuel Quality Norm.</vt:lpstr>
      <vt:lpstr>NF4-Others</vt:lpstr>
      <vt:lpstr>NF5- Start-Stop</vt:lpstr>
      <vt:lpstr>'Form Sg1'!Print_Area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 Vikash Ranjan</dc:creator>
  <cp:lastModifiedBy>MY PC</cp:lastModifiedBy>
  <cp:lastPrinted>2014-11-17T09:40:50Z</cp:lastPrinted>
  <dcterms:created xsi:type="dcterms:W3CDTF">2010-08-05T04:12:30Z</dcterms:created>
  <dcterms:modified xsi:type="dcterms:W3CDTF">2019-05-11T04:44:54Z</dcterms:modified>
</cp:coreProperties>
</file>